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7620" firstSheet="1" activeTab="1"/>
  </bookViews>
  <sheets>
    <sheet name="SIGN ON OFF UTO" sheetId="25" state="hidden" r:id="rId1"/>
    <sheet name="SUNDAY UTO FINAL" sheetId="24" r:id="rId2"/>
    <sheet name="OKNSIC TS FINAL UTO" sheetId="23" state="hidden" r:id="rId3"/>
    <sheet name="SUNDAY TRIP CHART 20.09.202 (2" sheetId="20" state="hidden" r:id="rId4"/>
    <sheet name="SIGN ON OFF (2)" sheetId="21" state="hidden" r:id="rId5"/>
    <sheet name="OKNSIC TS FINAL (2)" sheetId="22" state="hidden" r:id="rId6"/>
    <sheet name="SUNDAY TRIP CHART 20.09.2020" sheetId="19" state="hidden" r:id="rId7"/>
    <sheet name="SIGN ON OFF" sheetId="18" state="hidden" r:id="rId8"/>
    <sheet name="OKNSIC TS FINAL" sheetId="17" state="hidden" r:id="rId9"/>
    <sheet name="TT SUN 13 SEP rectified" sheetId="13" state="hidden" r:id="rId10"/>
    <sheet name="TT SUN 13 SEP" sheetId="5" state="hidden" r:id="rId11"/>
    <sheet name="OKNSIC SF (2)" sheetId="14" state="hidden" r:id="rId12"/>
    <sheet name="OKNSIC TS (2)" sheetId="15" state="hidden" r:id="rId13"/>
    <sheet name="SUNDAY TRIP CHART 13 SEPT (2)" sheetId="16" state="hidden" r:id="rId14"/>
    <sheet name="OKNSIC SF" sheetId="12" state="hidden" r:id="rId15"/>
    <sheet name="OKNSIC TS" sheetId="11" state="hidden" r:id="rId16"/>
    <sheet name="SUNDAY TRIP CHART 13 SEPT" sheetId="9" state="hidden" r:id="rId17"/>
    <sheet name="TT SUN 13 SEP (2)" sheetId="10" state="hidden" r:id="rId18"/>
    <sheet name="TT 11 SEP 13 HRS" sheetId="3" state="hidden" r:id="rId19"/>
    <sheet name="WKD TT 12 SEP" sheetId="2" state="hidden" r:id="rId20"/>
    <sheet name="KEY L-8" sheetId="1" state="hidden" r:id="rId21"/>
    <sheet name="Sheet3" sheetId="6" state="hidden" r:id="rId22"/>
    <sheet name="Sheet4" sheetId="7" state="hidden" r:id="rId23"/>
    <sheet name="Sheet5" sheetId="8" state="hidden" r:id="rId24"/>
  </sheets>
  <externalReferences>
    <externalReference r:id="rId25"/>
    <externalReference r:id="rId26"/>
    <externalReference r:id="rId27"/>
    <externalReference r:id="rId28"/>
  </externalReferences>
  <definedNames>
    <definedName name="_xlnm.Print_Area" localSheetId="20">'KEY L-8'!$A$1:$Z$30</definedName>
    <definedName name="_xlnm.Print_Area" localSheetId="18">'TT 11 SEP 13 HRS'!$A$1:$GD$54</definedName>
    <definedName name="_xlnm.Print_Area" localSheetId="10">'TT SUN 13 SEP'!$A$1:$FE$54</definedName>
    <definedName name="_xlnm.Print_Area" localSheetId="17">'TT SUN 13 SEP (2)'!$A$1:$FE$54</definedName>
    <definedName name="_xlnm.Print_Area" localSheetId="9">'TT SUN 13 SEP rectified'!$A$1:$FE$54</definedName>
    <definedName name="_xlnm.Print_Area" localSheetId="19">'WKD TT 12 SEP'!$A$1:$GP$54</definedName>
    <definedName name="_xlnm.Print_Titles" localSheetId="18">'TT 11 SEP 13 HRS'!$A:$A</definedName>
    <definedName name="_xlnm.Print_Titles" localSheetId="10">'TT SUN 13 SEP'!$A:$A</definedName>
    <definedName name="_xlnm.Print_Titles" localSheetId="17">'TT SUN 13 SEP (2)'!$A:$A</definedName>
    <definedName name="_xlnm.Print_Titles" localSheetId="9">'TT SUN 13 SEP rectified'!$A:$A</definedName>
    <definedName name="_xlnm.Print_Titles" localSheetId="19">'WKD TT 12 SEP'!$A:$A</definedName>
  </definedNames>
  <calcPr calcId="144525"/>
</workbook>
</file>

<file path=xl/calcChain.xml><?xml version="1.0" encoding="utf-8"?>
<calcChain xmlns="http://schemas.openxmlformats.org/spreadsheetml/2006/main">
  <c r="F89" i="25" l="1"/>
  <c r="F87" i="25"/>
  <c r="F86" i="25"/>
  <c r="F85" i="25"/>
  <c r="F84" i="25"/>
  <c r="F83" i="25"/>
  <c r="F82" i="25"/>
  <c r="F80" i="25"/>
  <c r="F79" i="25"/>
  <c r="F78" i="25"/>
  <c r="F77" i="25"/>
  <c r="F76" i="25"/>
  <c r="F75" i="25"/>
  <c r="F73" i="25"/>
  <c r="F72" i="25"/>
  <c r="F71" i="25"/>
  <c r="F70" i="25"/>
  <c r="F69" i="25"/>
  <c r="F68" i="25"/>
  <c r="F66" i="25"/>
  <c r="F65" i="25"/>
  <c r="F64" i="25"/>
  <c r="F63" i="25"/>
  <c r="F62" i="25"/>
  <c r="F61" i="25"/>
  <c r="F59" i="25"/>
  <c r="F58" i="25"/>
  <c r="F57" i="25"/>
  <c r="F56" i="25"/>
  <c r="F55" i="25"/>
  <c r="F54" i="25"/>
  <c r="F52" i="25"/>
  <c r="F50" i="25"/>
  <c r="F51" i="25"/>
  <c r="F49" i="25"/>
  <c r="F48" i="25"/>
  <c r="F47" i="25"/>
  <c r="F45" i="25"/>
  <c r="F44" i="25"/>
  <c r="F43" i="25"/>
  <c r="F42" i="25"/>
  <c r="F41" i="25"/>
  <c r="F40" i="25"/>
  <c r="F38" i="25"/>
  <c r="F37" i="25"/>
  <c r="F36" i="25"/>
  <c r="F35" i="25"/>
  <c r="F34" i="25"/>
  <c r="F33" i="25"/>
  <c r="F31" i="25"/>
  <c r="F30" i="25"/>
  <c r="F29" i="25"/>
  <c r="F28" i="25"/>
  <c r="F27" i="25"/>
  <c r="F26" i="25"/>
  <c r="F24" i="25"/>
  <c r="F23" i="25"/>
  <c r="F22" i="25"/>
  <c r="F21" i="25"/>
  <c r="F20" i="25"/>
  <c r="F19" i="25"/>
  <c r="F17" i="25"/>
  <c r="F16" i="25"/>
  <c r="F15" i="25"/>
  <c r="F14" i="25"/>
  <c r="F13" i="25"/>
  <c r="F12" i="25"/>
  <c r="F10" i="25"/>
  <c r="F9" i="25"/>
  <c r="F8" i="25"/>
  <c r="F7" i="25"/>
  <c r="F6" i="25"/>
  <c r="F5" i="25"/>
  <c r="N671" i="23"/>
  <c r="F671" i="23"/>
  <c r="N670" i="23"/>
  <c r="M670" i="23"/>
  <c r="F670" i="23"/>
  <c r="E670" i="23"/>
  <c r="N669" i="23"/>
  <c r="N675" i="23" s="1"/>
  <c r="M669" i="23"/>
  <c r="M675" i="23" s="1"/>
  <c r="F669" i="23"/>
  <c r="F675" i="23" s="1"/>
  <c r="E669" i="23"/>
  <c r="E675" i="23" s="1"/>
  <c r="L667" i="23"/>
  <c r="D667" i="23"/>
  <c r="L666" i="23"/>
  <c r="D666" i="23"/>
  <c r="N659" i="23"/>
  <c r="F659" i="23"/>
  <c r="N658" i="23"/>
  <c r="M658" i="23"/>
  <c r="F658" i="23"/>
  <c r="E658" i="23"/>
  <c r="N657" i="23"/>
  <c r="N663" i="23" s="1"/>
  <c r="M657" i="23"/>
  <c r="M663" i="23" s="1"/>
  <c r="F657" i="23"/>
  <c r="E657" i="23"/>
  <c r="E663" i="23" s="1"/>
  <c r="L655" i="23"/>
  <c r="D655" i="23"/>
  <c r="L654" i="23"/>
  <c r="D654" i="23"/>
  <c r="N646" i="23"/>
  <c r="F646" i="23"/>
  <c r="N645" i="23"/>
  <c r="M645" i="23"/>
  <c r="F645" i="23"/>
  <c r="E645" i="23"/>
  <c r="N644" i="23"/>
  <c r="N650" i="23" s="1"/>
  <c r="M644" i="23"/>
  <c r="M650" i="23" s="1"/>
  <c r="F644" i="23"/>
  <c r="E644" i="23"/>
  <c r="E650" i="23" s="1"/>
  <c r="L642" i="23"/>
  <c r="D642" i="23"/>
  <c r="L641" i="23"/>
  <c r="D641" i="23"/>
  <c r="N635" i="23"/>
  <c r="F635" i="23"/>
  <c r="N634" i="23"/>
  <c r="M634" i="23"/>
  <c r="F634" i="23"/>
  <c r="E634" i="23"/>
  <c r="N633" i="23"/>
  <c r="N639" i="23" s="1"/>
  <c r="M633" i="23"/>
  <c r="M639" i="23" s="1"/>
  <c r="F633" i="23"/>
  <c r="E633" i="23"/>
  <c r="E639" i="23" s="1"/>
  <c r="L631" i="23"/>
  <c r="D631" i="23"/>
  <c r="L630" i="23"/>
  <c r="D630" i="23"/>
  <c r="N624" i="23"/>
  <c r="F624" i="23"/>
  <c r="N623" i="23"/>
  <c r="M623" i="23"/>
  <c r="F623" i="23"/>
  <c r="E623" i="23"/>
  <c r="N622" i="23"/>
  <c r="N628" i="23" s="1"/>
  <c r="M622" i="23"/>
  <c r="M628" i="23" s="1"/>
  <c r="F622" i="23"/>
  <c r="E622" i="23"/>
  <c r="E628" i="23" s="1"/>
  <c r="L620" i="23"/>
  <c r="D620" i="23"/>
  <c r="L619" i="23"/>
  <c r="D619" i="23"/>
  <c r="N613" i="23"/>
  <c r="F613" i="23"/>
  <c r="N612" i="23"/>
  <c r="M612" i="23"/>
  <c r="F612" i="23"/>
  <c r="E612" i="23"/>
  <c r="N611" i="23"/>
  <c r="N617" i="23" s="1"/>
  <c r="M611" i="23"/>
  <c r="M617" i="23" s="1"/>
  <c r="F611" i="23"/>
  <c r="E611" i="23"/>
  <c r="E617" i="23" s="1"/>
  <c r="L609" i="23"/>
  <c r="D609" i="23"/>
  <c r="L608" i="23"/>
  <c r="D608" i="23"/>
  <c r="N602" i="23"/>
  <c r="F602" i="23"/>
  <c r="N601" i="23"/>
  <c r="M601" i="23"/>
  <c r="F601" i="23"/>
  <c r="E601" i="23"/>
  <c r="N600" i="23"/>
  <c r="N606" i="23" s="1"/>
  <c r="M600" i="23"/>
  <c r="M606" i="23" s="1"/>
  <c r="F600" i="23"/>
  <c r="E600" i="23"/>
  <c r="E606" i="23" s="1"/>
  <c r="L598" i="23"/>
  <c r="D598" i="23"/>
  <c r="L597" i="23"/>
  <c r="D597" i="23"/>
  <c r="N591" i="23"/>
  <c r="F591" i="23"/>
  <c r="N590" i="23"/>
  <c r="M590" i="23"/>
  <c r="F590" i="23"/>
  <c r="E590" i="23"/>
  <c r="N589" i="23"/>
  <c r="N595" i="23" s="1"/>
  <c r="M589" i="23"/>
  <c r="M595" i="23" s="1"/>
  <c r="F589" i="23"/>
  <c r="E589" i="23"/>
  <c r="E595" i="23" s="1"/>
  <c r="L587" i="23"/>
  <c r="D587" i="23"/>
  <c r="L586" i="23"/>
  <c r="D586" i="23"/>
  <c r="N580" i="23"/>
  <c r="F580" i="23"/>
  <c r="N579" i="23"/>
  <c r="M579" i="23"/>
  <c r="F579" i="23"/>
  <c r="E579" i="23"/>
  <c r="N578" i="23"/>
  <c r="N584" i="23" s="1"/>
  <c r="M578" i="23"/>
  <c r="M584" i="23" s="1"/>
  <c r="F578" i="23"/>
  <c r="E578" i="23"/>
  <c r="E584" i="23" s="1"/>
  <c r="L576" i="23"/>
  <c r="D576" i="23"/>
  <c r="L575" i="23"/>
  <c r="D575" i="23"/>
  <c r="N569" i="23"/>
  <c r="F569" i="23"/>
  <c r="N568" i="23"/>
  <c r="M568" i="23"/>
  <c r="F568" i="23"/>
  <c r="E568" i="23"/>
  <c r="N567" i="23"/>
  <c r="N573" i="23" s="1"/>
  <c r="M567" i="23"/>
  <c r="M573" i="23" s="1"/>
  <c r="F567" i="23"/>
  <c r="E567" i="23"/>
  <c r="E573" i="23" s="1"/>
  <c r="L565" i="23"/>
  <c r="D565" i="23"/>
  <c r="L564" i="23"/>
  <c r="D564" i="23"/>
  <c r="N558" i="23"/>
  <c r="F558" i="23"/>
  <c r="N557" i="23"/>
  <c r="M557" i="23"/>
  <c r="F557" i="23"/>
  <c r="E557" i="23"/>
  <c r="N556" i="23"/>
  <c r="N562" i="23" s="1"/>
  <c r="M556" i="23"/>
  <c r="M562" i="23" s="1"/>
  <c r="F556" i="23"/>
  <c r="E556" i="23"/>
  <c r="E562" i="23" s="1"/>
  <c r="L554" i="23"/>
  <c r="D554" i="23"/>
  <c r="L553" i="23"/>
  <c r="D553" i="23"/>
  <c r="N546" i="23"/>
  <c r="F546" i="23"/>
  <c r="N545" i="23"/>
  <c r="M545" i="23"/>
  <c r="F545" i="23"/>
  <c r="E545" i="23"/>
  <c r="N544" i="23"/>
  <c r="N550" i="23" s="1"/>
  <c r="M544" i="23"/>
  <c r="M550" i="23" s="1"/>
  <c r="F544" i="23"/>
  <c r="E544" i="23"/>
  <c r="E550" i="23" s="1"/>
  <c r="L542" i="23"/>
  <c r="D542" i="23"/>
  <c r="L541" i="23"/>
  <c r="D541" i="23"/>
  <c r="N535" i="23"/>
  <c r="F535" i="23"/>
  <c r="N534" i="23"/>
  <c r="M534" i="23"/>
  <c r="F534" i="23"/>
  <c r="E534" i="23"/>
  <c r="N533" i="23"/>
  <c r="N539" i="23" s="1"/>
  <c r="M533" i="23"/>
  <c r="M539" i="23" s="1"/>
  <c r="F533" i="23"/>
  <c r="E533" i="23"/>
  <c r="E539" i="23" s="1"/>
  <c r="L531" i="23"/>
  <c r="D531" i="23"/>
  <c r="L530" i="23"/>
  <c r="D530" i="23"/>
  <c r="N524" i="23"/>
  <c r="F524" i="23"/>
  <c r="N523" i="23"/>
  <c r="M523" i="23"/>
  <c r="F523" i="23"/>
  <c r="E523" i="23"/>
  <c r="N522" i="23"/>
  <c r="N528" i="23" s="1"/>
  <c r="M522" i="23"/>
  <c r="M528" i="23" s="1"/>
  <c r="F522" i="23"/>
  <c r="E522" i="23"/>
  <c r="E528" i="23" s="1"/>
  <c r="L520" i="23"/>
  <c r="D520" i="23"/>
  <c r="L519" i="23"/>
  <c r="D519" i="23"/>
  <c r="N513" i="23"/>
  <c r="F513" i="23"/>
  <c r="N512" i="23"/>
  <c r="M512" i="23"/>
  <c r="F512" i="23"/>
  <c r="E512" i="23"/>
  <c r="N511" i="23"/>
  <c r="N517" i="23" s="1"/>
  <c r="M511" i="23"/>
  <c r="M517" i="23" s="1"/>
  <c r="F511" i="23"/>
  <c r="E511" i="23"/>
  <c r="E517" i="23" s="1"/>
  <c r="L509" i="23"/>
  <c r="D509" i="23"/>
  <c r="L508" i="23"/>
  <c r="D508" i="23"/>
  <c r="N502" i="23"/>
  <c r="F502" i="23"/>
  <c r="N501" i="23"/>
  <c r="M501" i="23"/>
  <c r="F501" i="23"/>
  <c r="E501" i="23"/>
  <c r="N500" i="23"/>
  <c r="N506" i="23" s="1"/>
  <c r="M500" i="23"/>
  <c r="M506" i="23" s="1"/>
  <c r="F500" i="23"/>
  <c r="E500" i="23"/>
  <c r="E506" i="23" s="1"/>
  <c r="L498" i="23"/>
  <c r="D498" i="23"/>
  <c r="L497" i="23"/>
  <c r="D497" i="23"/>
  <c r="N491" i="23"/>
  <c r="F491" i="23"/>
  <c r="N490" i="23"/>
  <c r="M490" i="23"/>
  <c r="F490" i="23"/>
  <c r="E490" i="23"/>
  <c r="N489" i="23"/>
  <c r="N495" i="23" s="1"/>
  <c r="M489" i="23"/>
  <c r="M495" i="23" s="1"/>
  <c r="F489" i="23"/>
  <c r="F495" i="23" s="1"/>
  <c r="E489" i="23"/>
  <c r="E495" i="23" s="1"/>
  <c r="L487" i="23"/>
  <c r="D487" i="23"/>
  <c r="L486" i="23"/>
  <c r="D486" i="23"/>
  <c r="N481" i="23"/>
  <c r="N480" i="23"/>
  <c r="F480" i="23"/>
  <c r="N479" i="23"/>
  <c r="M479" i="23"/>
  <c r="F479" i="23"/>
  <c r="E479" i="23"/>
  <c r="N478" i="23"/>
  <c r="N484" i="23" s="1"/>
  <c r="M478" i="23"/>
  <c r="M484" i="23" s="1"/>
  <c r="F478" i="23"/>
  <c r="E478" i="23"/>
  <c r="E484" i="23" s="1"/>
  <c r="L476" i="23"/>
  <c r="D476" i="23"/>
  <c r="L475" i="23"/>
  <c r="D475" i="23"/>
  <c r="F470" i="23"/>
  <c r="N469" i="23"/>
  <c r="F469" i="23"/>
  <c r="E469" i="23"/>
  <c r="N468" i="23"/>
  <c r="M468" i="23"/>
  <c r="F468" i="23"/>
  <c r="E468" i="23"/>
  <c r="N467" i="23"/>
  <c r="N473" i="23" s="1"/>
  <c r="M467" i="23"/>
  <c r="M473" i="23" s="1"/>
  <c r="F467" i="23"/>
  <c r="E467" i="23"/>
  <c r="E473" i="23" s="1"/>
  <c r="L464" i="23"/>
  <c r="I473" i="23" s="1"/>
  <c r="D464" i="23"/>
  <c r="A473" i="23" s="1"/>
  <c r="F459" i="23"/>
  <c r="N458" i="23"/>
  <c r="F458" i="23"/>
  <c r="E458" i="23"/>
  <c r="N457" i="23"/>
  <c r="M457" i="23"/>
  <c r="F457" i="23"/>
  <c r="E457" i="23"/>
  <c r="N456" i="23"/>
  <c r="N462" i="23" s="1"/>
  <c r="M456" i="23"/>
  <c r="M462" i="23" s="1"/>
  <c r="F456" i="23"/>
  <c r="F462" i="23" s="1"/>
  <c r="E456" i="23"/>
  <c r="E462" i="23" s="1"/>
  <c r="L454" i="23"/>
  <c r="I462" i="23" s="1"/>
  <c r="L453" i="23"/>
  <c r="D453" i="23"/>
  <c r="A462" i="23" s="1"/>
  <c r="F447" i="23"/>
  <c r="F446" i="23"/>
  <c r="E446" i="23"/>
  <c r="F445" i="23"/>
  <c r="E445" i="23"/>
  <c r="E451" i="23" s="1"/>
  <c r="D442" i="23"/>
  <c r="A451" i="23" s="1"/>
  <c r="A407" i="23"/>
  <c r="N404" i="23"/>
  <c r="F404" i="23"/>
  <c r="N403" i="23"/>
  <c r="N407" i="23" s="1"/>
  <c r="M403" i="23"/>
  <c r="F403" i="23"/>
  <c r="N402" i="23"/>
  <c r="M402" i="23"/>
  <c r="F402" i="23"/>
  <c r="E402" i="23"/>
  <c r="N401" i="23"/>
  <c r="M401" i="23"/>
  <c r="M407" i="23" s="1"/>
  <c r="F401" i="23"/>
  <c r="E401" i="23"/>
  <c r="E407" i="23" s="1"/>
  <c r="L398" i="23"/>
  <c r="I407" i="23" s="1"/>
  <c r="N393" i="23"/>
  <c r="F393" i="23"/>
  <c r="N392" i="23"/>
  <c r="F392" i="23"/>
  <c r="N391" i="23"/>
  <c r="M391" i="23"/>
  <c r="F391" i="23"/>
  <c r="E391" i="23"/>
  <c r="N390" i="23"/>
  <c r="N396" i="23" s="1"/>
  <c r="M390" i="23"/>
  <c r="M396" i="23" s="1"/>
  <c r="F390" i="23"/>
  <c r="F396" i="23" s="1"/>
  <c r="E390" i="23"/>
  <c r="E396" i="23" s="1"/>
  <c r="L388" i="23"/>
  <c r="D388" i="23"/>
  <c r="L387" i="23"/>
  <c r="D387" i="23"/>
  <c r="N381" i="23"/>
  <c r="F381" i="23"/>
  <c r="N380" i="23"/>
  <c r="M380" i="23"/>
  <c r="F380" i="23"/>
  <c r="E380" i="23"/>
  <c r="N379" i="23"/>
  <c r="N385" i="23" s="1"/>
  <c r="M379" i="23"/>
  <c r="M385" i="23" s="1"/>
  <c r="F379" i="23"/>
  <c r="E379" i="23"/>
  <c r="E385" i="23" s="1"/>
  <c r="L377" i="23"/>
  <c r="D377" i="23"/>
  <c r="L376" i="23"/>
  <c r="D376" i="23"/>
  <c r="N370" i="23"/>
  <c r="F370" i="23"/>
  <c r="N369" i="23"/>
  <c r="M369" i="23"/>
  <c r="F369" i="23"/>
  <c r="E369" i="23"/>
  <c r="N368" i="23"/>
  <c r="N374" i="23" s="1"/>
  <c r="M368" i="23"/>
  <c r="M374" i="23" s="1"/>
  <c r="F368" i="23"/>
  <c r="E368" i="23"/>
  <c r="E374" i="23" s="1"/>
  <c r="L366" i="23"/>
  <c r="D366" i="23"/>
  <c r="L365" i="23"/>
  <c r="I374" i="23" s="1"/>
  <c r="D365" i="23"/>
  <c r="N360" i="23"/>
  <c r="N359" i="23"/>
  <c r="F359" i="23"/>
  <c r="N358" i="23"/>
  <c r="M358" i="23"/>
  <c r="F358" i="23"/>
  <c r="E358" i="23"/>
  <c r="N357" i="23"/>
  <c r="N363" i="23" s="1"/>
  <c r="M357" i="23"/>
  <c r="M363" i="23" s="1"/>
  <c r="F357" i="23"/>
  <c r="F363" i="23" s="1"/>
  <c r="E357" i="23"/>
  <c r="E363" i="23" s="1"/>
  <c r="L355" i="23"/>
  <c r="I363" i="23" s="1"/>
  <c r="D355" i="23"/>
  <c r="L354" i="23"/>
  <c r="D354" i="23"/>
  <c r="N349" i="23"/>
  <c r="F349" i="23"/>
  <c r="N348" i="23"/>
  <c r="F348" i="23"/>
  <c r="N347" i="23"/>
  <c r="M347" i="23"/>
  <c r="F347" i="23"/>
  <c r="E347" i="23"/>
  <c r="N346" i="23"/>
  <c r="M346" i="23"/>
  <c r="M352" i="23" s="1"/>
  <c r="F346" i="23"/>
  <c r="F352" i="23" s="1"/>
  <c r="E346" i="23"/>
  <c r="E352" i="23" s="1"/>
  <c r="L344" i="23"/>
  <c r="D344" i="23"/>
  <c r="L343" i="23"/>
  <c r="D343" i="23"/>
  <c r="N338" i="23"/>
  <c r="N337" i="23"/>
  <c r="M337" i="23"/>
  <c r="F337" i="23"/>
  <c r="N336" i="23"/>
  <c r="M336" i="23"/>
  <c r="F336" i="23"/>
  <c r="E336" i="23"/>
  <c r="N335" i="23"/>
  <c r="N341" i="23" s="1"/>
  <c r="M335" i="23"/>
  <c r="M341" i="23" s="1"/>
  <c r="F335" i="23"/>
  <c r="E335" i="23"/>
  <c r="E341" i="23" s="1"/>
  <c r="L333" i="23"/>
  <c r="D333" i="23"/>
  <c r="L332" i="23"/>
  <c r="D332" i="23"/>
  <c r="A341" i="23" s="1"/>
  <c r="N326" i="23"/>
  <c r="F326" i="23"/>
  <c r="N325" i="23"/>
  <c r="N330" i="23" s="1"/>
  <c r="M325" i="23"/>
  <c r="F325" i="23"/>
  <c r="E325" i="23"/>
  <c r="M324" i="23"/>
  <c r="F324" i="23"/>
  <c r="E324" i="23"/>
  <c r="E330" i="23" s="1"/>
  <c r="L322" i="23"/>
  <c r="I330" i="23" s="1"/>
  <c r="D322" i="23"/>
  <c r="L321" i="23"/>
  <c r="D321" i="23"/>
  <c r="N316" i="23"/>
  <c r="N315" i="23"/>
  <c r="M315" i="23"/>
  <c r="F315" i="23"/>
  <c r="N314" i="23"/>
  <c r="N319" i="23" s="1"/>
  <c r="M314" i="23"/>
  <c r="F314" i="23"/>
  <c r="F319" i="23" s="1"/>
  <c r="E314" i="23"/>
  <c r="M313" i="23"/>
  <c r="M319" i="23" s="1"/>
  <c r="E313" i="23"/>
  <c r="E319" i="23" s="1"/>
  <c r="L311" i="23"/>
  <c r="D311" i="23"/>
  <c r="L310" i="23"/>
  <c r="I319" i="23" s="1"/>
  <c r="D310" i="23"/>
  <c r="N305" i="23"/>
  <c r="F305" i="23"/>
  <c r="N304" i="23"/>
  <c r="M304" i="23"/>
  <c r="F304" i="23"/>
  <c r="E304" i="23"/>
  <c r="N303" i="23"/>
  <c r="M303" i="23"/>
  <c r="F303" i="23"/>
  <c r="E303" i="23"/>
  <c r="N302" i="23"/>
  <c r="N308" i="23" s="1"/>
  <c r="M302" i="23"/>
  <c r="M308" i="23" s="1"/>
  <c r="F302" i="23"/>
  <c r="F308" i="23" s="1"/>
  <c r="P308" i="23" s="1"/>
  <c r="E302" i="23"/>
  <c r="E308" i="23" s="1"/>
  <c r="L300" i="23"/>
  <c r="D300" i="23"/>
  <c r="L299" i="23"/>
  <c r="D299" i="23"/>
  <c r="N294" i="23"/>
  <c r="F294" i="23"/>
  <c r="N293" i="23"/>
  <c r="F293" i="23"/>
  <c r="E293" i="23"/>
  <c r="N292" i="23"/>
  <c r="M292" i="23"/>
  <c r="F292" i="23"/>
  <c r="E292" i="23"/>
  <c r="N291" i="23"/>
  <c r="M291" i="23"/>
  <c r="M297" i="23" s="1"/>
  <c r="F291" i="23"/>
  <c r="F297" i="23" s="1"/>
  <c r="E291" i="23"/>
  <c r="E297" i="23" s="1"/>
  <c r="L289" i="23"/>
  <c r="D289" i="23"/>
  <c r="L288" i="23"/>
  <c r="D288" i="23"/>
  <c r="F283" i="23"/>
  <c r="N282" i="23"/>
  <c r="M282" i="23"/>
  <c r="F282" i="23"/>
  <c r="E282" i="23"/>
  <c r="N281" i="23"/>
  <c r="M281" i="23"/>
  <c r="F281" i="23"/>
  <c r="E281" i="23"/>
  <c r="N280" i="23"/>
  <c r="N286" i="23" s="1"/>
  <c r="M280" i="23"/>
  <c r="M286" i="23" s="1"/>
  <c r="F280" i="23"/>
  <c r="F286" i="23" s="1"/>
  <c r="E280" i="23"/>
  <c r="E286" i="23" s="1"/>
  <c r="L278" i="23"/>
  <c r="D278" i="23"/>
  <c r="L277" i="23"/>
  <c r="D277" i="23"/>
  <c r="A275" i="23"/>
  <c r="N272" i="23"/>
  <c r="N271" i="23"/>
  <c r="F271" i="23"/>
  <c r="N270" i="23"/>
  <c r="M270" i="23"/>
  <c r="F270" i="23"/>
  <c r="E270" i="23"/>
  <c r="N269" i="23"/>
  <c r="N275" i="23" s="1"/>
  <c r="M269" i="23"/>
  <c r="M275" i="23" s="1"/>
  <c r="F269" i="23"/>
  <c r="F275" i="23" s="1"/>
  <c r="E269" i="23"/>
  <c r="E275" i="23" s="1"/>
  <c r="L267" i="23"/>
  <c r="I275" i="23" s="1"/>
  <c r="L266" i="23"/>
  <c r="F261" i="23"/>
  <c r="N260" i="23"/>
  <c r="F260" i="23"/>
  <c r="N259" i="23"/>
  <c r="M259" i="23"/>
  <c r="F259" i="23"/>
  <c r="E259" i="23"/>
  <c r="N258" i="23"/>
  <c r="N264" i="23" s="1"/>
  <c r="M258" i="23"/>
  <c r="M264" i="23" s="1"/>
  <c r="F258" i="23"/>
  <c r="E258" i="23"/>
  <c r="E264" i="23" s="1"/>
  <c r="L256" i="23"/>
  <c r="D256" i="23"/>
  <c r="L255" i="23"/>
  <c r="D255" i="23"/>
  <c r="N250" i="23"/>
  <c r="F250" i="23"/>
  <c r="N249" i="23"/>
  <c r="M249" i="23"/>
  <c r="F249" i="23"/>
  <c r="E249" i="23"/>
  <c r="N248" i="23"/>
  <c r="N253" i="23" s="1"/>
  <c r="M248" i="23"/>
  <c r="F248" i="23"/>
  <c r="E248" i="23"/>
  <c r="M247" i="23"/>
  <c r="M253" i="23" s="1"/>
  <c r="F247" i="23"/>
  <c r="E247" i="23"/>
  <c r="L245" i="23"/>
  <c r="I253" i="23" s="1"/>
  <c r="D245" i="23"/>
  <c r="L244" i="23"/>
  <c r="D244" i="23"/>
  <c r="N239" i="23"/>
  <c r="F239" i="23"/>
  <c r="N238" i="23"/>
  <c r="F238" i="23"/>
  <c r="E238" i="23"/>
  <c r="N237" i="23"/>
  <c r="M237" i="23"/>
  <c r="F237" i="23"/>
  <c r="E237" i="23"/>
  <c r="N236" i="23"/>
  <c r="M236" i="23"/>
  <c r="M242" i="23" s="1"/>
  <c r="F236" i="23"/>
  <c r="F242" i="23" s="1"/>
  <c r="E236" i="23"/>
  <c r="E242" i="23" s="1"/>
  <c r="L234" i="23"/>
  <c r="D234" i="23"/>
  <c r="L233" i="23"/>
  <c r="D233" i="23"/>
  <c r="N229" i="23"/>
  <c r="N228" i="23"/>
  <c r="F228" i="23"/>
  <c r="N227" i="23"/>
  <c r="M227" i="23"/>
  <c r="F227" i="23"/>
  <c r="E227" i="23"/>
  <c r="N226" i="23"/>
  <c r="M226" i="23"/>
  <c r="F226" i="23"/>
  <c r="F231" i="23" s="1"/>
  <c r="E226" i="23"/>
  <c r="N225" i="23"/>
  <c r="M225" i="23"/>
  <c r="E225" i="23"/>
  <c r="E231" i="23" s="1"/>
  <c r="L223" i="23"/>
  <c r="D223" i="23"/>
  <c r="L222" i="23"/>
  <c r="I231" i="23" s="1"/>
  <c r="D222" i="23"/>
  <c r="N217" i="23"/>
  <c r="F217" i="23"/>
  <c r="N216" i="23"/>
  <c r="M216" i="23"/>
  <c r="F216" i="23"/>
  <c r="E216" i="23"/>
  <c r="N215" i="23"/>
  <c r="M215" i="23"/>
  <c r="F215" i="23"/>
  <c r="F220" i="23" s="1"/>
  <c r="E215" i="23"/>
  <c r="N214" i="23"/>
  <c r="N220" i="23" s="1"/>
  <c r="M214" i="23"/>
  <c r="M220" i="23" s="1"/>
  <c r="E214" i="23"/>
  <c r="E220" i="23" s="1"/>
  <c r="L212" i="23"/>
  <c r="D212" i="23"/>
  <c r="A220" i="23" s="1"/>
  <c r="L211" i="23"/>
  <c r="D211" i="23"/>
  <c r="N205" i="23"/>
  <c r="M205" i="23"/>
  <c r="F205" i="23"/>
  <c r="N204" i="23"/>
  <c r="M204" i="23"/>
  <c r="F204" i="23"/>
  <c r="F209" i="23" s="1"/>
  <c r="E204" i="23"/>
  <c r="N203" i="23"/>
  <c r="N209" i="23" s="1"/>
  <c r="M203" i="23"/>
  <c r="M209" i="23" s="1"/>
  <c r="E203" i="23"/>
  <c r="E209" i="23" s="1"/>
  <c r="L201" i="23"/>
  <c r="D201" i="23"/>
  <c r="L200" i="23"/>
  <c r="D200" i="23"/>
  <c r="N195" i="23"/>
  <c r="F195" i="23"/>
  <c r="N194" i="23"/>
  <c r="F194" i="23"/>
  <c r="N193" i="23"/>
  <c r="M193" i="23"/>
  <c r="F193" i="23"/>
  <c r="E193" i="23"/>
  <c r="N192" i="23"/>
  <c r="M192" i="23"/>
  <c r="M198" i="23" s="1"/>
  <c r="F192" i="23"/>
  <c r="F198" i="23" s="1"/>
  <c r="E192" i="23"/>
  <c r="E198" i="23" s="1"/>
  <c r="L190" i="23"/>
  <c r="D190" i="23"/>
  <c r="L189" i="23"/>
  <c r="D189" i="23"/>
  <c r="F184" i="23"/>
  <c r="N183" i="23"/>
  <c r="F183" i="23"/>
  <c r="E183" i="23"/>
  <c r="N182" i="23"/>
  <c r="M182" i="23"/>
  <c r="F182" i="23"/>
  <c r="E182" i="23"/>
  <c r="N181" i="23"/>
  <c r="M181" i="23"/>
  <c r="M187" i="23" s="1"/>
  <c r="F181" i="23"/>
  <c r="F187" i="23" s="1"/>
  <c r="E181" i="23"/>
  <c r="E187" i="23" s="1"/>
  <c r="L179" i="23"/>
  <c r="D179" i="23"/>
  <c r="L178" i="23"/>
  <c r="D178" i="23"/>
  <c r="A187" i="23" s="1"/>
  <c r="N173" i="23"/>
  <c r="N172" i="23"/>
  <c r="M172" i="23"/>
  <c r="F172" i="23"/>
  <c r="E172" i="23"/>
  <c r="N171" i="23"/>
  <c r="M171" i="23"/>
  <c r="F171" i="23"/>
  <c r="E171" i="23"/>
  <c r="N170" i="23"/>
  <c r="M170" i="23"/>
  <c r="M176" i="23" s="1"/>
  <c r="F170" i="23"/>
  <c r="F176" i="23" s="1"/>
  <c r="E170" i="23"/>
  <c r="E176" i="23" s="1"/>
  <c r="L168" i="23"/>
  <c r="I176" i="23" s="1"/>
  <c r="D168" i="23"/>
  <c r="L167" i="23"/>
  <c r="D167" i="23"/>
  <c r="N161" i="23"/>
  <c r="F161" i="23"/>
  <c r="N160" i="23"/>
  <c r="M160" i="23"/>
  <c r="F160" i="23"/>
  <c r="E160" i="23"/>
  <c r="N159" i="23"/>
  <c r="N165" i="23" s="1"/>
  <c r="M159" i="23"/>
  <c r="M165" i="23" s="1"/>
  <c r="F159" i="23"/>
  <c r="F165" i="23" s="1"/>
  <c r="E159" i="23"/>
  <c r="E165" i="23" s="1"/>
  <c r="L157" i="23"/>
  <c r="D157" i="23"/>
  <c r="L156" i="23"/>
  <c r="I165" i="23" s="1"/>
  <c r="D156" i="23"/>
  <c r="F151" i="23"/>
  <c r="F150" i="23"/>
  <c r="N149" i="23"/>
  <c r="M149" i="23"/>
  <c r="F149" i="23"/>
  <c r="E149" i="23"/>
  <c r="N148" i="23"/>
  <c r="N154" i="23" s="1"/>
  <c r="M148" i="23"/>
  <c r="M154" i="23" s="1"/>
  <c r="F148" i="23"/>
  <c r="F154" i="23" s="1"/>
  <c r="E148" i="23"/>
  <c r="E154" i="23" s="1"/>
  <c r="L146" i="23"/>
  <c r="I154" i="23" s="1"/>
  <c r="D146" i="23"/>
  <c r="D145" i="23"/>
  <c r="N139" i="23"/>
  <c r="N138" i="23"/>
  <c r="M138" i="23"/>
  <c r="F138" i="23"/>
  <c r="E138" i="23"/>
  <c r="N137" i="23"/>
  <c r="N143" i="23" s="1"/>
  <c r="M137" i="23"/>
  <c r="M143" i="23" s="1"/>
  <c r="F137" i="23"/>
  <c r="F143" i="23" s="1"/>
  <c r="P143" i="23" s="1"/>
  <c r="E137" i="23"/>
  <c r="L135" i="23"/>
  <c r="D135" i="23"/>
  <c r="A143" i="23" s="1"/>
  <c r="L134" i="23"/>
  <c r="N129" i="23"/>
  <c r="N127" i="23"/>
  <c r="M127" i="23"/>
  <c r="F127" i="23"/>
  <c r="E127" i="23"/>
  <c r="N126" i="23"/>
  <c r="N132" i="23" s="1"/>
  <c r="M126" i="23"/>
  <c r="M132" i="23" s="1"/>
  <c r="F126" i="23"/>
  <c r="F132" i="23" s="1"/>
  <c r="E126" i="23"/>
  <c r="E132" i="23" s="1"/>
  <c r="L124" i="23"/>
  <c r="I132" i="23" s="1"/>
  <c r="D124" i="23"/>
  <c r="D123" i="23"/>
  <c r="N118" i="23"/>
  <c r="F117" i="23"/>
  <c r="N116" i="23"/>
  <c r="M116" i="23"/>
  <c r="F116" i="23"/>
  <c r="E116" i="23"/>
  <c r="N115" i="23"/>
  <c r="N121" i="23" s="1"/>
  <c r="M115" i="23"/>
  <c r="M121" i="23" s="1"/>
  <c r="F115" i="23"/>
  <c r="E115" i="23"/>
  <c r="E121" i="23" s="1"/>
  <c r="L113" i="23"/>
  <c r="D113" i="23"/>
  <c r="A121" i="23" s="1"/>
  <c r="L112" i="23"/>
  <c r="N107" i="23"/>
  <c r="F106" i="23"/>
  <c r="N105" i="23"/>
  <c r="M105" i="23"/>
  <c r="F105" i="23"/>
  <c r="E105" i="23"/>
  <c r="N104" i="23"/>
  <c r="N110" i="23" s="1"/>
  <c r="M104" i="23"/>
  <c r="M110" i="23" s="1"/>
  <c r="F104" i="23"/>
  <c r="E104" i="23"/>
  <c r="E110" i="23" s="1"/>
  <c r="L102" i="23"/>
  <c r="D102" i="23"/>
  <c r="L101" i="23"/>
  <c r="D101" i="23"/>
  <c r="N94" i="23"/>
  <c r="M94" i="23"/>
  <c r="F94" i="23"/>
  <c r="E94" i="23"/>
  <c r="N93" i="23"/>
  <c r="N99" i="23" s="1"/>
  <c r="M93" i="23"/>
  <c r="M99" i="23" s="1"/>
  <c r="F93" i="23"/>
  <c r="F99" i="23" s="1"/>
  <c r="P99" i="23" s="1"/>
  <c r="E93" i="23"/>
  <c r="E99" i="23" s="1"/>
  <c r="L91" i="23"/>
  <c r="D91" i="23"/>
  <c r="L90" i="23"/>
  <c r="D90" i="23"/>
  <c r="F85" i="23"/>
  <c r="N84" i="23"/>
  <c r="F84" i="23"/>
  <c r="E84" i="23"/>
  <c r="N83" i="23"/>
  <c r="M83" i="23"/>
  <c r="F83" i="23"/>
  <c r="E83" i="23"/>
  <c r="N82" i="23"/>
  <c r="N88" i="23" s="1"/>
  <c r="M82" i="23"/>
  <c r="M88" i="23" s="1"/>
  <c r="F82" i="23"/>
  <c r="F88" i="23" s="1"/>
  <c r="E82" i="23"/>
  <c r="E88" i="23" s="1"/>
  <c r="L80" i="23"/>
  <c r="I88" i="23" s="1"/>
  <c r="D80" i="23"/>
  <c r="A88" i="23" s="1"/>
  <c r="F74" i="23"/>
  <c r="N73" i="23"/>
  <c r="F73" i="23"/>
  <c r="N72" i="23"/>
  <c r="M72" i="23"/>
  <c r="F72" i="23"/>
  <c r="E72" i="23"/>
  <c r="N71" i="23"/>
  <c r="N77" i="23" s="1"/>
  <c r="M71" i="23"/>
  <c r="M77" i="23" s="1"/>
  <c r="F71" i="23"/>
  <c r="F77" i="23" s="1"/>
  <c r="P77" i="23" s="1"/>
  <c r="E71" i="23"/>
  <c r="E77" i="23" s="1"/>
  <c r="L69" i="23"/>
  <c r="I77" i="23" s="1"/>
  <c r="D69" i="23"/>
  <c r="A77" i="23" s="1"/>
  <c r="N63" i="23"/>
  <c r="F63" i="23"/>
  <c r="N62" i="23"/>
  <c r="M62" i="23"/>
  <c r="F62" i="23"/>
  <c r="N61" i="23"/>
  <c r="M61" i="23"/>
  <c r="F61" i="23"/>
  <c r="E61" i="23"/>
  <c r="N60" i="23"/>
  <c r="M60" i="23"/>
  <c r="F60" i="23"/>
  <c r="E60" i="23"/>
  <c r="E66" i="23" s="1"/>
  <c r="L58" i="23"/>
  <c r="I66" i="23" s="1"/>
  <c r="D58" i="23"/>
  <c r="A66" i="23" s="1"/>
  <c r="N52" i="23"/>
  <c r="F51" i="23"/>
  <c r="N50" i="23"/>
  <c r="M50" i="23"/>
  <c r="F50" i="23"/>
  <c r="E50" i="23"/>
  <c r="N49" i="23"/>
  <c r="N55" i="23" s="1"/>
  <c r="M49" i="23"/>
  <c r="M55" i="23" s="1"/>
  <c r="F49" i="23"/>
  <c r="E49" i="23"/>
  <c r="E55" i="23" s="1"/>
  <c r="L47" i="23"/>
  <c r="D47" i="23"/>
  <c r="L46" i="23"/>
  <c r="D46" i="23"/>
  <c r="F41" i="23"/>
  <c r="N40" i="23"/>
  <c r="F40" i="23"/>
  <c r="N39" i="23"/>
  <c r="M39" i="23"/>
  <c r="F39" i="23"/>
  <c r="E39" i="23"/>
  <c r="N38" i="23"/>
  <c r="N44" i="23" s="1"/>
  <c r="M38" i="23"/>
  <c r="M44" i="23" s="1"/>
  <c r="F38" i="23"/>
  <c r="F44" i="23" s="1"/>
  <c r="E38" i="23"/>
  <c r="E44" i="23" s="1"/>
  <c r="L36" i="23"/>
  <c r="D36" i="23"/>
  <c r="A44" i="23" s="1"/>
  <c r="L35" i="23"/>
  <c r="I44" i="23" s="1"/>
  <c r="I33" i="23"/>
  <c r="A33" i="23"/>
  <c r="F30" i="23"/>
  <c r="N29" i="23"/>
  <c r="E29" i="23"/>
  <c r="N28" i="23"/>
  <c r="M28" i="23"/>
  <c r="F28" i="23"/>
  <c r="F33" i="23" s="1"/>
  <c r="E28" i="23"/>
  <c r="N27" i="23"/>
  <c r="N33" i="23" s="1"/>
  <c r="M27" i="23"/>
  <c r="M33" i="23" s="1"/>
  <c r="E27" i="23"/>
  <c r="E33" i="23" s="1"/>
  <c r="N19" i="23"/>
  <c r="F19" i="23"/>
  <c r="N18" i="23"/>
  <c r="M18" i="23"/>
  <c r="F18" i="23"/>
  <c r="N17" i="23"/>
  <c r="M17" i="23"/>
  <c r="F17" i="23"/>
  <c r="E17" i="23"/>
  <c r="N16" i="23"/>
  <c r="M16" i="23"/>
  <c r="F16" i="23"/>
  <c r="F22" i="23" s="1"/>
  <c r="E16" i="23"/>
  <c r="E22" i="23" s="1"/>
  <c r="L14" i="23"/>
  <c r="I22" i="23" s="1"/>
  <c r="D14" i="23"/>
  <c r="L13" i="23"/>
  <c r="D13" i="23"/>
  <c r="A22" i="23" s="1"/>
  <c r="N7" i="23"/>
  <c r="F7" i="23"/>
  <c r="N6" i="23"/>
  <c r="M6" i="23"/>
  <c r="F6" i="23"/>
  <c r="F11" i="23" s="1"/>
  <c r="E6" i="23"/>
  <c r="N5" i="23"/>
  <c r="N11" i="23" s="1"/>
  <c r="M5" i="23"/>
  <c r="M11" i="23" s="1"/>
  <c r="E5" i="23"/>
  <c r="E11" i="23" s="1"/>
  <c r="L3" i="23"/>
  <c r="I11" i="23" s="1"/>
  <c r="D3" i="23"/>
  <c r="A11" i="23" s="1"/>
  <c r="L2" i="23"/>
  <c r="N22" i="23" l="1"/>
  <c r="P33" i="23"/>
  <c r="P44" i="23"/>
  <c r="I55" i="23"/>
  <c r="P88" i="23"/>
  <c r="I99" i="23"/>
  <c r="A110" i="23"/>
  <c r="F110" i="23"/>
  <c r="P110" i="23" s="1"/>
  <c r="I121" i="23"/>
  <c r="A165" i="23"/>
  <c r="A198" i="23"/>
  <c r="I209" i="23"/>
  <c r="I220" i="23"/>
  <c r="A231" i="23"/>
  <c r="I264" i="23"/>
  <c r="P275" i="23"/>
  <c r="A286" i="23"/>
  <c r="I297" i="23"/>
  <c r="I308" i="23"/>
  <c r="M330" i="23"/>
  <c r="I341" i="23"/>
  <c r="N352" i="23"/>
  <c r="A363" i="23"/>
  <c r="F374" i="23"/>
  <c r="P374" i="23" s="1"/>
  <c r="A385" i="23"/>
  <c r="F385" i="23"/>
  <c r="I396" i="23"/>
  <c r="F407" i="23"/>
  <c r="I484" i="23"/>
  <c r="I495" i="23"/>
  <c r="P495" i="23"/>
  <c r="I506" i="23"/>
  <c r="A517" i="23"/>
  <c r="F517" i="23"/>
  <c r="I528" i="23"/>
  <c r="A539" i="23"/>
  <c r="F539" i="23"/>
  <c r="I550" i="23"/>
  <c r="A562" i="23"/>
  <c r="F562" i="23"/>
  <c r="I573" i="23"/>
  <c r="A584" i="23"/>
  <c r="F584" i="23"/>
  <c r="I595" i="23"/>
  <c r="A606" i="23"/>
  <c r="F606" i="23"/>
  <c r="I617" i="23"/>
  <c r="A628" i="23"/>
  <c r="F628" i="23"/>
  <c r="I639" i="23"/>
  <c r="A650" i="23"/>
  <c r="F650" i="23"/>
  <c r="I663" i="23"/>
  <c r="A675" i="23"/>
  <c r="M22" i="23"/>
  <c r="A55" i="23"/>
  <c r="F55" i="23"/>
  <c r="M66" i="23"/>
  <c r="F66" i="23"/>
  <c r="A99" i="23"/>
  <c r="I110" i="23"/>
  <c r="F121" i="23"/>
  <c r="P121" i="23" s="1"/>
  <c r="A132" i="23"/>
  <c r="A154" i="23"/>
  <c r="I187" i="23"/>
  <c r="N198" i="23"/>
  <c r="A209" i="23"/>
  <c r="I242" i="23"/>
  <c r="A253" i="23"/>
  <c r="I286" i="23"/>
  <c r="P286" i="23"/>
  <c r="A297" i="23"/>
  <c r="N297" i="23"/>
  <c r="A308" i="23"/>
  <c r="A319" i="23"/>
  <c r="A330" i="23"/>
  <c r="A352" i="23"/>
  <c r="I385" i="23"/>
  <c r="A396" i="23"/>
  <c r="A495" i="23"/>
  <c r="A506" i="23"/>
  <c r="F506" i="23"/>
  <c r="I517" i="23"/>
  <c r="A528" i="23"/>
  <c r="F528" i="23"/>
  <c r="I539" i="23"/>
  <c r="A550" i="23"/>
  <c r="F550" i="23"/>
  <c r="I562" i="23"/>
  <c r="A573" i="23"/>
  <c r="F573" i="23"/>
  <c r="I584" i="23"/>
  <c r="A595" i="23"/>
  <c r="F595" i="23"/>
  <c r="I606" i="23"/>
  <c r="A617" i="23"/>
  <c r="F617" i="23"/>
  <c r="I628" i="23"/>
  <c r="A639" i="23"/>
  <c r="F639" i="23"/>
  <c r="I650" i="23"/>
  <c r="A663" i="23"/>
  <c r="F663" i="23"/>
  <c r="I675" i="23"/>
  <c r="N66" i="23"/>
  <c r="P66" i="23" s="1"/>
  <c r="P396" i="23"/>
  <c r="P429" i="23"/>
  <c r="E143" i="23"/>
  <c r="N187" i="23"/>
  <c r="E253" i="23"/>
  <c r="M231" i="23"/>
  <c r="P11" i="23"/>
  <c r="P22" i="23"/>
  <c r="P55" i="23"/>
  <c r="I143" i="23"/>
  <c r="P154" i="23"/>
  <c r="P165" i="23"/>
  <c r="A176" i="23"/>
  <c r="P209" i="23"/>
  <c r="P220" i="23"/>
  <c r="A242" i="23"/>
  <c r="A264" i="23"/>
  <c r="P319" i="23"/>
  <c r="I352" i="23"/>
  <c r="P363" i="23"/>
  <c r="P462" i="23"/>
  <c r="F473" i="23"/>
  <c r="P473" i="23" s="1"/>
  <c r="A484" i="23"/>
  <c r="P132" i="23"/>
  <c r="N176" i="23"/>
  <c r="P176" i="23" s="1"/>
  <c r="P187" i="23"/>
  <c r="I198" i="23"/>
  <c r="N231" i="23"/>
  <c r="P231" i="23" s="1"/>
  <c r="N242" i="23"/>
  <c r="F253" i="23"/>
  <c r="P253" i="23" s="1"/>
  <c r="F330" i="23"/>
  <c r="P330" i="23" s="1"/>
  <c r="A374" i="23"/>
  <c r="P440" i="23"/>
  <c r="P407" i="23"/>
  <c r="F451" i="23"/>
  <c r="P451" i="23" s="1"/>
  <c r="P352" i="23"/>
  <c r="P198" i="23"/>
  <c r="P242" i="23"/>
  <c r="F264" i="23"/>
  <c r="P264" i="23" s="1"/>
  <c r="P297" i="23"/>
  <c r="F341" i="23"/>
  <c r="P341" i="23" s="1"/>
  <c r="P385" i="23"/>
  <c r="F484" i="23"/>
  <c r="P484" i="23" s="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5" i="21"/>
  <c r="P410" i="23" l="1"/>
  <c r="F335" i="22"/>
  <c r="P411" i="23" l="1"/>
  <c r="P412" i="23"/>
  <c r="N214" i="22"/>
  <c r="N18" i="22"/>
  <c r="N203" i="22"/>
  <c r="N671" i="22"/>
  <c r="F671" i="22"/>
  <c r="N670" i="22"/>
  <c r="M670" i="22"/>
  <c r="F670" i="22"/>
  <c r="E670" i="22"/>
  <c r="N669" i="22"/>
  <c r="M669" i="22"/>
  <c r="M675" i="22" s="1"/>
  <c r="F669" i="22"/>
  <c r="F675" i="22" s="1"/>
  <c r="E669" i="22"/>
  <c r="E675" i="22" s="1"/>
  <c r="L667" i="22"/>
  <c r="D667" i="22"/>
  <c r="L666" i="22"/>
  <c r="D666" i="22"/>
  <c r="N659" i="22"/>
  <c r="F659" i="22"/>
  <c r="N658" i="22"/>
  <c r="M658" i="22"/>
  <c r="F658" i="22"/>
  <c r="E658" i="22"/>
  <c r="N657" i="22"/>
  <c r="N663" i="22" s="1"/>
  <c r="M657" i="22"/>
  <c r="M663" i="22" s="1"/>
  <c r="F657" i="22"/>
  <c r="E657" i="22"/>
  <c r="E663" i="22" s="1"/>
  <c r="L655" i="22"/>
  <c r="D655" i="22"/>
  <c r="L654" i="22"/>
  <c r="D654" i="22"/>
  <c r="N646" i="22"/>
  <c r="F646" i="22"/>
  <c r="N645" i="22"/>
  <c r="M645" i="22"/>
  <c r="F645" i="22"/>
  <c r="E645" i="22"/>
  <c r="N644" i="22"/>
  <c r="M644" i="22"/>
  <c r="M650" i="22" s="1"/>
  <c r="F644" i="22"/>
  <c r="F650" i="22" s="1"/>
  <c r="E644" i="22"/>
  <c r="E650" i="22" s="1"/>
  <c r="L642" i="22"/>
  <c r="D642" i="22"/>
  <c r="L641" i="22"/>
  <c r="D641" i="22"/>
  <c r="N635" i="22"/>
  <c r="F635" i="22"/>
  <c r="N634" i="22"/>
  <c r="M634" i="22"/>
  <c r="F634" i="22"/>
  <c r="E634" i="22"/>
  <c r="N633" i="22"/>
  <c r="M633" i="22"/>
  <c r="M639" i="22" s="1"/>
  <c r="F633" i="22"/>
  <c r="E633" i="22"/>
  <c r="E639" i="22" s="1"/>
  <c r="L631" i="22"/>
  <c r="D631" i="22"/>
  <c r="L630" i="22"/>
  <c r="D630" i="22"/>
  <c r="N624" i="22"/>
  <c r="F624" i="22"/>
  <c r="N623" i="22"/>
  <c r="M623" i="22"/>
  <c r="F623" i="22"/>
  <c r="E623" i="22"/>
  <c r="N622" i="22"/>
  <c r="N628" i="22" s="1"/>
  <c r="M622" i="22"/>
  <c r="M628" i="22" s="1"/>
  <c r="F622" i="22"/>
  <c r="E622" i="22"/>
  <c r="E628" i="22" s="1"/>
  <c r="L620" i="22"/>
  <c r="D620" i="22"/>
  <c r="L619" i="22"/>
  <c r="D619" i="22"/>
  <c r="N613" i="22"/>
  <c r="F613" i="22"/>
  <c r="N612" i="22"/>
  <c r="M612" i="22"/>
  <c r="F612" i="22"/>
  <c r="E612" i="22"/>
  <c r="N611" i="22"/>
  <c r="N617" i="22" s="1"/>
  <c r="M611" i="22"/>
  <c r="M617" i="22" s="1"/>
  <c r="F611" i="22"/>
  <c r="F617" i="22" s="1"/>
  <c r="E611" i="22"/>
  <c r="E617" i="22" s="1"/>
  <c r="L609" i="22"/>
  <c r="D609" i="22"/>
  <c r="L608" i="22"/>
  <c r="D608" i="22"/>
  <c r="N602" i="22"/>
  <c r="F602" i="22"/>
  <c r="N601" i="22"/>
  <c r="M601" i="22"/>
  <c r="F601" i="22"/>
  <c r="E601" i="22"/>
  <c r="N600" i="22"/>
  <c r="M600" i="22"/>
  <c r="M606" i="22" s="1"/>
  <c r="F600" i="22"/>
  <c r="E600" i="22"/>
  <c r="E606" i="22" s="1"/>
  <c r="L598" i="22"/>
  <c r="D598" i="22"/>
  <c r="L597" i="22"/>
  <c r="D597" i="22"/>
  <c r="N591" i="22"/>
  <c r="F591" i="22"/>
  <c r="N590" i="22"/>
  <c r="M590" i="22"/>
  <c r="F590" i="22"/>
  <c r="E590" i="22"/>
  <c r="N589" i="22"/>
  <c r="N595" i="22" s="1"/>
  <c r="M589" i="22"/>
  <c r="M595" i="22" s="1"/>
  <c r="F589" i="22"/>
  <c r="F595" i="22" s="1"/>
  <c r="E589" i="22"/>
  <c r="E595" i="22" s="1"/>
  <c r="L587" i="22"/>
  <c r="D587" i="22"/>
  <c r="L586" i="22"/>
  <c r="D586" i="22"/>
  <c r="N580" i="22"/>
  <c r="F580" i="22"/>
  <c r="N579" i="22"/>
  <c r="M579" i="22"/>
  <c r="F579" i="22"/>
  <c r="E579" i="22"/>
  <c r="N578" i="22"/>
  <c r="M578" i="22"/>
  <c r="M584" i="22" s="1"/>
  <c r="F578" i="22"/>
  <c r="E578" i="22"/>
  <c r="E584" i="22" s="1"/>
  <c r="L576" i="22"/>
  <c r="D576" i="22"/>
  <c r="L575" i="22"/>
  <c r="D575" i="22"/>
  <c r="N569" i="22"/>
  <c r="F569" i="22"/>
  <c r="N568" i="22"/>
  <c r="M568" i="22"/>
  <c r="F568" i="22"/>
  <c r="E568" i="22"/>
  <c r="N567" i="22"/>
  <c r="N573" i="22" s="1"/>
  <c r="M567" i="22"/>
  <c r="M573" i="22" s="1"/>
  <c r="F567" i="22"/>
  <c r="F573" i="22" s="1"/>
  <c r="E567" i="22"/>
  <c r="E573" i="22" s="1"/>
  <c r="L565" i="22"/>
  <c r="D565" i="22"/>
  <c r="L564" i="22"/>
  <c r="D564" i="22"/>
  <c r="N558" i="22"/>
  <c r="F558" i="22"/>
  <c r="N557" i="22"/>
  <c r="M557" i="22"/>
  <c r="F557" i="22"/>
  <c r="E557" i="22"/>
  <c r="N556" i="22"/>
  <c r="M556" i="22"/>
  <c r="M562" i="22" s="1"/>
  <c r="F556" i="22"/>
  <c r="E556" i="22"/>
  <c r="E562" i="22" s="1"/>
  <c r="L554" i="22"/>
  <c r="D554" i="22"/>
  <c r="L553" i="22"/>
  <c r="D553" i="22"/>
  <c r="N546" i="22"/>
  <c r="F546" i="22"/>
  <c r="N545" i="22"/>
  <c r="M545" i="22"/>
  <c r="F545" i="22"/>
  <c r="E545" i="22"/>
  <c r="N544" i="22"/>
  <c r="N550" i="22" s="1"/>
  <c r="M544" i="22"/>
  <c r="M550" i="22" s="1"/>
  <c r="F544" i="22"/>
  <c r="F550" i="22" s="1"/>
  <c r="E544" i="22"/>
  <c r="E550" i="22" s="1"/>
  <c r="L542" i="22"/>
  <c r="D542" i="22"/>
  <c r="L541" i="22"/>
  <c r="D541" i="22"/>
  <c r="N535" i="22"/>
  <c r="F535" i="22"/>
  <c r="N534" i="22"/>
  <c r="M534" i="22"/>
  <c r="F534" i="22"/>
  <c r="E534" i="22"/>
  <c r="N533" i="22"/>
  <c r="M533" i="22"/>
  <c r="M539" i="22" s="1"/>
  <c r="F533" i="22"/>
  <c r="E533" i="22"/>
  <c r="E539" i="22" s="1"/>
  <c r="L531" i="22"/>
  <c r="D531" i="22"/>
  <c r="L530" i="22"/>
  <c r="D530" i="22"/>
  <c r="N524" i="22"/>
  <c r="F524" i="22"/>
  <c r="N523" i="22"/>
  <c r="M523" i="22"/>
  <c r="F523" i="22"/>
  <c r="E523" i="22"/>
  <c r="N522" i="22"/>
  <c r="N528" i="22" s="1"/>
  <c r="M522" i="22"/>
  <c r="M528" i="22" s="1"/>
  <c r="F522" i="22"/>
  <c r="F528" i="22" s="1"/>
  <c r="E522" i="22"/>
  <c r="E528" i="22" s="1"/>
  <c r="L520" i="22"/>
  <c r="D520" i="22"/>
  <c r="L519" i="22"/>
  <c r="D519" i="22"/>
  <c r="N513" i="22"/>
  <c r="F513" i="22"/>
  <c r="N512" i="22"/>
  <c r="M512" i="22"/>
  <c r="F512" i="22"/>
  <c r="E512" i="22"/>
  <c r="N511" i="22"/>
  <c r="M511" i="22"/>
  <c r="M517" i="22" s="1"/>
  <c r="F511" i="22"/>
  <c r="E511" i="22"/>
  <c r="L509" i="22"/>
  <c r="D509" i="22"/>
  <c r="L508" i="22"/>
  <c r="D508" i="22"/>
  <c r="N502" i="22"/>
  <c r="F502" i="22"/>
  <c r="N501" i="22"/>
  <c r="M501" i="22"/>
  <c r="F501" i="22"/>
  <c r="E501" i="22"/>
  <c r="N500" i="22"/>
  <c r="M500" i="22"/>
  <c r="M506" i="22" s="1"/>
  <c r="F500" i="22"/>
  <c r="F506" i="22" s="1"/>
  <c r="E500" i="22"/>
  <c r="E506" i="22" s="1"/>
  <c r="L498" i="22"/>
  <c r="D498" i="22"/>
  <c r="L497" i="22"/>
  <c r="D497" i="22"/>
  <c r="N491" i="22"/>
  <c r="F491" i="22"/>
  <c r="N490" i="22"/>
  <c r="M490" i="22"/>
  <c r="F490" i="22"/>
  <c r="E490" i="22"/>
  <c r="N489" i="22"/>
  <c r="M489" i="22"/>
  <c r="M495" i="22" s="1"/>
  <c r="F489" i="22"/>
  <c r="F495" i="22" s="1"/>
  <c r="E489" i="22"/>
  <c r="E495" i="22" s="1"/>
  <c r="L487" i="22"/>
  <c r="D487" i="22"/>
  <c r="L486" i="22"/>
  <c r="I495" i="22" s="1"/>
  <c r="D486" i="22"/>
  <c r="N481" i="22"/>
  <c r="N480" i="22"/>
  <c r="F480" i="22"/>
  <c r="N479" i="22"/>
  <c r="M479" i="22"/>
  <c r="F479" i="22"/>
  <c r="E479" i="22"/>
  <c r="N478" i="22"/>
  <c r="N484" i="22" s="1"/>
  <c r="M478" i="22"/>
  <c r="M484" i="22" s="1"/>
  <c r="F478" i="22"/>
  <c r="E478" i="22"/>
  <c r="E484" i="22" s="1"/>
  <c r="L476" i="22"/>
  <c r="D476" i="22"/>
  <c r="L475" i="22"/>
  <c r="D475" i="22"/>
  <c r="F470" i="22"/>
  <c r="N469" i="22"/>
  <c r="F469" i="22"/>
  <c r="E469" i="22"/>
  <c r="N468" i="22"/>
  <c r="M468" i="22"/>
  <c r="F468" i="22"/>
  <c r="E468" i="22"/>
  <c r="N467" i="22"/>
  <c r="M467" i="22"/>
  <c r="M473" i="22" s="1"/>
  <c r="F467" i="22"/>
  <c r="F473" i="22" s="1"/>
  <c r="E467" i="22"/>
  <c r="E473" i="22" s="1"/>
  <c r="L464" i="22"/>
  <c r="I473" i="22" s="1"/>
  <c r="D464" i="22"/>
  <c r="A473" i="22" s="1"/>
  <c r="F459" i="22"/>
  <c r="N458" i="22"/>
  <c r="F458" i="22"/>
  <c r="E458" i="22"/>
  <c r="N457" i="22"/>
  <c r="M457" i="22"/>
  <c r="F457" i="22"/>
  <c r="E457" i="22"/>
  <c r="N456" i="22"/>
  <c r="M456" i="22"/>
  <c r="M462" i="22" s="1"/>
  <c r="F456" i="22"/>
  <c r="F462" i="22" s="1"/>
  <c r="E456" i="22"/>
  <c r="E462" i="22" s="1"/>
  <c r="L454" i="22"/>
  <c r="L453" i="22"/>
  <c r="D453" i="22"/>
  <c r="A462" i="22" s="1"/>
  <c r="F447" i="22"/>
  <c r="F446" i="22"/>
  <c r="E446" i="22"/>
  <c r="F445" i="22"/>
  <c r="E445" i="22"/>
  <c r="D442" i="22"/>
  <c r="A451" i="22" s="1"/>
  <c r="A407" i="22"/>
  <c r="N404" i="22"/>
  <c r="F404" i="22"/>
  <c r="N403" i="22"/>
  <c r="M403" i="22"/>
  <c r="F403" i="22"/>
  <c r="N402" i="22"/>
  <c r="M402" i="22"/>
  <c r="F402" i="22"/>
  <c r="E402" i="22"/>
  <c r="N401" i="22"/>
  <c r="M401" i="22"/>
  <c r="M407" i="22" s="1"/>
  <c r="F401" i="22"/>
  <c r="F407" i="22" s="1"/>
  <c r="E401" i="22"/>
  <c r="E407" i="22" s="1"/>
  <c r="L398" i="22"/>
  <c r="I407" i="22" s="1"/>
  <c r="N393" i="22"/>
  <c r="F393" i="22"/>
  <c r="N392" i="22"/>
  <c r="F392" i="22"/>
  <c r="N391" i="22"/>
  <c r="M391" i="22"/>
  <c r="F391" i="22"/>
  <c r="E391" i="22"/>
  <c r="N390" i="22"/>
  <c r="N396" i="22" s="1"/>
  <c r="M390" i="22"/>
  <c r="M396" i="22" s="1"/>
  <c r="F390" i="22"/>
  <c r="E390" i="22"/>
  <c r="E396" i="22" s="1"/>
  <c r="L388" i="22"/>
  <c r="D388" i="22"/>
  <c r="L387" i="22"/>
  <c r="D387" i="22"/>
  <c r="N381" i="22"/>
  <c r="F381" i="22"/>
  <c r="N380" i="22"/>
  <c r="M380" i="22"/>
  <c r="F380" i="22"/>
  <c r="E380" i="22"/>
  <c r="N379" i="22"/>
  <c r="N385" i="22" s="1"/>
  <c r="M379" i="22"/>
  <c r="M385" i="22" s="1"/>
  <c r="F379" i="22"/>
  <c r="F385" i="22" s="1"/>
  <c r="E379" i="22"/>
  <c r="E385" i="22" s="1"/>
  <c r="L377" i="22"/>
  <c r="D377" i="22"/>
  <c r="L376" i="22"/>
  <c r="D376" i="22"/>
  <c r="N370" i="22"/>
  <c r="F370" i="22"/>
  <c r="N369" i="22"/>
  <c r="M369" i="22"/>
  <c r="F369" i="22"/>
  <c r="E369" i="22"/>
  <c r="N368" i="22"/>
  <c r="M368" i="22"/>
  <c r="M374" i="22" s="1"/>
  <c r="F368" i="22"/>
  <c r="F374" i="22" s="1"/>
  <c r="E368" i="22"/>
  <c r="E374" i="22" s="1"/>
  <c r="L366" i="22"/>
  <c r="D366" i="22"/>
  <c r="L365" i="22"/>
  <c r="D365" i="22"/>
  <c r="N360" i="22"/>
  <c r="N359" i="22"/>
  <c r="F359" i="22"/>
  <c r="N358" i="22"/>
  <c r="M358" i="22"/>
  <c r="F358" i="22"/>
  <c r="E358" i="22"/>
  <c r="N357" i="22"/>
  <c r="M357" i="22"/>
  <c r="M363" i="22" s="1"/>
  <c r="F357" i="22"/>
  <c r="E357" i="22"/>
  <c r="E363" i="22" s="1"/>
  <c r="L355" i="22"/>
  <c r="D355" i="22"/>
  <c r="L354" i="22"/>
  <c r="D354" i="22"/>
  <c r="N349" i="22"/>
  <c r="F349" i="22"/>
  <c r="N348" i="22"/>
  <c r="F348" i="22"/>
  <c r="N347" i="22"/>
  <c r="M347" i="22"/>
  <c r="F347" i="22"/>
  <c r="E347" i="22"/>
  <c r="N346" i="22"/>
  <c r="M346" i="22"/>
  <c r="M352" i="22" s="1"/>
  <c r="F346" i="22"/>
  <c r="E346" i="22"/>
  <c r="E352" i="22" s="1"/>
  <c r="L344" i="22"/>
  <c r="D344" i="22"/>
  <c r="L343" i="22"/>
  <c r="D343" i="22"/>
  <c r="N338" i="22"/>
  <c r="N337" i="22"/>
  <c r="M337" i="22"/>
  <c r="F337" i="22"/>
  <c r="N336" i="22"/>
  <c r="M336" i="22"/>
  <c r="F336" i="22"/>
  <c r="F341" i="22" s="1"/>
  <c r="E336" i="22"/>
  <c r="N335" i="22"/>
  <c r="N341" i="22" s="1"/>
  <c r="M335" i="22"/>
  <c r="M341" i="22" s="1"/>
  <c r="E335" i="22"/>
  <c r="E341" i="22" s="1"/>
  <c r="L333" i="22"/>
  <c r="D333" i="22"/>
  <c r="L332" i="22"/>
  <c r="D332" i="22"/>
  <c r="N326" i="22"/>
  <c r="F326" i="22"/>
  <c r="N325" i="22"/>
  <c r="M325" i="22"/>
  <c r="F325" i="22"/>
  <c r="E325" i="22"/>
  <c r="M324" i="22"/>
  <c r="M330" i="22" s="1"/>
  <c r="F324" i="22"/>
  <c r="F330" i="22" s="1"/>
  <c r="E324" i="22"/>
  <c r="E330" i="22" s="1"/>
  <c r="L322" i="22"/>
  <c r="D322" i="22"/>
  <c r="L321" i="22"/>
  <c r="D321" i="22"/>
  <c r="N316" i="22"/>
  <c r="N315" i="22"/>
  <c r="M315" i="22"/>
  <c r="F315" i="22"/>
  <c r="N314" i="22"/>
  <c r="M314" i="22"/>
  <c r="F314" i="22"/>
  <c r="F319" i="22" s="1"/>
  <c r="E314" i="22"/>
  <c r="M313" i="22"/>
  <c r="E313" i="22"/>
  <c r="E319" i="22" s="1"/>
  <c r="L311" i="22"/>
  <c r="D311" i="22"/>
  <c r="L310" i="22"/>
  <c r="D310" i="22"/>
  <c r="N305" i="22"/>
  <c r="F305" i="22"/>
  <c r="N304" i="22"/>
  <c r="M304" i="22"/>
  <c r="F304" i="22"/>
  <c r="E304" i="22"/>
  <c r="N303" i="22"/>
  <c r="M303" i="22"/>
  <c r="F303" i="22"/>
  <c r="E303" i="22"/>
  <c r="N302" i="22"/>
  <c r="M302" i="22"/>
  <c r="M308" i="22" s="1"/>
  <c r="F302" i="22"/>
  <c r="E302" i="22"/>
  <c r="E308" i="22" s="1"/>
  <c r="L300" i="22"/>
  <c r="D300" i="22"/>
  <c r="L299" i="22"/>
  <c r="I308" i="22" s="1"/>
  <c r="D299" i="22"/>
  <c r="N294" i="22"/>
  <c r="F294" i="22"/>
  <c r="N293" i="22"/>
  <c r="F293" i="22"/>
  <c r="E293" i="22"/>
  <c r="N292" i="22"/>
  <c r="M292" i="22"/>
  <c r="F292" i="22"/>
  <c r="E292" i="22"/>
  <c r="N291" i="22"/>
  <c r="M291" i="22"/>
  <c r="M297" i="22" s="1"/>
  <c r="F291" i="22"/>
  <c r="F297" i="22" s="1"/>
  <c r="E291" i="22"/>
  <c r="E297" i="22" s="1"/>
  <c r="L289" i="22"/>
  <c r="D289" i="22"/>
  <c r="L288" i="22"/>
  <c r="D288" i="22"/>
  <c r="F283" i="22"/>
  <c r="N282" i="22"/>
  <c r="M282" i="22"/>
  <c r="F282" i="22"/>
  <c r="E282" i="22"/>
  <c r="N281" i="22"/>
  <c r="M281" i="22"/>
  <c r="F281" i="22"/>
  <c r="E281" i="22"/>
  <c r="N280" i="22"/>
  <c r="N286" i="22" s="1"/>
  <c r="M280" i="22"/>
  <c r="M286" i="22" s="1"/>
  <c r="F280" i="22"/>
  <c r="F286" i="22" s="1"/>
  <c r="E280" i="22"/>
  <c r="E286" i="22" s="1"/>
  <c r="L278" i="22"/>
  <c r="D278" i="22"/>
  <c r="L277" i="22"/>
  <c r="D277" i="22"/>
  <c r="A275" i="22"/>
  <c r="N272" i="22"/>
  <c r="N271" i="22"/>
  <c r="F271" i="22"/>
  <c r="N270" i="22"/>
  <c r="M270" i="22"/>
  <c r="F270" i="22"/>
  <c r="E270" i="22"/>
  <c r="N269" i="22"/>
  <c r="N275" i="22" s="1"/>
  <c r="M269" i="22"/>
  <c r="M275" i="22" s="1"/>
  <c r="F269" i="22"/>
  <c r="E269" i="22"/>
  <c r="E275" i="22" s="1"/>
  <c r="L267" i="22"/>
  <c r="I275" i="22" s="1"/>
  <c r="L266" i="22"/>
  <c r="F261" i="22"/>
  <c r="N260" i="22"/>
  <c r="F260" i="22"/>
  <c r="N259" i="22"/>
  <c r="M259" i="22"/>
  <c r="F259" i="22"/>
  <c r="E259" i="22"/>
  <c r="N258" i="22"/>
  <c r="N264" i="22" s="1"/>
  <c r="M258" i="22"/>
  <c r="M264" i="22" s="1"/>
  <c r="F258" i="22"/>
  <c r="F264" i="22" s="1"/>
  <c r="E258" i="22"/>
  <c r="E264" i="22" s="1"/>
  <c r="L256" i="22"/>
  <c r="D256" i="22"/>
  <c r="A264" i="22" s="1"/>
  <c r="L255" i="22"/>
  <c r="D255" i="22"/>
  <c r="N250" i="22"/>
  <c r="F250" i="22"/>
  <c r="N249" i="22"/>
  <c r="M249" i="22"/>
  <c r="F249" i="22"/>
  <c r="E249" i="22"/>
  <c r="N248" i="22"/>
  <c r="M248" i="22"/>
  <c r="F248" i="22"/>
  <c r="E248" i="22"/>
  <c r="M247" i="22"/>
  <c r="M253" i="22" s="1"/>
  <c r="F247" i="22"/>
  <c r="E247" i="22"/>
  <c r="L245" i="22"/>
  <c r="D245" i="22"/>
  <c r="L244" i="22"/>
  <c r="D244" i="22"/>
  <c r="N239" i="22"/>
  <c r="F239" i="22"/>
  <c r="N238" i="22"/>
  <c r="F238" i="22"/>
  <c r="E238" i="22"/>
  <c r="N237" i="22"/>
  <c r="M237" i="22"/>
  <c r="F237" i="22"/>
  <c r="E237" i="22"/>
  <c r="N236" i="22"/>
  <c r="M236" i="22"/>
  <c r="M242" i="22" s="1"/>
  <c r="F236" i="22"/>
  <c r="F242" i="22" s="1"/>
  <c r="E236" i="22"/>
  <c r="E242" i="22" s="1"/>
  <c r="L234" i="22"/>
  <c r="D234" i="22"/>
  <c r="L233" i="22"/>
  <c r="D233" i="22"/>
  <c r="N229" i="22"/>
  <c r="N228" i="22"/>
  <c r="F228" i="22"/>
  <c r="N227" i="22"/>
  <c r="M227" i="22"/>
  <c r="F227" i="22"/>
  <c r="E227" i="22"/>
  <c r="N226" i="22"/>
  <c r="M226" i="22"/>
  <c r="F226" i="22"/>
  <c r="F231" i="22" s="1"/>
  <c r="E226" i="22"/>
  <c r="N225" i="22"/>
  <c r="M225" i="22"/>
  <c r="M231" i="22" s="1"/>
  <c r="E225" i="22"/>
  <c r="L223" i="22"/>
  <c r="D223" i="22"/>
  <c r="L222" i="22"/>
  <c r="D222" i="22"/>
  <c r="N217" i="22"/>
  <c r="F217" i="22"/>
  <c r="N216" i="22"/>
  <c r="M216" i="22"/>
  <c r="F216" i="22"/>
  <c r="E216" i="22"/>
  <c r="N215" i="22"/>
  <c r="M215" i="22"/>
  <c r="F215" i="22"/>
  <c r="E215" i="22"/>
  <c r="M214" i="22"/>
  <c r="E214" i="22"/>
  <c r="E220" i="22" s="1"/>
  <c r="L212" i="22"/>
  <c r="D212" i="22"/>
  <c r="L211" i="22"/>
  <c r="D211" i="22"/>
  <c r="N205" i="22"/>
  <c r="M205" i="22"/>
  <c r="F205" i="22"/>
  <c r="N204" i="22"/>
  <c r="M204" i="22"/>
  <c r="F204" i="22"/>
  <c r="F209" i="22" s="1"/>
  <c r="E204" i="22"/>
  <c r="M203" i="22"/>
  <c r="E203" i="22"/>
  <c r="L201" i="22"/>
  <c r="D201" i="22"/>
  <c r="L200" i="22"/>
  <c r="D200" i="22"/>
  <c r="N195" i="22"/>
  <c r="F195" i="22"/>
  <c r="N194" i="22"/>
  <c r="F194" i="22"/>
  <c r="N193" i="22"/>
  <c r="M193" i="22"/>
  <c r="F193" i="22"/>
  <c r="E193" i="22"/>
  <c r="N192" i="22"/>
  <c r="M192" i="22"/>
  <c r="F192" i="22"/>
  <c r="E192" i="22"/>
  <c r="E198" i="22" s="1"/>
  <c r="L190" i="22"/>
  <c r="D190" i="22"/>
  <c r="L189" i="22"/>
  <c r="D189" i="22"/>
  <c r="F184" i="22"/>
  <c r="N183" i="22"/>
  <c r="F183" i="22"/>
  <c r="E183" i="22"/>
  <c r="N182" i="22"/>
  <c r="M182" i="22"/>
  <c r="F182" i="22"/>
  <c r="E182" i="22"/>
  <c r="N181" i="22"/>
  <c r="M181" i="22"/>
  <c r="M187" i="22" s="1"/>
  <c r="F181" i="22"/>
  <c r="E181" i="22"/>
  <c r="E187" i="22" s="1"/>
  <c r="L179" i="22"/>
  <c r="D179" i="22"/>
  <c r="L178" i="22"/>
  <c r="D178" i="22"/>
  <c r="N173" i="22"/>
  <c r="N172" i="22"/>
  <c r="M172" i="22"/>
  <c r="F172" i="22"/>
  <c r="E172" i="22"/>
  <c r="N171" i="22"/>
  <c r="M171" i="22"/>
  <c r="F171" i="22"/>
  <c r="E171" i="22"/>
  <c r="N170" i="22"/>
  <c r="N176" i="22" s="1"/>
  <c r="M170" i="22"/>
  <c r="M176" i="22" s="1"/>
  <c r="F170" i="22"/>
  <c r="F176" i="22" s="1"/>
  <c r="P176" i="22" s="1"/>
  <c r="E170" i="22"/>
  <c r="E176" i="22" s="1"/>
  <c r="L168" i="22"/>
  <c r="D168" i="22"/>
  <c r="L167" i="22"/>
  <c r="D167" i="22"/>
  <c r="N161" i="22"/>
  <c r="F161" i="22"/>
  <c r="N160" i="22"/>
  <c r="M160" i="22"/>
  <c r="F160" i="22"/>
  <c r="E160" i="22"/>
  <c r="N159" i="22"/>
  <c r="N165" i="22" s="1"/>
  <c r="M159" i="22"/>
  <c r="M165" i="22" s="1"/>
  <c r="F159" i="22"/>
  <c r="E159" i="22"/>
  <c r="E165" i="22" s="1"/>
  <c r="L157" i="22"/>
  <c r="D157" i="22"/>
  <c r="L156" i="22"/>
  <c r="D156" i="22"/>
  <c r="F151" i="22"/>
  <c r="F150" i="22"/>
  <c r="N149" i="22"/>
  <c r="M149" i="22"/>
  <c r="F149" i="22"/>
  <c r="E149" i="22"/>
  <c r="N148" i="22"/>
  <c r="N154" i="22" s="1"/>
  <c r="M148" i="22"/>
  <c r="M154" i="22" s="1"/>
  <c r="F148" i="22"/>
  <c r="F154" i="22" s="1"/>
  <c r="E148" i="22"/>
  <c r="E154" i="22" s="1"/>
  <c r="L146" i="22"/>
  <c r="I154" i="22" s="1"/>
  <c r="D146" i="22"/>
  <c r="D145" i="22"/>
  <c r="N139" i="22"/>
  <c r="N138" i="22"/>
  <c r="M138" i="22"/>
  <c r="F138" i="22"/>
  <c r="E138" i="22"/>
  <c r="N137" i="22"/>
  <c r="N143" i="22" s="1"/>
  <c r="M137" i="22"/>
  <c r="M143" i="22" s="1"/>
  <c r="F137" i="22"/>
  <c r="F143" i="22" s="1"/>
  <c r="P143" i="22" s="1"/>
  <c r="E137" i="22"/>
  <c r="E143" i="22" s="1"/>
  <c r="L135" i="22"/>
  <c r="D135" i="22"/>
  <c r="A143" i="22" s="1"/>
  <c r="L134" i="22"/>
  <c r="N129" i="22"/>
  <c r="N127" i="22"/>
  <c r="M127" i="22"/>
  <c r="F127" i="22"/>
  <c r="E127" i="22"/>
  <c r="N126" i="22"/>
  <c r="N132" i="22" s="1"/>
  <c r="M126" i="22"/>
  <c r="M132" i="22" s="1"/>
  <c r="F126" i="22"/>
  <c r="F132" i="22" s="1"/>
  <c r="P132" i="22" s="1"/>
  <c r="E126" i="22"/>
  <c r="E132" i="22" s="1"/>
  <c r="L124" i="22"/>
  <c r="D124" i="22"/>
  <c r="D123" i="22"/>
  <c r="A132" i="22" s="1"/>
  <c r="N118" i="22"/>
  <c r="F117" i="22"/>
  <c r="N116" i="22"/>
  <c r="M116" i="22"/>
  <c r="F116" i="22"/>
  <c r="E116" i="22"/>
  <c r="N115" i="22"/>
  <c r="N121" i="22" s="1"/>
  <c r="M115" i="22"/>
  <c r="M121" i="22" s="1"/>
  <c r="F115" i="22"/>
  <c r="E115" i="22"/>
  <c r="E121" i="22" s="1"/>
  <c r="L113" i="22"/>
  <c r="D113" i="22"/>
  <c r="A121" i="22" s="1"/>
  <c r="L112" i="22"/>
  <c r="N107" i="22"/>
  <c r="F106" i="22"/>
  <c r="N105" i="22"/>
  <c r="M105" i="22"/>
  <c r="F105" i="22"/>
  <c r="E105" i="22"/>
  <c r="N104" i="22"/>
  <c r="M104" i="22"/>
  <c r="M110" i="22" s="1"/>
  <c r="F104" i="22"/>
  <c r="F110" i="22" s="1"/>
  <c r="E104" i="22"/>
  <c r="E110" i="22" s="1"/>
  <c r="L102" i="22"/>
  <c r="D102" i="22"/>
  <c r="L101" i="22"/>
  <c r="D101" i="22"/>
  <c r="N94" i="22"/>
  <c r="M94" i="22"/>
  <c r="F94" i="22"/>
  <c r="E94" i="22"/>
  <c r="N93" i="22"/>
  <c r="N99" i="22" s="1"/>
  <c r="M93" i="22"/>
  <c r="M99" i="22" s="1"/>
  <c r="F93" i="22"/>
  <c r="F99" i="22" s="1"/>
  <c r="P99" i="22" s="1"/>
  <c r="E93" i="22"/>
  <c r="E99" i="22" s="1"/>
  <c r="L91" i="22"/>
  <c r="D91" i="22"/>
  <c r="L90" i="22"/>
  <c r="D90" i="22"/>
  <c r="F85" i="22"/>
  <c r="N84" i="22"/>
  <c r="F84" i="22"/>
  <c r="E84" i="22"/>
  <c r="N83" i="22"/>
  <c r="M83" i="22"/>
  <c r="F83" i="22"/>
  <c r="E83" i="22"/>
  <c r="N82" i="22"/>
  <c r="N88" i="22" s="1"/>
  <c r="M82" i="22"/>
  <c r="M88" i="22" s="1"/>
  <c r="F82" i="22"/>
  <c r="F88" i="22" s="1"/>
  <c r="P88" i="22" s="1"/>
  <c r="E82" i="22"/>
  <c r="E88" i="22" s="1"/>
  <c r="L80" i="22"/>
  <c r="I88" i="22" s="1"/>
  <c r="D80" i="22"/>
  <c r="A88" i="22" s="1"/>
  <c r="F74" i="22"/>
  <c r="N73" i="22"/>
  <c r="F73" i="22"/>
  <c r="N72" i="22"/>
  <c r="M72" i="22"/>
  <c r="F72" i="22"/>
  <c r="E72" i="22"/>
  <c r="N71" i="22"/>
  <c r="M71" i="22"/>
  <c r="M77" i="22" s="1"/>
  <c r="F71" i="22"/>
  <c r="E71" i="22"/>
  <c r="E77" i="22" s="1"/>
  <c r="L69" i="22"/>
  <c r="I77" i="22" s="1"/>
  <c r="D69" i="22"/>
  <c r="A77" i="22" s="1"/>
  <c r="N63" i="22"/>
  <c r="F63" i="22"/>
  <c r="N62" i="22"/>
  <c r="M62" i="22"/>
  <c r="F62" i="22"/>
  <c r="N61" i="22"/>
  <c r="M61" i="22"/>
  <c r="F61" i="22"/>
  <c r="E61" i="22"/>
  <c r="N60" i="22"/>
  <c r="M60" i="22"/>
  <c r="F60" i="22"/>
  <c r="E60" i="22"/>
  <c r="E66" i="22" s="1"/>
  <c r="L58" i="22"/>
  <c r="I66" i="22" s="1"/>
  <c r="D58" i="22"/>
  <c r="A66" i="22" s="1"/>
  <c r="N52" i="22"/>
  <c r="F51" i="22"/>
  <c r="N50" i="22"/>
  <c r="M50" i="22"/>
  <c r="F50" i="22"/>
  <c r="E50" i="22"/>
  <c r="N49" i="22"/>
  <c r="M49" i="22"/>
  <c r="M55" i="22" s="1"/>
  <c r="F49" i="22"/>
  <c r="E49" i="22"/>
  <c r="E55" i="22" s="1"/>
  <c r="L47" i="22"/>
  <c r="D47" i="22"/>
  <c r="L46" i="22"/>
  <c r="D46" i="22"/>
  <c r="F41" i="22"/>
  <c r="N40" i="22"/>
  <c r="F40" i="22"/>
  <c r="N39" i="22"/>
  <c r="M39" i="22"/>
  <c r="F39" i="22"/>
  <c r="E39" i="22"/>
  <c r="N38" i="22"/>
  <c r="M38" i="22"/>
  <c r="F38" i="22"/>
  <c r="E38" i="22"/>
  <c r="E44" i="22" s="1"/>
  <c r="L36" i="22"/>
  <c r="D36" i="22"/>
  <c r="A44" i="22" s="1"/>
  <c r="L35" i="22"/>
  <c r="I33" i="22"/>
  <c r="F30" i="22"/>
  <c r="N29" i="22"/>
  <c r="E29" i="22"/>
  <c r="N28" i="22"/>
  <c r="M28" i="22"/>
  <c r="F28" i="22"/>
  <c r="F33" i="22" s="1"/>
  <c r="E28" i="22"/>
  <c r="N27" i="22"/>
  <c r="N33" i="22" s="1"/>
  <c r="M27" i="22"/>
  <c r="M33" i="22" s="1"/>
  <c r="E27" i="22"/>
  <c r="A33" i="22"/>
  <c r="N19" i="22"/>
  <c r="F19" i="22"/>
  <c r="M18" i="22"/>
  <c r="F18" i="22"/>
  <c r="N17" i="22"/>
  <c r="M17" i="22"/>
  <c r="F17" i="22"/>
  <c r="E17" i="22"/>
  <c r="N16" i="22"/>
  <c r="M16" i="22"/>
  <c r="F16" i="22"/>
  <c r="F22" i="22" s="1"/>
  <c r="E16" i="22"/>
  <c r="E22" i="22" s="1"/>
  <c r="L14" i="22"/>
  <c r="D14" i="22"/>
  <c r="L13" i="22"/>
  <c r="D13" i="22"/>
  <c r="N7" i="22"/>
  <c r="F7" i="22"/>
  <c r="N6" i="22"/>
  <c r="M6" i="22"/>
  <c r="F6" i="22"/>
  <c r="E6" i="22"/>
  <c r="N5" i="22"/>
  <c r="M5" i="22"/>
  <c r="M11" i="22" s="1"/>
  <c r="E5" i="22"/>
  <c r="L3" i="22"/>
  <c r="D3" i="22"/>
  <c r="A11" i="22" s="1"/>
  <c r="L2" i="22"/>
  <c r="J83" i="21"/>
  <c r="J81" i="21"/>
  <c r="J80" i="21"/>
  <c r="J79" i="21"/>
  <c r="J78" i="21"/>
  <c r="J77" i="21"/>
  <c r="J76" i="21"/>
  <c r="J74" i="21"/>
  <c r="J73" i="21"/>
  <c r="J72" i="21"/>
  <c r="J71" i="21"/>
  <c r="J70" i="21"/>
  <c r="J69" i="21"/>
  <c r="J67" i="21"/>
  <c r="J66" i="21"/>
  <c r="J65" i="21"/>
  <c r="J64" i="21"/>
  <c r="J63" i="21"/>
  <c r="J62" i="21"/>
  <c r="J60" i="21"/>
  <c r="J59" i="21"/>
  <c r="J58" i="21"/>
  <c r="J57" i="21"/>
  <c r="J56" i="21"/>
  <c r="J55" i="21"/>
  <c r="J53" i="21"/>
  <c r="J52" i="21"/>
  <c r="J51" i="21"/>
  <c r="J50" i="21"/>
  <c r="J49" i="21"/>
  <c r="J48" i="21"/>
  <c r="J45" i="21"/>
  <c r="J46" i="21"/>
  <c r="J44" i="21"/>
  <c r="J43" i="21"/>
  <c r="J42" i="21"/>
  <c r="J41" i="21"/>
  <c r="J33" i="21"/>
  <c r="J40" i="21"/>
  <c r="J39" i="21"/>
  <c r="J38" i="21"/>
  <c r="J37" i="21"/>
  <c r="J36" i="21"/>
  <c r="J35" i="21"/>
  <c r="J34" i="21"/>
  <c r="J31" i="21"/>
  <c r="J32" i="21"/>
  <c r="J30" i="21"/>
  <c r="J29" i="21"/>
  <c r="J27" i="21"/>
  <c r="J28" i="21"/>
  <c r="J26" i="21"/>
  <c r="J25" i="21"/>
  <c r="J24" i="21"/>
  <c r="J23" i="21"/>
  <c r="J22" i="21"/>
  <c r="J21" i="21"/>
  <c r="J20" i="21"/>
  <c r="J19" i="21"/>
  <c r="J18" i="21"/>
  <c r="J17" i="21"/>
  <c r="J16" i="21"/>
  <c r="J15" i="21"/>
  <c r="J14" i="21"/>
  <c r="J13" i="21"/>
  <c r="J12" i="21"/>
  <c r="J11" i="21"/>
  <c r="J10" i="21"/>
  <c r="J7" i="21"/>
  <c r="J8" i="21"/>
  <c r="J9" i="21"/>
  <c r="J6" i="21"/>
  <c r="J5" i="21"/>
  <c r="M66" i="22" l="1"/>
  <c r="I165" i="22"/>
  <c r="A187" i="22"/>
  <c r="I242" i="22"/>
  <c r="I264" i="22"/>
  <c r="A286" i="22"/>
  <c r="A308" i="22"/>
  <c r="I341" i="22"/>
  <c r="A352" i="22"/>
  <c r="A363" i="22"/>
  <c r="I385" i="22"/>
  <c r="A396" i="22"/>
  <c r="I484" i="22"/>
  <c r="A528" i="22"/>
  <c r="A550" i="22"/>
  <c r="A573" i="22"/>
  <c r="A595" i="22"/>
  <c r="A617" i="22"/>
  <c r="I628" i="22"/>
  <c r="I663" i="22"/>
  <c r="I11" i="22"/>
  <c r="A55" i="22"/>
  <c r="A99" i="22"/>
  <c r="A110" i="22"/>
  <c r="F165" i="22"/>
  <c r="A176" i="22"/>
  <c r="I187" i="22"/>
  <c r="I198" i="22"/>
  <c r="A242" i="22"/>
  <c r="I253" i="22"/>
  <c r="A297" i="22"/>
  <c r="I319" i="22"/>
  <c r="A341" i="22"/>
  <c r="I363" i="22"/>
  <c r="A374" i="22"/>
  <c r="A385" i="22"/>
  <c r="I396" i="22"/>
  <c r="N407" i="22"/>
  <c r="I506" i="22"/>
  <c r="I528" i="22"/>
  <c r="I550" i="22"/>
  <c r="I573" i="22"/>
  <c r="I595" i="22"/>
  <c r="I617" i="22"/>
  <c r="A650" i="22"/>
  <c r="A675" i="22"/>
  <c r="P496" i="23"/>
  <c r="P497" i="23" s="1"/>
  <c r="F44" i="22"/>
  <c r="A154" i="22"/>
  <c r="P165" i="22"/>
  <c r="N187" i="22"/>
  <c r="M220" i="22"/>
  <c r="N242" i="22"/>
  <c r="P242" i="22" s="1"/>
  <c r="F275" i="22"/>
  <c r="P275" i="22" s="1"/>
  <c r="N319" i="22"/>
  <c r="P319" i="22" s="1"/>
  <c r="I462" i="22"/>
  <c r="N462" i="22"/>
  <c r="N473" i="22"/>
  <c r="P473" i="22" s="1"/>
  <c r="A495" i="22"/>
  <c r="F517" i="22"/>
  <c r="F539" i="22"/>
  <c r="F562" i="22"/>
  <c r="F584" i="22"/>
  <c r="F606" i="22"/>
  <c r="F639" i="22"/>
  <c r="N506" i="22"/>
  <c r="E517" i="22"/>
  <c r="N11" i="22"/>
  <c r="I55" i="22"/>
  <c r="N55" i="22"/>
  <c r="N66" i="22"/>
  <c r="I99" i="22"/>
  <c r="I110" i="22"/>
  <c r="N110" i="22"/>
  <c r="P110" i="22" s="1"/>
  <c r="F121" i="22"/>
  <c r="I176" i="22"/>
  <c r="A220" i="22"/>
  <c r="A231" i="22"/>
  <c r="N231" i="22"/>
  <c r="P231" i="22" s="1"/>
  <c r="A253" i="22"/>
  <c r="N253" i="22"/>
  <c r="P286" i="22"/>
  <c r="N308" i="22"/>
  <c r="M319" i="22"/>
  <c r="A330" i="22"/>
  <c r="N330" i="22"/>
  <c r="P330" i="22" s="1"/>
  <c r="N363" i="22"/>
  <c r="I374" i="22"/>
  <c r="E451" i="22"/>
  <c r="N495" i="22"/>
  <c r="P495" i="22" s="1"/>
  <c r="A517" i="22"/>
  <c r="A539" i="22"/>
  <c r="A562" i="22"/>
  <c r="A584" i="22"/>
  <c r="A606" i="22"/>
  <c r="F628" i="22"/>
  <c r="A639" i="22"/>
  <c r="I650" i="22"/>
  <c r="N650" i="22"/>
  <c r="F663" i="22"/>
  <c r="I675" i="22"/>
  <c r="N675" i="22"/>
  <c r="I44" i="22"/>
  <c r="F77" i="22"/>
  <c r="A165" i="22"/>
  <c r="F198" i="22"/>
  <c r="I220" i="22"/>
  <c r="F220" i="22"/>
  <c r="I231" i="22"/>
  <c r="F253" i="22"/>
  <c r="N297" i="22"/>
  <c r="P297" i="22" s="1"/>
  <c r="I330" i="22"/>
  <c r="F352" i="22"/>
  <c r="N352" i="22"/>
  <c r="F396" i="22"/>
  <c r="P396" i="22" s="1"/>
  <c r="I517" i="22"/>
  <c r="N517" i="22"/>
  <c r="I539" i="22"/>
  <c r="N539" i="22"/>
  <c r="I562" i="22"/>
  <c r="N562" i="22"/>
  <c r="I584" i="22"/>
  <c r="N584" i="22"/>
  <c r="I606" i="22"/>
  <c r="N606" i="22"/>
  <c r="A628" i="22"/>
  <c r="I639" i="22"/>
  <c r="N639" i="22"/>
  <c r="A663" i="22"/>
  <c r="F308" i="22"/>
  <c r="E33" i="22"/>
  <c r="F66" i="22"/>
  <c r="P66" i="22" s="1"/>
  <c r="M44" i="22"/>
  <c r="N44" i="22"/>
  <c r="F55" i="22"/>
  <c r="F11" i="22"/>
  <c r="E11" i="22"/>
  <c r="M22" i="22"/>
  <c r="N22" i="22"/>
  <c r="P22" i="22" s="1"/>
  <c r="E209" i="22"/>
  <c r="E231" i="22"/>
  <c r="N374" i="22"/>
  <c r="P429" i="22" s="1"/>
  <c r="I209" i="22"/>
  <c r="N77" i="22"/>
  <c r="P77" i="22" s="1"/>
  <c r="I22" i="22"/>
  <c r="A22" i="22"/>
  <c r="M198" i="22"/>
  <c r="F363" i="22"/>
  <c r="P363" i="22" s="1"/>
  <c r="P154" i="22"/>
  <c r="P33" i="22"/>
  <c r="P44" i="22"/>
  <c r="P11" i="22"/>
  <c r="P121" i="22"/>
  <c r="I121" i="22"/>
  <c r="I132" i="22"/>
  <c r="I143" i="22"/>
  <c r="P341" i="22"/>
  <c r="I352" i="22"/>
  <c r="P385" i="22"/>
  <c r="P462" i="22"/>
  <c r="A484" i="22"/>
  <c r="A198" i="22"/>
  <c r="E253" i="22"/>
  <c r="P264" i="22"/>
  <c r="F451" i="22"/>
  <c r="P451" i="22" s="1"/>
  <c r="N198" i="22"/>
  <c r="P198" i="22" s="1"/>
  <c r="M209" i="22"/>
  <c r="N209" i="22"/>
  <c r="P209" i="22" s="1"/>
  <c r="N220" i="22"/>
  <c r="P220" i="22" s="1"/>
  <c r="I297" i="22"/>
  <c r="P352" i="22"/>
  <c r="A506" i="22"/>
  <c r="F187" i="22"/>
  <c r="A209" i="22"/>
  <c r="I286" i="22"/>
  <c r="P308" i="22"/>
  <c r="A319" i="22"/>
  <c r="P440" i="22"/>
  <c r="P407" i="22"/>
  <c r="F484" i="22"/>
  <c r="P484" i="22" s="1"/>
  <c r="F89" i="18"/>
  <c r="F87" i="18"/>
  <c r="F86" i="18"/>
  <c r="F85" i="18"/>
  <c r="F84" i="18"/>
  <c r="F83" i="18"/>
  <c r="F82" i="18"/>
  <c r="F80" i="18"/>
  <c r="F79" i="18"/>
  <c r="F78" i="18"/>
  <c r="F77" i="18"/>
  <c r="F76" i="18"/>
  <c r="F75" i="18"/>
  <c r="F73" i="18"/>
  <c r="F72" i="18"/>
  <c r="F71" i="18"/>
  <c r="F70" i="18"/>
  <c r="F69" i="18"/>
  <c r="F68" i="18"/>
  <c r="F66" i="18"/>
  <c r="F65" i="18"/>
  <c r="F64" i="18"/>
  <c r="F63" i="18"/>
  <c r="F62" i="18"/>
  <c r="F61" i="18"/>
  <c r="F59" i="18"/>
  <c r="F58" i="18"/>
  <c r="F57" i="18"/>
  <c r="F56" i="18"/>
  <c r="F55" i="18"/>
  <c r="F54" i="18"/>
  <c r="F52" i="18"/>
  <c r="F51" i="18"/>
  <c r="F50" i="18"/>
  <c r="F49" i="18"/>
  <c r="F48" i="18"/>
  <c r="F47" i="18"/>
  <c r="F45" i="18"/>
  <c r="F44" i="18"/>
  <c r="F43" i="18"/>
  <c r="F42" i="18"/>
  <c r="F41" i="18"/>
  <c r="F40" i="18"/>
  <c r="F38" i="18"/>
  <c r="F37" i="18"/>
  <c r="F36" i="18"/>
  <c r="F35" i="18"/>
  <c r="F34" i="18"/>
  <c r="F33" i="18"/>
  <c r="F31" i="18"/>
  <c r="F30" i="18"/>
  <c r="F29" i="18"/>
  <c r="F28" i="18"/>
  <c r="F27" i="18"/>
  <c r="F26" i="18"/>
  <c r="F24" i="18"/>
  <c r="F23" i="18"/>
  <c r="F22" i="18"/>
  <c r="F21" i="18"/>
  <c r="F20" i="18"/>
  <c r="F19" i="18"/>
  <c r="F17" i="18"/>
  <c r="F16" i="18"/>
  <c r="F15" i="18"/>
  <c r="F14" i="18"/>
  <c r="F13" i="18"/>
  <c r="F12" i="18"/>
  <c r="F10" i="18"/>
  <c r="F9" i="18"/>
  <c r="F8" i="18"/>
  <c r="F7" i="18"/>
  <c r="F6" i="18"/>
  <c r="F5" i="18"/>
  <c r="N671" i="17"/>
  <c r="F671" i="17"/>
  <c r="N670" i="17"/>
  <c r="M670" i="17"/>
  <c r="F670" i="17"/>
  <c r="E670" i="17"/>
  <c r="N669" i="17"/>
  <c r="N675" i="17" s="1"/>
  <c r="M669" i="17"/>
  <c r="M675" i="17" s="1"/>
  <c r="F669" i="17"/>
  <c r="E669" i="17"/>
  <c r="E675" i="17" s="1"/>
  <c r="L667" i="17"/>
  <c r="D667" i="17"/>
  <c r="L666" i="17"/>
  <c r="D666" i="17"/>
  <c r="N659" i="17"/>
  <c r="F659" i="17"/>
  <c r="N658" i="17"/>
  <c r="M658" i="17"/>
  <c r="F658" i="17"/>
  <c r="E658" i="17"/>
  <c r="N657" i="17"/>
  <c r="N663" i="17" s="1"/>
  <c r="M657" i="17"/>
  <c r="M663" i="17" s="1"/>
  <c r="F657" i="17"/>
  <c r="F663" i="17" s="1"/>
  <c r="E657" i="17"/>
  <c r="E663" i="17" s="1"/>
  <c r="L655" i="17"/>
  <c r="D655" i="17"/>
  <c r="L654" i="17"/>
  <c r="D654" i="17"/>
  <c r="N646" i="17"/>
  <c r="F646" i="17"/>
  <c r="N645" i="17"/>
  <c r="M645" i="17"/>
  <c r="F645" i="17"/>
  <c r="E645" i="17"/>
  <c r="N644" i="17"/>
  <c r="M644" i="17"/>
  <c r="M650" i="17" s="1"/>
  <c r="F644" i="17"/>
  <c r="E644" i="17"/>
  <c r="E650" i="17" s="1"/>
  <c r="L642" i="17"/>
  <c r="D642" i="17"/>
  <c r="L641" i="17"/>
  <c r="I650" i="17" s="1"/>
  <c r="D641" i="17"/>
  <c r="N635" i="17"/>
  <c r="F635" i="17"/>
  <c r="N634" i="17"/>
  <c r="M634" i="17"/>
  <c r="F634" i="17"/>
  <c r="E634" i="17"/>
  <c r="N633" i="17"/>
  <c r="N639" i="17" s="1"/>
  <c r="M633" i="17"/>
  <c r="M639" i="17" s="1"/>
  <c r="F633" i="17"/>
  <c r="E633" i="17"/>
  <c r="E639" i="17" s="1"/>
  <c r="L631" i="17"/>
  <c r="D631" i="17"/>
  <c r="L630" i="17"/>
  <c r="D630" i="17"/>
  <c r="N624" i="17"/>
  <c r="F624" i="17"/>
  <c r="N623" i="17"/>
  <c r="M623" i="17"/>
  <c r="F623" i="17"/>
  <c r="E623" i="17"/>
  <c r="N622" i="17"/>
  <c r="M622" i="17"/>
  <c r="M628" i="17" s="1"/>
  <c r="F622" i="17"/>
  <c r="F628" i="17" s="1"/>
  <c r="E622" i="17"/>
  <c r="E628" i="17" s="1"/>
  <c r="L620" i="17"/>
  <c r="D620" i="17"/>
  <c r="L619" i="17"/>
  <c r="I628" i="17" s="1"/>
  <c r="D619" i="17"/>
  <c r="N613" i="17"/>
  <c r="F613" i="17"/>
  <c r="N612" i="17"/>
  <c r="M612" i="17"/>
  <c r="F612" i="17"/>
  <c r="E612" i="17"/>
  <c r="N611" i="17"/>
  <c r="M611" i="17"/>
  <c r="M617" i="17" s="1"/>
  <c r="F611" i="17"/>
  <c r="F617" i="17" s="1"/>
  <c r="E611" i="17"/>
  <c r="E617" i="17" s="1"/>
  <c r="L609" i="17"/>
  <c r="D609" i="17"/>
  <c r="L608" i="17"/>
  <c r="D608" i="17"/>
  <c r="N602" i="17"/>
  <c r="F602" i="17"/>
  <c r="N601" i="17"/>
  <c r="M601" i="17"/>
  <c r="F601" i="17"/>
  <c r="E601" i="17"/>
  <c r="N600" i="17"/>
  <c r="M600" i="17"/>
  <c r="M606" i="17" s="1"/>
  <c r="F600" i="17"/>
  <c r="E600" i="17"/>
  <c r="E606" i="17" s="1"/>
  <c r="L598" i="17"/>
  <c r="D598" i="17"/>
  <c r="L597" i="17"/>
  <c r="D597" i="17"/>
  <c r="N591" i="17"/>
  <c r="F591" i="17"/>
  <c r="N590" i="17"/>
  <c r="M590" i="17"/>
  <c r="F590" i="17"/>
  <c r="E590" i="17"/>
  <c r="N589" i="17"/>
  <c r="M589" i="17"/>
  <c r="M595" i="17" s="1"/>
  <c r="F589" i="17"/>
  <c r="E589" i="17"/>
  <c r="E595" i="17" s="1"/>
  <c r="L587" i="17"/>
  <c r="D587" i="17"/>
  <c r="L586" i="17"/>
  <c r="D586" i="17"/>
  <c r="N580" i="17"/>
  <c r="F580" i="17"/>
  <c r="N579" i="17"/>
  <c r="M579" i="17"/>
  <c r="F579" i="17"/>
  <c r="E579" i="17"/>
  <c r="N578" i="17"/>
  <c r="M578" i="17"/>
  <c r="M584" i="17" s="1"/>
  <c r="F578" i="17"/>
  <c r="E578" i="17"/>
  <c r="E584" i="17" s="1"/>
  <c r="L576" i="17"/>
  <c r="D576" i="17"/>
  <c r="L575" i="17"/>
  <c r="D575" i="17"/>
  <c r="N569" i="17"/>
  <c r="F569" i="17"/>
  <c r="N568" i="17"/>
  <c r="M568" i="17"/>
  <c r="F568" i="17"/>
  <c r="E568" i="17"/>
  <c r="N567" i="17"/>
  <c r="N573" i="17" s="1"/>
  <c r="M567" i="17"/>
  <c r="M573" i="17" s="1"/>
  <c r="F567" i="17"/>
  <c r="E567" i="17"/>
  <c r="E573" i="17" s="1"/>
  <c r="L565" i="17"/>
  <c r="D565" i="17"/>
  <c r="L564" i="17"/>
  <c r="D564" i="17"/>
  <c r="N558" i="17"/>
  <c r="F558" i="17"/>
  <c r="N557" i="17"/>
  <c r="M557" i="17"/>
  <c r="F557" i="17"/>
  <c r="E557" i="17"/>
  <c r="N556" i="17"/>
  <c r="M556" i="17"/>
  <c r="M562" i="17" s="1"/>
  <c r="F556" i="17"/>
  <c r="E556" i="17"/>
  <c r="E562" i="17" s="1"/>
  <c r="L554" i="17"/>
  <c r="D554" i="17"/>
  <c r="L553" i="17"/>
  <c r="I562" i="17" s="1"/>
  <c r="D553" i="17"/>
  <c r="N546" i="17"/>
  <c r="F546" i="17"/>
  <c r="N545" i="17"/>
  <c r="M545" i="17"/>
  <c r="F545" i="17"/>
  <c r="E545" i="17"/>
  <c r="N544" i="17"/>
  <c r="N550" i="17" s="1"/>
  <c r="M544" i="17"/>
  <c r="M550" i="17" s="1"/>
  <c r="F544" i="17"/>
  <c r="E544" i="17"/>
  <c r="E550" i="17" s="1"/>
  <c r="L542" i="17"/>
  <c r="D542" i="17"/>
  <c r="L541" i="17"/>
  <c r="D541" i="17"/>
  <c r="N535" i="17"/>
  <c r="F535" i="17"/>
  <c r="N534" i="17"/>
  <c r="M534" i="17"/>
  <c r="F534" i="17"/>
  <c r="E534" i="17"/>
  <c r="N533" i="17"/>
  <c r="M533" i="17"/>
  <c r="M539" i="17" s="1"/>
  <c r="F533" i="17"/>
  <c r="F539" i="17" s="1"/>
  <c r="E533" i="17"/>
  <c r="E539" i="17" s="1"/>
  <c r="L531" i="17"/>
  <c r="D531" i="17"/>
  <c r="L530" i="17"/>
  <c r="I539" i="17" s="1"/>
  <c r="D530" i="17"/>
  <c r="N524" i="17"/>
  <c r="F524" i="17"/>
  <c r="N523" i="17"/>
  <c r="M523" i="17"/>
  <c r="F523" i="17"/>
  <c r="E523" i="17"/>
  <c r="N522" i="17"/>
  <c r="M522" i="17"/>
  <c r="M528" i="17" s="1"/>
  <c r="F522" i="17"/>
  <c r="E522" i="17"/>
  <c r="E528" i="17" s="1"/>
  <c r="L520" i="17"/>
  <c r="D520" i="17"/>
  <c r="L519" i="17"/>
  <c r="D519" i="17"/>
  <c r="N513" i="17"/>
  <c r="F513" i="17"/>
  <c r="N512" i="17"/>
  <c r="M512" i="17"/>
  <c r="F512" i="17"/>
  <c r="E512" i="17"/>
  <c r="N511" i="17"/>
  <c r="M511" i="17"/>
  <c r="M517" i="17" s="1"/>
  <c r="F511" i="17"/>
  <c r="E511" i="17"/>
  <c r="E517" i="17" s="1"/>
  <c r="L509" i="17"/>
  <c r="D509" i="17"/>
  <c r="L508" i="17"/>
  <c r="D508" i="17"/>
  <c r="N502" i="17"/>
  <c r="F502" i="17"/>
  <c r="N501" i="17"/>
  <c r="M501" i="17"/>
  <c r="F501" i="17"/>
  <c r="E501" i="17"/>
  <c r="N500" i="17"/>
  <c r="M500" i="17"/>
  <c r="M506" i="17" s="1"/>
  <c r="F500" i="17"/>
  <c r="E500" i="17"/>
  <c r="E506" i="17" s="1"/>
  <c r="L498" i="17"/>
  <c r="D498" i="17"/>
  <c r="L497" i="17"/>
  <c r="D497" i="17"/>
  <c r="N491" i="17"/>
  <c r="F491" i="17"/>
  <c r="N490" i="17"/>
  <c r="M490" i="17"/>
  <c r="F490" i="17"/>
  <c r="E490" i="17"/>
  <c r="N489" i="17"/>
  <c r="M489" i="17"/>
  <c r="M495" i="17" s="1"/>
  <c r="F489" i="17"/>
  <c r="E489" i="17"/>
  <c r="E495" i="17" s="1"/>
  <c r="L487" i="17"/>
  <c r="D487" i="17"/>
  <c r="L486" i="17"/>
  <c r="D486" i="17"/>
  <c r="N481" i="17"/>
  <c r="N480" i="17"/>
  <c r="F480" i="17"/>
  <c r="N479" i="17"/>
  <c r="M479" i="17"/>
  <c r="F479" i="17"/>
  <c r="E479" i="17"/>
  <c r="N478" i="17"/>
  <c r="M478" i="17"/>
  <c r="M484" i="17" s="1"/>
  <c r="F478" i="17"/>
  <c r="E478" i="17"/>
  <c r="E484" i="17" s="1"/>
  <c r="L476" i="17"/>
  <c r="D476" i="17"/>
  <c r="L475" i="17"/>
  <c r="D475" i="17"/>
  <c r="F470" i="17"/>
  <c r="N469" i="17"/>
  <c r="F469" i="17"/>
  <c r="E469" i="17"/>
  <c r="N468" i="17"/>
  <c r="M468" i="17"/>
  <c r="F468" i="17"/>
  <c r="E468" i="17"/>
  <c r="N467" i="17"/>
  <c r="M467" i="17"/>
  <c r="M473" i="17" s="1"/>
  <c r="F467" i="17"/>
  <c r="F473" i="17" s="1"/>
  <c r="E467" i="17"/>
  <c r="E473" i="17" s="1"/>
  <c r="L464" i="17"/>
  <c r="I473" i="17" s="1"/>
  <c r="D464" i="17"/>
  <c r="A473" i="17" s="1"/>
  <c r="F459" i="17"/>
  <c r="N458" i="17"/>
  <c r="F458" i="17"/>
  <c r="E458" i="17"/>
  <c r="N457" i="17"/>
  <c r="M457" i="17"/>
  <c r="F457" i="17"/>
  <c r="E457" i="17"/>
  <c r="N456" i="17"/>
  <c r="N462" i="17" s="1"/>
  <c r="M456" i="17"/>
  <c r="M462" i="17" s="1"/>
  <c r="F456" i="17"/>
  <c r="E456" i="17"/>
  <c r="E462" i="17" s="1"/>
  <c r="L454" i="17"/>
  <c r="L453" i="17"/>
  <c r="D453" i="17"/>
  <c r="A462" i="17" s="1"/>
  <c r="N404" i="17"/>
  <c r="N403" i="17"/>
  <c r="M403" i="17"/>
  <c r="F447" i="17"/>
  <c r="N402" i="17"/>
  <c r="M402" i="17"/>
  <c r="F446" i="17"/>
  <c r="E446" i="17"/>
  <c r="N401" i="17"/>
  <c r="M401" i="17"/>
  <c r="F445" i="17"/>
  <c r="E445" i="17"/>
  <c r="E451" i="17" s="1"/>
  <c r="L398" i="17"/>
  <c r="I407" i="17" s="1"/>
  <c r="D442" i="17"/>
  <c r="A451" i="17" s="1"/>
  <c r="A407" i="17"/>
  <c r="F404" i="17"/>
  <c r="F403" i="17"/>
  <c r="F381" i="17"/>
  <c r="F402" i="17"/>
  <c r="E402" i="17"/>
  <c r="F380" i="17"/>
  <c r="E380" i="17"/>
  <c r="F401" i="17"/>
  <c r="E401" i="17"/>
  <c r="E407" i="17" s="1"/>
  <c r="F379" i="17"/>
  <c r="E379" i="17"/>
  <c r="E385" i="17" s="1"/>
  <c r="D377" i="17"/>
  <c r="D376" i="17"/>
  <c r="N393" i="17"/>
  <c r="N370" i="17"/>
  <c r="N392" i="17"/>
  <c r="N369" i="17"/>
  <c r="M369" i="17"/>
  <c r="N391" i="17"/>
  <c r="M391" i="17"/>
  <c r="N368" i="17"/>
  <c r="M368" i="17"/>
  <c r="M374" i="17" s="1"/>
  <c r="N390" i="17"/>
  <c r="M390" i="17"/>
  <c r="M396" i="17" s="1"/>
  <c r="L366" i="17"/>
  <c r="L388" i="17"/>
  <c r="L365" i="17"/>
  <c r="L387" i="17"/>
  <c r="F393" i="17"/>
  <c r="F392" i="17"/>
  <c r="N381" i="17"/>
  <c r="F391" i="17"/>
  <c r="E391" i="17"/>
  <c r="N380" i="17"/>
  <c r="M380" i="17"/>
  <c r="F390" i="17"/>
  <c r="E390" i="17"/>
  <c r="E396" i="17" s="1"/>
  <c r="N379" i="17"/>
  <c r="M379" i="17"/>
  <c r="D388" i="17"/>
  <c r="L377" i="17"/>
  <c r="D387" i="17"/>
  <c r="L376" i="17"/>
  <c r="N338" i="17"/>
  <c r="F359" i="17"/>
  <c r="N337" i="17"/>
  <c r="M337" i="17"/>
  <c r="F358" i="17"/>
  <c r="E358" i="17"/>
  <c r="N336" i="17"/>
  <c r="M336" i="17"/>
  <c r="F357" i="17"/>
  <c r="E357" i="17"/>
  <c r="E363" i="17" s="1"/>
  <c r="N335" i="17"/>
  <c r="M335" i="17"/>
  <c r="M341" i="17" s="1"/>
  <c r="D355" i="17"/>
  <c r="L333" i="17"/>
  <c r="D354" i="17"/>
  <c r="L332" i="17"/>
  <c r="F370" i="17"/>
  <c r="F337" i="17"/>
  <c r="F369" i="17"/>
  <c r="E369" i="17"/>
  <c r="F336" i="17"/>
  <c r="E336" i="17"/>
  <c r="F368" i="17"/>
  <c r="E368" i="17"/>
  <c r="E374" i="17" s="1"/>
  <c r="E335" i="17"/>
  <c r="D366" i="17"/>
  <c r="D333" i="17"/>
  <c r="D365" i="17"/>
  <c r="D332" i="17"/>
  <c r="F349" i="17"/>
  <c r="F348" i="17"/>
  <c r="N326" i="17"/>
  <c r="F347" i="17"/>
  <c r="E347" i="17"/>
  <c r="N325" i="17"/>
  <c r="M325" i="17"/>
  <c r="F346" i="17"/>
  <c r="E346" i="17"/>
  <c r="E352" i="17" s="1"/>
  <c r="M324" i="17"/>
  <c r="D344" i="17"/>
  <c r="L322" i="17"/>
  <c r="D343" i="17"/>
  <c r="L321" i="17"/>
  <c r="N360" i="17"/>
  <c r="N316" i="17"/>
  <c r="N359" i="17"/>
  <c r="N315" i="17"/>
  <c r="M315" i="17"/>
  <c r="N358" i="17"/>
  <c r="M358" i="17"/>
  <c r="N314" i="17"/>
  <c r="N319" i="17" s="1"/>
  <c r="M314" i="17"/>
  <c r="N357" i="17"/>
  <c r="M357" i="17"/>
  <c r="M363" i="17" s="1"/>
  <c r="M313" i="17"/>
  <c r="L355" i="17"/>
  <c r="L311" i="17"/>
  <c r="L354" i="17"/>
  <c r="L310" i="17"/>
  <c r="I319" i="17" s="1"/>
  <c r="N349" i="17"/>
  <c r="F326" i="17"/>
  <c r="N348" i="17"/>
  <c r="F325" i="17"/>
  <c r="E325" i="17"/>
  <c r="N347" i="17"/>
  <c r="M347" i="17"/>
  <c r="F324" i="17"/>
  <c r="F330" i="17" s="1"/>
  <c r="E324" i="17"/>
  <c r="E330" i="17" s="1"/>
  <c r="N346" i="17"/>
  <c r="M346" i="17"/>
  <c r="M352" i="17" s="1"/>
  <c r="D322" i="17"/>
  <c r="L344" i="17"/>
  <c r="D321" i="17"/>
  <c r="L343" i="17"/>
  <c r="N217" i="17"/>
  <c r="F315" i="17"/>
  <c r="N216" i="17"/>
  <c r="M216" i="17"/>
  <c r="F314" i="17"/>
  <c r="E314" i="17"/>
  <c r="N215" i="17"/>
  <c r="M215" i="17"/>
  <c r="E313" i="17"/>
  <c r="M214" i="17"/>
  <c r="D311" i="17"/>
  <c r="L212" i="17"/>
  <c r="D310" i="17"/>
  <c r="L211" i="17"/>
  <c r="F294" i="17"/>
  <c r="N294" i="17"/>
  <c r="F293" i="17"/>
  <c r="E293" i="17"/>
  <c r="N293" i="17"/>
  <c r="F292" i="17"/>
  <c r="E292" i="17"/>
  <c r="N292" i="17"/>
  <c r="M292" i="17"/>
  <c r="F291" i="17"/>
  <c r="E291" i="17"/>
  <c r="N291" i="17"/>
  <c r="M291" i="17"/>
  <c r="M297" i="17" s="1"/>
  <c r="D289" i="17"/>
  <c r="L289" i="17"/>
  <c r="D288" i="17"/>
  <c r="L288" i="17"/>
  <c r="N250" i="17"/>
  <c r="N305" i="17"/>
  <c r="N249" i="17"/>
  <c r="M249" i="17"/>
  <c r="N304" i="17"/>
  <c r="M304" i="17"/>
  <c r="N248" i="17"/>
  <c r="M248" i="17"/>
  <c r="N303" i="17"/>
  <c r="M303" i="17"/>
  <c r="M247" i="17"/>
  <c r="M253" i="17" s="1"/>
  <c r="N302" i="17"/>
  <c r="M302" i="17"/>
  <c r="L245" i="17"/>
  <c r="L300" i="17"/>
  <c r="L244" i="17"/>
  <c r="L299" i="17"/>
  <c r="F217" i="17"/>
  <c r="F216" i="17"/>
  <c r="E216" i="17"/>
  <c r="F205" i="17"/>
  <c r="F215" i="17"/>
  <c r="F220" i="17" s="1"/>
  <c r="E215" i="17"/>
  <c r="F204" i="17"/>
  <c r="E204" i="17"/>
  <c r="E214" i="17"/>
  <c r="E203" i="17"/>
  <c r="D212" i="17"/>
  <c r="D201" i="17"/>
  <c r="D211" i="17"/>
  <c r="D200" i="17"/>
  <c r="F283" i="17"/>
  <c r="F282" i="17"/>
  <c r="E282" i="17"/>
  <c r="F281" i="17"/>
  <c r="E281" i="17"/>
  <c r="F280" i="17"/>
  <c r="E280" i="17"/>
  <c r="D278" i="17"/>
  <c r="D277" i="17"/>
  <c r="F305" i="17"/>
  <c r="F228" i="17"/>
  <c r="F304" i="17"/>
  <c r="E304" i="17"/>
  <c r="F227" i="17"/>
  <c r="E227" i="17"/>
  <c r="F303" i="17"/>
  <c r="E303" i="17"/>
  <c r="F226" i="17"/>
  <c r="E226" i="17"/>
  <c r="F302" i="17"/>
  <c r="E302" i="17"/>
  <c r="E308" i="17" s="1"/>
  <c r="E225" i="17"/>
  <c r="D300" i="17"/>
  <c r="D223" i="17"/>
  <c r="D299" i="17"/>
  <c r="D222" i="17"/>
  <c r="A231" i="17" s="1"/>
  <c r="N229" i="17"/>
  <c r="N228" i="17"/>
  <c r="F250" i="17"/>
  <c r="N227" i="17"/>
  <c r="M227" i="17"/>
  <c r="F249" i="17"/>
  <c r="E249" i="17"/>
  <c r="N226" i="17"/>
  <c r="M226" i="17"/>
  <c r="F248" i="17"/>
  <c r="E248" i="17"/>
  <c r="N225" i="17"/>
  <c r="M225" i="17"/>
  <c r="M231" i="17" s="1"/>
  <c r="F247" i="17"/>
  <c r="E247" i="17"/>
  <c r="E253" i="17" s="1"/>
  <c r="L223" i="17"/>
  <c r="D245" i="17"/>
  <c r="L222" i="17"/>
  <c r="D244" i="17"/>
  <c r="N282" i="17"/>
  <c r="M282" i="17"/>
  <c r="N260" i="17"/>
  <c r="N281" i="17"/>
  <c r="M281" i="17"/>
  <c r="N259" i="17"/>
  <c r="M259" i="17"/>
  <c r="N280" i="17"/>
  <c r="M280" i="17"/>
  <c r="N258" i="17"/>
  <c r="M258" i="17"/>
  <c r="M264" i="17" s="1"/>
  <c r="L278" i="17"/>
  <c r="L256" i="17"/>
  <c r="L277" i="17"/>
  <c r="L255" i="17"/>
  <c r="A275" i="17"/>
  <c r="N272" i="17"/>
  <c r="F271" i="17"/>
  <c r="N271" i="17"/>
  <c r="F270" i="17"/>
  <c r="E270" i="17"/>
  <c r="N270" i="17"/>
  <c r="M270" i="17"/>
  <c r="F269" i="17"/>
  <c r="E269" i="17"/>
  <c r="E275" i="17" s="1"/>
  <c r="N269" i="17"/>
  <c r="M269" i="17"/>
  <c r="M275" i="17" s="1"/>
  <c r="L267" i="17"/>
  <c r="L266" i="17"/>
  <c r="F261" i="17"/>
  <c r="N206" i="17"/>
  <c r="F260" i="17"/>
  <c r="N205" i="17"/>
  <c r="M205" i="17"/>
  <c r="F259" i="17"/>
  <c r="E259" i="17"/>
  <c r="N204" i="17"/>
  <c r="M204" i="17"/>
  <c r="F258" i="17"/>
  <c r="E258" i="17"/>
  <c r="E264" i="17" s="1"/>
  <c r="M203" i="17"/>
  <c r="D256" i="17"/>
  <c r="L201" i="17"/>
  <c r="D255" i="17"/>
  <c r="L200" i="17"/>
  <c r="F239" i="17"/>
  <c r="N239" i="17"/>
  <c r="F238" i="17"/>
  <c r="E238" i="17"/>
  <c r="N238" i="17"/>
  <c r="F237" i="17"/>
  <c r="E237" i="17"/>
  <c r="N237" i="17"/>
  <c r="M237" i="17"/>
  <c r="F236" i="17"/>
  <c r="E236" i="17"/>
  <c r="N236" i="17"/>
  <c r="M236" i="17"/>
  <c r="M242" i="17" s="1"/>
  <c r="D234" i="17"/>
  <c r="L234" i="17"/>
  <c r="D233" i="17"/>
  <c r="L233" i="17"/>
  <c r="F151" i="17"/>
  <c r="N195" i="17"/>
  <c r="F150" i="17"/>
  <c r="N194" i="17"/>
  <c r="M194" i="17"/>
  <c r="F149" i="17"/>
  <c r="E149" i="17"/>
  <c r="N193" i="17"/>
  <c r="M193" i="17"/>
  <c r="F148" i="17"/>
  <c r="E148" i="17"/>
  <c r="E154" i="17" s="1"/>
  <c r="N192" i="17"/>
  <c r="M192" i="17"/>
  <c r="M198" i="17" s="1"/>
  <c r="D146" i="17"/>
  <c r="L190" i="17"/>
  <c r="D145" i="17"/>
  <c r="L189" i="17"/>
  <c r="F184" i="17"/>
  <c r="N183" i="17"/>
  <c r="F183" i="17"/>
  <c r="E183" i="17"/>
  <c r="N182" i="17"/>
  <c r="M182" i="17"/>
  <c r="F182" i="17"/>
  <c r="E182" i="17"/>
  <c r="N181" i="17"/>
  <c r="M181" i="17"/>
  <c r="M187" i="17" s="1"/>
  <c r="F181" i="17"/>
  <c r="E181" i="17"/>
  <c r="E187" i="17" s="1"/>
  <c r="L179" i="17"/>
  <c r="D179" i="17"/>
  <c r="L178" i="17"/>
  <c r="D178" i="17"/>
  <c r="N173" i="17"/>
  <c r="N172" i="17"/>
  <c r="M172" i="17"/>
  <c r="F172" i="17"/>
  <c r="E172" i="17"/>
  <c r="N171" i="17"/>
  <c r="M171" i="17"/>
  <c r="F171" i="17"/>
  <c r="E171" i="17"/>
  <c r="N170" i="17"/>
  <c r="N176" i="17" s="1"/>
  <c r="M170" i="17"/>
  <c r="M176" i="17" s="1"/>
  <c r="F170" i="17"/>
  <c r="F176" i="17" s="1"/>
  <c r="E170" i="17"/>
  <c r="E176" i="17" s="1"/>
  <c r="L168" i="17"/>
  <c r="D168" i="17"/>
  <c r="L167" i="17"/>
  <c r="D167" i="17"/>
  <c r="N161" i="17"/>
  <c r="F161" i="17"/>
  <c r="N160" i="17"/>
  <c r="M160" i="17"/>
  <c r="F160" i="17"/>
  <c r="E160" i="17"/>
  <c r="N159" i="17"/>
  <c r="M159" i="17"/>
  <c r="M165" i="17" s="1"/>
  <c r="F159" i="17"/>
  <c r="F165" i="17" s="1"/>
  <c r="E159" i="17"/>
  <c r="E165" i="17" s="1"/>
  <c r="L157" i="17"/>
  <c r="D157" i="17"/>
  <c r="L156" i="17"/>
  <c r="D156" i="17"/>
  <c r="F195" i="17"/>
  <c r="F194" i="17"/>
  <c r="N139" i="17"/>
  <c r="F193" i="17"/>
  <c r="E193" i="17"/>
  <c r="N138" i="17"/>
  <c r="M138" i="17"/>
  <c r="F192" i="17"/>
  <c r="E192" i="17"/>
  <c r="E198" i="17" s="1"/>
  <c r="N137" i="17"/>
  <c r="M137" i="17"/>
  <c r="M143" i="17" s="1"/>
  <c r="D190" i="17"/>
  <c r="L135" i="17"/>
  <c r="D189" i="17"/>
  <c r="L134" i="17"/>
  <c r="N149" i="17"/>
  <c r="M149" i="17"/>
  <c r="F138" i="17"/>
  <c r="E138" i="17"/>
  <c r="N148" i="17"/>
  <c r="N154" i="17" s="1"/>
  <c r="M148" i="17"/>
  <c r="M154" i="17" s="1"/>
  <c r="F137" i="17"/>
  <c r="F143" i="17" s="1"/>
  <c r="E137" i="17"/>
  <c r="E143" i="17" s="1"/>
  <c r="L146" i="17"/>
  <c r="D135" i="17"/>
  <c r="L145" i="17"/>
  <c r="D134" i="17"/>
  <c r="N129" i="17"/>
  <c r="N127" i="17"/>
  <c r="M127" i="17"/>
  <c r="F127" i="17"/>
  <c r="E127" i="17"/>
  <c r="N126" i="17"/>
  <c r="N132" i="17" s="1"/>
  <c r="M126" i="17"/>
  <c r="M132" i="17" s="1"/>
  <c r="F126" i="17"/>
  <c r="F132" i="17" s="1"/>
  <c r="E126" i="17"/>
  <c r="E132" i="17" s="1"/>
  <c r="L124" i="17"/>
  <c r="D124" i="17"/>
  <c r="L123" i="17"/>
  <c r="D123" i="17"/>
  <c r="N118" i="17"/>
  <c r="N107" i="17"/>
  <c r="N116" i="17"/>
  <c r="M116" i="17"/>
  <c r="N105" i="17"/>
  <c r="M105" i="17"/>
  <c r="N115" i="17"/>
  <c r="M115" i="17"/>
  <c r="M121" i="17" s="1"/>
  <c r="N104" i="17"/>
  <c r="M104" i="17"/>
  <c r="M110" i="17" s="1"/>
  <c r="L113" i="17"/>
  <c r="L102" i="17"/>
  <c r="L112" i="17"/>
  <c r="L101" i="17"/>
  <c r="F106" i="17"/>
  <c r="F105" i="17"/>
  <c r="E105" i="17"/>
  <c r="N94" i="17"/>
  <c r="M94" i="17"/>
  <c r="F104" i="17"/>
  <c r="E104" i="17"/>
  <c r="E110" i="17" s="1"/>
  <c r="N93" i="17"/>
  <c r="N99" i="17" s="1"/>
  <c r="M93" i="17"/>
  <c r="M99" i="17" s="1"/>
  <c r="D102" i="17"/>
  <c r="L91" i="17"/>
  <c r="D101" i="17"/>
  <c r="L90" i="17"/>
  <c r="N52" i="17"/>
  <c r="F94" i="17"/>
  <c r="E94" i="17"/>
  <c r="N50" i="17"/>
  <c r="M50" i="17"/>
  <c r="F93" i="17"/>
  <c r="F99" i="17" s="1"/>
  <c r="E93" i="17"/>
  <c r="E99" i="17" s="1"/>
  <c r="N49" i="17"/>
  <c r="M49" i="17"/>
  <c r="M55" i="17" s="1"/>
  <c r="D91" i="17"/>
  <c r="L47" i="17"/>
  <c r="D90" i="17"/>
  <c r="L46" i="17"/>
  <c r="F117" i="17"/>
  <c r="N84" i="17"/>
  <c r="F116" i="17"/>
  <c r="E116" i="17"/>
  <c r="N83" i="17"/>
  <c r="M83" i="17"/>
  <c r="F115" i="17"/>
  <c r="E115" i="17"/>
  <c r="E121" i="17" s="1"/>
  <c r="N82" i="17"/>
  <c r="M82" i="17"/>
  <c r="M88" i="17" s="1"/>
  <c r="D113" i="17"/>
  <c r="A121" i="17" s="1"/>
  <c r="L80" i="17"/>
  <c r="I88" i="17" s="1"/>
  <c r="F85" i="17"/>
  <c r="F74" i="17"/>
  <c r="F84" i="17"/>
  <c r="E84" i="17"/>
  <c r="F73" i="17"/>
  <c r="F83" i="17"/>
  <c r="E83" i="17"/>
  <c r="F72" i="17"/>
  <c r="E72" i="17"/>
  <c r="F82" i="17"/>
  <c r="E82" i="17"/>
  <c r="F71" i="17"/>
  <c r="E71" i="17"/>
  <c r="E77" i="17" s="1"/>
  <c r="D80" i="17"/>
  <c r="A88" i="17" s="1"/>
  <c r="D69" i="17"/>
  <c r="A77" i="17" s="1"/>
  <c r="F63" i="17"/>
  <c r="N73" i="17"/>
  <c r="F62" i="17"/>
  <c r="N72" i="17"/>
  <c r="M72" i="17"/>
  <c r="F61" i="17"/>
  <c r="E61" i="17"/>
  <c r="N71" i="17"/>
  <c r="M71" i="17"/>
  <c r="M77" i="17" s="1"/>
  <c r="F60" i="17"/>
  <c r="E60" i="17"/>
  <c r="E66" i="17" s="1"/>
  <c r="L69" i="17"/>
  <c r="I77" i="17" s="1"/>
  <c r="D58" i="17"/>
  <c r="A66" i="17" s="1"/>
  <c r="N63" i="17"/>
  <c r="N62" i="17"/>
  <c r="M62" i="17"/>
  <c r="F51" i="17"/>
  <c r="N61" i="17"/>
  <c r="M61" i="17"/>
  <c r="F50" i="17"/>
  <c r="E50" i="17"/>
  <c r="N60" i="17"/>
  <c r="M60" i="17"/>
  <c r="F49" i="17"/>
  <c r="E49" i="17"/>
  <c r="E55" i="17" s="1"/>
  <c r="L58" i="17"/>
  <c r="I66" i="17" s="1"/>
  <c r="D47" i="17"/>
  <c r="D46" i="17"/>
  <c r="F41" i="17"/>
  <c r="N40" i="17"/>
  <c r="F40" i="17"/>
  <c r="N39" i="17"/>
  <c r="M39" i="17"/>
  <c r="F39" i="17"/>
  <c r="E39" i="17"/>
  <c r="N38" i="17"/>
  <c r="M38" i="17"/>
  <c r="M44" i="17" s="1"/>
  <c r="F38" i="17"/>
  <c r="E38" i="17"/>
  <c r="L36" i="17"/>
  <c r="D36" i="17"/>
  <c r="A44" i="17" s="1"/>
  <c r="L35" i="17"/>
  <c r="I33" i="17"/>
  <c r="F19" i="17"/>
  <c r="N29" i="17"/>
  <c r="F18" i="17"/>
  <c r="N28" i="17"/>
  <c r="M28" i="17"/>
  <c r="F17" i="17"/>
  <c r="E17" i="17"/>
  <c r="N27" i="17"/>
  <c r="N33" i="17" s="1"/>
  <c r="M27" i="17"/>
  <c r="M33" i="17" s="1"/>
  <c r="F16" i="17"/>
  <c r="E16" i="17"/>
  <c r="E22" i="17" s="1"/>
  <c r="D14" i="17"/>
  <c r="D13" i="17"/>
  <c r="N19" i="17"/>
  <c r="N18" i="17"/>
  <c r="M18" i="17"/>
  <c r="N7" i="17"/>
  <c r="N17" i="17"/>
  <c r="M17" i="17"/>
  <c r="N6" i="17"/>
  <c r="M6" i="17"/>
  <c r="N16" i="17"/>
  <c r="N22" i="17" s="1"/>
  <c r="M16" i="17"/>
  <c r="N5" i="17"/>
  <c r="M5" i="17"/>
  <c r="M11" i="17" s="1"/>
  <c r="L14" i="17"/>
  <c r="L3" i="17"/>
  <c r="L13" i="17"/>
  <c r="L2" i="17"/>
  <c r="F30" i="17"/>
  <c r="F29" i="17"/>
  <c r="E29" i="17"/>
  <c r="F7" i="17"/>
  <c r="F28" i="17"/>
  <c r="E28" i="17"/>
  <c r="F6" i="17"/>
  <c r="E6" i="17"/>
  <c r="E27" i="17"/>
  <c r="E5" i="17"/>
  <c r="D25" i="17"/>
  <c r="A33" i="17" s="1"/>
  <c r="D3" i="17"/>
  <c r="A11" i="17" s="1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I49" i="14"/>
  <c r="F261" i="15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30" i="14"/>
  <c r="I29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14" i="14"/>
  <c r="B15" i="14"/>
  <c r="B6" i="14"/>
  <c r="B7" i="14"/>
  <c r="B8" i="14"/>
  <c r="B9" i="14"/>
  <c r="B10" i="14"/>
  <c r="B11" i="14"/>
  <c r="B12" i="14"/>
  <c r="B13" i="14"/>
  <c r="B5" i="14"/>
  <c r="N671" i="15"/>
  <c r="F671" i="15"/>
  <c r="N670" i="15"/>
  <c r="M670" i="15"/>
  <c r="F670" i="15"/>
  <c r="E670" i="15"/>
  <c r="N669" i="15"/>
  <c r="N675" i="15" s="1"/>
  <c r="M669" i="15"/>
  <c r="M675" i="15" s="1"/>
  <c r="F669" i="15"/>
  <c r="E669" i="15"/>
  <c r="E675" i="15" s="1"/>
  <c r="L667" i="15"/>
  <c r="D667" i="15"/>
  <c r="L666" i="15"/>
  <c r="D666" i="15"/>
  <c r="N659" i="15"/>
  <c r="F659" i="15"/>
  <c r="N658" i="15"/>
  <c r="M658" i="15"/>
  <c r="F658" i="15"/>
  <c r="E658" i="15"/>
  <c r="N657" i="15"/>
  <c r="M657" i="15"/>
  <c r="M663" i="15" s="1"/>
  <c r="F657" i="15"/>
  <c r="E657" i="15"/>
  <c r="E663" i="15" s="1"/>
  <c r="L655" i="15"/>
  <c r="D655" i="15"/>
  <c r="L654" i="15"/>
  <c r="I663" i="15" s="1"/>
  <c r="D654" i="15"/>
  <c r="N646" i="15"/>
  <c r="F646" i="15"/>
  <c r="N645" i="15"/>
  <c r="M645" i="15"/>
  <c r="F645" i="15"/>
  <c r="E645" i="15"/>
  <c r="N644" i="15"/>
  <c r="M644" i="15"/>
  <c r="M650" i="15" s="1"/>
  <c r="F644" i="15"/>
  <c r="E644" i="15"/>
  <c r="E650" i="15" s="1"/>
  <c r="L642" i="15"/>
  <c r="D642" i="15"/>
  <c r="L641" i="15"/>
  <c r="D641" i="15"/>
  <c r="N635" i="15"/>
  <c r="F635" i="15"/>
  <c r="N634" i="15"/>
  <c r="M634" i="15"/>
  <c r="F634" i="15"/>
  <c r="E634" i="15"/>
  <c r="N633" i="15"/>
  <c r="M633" i="15"/>
  <c r="M639" i="15" s="1"/>
  <c r="F633" i="15"/>
  <c r="E633" i="15"/>
  <c r="E639" i="15" s="1"/>
  <c r="L631" i="15"/>
  <c r="D631" i="15"/>
  <c r="L630" i="15"/>
  <c r="D630" i="15"/>
  <c r="N624" i="15"/>
  <c r="F624" i="15"/>
  <c r="N623" i="15"/>
  <c r="M623" i="15"/>
  <c r="F623" i="15"/>
  <c r="E623" i="15"/>
  <c r="N622" i="15"/>
  <c r="N628" i="15" s="1"/>
  <c r="M622" i="15"/>
  <c r="M628" i="15" s="1"/>
  <c r="F622" i="15"/>
  <c r="E622" i="15"/>
  <c r="E628" i="15" s="1"/>
  <c r="L620" i="15"/>
  <c r="D620" i="15"/>
  <c r="L619" i="15"/>
  <c r="D619" i="15"/>
  <c r="N613" i="15"/>
  <c r="F613" i="15"/>
  <c r="N612" i="15"/>
  <c r="M612" i="15"/>
  <c r="F612" i="15"/>
  <c r="E612" i="15"/>
  <c r="N611" i="15"/>
  <c r="M611" i="15"/>
  <c r="M617" i="15" s="1"/>
  <c r="F611" i="15"/>
  <c r="E611" i="15"/>
  <c r="E617" i="15" s="1"/>
  <c r="L609" i="15"/>
  <c r="D609" i="15"/>
  <c r="L608" i="15"/>
  <c r="I617" i="15" s="1"/>
  <c r="D608" i="15"/>
  <c r="N602" i="15"/>
  <c r="F602" i="15"/>
  <c r="N601" i="15"/>
  <c r="M601" i="15"/>
  <c r="F601" i="15"/>
  <c r="E601" i="15"/>
  <c r="N600" i="15"/>
  <c r="M600" i="15"/>
  <c r="M606" i="15" s="1"/>
  <c r="F600" i="15"/>
  <c r="E600" i="15"/>
  <c r="E606" i="15" s="1"/>
  <c r="L598" i="15"/>
  <c r="D598" i="15"/>
  <c r="L597" i="15"/>
  <c r="D597" i="15"/>
  <c r="N591" i="15"/>
  <c r="F591" i="15"/>
  <c r="N590" i="15"/>
  <c r="M590" i="15"/>
  <c r="F590" i="15"/>
  <c r="E590" i="15"/>
  <c r="N589" i="15"/>
  <c r="M589" i="15"/>
  <c r="M595" i="15" s="1"/>
  <c r="F589" i="15"/>
  <c r="E589" i="15"/>
  <c r="E595" i="15" s="1"/>
  <c r="L587" i="15"/>
  <c r="D587" i="15"/>
  <c r="L586" i="15"/>
  <c r="D586" i="15"/>
  <c r="N580" i="15"/>
  <c r="F580" i="15"/>
  <c r="N579" i="15"/>
  <c r="M579" i="15"/>
  <c r="F579" i="15"/>
  <c r="E579" i="15"/>
  <c r="N578" i="15"/>
  <c r="N584" i="15" s="1"/>
  <c r="M578" i="15"/>
  <c r="M584" i="15" s="1"/>
  <c r="F578" i="15"/>
  <c r="E578" i="15"/>
  <c r="E584" i="15" s="1"/>
  <c r="L576" i="15"/>
  <c r="D576" i="15"/>
  <c r="L575" i="15"/>
  <c r="D575" i="15"/>
  <c r="N569" i="15"/>
  <c r="F569" i="15"/>
  <c r="N568" i="15"/>
  <c r="M568" i="15"/>
  <c r="F568" i="15"/>
  <c r="E568" i="15"/>
  <c r="N567" i="15"/>
  <c r="M567" i="15"/>
  <c r="M573" i="15" s="1"/>
  <c r="F567" i="15"/>
  <c r="E567" i="15"/>
  <c r="E573" i="15" s="1"/>
  <c r="L565" i="15"/>
  <c r="D565" i="15"/>
  <c r="L564" i="15"/>
  <c r="I573" i="15" s="1"/>
  <c r="D564" i="15"/>
  <c r="N558" i="15"/>
  <c r="F558" i="15"/>
  <c r="N557" i="15"/>
  <c r="M557" i="15"/>
  <c r="F557" i="15"/>
  <c r="E557" i="15"/>
  <c r="N556" i="15"/>
  <c r="M556" i="15"/>
  <c r="M562" i="15" s="1"/>
  <c r="F556" i="15"/>
  <c r="F562" i="15" s="1"/>
  <c r="E556" i="15"/>
  <c r="E562" i="15" s="1"/>
  <c r="L554" i="15"/>
  <c r="D554" i="15"/>
  <c r="L553" i="15"/>
  <c r="D553" i="15"/>
  <c r="N546" i="15"/>
  <c r="F546" i="15"/>
  <c r="N545" i="15"/>
  <c r="M545" i="15"/>
  <c r="F545" i="15"/>
  <c r="E545" i="15"/>
  <c r="N544" i="15"/>
  <c r="M544" i="15"/>
  <c r="M550" i="15" s="1"/>
  <c r="F544" i="15"/>
  <c r="E544" i="15"/>
  <c r="E550" i="15" s="1"/>
  <c r="L542" i="15"/>
  <c r="D542" i="15"/>
  <c r="L541" i="15"/>
  <c r="D541" i="15"/>
  <c r="N535" i="15"/>
  <c r="F535" i="15"/>
  <c r="N534" i="15"/>
  <c r="M534" i="15"/>
  <c r="F534" i="15"/>
  <c r="E534" i="15"/>
  <c r="N533" i="15"/>
  <c r="M533" i="15"/>
  <c r="M539" i="15" s="1"/>
  <c r="F533" i="15"/>
  <c r="F539" i="15" s="1"/>
  <c r="E533" i="15"/>
  <c r="E539" i="15" s="1"/>
  <c r="L531" i="15"/>
  <c r="D531" i="15"/>
  <c r="L530" i="15"/>
  <c r="D530" i="15"/>
  <c r="N524" i="15"/>
  <c r="F524" i="15"/>
  <c r="N523" i="15"/>
  <c r="M523" i="15"/>
  <c r="F523" i="15"/>
  <c r="E523" i="15"/>
  <c r="N522" i="15"/>
  <c r="M522" i="15"/>
  <c r="M528" i="15" s="1"/>
  <c r="F522" i="15"/>
  <c r="E522" i="15"/>
  <c r="E528" i="15" s="1"/>
  <c r="L520" i="15"/>
  <c r="D520" i="15"/>
  <c r="L519" i="15"/>
  <c r="D519" i="15"/>
  <c r="N513" i="15"/>
  <c r="F513" i="15"/>
  <c r="N512" i="15"/>
  <c r="M512" i="15"/>
  <c r="F512" i="15"/>
  <c r="E512" i="15"/>
  <c r="N511" i="15"/>
  <c r="M511" i="15"/>
  <c r="M517" i="15" s="1"/>
  <c r="F511" i="15"/>
  <c r="E511" i="15"/>
  <c r="E517" i="15" s="1"/>
  <c r="L509" i="15"/>
  <c r="D509" i="15"/>
  <c r="L508" i="15"/>
  <c r="D508" i="15"/>
  <c r="N502" i="15"/>
  <c r="F502" i="15"/>
  <c r="N501" i="15"/>
  <c r="M501" i="15"/>
  <c r="F501" i="15"/>
  <c r="E501" i="15"/>
  <c r="N500" i="15"/>
  <c r="N506" i="15" s="1"/>
  <c r="M500" i="15"/>
  <c r="M506" i="15" s="1"/>
  <c r="F500" i="15"/>
  <c r="F506" i="15" s="1"/>
  <c r="E500" i="15"/>
  <c r="E506" i="15" s="1"/>
  <c r="L498" i="15"/>
  <c r="D498" i="15"/>
  <c r="L497" i="15"/>
  <c r="D497" i="15"/>
  <c r="N491" i="15"/>
  <c r="F491" i="15"/>
  <c r="N490" i="15"/>
  <c r="M490" i="15"/>
  <c r="F490" i="15"/>
  <c r="E490" i="15"/>
  <c r="N489" i="15"/>
  <c r="N495" i="15" s="1"/>
  <c r="M489" i="15"/>
  <c r="M495" i="15" s="1"/>
  <c r="F489" i="15"/>
  <c r="F495" i="15" s="1"/>
  <c r="E489" i="15"/>
  <c r="E495" i="15" s="1"/>
  <c r="L487" i="15"/>
  <c r="D487" i="15"/>
  <c r="L486" i="15"/>
  <c r="D486" i="15"/>
  <c r="N481" i="15"/>
  <c r="N480" i="15"/>
  <c r="F480" i="15"/>
  <c r="N479" i="15"/>
  <c r="M479" i="15"/>
  <c r="F479" i="15"/>
  <c r="E479" i="15"/>
  <c r="N478" i="15"/>
  <c r="M478" i="15"/>
  <c r="M484" i="15" s="1"/>
  <c r="F478" i="15"/>
  <c r="E478" i="15"/>
  <c r="E484" i="15" s="1"/>
  <c r="L476" i="15"/>
  <c r="D476" i="15"/>
  <c r="L475" i="15"/>
  <c r="D475" i="15"/>
  <c r="F470" i="15"/>
  <c r="N469" i="15"/>
  <c r="F469" i="15"/>
  <c r="E469" i="15"/>
  <c r="N468" i="15"/>
  <c r="M468" i="15"/>
  <c r="F468" i="15"/>
  <c r="E468" i="15"/>
  <c r="N467" i="15"/>
  <c r="M467" i="15"/>
  <c r="M473" i="15" s="1"/>
  <c r="F467" i="15"/>
  <c r="F473" i="15" s="1"/>
  <c r="E467" i="15"/>
  <c r="E473" i="15" s="1"/>
  <c r="L464" i="15"/>
  <c r="I473" i="15" s="1"/>
  <c r="D464" i="15"/>
  <c r="A473" i="15" s="1"/>
  <c r="F459" i="15"/>
  <c r="N458" i="15"/>
  <c r="F458" i="15"/>
  <c r="E458" i="15"/>
  <c r="N457" i="15"/>
  <c r="M457" i="15"/>
  <c r="F457" i="15"/>
  <c r="E457" i="15"/>
  <c r="N456" i="15"/>
  <c r="M456" i="15"/>
  <c r="M462" i="15" s="1"/>
  <c r="F456" i="15"/>
  <c r="E456" i="15"/>
  <c r="E462" i="15" s="1"/>
  <c r="L454" i="15"/>
  <c r="L453" i="15"/>
  <c r="D453" i="15"/>
  <c r="A462" i="15" s="1"/>
  <c r="N448" i="15"/>
  <c r="N447" i="15"/>
  <c r="M447" i="15"/>
  <c r="F447" i="15"/>
  <c r="N446" i="15"/>
  <c r="M446" i="15"/>
  <c r="F446" i="15"/>
  <c r="E446" i="15"/>
  <c r="N445" i="15"/>
  <c r="M445" i="15"/>
  <c r="M451" i="15" s="1"/>
  <c r="F445" i="15"/>
  <c r="F451" i="15" s="1"/>
  <c r="E445" i="15"/>
  <c r="E451" i="15" s="1"/>
  <c r="L442" i="15"/>
  <c r="I451" i="15" s="1"/>
  <c r="D442" i="15"/>
  <c r="A451" i="15" s="1"/>
  <c r="I440" i="15"/>
  <c r="N437" i="15"/>
  <c r="N436" i="15"/>
  <c r="F436" i="15"/>
  <c r="N435" i="15"/>
  <c r="M435" i="15"/>
  <c r="F435" i="15"/>
  <c r="E435" i="15"/>
  <c r="N434" i="15"/>
  <c r="M434" i="15"/>
  <c r="M440" i="15" s="1"/>
  <c r="F434" i="15"/>
  <c r="F440" i="15" s="1"/>
  <c r="E434" i="15"/>
  <c r="E440" i="15" s="1"/>
  <c r="D432" i="15"/>
  <c r="D431" i="15"/>
  <c r="F426" i="15"/>
  <c r="N425" i="15"/>
  <c r="F425" i="15"/>
  <c r="N424" i="15"/>
  <c r="M424" i="15"/>
  <c r="F424" i="15"/>
  <c r="E424" i="15"/>
  <c r="N423" i="15"/>
  <c r="M423" i="15"/>
  <c r="M429" i="15" s="1"/>
  <c r="F423" i="15"/>
  <c r="E423" i="15"/>
  <c r="E429" i="15" s="1"/>
  <c r="L421" i="15"/>
  <c r="D421" i="15"/>
  <c r="L420" i="15"/>
  <c r="D420" i="15"/>
  <c r="N415" i="15"/>
  <c r="N414" i="15"/>
  <c r="F414" i="15"/>
  <c r="N413" i="15"/>
  <c r="M413" i="15"/>
  <c r="F413" i="15"/>
  <c r="E413" i="15"/>
  <c r="N412" i="15"/>
  <c r="M412" i="15"/>
  <c r="M418" i="15" s="1"/>
  <c r="F412" i="15"/>
  <c r="E412" i="15"/>
  <c r="E418" i="15" s="1"/>
  <c r="L410" i="15"/>
  <c r="D410" i="15"/>
  <c r="L409" i="15"/>
  <c r="D409" i="15"/>
  <c r="F404" i="15"/>
  <c r="N403" i="15"/>
  <c r="F403" i="15"/>
  <c r="E403" i="15"/>
  <c r="N402" i="15"/>
  <c r="M402" i="15"/>
  <c r="F402" i="15"/>
  <c r="E402" i="15"/>
  <c r="N401" i="15"/>
  <c r="M401" i="15"/>
  <c r="M407" i="15" s="1"/>
  <c r="F401" i="15"/>
  <c r="E401" i="15"/>
  <c r="E407" i="15" s="1"/>
  <c r="L399" i="15"/>
  <c r="D399" i="15"/>
  <c r="L398" i="15"/>
  <c r="D398" i="15"/>
  <c r="N392" i="15"/>
  <c r="F392" i="15"/>
  <c r="N391" i="15"/>
  <c r="M391" i="15"/>
  <c r="F391" i="15"/>
  <c r="F396" i="15" s="1"/>
  <c r="E391" i="15"/>
  <c r="N390" i="15"/>
  <c r="M390" i="15"/>
  <c r="M396" i="15" s="1"/>
  <c r="E390" i="15"/>
  <c r="E396" i="15" s="1"/>
  <c r="L388" i="15"/>
  <c r="D388" i="15"/>
  <c r="L387" i="15"/>
  <c r="D387" i="15"/>
  <c r="N382" i="15"/>
  <c r="N381" i="15"/>
  <c r="F381" i="15"/>
  <c r="N380" i="15"/>
  <c r="M380" i="15"/>
  <c r="F380" i="15"/>
  <c r="E380" i="15"/>
  <c r="N379" i="15"/>
  <c r="M379" i="15"/>
  <c r="M385" i="15" s="1"/>
  <c r="E379" i="15"/>
  <c r="L377" i="15"/>
  <c r="D377" i="15"/>
  <c r="L376" i="15"/>
  <c r="D376" i="15"/>
  <c r="N371" i="15"/>
  <c r="F371" i="15"/>
  <c r="N370" i="15"/>
  <c r="F370" i="15"/>
  <c r="E370" i="15"/>
  <c r="N369" i="15"/>
  <c r="M369" i="15"/>
  <c r="F369" i="15"/>
  <c r="E369" i="15"/>
  <c r="N368" i="15"/>
  <c r="M368" i="15"/>
  <c r="M374" i="15" s="1"/>
  <c r="E368" i="15"/>
  <c r="E374" i="15" s="1"/>
  <c r="L366" i="15"/>
  <c r="D366" i="15"/>
  <c r="L365" i="15"/>
  <c r="D365" i="15"/>
  <c r="F360" i="15"/>
  <c r="N359" i="15"/>
  <c r="F359" i="15"/>
  <c r="N358" i="15"/>
  <c r="M358" i="15"/>
  <c r="F358" i="15"/>
  <c r="E358" i="15"/>
  <c r="N357" i="15"/>
  <c r="N363" i="15" s="1"/>
  <c r="M357" i="15"/>
  <c r="M363" i="15" s="1"/>
  <c r="F357" i="15"/>
  <c r="E357" i="15"/>
  <c r="E363" i="15" s="1"/>
  <c r="L355" i="15"/>
  <c r="D355" i="15"/>
  <c r="L354" i="15"/>
  <c r="D354" i="15"/>
  <c r="F349" i="15"/>
  <c r="N348" i="15"/>
  <c r="F348" i="15"/>
  <c r="E348" i="15"/>
  <c r="N347" i="15"/>
  <c r="N352" i="15" s="1"/>
  <c r="M347" i="15"/>
  <c r="F347" i="15"/>
  <c r="E347" i="15"/>
  <c r="M346" i="15"/>
  <c r="M352" i="15" s="1"/>
  <c r="E346" i="15"/>
  <c r="L344" i="15"/>
  <c r="D344" i="15"/>
  <c r="L343" i="15"/>
  <c r="D343" i="15"/>
  <c r="N338" i="15"/>
  <c r="F338" i="15"/>
  <c r="N337" i="15"/>
  <c r="M337" i="15"/>
  <c r="F337" i="15"/>
  <c r="N336" i="15"/>
  <c r="M336" i="15"/>
  <c r="F336" i="15"/>
  <c r="E336" i="15"/>
  <c r="N335" i="15"/>
  <c r="M335" i="15"/>
  <c r="F335" i="15"/>
  <c r="E335" i="15"/>
  <c r="E341" i="15" s="1"/>
  <c r="L333" i="15"/>
  <c r="D333" i="15"/>
  <c r="L332" i="15"/>
  <c r="D332" i="15"/>
  <c r="A341" i="15" s="1"/>
  <c r="N327" i="15"/>
  <c r="F327" i="15"/>
  <c r="N326" i="15"/>
  <c r="M326" i="15"/>
  <c r="F326" i="15"/>
  <c r="E326" i="15"/>
  <c r="N325" i="15"/>
  <c r="M325" i="15"/>
  <c r="F325" i="15"/>
  <c r="E325" i="15"/>
  <c r="M324" i="15"/>
  <c r="F324" i="15"/>
  <c r="E324" i="15"/>
  <c r="L322" i="15"/>
  <c r="D322" i="15"/>
  <c r="L321" i="15"/>
  <c r="D321" i="15"/>
  <c r="N316" i="15"/>
  <c r="N315" i="15"/>
  <c r="M315" i="15"/>
  <c r="F315" i="15"/>
  <c r="N314" i="15"/>
  <c r="M314" i="15"/>
  <c r="F314" i="15"/>
  <c r="E314" i="15"/>
  <c r="M313" i="15"/>
  <c r="E313" i="15"/>
  <c r="L311" i="15"/>
  <c r="D311" i="15"/>
  <c r="L310" i="15"/>
  <c r="D310" i="15"/>
  <c r="N305" i="15"/>
  <c r="F305" i="15"/>
  <c r="N304" i="15"/>
  <c r="F304" i="15"/>
  <c r="E304" i="15"/>
  <c r="N303" i="15"/>
  <c r="M303" i="15"/>
  <c r="F303" i="15"/>
  <c r="E303" i="15"/>
  <c r="N302" i="15"/>
  <c r="M302" i="15"/>
  <c r="F302" i="15"/>
  <c r="E302" i="15"/>
  <c r="E308" i="15" s="1"/>
  <c r="L300" i="15"/>
  <c r="D300" i="15"/>
  <c r="L299" i="15"/>
  <c r="D299" i="15"/>
  <c r="N293" i="15"/>
  <c r="F293" i="15"/>
  <c r="N292" i="15"/>
  <c r="M292" i="15"/>
  <c r="F292" i="15"/>
  <c r="E292" i="15"/>
  <c r="N291" i="15"/>
  <c r="N297" i="15" s="1"/>
  <c r="M291" i="15"/>
  <c r="M297" i="15" s="1"/>
  <c r="F291" i="15"/>
  <c r="F297" i="15" s="1"/>
  <c r="E291" i="15"/>
  <c r="E297" i="15" s="1"/>
  <c r="L289" i="15"/>
  <c r="D289" i="15"/>
  <c r="L288" i="15"/>
  <c r="D288" i="15"/>
  <c r="N284" i="15"/>
  <c r="N283" i="15"/>
  <c r="M283" i="15"/>
  <c r="N282" i="15"/>
  <c r="M282" i="15"/>
  <c r="F282" i="15"/>
  <c r="N281" i="15"/>
  <c r="M281" i="15"/>
  <c r="F281" i="15"/>
  <c r="E281" i="15"/>
  <c r="N280" i="15"/>
  <c r="M280" i="15"/>
  <c r="F280" i="15"/>
  <c r="E280" i="15"/>
  <c r="E286" i="15" s="1"/>
  <c r="L278" i="15"/>
  <c r="D278" i="15"/>
  <c r="L277" i="15"/>
  <c r="D277" i="15"/>
  <c r="F272" i="15"/>
  <c r="N271" i="15"/>
  <c r="F271" i="15"/>
  <c r="E271" i="15"/>
  <c r="N270" i="15"/>
  <c r="M270" i="15"/>
  <c r="F270" i="15"/>
  <c r="E270" i="15"/>
  <c r="N269" i="15"/>
  <c r="M269" i="15"/>
  <c r="M275" i="15" s="1"/>
  <c r="F269" i="15"/>
  <c r="E269" i="15"/>
  <c r="E275" i="15" s="1"/>
  <c r="L267" i="15"/>
  <c r="D267" i="15"/>
  <c r="L266" i="15"/>
  <c r="D266" i="15"/>
  <c r="N261" i="15"/>
  <c r="N260" i="15"/>
  <c r="M260" i="15"/>
  <c r="F260" i="15"/>
  <c r="E260" i="15"/>
  <c r="N259" i="15"/>
  <c r="M259" i="15"/>
  <c r="F259" i="15"/>
  <c r="E259" i="15"/>
  <c r="N258" i="15"/>
  <c r="M258" i="15"/>
  <c r="M264" i="15" s="1"/>
  <c r="E258" i="15"/>
  <c r="L256" i="15"/>
  <c r="D256" i="15"/>
  <c r="L255" i="15"/>
  <c r="D255" i="15"/>
  <c r="N251" i="15"/>
  <c r="N250" i="15"/>
  <c r="F250" i="15"/>
  <c r="N249" i="15"/>
  <c r="M249" i="15"/>
  <c r="F249" i="15"/>
  <c r="E249" i="15"/>
  <c r="N248" i="15"/>
  <c r="M248" i="15"/>
  <c r="F248" i="15"/>
  <c r="E248" i="15"/>
  <c r="N247" i="15"/>
  <c r="M247" i="15"/>
  <c r="M253" i="15" s="1"/>
  <c r="F247" i="15"/>
  <c r="E247" i="15"/>
  <c r="E253" i="15" s="1"/>
  <c r="L245" i="15"/>
  <c r="D245" i="15"/>
  <c r="L244" i="15"/>
  <c r="D244" i="15"/>
  <c r="N238" i="15"/>
  <c r="M238" i="15"/>
  <c r="F238" i="15"/>
  <c r="N237" i="15"/>
  <c r="M237" i="15"/>
  <c r="F237" i="15"/>
  <c r="E237" i="15"/>
  <c r="N236" i="15"/>
  <c r="M236" i="15"/>
  <c r="F236" i="15"/>
  <c r="E236" i="15"/>
  <c r="E242" i="15" s="1"/>
  <c r="L234" i="15"/>
  <c r="D234" i="15"/>
  <c r="L233" i="15"/>
  <c r="D233" i="15"/>
  <c r="I231" i="15"/>
  <c r="F228" i="15"/>
  <c r="N227" i="15"/>
  <c r="F227" i="15"/>
  <c r="N226" i="15"/>
  <c r="M226" i="15"/>
  <c r="F226" i="15"/>
  <c r="E226" i="15"/>
  <c r="N225" i="15"/>
  <c r="N231" i="15" s="1"/>
  <c r="M225" i="15"/>
  <c r="M231" i="15" s="1"/>
  <c r="F225" i="15"/>
  <c r="E225" i="15"/>
  <c r="E231" i="15" s="1"/>
  <c r="D223" i="15"/>
  <c r="D222" i="15"/>
  <c r="N217" i="15"/>
  <c r="F217" i="15"/>
  <c r="N216" i="15"/>
  <c r="F216" i="15"/>
  <c r="E216" i="15"/>
  <c r="N215" i="15"/>
  <c r="M215" i="15"/>
  <c r="F215" i="15"/>
  <c r="E215" i="15"/>
  <c r="N214" i="15"/>
  <c r="M214" i="15"/>
  <c r="M220" i="15" s="1"/>
  <c r="E214" i="15"/>
  <c r="L212" i="15"/>
  <c r="D212" i="15"/>
  <c r="L211" i="15"/>
  <c r="D211" i="15"/>
  <c r="N206" i="15"/>
  <c r="F206" i="15"/>
  <c r="N205" i="15"/>
  <c r="M205" i="15"/>
  <c r="F205" i="15"/>
  <c r="N204" i="15"/>
  <c r="M204" i="15"/>
  <c r="F204" i="15"/>
  <c r="E204" i="15"/>
  <c r="N203" i="15"/>
  <c r="M203" i="15"/>
  <c r="F203" i="15"/>
  <c r="E203" i="15"/>
  <c r="E209" i="15" s="1"/>
  <c r="L201" i="15"/>
  <c r="D201" i="15"/>
  <c r="L200" i="15"/>
  <c r="D200" i="15"/>
  <c r="N195" i="15"/>
  <c r="F195" i="15"/>
  <c r="N194" i="15"/>
  <c r="F194" i="15"/>
  <c r="E194" i="15"/>
  <c r="N193" i="15"/>
  <c r="M193" i="15"/>
  <c r="F193" i="15"/>
  <c r="E193" i="15"/>
  <c r="N192" i="15"/>
  <c r="N198" i="15" s="1"/>
  <c r="M192" i="15"/>
  <c r="M198" i="15" s="1"/>
  <c r="F192" i="15"/>
  <c r="E192" i="15"/>
  <c r="E198" i="15" s="1"/>
  <c r="L190" i="15"/>
  <c r="D190" i="15"/>
  <c r="L189" i="15"/>
  <c r="D189" i="15"/>
  <c r="F184" i="15"/>
  <c r="N183" i="15"/>
  <c r="F183" i="15"/>
  <c r="E183" i="15"/>
  <c r="N182" i="15"/>
  <c r="M182" i="15"/>
  <c r="F182" i="15"/>
  <c r="E182" i="15"/>
  <c r="N181" i="15"/>
  <c r="M181" i="15"/>
  <c r="M187" i="15" s="1"/>
  <c r="F181" i="15"/>
  <c r="F187" i="15" s="1"/>
  <c r="E181" i="15"/>
  <c r="E187" i="15" s="1"/>
  <c r="L179" i="15"/>
  <c r="D179" i="15"/>
  <c r="L178" i="15"/>
  <c r="D178" i="15"/>
  <c r="N173" i="15"/>
  <c r="N172" i="15"/>
  <c r="M172" i="15"/>
  <c r="F172" i="15"/>
  <c r="E172" i="15"/>
  <c r="N171" i="15"/>
  <c r="M171" i="15"/>
  <c r="F171" i="15"/>
  <c r="E171" i="15"/>
  <c r="N170" i="15"/>
  <c r="M170" i="15"/>
  <c r="M176" i="15" s="1"/>
  <c r="F170" i="15"/>
  <c r="F176" i="15" s="1"/>
  <c r="E170" i="15"/>
  <c r="E176" i="15" s="1"/>
  <c r="L168" i="15"/>
  <c r="D168" i="15"/>
  <c r="L167" i="15"/>
  <c r="D167" i="15"/>
  <c r="N161" i="15"/>
  <c r="F161" i="15"/>
  <c r="N160" i="15"/>
  <c r="M160" i="15"/>
  <c r="F160" i="15"/>
  <c r="E160" i="15"/>
  <c r="N159" i="15"/>
  <c r="M159" i="15"/>
  <c r="M165" i="15" s="1"/>
  <c r="F159" i="15"/>
  <c r="E159" i="15"/>
  <c r="E165" i="15" s="1"/>
  <c r="L157" i="15"/>
  <c r="D157" i="15"/>
  <c r="L156" i="15"/>
  <c r="D156" i="15"/>
  <c r="N151" i="15"/>
  <c r="N150" i="15"/>
  <c r="F150" i="15"/>
  <c r="N149" i="15"/>
  <c r="M149" i="15"/>
  <c r="F149" i="15"/>
  <c r="E149" i="15"/>
  <c r="N148" i="15"/>
  <c r="M148" i="15"/>
  <c r="M154" i="15" s="1"/>
  <c r="F148" i="15"/>
  <c r="E148" i="15"/>
  <c r="E154" i="15" s="1"/>
  <c r="L146" i="15"/>
  <c r="D146" i="15"/>
  <c r="L145" i="15"/>
  <c r="D145" i="15"/>
  <c r="N138" i="15"/>
  <c r="M138" i="15"/>
  <c r="F138" i="15"/>
  <c r="E138" i="15"/>
  <c r="N137" i="15"/>
  <c r="N143" i="15" s="1"/>
  <c r="M137" i="15"/>
  <c r="M143" i="15" s="1"/>
  <c r="F137" i="15"/>
  <c r="F143" i="15" s="1"/>
  <c r="E137" i="15"/>
  <c r="E143" i="15" s="1"/>
  <c r="L135" i="15"/>
  <c r="D135" i="15"/>
  <c r="L134" i="15"/>
  <c r="D134" i="15"/>
  <c r="N129" i="15"/>
  <c r="N127" i="15"/>
  <c r="M127" i="15"/>
  <c r="F127" i="15"/>
  <c r="E127" i="15"/>
  <c r="N126" i="15"/>
  <c r="N132" i="15" s="1"/>
  <c r="M126" i="15"/>
  <c r="M132" i="15" s="1"/>
  <c r="F126" i="15"/>
  <c r="F132" i="15" s="1"/>
  <c r="E126" i="15"/>
  <c r="E132" i="15" s="1"/>
  <c r="L124" i="15"/>
  <c r="D124" i="15"/>
  <c r="L123" i="15"/>
  <c r="D123" i="15"/>
  <c r="N118" i="15"/>
  <c r="F118" i="15"/>
  <c r="N116" i="15"/>
  <c r="M116" i="15"/>
  <c r="F116" i="15"/>
  <c r="E116" i="15"/>
  <c r="N115" i="15"/>
  <c r="N121" i="15" s="1"/>
  <c r="M115" i="15"/>
  <c r="M121" i="15" s="1"/>
  <c r="F115" i="15"/>
  <c r="E115" i="15"/>
  <c r="E121" i="15" s="1"/>
  <c r="L113" i="15"/>
  <c r="D113" i="15"/>
  <c r="L112" i="15"/>
  <c r="D112" i="15"/>
  <c r="N106" i="15"/>
  <c r="N105" i="15"/>
  <c r="M105" i="15"/>
  <c r="F105" i="15"/>
  <c r="E105" i="15"/>
  <c r="N104" i="15"/>
  <c r="M104" i="15"/>
  <c r="M110" i="15" s="1"/>
  <c r="F104" i="15"/>
  <c r="F110" i="15" s="1"/>
  <c r="E104" i="15"/>
  <c r="E110" i="15" s="1"/>
  <c r="L102" i="15"/>
  <c r="D102" i="15"/>
  <c r="L101" i="15"/>
  <c r="D101" i="15"/>
  <c r="F96" i="15"/>
  <c r="N94" i="15"/>
  <c r="M94" i="15"/>
  <c r="F94" i="15"/>
  <c r="E94" i="15"/>
  <c r="N93" i="15"/>
  <c r="N99" i="15" s="1"/>
  <c r="M93" i="15"/>
  <c r="M99" i="15" s="1"/>
  <c r="F93" i="15"/>
  <c r="E93" i="15"/>
  <c r="E99" i="15" s="1"/>
  <c r="L91" i="15"/>
  <c r="D91" i="15"/>
  <c r="L90" i="15"/>
  <c r="D90" i="15"/>
  <c r="N84" i="15"/>
  <c r="F84" i="15"/>
  <c r="N83" i="15"/>
  <c r="M83" i="15"/>
  <c r="F83" i="15"/>
  <c r="E83" i="15"/>
  <c r="N82" i="15"/>
  <c r="M82" i="15"/>
  <c r="M88" i="15" s="1"/>
  <c r="F82" i="15"/>
  <c r="F88" i="15" s="1"/>
  <c r="E82" i="15"/>
  <c r="E88" i="15" s="1"/>
  <c r="L80" i="15"/>
  <c r="I88" i="15" s="1"/>
  <c r="D80" i="15"/>
  <c r="A88" i="15" s="1"/>
  <c r="N74" i="15"/>
  <c r="F74" i="15"/>
  <c r="N73" i="15"/>
  <c r="M73" i="15"/>
  <c r="F73" i="15"/>
  <c r="N72" i="15"/>
  <c r="M72" i="15"/>
  <c r="F72" i="15"/>
  <c r="E72" i="15"/>
  <c r="N71" i="15"/>
  <c r="M71" i="15"/>
  <c r="F71" i="15"/>
  <c r="E71" i="15"/>
  <c r="E77" i="15" s="1"/>
  <c r="L69" i="15"/>
  <c r="I77" i="15" s="1"/>
  <c r="D69" i="15"/>
  <c r="A77" i="15" s="1"/>
  <c r="F63" i="15"/>
  <c r="N62" i="15"/>
  <c r="F62" i="15"/>
  <c r="N61" i="15"/>
  <c r="M61" i="15"/>
  <c r="F61" i="15"/>
  <c r="E61" i="15"/>
  <c r="N60" i="15"/>
  <c r="M60" i="15"/>
  <c r="M66" i="15" s="1"/>
  <c r="F60" i="15"/>
  <c r="E60" i="15"/>
  <c r="E66" i="15" s="1"/>
  <c r="L58" i="15"/>
  <c r="I66" i="15" s="1"/>
  <c r="D58" i="15"/>
  <c r="A66" i="15" s="1"/>
  <c r="N52" i="15"/>
  <c r="N51" i="15"/>
  <c r="M51" i="15"/>
  <c r="F51" i="15"/>
  <c r="N50" i="15"/>
  <c r="M50" i="15"/>
  <c r="F50" i="15"/>
  <c r="E50" i="15"/>
  <c r="N49" i="15"/>
  <c r="M49" i="15"/>
  <c r="F49" i="15"/>
  <c r="E49" i="15"/>
  <c r="E55" i="15" s="1"/>
  <c r="L47" i="15"/>
  <c r="I55" i="15" s="1"/>
  <c r="D47" i="15"/>
  <c r="A55" i="15" s="1"/>
  <c r="D46" i="15"/>
  <c r="F41" i="15"/>
  <c r="N40" i="15"/>
  <c r="F40" i="15"/>
  <c r="N39" i="15"/>
  <c r="M39" i="15"/>
  <c r="F39" i="15"/>
  <c r="E39" i="15"/>
  <c r="N38" i="15"/>
  <c r="M38" i="15"/>
  <c r="M44" i="15" s="1"/>
  <c r="F38" i="15"/>
  <c r="F44" i="15" s="1"/>
  <c r="E38" i="15"/>
  <c r="E44" i="15" s="1"/>
  <c r="L36" i="15"/>
  <c r="D36" i="15"/>
  <c r="A44" i="15" s="1"/>
  <c r="L35" i="15"/>
  <c r="I33" i="15"/>
  <c r="F30" i="15"/>
  <c r="N29" i="15"/>
  <c r="F29" i="15"/>
  <c r="N28" i="15"/>
  <c r="M28" i="15"/>
  <c r="F28" i="15"/>
  <c r="E28" i="15"/>
  <c r="N27" i="15"/>
  <c r="M27" i="15"/>
  <c r="F27" i="15"/>
  <c r="E27" i="15"/>
  <c r="E33" i="15" s="1"/>
  <c r="D25" i="15"/>
  <c r="D24" i="15"/>
  <c r="N19" i="15"/>
  <c r="N18" i="15"/>
  <c r="M18" i="15"/>
  <c r="F18" i="15"/>
  <c r="N17" i="15"/>
  <c r="M17" i="15"/>
  <c r="F17" i="15"/>
  <c r="E17" i="15"/>
  <c r="N16" i="15"/>
  <c r="M16" i="15"/>
  <c r="F16" i="15"/>
  <c r="E16" i="15"/>
  <c r="E22" i="15" s="1"/>
  <c r="L14" i="15"/>
  <c r="D14" i="15"/>
  <c r="L13" i="15"/>
  <c r="D13" i="15"/>
  <c r="N8" i="15"/>
  <c r="N7" i="15"/>
  <c r="M7" i="15"/>
  <c r="F7" i="15"/>
  <c r="N6" i="15"/>
  <c r="M6" i="15"/>
  <c r="F6" i="15"/>
  <c r="E6" i="15"/>
  <c r="M5" i="15"/>
  <c r="E5" i="15"/>
  <c r="L3" i="15"/>
  <c r="I11" i="15" s="1"/>
  <c r="D3" i="15"/>
  <c r="F247" i="11"/>
  <c r="E249" i="11"/>
  <c r="F250" i="11"/>
  <c r="L388" i="11"/>
  <c r="L387" i="11"/>
  <c r="E348" i="11"/>
  <c r="F324" i="11"/>
  <c r="M73" i="11"/>
  <c r="N74" i="11"/>
  <c r="N251" i="11"/>
  <c r="N423" i="11"/>
  <c r="N357" i="11"/>
  <c r="N358" i="11"/>
  <c r="F249" i="11"/>
  <c r="N401" i="11"/>
  <c r="F182" i="11"/>
  <c r="M248" i="11"/>
  <c r="M249" i="11"/>
  <c r="N250" i="11"/>
  <c r="N226" i="11"/>
  <c r="F226" i="11"/>
  <c r="N215" i="11"/>
  <c r="F204" i="11"/>
  <c r="L311" i="11"/>
  <c r="L310" i="11"/>
  <c r="D322" i="11"/>
  <c r="D321" i="11"/>
  <c r="L322" i="11"/>
  <c r="L321" i="11"/>
  <c r="D333" i="11"/>
  <c r="D332" i="11"/>
  <c r="L333" i="11"/>
  <c r="L332" i="11"/>
  <c r="E370" i="11"/>
  <c r="F371" i="11"/>
  <c r="F370" i="11"/>
  <c r="D366" i="11"/>
  <c r="D365" i="11"/>
  <c r="F380" i="11"/>
  <c r="D399" i="11"/>
  <c r="D398" i="11"/>
  <c r="L410" i="11"/>
  <c r="L409" i="11"/>
  <c r="D410" i="11"/>
  <c r="D409" i="11"/>
  <c r="L421" i="11"/>
  <c r="L420" i="11"/>
  <c r="D421" i="11"/>
  <c r="D420" i="11"/>
  <c r="D432" i="11"/>
  <c r="D431" i="11"/>
  <c r="A5" i="12"/>
  <c r="F193" i="11"/>
  <c r="D157" i="11"/>
  <c r="D156" i="11"/>
  <c r="L146" i="11"/>
  <c r="L145" i="11"/>
  <c r="D146" i="11"/>
  <c r="D145" i="11"/>
  <c r="L113" i="11"/>
  <c r="L112" i="11"/>
  <c r="L102" i="11"/>
  <c r="L101" i="11"/>
  <c r="L91" i="11"/>
  <c r="L90" i="11"/>
  <c r="E94" i="11"/>
  <c r="L80" i="11"/>
  <c r="L69" i="11"/>
  <c r="D69" i="11"/>
  <c r="L58" i="11"/>
  <c r="L47" i="11"/>
  <c r="D47" i="11"/>
  <c r="D46" i="11"/>
  <c r="L36" i="11"/>
  <c r="L35" i="11"/>
  <c r="D25" i="11"/>
  <c r="D24" i="11"/>
  <c r="B49" i="13"/>
  <c r="B50" i="13" s="1"/>
  <c r="B51" i="13" s="1"/>
  <c r="B52" i="13" s="1"/>
  <c r="B53" i="13" s="1"/>
  <c r="C43" i="13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E38" i="13"/>
  <c r="E39" i="13" s="1"/>
  <c r="E40" i="13" s="1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J33" i="13"/>
  <c r="J34" i="13" s="1"/>
  <c r="J35" i="13" s="1"/>
  <c r="J36" i="13" s="1"/>
  <c r="J37" i="13" s="1"/>
  <c r="J38" i="13" s="1"/>
  <c r="J39" i="13" s="1"/>
  <c r="J40" i="13" s="1"/>
  <c r="J41" i="13" s="1"/>
  <c r="G33" i="13"/>
  <c r="G34" i="13" s="1"/>
  <c r="G35" i="13" s="1"/>
  <c r="G36" i="13" s="1"/>
  <c r="G37" i="13" s="1"/>
  <c r="G38" i="13" s="1"/>
  <c r="G39" i="13" s="1"/>
  <c r="G40" i="13" s="1"/>
  <c r="G41" i="13" s="1"/>
  <c r="F33" i="13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E33" i="13"/>
  <c r="E34" i="13" s="1"/>
  <c r="E35" i="13" s="1"/>
  <c r="E36" i="13" s="1"/>
  <c r="D33" i="13"/>
  <c r="D34" i="13" s="1"/>
  <c r="D35" i="13" s="1"/>
  <c r="D36" i="13" s="1"/>
  <c r="D37" i="13" s="1"/>
  <c r="C33" i="13"/>
  <c r="C34" i="13" s="1"/>
  <c r="C35" i="13" s="1"/>
  <c r="C36" i="13" s="1"/>
  <c r="C37" i="13" s="1"/>
  <c r="C38" i="13" s="1"/>
  <c r="C39" i="13" s="1"/>
  <c r="C40" i="13" s="1"/>
  <c r="C41" i="13" s="1"/>
  <c r="EV30" i="13"/>
  <c r="EV31" i="13" s="1"/>
  <c r="EV32" i="13" s="1"/>
  <c r="EV52" i="13" s="1"/>
  <c r="EU30" i="13"/>
  <c r="EU31" i="13" s="1"/>
  <c r="EU32" i="13" s="1"/>
  <c r="EU52" i="13" s="1"/>
  <c r="ET30" i="13"/>
  <c r="ET31" i="13" s="1"/>
  <c r="ET32" i="13" s="1"/>
  <c r="ET52" i="13" s="1"/>
  <c r="ER30" i="13"/>
  <c r="ER31" i="13" s="1"/>
  <c r="ER32" i="13" s="1"/>
  <c r="ER33" i="13" s="1"/>
  <c r="ER34" i="13" s="1"/>
  <c r="ER35" i="13" s="1"/>
  <c r="ER36" i="13" s="1"/>
  <c r="ER37" i="13" s="1"/>
  <c r="ER38" i="13" s="1"/>
  <c r="ER39" i="13" s="1"/>
  <c r="ER40" i="13" s="1"/>
  <c r="ER41" i="13" s="1"/>
  <c r="ER42" i="13" s="1"/>
  <c r="ER43" i="13" s="1"/>
  <c r="ER44" i="13" s="1"/>
  <c r="ER45" i="13" s="1"/>
  <c r="ER46" i="13" s="1"/>
  <c r="ER47" i="13" s="1"/>
  <c r="ER48" i="13" s="1"/>
  <c r="ER49" i="13" s="1"/>
  <c r="ER50" i="13" s="1"/>
  <c r="ER51" i="13" s="1"/>
  <c r="ER52" i="13" s="1"/>
  <c r="ER53" i="13" s="1"/>
  <c r="EQ30" i="13"/>
  <c r="EQ31" i="13" s="1"/>
  <c r="EQ32" i="13" s="1"/>
  <c r="EQ33" i="13" s="1"/>
  <c r="EQ34" i="13" s="1"/>
  <c r="EQ35" i="13" s="1"/>
  <c r="EQ36" i="13" s="1"/>
  <c r="EQ37" i="13" s="1"/>
  <c r="EQ38" i="13" s="1"/>
  <c r="EQ39" i="13" s="1"/>
  <c r="EQ40" i="13" s="1"/>
  <c r="EQ41" i="13" s="1"/>
  <c r="EQ42" i="13" s="1"/>
  <c r="EQ43" i="13" s="1"/>
  <c r="EQ44" i="13" s="1"/>
  <c r="EQ45" i="13" s="1"/>
  <c r="EQ46" i="13" s="1"/>
  <c r="EQ47" i="13" s="1"/>
  <c r="EQ48" i="13" s="1"/>
  <c r="EQ49" i="13" s="1"/>
  <c r="EQ50" i="13" s="1"/>
  <c r="EQ51" i="13" s="1"/>
  <c r="EQ52" i="13" s="1"/>
  <c r="EQ53" i="13" s="1"/>
  <c r="EO30" i="13"/>
  <c r="EO31" i="13" s="1"/>
  <c r="EO32" i="13" s="1"/>
  <c r="EO52" i="13" s="1"/>
  <c r="EN30" i="13"/>
  <c r="EN31" i="13" s="1"/>
  <c r="EN32" i="13" s="1"/>
  <c r="EN33" i="13" s="1"/>
  <c r="EN34" i="13" s="1"/>
  <c r="EN35" i="13" s="1"/>
  <c r="EN36" i="13" s="1"/>
  <c r="EN37" i="13" s="1"/>
  <c r="EN38" i="13" s="1"/>
  <c r="EN39" i="13" s="1"/>
  <c r="EN40" i="13" s="1"/>
  <c r="EN41" i="13" s="1"/>
  <c r="EN42" i="13" s="1"/>
  <c r="EN43" i="13" s="1"/>
  <c r="EN44" i="13" s="1"/>
  <c r="EN45" i="13" s="1"/>
  <c r="EN46" i="13" s="1"/>
  <c r="EN47" i="13" s="1"/>
  <c r="EN48" i="13" s="1"/>
  <c r="EN49" i="13" s="1"/>
  <c r="EN50" i="13" s="1"/>
  <c r="EN51" i="13" s="1"/>
  <c r="EN52" i="13" s="1"/>
  <c r="EN53" i="13" s="1"/>
  <c r="EM30" i="13"/>
  <c r="EM31" i="13" s="1"/>
  <c r="EM32" i="13" s="1"/>
  <c r="EM33" i="13" s="1"/>
  <c r="EM34" i="13" s="1"/>
  <c r="EM35" i="13" s="1"/>
  <c r="EM36" i="13" s="1"/>
  <c r="EM37" i="13" s="1"/>
  <c r="EM38" i="13" s="1"/>
  <c r="EM39" i="13" s="1"/>
  <c r="EM40" i="13" s="1"/>
  <c r="EM41" i="13" s="1"/>
  <c r="EM42" i="13" s="1"/>
  <c r="EM43" i="13" s="1"/>
  <c r="EM44" i="13" s="1"/>
  <c r="EM45" i="13" s="1"/>
  <c r="EM46" i="13" s="1"/>
  <c r="EM47" i="13" s="1"/>
  <c r="EM48" i="13" s="1"/>
  <c r="EM49" i="13" s="1"/>
  <c r="EM50" i="13" s="1"/>
  <c r="EM51" i="13" s="1"/>
  <c r="EM52" i="13" s="1"/>
  <c r="EM53" i="13" s="1"/>
  <c r="EL30" i="13"/>
  <c r="EL31" i="13" s="1"/>
  <c r="EL32" i="13" s="1"/>
  <c r="EL33" i="13" s="1"/>
  <c r="EL34" i="13" s="1"/>
  <c r="EL35" i="13" s="1"/>
  <c r="EL36" i="13" s="1"/>
  <c r="EL37" i="13" s="1"/>
  <c r="EL38" i="13" s="1"/>
  <c r="EL39" i="13" s="1"/>
  <c r="EL40" i="13" s="1"/>
  <c r="EL41" i="13" s="1"/>
  <c r="EL42" i="13" s="1"/>
  <c r="EL43" i="13" s="1"/>
  <c r="EL44" i="13" s="1"/>
  <c r="EL45" i="13" s="1"/>
  <c r="EL46" i="13" s="1"/>
  <c r="EL47" i="13" s="1"/>
  <c r="EL48" i="13" s="1"/>
  <c r="EL49" i="13" s="1"/>
  <c r="EL50" i="13" s="1"/>
  <c r="EL51" i="13" s="1"/>
  <c r="EL52" i="13" s="1"/>
  <c r="EL53" i="13" s="1"/>
  <c r="EK30" i="13"/>
  <c r="EK31" i="13" s="1"/>
  <c r="EK32" i="13" s="1"/>
  <c r="EK33" i="13" s="1"/>
  <c r="EK34" i="13" s="1"/>
  <c r="EK35" i="13" s="1"/>
  <c r="EK36" i="13" s="1"/>
  <c r="EK37" i="13" s="1"/>
  <c r="EK38" i="13" s="1"/>
  <c r="EK39" i="13" s="1"/>
  <c r="EK40" i="13" s="1"/>
  <c r="EK41" i="13" s="1"/>
  <c r="EK42" i="13" s="1"/>
  <c r="EK43" i="13" s="1"/>
  <c r="EK44" i="13" s="1"/>
  <c r="EK45" i="13" s="1"/>
  <c r="EK46" i="13" s="1"/>
  <c r="EK47" i="13" s="1"/>
  <c r="EK48" i="13" s="1"/>
  <c r="EK49" i="13" s="1"/>
  <c r="EK50" i="13" s="1"/>
  <c r="EK51" i="13" s="1"/>
  <c r="EK52" i="13" s="1"/>
  <c r="EK53" i="13" s="1"/>
  <c r="EJ30" i="13"/>
  <c r="EJ31" i="13" s="1"/>
  <c r="EJ32" i="13" s="1"/>
  <c r="EJ33" i="13" s="1"/>
  <c r="EJ34" i="13" s="1"/>
  <c r="EJ35" i="13" s="1"/>
  <c r="EJ36" i="13" s="1"/>
  <c r="EJ37" i="13" s="1"/>
  <c r="EJ38" i="13" s="1"/>
  <c r="EJ39" i="13" s="1"/>
  <c r="EJ40" i="13" s="1"/>
  <c r="EJ41" i="13" s="1"/>
  <c r="EJ42" i="13" s="1"/>
  <c r="EJ43" i="13" s="1"/>
  <c r="EJ44" i="13" s="1"/>
  <c r="EJ45" i="13" s="1"/>
  <c r="EJ46" i="13" s="1"/>
  <c r="EJ47" i="13" s="1"/>
  <c r="EJ48" i="13" s="1"/>
  <c r="EJ49" i="13" s="1"/>
  <c r="EJ50" i="13" s="1"/>
  <c r="EJ51" i="13" s="1"/>
  <c r="EJ52" i="13" s="1"/>
  <c r="EJ53" i="13" s="1"/>
  <c r="DQ30" i="13"/>
  <c r="DQ31" i="13" s="1"/>
  <c r="DQ32" i="13" s="1"/>
  <c r="DQ33" i="13" s="1"/>
  <c r="DQ34" i="13" s="1"/>
  <c r="DQ35" i="13" s="1"/>
  <c r="DQ36" i="13" s="1"/>
  <c r="DQ37" i="13" s="1"/>
  <c r="DQ38" i="13" s="1"/>
  <c r="DQ39" i="13" s="1"/>
  <c r="DQ40" i="13" s="1"/>
  <c r="DQ41" i="13" s="1"/>
  <c r="DQ42" i="13" s="1"/>
  <c r="DQ43" i="13" s="1"/>
  <c r="DQ44" i="13" s="1"/>
  <c r="DQ45" i="13" s="1"/>
  <c r="DQ46" i="13" s="1"/>
  <c r="DQ47" i="13" s="1"/>
  <c r="DQ48" i="13" s="1"/>
  <c r="DQ49" i="13" s="1"/>
  <c r="DQ50" i="13" s="1"/>
  <c r="DQ51" i="13" s="1"/>
  <c r="DQ52" i="13" s="1"/>
  <c r="DQ53" i="13" s="1"/>
  <c r="Z30" i="13"/>
  <c r="Z31" i="13" s="1"/>
  <c r="Z32" i="13" s="1"/>
  <c r="Z33" i="13" s="1"/>
  <c r="Z34" i="13" s="1"/>
  <c r="Z35" i="13" s="1"/>
  <c r="Z36" i="13" s="1"/>
  <c r="Z37" i="13" s="1"/>
  <c r="Z38" i="13" s="1"/>
  <c r="Z39" i="13" s="1"/>
  <c r="Z40" i="13" s="1"/>
  <c r="Z41" i="13" s="1"/>
  <c r="Z42" i="13" s="1"/>
  <c r="Z43" i="13" s="1"/>
  <c r="Z44" i="13" s="1"/>
  <c r="Z45" i="13" s="1"/>
  <c r="Z46" i="13" s="1"/>
  <c r="Z47" i="13" s="1"/>
  <c r="Z48" i="13" s="1"/>
  <c r="Z49" i="13" s="1"/>
  <c r="Z50" i="13" s="1"/>
  <c r="Z51" i="13" s="1"/>
  <c r="Z52" i="13" s="1"/>
  <c r="Z53" i="13" s="1"/>
  <c r="Y30" i="13"/>
  <c r="Y31" i="13" s="1"/>
  <c r="Y32" i="13" s="1"/>
  <c r="Y33" i="13" s="1"/>
  <c r="Y34" i="13" s="1"/>
  <c r="Y35" i="13" s="1"/>
  <c r="Y36" i="13" s="1"/>
  <c r="Y37" i="13" s="1"/>
  <c r="Y38" i="13" s="1"/>
  <c r="Y39" i="13" s="1"/>
  <c r="Y40" i="13" s="1"/>
  <c r="Y41" i="13" s="1"/>
  <c r="Y42" i="13" s="1"/>
  <c r="Y43" i="13" s="1"/>
  <c r="Y44" i="13" s="1"/>
  <c r="Y45" i="13" s="1"/>
  <c r="Y46" i="13" s="1"/>
  <c r="Y47" i="13" s="1"/>
  <c r="Y48" i="13" s="1"/>
  <c r="Y49" i="13" s="1"/>
  <c r="Y50" i="13" s="1"/>
  <c r="Y51" i="13" s="1"/>
  <c r="Y52" i="13" s="1"/>
  <c r="Y53" i="13" s="1"/>
  <c r="X30" i="13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W30" i="13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V30" i="13"/>
  <c r="V31" i="13" s="1"/>
  <c r="V32" i="13" s="1"/>
  <c r="V33" i="13" s="1"/>
  <c r="V34" i="13" s="1"/>
  <c r="V35" i="13" s="1"/>
  <c r="V36" i="13" s="1"/>
  <c r="V37" i="13" s="1"/>
  <c r="V38" i="13" s="1"/>
  <c r="V39" i="13" s="1"/>
  <c r="V40" i="13" s="1"/>
  <c r="V41" i="13" s="1"/>
  <c r="V42" i="13" s="1"/>
  <c r="V43" i="13" s="1"/>
  <c r="V44" i="13" s="1"/>
  <c r="V45" i="13" s="1"/>
  <c r="V46" i="13" s="1"/>
  <c r="V47" i="13" s="1"/>
  <c r="V48" i="13" s="1"/>
  <c r="V49" i="13" s="1"/>
  <c r="V50" i="13" s="1"/>
  <c r="V51" i="13" s="1"/>
  <c r="V52" i="13" s="1"/>
  <c r="V53" i="13" s="1"/>
  <c r="U30" i="13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T30" i="13"/>
  <c r="T31" i="13" s="1"/>
  <c r="T32" i="13" s="1"/>
  <c r="T33" i="13" s="1"/>
  <c r="T34" i="13" s="1"/>
  <c r="T35" i="13" s="1"/>
  <c r="T36" i="13" s="1"/>
  <c r="T37" i="13" s="1"/>
  <c r="T38" i="13" s="1"/>
  <c r="T39" i="13" s="1"/>
  <c r="T40" i="13" s="1"/>
  <c r="T41" i="13" s="1"/>
  <c r="T42" i="13" s="1"/>
  <c r="T43" i="13" s="1"/>
  <c r="T44" i="13" s="1"/>
  <c r="T45" i="13" s="1"/>
  <c r="T46" i="13" s="1"/>
  <c r="T47" i="13" s="1"/>
  <c r="T48" i="13" s="1"/>
  <c r="T49" i="13" s="1"/>
  <c r="T50" i="13" s="1"/>
  <c r="T51" i="13" s="1"/>
  <c r="T52" i="13" s="1"/>
  <c r="T53" i="13" s="1"/>
  <c r="S30" i="13"/>
  <c r="S31" i="13" s="1"/>
  <c r="S32" i="13" s="1"/>
  <c r="S33" i="13" s="1"/>
  <c r="S34" i="13" s="1"/>
  <c r="S35" i="13" s="1"/>
  <c r="S36" i="13" s="1"/>
  <c r="S37" i="13" s="1"/>
  <c r="S38" i="13" s="1"/>
  <c r="S39" i="13" s="1"/>
  <c r="S40" i="13" s="1"/>
  <c r="S41" i="13" s="1"/>
  <c r="S42" i="13" s="1"/>
  <c r="S43" i="13" s="1"/>
  <c r="S44" i="13" s="1"/>
  <c r="S45" i="13" s="1"/>
  <c r="S46" i="13" s="1"/>
  <c r="S47" i="13" s="1"/>
  <c r="S48" i="13" s="1"/>
  <c r="S49" i="13" s="1"/>
  <c r="S50" i="13" s="1"/>
  <c r="S51" i="13" s="1"/>
  <c r="S52" i="13" s="1"/>
  <c r="S53" i="13" s="1"/>
  <c r="R30" i="13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R42" i="13" s="1"/>
  <c r="R43" i="13" s="1"/>
  <c r="R44" i="13" s="1"/>
  <c r="R45" i="13" s="1"/>
  <c r="R46" i="13" s="1"/>
  <c r="R47" i="13" s="1"/>
  <c r="R48" i="13" s="1"/>
  <c r="R49" i="13" s="1"/>
  <c r="R50" i="13" s="1"/>
  <c r="R51" i="13" s="1"/>
  <c r="R52" i="13" s="1"/>
  <c r="R53" i="13" s="1"/>
  <c r="Q30" i="13"/>
  <c r="Q31" i="13" s="1"/>
  <c r="Q32" i="13" s="1"/>
  <c r="Q33" i="13" s="1"/>
  <c r="Q34" i="13" s="1"/>
  <c r="Q35" i="13" s="1"/>
  <c r="Q36" i="13" s="1"/>
  <c r="Q37" i="13" s="1"/>
  <c r="Q38" i="13" s="1"/>
  <c r="Q39" i="13" s="1"/>
  <c r="Q40" i="13" s="1"/>
  <c r="Q41" i="13" s="1"/>
  <c r="Q42" i="13" s="1"/>
  <c r="Q43" i="13" s="1"/>
  <c r="Q44" i="13" s="1"/>
  <c r="Q45" i="13" s="1"/>
  <c r="Q46" i="13" s="1"/>
  <c r="Q47" i="13" s="1"/>
  <c r="Q48" i="13" s="1"/>
  <c r="Q49" i="13" s="1"/>
  <c r="Q50" i="13" s="1"/>
  <c r="Q51" i="13" s="1"/>
  <c r="Q52" i="13" s="1"/>
  <c r="Q53" i="13" s="1"/>
  <c r="P30" i="13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P42" i="13" s="1"/>
  <c r="P43" i="13" s="1"/>
  <c r="P44" i="13" s="1"/>
  <c r="P45" i="13" s="1"/>
  <c r="P46" i="13" s="1"/>
  <c r="P47" i="13" s="1"/>
  <c r="P48" i="13" s="1"/>
  <c r="P49" i="13" s="1"/>
  <c r="P50" i="13" s="1"/>
  <c r="P51" i="13" s="1"/>
  <c r="P52" i="13" s="1"/>
  <c r="P53" i="13" s="1"/>
  <c r="O30" i="13"/>
  <c r="O31" i="13" s="1"/>
  <c r="O32" i="13" s="1"/>
  <c r="O33" i="13" s="1"/>
  <c r="O34" i="13" s="1"/>
  <c r="O35" i="13" s="1"/>
  <c r="O36" i="13" s="1"/>
  <c r="O37" i="13" s="1"/>
  <c r="O38" i="13" s="1"/>
  <c r="O39" i="13" s="1"/>
  <c r="O40" i="13" s="1"/>
  <c r="O41" i="13" s="1"/>
  <c r="O42" i="13" s="1"/>
  <c r="O43" i="13" s="1"/>
  <c r="O44" i="13" s="1"/>
  <c r="O45" i="13" s="1"/>
  <c r="O46" i="13" s="1"/>
  <c r="O47" i="13" s="1"/>
  <c r="O48" i="13" s="1"/>
  <c r="O49" i="13" s="1"/>
  <c r="O50" i="13" s="1"/>
  <c r="O51" i="13" s="1"/>
  <c r="O52" i="13" s="1"/>
  <c r="O53" i="13" s="1"/>
  <c r="N30" i="13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M30" i="13"/>
  <c r="M31" i="13" s="1"/>
  <c r="M32" i="13" s="1"/>
  <c r="M33" i="13" s="1"/>
  <c r="M34" i="13" s="1"/>
  <c r="M35" i="13" s="1"/>
  <c r="M36" i="13" s="1"/>
  <c r="M37" i="13" s="1"/>
  <c r="M38" i="13" s="1"/>
  <c r="M39" i="13" s="1"/>
  <c r="M40" i="13" s="1"/>
  <c r="M41" i="13" s="1"/>
  <c r="M42" i="13" s="1"/>
  <c r="M43" i="13" s="1"/>
  <c r="M44" i="13" s="1"/>
  <c r="M45" i="13" s="1"/>
  <c r="M46" i="13" s="1"/>
  <c r="M47" i="13" s="1"/>
  <c r="M48" i="13" s="1"/>
  <c r="M49" i="13" s="1"/>
  <c r="M50" i="13" s="1"/>
  <c r="M51" i="13" s="1"/>
  <c r="M52" i="13" s="1"/>
  <c r="M53" i="13" s="1"/>
  <c r="L30" i="13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K30" i="13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I30" i="13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H30" i="13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AA28" i="13"/>
  <c r="Y28" i="13"/>
  <c r="AV1" i="13" s="1"/>
  <c r="AV28" i="13" s="1"/>
  <c r="BS1" i="13" s="1"/>
  <c r="BS28" i="13" s="1"/>
  <c r="CP1" i="13" s="1"/>
  <c r="CP28" i="13" s="1"/>
  <c r="DM1" i="13" s="1"/>
  <c r="DM28" i="13" s="1"/>
  <c r="EJ1" i="13" s="1"/>
  <c r="EJ28" i="13" s="1"/>
  <c r="FB1" i="13" s="1"/>
  <c r="FB28" i="13" s="1"/>
  <c r="X28" i="13"/>
  <c r="AU1" i="13" s="1"/>
  <c r="AU28" i="13" s="1"/>
  <c r="BR1" i="13" s="1"/>
  <c r="BR28" i="13" s="1"/>
  <c r="CO1" i="13" s="1"/>
  <c r="CO28" i="13" s="1"/>
  <c r="DL1" i="13" s="1"/>
  <c r="DL28" i="13" s="1"/>
  <c r="EI1" i="13" s="1"/>
  <c r="EI28" i="13" s="1"/>
  <c r="V28" i="13"/>
  <c r="U28" i="13"/>
  <c r="AR1" i="13" s="1"/>
  <c r="AR28" i="13" s="1"/>
  <c r="BO1" i="13" s="1"/>
  <c r="BO28" i="13" s="1"/>
  <c r="CL1" i="13" s="1"/>
  <c r="CL28" i="13" s="1"/>
  <c r="DI1" i="13" s="1"/>
  <c r="DI28" i="13" s="1"/>
  <c r="EF1" i="13" s="1"/>
  <c r="EF28" i="13" s="1"/>
  <c r="EZ1" i="13" s="1"/>
  <c r="EZ28" i="13" s="1"/>
  <c r="T28" i="13"/>
  <c r="AQ1" i="13" s="1"/>
  <c r="AQ28" i="13" s="1"/>
  <c r="BN1" i="13" s="1"/>
  <c r="BN28" i="13" s="1"/>
  <c r="CK1" i="13" s="1"/>
  <c r="CK28" i="13" s="1"/>
  <c r="DH1" i="13" s="1"/>
  <c r="DH28" i="13" s="1"/>
  <c r="EE1" i="13" s="1"/>
  <c r="EE28" i="13" s="1"/>
  <c r="EY1" i="13" s="1"/>
  <c r="EY28" i="13" s="1"/>
  <c r="S28" i="13"/>
  <c r="AP1" i="13" s="1"/>
  <c r="AP28" i="13" s="1"/>
  <c r="BM1" i="13" s="1"/>
  <c r="BM28" i="13" s="1"/>
  <c r="CJ1" i="13" s="1"/>
  <c r="CJ28" i="13" s="1"/>
  <c r="DG1" i="13" s="1"/>
  <c r="DG28" i="13" s="1"/>
  <c r="ED1" i="13" s="1"/>
  <c r="ED28" i="13" s="1"/>
  <c r="EX1" i="13" s="1"/>
  <c r="EX28" i="13" s="1"/>
  <c r="R28" i="13"/>
  <c r="Q28" i="13"/>
  <c r="AN1" i="13" s="1"/>
  <c r="AN28" i="13" s="1"/>
  <c r="BK1" i="13" s="1"/>
  <c r="BK28" i="13" s="1"/>
  <c r="CH1" i="13" s="1"/>
  <c r="CH28" i="13" s="1"/>
  <c r="DE1" i="13" s="1"/>
  <c r="DE28" i="13" s="1"/>
  <c r="EB1" i="13" s="1"/>
  <c r="EB28" i="13" s="1"/>
  <c r="P28" i="13"/>
  <c r="AM1" i="13" s="1"/>
  <c r="AM28" i="13" s="1"/>
  <c r="BJ1" i="13" s="1"/>
  <c r="BJ28" i="13" s="1"/>
  <c r="CG1" i="13" s="1"/>
  <c r="CG28" i="13" s="1"/>
  <c r="DD1" i="13" s="1"/>
  <c r="DD28" i="13" s="1"/>
  <c r="EA1" i="13" s="1"/>
  <c r="EA28" i="13" s="1"/>
  <c r="EV1" i="13" s="1"/>
  <c r="EV28" i="13" s="1"/>
  <c r="O28" i="13"/>
  <c r="AL1" i="13" s="1"/>
  <c r="AL28" i="13" s="1"/>
  <c r="BI1" i="13" s="1"/>
  <c r="BI28" i="13" s="1"/>
  <c r="CF1" i="13" s="1"/>
  <c r="CF28" i="13" s="1"/>
  <c r="DC1" i="13" s="1"/>
  <c r="DC28" i="13" s="1"/>
  <c r="DZ1" i="13" s="1"/>
  <c r="DZ28" i="13" s="1"/>
  <c r="EU1" i="13" s="1"/>
  <c r="EU28" i="13" s="1"/>
  <c r="N28" i="13"/>
  <c r="L28" i="13"/>
  <c r="AI1" i="13" s="1"/>
  <c r="AI28" i="13" s="1"/>
  <c r="BF1" i="13" s="1"/>
  <c r="BF28" i="13" s="1"/>
  <c r="CC1" i="13" s="1"/>
  <c r="CC28" i="13" s="1"/>
  <c r="CZ1" i="13" s="1"/>
  <c r="CZ28" i="13" s="1"/>
  <c r="DW1" i="13" s="1"/>
  <c r="DW28" i="13" s="1"/>
  <c r="ES1" i="13" s="1"/>
  <c r="ES28" i="13" s="1"/>
  <c r="K28" i="13"/>
  <c r="AH1" i="13" s="1"/>
  <c r="AH28" i="13" s="1"/>
  <c r="BE1" i="13" s="1"/>
  <c r="BE28" i="13" s="1"/>
  <c r="CB1" i="13" s="1"/>
  <c r="CB28" i="13" s="1"/>
  <c r="CY1" i="13" s="1"/>
  <c r="CY28" i="13" s="1"/>
  <c r="DV1" i="13" s="1"/>
  <c r="DV28" i="13" s="1"/>
  <c r="ER1" i="13" s="1"/>
  <c r="ER28" i="13" s="1"/>
  <c r="J28" i="13"/>
  <c r="I28" i="13"/>
  <c r="H28" i="13"/>
  <c r="AE1" i="13" s="1"/>
  <c r="AE28" i="13" s="1"/>
  <c r="BB1" i="13" s="1"/>
  <c r="BB28" i="13" s="1"/>
  <c r="BY1" i="13" s="1"/>
  <c r="BY28" i="13" s="1"/>
  <c r="CV1" i="13" s="1"/>
  <c r="CV28" i="13" s="1"/>
  <c r="DS1" i="13" s="1"/>
  <c r="DS28" i="13" s="1"/>
  <c r="EO1" i="13" s="1"/>
  <c r="EO28" i="13" s="1"/>
  <c r="G28" i="13"/>
  <c r="AD1" i="13" s="1"/>
  <c r="AD28" i="13" s="1"/>
  <c r="BA1" i="13" s="1"/>
  <c r="BA28" i="13" s="1"/>
  <c r="BX1" i="13" s="1"/>
  <c r="BX28" i="13" s="1"/>
  <c r="CU1" i="13" s="1"/>
  <c r="CU28" i="13" s="1"/>
  <c r="DR1" i="13" s="1"/>
  <c r="DR28" i="13" s="1"/>
  <c r="F28" i="13"/>
  <c r="AC1" i="13" s="1"/>
  <c r="AC28" i="13" s="1"/>
  <c r="AZ1" i="13" s="1"/>
  <c r="AZ28" i="13" s="1"/>
  <c r="BW1" i="13" s="1"/>
  <c r="BW28" i="13" s="1"/>
  <c r="CT1" i="13" s="1"/>
  <c r="CT28" i="13" s="1"/>
  <c r="DQ1" i="13" s="1"/>
  <c r="DQ28" i="13" s="1"/>
  <c r="EN1" i="13" s="1"/>
  <c r="EN28" i="13" s="1"/>
  <c r="E28" i="13"/>
  <c r="D28" i="13"/>
  <c r="C28" i="13"/>
  <c r="Z1" i="13" s="1"/>
  <c r="Z28" i="13" s="1"/>
  <c r="AW1" i="13" s="1"/>
  <c r="AW28" i="13" s="1"/>
  <c r="BT1" i="13" s="1"/>
  <c r="BT28" i="13" s="1"/>
  <c r="CQ1" i="13" s="1"/>
  <c r="CQ28" i="13" s="1"/>
  <c r="DN1" i="13" s="1"/>
  <c r="DN28" i="13" s="1"/>
  <c r="EK1" i="13" s="1"/>
  <c r="EK28" i="13" s="1"/>
  <c r="FC1" i="13" s="1"/>
  <c r="FC28" i="13" s="1"/>
  <c r="B28" i="13"/>
  <c r="W1" i="13" s="1"/>
  <c r="W28" i="13" s="1"/>
  <c r="AT1" i="13" s="1"/>
  <c r="AT28" i="13" s="1"/>
  <c r="BQ1" i="13" s="1"/>
  <c r="BQ28" i="13" s="1"/>
  <c r="CN1" i="13" s="1"/>
  <c r="CN28" i="13" s="1"/>
  <c r="DK1" i="13" s="1"/>
  <c r="DK28" i="13" s="1"/>
  <c r="EH1" i="13" s="1"/>
  <c r="EH28" i="13" s="1"/>
  <c r="FA1" i="13" s="1"/>
  <c r="FA28" i="13" s="1"/>
  <c r="AA24" i="13"/>
  <c r="AA25" i="13" s="1"/>
  <c r="AA26" i="13" s="1"/>
  <c r="AA29" i="13" s="1"/>
  <c r="AA30" i="13" s="1"/>
  <c r="AA31" i="13" s="1"/>
  <c r="AA32" i="13" s="1"/>
  <c r="AA33" i="13" s="1"/>
  <c r="AA34" i="13" s="1"/>
  <c r="AA35" i="13" s="1"/>
  <c r="AA36" i="13" s="1"/>
  <c r="AA37" i="13" s="1"/>
  <c r="AA38" i="13" s="1"/>
  <c r="AA39" i="13" s="1"/>
  <c r="AA40" i="13" s="1"/>
  <c r="AA41" i="13" s="1"/>
  <c r="AA42" i="13" s="1"/>
  <c r="AA43" i="13" s="1"/>
  <c r="AA44" i="13" s="1"/>
  <c r="AA45" i="13" s="1"/>
  <c r="AA46" i="13" s="1"/>
  <c r="AA47" i="13" s="1"/>
  <c r="AA48" i="13" s="1"/>
  <c r="AA49" i="13" s="1"/>
  <c r="AA50" i="13" s="1"/>
  <c r="AA51" i="13" s="1"/>
  <c r="AA52" i="13" s="1"/>
  <c r="AA53" i="13" s="1"/>
  <c r="Y24" i="13"/>
  <c r="Y25" i="13" s="1"/>
  <c r="Y26" i="13" s="1"/>
  <c r="V24" i="13"/>
  <c r="V25" i="13" s="1"/>
  <c r="V26" i="13" s="1"/>
  <c r="T24" i="13"/>
  <c r="T25" i="13" s="1"/>
  <c r="T26" i="13" s="1"/>
  <c r="R24" i="13"/>
  <c r="R25" i="13" s="1"/>
  <c r="R26" i="13" s="1"/>
  <c r="P24" i="13"/>
  <c r="P25" i="13" s="1"/>
  <c r="P26" i="13" s="1"/>
  <c r="N24" i="13"/>
  <c r="N25" i="13" s="1"/>
  <c r="N26" i="13" s="1"/>
  <c r="L24" i="13"/>
  <c r="L25" i="13" s="1"/>
  <c r="L26" i="13" s="1"/>
  <c r="K24" i="13"/>
  <c r="K25" i="13" s="1"/>
  <c r="K26" i="13" s="1"/>
  <c r="M19" i="13"/>
  <c r="M20" i="13" s="1"/>
  <c r="M21" i="13" s="1"/>
  <c r="M22" i="13" s="1"/>
  <c r="M23" i="13" s="1"/>
  <c r="M24" i="13" s="1"/>
  <c r="M25" i="13" s="1"/>
  <c r="M26" i="13" s="1"/>
  <c r="O12" i="13"/>
  <c r="O13" i="13" s="1"/>
  <c r="O14" i="13" s="1"/>
  <c r="O15" i="13" s="1"/>
  <c r="O16" i="13" s="1"/>
  <c r="O17" i="13" s="1"/>
  <c r="O18" i="13" s="1"/>
  <c r="O19" i="13" s="1"/>
  <c r="O20" i="13" s="1"/>
  <c r="O21" i="13" s="1"/>
  <c r="O22" i="13" s="1"/>
  <c r="O23" i="13" s="1"/>
  <c r="O24" i="13" s="1"/>
  <c r="O25" i="13" s="1"/>
  <c r="O26" i="13" s="1"/>
  <c r="Q8" i="13"/>
  <c r="Q9" i="13" s="1"/>
  <c r="Q10" i="13" s="1"/>
  <c r="Q11" i="13" s="1"/>
  <c r="Q12" i="13" s="1"/>
  <c r="Q13" i="13" s="1"/>
  <c r="Q14" i="13" s="1"/>
  <c r="Q15" i="13" s="1"/>
  <c r="Q16" i="13" s="1"/>
  <c r="Q17" i="13" s="1"/>
  <c r="Q18" i="13" s="1"/>
  <c r="Q19" i="13" s="1"/>
  <c r="Q20" i="13" s="1"/>
  <c r="Q21" i="13" s="1"/>
  <c r="Q22" i="13" s="1"/>
  <c r="Q23" i="13" s="1"/>
  <c r="Q24" i="13" s="1"/>
  <c r="Q25" i="13" s="1"/>
  <c r="Q26" i="13" s="1"/>
  <c r="E5" i="13"/>
  <c r="FE3" i="13"/>
  <c r="FE4" i="13" s="1"/>
  <c r="FE5" i="13" s="1"/>
  <c r="FE6" i="13" s="1"/>
  <c r="FE7" i="13" s="1"/>
  <c r="FE8" i="13" s="1"/>
  <c r="FE9" i="13" s="1"/>
  <c r="FE10" i="13" s="1"/>
  <c r="FE11" i="13" s="1"/>
  <c r="FE12" i="13" s="1"/>
  <c r="FE13" i="13" s="1"/>
  <c r="FE14" i="13" s="1"/>
  <c r="FE15" i="13" s="1"/>
  <c r="FE16" i="13" s="1"/>
  <c r="FE17" i="13" s="1"/>
  <c r="FE18" i="13" s="1"/>
  <c r="FE19" i="13" s="1"/>
  <c r="FE20" i="13" s="1"/>
  <c r="FE21" i="13" s="1"/>
  <c r="FE22" i="13" s="1"/>
  <c r="FE23" i="13" s="1"/>
  <c r="FE52" i="13" s="1"/>
  <c r="FD3" i="13"/>
  <c r="FD4" i="13" s="1"/>
  <c r="FD5" i="13" s="1"/>
  <c r="FD6" i="13" s="1"/>
  <c r="FD7" i="13" s="1"/>
  <c r="FD8" i="13" s="1"/>
  <c r="FD9" i="13" s="1"/>
  <c r="FD10" i="13" s="1"/>
  <c r="FD11" i="13" s="1"/>
  <c r="FD12" i="13" s="1"/>
  <c r="FD13" i="13" s="1"/>
  <c r="FD14" i="13" s="1"/>
  <c r="FD15" i="13" s="1"/>
  <c r="FD16" i="13" s="1"/>
  <c r="FD17" i="13" s="1"/>
  <c r="FD18" i="13" s="1"/>
  <c r="FD19" i="13" s="1"/>
  <c r="FD20" i="13" s="1"/>
  <c r="FD21" i="13" s="1"/>
  <c r="FD22" i="13" s="1"/>
  <c r="FD23" i="13" s="1"/>
  <c r="FD52" i="13" s="1"/>
  <c r="FC3" i="13"/>
  <c r="FC4" i="13" s="1"/>
  <c r="FC5" i="13" s="1"/>
  <c r="FC6" i="13" s="1"/>
  <c r="FC7" i="13" s="1"/>
  <c r="FC8" i="13" s="1"/>
  <c r="FC9" i="13" s="1"/>
  <c r="FC10" i="13" s="1"/>
  <c r="FC11" i="13" s="1"/>
  <c r="FC12" i="13" s="1"/>
  <c r="FC13" i="13" s="1"/>
  <c r="FC14" i="13" s="1"/>
  <c r="FC15" i="13" s="1"/>
  <c r="FC16" i="13" s="1"/>
  <c r="FC17" i="13" s="1"/>
  <c r="FC18" i="13" s="1"/>
  <c r="FC19" i="13" s="1"/>
  <c r="FC20" i="13" s="1"/>
  <c r="FC21" i="13" s="1"/>
  <c r="FC22" i="13" s="1"/>
  <c r="FC23" i="13" s="1"/>
  <c r="FC52" i="13" s="1"/>
  <c r="FB3" i="13"/>
  <c r="FB4" i="13" s="1"/>
  <c r="FB5" i="13" s="1"/>
  <c r="FB6" i="13" s="1"/>
  <c r="FB7" i="13" s="1"/>
  <c r="FB8" i="13" s="1"/>
  <c r="FB9" i="13" s="1"/>
  <c r="FB10" i="13" s="1"/>
  <c r="FB11" i="13" s="1"/>
  <c r="FB12" i="13" s="1"/>
  <c r="FB13" i="13" s="1"/>
  <c r="FB14" i="13" s="1"/>
  <c r="FB15" i="13" s="1"/>
  <c r="FB16" i="13" s="1"/>
  <c r="FB17" i="13" s="1"/>
  <c r="FB18" i="13" s="1"/>
  <c r="FB19" i="13" s="1"/>
  <c r="FB20" i="13" s="1"/>
  <c r="FB21" i="13" s="1"/>
  <c r="FB22" i="13" s="1"/>
  <c r="FB23" i="13" s="1"/>
  <c r="FB52" i="13" s="1"/>
  <c r="FA3" i="13"/>
  <c r="FA4" i="13" s="1"/>
  <c r="FA5" i="13" s="1"/>
  <c r="FA6" i="13" s="1"/>
  <c r="FA7" i="13" s="1"/>
  <c r="FA8" i="13" s="1"/>
  <c r="FA9" i="13" s="1"/>
  <c r="FA10" i="13" s="1"/>
  <c r="FA11" i="13" s="1"/>
  <c r="FA12" i="13" s="1"/>
  <c r="FA13" i="13" s="1"/>
  <c r="FA14" i="13" s="1"/>
  <c r="FA15" i="13" s="1"/>
  <c r="FA16" i="13" s="1"/>
  <c r="FA17" i="13" s="1"/>
  <c r="FA18" i="13" s="1"/>
  <c r="FA19" i="13" s="1"/>
  <c r="FA20" i="13" s="1"/>
  <c r="FA21" i="13" s="1"/>
  <c r="FA22" i="13" s="1"/>
  <c r="FA23" i="13" s="1"/>
  <c r="FA24" i="13" s="1"/>
  <c r="FA25" i="13" s="1"/>
  <c r="FA26" i="13" s="1"/>
  <c r="EZ3" i="13"/>
  <c r="EZ4" i="13" s="1"/>
  <c r="EZ5" i="13" s="1"/>
  <c r="EZ6" i="13" s="1"/>
  <c r="EZ7" i="13" s="1"/>
  <c r="EZ8" i="13" s="1"/>
  <c r="EZ9" i="13" s="1"/>
  <c r="EZ10" i="13" s="1"/>
  <c r="EZ11" i="13" s="1"/>
  <c r="EZ12" i="13" s="1"/>
  <c r="EZ13" i="13" s="1"/>
  <c r="EZ14" i="13" s="1"/>
  <c r="EZ15" i="13" s="1"/>
  <c r="EZ16" i="13" s="1"/>
  <c r="EZ17" i="13" s="1"/>
  <c r="EZ18" i="13" s="1"/>
  <c r="EZ19" i="13" s="1"/>
  <c r="EZ20" i="13" s="1"/>
  <c r="EZ21" i="13" s="1"/>
  <c r="EZ22" i="13" s="1"/>
  <c r="EZ23" i="13" s="1"/>
  <c r="EZ52" i="13" s="1"/>
  <c r="EY3" i="13"/>
  <c r="EY4" i="13" s="1"/>
  <c r="EY5" i="13" s="1"/>
  <c r="EY6" i="13" s="1"/>
  <c r="EY7" i="13" s="1"/>
  <c r="EY8" i="13" s="1"/>
  <c r="EY9" i="13" s="1"/>
  <c r="EY10" i="13" s="1"/>
  <c r="EY11" i="13" s="1"/>
  <c r="EY12" i="13" s="1"/>
  <c r="EY13" i="13" s="1"/>
  <c r="EY14" i="13" s="1"/>
  <c r="EY15" i="13" s="1"/>
  <c r="EY16" i="13" s="1"/>
  <c r="EY17" i="13" s="1"/>
  <c r="EY18" i="13" s="1"/>
  <c r="EY19" i="13" s="1"/>
  <c r="EY20" i="13" s="1"/>
  <c r="EY21" i="13" s="1"/>
  <c r="EY22" i="13" s="1"/>
  <c r="EY23" i="13" s="1"/>
  <c r="EY24" i="13" s="1"/>
  <c r="EY25" i="13" s="1"/>
  <c r="EY26" i="13" s="1"/>
  <c r="EX3" i="13"/>
  <c r="EX4" i="13" s="1"/>
  <c r="EX5" i="13" s="1"/>
  <c r="EX6" i="13" s="1"/>
  <c r="EX7" i="13" s="1"/>
  <c r="EX8" i="13" s="1"/>
  <c r="EX9" i="13" s="1"/>
  <c r="EX10" i="13" s="1"/>
  <c r="EX11" i="13" s="1"/>
  <c r="EX12" i="13" s="1"/>
  <c r="EX13" i="13" s="1"/>
  <c r="EX14" i="13" s="1"/>
  <c r="EX15" i="13" s="1"/>
  <c r="EX16" i="13" s="1"/>
  <c r="EX17" i="13" s="1"/>
  <c r="EX18" i="13" s="1"/>
  <c r="EX19" i="13" s="1"/>
  <c r="EX20" i="13" s="1"/>
  <c r="EX21" i="13" s="1"/>
  <c r="EX22" i="13" s="1"/>
  <c r="EX23" i="13" s="1"/>
  <c r="EW3" i="13"/>
  <c r="EW4" i="13" s="1"/>
  <c r="EW5" i="13" s="1"/>
  <c r="EW6" i="13" s="1"/>
  <c r="EW7" i="13" s="1"/>
  <c r="EW8" i="13" s="1"/>
  <c r="EW9" i="13" s="1"/>
  <c r="EW10" i="13" s="1"/>
  <c r="EW11" i="13" s="1"/>
  <c r="EW12" i="13" s="1"/>
  <c r="EW13" i="13" s="1"/>
  <c r="EW14" i="13" s="1"/>
  <c r="EW15" i="13" s="1"/>
  <c r="EW16" i="13" s="1"/>
  <c r="EW17" i="13" s="1"/>
  <c r="EW18" i="13" s="1"/>
  <c r="EW19" i="13" s="1"/>
  <c r="EW20" i="13" s="1"/>
  <c r="EW21" i="13" s="1"/>
  <c r="EW22" i="13" s="1"/>
  <c r="EW23" i="13" s="1"/>
  <c r="EW24" i="13" s="1"/>
  <c r="EW25" i="13" s="1"/>
  <c r="EW26" i="13" s="1"/>
  <c r="EV3" i="13"/>
  <c r="EV4" i="13" s="1"/>
  <c r="EV5" i="13" s="1"/>
  <c r="EV6" i="13" s="1"/>
  <c r="EV7" i="13" s="1"/>
  <c r="EV8" i="13" s="1"/>
  <c r="EV9" i="13" s="1"/>
  <c r="EV10" i="13" s="1"/>
  <c r="EV11" i="13" s="1"/>
  <c r="EV12" i="13" s="1"/>
  <c r="EV13" i="13" s="1"/>
  <c r="EV14" i="13" s="1"/>
  <c r="EV15" i="13" s="1"/>
  <c r="EV16" i="13" s="1"/>
  <c r="EV17" i="13" s="1"/>
  <c r="EV18" i="13" s="1"/>
  <c r="EV19" i="13" s="1"/>
  <c r="EV20" i="13" s="1"/>
  <c r="EV21" i="13" s="1"/>
  <c r="EV22" i="13" s="1"/>
  <c r="EV23" i="13" s="1"/>
  <c r="EV24" i="13" s="1"/>
  <c r="EV25" i="13" s="1"/>
  <c r="EV26" i="13" s="1"/>
  <c r="EU3" i="13"/>
  <c r="EU4" i="13" s="1"/>
  <c r="EU5" i="13" s="1"/>
  <c r="EU6" i="13" s="1"/>
  <c r="EU7" i="13" s="1"/>
  <c r="EU8" i="13" s="1"/>
  <c r="EU9" i="13" s="1"/>
  <c r="EU10" i="13" s="1"/>
  <c r="EU11" i="13" s="1"/>
  <c r="EU12" i="13" s="1"/>
  <c r="EU13" i="13" s="1"/>
  <c r="EU14" i="13" s="1"/>
  <c r="EU15" i="13" s="1"/>
  <c r="EU16" i="13" s="1"/>
  <c r="EU17" i="13" s="1"/>
  <c r="EU18" i="13" s="1"/>
  <c r="EU19" i="13" s="1"/>
  <c r="EU20" i="13" s="1"/>
  <c r="EU21" i="13" s="1"/>
  <c r="EU22" i="13" s="1"/>
  <c r="EU23" i="13" s="1"/>
  <c r="EU24" i="13" s="1"/>
  <c r="EU25" i="13" s="1"/>
  <c r="EU26" i="13" s="1"/>
  <c r="ET3" i="13"/>
  <c r="ET4" i="13" s="1"/>
  <c r="ET5" i="13" s="1"/>
  <c r="ET6" i="13" s="1"/>
  <c r="ET7" i="13" s="1"/>
  <c r="ET8" i="13" s="1"/>
  <c r="ET9" i="13" s="1"/>
  <c r="ET10" i="13" s="1"/>
  <c r="ET11" i="13" s="1"/>
  <c r="ET12" i="13" s="1"/>
  <c r="ET13" i="13" s="1"/>
  <c r="ET14" i="13" s="1"/>
  <c r="ET15" i="13" s="1"/>
  <c r="ET16" i="13" s="1"/>
  <c r="ET17" i="13" s="1"/>
  <c r="ET18" i="13" s="1"/>
  <c r="ET19" i="13" s="1"/>
  <c r="ET20" i="13" s="1"/>
  <c r="ET21" i="13" s="1"/>
  <c r="ET22" i="13" s="1"/>
  <c r="ET23" i="13" s="1"/>
  <c r="ET24" i="13" s="1"/>
  <c r="ET25" i="13" s="1"/>
  <c r="ET26" i="13" s="1"/>
  <c r="ES3" i="13"/>
  <c r="ES4" i="13" s="1"/>
  <c r="ES5" i="13" s="1"/>
  <c r="ES6" i="13" s="1"/>
  <c r="ES7" i="13" s="1"/>
  <c r="ES8" i="13" s="1"/>
  <c r="ES9" i="13" s="1"/>
  <c r="ES10" i="13" s="1"/>
  <c r="ES11" i="13" s="1"/>
  <c r="ES12" i="13" s="1"/>
  <c r="ES13" i="13" s="1"/>
  <c r="ES14" i="13" s="1"/>
  <c r="ES15" i="13" s="1"/>
  <c r="ES16" i="13" s="1"/>
  <c r="ES17" i="13" s="1"/>
  <c r="ES18" i="13" s="1"/>
  <c r="ES19" i="13" s="1"/>
  <c r="ES20" i="13" s="1"/>
  <c r="ES21" i="13" s="1"/>
  <c r="ES22" i="13" s="1"/>
  <c r="ES23" i="13" s="1"/>
  <c r="ES24" i="13" s="1"/>
  <c r="ES25" i="13" s="1"/>
  <c r="ES26" i="13" s="1"/>
  <c r="ER3" i="13"/>
  <c r="ER4" i="13" s="1"/>
  <c r="ER5" i="13" s="1"/>
  <c r="ER6" i="13" s="1"/>
  <c r="ER7" i="13" s="1"/>
  <c r="ER8" i="13" s="1"/>
  <c r="ER9" i="13" s="1"/>
  <c r="ER10" i="13" s="1"/>
  <c r="ER11" i="13" s="1"/>
  <c r="ER12" i="13" s="1"/>
  <c r="ER13" i="13" s="1"/>
  <c r="ER14" i="13" s="1"/>
  <c r="ER15" i="13" s="1"/>
  <c r="ER16" i="13" s="1"/>
  <c r="ER17" i="13" s="1"/>
  <c r="ER18" i="13" s="1"/>
  <c r="ER19" i="13" s="1"/>
  <c r="ER20" i="13" s="1"/>
  <c r="ER21" i="13" s="1"/>
  <c r="ER22" i="13" s="1"/>
  <c r="ER23" i="13" s="1"/>
  <c r="ER24" i="13" s="1"/>
  <c r="ER25" i="13" s="1"/>
  <c r="ER26" i="13" s="1"/>
  <c r="EQ3" i="13"/>
  <c r="EQ4" i="13" s="1"/>
  <c r="EQ5" i="13" s="1"/>
  <c r="EQ6" i="13" s="1"/>
  <c r="EQ7" i="13" s="1"/>
  <c r="EQ8" i="13" s="1"/>
  <c r="EQ9" i="13" s="1"/>
  <c r="EQ10" i="13" s="1"/>
  <c r="EQ11" i="13" s="1"/>
  <c r="EQ12" i="13" s="1"/>
  <c r="EQ13" i="13" s="1"/>
  <c r="EQ14" i="13" s="1"/>
  <c r="EQ15" i="13" s="1"/>
  <c r="EQ16" i="13" s="1"/>
  <c r="EQ17" i="13" s="1"/>
  <c r="EQ18" i="13" s="1"/>
  <c r="EQ19" i="13" s="1"/>
  <c r="EQ20" i="13" s="1"/>
  <c r="EQ21" i="13" s="1"/>
  <c r="EQ22" i="13" s="1"/>
  <c r="EQ23" i="13" s="1"/>
  <c r="EQ24" i="13" s="1"/>
  <c r="EQ25" i="13" s="1"/>
  <c r="EQ26" i="13" s="1"/>
  <c r="EP3" i="13"/>
  <c r="EP4" i="13" s="1"/>
  <c r="EP5" i="13" s="1"/>
  <c r="EP6" i="13" s="1"/>
  <c r="EP7" i="13" s="1"/>
  <c r="EP8" i="13" s="1"/>
  <c r="EP9" i="13" s="1"/>
  <c r="EP10" i="13" s="1"/>
  <c r="EP11" i="13" s="1"/>
  <c r="EP12" i="13" s="1"/>
  <c r="EP13" i="13" s="1"/>
  <c r="EP14" i="13" s="1"/>
  <c r="EP15" i="13" s="1"/>
  <c r="EP16" i="13" s="1"/>
  <c r="EP17" i="13" s="1"/>
  <c r="EP18" i="13" s="1"/>
  <c r="EP19" i="13" s="1"/>
  <c r="EP20" i="13" s="1"/>
  <c r="EP21" i="13" s="1"/>
  <c r="EP22" i="13" s="1"/>
  <c r="EP23" i="13" s="1"/>
  <c r="EP52" i="13" s="1"/>
  <c r="EO3" i="13"/>
  <c r="EO4" i="13" s="1"/>
  <c r="EO5" i="13" s="1"/>
  <c r="EO6" i="13" s="1"/>
  <c r="EO7" i="13" s="1"/>
  <c r="EO8" i="13" s="1"/>
  <c r="EO9" i="13" s="1"/>
  <c r="EO10" i="13" s="1"/>
  <c r="EO11" i="13" s="1"/>
  <c r="EO12" i="13" s="1"/>
  <c r="EO13" i="13" s="1"/>
  <c r="EO14" i="13" s="1"/>
  <c r="EO15" i="13" s="1"/>
  <c r="EO16" i="13" s="1"/>
  <c r="EO17" i="13" s="1"/>
  <c r="EO18" i="13" s="1"/>
  <c r="EO19" i="13" s="1"/>
  <c r="EO20" i="13" s="1"/>
  <c r="EO21" i="13" s="1"/>
  <c r="EO22" i="13" s="1"/>
  <c r="EO23" i="13" s="1"/>
  <c r="EO24" i="13" s="1"/>
  <c r="EO25" i="13" s="1"/>
  <c r="EO26" i="13" s="1"/>
  <c r="EN3" i="13"/>
  <c r="EN4" i="13" s="1"/>
  <c r="EN5" i="13" s="1"/>
  <c r="EN6" i="13" s="1"/>
  <c r="EN7" i="13" s="1"/>
  <c r="EN8" i="13" s="1"/>
  <c r="EN9" i="13" s="1"/>
  <c r="EN10" i="13" s="1"/>
  <c r="EN11" i="13" s="1"/>
  <c r="EN12" i="13" s="1"/>
  <c r="EN13" i="13" s="1"/>
  <c r="EN14" i="13" s="1"/>
  <c r="EN15" i="13" s="1"/>
  <c r="EN16" i="13" s="1"/>
  <c r="EN17" i="13" s="1"/>
  <c r="EN18" i="13" s="1"/>
  <c r="EN19" i="13" s="1"/>
  <c r="EN20" i="13" s="1"/>
  <c r="EN21" i="13" s="1"/>
  <c r="EN22" i="13" s="1"/>
  <c r="EN23" i="13" s="1"/>
  <c r="EN24" i="13" s="1"/>
  <c r="EN25" i="13" s="1"/>
  <c r="EN26" i="13" s="1"/>
  <c r="EM3" i="13"/>
  <c r="EM4" i="13" s="1"/>
  <c r="EM5" i="13" s="1"/>
  <c r="EM6" i="13" s="1"/>
  <c r="EM7" i="13" s="1"/>
  <c r="EM8" i="13" s="1"/>
  <c r="EM9" i="13" s="1"/>
  <c r="EM10" i="13" s="1"/>
  <c r="EM11" i="13" s="1"/>
  <c r="EM12" i="13" s="1"/>
  <c r="EM13" i="13" s="1"/>
  <c r="EM14" i="13" s="1"/>
  <c r="EM15" i="13" s="1"/>
  <c r="EM16" i="13" s="1"/>
  <c r="EM17" i="13" s="1"/>
  <c r="EM18" i="13" s="1"/>
  <c r="EM19" i="13" s="1"/>
  <c r="EM20" i="13" s="1"/>
  <c r="EM21" i="13" s="1"/>
  <c r="EM22" i="13" s="1"/>
  <c r="EM23" i="13" s="1"/>
  <c r="EM24" i="13" s="1"/>
  <c r="EM25" i="13" s="1"/>
  <c r="EM26" i="13" s="1"/>
  <c r="EL3" i="13"/>
  <c r="EL4" i="13" s="1"/>
  <c r="EL5" i="13" s="1"/>
  <c r="EL6" i="13" s="1"/>
  <c r="EL7" i="13" s="1"/>
  <c r="EL8" i="13" s="1"/>
  <c r="EL9" i="13" s="1"/>
  <c r="EL10" i="13" s="1"/>
  <c r="EL11" i="13" s="1"/>
  <c r="EL12" i="13" s="1"/>
  <c r="EL13" i="13" s="1"/>
  <c r="EL14" i="13" s="1"/>
  <c r="EL15" i="13" s="1"/>
  <c r="EL16" i="13" s="1"/>
  <c r="EL17" i="13" s="1"/>
  <c r="EL18" i="13" s="1"/>
  <c r="EL19" i="13" s="1"/>
  <c r="EL20" i="13" s="1"/>
  <c r="EL21" i="13" s="1"/>
  <c r="EL22" i="13" s="1"/>
  <c r="EL23" i="13" s="1"/>
  <c r="EL24" i="13" s="1"/>
  <c r="EL25" i="13" s="1"/>
  <c r="EL26" i="13" s="1"/>
  <c r="EK3" i="13"/>
  <c r="EK4" i="13" s="1"/>
  <c r="EK5" i="13" s="1"/>
  <c r="EK6" i="13" s="1"/>
  <c r="EK7" i="13" s="1"/>
  <c r="EK8" i="13" s="1"/>
  <c r="EK9" i="13" s="1"/>
  <c r="EK10" i="13" s="1"/>
  <c r="EK11" i="13" s="1"/>
  <c r="EK12" i="13" s="1"/>
  <c r="EK13" i="13" s="1"/>
  <c r="EK14" i="13" s="1"/>
  <c r="EK15" i="13" s="1"/>
  <c r="EK16" i="13" s="1"/>
  <c r="EK17" i="13" s="1"/>
  <c r="EK18" i="13" s="1"/>
  <c r="EK19" i="13" s="1"/>
  <c r="EK20" i="13" s="1"/>
  <c r="EK21" i="13" s="1"/>
  <c r="EK22" i="13" s="1"/>
  <c r="EK23" i="13" s="1"/>
  <c r="EK24" i="13" s="1"/>
  <c r="EK25" i="13" s="1"/>
  <c r="EK26" i="13" s="1"/>
  <c r="EJ3" i="13"/>
  <c r="EJ4" i="13" s="1"/>
  <c r="EJ5" i="13" s="1"/>
  <c r="EJ6" i="13" s="1"/>
  <c r="EJ7" i="13" s="1"/>
  <c r="EJ8" i="13" s="1"/>
  <c r="EJ9" i="13" s="1"/>
  <c r="EJ10" i="13" s="1"/>
  <c r="EJ11" i="13" s="1"/>
  <c r="EJ12" i="13" s="1"/>
  <c r="EJ13" i="13" s="1"/>
  <c r="EJ14" i="13" s="1"/>
  <c r="EJ15" i="13" s="1"/>
  <c r="EJ16" i="13" s="1"/>
  <c r="EJ17" i="13" s="1"/>
  <c r="EJ18" i="13" s="1"/>
  <c r="EJ19" i="13" s="1"/>
  <c r="EJ20" i="13" s="1"/>
  <c r="EJ21" i="13" s="1"/>
  <c r="EJ22" i="13" s="1"/>
  <c r="EJ23" i="13" s="1"/>
  <c r="EJ24" i="13" s="1"/>
  <c r="EJ25" i="13" s="1"/>
  <c r="EJ26" i="13" s="1"/>
  <c r="AB3" i="13"/>
  <c r="AB4" i="13" s="1"/>
  <c r="AB5" i="13" s="1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B24" i="13" s="1"/>
  <c r="AB25" i="13" s="1"/>
  <c r="AB26" i="13" s="1"/>
  <c r="AB29" i="13" s="1"/>
  <c r="AB30" i="13" s="1"/>
  <c r="AB31" i="13" s="1"/>
  <c r="AB32" i="13" s="1"/>
  <c r="AB33" i="13" s="1"/>
  <c r="AB34" i="13" s="1"/>
  <c r="AB35" i="13" s="1"/>
  <c r="AB36" i="13" s="1"/>
  <c r="AB37" i="13" s="1"/>
  <c r="AB38" i="13" s="1"/>
  <c r="AB39" i="13" s="1"/>
  <c r="AB40" i="13" s="1"/>
  <c r="AB41" i="13" s="1"/>
  <c r="AB42" i="13" s="1"/>
  <c r="AB43" i="13" s="1"/>
  <c r="AB44" i="13" s="1"/>
  <c r="AB45" i="13" s="1"/>
  <c r="AB46" i="13" s="1"/>
  <c r="AB47" i="13" s="1"/>
  <c r="AB48" i="13" s="1"/>
  <c r="AB49" i="13" s="1"/>
  <c r="AB50" i="13" s="1"/>
  <c r="AB51" i="13" s="1"/>
  <c r="AB52" i="13" s="1"/>
  <c r="AB53" i="13" s="1"/>
  <c r="Z3" i="13"/>
  <c r="Z4" i="13" s="1"/>
  <c r="Z5" i="13" s="1"/>
  <c r="Z6" i="13" s="1"/>
  <c r="Z7" i="13" s="1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X3" i="13"/>
  <c r="X4" i="13" s="1"/>
  <c r="X5" i="13" s="1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X24" i="13" s="1"/>
  <c r="X25" i="13" s="1"/>
  <c r="X26" i="13" s="1"/>
  <c r="W3" i="13"/>
  <c r="W4" i="13" s="1"/>
  <c r="W5" i="13" s="1"/>
  <c r="W6" i="13" s="1"/>
  <c r="W7" i="13" s="1"/>
  <c r="W8" i="13" s="1"/>
  <c r="W9" i="13" s="1"/>
  <c r="W10" i="13" s="1"/>
  <c r="W11" i="13" s="1"/>
  <c r="W12" i="13" s="1"/>
  <c r="W13" i="13" s="1"/>
  <c r="W14" i="13" s="1"/>
  <c r="W15" i="13" s="1"/>
  <c r="W16" i="13" s="1"/>
  <c r="W17" i="13" s="1"/>
  <c r="W18" i="13" s="1"/>
  <c r="W19" i="13" s="1"/>
  <c r="W20" i="13" s="1"/>
  <c r="W21" i="13" s="1"/>
  <c r="W22" i="13" s="1"/>
  <c r="W23" i="13" s="1"/>
  <c r="W24" i="13" s="1"/>
  <c r="W25" i="13" s="1"/>
  <c r="W26" i="13" s="1"/>
  <c r="U3" i="13"/>
  <c r="U4" i="13" s="1"/>
  <c r="U5" i="13" s="1"/>
  <c r="U6" i="13" s="1"/>
  <c r="U7" i="13" s="1"/>
  <c r="U8" i="13" s="1"/>
  <c r="U9" i="13" s="1"/>
  <c r="U10" i="13" s="1"/>
  <c r="U11" i="13" s="1"/>
  <c r="U12" i="13" s="1"/>
  <c r="U13" i="13" s="1"/>
  <c r="U14" i="13" s="1"/>
  <c r="U15" i="13" s="1"/>
  <c r="U16" i="13" s="1"/>
  <c r="U17" i="13" s="1"/>
  <c r="U18" i="13" s="1"/>
  <c r="U19" i="13" s="1"/>
  <c r="U20" i="13" s="1"/>
  <c r="U21" i="13" s="1"/>
  <c r="U22" i="13" s="1"/>
  <c r="U23" i="13" s="1"/>
  <c r="U24" i="13" s="1"/>
  <c r="U25" i="13" s="1"/>
  <c r="U26" i="13" s="1"/>
  <c r="S3" i="13"/>
  <c r="S4" i="13" s="1"/>
  <c r="S5" i="13" s="1"/>
  <c r="S6" i="13" s="1"/>
  <c r="S7" i="13" s="1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O3" i="13"/>
  <c r="O4" i="13" s="1"/>
  <c r="O5" i="13" s="1"/>
  <c r="O6" i="13" s="1"/>
  <c r="O7" i="13" s="1"/>
  <c r="O8" i="13" s="1"/>
  <c r="O9" i="13" s="1"/>
  <c r="O10" i="13" s="1"/>
  <c r="AC2" i="13"/>
  <c r="AD2" i="13" s="1"/>
  <c r="AD3" i="13" s="1"/>
  <c r="AD4" i="13" s="1"/>
  <c r="AD5" i="13" s="1"/>
  <c r="AD6" i="13" s="1"/>
  <c r="AD7" i="13" s="1"/>
  <c r="AD8" i="13" s="1"/>
  <c r="AD9" i="13" s="1"/>
  <c r="AD10" i="13" s="1"/>
  <c r="AD11" i="13" s="1"/>
  <c r="AD12" i="13" s="1"/>
  <c r="AD13" i="13" s="1"/>
  <c r="AD14" i="13" s="1"/>
  <c r="AD15" i="13" s="1"/>
  <c r="AD16" i="13" s="1"/>
  <c r="AD17" i="13" s="1"/>
  <c r="AD18" i="13" s="1"/>
  <c r="AD19" i="13" s="1"/>
  <c r="AD20" i="13" s="1"/>
  <c r="AD21" i="13" s="1"/>
  <c r="AD22" i="13" s="1"/>
  <c r="AD23" i="13" s="1"/>
  <c r="AD24" i="13" s="1"/>
  <c r="AD25" i="13" s="1"/>
  <c r="AD26" i="13" s="1"/>
  <c r="AD29" i="13" s="1"/>
  <c r="AD30" i="13" s="1"/>
  <c r="AD31" i="13" s="1"/>
  <c r="AD32" i="13" s="1"/>
  <c r="AD33" i="13" s="1"/>
  <c r="AD34" i="13" s="1"/>
  <c r="AD35" i="13" s="1"/>
  <c r="AD36" i="13" s="1"/>
  <c r="AD37" i="13" s="1"/>
  <c r="AD38" i="13" s="1"/>
  <c r="AD39" i="13" s="1"/>
  <c r="AD40" i="13" s="1"/>
  <c r="AD41" i="13" s="1"/>
  <c r="AD42" i="13" s="1"/>
  <c r="AD43" i="13" s="1"/>
  <c r="AD44" i="13" s="1"/>
  <c r="AD45" i="13" s="1"/>
  <c r="AD46" i="13" s="1"/>
  <c r="AD47" i="13" s="1"/>
  <c r="AD48" i="13" s="1"/>
  <c r="AD49" i="13" s="1"/>
  <c r="AD50" i="13" s="1"/>
  <c r="AD51" i="13" s="1"/>
  <c r="AD52" i="13" s="1"/>
  <c r="AD53" i="13" s="1"/>
  <c r="AX1" i="13"/>
  <c r="AX28" i="13" s="1"/>
  <c r="BU1" i="13" s="1"/>
  <c r="BU28" i="13" s="1"/>
  <c r="CR1" i="13" s="1"/>
  <c r="CR28" i="13" s="1"/>
  <c r="DO1" i="13" s="1"/>
  <c r="DO28" i="13" s="1"/>
  <c r="EL1" i="13" s="1"/>
  <c r="EL28" i="13" s="1"/>
  <c r="FD1" i="13" s="1"/>
  <c r="FD28" i="13" s="1"/>
  <c r="AS1" i="13"/>
  <c r="AS28" i="13" s="1"/>
  <c r="BP1" i="13" s="1"/>
  <c r="BP28" i="13" s="1"/>
  <c r="CM1" i="13" s="1"/>
  <c r="CM28" i="13" s="1"/>
  <c r="DJ1" i="13" s="1"/>
  <c r="DJ28" i="13" s="1"/>
  <c r="EG1" i="13" s="1"/>
  <c r="EG28" i="13" s="1"/>
  <c r="AO1" i="13"/>
  <c r="AO28" i="13" s="1"/>
  <c r="BL1" i="13" s="1"/>
  <c r="BL28" i="13" s="1"/>
  <c r="CI1" i="13" s="1"/>
  <c r="CI28" i="13" s="1"/>
  <c r="DF1" i="13" s="1"/>
  <c r="DF28" i="13" s="1"/>
  <c r="EC1" i="13" s="1"/>
  <c r="EC28" i="13" s="1"/>
  <c r="EW1" i="13" s="1"/>
  <c r="EW28" i="13" s="1"/>
  <c r="AK1" i="13"/>
  <c r="AK28" i="13" s="1"/>
  <c r="BH1" i="13" s="1"/>
  <c r="BH28" i="13" s="1"/>
  <c r="CE1" i="13" s="1"/>
  <c r="CE28" i="13" s="1"/>
  <c r="DB1" i="13" s="1"/>
  <c r="DB28" i="13" s="1"/>
  <c r="DY1" i="13" s="1"/>
  <c r="DY28" i="13" s="1"/>
  <c r="AG1" i="13"/>
  <c r="AG28" i="13" s="1"/>
  <c r="BD1" i="13" s="1"/>
  <c r="BD28" i="13" s="1"/>
  <c r="CA1" i="13" s="1"/>
  <c r="CA28" i="13" s="1"/>
  <c r="CX1" i="13" s="1"/>
  <c r="CX28" i="13" s="1"/>
  <c r="DU1" i="13" s="1"/>
  <c r="DU28" i="13" s="1"/>
  <c r="EQ1" i="13" s="1"/>
  <c r="EQ28" i="13" s="1"/>
  <c r="AF1" i="13"/>
  <c r="AF28" i="13" s="1"/>
  <c r="BC1" i="13" s="1"/>
  <c r="BC28" i="13" s="1"/>
  <c r="BZ1" i="13" s="1"/>
  <c r="BZ28" i="13" s="1"/>
  <c r="CW1" i="13" s="1"/>
  <c r="CW28" i="13" s="1"/>
  <c r="DT1" i="13" s="1"/>
  <c r="DT28" i="13" s="1"/>
  <c r="EP1" i="13" s="1"/>
  <c r="EP28" i="13" s="1"/>
  <c r="AB1" i="13"/>
  <c r="AB28" i="13" s="1"/>
  <c r="AY1" i="13" s="1"/>
  <c r="AY28" i="13" s="1"/>
  <c r="BV1" i="13" s="1"/>
  <c r="BV28" i="13" s="1"/>
  <c r="CS1" i="13" s="1"/>
  <c r="CS28" i="13" s="1"/>
  <c r="DP1" i="13" s="1"/>
  <c r="DP28" i="13" s="1"/>
  <c r="EM1" i="13" s="1"/>
  <c r="EM28" i="13" s="1"/>
  <c r="FE1" i="13" s="1"/>
  <c r="FE28" i="13" s="1"/>
  <c r="M1" i="13"/>
  <c r="M28" i="13" s="1"/>
  <c r="AJ1" i="13" s="1"/>
  <c r="AJ28" i="13" s="1"/>
  <c r="BG1" i="13" s="1"/>
  <c r="BG28" i="13" s="1"/>
  <c r="CD1" i="13" s="1"/>
  <c r="CD28" i="13" s="1"/>
  <c r="DA1" i="13" s="1"/>
  <c r="DA28" i="13" s="1"/>
  <c r="DX1" i="13" s="1"/>
  <c r="DX28" i="13" s="1"/>
  <c r="ET1" i="13" s="1"/>
  <c r="ET28" i="13" s="1"/>
  <c r="N8" i="11"/>
  <c r="M7" i="11"/>
  <c r="M6" i="11"/>
  <c r="M18" i="11"/>
  <c r="E17" i="11"/>
  <c r="E6" i="11"/>
  <c r="F55" i="15" l="1"/>
  <c r="I99" i="15"/>
  <c r="A132" i="15"/>
  <c r="I154" i="15"/>
  <c r="I187" i="15"/>
  <c r="I209" i="15"/>
  <c r="A220" i="15"/>
  <c r="F220" i="15"/>
  <c r="F286" i="15"/>
  <c r="A297" i="15"/>
  <c r="I308" i="15"/>
  <c r="F308" i="15"/>
  <c r="M319" i="15"/>
  <c r="I385" i="15"/>
  <c r="A418" i="15"/>
  <c r="I462" i="15"/>
  <c r="I495" i="15"/>
  <c r="P495" i="15"/>
  <c r="I506" i="15"/>
  <c r="F11" i="17"/>
  <c r="A220" i="17"/>
  <c r="I253" i="17"/>
  <c r="A330" i="17"/>
  <c r="N33" i="15"/>
  <c r="M55" i="15"/>
  <c r="I132" i="15"/>
  <c r="N165" i="15"/>
  <c r="A198" i="15"/>
  <c r="I297" i="15"/>
  <c r="P297" i="15"/>
  <c r="I363" i="15"/>
  <c r="A429" i="15"/>
  <c r="A484" i="15"/>
  <c r="A495" i="15"/>
  <c r="A539" i="15"/>
  <c r="A663" i="15"/>
  <c r="A675" i="15"/>
  <c r="N110" i="17"/>
  <c r="A132" i="17"/>
  <c r="A165" i="17"/>
  <c r="I176" i="17"/>
  <c r="I231" i="17"/>
  <c r="A209" i="17"/>
  <c r="A539" i="17"/>
  <c r="A663" i="17"/>
  <c r="F675" i="17"/>
  <c r="F11" i="15"/>
  <c r="F99" i="15"/>
  <c r="F154" i="15"/>
  <c r="I253" i="15"/>
  <c r="I286" i="15"/>
  <c r="E231" i="17"/>
  <c r="F231" i="17"/>
  <c r="I297" i="17"/>
  <c r="M319" i="17"/>
  <c r="A341" i="17"/>
  <c r="F506" i="17"/>
  <c r="P132" i="15"/>
  <c r="N462" i="15"/>
  <c r="N88" i="15"/>
  <c r="A99" i="15"/>
  <c r="I143" i="15"/>
  <c r="A154" i="15"/>
  <c r="I176" i="15"/>
  <c r="A187" i="15"/>
  <c r="I264" i="15"/>
  <c r="N319" i="15"/>
  <c r="A330" i="15"/>
  <c r="N330" i="15"/>
  <c r="E352" i="15"/>
  <c r="I407" i="15"/>
  <c r="F407" i="15"/>
  <c r="A506" i="15"/>
  <c r="I517" i="15"/>
  <c r="N517" i="15"/>
  <c r="I528" i="15"/>
  <c r="N539" i="15"/>
  <c r="N550" i="15"/>
  <c r="I562" i="15"/>
  <c r="N595" i="15"/>
  <c r="I606" i="15"/>
  <c r="N639" i="15"/>
  <c r="I650" i="15"/>
  <c r="I11" i="17"/>
  <c r="F55" i="17"/>
  <c r="I187" i="17"/>
  <c r="N363" i="17"/>
  <c r="F462" i="17"/>
  <c r="N473" i="17"/>
  <c r="P187" i="22"/>
  <c r="P55" i="22"/>
  <c r="N143" i="17"/>
  <c r="P143" i="17" s="1"/>
  <c r="I121" i="15"/>
  <c r="A143" i="15"/>
  <c r="A209" i="15"/>
  <c r="E330" i="15"/>
  <c r="E385" i="15"/>
  <c r="I396" i="15"/>
  <c r="A407" i="15"/>
  <c r="F595" i="15"/>
  <c r="F639" i="15"/>
  <c r="M22" i="17"/>
  <c r="P132" i="17"/>
  <c r="A143" i="17"/>
  <c r="A176" i="17"/>
  <c r="P253" i="22"/>
  <c r="P374" i="22"/>
  <c r="M77" i="15"/>
  <c r="P99" i="15"/>
  <c r="M242" i="15"/>
  <c r="A440" i="15"/>
  <c r="F517" i="15"/>
  <c r="F606" i="15"/>
  <c r="P176" i="17"/>
  <c r="E242" i="17"/>
  <c r="I275" i="17"/>
  <c r="P473" i="17"/>
  <c r="F573" i="17"/>
  <c r="F22" i="15"/>
  <c r="M33" i="15"/>
  <c r="F165" i="15"/>
  <c r="P165" i="15" s="1"/>
  <c r="N451" i="15"/>
  <c r="P451" i="15" s="1"/>
  <c r="F66" i="17"/>
  <c r="P99" i="17"/>
  <c r="F484" i="17"/>
  <c r="M11" i="15"/>
  <c r="N11" i="15"/>
  <c r="P11" i="15" s="1"/>
  <c r="F66" i="15"/>
  <c r="I110" i="15"/>
  <c r="P143" i="15"/>
  <c r="N154" i="15"/>
  <c r="P154" i="15" s="1"/>
  <c r="N209" i="15"/>
  <c r="I242" i="15"/>
  <c r="N242" i="15"/>
  <c r="E264" i="15"/>
  <c r="N275" i="15"/>
  <c r="M341" i="15"/>
  <c r="F429" i="15"/>
  <c r="F528" i="15"/>
  <c r="F650" i="15"/>
  <c r="F584" i="17"/>
  <c r="F650" i="17"/>
  <c r="E11" i="15"/>
  <c r="A22" i="15"/>
  <c r="N77" i="15"/>
  <c r="F77" i="15"/>
  <c r="A165" i="15"/>
  <c r="I220" i="15"/>
  <c r="E220" i="15"/>
  <c r="N253" i="15"/>
  <c r="A275" i="15"/>
  <c r="A286" i="15"/>
  <c r="M286" i="15"/>
  <c r="A319" i="15"/>
  <c r="F319" i="15"/>
  <c r="P319" i="15" s="1"/>
  <c r="A352" i="15"/>
  <c r="A374" i="15"/>
  <c r="N374" i="15"/>
  <c r="F374" i="15"/>
  <c r="N385" i="15"/>
  <c r="I429" i="15"/>
  <c r="N429" i="15"/>
  <c r="P429" i="15" s="1"/>
  <c r="N473" i="15"/>
  <c r="P473" i="15" s="1"/>
  <c r="F484" i="15"/>
  <c r="F550" i="15"/>
  <c r="A562" i="15"/>
  <c r="N573" i="15"/>
  <c r="F584" i="15"/>
  <c r="I595" i="15"/>
  <c r="N617" i="15"/>
  <c r="F628" i="15"/>
  <c r="I639" i="15"/>
  <c r="A650" i="15"/>
  <c r="N663" i="15"/>
  <c r="F675" i="15"/>
  <c r="I99" i="17"/>
  <c r="I121" i="17"/>
  <c r="I132" i="17"/>
  <c r="I143" i="17"/>
  <c r="I165" i="17"/>
  <c r="N165" i="17"/>
  <c r="P165" i="17" s="1"/>
  <c r="N198" i="17"/>
  <c r="F253" i="17"/>
  <c r="E341" i="17"/>
  <c r="F341" i="17"/>
  <c r="F363" i="17"/>
  <c r="P363" i="17" s="1"/>
  <c r="A484" i="17"/>
  <c r="I495" i="17"/>
  <c r="N495" i="17"/>
  <c r="I506" i="17"/>
  <c r="N517" i="17"/>
  <c r="I528" i="17"/>
  <c r="F528" i="17"/>
  <c r="F595" i="17"/>
  <c r="A628" i="17"/>
  <c r="N22" i="15"/>
  <c r="F33" i="15"/>
  <c r="I44" i="15"/>
  <c r="N44" i="15"/>
  <c r="P44" i="15" s="1"/>
  <c r="N176" i="15"/>
  <c r="P176" i="15" s="1"/>
  <c r="N187" i="15"/>
  <c r="P187" i="15" s="1"/>
  <c r="F198" i="15"/>
  <c r="P198" i="15" s="1"/>
  <c r="M209" i="15"/>
  <c r="A264" i="15"/>
  <c r="N264" i="15"/>
  <c r="I275" i="15"/>
  <c r="F275" i="15"/>
  <c r="A308" i="15"/>
  <c r="N308" i="15"/>
  <c r="P308" i="15" s="1"/>
  <c r="I319" i="15"/>
  <c r="F330" i="15"/>
  <c r="P330" i="15" s="1"/>
  <c r="M330" i="15"/>
  <c r="I341" i="15"/>
  <c r="N341" i="15"/>
  <c r="F341" i="15"/>
  <c r="I374" i="15"/>
  <c r="A385" i="15"/>
  <c r="F418" i="15"/>
  <c r="F462" i="15"/>
  <c r="P462" i="15" s="1"/>
  <c r="A517" i="15"/>
  <c r="N528" i="15"/>
  <c r="I539" i="15"/>
  <c r="I550" i="15"/>
  <c r="N562" i="15"/>
  <c r="F573" i="15"/>
  <c r="I584" i="15"/>
  <c r="N606" i="15"/>
  <c r="F617" i="15"/>
  <c r="I628" i="15"/>
  <c r="A639" i="15"/>
  <c r="N650" i="15"/>
  <c r="F663" i="15"/>
  <c r="I675" i="15"/>
  <c r="A99" i="17"/>
  <c r="A110" i="17"/>
  <c r="F110" i="17"/>
  <c r="P110" i="17" s="1"/>
  <c r="A187" i="17"/>
  <c r="I198" i="17"/>
  <c r="A253" i="17"/>
  <c r="A374" i="17"/>
  <c r="N396" i="17"/>
  <c r="F495" i="17"/>
  <c r="F562" i="17"/>
  <c r="A573" i="17"/>
  <c r="N584" i="17"/>
  <c r="I595" i="17"/>
  <c r="N606" i="17"/>
  <c r="I617" i="17"/>
  <c r="E44" i="17"/>
  <c r="F44" i="17"/>
  <c r="F209" i="17"/>
  <c r="M308" i="17"/>
  <c r="N308" i="17"/>
  <c r="E11" i="17"/>
  <c r="A55" i="17"/>
  <c r="M66" i="17"/>
  <c r="I110" i="17"/>
  <c r="N231" i="17"/>
  <c r="P231" i="17" s="1"/>
  <c r="F308" i="17"/>
  <c r="N220" i="17"/>
  <c r="P220" i="17" s="1"/>
  <c r="I330" i="17"/>
  <c r="F352" i="17"/>
  <c r="N407" i="17"/>
  <c r="I462" i="17"/>
  <c r="A506" i="17"/>
  <c r="F517" i="17"/>
  <c r="A528" i="17"/>
  <c r="N539" i="17"/>
  <c r="F550" i="17"/>
  <c r="I584" i="17"/>
  <c r="F606" i="17"/>
  <c r="A617" i="17"/>
  <c r="N628" i="17"/>
  <c r="F639" i="17"/>
  <c r="I675" i="17"/>
  <c r="N187" i="17"/>
  <c r="M407" i="17"/>
  <c r="I22" i="17"/>
  <c r="I44" i="17"/>
  <c r="N44" i="17"/>
  <c r="F77" i="17"/>
  <c r="E88" i="17"/>
  <c r="N121" i="17"/>
  <c r="F187" i="17"/>
  <c r="P187" i="17" s="1"/>
  <c r="E286" i="17"/>
  <c r="E220" i="17"/>
  <c r="N253" i="17"/>
  <c r="A297" i="17"/>
  <c r="M220" i="17"/>
  <c r="E319" i="17"/>
  <c r="F319" i="17"/>
  <c r="P319" i="17" s="1"/>
  <c r="I352" i="17"/>
  <c r="I396" i="17"/>
  <c r="F451" i="17"/>
  <c r="I484" i="17"/>
  <c r="N484" i="17"/>
  <c r="P484" i="17" s="1"/>
  <c r="A495" i="17"/>
  <c r="N506" i="17"/>
  <c r="I517" i="17"/>
  <c r="N528" i="17"/>
  <c r="I550" i="17"/>
  <c r="N562" i="17"/>
  <c r="I573" i="17"/>
  <c r="A584" i="17"/>
  <c r="N595" i="17"/>
  <c r="I606" i="17"/>
  <c r="N617" i="17"/>
  <c r="I639" i="17"/>
  <c r="N650" i="17"/>
  <c r="I663" i="17"/>
  <c r="A675" i="17"/>
  <c r="F407" i="17"/>
  <c r="A396" i="17"/>
  <c r="F396" i="17"/>
  <c r="M385" i="17"/>
  <c r="N385" i="17"/>
  <c r="I385" i="17"/>
  <c r="A385" i="17"/>
  <c r="F385" i="17"/>
  <c r="I374" i="17"/>
  <c r="N374" i="17"/>
  <c r="P429" i="17" s="1"/>
  <c r="A352" i="17"/>
  <c r="I341" i="17"/>
  <c r="N341" i="17"/>
  <c r="P341" i="17" s="1"/>
  <c r="M330" i="17"/>
  <c r="N330" i="17"/>
  <c r="P330" i="17" s="1"/>
  <c r="A319" i="17"/>
  <c r="I308" i="17"/>
  <c r="N297" i="17"/>
  <c r="E297" i="17"/>
  <c r="N286" i="17"/>
  <c r="N275" i="17"/>
  <c r="F286" i="17"/>
  <c r="A286" i="17"/>
  <c r="A308" i="17"/>
  <c r="F264" i="17"/>
  <c r="A264" i="17"/>
  <c r="N242" i="17"/>
  <c r="A242" i="17"/>
  <c r="I286" i="17"/>
  <c r="N264" i="17"/>
  <c r="F275" i="17"/>
  <c r="I220" i="17"/>
  <c r="I209" i="17"/>
  <c r="M209" i="17"/>
  <c r="N209" i="17"/>
  <c r="E209" i="17"/>
  <c r="I242" i="17"/>
  <c r="A198" i="17"/>
  <c r="F198" i="17"/>
  <c r="A154" i="17"/>
  <c r="I154" i="17"/>
  <c r="N88" i="17"/>
  <c r="F121" i="17"/>
  <c r="F88" i="17"/>
  <c r="N77" i="17"/>
  <c r="N55" i="17"/>
  <c r="P55" i="17" s="1"/>
  <c r="I55" i="17"/>
  <c r="N66" i="17"/>
  <c r="E33" i="17"/>
  <c r="F22" i="17"/>
  <c r="P22" i="17" s="1"/>
  <c r="A22" i="17"/>
  <c r="N11" i="17"/>
  <c r="P11" i="17" s="1"/>
  <c r="F33" i="17"/>
  <c r="P33" i="17" s="1"/>
  <c r="F242" i="17"/>
  <c r="I264" i="17"/>
  <c r="M286" i="17"/>
  <c r="F297" i="17"/>
  <c r="N352" i="17"/>
  <c r="I363" i="17"/>
  <c r="F374" i="17"/>
  <c r="P462" i="17"/>
  <c r="A517" i="17"/>
  <c r="A562" i="17"/>
  <c r="A606" i="17"/>
  <c r="A650" i="17"/>
  <c r="A363" i="17"/>
  <c r="A550" i="17"/>
  <c r="A595" i="17"/>
  <c r="A639" i="17"/>
  <c r="F154" i="17"/>
  <c r="P154" i="17" s="1"/>
  <c r="F209" i="15"/>
  <c r="P209" i="15" s="1"/>
  <c r="F264" i="15"/>
  <c r="P33" i="15"/>
  <c r="P88" i="15"/>
  <c r="A11" i="15"/>
  <c r="M22" i="15"/>
  <c r="I22" i="15"/>
  <c r="F121" i="15"/>
  <c r="P121" i="15" s="1"/>
  <c r="F363" i="15"/>
  <c r="P363" i="15" s="1"/>
  <c r="A528" i="15"/>
  <c r="A550" i="15"/>
  <c r="A110" i="15"/>
  <c r="A121" i="15"/>
  <c r="I198" i="15"/>
  <c r="A242" i="15"/>
  <c r="I330" i="15"/>
  <c r="I484" i="15"/>
  <c r="N484" i="15"/>
  <c r="P484" i="15" s="1"/>
  <c r="A573" i="15"/>
  <c r="A584" i="15"/>
  <c r="A595" i="15"/>
  <c r="N55" i="15"/>
  <c r="P55" i="15" s="1"/>
  <c r="M308" i="15"/>
  <c r="A33" i="15"/>
  <c r="A231" i="15"/>
  <c r="F242" i="15"/>
  <c r="N66" i="15"/>
  <c r="P66" i="15" s="1"/>
  <c r="N110" i="15"/>
  <c r="P110" i="15" s="1"/>
  <c r="I165" i="15"/>
  <c r="N220" i="15"/>
  <c r="P220" i="15" s="1"/>
  <c r="A253" i="15"/>
  <c r="I352" i="15"/>
  <c r="A396" i="15"/>
  <c r="N396" i="15"/>
  <c r="P396" i="15" s="1"/>
  <c r="A606" i="15"/>
  <c r="A617" i="15"/>
  <c r="A628" i="15"/>
  <c r="A176" i="15"/>
  <c r="F231" i="15"/>
  <c r="P231" i="15"/>
  <c r="F253" i="15"/>
  <c r="N286" i="15"/>
  <c r="P286" i="15" s="1"/>
  <c r="E319" i="15"/>
  <c r="F352" i="15"/>
  <c r="P352" i="15" s="1"/>
  <c r="A363" i="15"/>
  <c r="F385" i="15"/>
  <c r="P385" i="15" s="1"/>
  <c r="N407" i="15"/>
  <c r="P407" i="15" s="1"/>
  <c r="I418" i="15"/>
  <c r="N418" i="15"/>
  <c r="N440" i="15"/>
  <c r="P440" i="15" s="1"/>
  <c r="AE2" i="13"/>
  <c r="EX52" i="13"/>
  <c r="EX24" i="13"/>
  <c r="EX25" i="13" s="1"/>
  <c r="EX26" i="13" s="1"/>
  <c r="I59" i="13"/>
  <c r="I42" i="13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AF2" i="13"/>
  <c r="AE3" i="13"/>
  <c r="AE4" i="13" s="1"/>
  <c r="AE5" i="13" s="1"/>
  <c r="AE6" i="13" s="1"/>
  <c r="AE7" i="13" s="1"/>
  <c r="AE8" i="13" s="1"/>
  <c r="AE9" i="13" s="1"/>
  <c r="AE10" i="13" s="1"/>
  <c r="AE11" i="13" s="1"/>
  <c r="AE12" i="13" s="1"/>
  <c r="AE13" i="13" s="1"/>
  <c r="AE14" i="13" s="1"/>
  <c r="AE15" i="13" s="1"/>
  <c r="AE16" i="13" s="1"/>
  <c r="AE17" i="13" s="1"/>
  <c r="AE18" i="13" s="1"/>
  <c r="AE19" i="13" s="1"/>
  <c r="AE20" i="13" s="1"/>
  <c r="AE21" i="13" s="1"/>
  <c r="AE22" i="13" s="1"/>
  <c r="AE23" i="13" s="1"/>
  <c r="AE24" i="13" s="1"/>
  <c r="AE25" i="13" s="1"/>
  <c r="AE26" i="13" s="1"/>
  <c r="AE29" i="13" s="1"/>
  <c r="AE30" i="13" s="1"/>
  <c r="AE31" i="13" s="1"/>
  <c r="AE32" i="13" s="1"/>
  <c r="AE33" i="13" s="1"/>
  <c r="AE34" i="13" s="1"/>
  <c r="AE35" i="13" s="1"/>
  <c r="AE36" i="13" s="1"/>
  <c r="AE37" i="13" s="1"/>
  <c r="AE38" i="13" s="1"/>
  <c r="AE39" i="13" s="1"/>
  <c r="AE40" i="13" s="1"/>
  <c r="AE41" i="13" s="1"/>
  <c r="AE42" i="13" s="1"/>
  <c r="AE43" i="13" s="1"/>
  <c r="AE44" i="13" s="1"/>
  <c r="AE45" i="13" s="1"/>
  <c r="AE46" i="13" s="1"/>
  <c r="AE47" i="13" s="1"/>
  <c r="AE48" i="13" s="1"/>
  <c r="AE49" i="13" s="1"/>
  <c r="AE50" i="13" s="1"/>
  <c r="AE51" i="13" s="1"/>
  <c r="AE52" i="13" s="1"/>
  <c r="AE53" i="13" s="1"/>
  <c r="H59" i="13"/>
  <c r="J42" i="13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E59" i="13"/>
  <c r="G59" i="13"/>
  <c r="G42" i="13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J59" i="13"/>
  <c r="K42" i="13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9" i="13"/>
  <c r="AC3" i="13"/>
  <c r="AC4" i="13" s="1"/>
  <c r="AC5" i="13" s="1"/>
  <c r="AC6" i="13" s="1"/>
  <c r="AC7" i="13" s="1"/>
  <c r="AC8" i="13" s="1"/>
  <c r="AC9" i="13" s="1"/>
  <c r="AC10" i="13" s="1"/>
  <c r="AC11" i="13" s="1"/>
  <c r="AC12" i="13" s="1"/>
  <c r="AC13" i="13" s="1"/>
  <c r="AC14" i="13" s="1"/>
  <c r="AC15" i="13" s="1"/>
  <c r="AC16" i="13" s="1"/>
  <c r="AC17" i="13" s="1"/>
  <c r="AC18" i="13" s="1"/>
  <c r="AC19" i="13" s="1"/>
  <c r="AC20" i="13" s="1"/>
  <c r="AC21" i="13" s="1"/>
  <c r="AC22" i="13" s="1"/>
  <c r="AC23" i="13" s="1"/>
  <c r="AC24" i="13" s="1"/>
  <c r="AC25" i="13" s="1"/>
  <c r="AC26" i="13" s="1"/>
  <c r="AC29" i="13" s="1"/>
  <c r="AC30" i="13" s="1"/>
  <c r="AC31" i="13" s="1"/>
  <c r="AC32" i="13" s="1"/>
  <c r="AC33" i="13" s="1"/>
  <c r="AC34" i="13" s="1"/>
  <c r="AC35" i="13" s="1"/>
  <c r="AC36" i="13" s="1"/>
  <c r="AC37" i="13" s="1"/>
  <c r="AC38" i="13" s="1"/>
  <c r="AC39" i="13" s="1"/>
  <c r="AC40" i="13" s="1"/>
  <c r="AC41" i="13" s="1"/>
  <c r="AC42" i="13" s="1"/>
  <c r="AC43" i="13" s="1"/>
  <c r="AC44" i="13" s="1"/>
  <c r="AC45" i="13" s="1"/>
  <c r="AC46" i="13" s="1"/>
  <c r="AC47" i="13" s="1"/>
  <c r="AC48" i="13" s="1"/>
  <c r="AC49" i="13" s="1"/>
  <c r="AC50" i="13" s="1"/>
  <c r="AC51" i="13" s="1"/>
  <c r="AC52" i="13" s="1"/>
  <c r="AC53" i="13" s="1"/>
  <c r="E126" i="12"/>
  <c r="C126" i="12"/>
  <c r="A126" i="12"/>
  <c r="E125" i="12"/>
  <c r="C125" i="12"/>
  <c r="A125" i="12"/>
  <c r="E124" i="12"/>
  <c r="C124" i="12"/>
  <c r="A124" i="12"/>
  <c r="E123" i="12"/>
  <c r="C123" i="12"/>
  <c r="A123" i="12"/>
  <c r="E122" i="12"/>
  <c r="C122" i="12"/>
  <c r="A122" i="12"/>
  <c r="E121" i="12"/>
  <c r="C121" i="12"/>
  <c r="A121" i="12"/>
  <c r="E120" i="12"/>
  <c r="C120" i="12"/>
  <c r="A120" i="12"/>
  <c r="E119" i="12"/>
  <c r="C119" i="12"/>
  <c r="A119" i="12"/>
  <c r="E118" i="12"/>
  <c r="C118" i="12"/>
  <c r="A118" i="12"/>
  <c r="E117" i="12"/>
  <c r="C117" i="12"/>
  <c r="A117" i="12"/>
  <c r="E116" i="12"/>
  <c r="C116" i="12"/>
  <c r="A116" i="12"/>
  <c r="E115" i="12"/>
  <c r="C115" i="12"/>
  <c r="A115" i="12"/>
  <c r="E114" i="12"/>
  <c r="C114" i="12"/>
  <c r="A114" i="12"/>
  <c r="E113" i="12"/>
  <c r="C113" i="12"/>
  <c r="A113" i="12"/>
  <c r="E112" i="12"/>
  <c r="C112" i="12"/>
  <c r="A112" i="12"/>
  <c r="E111" i="12"/>
  <c r="C111" i="12"/>
  <c r="A111" i="12"/>
  <c r="E110" i="12"/>
  <c r="C110" i="12"/>
  <c r="A110" i="12"/>
  <c r="E109" i="12"/>
  <c r="C109" i="12"/>
  <c r="A109" i="12"/>
  <c r="E108" i="12"/>
  <c r="C108" i="12"/>
  <c r="A108" i="12"/>
  <c r="E107" i="12"/>
  <c r="C107" i="12"/>
  <c r="A107" i="12"/>
  <c r="E106" i="12"/>
  <c r="C106" i="12"/>
  <c r="A106" i="12"/>
  <c r="E105" i="12"/>
  <c r="C105" i="12"/>
  <c r="A105" i="12"/>
  <c r="E104" i="12"/>
  <c r="C104" i="12"/>
  <c r="A104" i="12"/>
  <c r="E103" i="12"/>
  <c r="C103" i="12"/>
  <c r="A103" i="12"/>
  <c r="E102" i="12"/>
  <c r="C102" i="12"/>
  <c r="A102" i="12"/>
  <c r="E101" i="12"/>
  <c r="C101" i="12"/>
  <c r="A101" i="12"/>
  <c r="E100" i="12"/>
  <c r="C100" i="12"/>
  <c r="A100" i="12"/>
  <c r="E99" i="12"/>
  <c r="C99" i="12"/>
  <c r="A99" i="12"/>
  <c r="E98" i="12"/>
  <c r="C98" i="12"/>
  <c r="A98" i="12"/>
  <c r="E97" i="12"/>
  <c r="C97" i="12"/>
  <c r="A97" i="12"/>
  <c r="E96" i="12"/>
  <c r="C96" i="12"/>
  <c r="A96" i="12"/>
  <c r="E95" i="12"/>
  <c r="C95" i="12"/>
  <c r="A95" i="12"/>
  <c r="E94" i="12"/>
  <c r="C94" i="12"/>
  <c r="A94" i="12"/>
  <c r="E93" i="12"/>
  <c r="C93" i="12"/>
  <c r="A93" i="12"/>
  <c r="E92" i="12"/>
  <c r="C92" i="12"/>
  <c r="A92" i="12"/>
  <c r="E91" i="12"/>
  <c r="C91" i="12"/>
  <c r="A91" i="12"/>
  <c r="E90" i="12"/>
  <c r="D90" i="12"/>
  <c r="C90" i="12"/>
  <c r="A90" i="12"/>
  <c r="E89" i="12"/>
  <c r="D89" i="12"/>
  <c r="C89" i="12"/>
  <c r="A89" i="12"/>
  <c r="E88" i="12"/>
  <c r="C88" i="12"/>
  <c r="A88" i="12"/>
  <c r="E87" i="12"/>
  <c r="D87" i="12"/>
  <c r="C87" i="12"/>
  <c r="A87" i="12"/>
  <c r="E86" i="12"/>
  <c r="D86" i="12"/>
  <c r="C86" i="12"/>
  <c r="A86" i="12"/>
  <c r="E85" i="12"/>
  <c r="D85" i="12"/>
  <c r="C85" i="12"/>
  <c r="A85" i="12"/>
  <c r="E84" i="12"/>
  <c r="D84" i="12"/>
  <c r="C84" i="12"/>
  <c r="A84" i="12"/>
  <c r="E83" i="12"/>
  <c r="D83" i="12"/>
  <c r="C83" i="12"/>
  <c r="A83" i="12"/>
  <c r="E82" i="12"/>
  <c r="D82" i="12"/>
  <c r="C82" i="12"/>
  <c r="A82" i="12"/>
  <c r="E81" i="12"/>
  <c r="C81" i="12"/>
  <c r="A81" i="12"/>
  <c r="E80" i="12"/>
  <c r="D80" i="12"/>
  <c r="C80" i="12"/>
  <c r="A80" i="12"/>
  <c r="E79" i="12"/>
  <c r="D79" i="12"/>
  <c r="C79" i="12"/>
  <c r="A79" i="12"/>
  <c r="E78" i="12"/>
  <c r="C78" i="12"/>
  <c r="A78" i="12"/>
  <c r="E77" i="12"/>
  <c r="D77" i="12"/>
  <c r="C77" i="12"/>
  <c r="B77" i="12"/>
  <c r="A77" i="12"/>
  <c r="E76" i="12"/>
  <c r="D76" i="12"/>
  <c r="C76" i="12"/>
  <c r="A76" i="12"/>
  <c r="E75" i="12"/>
  <c r="C75" i="12"/>
  <c r="A75" i="12"/>
  <c r="E74" i="12"/>
  <c r="C74" i="12"/>
  <c r="A74" i="12"/>
  <c r="E73" i="12"/>
  <c r="C73" i="12"/>
  <c r="A73" i="12"/>
  <c r="E72" i="12"/>
  <c r="C72" i="12"/>
  <c r="A72" i="12"/>
  <c r="E71" i="12"/>
  <c r="C71" i="12"/>
  <c r="A71" i="12"/>
  <c r="E70" i="12"/>
  <c r="C70" i="12"/>
  <c r="A70" i="12"/>
  <c r="E69" i="12"/>
  <c r="C69" i="12"/>
  <c r="A69" i="12"/>
  <c r="E68" i="12"/>
  <c r="C68" i="12"/>
  <c r="A68" i="12"/>
  <c r="E67" i="12"/>
  <c r="C67" i="12"/>
  <c r="A67" i="12"/>
  <c r="E66" i="12"/>
  <c r="D66" i="12"/>
  <c r="C66" i="12"/>
  <c r="A66" i="12"/>
  <c r="E65" i="12"/>
  <c r="D65" i="12"/>
  <c r="C65" i="12"/>
  <c r="B65" i="12"/>
  <c r="A65" i="12"/>
  <c r="E64" i="12"/>
  <c r="C64" i="12"/>
  <c r="A64" i="12"/>
  <c r="E63" i="12"/>
  <c r="C63" i="12"/>
  <c r="B63" i="12"/>
  <c r="A63" i="12"/>
  <c r="E62" i="12"/>
  <c r="D62" i="12"/>
  <c r="C62" i="12"/>
  <c r="A62" i="12"/>
  <c r="E61" i="12"/>
  <c r="C61" i="12"/>
  <c r="A61" i="12"/>
  <c r="E60" i="12"/>
  <c r="C60" i="12"/>
  <c r="A60" i="12"/>
  <c r="E59" i="12"/>
  <c r="C59" i="12"/>
  <c r="A59" i="12"/>
  <c r="E58" i="12"/>
  <c r="C58" i="12"/>
  <c r="A58" i="12"/>
  <c r="E57" i="12"/>
  <c r="C57" i="12"/>
  <c r="A57" i="12"/>
  <c r="E56" i="12"/>
  <c r="C56" i="12"/>
  <c r="A56" i="12"/>
  <c r="E55" i="12"/>
  <c r="C55" i="12"/>
  <c r="A55" i="12"/>
  <c r="E54" i="12"/>
  <c r="C54" i="12"/>
  <c r="A54" i="12"/>
  <c r="E53" i="12"/>
  <c r="C53" i="12"/>
  <c r="A53" i="12"/>
  <c r="E52" i="12"/>
  <c r="C52" i="12"/>
  <c r="A52" i="12"/>
  <c r="E51" i="12"/>
  <c r="C51" i="12"/>
  <c r="A51" i="12"/>
  <c r="E50" i="12"/>
  <c r="C50" i="12"/>
  <c r="A50" i="12"/>
  <c r="E49" i="12"/>
  <c r="C49" i="12"/>
  <c r="A49" i="12"/>
  <c r="E48" i="12"/>
  <c r="C48" i="12"/>
  <c r="A48" i="12"/>
  <c r="E47" i="12"/>
  <c r="C47" i="12"/>
  <c r="A47" i="12"/>
  <c r="E46" i="12"/>
  <c r="C46" i="12"/>
  <c r="A46" i="12"/>
  <c r="E45" i="12"/>
  <c r="C45" i="12"/>
  <c r="A45" i="12"/>
  <c r="E44" i="12"/>
  <c r="C44" i="12"/>
  <c r="A44" i="12"/>
  <c r="E43" i="12"/>
  <c r="C43" i="12"/>
  <c r="A43" i="12"/>
  <c r="E42" i="12"/>
  <c r="C42" i="12"/>
  <c r="A42" i="12"/>
  <c r="E41" i="12"/>
  <c r="C41" i="12"/>
  <c r="A41" i="12"/>
  <c r="E40" i="12"/>
  <c r="C40" i="12"/>
  <c r="A40" i="12"/>
  <c r="E39" i="12"/>
  <c r="C39" i="12"/>
  <c r="A39" i="12"/>
  <c r="E38" i="12"/>
  <c r="C38" i="12"/>
  <c r="A38" i="12"/>
  <c r="E37" i="12"/>
  <c r="C37" i="12"/>
  <c r="A37" i="12"/>
  <c r="E36" i="12"/>
  <c r="C36" i="12"/>
  <c r="A36" i="12"/>
  <c r="E35" i="12"/>
  <c r="C35" i="12"/>
  <c r="A35" i="12"/>
  <c r="E34" i="12"/>
  <c r="C34" i="12"/>
  <c r="A34" i="12"/>
  <c r="E33" i="12"/>
  <c r="C33" i="12"/>
  <c r="B33" i="12"/>
  <c r="A33" i="12"/>
  <c r="E32" i="12"/>
  <c r="D32" i="12"/>
  <c r="C32" i="12"/>
  <c r="B32" i="12"/>
  <c r="A32" i="12"/>
  <c r="E31" i="12"/>
  <c r="C31" i="12"/>
  <c r="B31" i="12"/>
  <c r="A31" i="12"/>
  <c r="E30" i="12"/>
  <c r="C30" i="12"/>
  <c r="A30" i="12"/>
  <c r="E29" i="12"/>
  <c r="C29" i="12"/>
  <c r="A29" i="12"/>
  <c r="E28" i="12"/>
  <c r="C28" i="12"/>
  <c r="A28" i="12"/>
  <c r="E27" i="12"/>
  <c r="C27" i="12"/>
  <c r="A27" i="12"/>
  <c r="E26" i="12"/>
  <c r="C26" i="12"/>
  <c r="B26" i="12"/>
  <c r="A26" i="12"/>
  <c r="E25" i="12"/>
  <c r="C25" i="12"/>
  <c r="A25" i="12"/>
  <c r="E24" i="12"/>
  <c r="C24" i="12"/>
  <c r="B24" i="12"/>
  <c r="A24" i="12"/>
  <c r="E23" i="12"/>
  <c r="C23" i="12"/>
  <c r="A23" i="12"/>
  <c r="E22" i="12"/>
  <c r="C22" i="12"/>
  <c r="B22" i="12"/>
  <c r="A22" i="12"/>
  <c r="E21" i="12"/>
  <c r="C21" i="12"/>
  <c r="A21" i="12"/>
  <c r="E20" i="12"/>
  <c r="D20" i="12"/>
  <c r="C20" i="12"/>
  <c r="B20" i="12"/>
  <c r="A20" i="12"/>
  <c r="E19" i="12"/>
  <c r="C19" i="12"/>
  <c r="A19" i="12"/>
  <c r="E18" i="12"/>
  <c r="C18" i="12"/>
  <c r="B18" i="12"/>
  <c r="A18" i="12"/>
  <c r="E17" i="12"/>
  <c r="C17" i="12"/>
  <c r="B17" i="12"/>
  <c r="A17" i="12"/>
  <c r="E16" i="12"/>
  <c r="D16" i="12"/>
  <c r="C16" i="12"/>
  <c r="A16" i="12"/>
  <c r="E15" i="12"/>
  <c r="C15" i="12"/>
  <c r="A15" i="12"/>
  <c r="E14" i="12"/>
  <c r="C14" i="12"/>
  <c r="B14" i="12"/>
  <c r="A14" i="12"/>
  <c r="E13" i="12"/>
  <c r="C13" i="12"/>
  <c r="B13" i="12"/>
  <c r="A13" i="12"/>
  <c r="E12" i="12"/>
  <c r="D12" i="12"/>
  <c r="C12" i="12"/>
  <c r="B12" i="12"/>
  <c r="A12" i="12"/>
  <c r="E11" i="12"/>
  <c r="C11" i="12"/>
  <c r="B11" i="12"/>
  <c r="A11" i="12"/>
  <c r="E10" i="12"/>
  <c r="C10" i="12"/>
  <c r="A10" i="12"/>
  <c r="E9" i="12"/>
  <c r="C9" i="12"/>
  <c r="B9" i="12"/>
  <c r="A9" i="12"/>
  <c r="E8" i="12"/>
  <c r="C8" i="12"/>
  <c r="A8" i="12"/>
  <c r="E7" i="12"/>
  <c r="C7" i="12"/>
  <c r="A7" i="12"/>
  <c r="E6" i="12"/>
  <c r="C6" i="12"/>
  <c r="B6" i="12"/>
  <c r="A6" i="12"/>
  <c r="E5" i="12"/>
  <c r="C5" i="12"/>
  <c r="B5" i="12"/>
  <c r="N671" i="11"/>
  <c r="F671" i="11"/>
  <c r="N670" i="11"/>
  <c r="M670" i="11"/>
  <c r="F670" i="11"/>
  <c r="E670" i="11"/>
  <c r="N669" i="11"/>
  <c r="M669" i="11"/>
  <c r="M675" i="11" s="1"/>
  <c r="F669" i="11"/>
  <c r="F675" i="11" s="1"/>
  <c r="E669" i="11"/>
  <c r="E675" i="11" s="1"/>
  <c r="L667" i="11"/>
  <c r="D667" i="11"/>
  <c r="L666" i="11"/>
  <c r="B126" i="12" s="1"/>
  <c r="D666" i="11"/>
  <c r="B125" i="12" s="1"/>
  <c r="N659" i="11"/>
  <c r="F659" i="11"/>
  <c r="N658" i="11"/>
  <c r="M658" i="11"/>
  <c r="F658" i="11"/>
  <c r="E658" i="11"/>
  <c r="N657" i="11"/>
  <c r="M657" i="11"/>
  <c r="M663" i="11" s="1"/>
  <c r="F657" i="11"/>
  <c r="E657" i="11"/>
  <c r="E663" i="11" s="1"/>
  <c r="L655" i="11"/>
  <c r="D124" i="12" s="1"/>
  <c r="D655" i="11"/>
  <c r="L654" i="11"/>
  <c r="B124" i="12" s="1"/>
  <c r="D654" i="11"/>
  <c r="B123" i="12" s="1"/>
  <c r="N646" i="11"/>
  <c r="F646" i="11"/>
  <c r="N645" i="11"/>
  <c r="M645" i="11"/>
  <c r="F645" i="11"/>
  <c r="E645" i="11"/>
  <c r="N644" i="11"/>
  <c r="M644" i="11"/>
  <c r="M650" i="11" s="1"/>
  <c r="F644" i="11"/>
  <c r="E644" i="11"/>
  <c r="E650" i="11" s="1"/>
  <c r="L642" i="11"/>
  <c r="D122" i="12" s="1"/>
  <c r="D642" i="11"/>
  <c r="L641" i="11"/>
  <c r="B122" i="12" s="1"/>
  <c r="D641" i="11"/>
  <c r="B121" i="12" s="1"/>
  <c r="N635" i="11"/>
  <c r="F635" i="11"/>
  <c r="N634" i="11"/>
  <c r="M634" i="11"/>
  <c r="F634" i="11"/>
  <c r="E634" i="11"/>
  <c r="N633" i="11"/>
  <c r="M633" i="11"/>
  <c r="M639" i="11" s="1"/>
  <c r="F633" i="11"/>
  <c r="E633" i="11"/>
  <c r="E639" i="11" s="1"/>
  <c r="L631" i="11"/>
  <c r="D120" i="12" s="1"/>
  <c r="D631" i="11"/>
  <c r="L630" i="11"/>
  <c r="B120" i="12" s="1"/>
  <c r="D630" i="11"/>
  <c r="B119" i="12" s="1"/>
  <c r="N624" i="11"/>
  <c r="F624" i="11"/>
  <c r="N623" i="11"/>
  <c r="M623" i="11"/>
  <c r="F623" i="11"/>
  <c r="E623" i="11"/>
  <c r="N622" i="11"/>
  <c r="M622" i="11"/>
  <c r="M628" i="11" s="1"/>
  <c r="F622" i="11"/>
  <c r="E622" i="11"/>
  <c r="L620" i="11"/>
  <c r="D620" i="11"/>
  <c r="L619" i="11"/>
  <c r="B118" i="12" s="1"/>
  <c r="D619" i="11"/>
  <c r="B117" i="12" s="1"/>
  <c r="N613" i="11"/>
  <c r="F613" i="11"/>
  <c r="N612" i="11"/>
  <c r="M612" i="11"/>
  <c r="F612" i="11"/>
  <c r="E612" i="11"/>
  <c r="N611" i="11"/>
  <c r="M611" i="11"/>
  <c r="M617" i="11" s="1"/>
  <c r="F611" i="11"/>
  <c r="E611" i="11"/>
  <c r="E617" i="11" s="1"/>
  <c r="L609" i="11"/>
  <c r="D116" i="12" s="1"/>
  <c r="D609" i="11"/>
  <c r="L608" i="11"/>
  <c r="B116" i="12" s="1"/>
  <c r="D608" i="11"/>
  <c r="B115" i="12" s="1"/>
  <c r="N602" i="11"/>
  <c r="F602" i="11"/>
  <c r="N601" i="11"/>
  <c r="M601" i="11"/>
  <c r="F601" i="11"/>
  <c r="E601" i="11"/>
  <c r="N600" i="11"/>
  <c r="M600" i="11"/>
  <c r="M606" i="11" s="1"/>
  <c r="F600" i="11"/>
  <c r="F606" i="11" s="1"/>
  <c r="E600" i="11"/>
  <c r="E606" i="11" s="1"/>
  <c r="L598" i="11"/>
  <c r="D114" i="12" s="1"/>
  <c r="D598" i="11"/>
  <c r="L597" i="11"/>
  <c r="B114" i="12" s="1"/>
  <c r="D597" i="11"/>
  <c r="B113" i="12" s="1"/>
  <c r="N591" i="11"/>
  <c r="F591" i="11"/>
  <c r="N590" i="11"/>
  <c r="M590" i="11"/>
  <c r="F590" i="11"/>
  <c r="E590" i="11"/>
  <c r="N589" i="11"/>
  <c r="M589" i="11"/>
  <c r="M595" i="11" s="1"/>
  <c r="F589" i="11"/>
  <c r="E589" i="11"/>
  <c r="E595" i="11" s="1"/>
  <c r="L587" i="11"/>
  <c r="D112" i="12" s="1"/>
  <c r="D587" i="11"/>
  <c r="L586" i="11"/>
  <c r="B112" i="12" s="1"/>
  <c r="D586" i="11"/>
  <c r="B111" i="12" s="1"/>
  <c r="N580" i="11"/>
  <c r="F580" i="11"/>
  <c r="N579" i="11"/>
  <c r="M579" i="11"/>
  <c r="F579" i="11"/>
  <c r="E579" i="11"/>
  <c r="N578" i="11"/>
  <c r="M578" i="11"/>
  <c r="M584" i="11" s="1"/>
  <c r="F578" i="11"/>
  <c r="F584" i="11" s="1"/>
  <c r="E578" i="11"/>
  <c r="E584" i="11" s="1"/>
  <c r="L576" i="11"/>
  <c r="D576" i="11"/>
  <c r="L575" i="11"/>
  <c r="B110" i="12" s="1"/>
  <c r="D575" i="11"/>
  <c r="B109" i="12" s="1"/>
  <c r="N569" i="11"/>
  <c r="F569" i="11"/>
  <c r="N568" i="11"/>
  <c r="M568" i="11"/>
  <c r="F568" i="11"/>
  <c r="E568" i="11"/>
  <c r="N567" i="11"/>
  <c r="M567" i="11"/>
  <c r="M573" i="11" s="1"/>
  <c r="F567" i="11"/>
  <c r="E567" i="11"/>
  <c r="E573" i="11" s="1"/>
  <c r="L565" i="11"/>
  <c r="D108" i="12" s="1"/>
  <c r="D565" i="11"/>
  <c r="L564" i="11"/>
  <c r="B108" i="12" s="1"/>
  <c r="D564" i="11"/>
  <c r="B107" i="12" s="1"/>
  <c r="N558" i="11"/>
  <c r="F558" i="11"/>
  <c r="N557" i="11"/>
  <c r="M557" i="11"/>
  <c r="F557" i="11"/>
  <c r="E557" i="11"/>
  <c r="N556" i="11"/>
  <c r="M556" i="11"/>
  <c r="M562" i="11" s="1"/>
  <c r="F556" i="11"/>
  <c r="E556" i="11"/>
  <c r="E562" i="11" s="1"/>
  <c r="L554" i="11"/>
  <c r="D106" i="12" s="1"/>
  <c r="D554" i="11"/>
  <c r="L553" i="11"/>
  <c r="B106" i="12" s="1"/>
  <c r="D553" i="11"/>
  <c r="B105" i="12" s="1"/>
  <c r="N546" i="11"/>
  <c r="F546" i="11"/>
  <c r="N545" i="11"/>
  <c r="M545" i="11"/>
  <c r="F545" i="11"/>
  <c r="E545" i="11"/>
  <c r="N544" i="11"/>
  <c r="M544" i="11"/>
  <c r="M550" i="11" s="1"/>
  <c r="F544" i="11"/>
  <c r="E544" i="11"/>
  <c r="E550" i="11" s="1"/>
  <c r="L542" i="11"/>
  <c r="D104" i="12" s="1"/>
  <c r="D542" i="11"/>
  <c r="L541" i="11"/>
  <c r="B104" i="12" s="1"/>
  <c r="D541" i="11"/>
  <c r="B103" i="12" s="1"/>
  <c r="N535" i="11"/>
  <c r="F535" i="11"/>
  <c r="N534" i="11"/>
  <c r="M534" i="11"/>
  <c r="F534" i="11"/>
  <c r="E534" i="11"/>
  <c r="N533" i="11"/>
  <c r="M533" i="11"/>
  <c r="M539" i="11" s="1"/>
  <c r="F533" i="11"/>
  <c r="E533" i="11"/>
  <c r="E539" i="11" s="1"/>
  <c r="L531" i="11"/>
  <c r="D531" i="11"/>
  <c r="L530" i="11"/>
  <c r="B102" i="12" s="1"/>
  <c r="D530" i="11"/>
  <c r="B101" i="12" s="1"/>
  <c r="N524" i="11"/>
  <c r="F524" i="11"/>
  <c r="N523" i="11"/>
  <c r="M523" i="11"/>
  <c r="F523" i="11"/>
  <c r="E523" i="11"/>
  <c r="N522" i="11"/>
  <c r="M522" i="11"/>
  <c r="M528" i="11" s="1"/>
  <c r="F522" i="11"/>
  <c r="E522" i="11"/>
  <c r="E528" i="11" s="1"/>
  <c r="L520" i="11"/>
  <c r="D100" i="12" s="1"/>
  <c r="D520" i="11"/>
  <c r="L519" i="11"/>
  <c r="B100" i="12" s="1"/>
  <c r="D519" i="11"/>
  <c r="B99" i="12" s="1"/>
  <c r="N513" i="11"/>
  <c r="F513" i="11"/>
  <c r="N512" i="11"/>
  <c r="M512" i="11"/>
  <c r="F512" i="11"/>
  <c r="E512" i="11"/>
  <c r="N511" i="11"/>
  <c r="M511" i="11"/>
  <c r="M517" i="11" s="1"/>
  <c r="F511" i="11"/>
  <c r="E511" i="11"/>
  <c r="E517" i="11" s="1"/>
  <c r="L509" i="11"/>
  <c r="D98" i="12" s="1"/>
  <c r="D509" i="11"/>
  <c r="L508" i="11"/>
  <c r="B98" i="12" s="1"/>
  <c r="D508" i="11"/>
  <c r="B97" i="12" s="1"/>
  <c r="N502" i="11"/>
  <c r="F502" i="11"/>
  <c r="N501" i="11"/>
  <c r="M501" i="11"/>
  <c r="F501" i="11"/>
  <c r="E501" i="11"/>
  <c r="N500" i="11"/>
  <c r="M500" i="11"/>
  <c r="M506" i="11" s="1"/>
  <c r="F500" i="11"/>
  <c r="E500" i="11"/>
  <c r="E506" i="11" s="1"/>
  <c r="L498" i="11"/>
  <c r="D96" i="12" s="1"/>
  <c r="D498" i="11"/>
  <c r="L497" i="11"/>
  <c r="B96" i="12" s="1"/>
  <c r="D497" i="11"/>
  <c r="B95" i="12" s="1"/>
  <c r="N491" i="11"/>
  <c r="F491" i="11"/>
  <c r="N490" i="11"/>
  <c r="M490" i="11"/>
  <c r="F490" i="11"/>
  <c r="E490" i="11"/>
  <c r="N489" i="11"/>
  <c r="M489" i="11"/>
  <c r="M495" i="11" s="1"/>
  <c r="F489" i="11"/>
  <c r="F495" i="11" s="1"/>
  <c r="E489" i="11"/>
  <c r="E495" i="11" s="1"/>
  <c r="L487" i="11"/>
  <c r="D487" i="11"/>
  <c r="D93" i="12" s="1"/>
  <c r="L486" i="11"/>
  <c r="B94" i="12" s="1"/>
  <c r="D486" i="11"/>
  <c r="B93" i="12" s="1"/>
  <c r="N481" i="11"/>
  <c r="N480" i="11"/>
  <c r="F480" i="11"/>
  <c r="N479" i="11"/>
  <c r="M479" i="11"/>
  <c r="F479" i="11"/>
  <c r="E479" i="11"/>
  <c r="N478" i="11"/>
  <c r="M478" i="11"/>
  <c r="M484" i="11" s="1"/>
  <c r="F478" i="11"/>
  <c r="E478" i="11"/>
  <c r="L476" i="11"/>
  <c r="D92" i="12" s="1"/>
  <c r="D476" i="11"/>
  <c r="L475" i="11"/>
  <c r="B92" i="12" s="1"/>
  <c r="D475" i="11"/>
  <c r="B91" i="12" s="1"/>
  <c r="F470" i="11"/>
  <c r="N469" i="11"/>
  <c r="F469" i="11"/>
  <c r="E469" i="11"/>
  <c r="N468" i="11"/>
  <c r="M468" i="11"/>
  <c r="F468" i="11"/>
  <c r="E468" i="11"/>
  <c r="N467" i="11"/>
  <c r="M467" i="11"/>
  <c r="M473" i="11" s="1"/>
  <c r="F467" i="11"/>
  <c r="E467" i="11"/>
  <c r="E473" i="11" s="1"/>
  <c r="L464" i="11"/>
  <c r="B90" i="12" s="1"/>
  <c r="D464" i="11"/>
  <c r="B89" i="12" s="1"/>
  <c r="F459" i="11"/>
  <c r="N458" i="11"/>
  <c r="F458" i="11"/>
  <c r="E458" i="11"/>
  <c r="N457" i="11"/>
  <c r="M457" i="11"/>
  <c r="F457" i="11"/>
  <c r="E457" i="11"/>
  <c r="N456" i="11"/>
  <c r="M456" i="11"/>
  <c r="M462" i="11" s="1"/>
  <c r="F456" i="11"/>
  <c r="E456" i="11"/>
  <c r="E462" i="11" s="1"/>
  <c r="L454" i="11"/>
  <c r="L453" i="11"/>
  <c r="B88" i="12" s="1"/>
  <c r="D453" i="11"/>
  <c r="A462" i="11" s="1"/>
  <c r="N448" i="11"/>
  <c r="N447" i="11"/>
  <c r="M447" i="11"/>
  <c r="F447" i="11"/>
  <c r="N446" i="11"/>
  <c r="M446" i="11"/>
  <c r="F446" i="11"/>
  <c r="E446" i="11"/>
  <c r="N445" i="11"/>
  <c r="M445" i="11"/>
  <c r="F445" i="11"/>
  <c r="F451" i="11" s="1"/>
  <c r="E445" i="11"/>
  <c r="E451" i="11" s="1"/>
  <c r="L442" i="11"/>
  <c r="B86" i="12" s="1"/>
  <c r="D442" i="11"/>
  <c r="B85" i="12" s="1"/>
  <c r="N437" i="11"/>
  <c r="N436" i="11"/>
  <c r="F436" i="11"/>
  <c r="N435" i="11"/>
  <c r="M435" i="11"/>
  <c r="F435" i="11"/>
  <c r="E435" i="11"/>
  <c r="N434" i="11"/>
  <c r="M434" i="11"/>
  <c r="M440" i="11" s="1"/>
  <c r="F434" i="11"/>
  <c r="E434" i="11"/>
  <c r="E440" i="11" s="1"/>
  <c r="B84" i="12"/>
  <c r="B83" i="12"/>
  <c r="F426" i="11"/>
  <c r="N425" i="11"/>
  <c r="F425" i="11"/>
  <c r="N424" i="11"/>
  <c r="M424" i="11"/>
  <c r="F424" i="11"/>
  <c r="E424" i="11"/>
  <c r="M423" i="11"/>
  <c r="F423" i="11"/>
  <c r="E423" i="11"/>
  <c r="D81" i="12"/>
  <c r="B81" i="12"/>
  <c r="N415" i="11"/>
  <c r="N414" i="11"/>
  <c r="F414" i="11"/>
  <c r="N413" i="11"/>
  <c r="M413" i="11"/>
  <c r="F413" i="11"/>
  <c r="E413" i="11"/>
  <c r="N412" i="11"/>
  <c r="M412" i="11"/>
  <c r="M418" i="11" s="1"/>
  <c r="F412" i="11"/>
  <c r="E412" i="11"/>
  <c r="B80" i="12"/>
  <c r="B79" i="12"/>
  <c r="A407" i="11"/>
  <c r="F404" i="11"/>
  <c r="N403" i="11"/>
  <c r="F403" i="11"/>
  <c r="E403" i="11"/>
  <c r="N402" i="11"/>
  <c r="M402" i="11"/>
  <c r="F402" i="11"/>
  <c r="E402" i="11"/>
  <c r="M401" i="11"/>
  <c r="F401" i="11"/>
  <c r="E401" i="11"/>
  <c r="L399" i="11"/>
  <c r="D78" i="12" s="1"/>
  <c r="L398" i="11"/>
  <c r="B78" i="12" s="1"/>
  <c r="N392" i="11"/>
  <c r="F392" i="11"/>
  <c r="N391" i="11"/>
  <c r="M391" i="11"/>
  <c r="F391" i="11"/>
  <c r="E391" i="11"/>
  <c r="N390" i="11"/>
  <c r="M390" i="11"/>
  <c r="E390" i="11"/>
  <c r="D388" i="11"/>
  <c r="B76" i="12"/>
  <c r="D387" i="11"/>
  <c r="B75" i="12" s="1"/>
  <c r="N382" i="11"/>
  <c r="N381" i="11"/>
  <c r="F381" i="11"/>
  <c r="N380" i="11"/>
  <c r="M380" i="11"/>
  <c r="E380" i="11"/>
  <c r="N379" i="11"/>
  <c r="M379" i="11"/>
  <c r="E379" i="11"/>
  <c r="L377" i="11"/>
  <c r="D74" i="12" s="1"/>
  <c r="D377" i="11"/>
  <c r="D73" i="12" s="1"/>
  <c r="L376" i="11"/>
  <c r="D376" i="11"/>
  <c r="B73" i="12" s="1"/>
  <c r="N371" i="11"/>
  <c r="N370" i="11"/>
  <c r="N369" i="11"/>
  <c r="M369" i="11"/>
  <c r="F369" i="11"/>
  <c r="E369" i="11"/>
  <c r="N368" i="11"/>
  <c r="M368" i="11"/>
  <c r="E368" i="11"/>
  <c r="L366" i="11"/>
  <c r="D72" i="12" s="1"/>
  <c r="D71" i="12"/>
  <c r="L365" i="11"/>
  <c r="B72" i="12" s="1"/>
  <c r="B71" i="12"/>
  <c r="F360" i="11"/>
  <c r="N359" i="11"/>
  <c r="F359" i="11"/>
  <c r="M358" i="11"/>
  <c r="F358" i="11"/>
  <c r="E358" i="11"/>
  <c r="M357" i="11"/>
  <c r="F357" i="11"/>
  <c r="E357" i="11"/>
  <c r="L355" i="11"/>
  <c r="D70" i="12" s="1"/>
  <c r="D355" i="11"/>
  <c r="D69" i="12" s="1"/>
  <c r="L354" i="11"/>
  <c r="D354" i="11"/>
  <c r="B69" i="12" s="1"/>
  <c r="F349" i="11"/>
  <c r="N348" i="11"/>
  <c r="F348" i="11"/>
  <c r="N347" i="11"/>
  <c r="M347" i="11"/>
  <c r="F347" i="11"/>
  <c r="E347" i="11"/>
  <c r="M346" i="11"/>
  <c r="E346" i="11"/>
  <c r="L344" i="11"/>
  <c r="D344" i="11"/>
  <c r="D67" i="12" s="1"/>
  <c r="L343" i="11"/>
  <c r="B68" i="12" s="1"/>
  <c r="D343" i="11"/>
  <c r="B67" i="12" s="1"/>
  <c r="N338" i="11"/>
  <c r="F338" i="11"/>
  <c r="N337" i="11"/>
  <c r="M337" i="11"/>
  <c r="F337" i="11"/>
  <c r="N336" i="11"/>
  <c r="M336" i="11"/>
  <c r="F336" i="11"/>
  <c r="E336" i="11"/>
  <c r="N335" i="11"/>
  <c r="M335" i="11"/>
  <c r="F335" i="11"/>
  <c r="E335" i="11"/>
  <c r="A341" i="11"/>
  <c r="N327" i="11"/>
  <c r="F327" i="11"/>
  <c r="N326" i="11"/>
  <c r="M326" i="11"/>
  <c r="F326" i="11"/>
  <c r="E326" i="11"/>
  <c r="N325" i="11"/>
  <c r="M325" i="11"/>
  <c r="F325" i="11"/>
  <c r="E325" i="11"/>
  <c r="M324" i="11"/>
  <c r="E324" i="11"/>
  <c r="I330" i="11"/>
  <c r="D63" i="12"/>
  <c r="B64" i="12"/>
  <c r="N316" i="11"/>
  <c r="N315" i="11"/>
  <c r="M315" i="11"/>
  <c r="F315" i="11"/>
  <c r="N314" i="11"/>
  <c r="M314" i="11"/>
  <c r="F314" i="11"/>
  <c r="E314" i="11"/>
  <c r="M313" i="11"/>
  <c r="E313" i="11"/>
  <c r="I319" i="11"/>
  <c r="D311" i="11"/>
  <c r="D61" i="12" s="1"/>
  <c r="B62" i="12"/>
  <c r="D310" i="11"/>
  <c r="N305" i="11"/>
  <c r="F305" i="11"/>
  <c r="N304" i="11"/>
  <c r="F304" i="11"/>
  <c r="E304" i="11"/>
  <c r="N303" i="11"/>
  <c r="M303" i="11"/>
  <c r="F303" i="11"/>
  <c r="E303" i="11"/>
  <c r="N302" i="11"/>
  <c r="M302" i="11"/>
  <c r="M308" i="11" s="1"/>
  <c r="F302" i="11"/>
  <c r="E302" i="11"/>
  <c r="E308" i="11" s="1"/>
  <c r="L300" i="11"/>
  <c r="D60" i="12" s="1"/>
  <c r="D300" i="11"/>
  <c r="D59" i="12" s="1"/>
  <c r="L299" i="11"/>
  <c r="B60" i="12" s="1"/>
  <c r="D299" i="11"/>
  <c r="B59" i="12" s="1"/>
  <c r="N293" i="11"/>
  <c r="F293" i="11"/>
  <c r="N292" i="11"/>
  <c r="M292" i="11"/>
  <c r="F292" i="11"/>
  <c r="E292" i="11"/>
  <c r="N291" i="11"/>
  <c r="M291" i="11"/>
  <c r="M297" i="11" s="1"/>
  <c r="F291" i="11"/>
  <c r="E291" i="11"/>
  <c r="E297" i="11" s="1"/>
  <c r="L289" i="11"/>
  <c r="D58" i="12" s="1"/>
  <c r="D289" i="11"/>
  <c r="D57" i="12" s="1"/>
  <c r="L288" i="11"/>
  <c r="B58" i="12" s="1"/>
  <c r="D288" i="11"/>
  <c r="B57" i="12" s="1"/>
  <c r="N284" i="11"/>
  <c r="N283" i="11"/>
  <c r="M283" i="11"/>
  <c r="N282" i="11"/>
  <c r="M282" i="11"/>
  <c r="F282" i="11"/>
  <c r="N281" i="11"/>
  <c r="M281" i="11"/>
  <c r="F281" i="11"/>
  <c r="E281" i="11"/>
  <c r="N280" i="11"/>
  <c r="M280" i="11"/>
  <c r="F280" i="11"/>
  <c r="E280" i="11"/>
  <c r="E286" i="11" s="1"/>
  <c r="L278" i="11"/>
  <c r="D278" i="11"/>
  <c r="D55" i="12" s="1"/>
  <c r="L277" i="11"/>
  <c r="B56" i="12" s="1"/>
  <c r="D277" i="11"/>
  <c r="B55" i="12" s="1"/>
  <c r="F272" i="11"/>
  <c r="N271" i="11"/>
  <c r="F271" i="11"/>
  <c r="E271" i="11"/>
  <c r="N270" i="11"/>
  <c r="M270" i="11"/>
  <c r="F270" i="11"/>
  <c r="E270" i="11"/>
  <c r="N269" i="11"/>
  <c r="M269" i="11"/>
  <c r="M275" i="11" s="1"/>
  <c r="F269" i="11"/>
  <c r="E269" i="11"/>
  <c r="E275" i="11" s="1"/>
  <c r="L267" i="11"/>
  <c r="D54" i="12" s="1"/>
  <c r="D267" i="11"/>
  <c r="L266" i="11"/>
  <c r="B54" i="12" s="1"/>
  <c r="D266" i="11"/>
  <c r="B53" i="12" s="1"/>
  <c r="N261" i="11"/>
  <c r="N260" i="11"/>
  <c r="M260" i="11"/>
  <c r="F260" i="11"/>
  <c r="E260" i="11"/>
  <c r="N259" i="11"/>
  <c r="M259" i="11"/>
  <c r="F259" i="11"/>
  <c r="E259" i="11"/>
  <c r="N258" i="11"/>
  <c r="M258" i="11"/>
  <c r="M264" i="11" s="1"/>
  <c r="E258" i="11"/>
  <c r="L256" i="11"/>
  <c r="D256" i="11"/>
  <c r="D51" i="12" s="1"/>
  <c r="L255" i="11"/>
  <c r="B52" i="12" s="1"/>
  <c r="D255" i="11"/>
  <c r="B51" i="12" s="1"/>
  <c r="N249" i="11"/>
  <c r="N248" i="11"/>
  <c r="F248" i="11"/>
  <c r="E248" i="11"/>
  <c r="N247" i="11"/>
  <c r="M247" i="11"/>
  <c r="M253" i="11" s="1"/>
  <c r="F253" i="11"/>
  <c r="E247" i="11"/>
  <c r="E253" i="11" s="1"/>
  <c r="L245" i="11"/>
  <c r="D50" i="12" s="1"/>
  <c r="D245" i="11"/>
  <c r="D49" i="12" s="1"/>
  <c r="L244" i="11"/>
  <c r="B50" i="12" s="1"/>
  <c r="D244" i="11"/>
  <c r="B49" i="12" s="1"/>
  <c r="N238" i="11"/>
  <c r="M238" i="11"/>
  <c r="F238" i="11"/>
  <c r="N237" i="11"/>
  <c r="M237" i="11"/>
  <c r="F237" i="11"/>
  <c r="E237" i="11"/>
  <c r="N236" i="11"/>
  <c r="M236" i="11"/>
  <c r="F236" i="11"/>
  <c r="E236" i="11"/>
  <c r="L234" i="11"/>
  <c r="D48" i="12" s="1"/>
  <c r="D234" i="11"/>
  <c r="D47" i="12" s="1"/>
  <c r="L233" i="11"/>
  <c r="B48" i="12" s="1"/>
  <c r="D233" i="11"/>
  <c r="B47" i="12" s="1"/>
  <c r="F228" i="11"/>
  <c r="N227" i="11"/>
  <c r="F227" i="11"/>
  <c r="M226" i="11"/>
  <c r="E226" i="11"/>
  <c r="N225" i="11"/>
  <c r="N231" i="11" s="1"/>
  <c r="M225" i="11"/>
  <c r="F225" i="11"/>
  <c r="E225" i="11"/>
  <c r="E231" i="11" s="1"/>
  <c r="D46" i="12"/>
  <c r="D223" i="11"/>
  <c r="D45" i="12" s="1"/>
  <c r="B46" i="12"/>
  <c r="D222" i="11"/>
  <c r="B45" i="12" s="1"/>
  <c r="N217" i="11"/>
  <c r="F217" i="11"/>
  <c r="N216" i="11"/>
  <c r="F216" i="11"/>
  <c r="E216" i="11"/>
  <c r="M215" i="11"/>
  <c r="F215" i="11"/>
  <c r="E215" i="11"/>
  <c r="N214" i="11"/>
  <c r="M214" i="11"/>
  <c r="M220" i="11" s="1"/>
  <c r="E214" i="11"/>
  <c r="L212" i="11"/>
  <c r="D44" i="12" s="1"/>
  <c r="D212" i="11"/>
  <c r="D43" i="12" s="1"/>
  <c r="L211" i="11"/>
  <c r="B44" i="12" s="1"/>
  <c r="D211" i="11"/>
  <c r="B43" i="12" s="1"/>
  <c r="N206" i="11"/>
  <c r="F206" i="11"/>
  <c r="N205" i="11"/>
  <c r="M205" i="11"/>
  <c r="F205" i="11"/>
  <c r="N204" i="11"/>
  <c r="M204" i="11"/>
  <c r="E204" i="11"/>
  <c r="N203" i="11"/>
  <c r="M203" i="11"/>
  <c r="F203" i="11"/>
  <c r="E203" i="11"/>
  <c r="E209" i="11" s="1"/>
  <c r="L201" i="11"/>
  <c r="D201" i="11"/>
  <c r="L200" i="11"/>
  <c r="B42" i="12" s="1"/>
  <c r="D200" i="11"/>
  <c r="B41" i="12" s="1"/>
  <c r="N195" i="11"/>
  <c r="F195" i="11"/>
  <c r="N194" i="11"/>
  <c r="F194" i="11"/>
  <c r="E194" i="11"/>
  <c r="N193" i="11"/>
  <c r="M193" i="11"/>
  <c r="E193" i="11"/>
  <c r="N192" i="11"/>
  <c r="M192" i="11"/>
  <c r="F192" i="11"/>
  <c r="E192" i="11"/>
  <c r="L190" i="11"/>
  <c r="D40" i="12" s="1"/>
  <c r="D190" i="11"/>
  <c r="L189" i="11"/>
  <c r="B40" i="12" s="1"/>
  <c r="D189" i="11"/>
  <c r="B39" i="12" s="1"/>
  <c r="F184" i="11"/>
  <c r="N183" i="11"/>
  <c r="F183" i="11"/>
  <c r="E183" i="11"/>
  <c r="N182" i="11"/>
  <c r="M182" i="11"/>
  <c r="E182" i="11"/>
  <c r="N181" i="11"/>
  <c r="M181" i="11"/>
  <c r="F181" i="11"/>
  <c r="E181" i="11"/>
  <c r="L179" i="11"/>
  <c r="D38" i="12" s="1"/>
  <c r="D179" i="11"/>
  <c r="D37" i="12" s="1"/>
  <c r="L178" i="11"/>
  <c r="B38" i="12" s="1"/>
  <c r="D178" i="11"/>
  <c r="B37" i="12" s="1"/>
  <c r="N173" i="11"/>
  <c r="N172" i="11"/>
  <c r="M172" i="11"/>
  <c r="F172" i="11"/>
  <c r="E172" i="11"/>
  <c r="N171" i="11"/>
  <c r="M171" i="11"/>
  <c r="F171" i="11"/>
  <c r="E171" i="11"/>
  <c r="N170" i="11"/>
  <c r="M170" i="11"/>
  <c r="M176" i="11" s="1"/>
  <c r="F170" i="11"/>
  <c r="F176" i="11" s="1"/>
  <c r="E170" i="11"/>
  <c r="L168" i="11"/>
  <c r="D36" i="12" s="1"/>
  <c r="D168" i="11"/>
  <c r="D35" i="12" s="1"/>
  <c r="L167" i="11"/>
  <c r="B36" i="12" s="1"/>
  <c r="D167" i="11"/>
  <c r="B35" i="12" s="1"/>
  <c r="N161" i="11"/>
  <c r="F161" i="11"/>
  <c r="N160" i="11"/>
  <c r="M160" i="11"/>
  <c r="F160" i="11"/>
  <c r="E160" i="11"/>
  <c r="N159" i="11"/>
  <c r="M159" i="11"/>
  <c r="M165" i="11" s="1"/>
  <c r="F159" i="11"/>
  <c r="E159" i="11"/>
  <c r="E165" i="11" s="1"/>
  <c r="L157" i="11"/>
  <c r="D34" i="12" s="1"/>
  <c r="D33" i="12"/>
  <c r="L156" i="11"/>
  <c r="B34" i="12" s="1"/>
  <c r="I154" i="11"/>
  <c r="N151" i="11"/>
  <c r="N150" i="11"/>
  <c r="F150" i="11"/>
  <c r="N149" i="11"/>
  <c r="M149" i="11"/>
  <c r="F149" i="11"/>
  <c r="E149" i="11"/>
  <c r="N148" i="11"/>
  <c r="M148" i="11"/>
  <c r="M154" i="11" s="1"/>
  <c r="F148" i="11"/>
  <c r="E148" i="11"/>
  <c r="E154" i="11" s="1"/>
  <c r="D31" i="12"/>
  <c r="N138" i="11"/>
  <c r="M138" i="11"/>
  <c r="F138" i="11"/>
  <c r="E138" i="11"/>
  <c r="N137" i="11"/>
  <c r="M137" i="11"/>
  <c r="M143" i="11" s="1"/>
  <c r="F137" i="11"/>
  <c r="E137" i="11"/>
  <c r="E143" i="11" s="1"/>
  <c r="L135" i="11"/>
  <c r="D135" i="11"/>
  <c r="D29" i="12" s="1"/>
  <c r="L134" i="11"/>
  <c r="B30" i="12" s="1"/>
  <c r="D134" i="11"/>
  <c r="B29" i="12" s="1"/>
  <c r="N129" i="11"/>
  <c r="N127" i="11"/>
  <c r="M127" i="11"/>
  <c r="F127" i="11"/>
  <c r="E127" i="11"/>
  <c r="N126" i="11"/>
  <c r="M126" i="11"/>
  <c r="M132" i="11" s="1"/>
  <c r="F126" i="11"/>
  <c r="E126" i="11"/>
  <c r="L124" i="11"/>
  <c r="D28" i="12" s="1"/>
  <c r="D124" i="11"/>
  <c r="D27" i="12" s="1"/>
  <c r="L123" i="11"/>
  <c r="B28" i="12" s="1"/>
  <c r="D123" i="11"/>
  <c r="B27" i="12" s="1"/>
  <c r="N118" i="11"/>
  <c r="F118" i="11"/>
  <c r="N116" i="11"/>
  <c r="M116" i="11"/>
  <c r="F116" i="11"/>
  <c r="E116" i="11"/>
  <c r="N115" i="11"/>
  <c r="M115" i="11"/>
  <c r="F115" i="11"/>
  <c r="E115" i="11"/>
  <c r="D26" i="12"/>
  <c r="D113" i="11"/>
  <c r="D25" i="12" s="1"/>
  <c r="D112" i="11"/>
  <c r="B25" i="12" s="1"/>
  <c r="N106" i="11"/>
  <c r="N105" i="11"/>
  <c r="M105" i="11"/>
  <c r="F105" i="11"/>
  <c r="E105" i="11"/>
  <c r="N104" i="11"/>
  <c r="M104" i="11"/>
  <c r="M110" i="11" s="1"/>
  <c r="F104" i="11"/>
  <c r="E104" i="11"/>
  <c r="E110" i="11" s="1"/>
  <c r="I110" i="11"/>
  <c r="D102" i="11"/>
  <c r="D23" i="12" s="1"/>
  <c r="D101" i="11"/>
  <c r="B23" i="12" s="1"/>
  <c r="I99" i="11"/>
  <c r="F96" i="11"/>
  <c r="N94" i="11"/>
  <c r="M94" i="11"/>
  <c r="F94" i="11"/>
  <c r="N93" i="11"/>
  <c r="M93" i="11"/>
  <c r="F93" i="11"/>
  <c r="E93" i="11"/>
  <c r="E99" i="11" s="1"/>
  <c r="D22" i="12"/>
  <c r="D91" i="11"/>
  <c r="D21" i="12" s="1"/>
  <c r="D90" i="11"/>
  <c r="B21" i="12" s="1"/>
  <c r="I88" i="11"/>
  <c r="N84" i="11"/>
  <c r="F84" i="11"/>
  <c r="N83" i="11"/>
  <c r="M83" i="11"/>
  <c r="F83" i="11"/>
  <c r="E83" i="11"/>
  <c r="N82" i="11"/>
  <c r="M82" i="11"/>
  <c r="F82" i="11"/>
  <c r="E82" i="11"/>
  <c r="E88" i="11" s="1"/>
  <c r="D80" i="11"/>
  <c r="D19" i="12" s="1"/>
  <c r="B19" i="12"/>
  <c r="I77" i="11"/>
  <c r="F74" i="11"/>
  <c r="N73" i="11"/>
  <c r="F73" i="11"/>
  <c r="N72" i="11"/>
  <c r="M72" i="11"/>
  <c r="F72" i="11"/>
  <c r="E72" i="11"/>
  <c r="N71" i="11"/>
  <c r="M71" i="11"/>
  <c r="M77" i="11" s="1"/>
  <c r="F71" i="11"/>
  <c r="E71" i="11"/>
  <c r="E77" i="11" s="1"/>
  <c r="D18" i="12"/>
  <c r="D17" i="12"/>
  <c r="I66" i="11"/>
  <c r="F63" i="11"/>
  <c r="N62" i="11"/>
  <c r="F62" i="11"/>
  <c r="N61" i="11"/>
  <c r="M61" i="11"/>
  <c r="F61" i="11"/>
  <c r="E61" i="11"/>
  <c r="N60" i="11"/>
  <c r="M60" i="11"/>
  <c r="M66" i="11" s="1"/>
  <c r="F60" i="11"/>
  <c r="E60" i="11"/>
  <c r="E66" i="11" s="1"/>
  <c r="D58" i="11"/>
  <c r="D15" i="12" s="1"/>
  <c r="B16" i="12"/>
  <c r="B15" i="12"/>
  <c r="A55" i="11"/>
  <c r="N52" i="11"/>
  <c r="N51" i="11"/>
  <c r="M51" i="11"/>
  <c r="F51" i="11"/>
  <c r="N50" i="11"/>
  <c r="M50" i="11"/>
  <c r="F50" i="11"/>
  <c r="E50" i="11"/>
  <c r="N49" i="11"/>
  <c r="M49" i="11"/>
  <c r="F49" i="11"/>
  <c r="E49" i="11"/>
  <c r="E55" i="11" s="1"/>
  <c r="D14" i="12"/>
  <c r="D13" i="12"/>
  <c r="I44" i="11"/>
  <c r="F41" i="11"/>
  <c r="N40" i="11"/>
  <c r="F40" i="11"/>
  <c r="N39" i="11"/>
  <c r="M39" i="11"/>
  <c r="F39" i="11"/>
  <c r="E39" i="11"/>
  <c r="N38" i="11"/>
  <c r="M38" i="11"/>
  <c r="M44" i="11" s="1"/>
  <c r="F38" i="11"/>
  <c r="E38" i="11"/>
  <c r="E44" i="11" s="1"/>
  <c r="D36" i="11"/>
  <c r="D11" i="12" s="1"/>
  <c r="F30" i="11"/>
  <c r="N29" i="11"/>
  <c r="F29" i="11"/>
  <c r="N28" i="11"/>
  <c r="M28" i="11"/>
  <c r="F28" i="11"/>
  <c r="E28" i="11"/>
  <c r="N27" i="11"/>
  <c r="M27" i="11"/>
  <c r="M33" i="11" s="1"/>
  <c r="F27" i="11"/>
  <c r="E27" i="11"/>
  <c r="E33" i="11" s="1"/>
  <c r="D10" i="12"/>
  <c r="D9" i="12"/>
  <c r="B10" i="12"/>
  <c r="N19" i="11"/>
  <c r="N18" i="11"/>
  <c r="F18" i="11"/>
  <c r="N17" i="11"/>
  <c r="M17" i="11"/>
  <c r="F17" i="11"/>
  <c r="N16" i="11"/>
  <c r="M16" i="11"/>
  <c r="F16" i="11"/>
  <c r="E16" i="11"/>
  <c r="E22" i="11" s="1"/>
  <c r="L14" i="11"/>
  <c r="D8" i="12" s="1"/>
  <c r="D14" i="11"/>
  <c r="D7" i="12" s="1"/>
  <c r="L13" i="11"/>
  <c r="B8" i="12" s="1"/>
  <c r="D13" i="11"/>
  <c r="B7" i="12" s="1"/>
  <c r="N7" i="11"/>
  <c r="F7" i="11"/>
  <c r="N6" i="11"/>
  <c r="F6" i="11"/>
  <c r="M5" i="11"/>
  <c r="M11" i="11" s="1"/>
  <c r="E5" i="11"/>
  <c r="E11" i="11" s="1"/>
  <c r="L3" i="11"/>
  <c r="I11" i="11" s="1"/>
  <c r="D3" i="11"/>
  <c r="D5" i="12" s="1"/>
  <c r="P410" i="22" l="1"/>
  <c r="P412" i="22" s="1"/>
  <c r="E484" i="11"/>
  <c r="E264" i="11"/>
  <c r="F473" i="11"/>
  <c r="P242" i="17"/>
  <c r="P341" i="15"/>
  <c r="P374" i="15"/>
  <c r="P253" i="15"/>
  <c r="F308" i="11"/>
  <c r="I539" i="11"/>
  <c r="P66" i="17"/>
  <c r="P253" i="17"/>
  <c r="P411" i="22"/>
  <c r="F121" i="11"/>
  <c r="P297" i="17"/>
  <c r="P77" i="15"/>
  <c r="I550" i="11"/>
  <c r="I628" i="11"/>
  <c r="P264" i="15"/>
  <c r="P374" i="17"/>
  <c r="P88" i="17"/>
  <c r="P451" i="17"/>
  <c r="P308" i="17"/>
  <c r="P209" i="17"/>
  <c r="P22" i="15"/>
  <c r="P275" i="15"/>
  <c r="E198" i="11"/>
  <c r="P418" i="15"/>
  <c r="P242" i="15"/>
  <c r="P264" i="17"/>
  <c r="P495" i="17"/>
  <c r="N110" i="11"/>
  <c r="A198" i="11"/>
  <c r="E385" i="11"/>
  <c r="N506" i="11"/>
  <c r="P198" i="17"/>
  <c r="P396" i="17"/>
  <c r="P385" i="17"/>
  <c r="P121" i="17"/>
  <c r="P275" i="17"/>
  <c r="P352" i="17"/>
  <c r="P44" i="17"/>
  <c r="P440" i="17"/>
  <c r="P407" i="17"/>
  <c r="P286" i="17"/>
  <c r="P77" i="17"/>
  <c r="E242" i="11"/>
  <c r="E341" i="11"/>
  <c r="M451" i="11"/>
  <c r="I462" i="11"/>
  <c r="F517" i="11"/>
  <c r="N528" i="11"/>
  <c r="I639" i="11"/>
  <c r="N595" i="11"/>
  <c r="N617" i="11"/>
  <c r="N628" i="11"/>
  <c r="N539" i="11"/>
  <c r="F77" i="11"/>
  <c r="I528" i="11"/>
  <c r="N220" i="11"/>
  <c r="F462" i="11"/>
  <c r="N473" i="11"/>
  <c r="F506" i="11"/>
  <c r="F562" i="11"/>
  <c r="I595" i="11"/>
  <c r="F650" i="11"/>
  <c r="N663" i="11"/>
  <c r="N440" i="11"/>
  <c r="I617" i="11"/>
  <c r="F66" i="11"/>
  <c r="F88" i="11"/>
  <c r="F187" i="11"/>
  <c r="F242" i="11"/>
  <c r="A264" i="11"/>
  <c r="I286" i="11"/>
  <c r="N286" i="11"/>
  <c r="I308" i="11"/>
  <c r="N451" i="11"/>
  <c r="P451" i="11" s="1"/>
  <c r="I495" i="11"/>
  <c r="N495" i="11"/>
  <c r="P495" i="11" s="1"/>
  <c r="F539" i="11"/>
  <c r="N550" i="11"/>
  <c r="I573" i="11"/>
  <c r="I584" i="11"/>
  <c r="N584" i="11"/>
  <c r="F628" i="11"/>
  <c r="I663" i="11"/>
  <c r="I675" i="11"/>
  <c r="N675" i="11"/>
  <c r="F26" i="12"/>
  <c r="M429" i="11"/>
  <c r="N66" i="11"/>
  <c r="F99" i="11"/>
  <c r="I264" i="11"/>
  <c r="F275" i="11"/>
  <c r="N308" i="11"/>
  <c r="P308" i="11" s="1"/>
  <c r="I451" i="11"/>
  <c r="A473" i="11"/>
  <c r="N517" i="11"/>
  <c r="N562" i="11"/>
  <c r="N606" i="11"/>
  <c r="N650" i="11"/>
  <c r="D6" i="12"/>
  <c r="F6" i="12" s="1"/>
  <c r="D88" i="12"/>
  <c r="F88" i="12" s="1"/>
  <c r="D102" i="12"/>
  <c r="F102" i="12" s="1"/>
  <c r="D110" i="12"/>
  <c r="F110" i="12" s="1"/>
  <c r="D118" i="12"/>
  <c r="F118" i="12" s="1"/>
  <c r="D126" i="12"/>
  <c r="F126" i="12" s="1"/>
  <c r="M22" i="11"/>
  <c r="N33" i="11"/>
  <c r="F44" i="11"/>
  <c r="F286" i="11"/>
  <c r="P286" i="11" s="1"/>
  <c r="F297" i="11"/>
  <c r="M330" i="11"/>
  <c r="M352" i="11"/>
  <c r="M385" i="11"/>
  <c r="M407" i="11"/>
  <c r="A451" i="11"/>
  <c r="N462" i="11"/>
  <c r="I517" i="11"/>
  <c r="F550" i="11"/>
  <c r="I562" i="11"/>
  <c r="N573" i="11"/>
  <c r="F595" i="11"/>
  <c r="I606" i="11"/>
  <c r="F639" i="11"/>
  <c r="I650" i="11"/>
  <c r="B87" i="12"/>
  <c r="F87" i="12" s="1"/>
  <c r="M121" i="11"/>
  <c r="E187" i="11"/>
  <c r="N275" i="11"/>
  <c r="M286" i="11"/>
  <c r="M363" i="11"/>
  <c r="E374" i="11"/>
  <c r="E407" i="11"/>
  <c r="F484" i="11"/>
  <c r="A506" i="11"/>
  <c r="F528" i="11"/>
  <c r="F573" i="11"/>
  <c r="F617" i="11"/>
  <c r="N639" i="11"/>
  <c r="F663" i="11"/>
  <c r="F33" i="12"/>
  <c r="F79" i="12"/>
  <c r="F55" i="12"/>
  <c r="I275" i="11"/>
  <c r="D52" i="12"/>
  <c r="F52" i="12" s="1"/>
  <c r="N264" i="11"/>
  <c r="F264" i="11"/>
  <c r="F51" i="12"/>
  <c r="N253" i="11"/>
  <c r="A253" i="11"/>
  <c r="M242" i="11"/>
  <c r="N242" i="11"/>
  <c r="M231" i="11"/>
  <c r="I231" i="11"/>
  <c r="F231" i="11"/>
  <c r="P231" i="11" s="1"/>
  <c r="A231" i="11"/>
  <c r="I220" i="11"/>
  <c r="E220" i="11"/>
  <c r="F220" i="11"/>
  <c r="M209" i="11"/>
  <c r="N209" i="11"/>
  <c r="I209" i="11"/>
  <c r="F209" i="11"/>
  <c r="A319" i="11"/>
  <c r="E319" i="11"/>
  <c r="N319" i="11"/>
  <c r="M319" i="11"/>
  <c r="E330" i="11"/>
  <c r="F330" i="11"/>
  <c r="N330" i="11"/>
  <c r="D64" i="12"/>
  <c r="F64" i="12" s="1"/>
  <c r="F341" i="11"/>
  <c r="N341" i="11"/>
  <c r="M341" i="11"/>
  <c r="E352" i="11"/>
  <c r="I352" i="11"/>
  <c r="N352" i="11"/>
  <c r="D68" i="12"/>
  <c r="F68" i="12" s="1"/>
  <c r="E363" i="11"/>
  <c r="F363" i="11"/>
  <c r="N363" i="11"/>
  <c r="F374" i="11"/>
  <c r="M374" i="11"/>
  <c r="I374" i="11"/>
  <c r="F385" i="11"/>
  <c r="N385" i="11"/>
  <c r="F396" i="11"/>
  <c r="E396" i="11"/>
  <c r="N396" i="11"/>
  <c r="M396" i="11"/>
  <c r="I396" i="11"/>
  <c r="N407" i="11"/>
  <c r="E418" i="11"/>
  <c r="F418" i="11"/>
  <c r="F429" i="11"/>
  <c r="E429" i="11"/>
  <c r="N429" i="11"/>
  <c r="A440" i="11"/>
  <c r="F5" i="12"/>
  <c r="F10" i="12"/>
  <c r="F43" i="12"/>
  <c r="F65" i="12"/>
  <c r="F89" i="12"/>
  <c r="N198" i="11"/>
  <c r="F198" i="11"/>
  <c r="M187" i="11"/>
  <c r="N187" i="11"/>
  <c r="F54" i="12"/>
  <c r="F71" i="12"/>
  <c r="F40" i="12"/>
  <c r="F59" i="12"/>
  <c r="F73" i="12"/>
  <c r="F93" i="12"/>
  <c r="F49" i="12"/>
  <c r="F45" i="12"/>
  <c r="F67" i="12"/>
  <c r="F60" i="12"/>
  <c r="A187" i="11"/>
  <c r="E176" i="11"/>
  <c r="N165" i="11"/>
  <c r="I165" i="11"/>
  <c r="F165" i="11"/>
  <c r="F154" i="11"/>
  <c r="N143" i="11"/>
  <c r="F29" i="12"/>
  <c r="F143" i="11"/>
  <c r="N132" i="11"/>
  <c r="F28" i="12"/>
  <c r="E132" i="11"/>
  <c r="F132" i="11"/>
  <c r="N121" i="11"/>
  <c r="P121" i="11" s="1"/>
  <c r="E121" i="11"/>
  <c r="A121" i="11"/>
  <c r="F110" i="11"/>
  <c r="P110" i="11" s="1"/>
  <c r="F23" i="12"/>
  <c r="M99" i="11"/>
  <c r="N99" i="11"/>
  <c r="F32" i="12"/>
  <c r="F31" i="12"/>
  <c r="N88" i="11"/>
  <c r="M88" i="11"/>
  <c r="N77" i="11"/>
  <c r="P77" i="11" s="1"/>
  <c r="F18" i="12"/>
  <c r="F17" i="12"/>
  <c r="N55" i="11"/>
  <c r="M55" i="11"/>
  <c r="F20" i="12"/>
  <c r="F55" i="11"/>
  <c r="F13" i="12"/>
  <c r="N44" i="11"/>
  <c r="F12" i="12"/>
  <c r="F11" i="12"/>
  <c r="F33" i="11"/>
  <c r="P33" i="11" s="1"/>
  <c r="AF3" i="13"/>
  <c r="AF4" i="13" s="1"/>
  <c r="AF5" i="13" s="1"/>
  <c r="AF6" i="13" s="1"/>
  <c r="AF7" i="13" s="1"/>
  <c r="AF8" i="13" s="1"/>
  <c r="AF9" i="13" s="1"/>
  <c r="AF10" i="13" s="1"/>
  <c r="AF11" i="13" s="1"/>
  <c r="AF12" i="13" s="1"/>
  <c r="AF13" i="13" s="1"/>
  <c r="AF14" i="13" s="1"/>
  <c r="AF15" i="13" s="1"/>
  <c r="AF16" i="13" s="1"/>
  <c r="AF17" i="13" s="1"/>
  <c r="AF18" i="13" s="1"/>
  <c r="AF19" i="13" s="1"/>
  <c r="AF20" i="13" s="1"/>
  <c r="AF21" i="13" s="1"/>
  <c r="AF22" i="13" s="1"/>
  <c r="AF23" i="13" s="1"/>
  <c r="AF24" i="13" s="1"/>
  <c r="AF25" i="13" s="1"/>
  <c r="AF26" i="13" s="1"/>
  <c r="AF29" i="13" s="1"/>
  <c r="AF30" i="13" s="1"/>
  <c r="AF31" i="13" s="1"/>
  <c r="AF32" i="13" s="1"/>
  <c r="AF33" i="13" s="1"/>
  <c r="AF34" i="13" s="1"/>
  <c r="AF35" i="13" s="1"/>
  <c r="AF36" i="13" s="1"/>
  <c r="AF37" i="13" s="1"/>
  <c r="AF38" i="13" s="1"/>
  <c r="AF39" i="13" s="1"/>
  <c r="AF40" i="13" s="1"/>
  <c r="AF41" i="13" s="1"/>
  <c r="AF42" i="13" s="1"/>
  <c r="AF43" i="13" s="1"/>
  <c r="AF44" i="13" s="1"/>
  <c r="AF45" i="13" s="1"/>
  <c r="AF46" i="13" s="1"/>
  <c r="AF47" i="13" s="1"/>
  <c r="AF48" i="13" s="1"/>
  <c r="AF49" i="13" s="1"/>
  <c r="AF50" i="13" s="1"/>
  <c r="AF51" i="13" s="1"/>
  <c r="AF52" i="13" s="1"/>
  <c r="AF53" i="13" s="1"/>
  <c r="AG2" i="13"/>
  <c r="F35" i="12"/>
  <c r="F37" i="12"/>
  <c r="F69" i="12"/>
  <c r="F72" i="12"/>
  <c r="F57" i="12"/>
  <c r="F77" i="12"/>
  <c r="F85" i="12"/>
  <c r="F19" i="12"/>
  <c r="F22" i="12"/>
  <c r="F36" i="12"/>
  <c r="F78" i="12"/>
  <c r="F27" i="12"/>
  <c r="F38" i="12"/>
  <c r="F62" i="12"/>
  <c r="F83" i="12"/>
  <c r="F46" i="12"/>
  <c r="F104" i="12"/>
  <c r="F112" i="12"/>
  <c r="F120" i="12"/>
  <c r="F14" i="12"/>
  <c r="F47" i="12"/>
  <c r="F63" i="12"/>
  <c r="F9" i="12"/>
  <c r="F76" i="12"/>
  <c r="F80" i="12"/>
  <c r="N22" i="11"/>
  <c r="F22" i="11"/>
  <c r="N11" i="11"/>
  <c r="F7" i="12"/>
  <c r="F8" i="12"/>
  <c r="F11" i="11"/>
  <c r="I143" i="11"/>
  <c r="F15" i="12"/>
  <c r="F21" i="12"/>
  <c r="F25" i="12"/>
  <c r="F81" i="12"/>
  <c r="I341" i="11"/>
  <c r="B66" i="12"/>
  <c r="F66" i="12" s="1"/>
  <c r="D53" i="12"/>
  <c r="F53" i="12" s="1"/>
  <c r="A275" i="11"/>
  <c r="A209" i="11"/>
  <c r="D41" i="12"/>
  <c r="F41" i="12" s="1"/>
  <c r="I385" i="11"/>
  <c r="B74" i="12"/>
  <c r="F74" i="12" s="1"/>
  <c r="D75" i="12"/>
  <c r="F75" i="12" s="1"/>
  <c r="A396" i="11"/>
  <c r="I121" i="11"/>
  <c r="N176" i="11"/>
  <c r="P176" i="11" s="1"/>
  <c r="I176" i="11"/>
  <c r="A242" i="11"/>
  <c r="I297" i="11"/>
  <c r="F16" i="12"/>
  <c r="D24" i="12"/>
  <c r="F24" i="12" s="1"/>
  <c r="D30" i="12"/>
  <c r="F30" i="12" s="1"/>
  <c r="F44" i="12"/>
  <c r="F84" i="12"/>
  <c r="D94" i="12"/>
  <c r="F94" i="12" s="1"/>
  <c r="A33" i="11"/>
  <c r="A44" i="11"/>
  <c r="I55" i="11"/>
  <c r="A99" i="11"/>
  <c r="A110" i="11"/>
  <c r="A132" i="11"/>
  <c r="I242" i="11"/>
  <c r="I253" i="11"/>
  <c r="N297" i="11"/>
  <c r="A308" i="11"/>
  <c r="F319" i="11"/>
  <c r="N374" i="11"/>
  <c r="A374" i="11"/>
  <c r="F407" i="11"/>
  <c r="I407" i="11"/>
  <c r="I418" i="11"/>
  <c r="F440" i="11"/>
  <c r="P473" i="11"/>
  <c r="N484" i="11"/>
  <c r="A517" i="11"/>
  <c r="A528" i="11"/>
  <c r="A539" i="11"/>
  <c r="A550" i="11"/>
  <c r="A562" i="11"/>
  <c r="A573" i="11"/>
  <c r="A584" i="11"/>
  <c r="A595" i="11"/>
  <c r="A606" i="11"/>
  <c r="A617" i="11"/>
  <c r="A628" i="11"/>
  <c r="A639" i="11"/>
  <c r="A650" i="11"/>
  <c r="A663" i="11"/>
  <c r="A675" i="11"/>
  <c r="F34" i="12"/>
  <c r="D42" i="12"/>
  <c r="F42" i="12" s="1"/>
  <c r="F50" i="12"/>
  <c r="F58" i="12"/>
  <c r="B61" i="12"/>
  <c r="F61" i="12" s="1"/>
  <c r="F92" i="12"/>
  <c r="F100" i="12"/>
  <c r="F108" i="12"/>
  <c r="F116" i="12"/>
  <c r="F124" i="12"/>
  <c r="D39" i="12"/>
  <c r="F39" i="12" s="1"/>
  <c r="I363" i="11"/>
  <c r="B70" i="12"/>
  <c r="F70" i="12" s="1"/>
  <c r="I429" i="11"/>
  <c r="B82" i="12"/>
  <c r="F82" i="12" s="1"/>
  <c r="A484" i="11"/>
  <c r="D91" i="12"/>
  <c r="F91" i="12" s="1"/>
  <c r="A11" i="11"/>
  <c r="I22" i="11"/>
  <c r="E628" i="11"/>
  <c r="F96" i="12"/>
  <c r="A143" i="11"/>
  <c r="A165" i="11"/>
  <c r="A220" i="11"/>
  <c r="P253" i="11"/>
  <c r="A286" i="11"/>
  <c r="A330" i="11"/>
  <c r="F352" i="11"/>
  <c r="I484" i="11"/>
  <c r="I506" i="11"/>
  <c r="A22" i="11"/>
  <c r="I33" i="11"/>
  <c r="A66" i="11"/>
  <c r="A77" i="11"/>
  <c r="A88" i="11"/>
  <c r="I132" i="11"/>
  <c r="N154" i="11"/>
  <c r="A154" i="11"/>
  <c r="A176" i="11"/>
  <c r="I187" i="11"/>
  <c r="M198" i="11"/>
  <c r="I198" i="11"/>
  <c r="A297" i="11"/>
  <c r="A352" i="11"/>
  <c r="N418" i="11"/>
  <c r="A418" i="11"/>
  <c r="F48" i="12"/>
  <c r="D56" i="12"/>
  <c r="F56" i="12" s="1"/>
  <c r="F86" i="12"/>
  <c r="F90" i="12"/>
  <c r="F98" i="12"/>
  <c r="F106" i="12"/>
  <c r="F114" i="12"/>
  <c r="F122" i="12"/>
  <c r="A363" i="11"/>
  <c r="A385" i="11"/>
  <c r="A429" i="11"/>
  <c r="I440" i="11"/>
  <c r="I473" i="11"/>
  <c r="A495" i="11"/>
  <c r="D95" i="12"/>
  <c r="F95" i="12" s="1"/>
  <c r="D97" i="12"/>
  <c r="F97" i="12" s="1"/>
  <c r="D99" i="12"/>
  <c r="F99" i="12" s="1"/>
  <c r="D101" i="12"/>
  <c r="F101" i="12" s="1"/>
  <c r="D103" i="12"/>
  <c r="F103" i="12" s="1"/>
  <c r="D105" i="12"/>
  <c r="F105" i="12" s="1"/>
  <c r="D107" i="12"/>
  <c r="F107" i="12" s="1"/>
  <c r="D109" i="12"/>
  <c r="F109" i="12" s="1"/>
  <c r="D111" i="12"/>
  <c r="F111" i="12" s="1"/>
  <c r="D113" i="12"/>
  <c r="F113" i="12" s="1"/>
  <c r="D115" i="12"/>
  <c r="F115" i="12" s="1"/>
  <c r="D117" i="12"/>
  <c r="F117" i="12" s="1"/>
  <c r="D119" i="12"/>
  <c r="F119" i="12" s="1"/>
  <c r="D121" i="12"/>
  <c r="F121" i="12" s="1"/>
  <c r="D123" i="12"/>
  <c r="F123" i="12" s="1"/>
  <c r="D125" i="12"/>
  <c r="F125" i="12" s="1"/>
  <c r="P496" i="15" l="1"/>
  <c r="P497" i="15" s="1"/>
  <c r="P496" i="22"/>
  <c r="P497" i="22" s="1"/>
  <c r="P484" i="11"/>
  <c r="P275" i="11"/>
  <c r="P410" i="17"/>
  <c r="P411" i="17" s="1"/>
  <c r="P44" i="11"/>
  <c r="P352" i="11"/>
  <c r="P440" i="11"/>
  <c r="P187" i="11"/>
  <c r="P220" i="11"/>
  <c r="P462" i="11"/>
  <c r="P297" i="11"/>
  <c r="P429" i="11"/>
  <c r="P88" i="11"/>
  <c r="P242" i="11"/>
  <c r="P99" i="11"/>
  <c r="P66" i="11"/>
  <c r="P264" i="11"/>
  <c r="P209" i="11"/>
  <c r="P319" i="11"/>
  <c r="P330" i="11"/>
  <c r="P341" i="11"/>
  <c r="P363" i="11"/>
  <c r="P374" i="11"/>
  <c r="P385" i="11"/>
  <c r="P396" i="11"/>
  <c r="P407" i="11"/>
  <c r="P418" i="11"/>
  <c r="P198" i="11"/>
  <c r="P165" i="11"/>
  <c r="P154" i="11"/>
  <c r="P143" i="11"/>
  <c r="P132" i="11"/>
  <c r="P55" i="11"/>
  <c r="AH2" i="13"/>
  <c r="AG3" i="13"/>
  <c r="AG4" i="13" s="1"/>
  <c r="AG5" i="13" s="1"/>
  <c r="AG6" i="13" s="1"/>
  <c r="AG7" i="13" s="1"/>
  <c r="AG8" i="13" s="1"/>
  <c r="AG9" i="13" s="1"/>
  <c r="AG10" i="13" s="1"/>
  <c r="AG11" i="13" s="1"/>
  <c r="AG12" i="13" s="1"/>
  <c r="AG13" i="13" s="1"/>
  <c r="AG14" i="13" s="1"/>
  <c r="AG15" i="13" s="1"/>
  <c r="AG16" i="13" s="1"/>
  <c r="AG17" i="13" s="1"/>
  <c r="AG18" i="13" s="1"/>
  <c r="AG19" i="13" s="1"/>
  <c r="AG20" i="13" s="1"/>
  <c r="AG21" i="13" s="1"/>
  <c r="AG22" i="13" s="1"/>
  <c r="AG23" i="13" s="1"/>
  <c r="AG24" i="13" s="1"/>
  <c r="AG25" i="13" s="1"/>
  <c r="AG26" i="13" s="1"/>
  <c r="AG29" i="13" s="1"/>
  <c r="AG30" i="13" s="1"/>
  <c r="AG31" i="13" s="1"/>
  <c r="AG32" i="13" s="1"/>
  <c r="AG33" i="13" s="1"/>
  <c r="AG34" i="13" s="1"/>
  <c r="AG35" i="13" s="1"/>
  <c r="AG36" i="13" s="1"/>
  <c r="AG37" i="13" s="1"/>
  <c r="AG38" i="13" s="1"/>
  <c r="AG39" i="13" s="1"/>
  <c r="AG40" i="13" s="1"/>
  <c r="AG41" i="13" s="1"/>
  <c r="AG42" i="13" s="1"/>
  <c r="AG43" i="13" s="1"/>
  <c r="AG44" i="13" s="1"/>
  <c r="AG45" i="13" s="1"/>
  <c r="AG46" i="13" s="1"/>
  <c r="AG47" i="13" s="1"/>
  <c r="AG48" i="13" s="1"/>
  <c r="AG49" i="13" s="1"/>
  <c r="AG50" i="13" s="1"/>
  <c r="AG51" i="13" s="1"/>
  <c r="AG52" i="13" s="1"/>
  <c r="AG53" i="13" s="1"/>
  <c r="P11" i="11"/>
  <c r="P22" i="11"/>
  <c r="P496" i="17" l="1"/>
  <c r="P497" i="17" s="1"/>
  <c r="P412" i="17"/>
  <c r="AH3" i="13"/>
  <c r="AH4" i="13" s="1"/>
  <c r="AH5" i="13" s="1"/>
  <c r="AH6" i="13" s="1"/>
  <c r="AH7" i="13" s="1"/>
  <c r="AH8" i="13" s="1"/>
  <c r="AH9" i="13" s="1"/>
  <c r="AH10" i="13" s="1"/>
  <c r="AH11" i="13" s="1"/>
  <c r="AH12" i="13" s="1"/>
  <c r="AH13" i="13" s="1"/>
  <c r="AH14" i="13" s="1"/>
  <c r="AH15" i="13" s="1"/>
  <c r="AH16" i="13" s="1"/>
  <c r="AH17" i="13" s="1"/>
  <c r="AH18" i="13" s="1"/>
  <c r="AH19" i="13" s="1"/>
  <c r="AH20" i="13" s="1"/>
  <c r="AH21" i="13" s="1"/>
  <c r="AH22" i="13" s="1"/>
  <c r="AH23" i="13" s="1"/>
  <c r="AH24" i="13" s="1"/>
  <c r="AH25" i="13" s="1"/>
  <c r="AH26" i="13" s="1"/>
  <c r="AH29" i="13" s="1"/>
  <c r="AH30" i="13" s="1"/>
  <c r="AH31" i="13" s="1"/>
  <c r="AH32" i="13" s="1"/>
  <c r="AH33" i="13" s="1"/>
  <c r="AH34" i="13" s="1"/>
  <c r="AH35" i="13" s="1"/>
  <c r="AH36" i="13" s="1"/>
  <c r="AH37" i="13" s="1"/>
  <c r="AH38" i="13" s="1"/>
  <c r="AH39" i="13" s="1"/>
  <c r="AH40" i="13" s="1"/>
  <c r="AH41" i="13" s="1"/>
  <c r="AH42" i="13" s="1"/>
  <c r="AH43" i="13" s="1"/>
  <c r="AH44" i="13" s="1"/>
  <c r="AH45" i="13" s="1"/>
  <c r="AH46" i="13" s="1"/>
  <c r="AH47" i="13" s="1"/>
  <c r="AH48" i="13" s="1"/>
  <c r="AH49" i="13" s="1"/>
  <c r="AH50" i="13" s="1"/>
  <c r="AH51" i="13" s="1"/>
  <c r="AH52" i="13" s="1"/>
  <c r="AH53" i="13" s="1"/>
  <c r="AI2" i="13"/>
  <c r="P496" i="11"/>
  <c r="P497" i="11" s="1"/>
  <c r="AJ2" i="13" l="1"/>
  <c r="AI3" i="13"/>
  <c r="AI4" i="13" s="1"/>
  <c r="AI5" i="13" s="1"/>
  <c r="AI6" i="13" s="1"/>
  <c r="AI7" i="13" s="1"/>
  <c r="AI8" i="13" s="1"/>
  <c r="AI9" i="13" s="1"/>
  <c r="AI10" i="13" s="1"/>
  <c r="AI11" i="13" s="1"/>
  <c r="AI12" i="13" s="1"/>
  <c r="AI13" i="13" s="1"/>
  <c r="AI14" i="13" s="1"/>
  <c r="AI15" i="13" s="1"/>
  <c r="AI16" i="13" s="1"/>
  <c r="AI17" i="13" s="1"/>
  <c r="AI18" i="13" s="1"/>
  <c r="AI19" i="13" s="1"/>
  <c r="AI20" i="13" s="1"/>
  <c r="AI21" i="13" s="1"/>
  <c r="AI22" i="13" s="1"/>
  <c r="AI23" i="13" s="1"/>
  <c r="AI24" i="13" s="1"/>
  <c r="AI25" i="13" s="1"/>
  <c r="AI26" i="13" s="1"/>
  <c r="AI29" i="13" s="1"/>
  <c r="AI30" i="13" s="1"/>
  <c r="AI31" i="13" s="1"/>
  <c r="AI32" i="13" s="1"/>
  <c r="AI33" i="13" s="1"/>
  <c r="AI34" i="13" s="1"/>
  <c r="AI35" i="13" s="1"/>
  <c r="AI36" i="13" s="1"/>
  <c r="AI37" i="13" s="1"/>
  <c r="AI38" i="13" s="1"/>
  <c r="AI39" i="13" s="1"/>
  <c r="AI40" i="13" s="1"/>
  <c r="AI41" i="13" s="1"/>
  <c r="AI42" i="13" s="1"/>
  <c r="AI43" i="13" s="1"/>
  <c r="AI44" i="13" s="1"/>
  <c r="AI45" i="13" s="1"/>
  <c r="AI46" i="13" s="1"/>
  <c r="AI47" i="13" s="1"/>
  <c r="AI48" i="13" s="1"/>
  <c r="AI49" i="13" s="1"/>
  <c r="AI50" i="13" s="1"/>
  <c r="AI51" i="13" s="1"/>
  <c r="AI52" i="13" s="1"/>
  <c r="AI53" i="13" s="1"/>
  <c r="D1" i="7"/>
  <c r="D28" i="7" s="1"/>
  <c r="E1" i="7"/>
  <c r="E28" i="7" s="1"/>
  <c r="F1" i="7"/>
  <c r="G1" i="7"/>
  <c r="G28" i="7" s="1"/>
  <c r="H1" i="7"/>
  <c r="I1" i="7"/>
  <c r="I28" i="7" s="1"/>
  <c r="J1" i="7"/>
  <c r="K1" i="7"/>
  <c r="K28" i="7" s="1"/>
  <c r="L1" i="7"/>
  <c r="L28" i="7" s="1"/>
  <c r="M1" i="7"/>
  <c r="M28" i="7" s="1"/>
  <c r="N1" i="7"/>
  <c r="O1" i="7"/>
  <c r="O28" i="7" s="1"/>
  <c r="P1" i="7"/>
  <c r="Q1" i="7"/>
  <c r="Q28" i="7" s="1"/>
  <c r="R1" i="7"/>
  <c r="S1" i="7"/>
  <c r="S28" i="7" s="1"/>
  <c r="T1" i="7"/>
  <c r="T28" i="7" s="1"/>
  <c r="U1" i="7"/>
  <c r="U28" i="7" s="1"/>
  <c r="V1" i="7"/>
  <c r="W1" i="7"/>
  <c r="W28" i="7" s="1"/>
  <c r="X1" i="7"/>
  <c r="X28" i="7" s="1"/>
  <c r="Y1" i="7"/>
  <c r="Y28" i="7" s="1"/>
  <c r="Z1" i="7"/>
  <c r="AA1" i="7"/>
  <c r="AA28" i="7" s="1"/>
  <c r="AB1" i="7"/>
  <c r="AB28" i="7" s="1"/>
  <c r="AC1" i="7"/>
  <c r="AC28" i="7" s="1"/>
  <c r="AD1" i="7"/>
  <c r="F28" i="7"/>
  <c r="H28" i="7"/>
  <c r="J28" i="7"/>
  <c r="N28" i="7"/>
  <c r="P28" i="7"/>
  <c r="R28" i="7"/>
  <c r="V28" i="7"/>
  <c r="Z28" i="7"/>
  <c r="AD28" i="7"/>
  <c r="C2" i="7"/>
  <c r="C1" i="7"/>
  <c r="C28" i="7" s="1"/>
  <c r="B1" i="7"/>
  <c r="B28" i="7" s="1"/>
  <c r="FE3" i="5"/>
  <c r="FE4" i="5" s="1"/>
  <c r="FE5" i="5" s="1"/>
  <c r="FE6" i="5" s="1"/>
  <c r="FE7" i="5" s="1"/>
  <c r="FE8" i="5" s="1"/>
  <c r="FE9" i="5" s="1"/>
  <c r="FE10" i="5" s="1"/>
  <c r="FE11" i="5" s="1"/>
  <c r="FE12" i="5" s="1"/>
  <c r="FE13" i="5" s="1"/>
  <c r="FE14" i="5" s="1"/>
  <c r="FE15" i="5" s="1"/>
  <c r="FE16" i="5" s="1"/>
  <c r="FE17" i="5" s="1"/>
  <c r="FE18" i="5" s="1"/>
  <c r="FE19" i="5" s="1"/>
  <c r="FE20" i="5" s="1"/>
  <c r="FE21" i="5" s="1"/>
  <c r="FE22" i="5" s="1"/>
  <c r="FE23" i="5" s="1"/>
  <c r="FE52" i="5" s="1"/>
  <c r="FD3" i="5"/>
  <c r="FD4" i="5" s="1"/>
  <c r="FD5" i="5" s="1"/>
  <c r="FD6" i="5" s="1"/>
  <c r="FD7" i="5" s="1"/>
  <c r="FD8" i="5" s="1"/>
  <c r="FD9" i="5" s="1"/>
  <c r="FD10" i="5" s="1"/>
  <c r="FD11" i="5" s="1"/>
  <c r="FD12" i="5" s="1"/>
  <c r="FD13" i="5" s="1"/>
  <c r="FD14" i="5" s="1"/>
  <c r="FD15" i="5" s="1"/>
  <c r="FD16" i="5" s="1"/>
  <c r="FD17" i="5" s="1"/>
  <c r="FD18" i="5" s="1"/>
  <c r="FD19" i="5" s="1"/>
  <c r="FD20" i="5" s="1"/>
  <c r="FD21" i="5" s="1"/>
  <c r="FD22" i="5" s="1"/>
  <c r="FD23" i="5" s="1"/>
  <c r="FD52" i="5" s="1"/>
  <c r="FC3" i="5"/>
  <c r="FC4" i="5" s="1"/>
  <c r="FC5" i="5" s="1"/>
  <c r="FC6" i="5" s="1"/>
  <c r="FC7" i="5" s="1"/>
  <c r="FC8" i="5" s="1"/>
  <c r="FC9" i="5" s="1"/>
  <c r="FC10" i="5" s="1"/>
  <c r="FC11" i="5" s="1"/>
  <c r="FC12" i="5" s="1"/>
  <c r="FC13" i="5" s="1"/>
  <c r="FC14" i="5" s="1"/>
  <c r="FC15" i="5" s="1"/>
  <c r="FC16" i="5" s="1"/>
  <c r="FC17" i="5" s="1"/>
  <c r="FC18" i="5" s="1"/>
  <c r="FC19" i="5" s="1"/>
  <c r="FC20" i="5" s="1"/>
  <c r="FC21" i="5" s="1"/>
  <c r="FC22" i="5" s="1"/>
  <c r="FC23" i="5" s="1"/>
  <c r="FC52" i="5" s="1"/>
  <c r="O28" i="5"/>
  <c r="AL1" i="5" s="1"/>
  <c r="F28" i="5"/>
  <c r="AC1" i="5" s="1"/>
  <c r="F5" i="5"/>
  <c r="L28" i="5"/>
  <c r="AI1" i="5" s="1"/>
  <c r="N28" i="5"/>
  <c r="AK1" i="5" s="1"/>
  <c r="P28" i="5"/>
  <c r="AM1" i="5" s="1"/>
  <c r="Q28" i="5"/>
  <c r="AN1" i="5" s="1"/>
  <c r="X28" i="5"/>
  <c r="AU1" i="5" s="1"/>
  <c r="U28" i="5"/>
  <c r="AR1" i="5" s="1"/>
  <c r="V28" i="5"/>
  <c r="AS1" i="5" s="1"/>
  <c r="R28" i="5"/>
  <c r="AO1" i="5" s="1"/>
  <c r="AJ3" i="13" l="1"/>
  <c r="AJ4" i="13" s="1"/>
  <c r="AJ5" i="13" s="1"/>
  <c r="AJ6" i="13" s="1"/>
  <c r="AJ7" i="13" s="1"/>
  <c r="AJ8" i="13" s="1"/>
  <c r="AJ9" i="13" s="1"/>
  <c r="AJ10" i="13" s="1"/>
  <c r="AJ11" i="13" s="1"/>
  <c r="AJ12" i="13" s="1"/>
  <c r="AJ13" i="13" s="1"/>
  <c r="AJ14" i="13" s="1"/>
  <c r="AJ15" i="13" s="1"/>
  <c r="AJ16" i="13" s="1"/>
  <c r="AJ17" i="13" s="1"/>
  <c r="AJ18" i="13" s="1"/>
  <c r="AJ19" i="13" s="1"/>
  <c r="AJ20" i="13" s="1"/>
  <c r="AJ21" i="13" s="1"/>
  <c r="AJ22" i="13" s="1"/>
  <c r="AJ23" i="13" s="1"/>
  <c r="AJ24" i="13" s="1"/>
  <c r="AJ25" i="13" s="1"/>
  <c r="AJ26" i="13" s="1"/>
  <c r="AJ29" i="13" s="1"/>
  <c r="AJ30" i="13" s="1"/>
  <c r="AJ31" i="13" s="1"/>
  <c r="AJ32" i="13" s="1"/>
  <c r="AJ33" i="13" s="1"/>
  <c r="AJ34" i="13" s="1"/>
  <c r="AJ35" i="13" s="1"/>
  <c r="AJ36" i="13" s="1"/>
  <c r="AJ37" i="13" s="1"/>
  <c r="AJ38" i="13" s="1"/>
  <c r="AJ39" i="13" s="1"/>
  <c r="AJ40" i="13" s="1"/>
  <c r="AJ41" i="13" s="1"/>
  <c r="AJ42" i="13" s="1"/>
  <c r="AJ43" i="13" s="1"/>
  <c r="AJ44" i="13" s="1"/>
  <c r="AJ45" i="13" s="1"/>
  <c r="AJ46" i="13" s="1"/>
  <c r="AJ47" i="13" s="1"/>
  <c r="AJ48" i="13" s="1"/>
  <c r="AJ49" i="13" s="1"/>
  <c r="AJ50" i="13" s="1"/>
  <c r="AJ51" i="13" s="1"/>
  <c r="AJ52" i="13" s="1"/>
  <c r="AJ53" i="13" s="1"/>
  <c r="AK2" i="13"/>
  <c r="D2" i="7"/>
  <c r="AU28" i="5"/>
  <c r="BR1" i="5" s="1"/>
  <c r="AA28" i="5"/>
  <c r="AX1" i="5" s="1"/>
  <c r="AC28" i="5"/>
  <c r="AZ1" i="5" s="1"/>
  <c r="AI28" i="5"/>
  <c r="BF1" i="5" s="1"/>
  <c r="AK28" i="5"/>
  <c r="BH1" i="5" s="1"/>
  <c r="AL28" i="5"/>
  <c r="BI1" i="5" s="1"/>
  <c r="AM28" i="5"/>
  <c r="BJ1" i="5" s="1"/>
  <c r="AN28" i="5"/>
  <c r="BK1" i="5" s="1"/>
  <c r="AO28" i="5"/>
  <c r="BL1" i="5" s="1"/>
  <c r="T28" i="5"/>
  <c r="AQ1" i="5" s="1"/>
  <c r="AR28" i="5"/>
  <c r="BO1" i="5" s="1"/>
  <c r="AS28" i="5"/>
  <c r="BP1" i="5" s="1"/>
  <c r="S28" i="5"/>
  <c r="AP1" i="5" s="1"/>
  <c r="K28" i="5"/>
  <c r="J28" i="5"/>
  <c r="AG1" i="5" s="1"/>
  <c r="I28" i="5"/>
  <c r="AF1" i="5" s="1"/>
  <c r="H28" i="5"/>
  <c r="AE1" i="5" s="1"/>
  <c r="AE28" i="5" s="1"/>
  <c r="BB1" i="5" s="1"/>
  <c r="G28" i="5"/>
  <c r="AD1" i="5" s="1"/>
  <c r="E28" i="5"/>
  <c r="AB1" i="5" s="1"/>
  <c r="AB28" i="5" s="1"/>
  <c r="AY1" i="5" s="1"/>
  <c r="D28" i="5"/>
  <c r="M1" i="5" s="1"/>
  <c r="M28" i="5" s="1"/>
  <c r="AJ1" i="5" s="1"/>
  <c r="C28" i="5"/>
  <c r="Z1" i="5" s="1"/>
  <c r="Z28" i="5" s="1"/>
  <c r="AW1" i="5" s="1"/>
  <c r="B28" i="5"/>
  <c r="W1" i="5" s="1"/>
  <c r="E5" i="5"/>
  <c r="AL2" i="13" l="1"/>
  <c r="AK3" i="13"/>
  <c r="AK4" i="13" s="1"/>
  <c r="AK5" i="13" s="1"/>
  <c r="AK6" i="13" s="1"/>
  <c r="AK7" i="13" s="1"/>
  <c r="AK8" i="13" s="1"/>
  <c r="AK9" i="13" s="1"/>
  <c r="AK10" i="13" s="1"/>
  <c r="AK11" i="13" s="1"/>
  <c r="AK12" i="13" s="1"/>
  <c r="AK13" i="13" s="1"/>
  <c r="AK14" i="13" s="1"/>
  <c r="AK15" i="13" s="1"/>
  <c r="AK16" i="13" s="1"/>
  <c r="AK17" i="13" s="1"/>
  <c r="AK18" i="13" s="1"/>
  <c r="AK19" i="13" s="1"/>
  <c r="AK20" i="13" s="1"/>
  <c r="AK21" i="13" s="1"/>
  <c r="AK22" i="13" s="1"/>
  <c r="AK23" i="13" s="1"/>
  <c r="AK24" i="13" s="1"/>
  <c r="AK25" i="13" s="1"/>
  <c r="AK26" i="13" s="1"/>
  <c r="AK29" i="13" s="1"/>
  <c r="AK30" i="13" s="1"/>
  <c r="AK31" i="13" s="1"/>
  <c r="AK32" i="13" s="1"/>
  <c r="AK33" i="13" s="1"/>
  <c r="AK34" i="13" s="1"/>
  <c r="AK35" i="13" s="1"/>
  <c r="AK36" i="13" s="1"/>
  <c r="AK37" i="13" s="1"/>
  <c r="AK38" i="13" s="1"/>
  <c r="AK39" i="13" s="1"/>
  <c r="AK40" i="13" s="1"/>
  <c r="AK41" i="13" s="1"/>
  <c r="AK42" i="13" s="1"/>
  <c r="AK43" i="13" s="1"/>
  <c r="AK44" i="13" s="1"/>
  <c r="AK45" i="13" s="1"/>
  <c r="AK46" i="13" s="1"/>
  <c r="AK47" i="13" s="1"/>
  <c r="AK48" i="13" s="1"/>
  <c r="AK49" i="13" s="1"/>
  <c r="AK50" i="13" s="1"/>
  <c r="AK51" i="13" s="1"/>
  <c r="AK52" i="13" s="1"/>
  <c r="AK53" i="13" s="1"/>
  <c r="E2" i="7"/>
  <c r="F2" i="7" s="1"/>
  <c r="AW28" i="5"/>
  <c r="BB28" i="5"/>
  <c r="BY1" i="5" s="1"/>
  <c r="BY28" i="5" s="1"/>
  <c r="CV1" i="5" s="1"/>
  <c r="AY28" i="5"/>
  <c r="AZ28" i="5"/>
  <c r="BW1" i="5" s="1"/>
  <c r="BW28" i="5" s="1"/>
  <c r="CT1" i="5" s="1"/>
  <c r="AX28" i="5"/>
  <c r="AQ28" i="5"/>
  <c r="BO28" i="5"/>
  <c r="CL1" i="5" s="1"/>
  <c r="BP28" i="5"/>
  <c r="CM1" i="5" s="1"/>
  <c r="BK28" i="5"/>
  <c r="CH1" i="5" s="1"/>
  <c r="BF28" i="5"/>
  <c r="CC1" i="5" s="1"/>
  <c r="BH28" i="5"/>
  <c r="CE1" i="5" s="1"/>
  <c r="BR28" i="5"/>
  <c r="CO1" i="5" s="1"/>
  <c r="BL28" i="5"/>
  <c r="CI1" i="5" s="1"/>
  <c r="BI28" i="5"/>
  <c r="CF1" i="5" s="1"/>
  <c r="BJ28" i="5"/>
  <c r="CG1" i="5" s="1"/>
  <c r="Y28" i="5"/>
  <c r="AV1" i="5" s="1"/>
  <c r="W28" i="5"/>
  <c r="AT1" i="5" s="1"/>
  <c r="AP28" i="5"/>
  <c r="BM1" i="5" s="1"/>
  <c r="AJ28" i="5"/>
  <c r="BG1" i="5" s="1"/>
  <c r="AH1" i="5"/>
  <c r="AH28" i="5" s="1"/>
  <c r="BE1" i="5" s="1"/>
  <c r="AG28" i="5"/>
  <c r="BD1" i="5" s="1"/>
  <c r="AF28" i="5"/>
  <c r="BC1" i="5" s="1"/>
  <c r="AD28" i="5"/>
  <c r="BA1" i="5" s="1"/>
  <c r="AL3" i="13" l="1"/>
  <c r="AL4" i="13" s="1"/>
  <c r="AL5" i="13" s="1"/>
  <c r="AL6" i="13" s="1"/>
  <c r="AL7" i="13" s="1"/>
  <c r="AL8" i="13" s="1"/>
  <c r="AL9" i="13" s="1"/>
  <c r="AL10" i="13" s="1"/>
  <c r="AL11" i="13" s="1"/>
  <c r="AL12" i="13" s="1"/>
  <c r="AL13" i="13" s="1"/>
  <c r="AL14" i="13" s="1"/>
  <c r="AL15" i="13" s="1"/>
  <c r="AL16" i="13" s="1"/>
  <c r="AL17" i="13" s="1"/>
  <c r="AL18" i="13" s="1"/>
  <c r="AL19" i="13" s="1"/>
  <c r="AL20" i="13" s="1"/>
  <c r="AL21" i="13" s="1"/>
  <c r="AL22" i="13" s="1"/>
  <c r="AL23" i="13" s="1"/>
  <c r="AL24" i="13" s="1"/>
  <c r="AL25" i="13" s="1"/>
  <c r="AL26" i="13" s="1"/>
  <c r="AL29" i="13" s="1"/>
  <c r="AL30" i="13" s="1"/>
  <c r="AL31" i="13" s="1"/>
  <c r="AL32" i="13" s="1"/>
  <c r="AL33" i="13" s="1"/>
  <c r="AL34" i="13" s="1"/>
  <c r="AL35" i="13" s="1"/>
  <c r="AL36" i="13" s="1"/>
  <c r="AL37" i="13" s="1"/>
  <c r="AL38" i="13" s="1"/>
  <c r="AL39" i="13" s="1"/>
  <c r="AL40" i="13" s="1"/>
  <c r="AL41" i="13" s="1"/>
  <c r="AL42" i="13" s="1"/>
  <c r="AL43" i="13" s="1"/>
  <c r="AL44" i="13" s="1"/>
  <c r="AL45" i="13" s="1"/>
  <c r="AL46" i="13" s="1"/>
  <c r="AL47" i="13" s="1"/>
  <c r="AL48" i="13" s="1"/>
  <c r="AL49" i="13" s="1"/>
  <c r="AL50" i="13" s="1"/>
  <c r="AL51" i="13" s="1"/>
  <c r="AL52" i="13" s="1"/>
  <c r="AL53" i="13" s="1"/>
  <c r="AM2" i="13"/>
  <c r="BU1" i="5"/>
  <c r="BU28" i="5" s="1"/>
  <c r="CR1" i="5" s="1"/>
  <c r="CR28" i="5" s="1"/>
  <c r="DO1" i="5" s="1"/>
  <c r="BT1" i="5"/>
  <c r="BT28" i="5" s="1"/>
  <c r="CQ1" i="5" s="1"/>
  <c r="CQ28" i="5" s="1"/>
  <c r="DN1" i="5" s="1"/>
  <c r="BV1" i="5"/>
  <c r="BV28" i="5" s="1"/>
  <c r="CS1" i="5" s="1"/>
  <c r="CS28" i="5" s="1"/>
  <c r="DP1" i="5" s="1"/>
  <c r="BN1" i="5"/>
  <c r="BN28" i="5" s="1"/>
  <c r="CK1" i="5" s="1"/>
  <c r="CK28" i="5" s="1"/>
  <c r="DH1" i="5" s="1"/>
  <c r="BC28" i="5"/>
  <c r="BA28" i="5"/>
  <c r="BX1" i="5" s="1"/>
  <c r="BX28" i="5" s="1"/>
  <c r="CU1" i="5" s="1"/>
  <c r="BE28" i="5"/>
  <c r="BD28" i="5"/>
  <c r="AT28" i="5"/>
  <c r="G2" i="7"/>
  <c r="AV28" i="5"/>
  <c r="CF28" i="5"/>
  <c r="DC1" i="5" s="1"/>
  <c r="CV28" i="5"/>
  <c r="DS1" i="5" s="1"/>
  <c r="CH28" i="5"/>
  <c r="DE1" i="5" s="1"/>
  <c r="BM28" i="5"/>
  <c r="CJ1" i="5" s="1"/>
  <c r="CT28" i="5"/>
  <c r="DQ1" i="5" s="1"/>
  <c r="CI28" i="5"/>
  <c r="DF1" i="5" s="1"/>
  <c r="CO28" i="5"/>
  <c r="DL1" i="5" s="1"/>
  <c r="CC28" i="5"/>
  <c r="CZ1" i="5" s="1"/>
  <c r="CM28" i="5"/>
  <c r="DJ1" i="5" s="1"/>
  <c r="CL28" i="5"/>
  <c r="DI1" i="5" s="1"/>
  <c r="CG28" i="5"/>
  <c r="DD1" i="5" s="1"/>
  <c r="CE28" i="5"/>
  <c r="DB1" i="5" s="1"/>
  <c r="BG28" i="5"/>
  <c r="CD1" i="5" s="1"/>
  <c r="AN2" i="13" l="1"/>
  <c r="AM3" i="13"/>
  <c r="AM4" i="13" s="1"/>
  <c r="AM5" i="13" s="1"/>
  <c r="AM6" i="13" s="1"/>
  <c r="AM7" i="13" s="1"/>
  <c r="AM8" i="13" s="1"/>
  <c r="AM9" i="13" s="1"/>
  <c r="AM10" i="13" s="1"/>
  <c r="AM11" i="13" s="1"/>
  <c r="AM12" i="13" s="1"/>
  <c r="AM13" i="13" s="1"/>
  <c r="AM14" i="13" s="1"/>
  <c r="AM15" i="13" s="1"/>
  <c r="AM16" i="13" s="1"/>
  <c r="AM17" i="13" s="1"/>
  <c r="AM18" i="13" s="1"/>
  <c r="AM19" i="13" s="1"/>
  <c r="AM20" i="13" s="1"/>
  <c r="AM21" i="13" s="1"/>
  <c r="AM22" i="13" s="1"/>
  <c r="AM23" i="13" s="1"/>
  <c r="AM24" i="13" s="1"/>
  <c r="AM25" i="13" s="1"/>
  <c r="AM26" i="13" s="1"/>
  <c r="AM29" i="13" s="1"/>
  <c r="AM30" i="13" s="1"/>
  <c r="AM31" i="13" s="1"/>
  <c r="AM32" i="13" s="1"/>
  <c r="AM33" i="13" s="1"/>
  <c r="AM34" i="13" s="1"/>
  <c r="AM35" i="13" s="1"/>
  <c r="AM36" i="13" s="1"/>
  <c r="AM37" i="13" s="1"/>
  <c r="AM38" i="13" s="1"/>
  <c r="AM39" i="13" s="1"/>
  <c r="AM40" i="13" s="1"/>
  <c r="AM41" i="13" s="1"/>
  <c r="AM42" i="13" s="1"/>
  <c r="AM43" i="13" s="1"/>
  <c r="AM44" i="13" s="1"/>
  <c r="AM45" i="13" s="1"/>
  <c r="AM46" i="13" s="1"/>
  <c r="AM47" i="13" s="1"/>
  <c r="AM48" i="13" s="1"/>
  <c r="AM49" i="13" s="1"/>
  <c r="AM50" i="13" s="1"/>
  <c r="AM51" i="13" s="1"/>
  <c r="AM52" i="13" s="1"/>
  <c r="AM53" i="13" s="1"/>
  <c r="BS1" i="5"/>
  <c r="BS28" i="5" s="1"/>
  <c r="CP1" i="5" s="1"/>
  <c r="CP28" i="5" s="1"/>
  <c r="DM1" i="5" s="1"/>
  <c r="BQ1" i="5"/>
  <c r="BQ28" i="5" s="1"/>
  <c r="CN1" i="5" s="1"/>
  <c r="CN28" i="5" s="1"/>
  <c r="DK1" i="5" s="1"/>
  <c r="BZ1" i="5"/>
  <c r="BZ28" i="5" s="1"/>
  <c r="CW1" i="5" s="1"/>
  <c r="CW28" i="5" s="1"/>
  <c r="DT1" i="5" s="1"/>
  <c r="CB1" i="5"/>
  <c r="CB28" i="5" s="1"/>
  <c r="CY1" i="5" s="1"/>
  <c r="CY28" i="5" s="1"/>
  <c r="DV1" i="5" s="1"/>
  <c r="CA1" i="5"/>
  <c r="CA28" i="5" s="1"/>
  <c r="CX1" i="5" s="1"/>
  <c r="CX28" i="5" s="1"/>
  <c r="DU1" i="5" s="1"/>
  <c r="H2" i="7"/>
  <c r="CZ28" i="5"/>
  <c r="DW1" i="5" s="1"/>
  <c r="DF28" i="5"/>
  <c r="EC1" i="5" s="1"/>
  <c r="DD28" i="5"/>
  <c r="EA1" i="5" s="1"/>
  <c r="DO28" i="5"/>
  <c r="EL1" i="5" s="1"/>
  <c r="EL28" i="5" s="1"/>
  <c r="FD1" i="5" s="1"/>
  <c r="FD28" i="5" s="1"/>
  <c r="DB28" i="5"/>
  <c r="DY1" i="5" s="1"/>
  <c r="DS28" i="5"/>
  <c r="EO1" i="5" s="1"/>
  <c r="EO28" i="5" s="1"/>
  <c r="DI28" i="5"/>
  <c r="EF1" i="5" s="1"/>
  <c r="CJ28" i="5"/>
  <c r="DG1" i="5" s="1"/>
  <c r="DP28" i="5"/>
  <c r="EM1" i="5" s="1"/>
  <c r="EM28" i="5" s="1"/>
  <c r="FE1" i="5" s="1"/>
  <c r="FE28" i="5" s="1"/>
  <c r="DL28" i="5"/>
  <c r="EI1" i="5" s="1"/>
  <c r="DQ28" i="5"/>
  <c r="EN1" i="5" s="1"/>
  <c r="EN28" i="5" s="1"/>
  <c r="DC28" i="5"/>
  <c r="DZ1" i="5" s="1"/>
  <c r="CD28" i="5"/>
  <c r="DA1" i="5" s="1"/>
  <c r="CU28" i="5"/>
  <c r="DR1" i="5" s="1"/>
  <c r="DN28" i="5"/>
  <c r="EK1" i="5" s="1"/>
  <c r="EK28" i="5" s="1"/>
  <c r="FC1" i="5" s="1"/>
  <c r="FC28" i="5" s="1"/>
  <c r="DJ28" i="5"/>
  <c r="EG1" i="5" s="1"/>
  <c r="DH28" i="5"/>
  <c r="EE1" i="5" s="1"/>
  <c r="DE28" i="5"/>
  <c r="EB1" i="5" s="1"/>
  <c r="AN3" i="13" l="1"/>
  <c r="AN4" i="13" s="1"/>
  <c r="AN5" i="13" s="1"/>
  <c r="AN6" i="13" s="1"/>
  <c r="AN7" i="13" s="1"/>
  <c r="AN8" i="13" s="1"/>
  <c r="AN9" i="13" s="1"/>
  <c r="AN10" i="13" s="1"/>
  <c r="AN11" i="13" s="1"/>
  <c r="AN12" i="13" s="1"/>
  <c r="AN13" i="13" s="1"/>
  <c r="AN14" i="13" s="1"/>
  <c r="AN15" i="13" s="1"/>
  <c r="AN16" i="13" s="1"/>
  <c r="AN17" i="13" s="1"/>
  <c r="AN18" i="13" s="1"/>
  <c r="AN19" i="13" s="1"/>
  <c r="AN20" i="13" s="1"/>
  <c r="AN21" i="13" s="1"/>
  <c r="AN22" i="13" s="1"/>
  <c r="AN23" i="13" s="1"/>
  <c r="AN24" i="13" s="1"/>
  <c r="AN25" i="13" s="1"/>
  <c r="AN26" i="13" s="1"/>
  <c r="AN29" i="13" s="1"/>
  <c r="AN30" i="13" s="1"/>
  <c r="AN31" i="13" s="1"/>
  <c r="AN32" i="13" s="1"/>
  <c r="AN33" i="13" s="1"/>
  <c r="AN34" i="13" s="1"/>
  <c r="AN35" i="13" s="1"/>
  <c r="AN36" i="13" s="1"/>
  <c r="AN37" i="13" s="1"/>
  <c r="AN38" i="13" s="1"/>
  <c r="AN39" i="13" s="1"/>
  <c r="AN40" i="13" s="1"/>
  <c r="AN41" i="13" s="1"/>
  <c r="AN42" i="13" s="1"/>
  <c r="AN43" i="13" s="1"/>
  <c r="AN44" i="13" s="1"/>
  <c r="AN45" i="13" s="1"/>
  <c r="AN46" i="13" s="1"/>
  <c r="AN47" i="13" s="1"/>
  <c r="AN48" i="13" s="1"/>
  <c r="AN49" i="13" s="1"/>
  <c r="AN50" i="13" s="1"/>
  <c r="AN51" i="13" s="1"/>
  <c r="AN52" i="13" s="1"/>
  <c r="AN53" i="13" s="1"/>
  <c r="AO2" i="13"/>
  <c r="I2" i="7"/>
  <c r="EG28" i="5"/>
  <c r="DA28" i="5"/>
  <c r="DX1" i="5" s="1"/>
  <c r="EB28" i="5"/>
  <c r="DT28" i="5"/>
  <c r="EP1" i="5" s="1"/>
  <c r="EP28" i="5" s="1"/>
  <c r="DU28" i="5"/>
  <c r="EQ1" i="5" s="1"/>
  <c r="EQ28" i="5" s="1"/>
  <c r="DZ28" i="5"/>
  <c r="EU1" i="5" s="1"/>
  <c r="EU28" i="5" s="1"/>
  <c r="EI28" i="5"/>
  <c r="EF28" i="5"/>
  <c r="EZ1" i="5" s="1"/>
  <c r="EZ28" i="5" s="1"/>
  <c r="DY28" i="5"/>
  <c r="DM28" i="5"/>
  <c r="EJ1" i="5" s="1"/>
  <c r="EJ28" i="5" s="1"/>
  <c r="FB1" i="5" s="1"/>
  <c r="FB28" i="5" s="1"/>
  <c r="EA28" i="5"/>
  <c r="EV1" i="5" s="1"/>
  <c r="EV28" i="5" s="1"/>
  <c r="DW28" i="5"/>
  <c r="ES1" i="5" s="1"/>
  <c r="ES28" i="5" s="1"/>
  <c r="EE28" i="5"/>
  <c r="EY1" i="5" s="1"/>
  <c r="EY28" i="5" s="1"/>
  <c r="DR28" i="5"/>
  <c r="DV28" i="5"/>
  <c r="ER1" i="5" s="1"/>
  <c r="ER28" i="5" s="1"/>
  <c r="DG28" i="5"/>
  <c r="ED1" i="5" s="1"/>
  <c r="DK28" i="5"/>
  <c r="EH1" i="5" s="1"/>
  <c r="EC28" i="5"/>
  <c r="EW1" i="5" s="1"/>
  <c r="EW28" i="5" s="1"/>
  <c r="AP2" i="13" l="1"/>
  <c r="AO3" i="13"/>
  <c r="AO4" i="13" s="1"/>
  <c r="AO5" i="13" s="1"/>
  <c r="AO6" i="13" s="1"/>
  <c r="AO7" i="13" s="1"/>
  <c r="AO8" i="13" s="1"/>
  <c r="AO9" i="13" s="1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AO39" i="13" s="1"/>
  <c r="AO40" i="13" s="1"/>
  <c r="AO41" i="13" s="1"/>
  <c r="AO42" i="13" s="1"/>
  <c r="AO43" i="13" s="1"/>
  <c r="AO44" i="13" s="1"/>
  <c r="AO45" i="13" s="1"/>
  <c r="AO46" i="13" s="1"/>
  <c r="AO47" i="13" s="1"/>
  <c r="AO48" i="13" s="1"/>
  <c r="AO49" i="13" s="1"/>
  <c r="AO50" i="13" s="1"/>
  <c r="AO51" i="13" s="1"/>
  <c r="AO52" i="13" s="1"/>
  <c r="AO53" i="13" s="1"/>
  <c r="J2" i="7"/>
  <c r="ED28" i="5"/>
  <c r="EX1" i="5" s="1"/>
  <c r="EX28" i="5" s="1"/>
  <c r="EH28" i="5"/>
  <c r="FA1" i="5" s="1"/>
  <c r="FA28" i="5" s="1"/>
  <c r="DX28" i="5"/>
  <c r="ET1" i="5" s="1"/>
  <c r="ET28" i="5" s="1"/>
  <c r="AP3" i="13" l="1"/>
  <c r="AP4" i="13" s="1"/>
  <c r="AP5" i="13" s="1"/>
  <c r="AP6" i="13" s="1"/>
  <c r="AP7" i="13" s="1"/>
  <c r="AP8" i="13" s="1"/>
  <c r="AP9" i="13" s="1"/>
  <c r="AP10" i="13" s="1"/>
  <c r="AP11" i="13" s="1"/>
  <c r="AP12" i="13" s="1"/>
  <c r="AP13" i="13" s="1"/>
  <c r="AP14" i="13" s="1"/>
  <c r="AP15" i="13" s="1"/>
  <c r="AP16" i="13" s="1"/>
  <c r="AP17" i="13" s="1"/>
  <c r="AP18" i="13" s="1"/>
  <c r="AP19" i="13" s="1"/>
  <c r="AP20" i="13" s="1"/>
  <c r="AP21" i="13" s="1"/>
  <c r="AP22" i="13" s="1"/>
  <c r="AP23" i="13" s="1"/>
  <c r="AP24" i="13" s="1"/>
  <c r="AP25" i="13" s="1"/>
  <c r="AP26" i="13" s="1"/>
  <c r="AP29" i="13" s="1"/>
  <c r="AP30" i="13" s="1"/>
  <c r="AP31" i="13" s="1"/>
  <c r="AP32" i="13" s="1"/>
  <c r="AP33" i="13" s="1"/>
  <c r="AP34" i="13" s="1"/>
  <c r="AP35" i="13" s="1"/>
  <c r="AP36" i="13" s="1"/>
  <c r="AP37" i="13" s="1"/>
  <c r="AP38" i="13" s="1"/>
  <c r="AP39" i="13" s="1"/>
  <c r="AP40" i="13" s="1"/>
  <c r="AP41" i="13" s="1"/>
  <c r="AP42" i="13" s="1"/>
  <c r="AP43" i="13" s="1"/>
  <c r="AP44" i="13" s="1"/>
  <c r="AP45" i="13" s="1"/>
  <c r="AP46" i="13" s="1"/>
  <c r="AP47" i="13" s="1"/>
  <c r="AP48" i="13" s="1"/>
  <c r="AP49" i="13" s="1"/>
  <c r="AP50" i="13" s="1"/>
  <c r="AP51" i="13" s="1"/>
  <c r="AP52" i="13" s="1"/>
  <c r="AP53" i="13" s="1"/>
  <c r="AQ2" i="13"/>
  <c r="K2" i="7"/>
  <c r="AR2" i="13" l="1"/>
  <c r="AQ3" i="13"/>
  <c r="AQ4" i="13" s="1"/>
  <c r="AQ5" i="13" s="1"/>
  <c r="AQ6" i="13" s="1"/>
  <c r="AQ7" i="13" s="1"/>
  <c r="AQ8" i="13" s="1"/>
  <c r="AQ9" i="13" s="1"/>
  <c r="AQ10" i="13" s="1"/>
  <c r="AQ11" i="13" s="1"/>
  <c r="AQ12" i="13" s="1"/>
  <c r="AQ13" i="13" s="1"/>
  <c r="AQ14" i="13" s="1"/>
  <c r="AQ15" i="13" s="1"/>
  <c r="AQ16" i="13" s="1"/>
  <c r="AQ17" i="13" s="1"/>
  <c r="AQ18" i="13" s="1"/>
  <c r="AQ19" i="13" s="1"/>
  <c r="AQ20" i="13" s="1"/>
  <c r="AQ21" i="13" s="1"/>
  <c r="AQ22" i="13" s="1"/>
  <c r="AQ23" i="13" s="1"/>
  <c r="AQ24" i="13" s="1"/>
  <c r="AQ25" i="13" s="1"/>
  <c r="AQ26" i="13" s="1"/>
  <c r="AQ29" i="13" s="1"/>
  <c r="AQ30" i="13" s="1"/>
  <c r="AQ31" i="13" s="1"/>
  <c r="AQ32" i="13" s="1"/>
  <c r="AQ33" i="13" s="1"/>
  <c r="AQ34" i="13" s="1"/>
  <c r="AQ35" i="13" s="1"/>
  <c r="AQ36" i="13" s="1"/>
  <c r="AQ37" i="13" s="1"/>
  <c r="AQ38" i="13" s="1"/>
  <c r="AQ39" i="13" s="1"/>
  <c r="AQ40" i="13" s="1"/>
  <c r="AQ41" i="13" s="1"/>
  <c r="AQ42" i="13" s="1"/>
  <c r="AQ43" i="13" s="1"/>
  <c r="AQ44" i="13" s="1"/>
  <c r="AQ45" i="13" s="1"/>
  <c r="AQ46" i="13" s="1"/>
  <c r="AQ47" i="13" s="1"/>
  <c r="AQ48" i="13" s="1"/>
  <c r="AQ49" i="13" s="1"/>
  <c r="AQ50" i="13" s="1"/>
  <c r="AQ51" i="13" s="1"/>
  <c r="AQ52" i="13" s="1"/>
  <c r="AQ53" i="13" s="1"/>
  <c r="L2" i="7"/>
  <c r="AR3" i="13" l="1"/>
  <c r="AR4" i="13" s="1"/>
  <c r="AR5" i="13" s="1"/>
  <c r="AR6" i="13" s="1"/>
  <c r="AR7" i="13" s="1"/>
  <c r="AR8" i="13" s="1"/>
  <c r="AR9" i="13" s="1"/>
  <c r="AR10" i="13" s="1"/>
  <c r="AR11" i="13" s="1"/>
  <c r="AR12" i="13" s="1"/>
  <c r="AR13" i="13" s="1"/>
  <c r="AR14" i="13" s="1"/>
  <c r="AR15" i="13" s="1"/>
  <c r="AR16" i="13" s="1"/>
  <c r="AR17" i="13" s="1"/>
  <c r="AR18" i="13" s="1"/>
  <c r="AR19" i="13" s="1"/>
  <c r="AR20" i="13" s="1"/>
  <c r="AR21" i="13" s="1"/>
  <c r="AR22" i="13" s="1"/>
  <c r="AR23" i="13" s="1"/>
  <c r="AR24" i="13" s="1"/>
  <c r="AR25" i="13" s="1"/>
  <c r="AR26" i="13" s="1"/>
  <c r="AR29" i="13" s="1"/>
  <c r="AR30" i="13" s="1"/>
  <c r="AR31" i="13" s="1"/>
  <c r="AR32" i="13" s="1"/>
  <c r="AR33" i="13" s="1"/>
  <c r="AR34" i="13" s="1"/>
  <c r="AR35" i="13" s="1"/>
  <c r="AR36" i="13" s="1"/>
  <c r="AR37" i="13" s="1"/>
  <c r="AR38" i="13" s="1"/>
  <c r="AR39" i="13" s="1"/>
  <c r="AR40" i="13" s="1"/>
  <c r="AR41" i="13" s="1"/>
  <c r="AR42" i="13" s="1"/>
  <c r="AR43" i="13" s="1"/>
  <c r="AR44" i="13" s="1"/>
  <c r="AR45" i="13" s="1"/>
  <c r="AR46" i="13" s="1"/>
  <c r="AR47" i="13" s="1"/>
  <c r="AR48" i="13" s="1"/>
  <c r="AR49" i="13" s="1"/>
  <c r="AR50" i="13" s="1"/>
  <c r="AR51" i="13" s="1"/>
  <c r="AR52" i="13" s="1"/>
  <c r="AR53" i="13" s="1"/>
  <c r="AS2" i="13"/>
  <c r="M2" i="7"/>
  <c r="AT2" i="13" l="1"/>
  <c r="AS3" i="13"/>
  <c r="AS4" i="13" s="1"/>
  <c r="AS5" i="13" s="1"/>
  <c r="AS6" i="13" s="1"/>
  <c r="AS7" i="13" s="1"/>
  <c r="AS8" i="13" s="1"/>
  <c r="AS9" i="13" s="1"/>
  <c r="AS10" i="13" s="1"/>
  <c r="AS11" i="13" s="1"/>
  <c r="AS12" i="13" s="1"/>
  <c r="AS13" i="13" s="1"/>
  <c r="AS14" i="13" s="1"/>
  <c r="AS15" i="13" s="1"/>
  <c r="AS16" i="13" s="1"/>
  <c r="AS17" i="13" s="1"/>
  <c r="AS18" i="13" s="1"/>
  <c r="AS19" i="13" s="1"/>
  <c r="AS20" i="13" s="1"/>
  <c r="AS21" i="13" s="1"/>
  <c r="AS22" i="13" s="1"/>
  <c r="AS23" i="13" s="1"/>
  <c r="AS24" i="13" s="1"/>
  <c r="AS25" i="13" s="1"/>
  <c r="AS26" i="13" s="1"/>
  <c r="AS29" i="13" s="1"/>
  <c r="AS30" i="13" s="1"/>
  <c r="AS31" i="13" s="1"/>
  <c r="AS32" i="13" s="1"/>
  <c r="AS33" i="13" s="1"/>
  <c r="AS34" i="13" s="1"/>
  <c r="AS35" i="13" s="1"/>
  <c r="AS36" i="13" s="1"/>
  <c r="AS37" i="13" s="1"/>
  <c r="AS38" i="13" s="1"/>
  <c r="AS39" i="13" s="1"/>
  <c r="AS40" i="13" s="1"/>
  <c r="AS41" i="13" s="1"/>
  <c r="AS42" i="13" s="1"/>
  <c r="AS43" i="13" s="1"/>
  <c r="AS44" i="13" s="1"/>
  <c r="AS45" i="13" s="1"/>
  <c r="AS46" i="13" s="1"/>
  <c r="AS47" i="13" s="1"/>
  <c r="AS48" i="13" s="1"/>
  <c r="AS49" i="13" s="1"/>
  <c r="AS50" i="13" s="1"/>
  <c r="AS51" i="13" s="1"/>
  <c r="AS52" i="13" s="1"/>
  <c r="AS53" i="13" s="1"/>
  <c r="N2" i="7"/>
  <c r="AT3" i="13" l="1"/>
  <c r="AT4" i="13" s="1"/>
  <c r="AT5" i="13" s="1"/>
  <c r="AT6" i="13" s="1"/>
  <c r="AT7" i="13" s="1"/>
  <c r="AT8" i="13" s="1"/>
  <c r="AT9" i="13" s="1"/>
  <c r="AT10" i="13" s="1"/>
  <c r="AT11" i="13" s="1"/>
  <c r="AT12" i="13" s="1"/>
  <c r="AT13" i="13" s="1"/>
  <c r="AT14" i="13" s="1"/>
  <c r="AT15" i="13" s="1"/>
  <c r="AT16" i="13" s="1"/>
  <c r="AT17" i="13" s="1"/>
  <c r="AT18" i="13" s="1"/>
  <c r="AT19" i="13" s="1"/>
  <c r="AT20" i="13" s="1"/>
  <c r="AT21" i="13" s="1"/>
  <c r="AT22" i="13" s="1"/>
  <c r="AT23" i="13" s="1"/>
  <c r="AT24" i="13" s="1"/>
  <c r="AT25" i="13" s="1"/>
  <c r="AT26" i="13" s="1"/>
  <c r="AT29" i="13" s="1"/>
  <c r="AT30" i="13" s="1"/>
  <c r="AT31" i="13" s="1"/>
  <c r="AT32" i="13" s="1"/>
  <c r="AT33" i="13" s="1"/>
  <c r="AT34" i="13" s="1"/>
  <c r="AT35" i="13" s="1"/>
  <c r="AT36" i="13" s="1"/>
  <c r="AT37" i="13" s="1"/>
  <c r="AT38" i="13" s="1"/>
  <c r="AT39" i="13" s="1"/>
  <c r="AT40" i="13" s="1"/>
  <c r="AT41" i="13" s="1"/>
  <c r="AT42" i="13" s="1"/>
  <c r="AT43" i="13" s="1"/>
  <c r="AT44" i="13" s="1"/>
  <c r="AT45" i="13" s="1"/>
  <c r="AT46" i="13" s="1"/>
  <c r="AT47" i="13" s="1"/>
  <c r="AT48" i="13" s="1"/>
  <c r="AT49" i="13" s="1"/>
  <c r="AT50" i="13" s="1"/>
  <c r="AT51" i="13" s="1"/>
  <c r="AT52" i="13" s="1"/>
  <c r="AT53" i="13" s="1"/>
  <c r="AU2" i="13"/>
  <c r="O2" i="7"/>
  <c r="AV2" i="13" l="1"/>
  <c r="AU3" i="13"/>
  <c r="AU4" i="13" s="1"/>
  <c r="AU5" i="13" s="1"/>
  <c r="AU6" i="13" s="1"/>
  <c r="AU7" i="13" s="1"/>
  <c r="AU8" i="13" s="1"/>
  <c r="AU9" i="13" s="1"/>
  <c r="AU10" i="13" s="1"/>
  <c r="AU11" i="13" s="1"/>
  <c r="AU12" i="13" s="1"/>
  <c r="AU13" i="13" s="1"/>
  <c r="AU14" i="13" s="1"/>
  <c r="AU15" i="13" s="1"/>
  <c r="AU16" i="13" s="1"/>
  <c r="AU17" i="13" s="1"/>
  <c r="AU18" i="13" s="1"/>
  <c r="AU19" i="13" s="1"/>
  <c r="AU20" i="13" s="1"/>
  <c r="AU21" i="13" s="1"/>
  <c r="AU22" i="13" s="1"/>
  <c r="AU23" i="13" s="1"/>
  <c r="AU24" i="13" s="1"/>
  <c r="AU25" i="13" s="1"/>
  <c r="AU26" i="13" s="1"/>
  <c r="AU29" i="13" s="1"/>
  <c r="AU30" i="13" s="1"/>
  <c r="AU31" i="13" s="1"/>
  <c r="AU32" i="13" s="1"/>
  <c r="AU33" i="13" s="1"/>
  <c r="AU34" i="13" s="1"/>
  <c r="AU35" i="13" s="1"/>
  <c r="AU36" i="13" s="1"/>
  <c r="AU37" i="13" s="1"/>
  <c r="AU38" i="13" s="1"/>
  <c r="AU39" i="13" s="1"/>
  <c r="AU40" i="13" s="1"/>
  <c r="AU41" i="13" s="1"/>
  <c r="AU42" i="13" s="1"/>
  <c r="AU43" i="13" s="1"/>
  <c r="AU44" i="13" s="1"/>
  <c r="AU45" i="13" s="1"/>
  <c r="AU46" i="13" s="1"/>
  <c r="AU47" i="13" s="1"/>
  <c r="AU48" i="13" s="1"/>
  <c r="AU49" i="13" s="1"/>
  <c r="AU50" i="13" s="1"/>
  <c r="AU51" i="13" s="1"/>
  <c r="AU52" i="13" s="1"/>
  <c r="AU53" i="13" s="1"/>
  <c r="P2" i="7"/>
  <c r="AV3" i="13" l="1"/>
  <c r="AV4" i="13" s="1"/>
  <c r="AV5" i="13" s="1"/>
  <c r="AV6" i="13" s="1"/>
  <c r="AV7" i="13" s="1"/>
  <c r="AV8" i="13" s="1"/>
  <c r="AV9" i="13" s="1"/>
  <c r="AV10" i="13" s="1"/>
  <c r="AV11" i="13" s="1"/>
  <c r="AV12" i="13" s="1"/>
  <c r="AV13" i="13" s="1"/>
  <c r="AV14" i="13" s="1"/>
  <c r="AV15" i="13" s="1"/>
  <c r="AV16" i="13" s="1"/>
  <c r="AV17" i="13" s="1"/>
  <c r="AV18" i="13" s="1"/>
  <c r="AV19" i="13" s="1"/>
  <c r="AV20" i="13" s="1"/>
  <c r="AV21" i="13" s="1"/>
  <c r="AV22" i="13" s="1"/>
  <c r="AV23" i="13" s="1"/>
  <c r="AV24" i="13" s="1"/>
  <c r="AV25" i="13" s="1"/>
  <c r="AV26" i="13" s="1"/>
  <c r="AV29" i="13" s="1"/>
  <c r="AV30" i="13" s="1"/>
  <c r="AV31" i="13" s="1"/>
  <c r="AV32" i="13" s="1"/>
  <c r="AV33" i="13" s="1"/>
  <c r="AV34" i="13" s="1"/>
  <c r="AV35" i="13" s="1"/>
  <c r="AV36" i="13" s="1"/>
  <c r="AV37" i="13" s="1"/>
  <c r="AV38" i="13" s="1"/>
  <c r="AV39" i="13" s="1"/>
  <c r="AV40" i="13" s="1"/>
  <c r="AV41" i="13" s="1"/>
  <c r="AV42" i="13" s="1"/>
  <c r="AV43" i="13" s="1"/>
  <c r="AV44" i="13" s="1"/>
  <c r="AV45" i="13" s="1"/>
  <c r="AV46" i="13" s="1"/>
  <c r="AV47" i="13" s="1"/>
  <c r="AV48" i="13" s="1"/>
  <c r="AV49" i="13" s="1"/>
  <c r="AV50" i="13" s="1"/>
  <c r="AV51" i="13" s="1"/>
  <c r="AV52" i="13" s="1"/>
  <c r="AV53" i="13" s="1"/>
  <c r="AW2" i="13"/>
  <c r="Q2" i="7"/>
  <c r="AX2" i="13" l="1"/>
  <c r="AW3" i="13"/>
  <c r="AW4" i="13" s="1"/>
  <c r="AW5" i="13" s="1"/>
  <c r="AW6" i="13" s="1"/>
  <c r="AW7" i="13" s="1"/>
  <c r="AW8" i="13" s="1"/>
  <c r="AW9" i="13" s="1"/>
  <c r="AW10" i="13" s="1"/>
  <c r="AW11" i="13" s="1"/>
  <c r="AW12" i="13" s="1"/>
  <c r="AW13" i="13" s="1"/>
  <c r="AW14" i="13" s="1"/>
  <c r="AW15" i="13" s="1"/>
  <c r="AW16" i="13" s="1"/>
  <c r="AW17" i="13" s="1"/>
  <c r="AW18" i="13" s="1"/>
  <c r="AW19" i="13" s="1"/>
  <c r="AW20" i="13" s="1"/>
  <c r="AW21" i="13" s="1"/>
  <c r="AW22" i="13" s="1"/>
  <c r="AW23" i="13" s="1"/>
  <c r="AW24" i="13" s="1"/>
  <c r="AW25" i="13" s="1"/>
  <c r="AW26" i="13" s="1"/>
  <c r="AW29" i="13" s="1"/>
  <c r="AW30" i="13" s="1"/>
  <c r="AW31" i="13" s="1"/>
  <c r="AW32" i="13" s="1"/>
  <c r="AW33" i="13" s="1"/>
  <c r="AW34" i="13" s="1"/>
  <c r="AW35" i="13" s="1"/>
  <c r="AW36" i="13" s="1"/>
  <c r="AW37" i="13" s="1"/>
  <c r="AW38" i="13" s="1"/>
  <c r="AW39" i="13" s="1"/>
  <c r="AW40" i="13" s="1"/>
  <c r="AW41" i="13" s="1"/>
  <c r="AW42" i="13" s="1"/>
  <c r="AW43" i="13" s="1"/>
  <c r="AW44" i="13" s="1"/>
  <c r="AW45" i="13" s="1"/>
  <c r="AW46" i="13" s="1"/>
  <c r="AW47" i="13" s="1"/>
  <c r="AW48" i="13" s="1"/>
  <c r="AW49" i="13" s="1"/>
  <c r="AW50" i="13" s="1"/>
  <c r="AW51" i="13" s="1"/>
  <c r="AW52" i="13" s="1"/>
  <c r="AW53" i="13" s="1"/>
  <c r="R2" i="7"/>
  <c r="AX3" i="13" l="1"/>
  <c r="AX4" i="13" s="1"/>
  <c r="AX5" i="13" s="1"/>
  <c r="AX6" i="13" s="1"/>
  <c r="AX7" i="13" s="1"/>
  <c r="AX8" i="13" s="1"/>
  <c r="AX9" i="13" s="1"/>
  <c r="AX10" i="13" s="1"/>
  <c r="AX11" i="13" s="1"/>
  <c r="AX12" i="13" s="1"/>
  <c r="AX13" i="13" s="1"/>
  <c r="AX14" i="13" s="1"/>
  <c r="AX15" i="13" s="1"/>
  <c r="AX16" i="13" s="1"/>
  <c r="AX17" i="13" s="1"/>
  <c r="AX18" i="13" s="1"/>
  <c r="AX19" i="13" s="1"/>
  <c r="AX20" i="13" s="1"/>
  <c r="AX21" i="13" s="1"/>
  <c r="AX22" i="13" s="1"/>
  <c r="AX23" i="13" s="1"/>
  <c r="AX24" i="13" s="1"/>
  <c r="AX25" i="13" s="1"/>
  <c r="AX26" i="13" s="1"/>
  <c r="AX29" i="13" s="1"/>
  <c r="AX30" i="13" s="1"/>
  <c r="AX31" i="13" s="1"/>
  <c r="AX32" i="13" s="1"/>
  <c r="AX33" i="13" s="1"/>
  <c r="AX34" i="13" s="1"/>
  <c r="AX35" i="13" s="1"/>
  <c r="AX36" i="13" s="1"/>
  <c r="AX37" i="13" s="1"/>
  <c r="AX38" i="13" s="1"/>
  <c r="AX39" i="13" s="1"/>
  <c r="AX40" i="13" s="1"/>
  <c r="AX41" i="13" s="1"/>
  <c r="AX42" i="13" s="1"/>
  <c r="AX43" i="13" s="1"/>
  <c r="AX44" i="13" s="1"/>
  <c r="AX45" i="13" s="1"/>
  <c r="AX46" i="13" s="1"/>
  <c r="AX47" i="13" s="1"/>
  <c r="AX48" i="13" s="1"/>
  <c r="AX49" i="13" s="1"/>
  <c r="AX50" i="13" s="1"/>
  <c r="AX51" i="13" s="1"/>
  <c r="AX52" i="13" s="1"/>
  <c r="AX53" i="13" s="1"/>
  <c r="AY2" i="13"/>
  <c r="S2" i="7"/>
  <c r="AZ2" i="13" l="1"/>
  <c r="AY3" i="13"/>
  <c r="AY4" i="13" s="1"/>
  <c r="AY5" i="13" s="1"/>
  <c r="AY6" i="13" s="1"/>
  <c r="AY7" i="13" s="1"/>
  <c r="AY8" i="13" s="1"/>
  <c r="AY9" i="13" s="1"/>
  <c r="AY10" i="13" s="1"/>
  <c r="AY11" i="13" s="1"/>
  <c r="AY12" i="13" s="1"/>
  <c r="AY13" i="13" s="1"/>
  <c r="AY14" i="13" s="1"/>
  <c r="AY15" i="13" s="1"/>
  <c r="AY16" i="13" s="1"/>
  <c r="AY17" i="13" s="1"/>
  <c r="AY18" i="13" s="1"/>
  <c r="AY19" i="13" s="1"/>
  <c r="AY20" i="13" s="1"/>
  <c r="AY21" i="13" s="1"/>
  <c r="AY22" i="13" s="1"/>
  <c r="AY23" i="13" s="1"/>
  <c r="AY24" i="13" s="1"/>
  <c r="AY25" i="13" s="1"/>
  <c r="AY26" i="13" s="1"/>
  <c r="AY29" i="13" s="1"/>
  <c r="AY30" i="13" s="1"/>
  <c r="AY31" i="13" s="1"/>
  <c r="AY32" i="13" s="1"/>
  <c r="AY33" i="13" s="1"/>
  <c r="AY34" i="13" s="1"/>
  <c r="AY35" i="13" s="1"/>
  <c r="AY36" i="13" s="1"/>
  <c r="AY37" i="13" s="1"/>
  <c r="AY38" i="13" s="1"/>
  <c r="AY39" i="13" s="1"/>
  <c r="AY40" i="13" s="1"/>
  <c r="AY41" i="13" s="1"/>
  <c r="AY42" i="13" s="1"/>
  <c r="AY43" i="13" s="1"/>
  <c r="AY44" i="13" s="1"/>
  <c r="AY45" i="13" s="1"/>
  <c r="AY46" i="13" s="1"/>
  <c r="AY47" i="13" s="1"/>
  <c r="AY48" i="13" s="1"/>
  <c r="AY49" i="13" s="1"/>
  <c r="AY50" i="13" s="1"/>
  <c r="AY51" i="13" s="1"/>
  <c r="AY52" i="13" s="1"/>
  <c r="AY53" i="13" s="1"/>
  <c r="T2" i="7"/>
  <c r="AZ3" i="13" l="1"/>
  <c r="AZ4" i="13" s="1"/>
  <c r="AZ5" i="13" s="1"/>
  <c r="AZ6" i="13" s="1"/>
  <c r="AZ7" i="13" s="1"/>
  <c r="AZ8" i="13" s="1"/>
  <c r="AZ9" i="13" s="1"/>
  <c r="AZ10" i="13" s="1"/>
  <c r="AZ11" i="13" s="1"/>
  <c r="AZ12" i="13" s="1"/>
  <c r="AZ13" i="13" s="1"/>
  <c r="AZ14" i="13" s="1"/>
  <c r="AZ15" i="13" s="1"/>
  <c r="AZ16" i="13" s="1"/>
  <c r="AZ17" i="13" s="1"/>
  <c r="AZ18" i="13" s="1"/>
  <c r="AZ19" i="13" s="1"/>
  <c r="AZ20" i="13" s="1"/>
  <c r="AZ21" i="13" s="1"/>
  <c r="AZ22" i="13" s="1"/>
  <c r="AZ23" i="13" s="1"/>
  <c r="AZ24" i="13" s="1"/>
  <c r="AZ25" i="13" s="1"/>
  <c r="AZ26" i="13" s="1"/>
  <c r="AZ29" i="13" s="1"/>
  <c r="AZ30" i="13" s="1"/>
  <c r="AZ31" i="13" s="1"/>
  <c r="AZ32" i="13" s="1"/>
  <c r="AZ33" i="13" s="1"/>
  <c r="AZ34" i="13" s="1"/>
  <c r="AZ35" i="13" s="1"/>
  <c r="AZ36" i="13" s="1"/>
  <c r="AZ37" i="13" s="1"/>
  <c r="AZ38" i="13" s="1"/>
  <c r="AZ39" i="13" s="1"/>
  <c r="AZ40" i="13" s="1"/>
  <c r="AZ41" i="13" s="1"/>
  <c r="AZ42" i="13" s="1"/>
  <c r="AZ43" i="13" s="1"/>
  <c r="AZ44" i="13" s="1"/>
  <c r="AZ45" i="13" s="1"/>
  <c r="AZ46" i="13" s="1"/>
  <c r="AZ47" i="13" s="1"/>
  <c r="AZ48" i="13" s="1"/>
  <c r="AZ49" i="13" s="1"/>
  <c r="AZ50" i="13" s="1"/>
  <c r="AZ51" i="13" s="1"/>
  <c r="AZ52" i="13" s="1"/>
  <c r="AZ53" i="13" s="1"/>
  <c r="BA2" i="13"/>
  <c r="U2" i="7"/>
  <c r="BB2" i="13" l="1"/>
  <c r="BA3" i="13"/>
  <c r="BA4" i="13" s="1"/>
  <c r="BA5" i="13" s="1"/>
  <c r="BA6" i="13" s="1"/>
  <c r="BA7" i="13" s="1"/>
  <c r="BA8" i="13" s="1"/>
  <c r="BA9" i="13" s="1"/>
  <c r="BA10" i="13" s="1"/>
  <c r="BA11" i="13" s="1"/>
  <c r="BA12" i="13" s="1"/>
  <c r="BA13" i="13" s="1"/>
  <c r="BA14" i="13" s="1"/>
  <c r="BA15" i="13" s="1"/>
  <c r="BA16" i="13" s="1"/>
  <c r="BA17" i="13" s="1"/>
  <c r="BA18" i="13" s="1"/>
  <c r="BA19" i="13" s="1"/>
  <c r="BA20" i="13" s="1"/>
  <c r="BA21" i="13" s="1"/>
  <c r="BA22" i="13" s="1"/>
  <c r="BA23" i="13" s="1"/>
  <c r="BA24" i="13" s="1"/>
  <c r="BA25" i="13" s="1"/>
  <c r="BA26" i="13" s="1"/>
  <c r="BA29" i="13" s="1"/>
  <c r="BA30" i="13" s="1"/>
  <c r="BA31" i="13" s="1"/>
  <c r="BA32" i="13" s="1"/>
  <c r="BA33" i="13" s="1"/>
  <c r="BA34" i="13" s="1"/>
  <c r="BA35" i="13" s="1"/>
  <c r="BA36" i="13" s="1"/>
  <c r="BA37" i="13" s="1"/>
  <c r="BA38" i="13" s="1"/>
  <c r="BA39" i="13" s="1"/>
  <c r="BA40" i="13" s="1"/>
  <c r="BA41" i="13" s="1"/>
  <c r="BA42" i="13" s="1"/>
  <c r="BA43" i="13" s="1"/>
  <c r="BA44" i="13" s="1"/>
  <c r="BA45" i="13" s="1"/>
  <c r="BA46" i="13" s="1"/>
  <c r="BA47" i="13" s="1"/>
  <c r="BA48" i="13" s="1"/>
  <c r="BA49" i="13" s="1"/>
  <c r="BA50" i="13" s="1"/>
  <c r="BA51" i="13" s="1"/>
  <c r="BA52" i="13" s="1"/>
  <c r="BA53" i="13" s="1"/>
  <c r="V2" i="7"/>
  <c r="BB3" i="13" l="1"/>
  <c r="BB4" i="13" s="1"/>
  <c r="BB5" i="13" s="1"/>
  <c r="BB6" i="13" s="1"/>
  <c r="BB7" i="13" s="1"/>
  <c r="BB8" i="13" s="1"/>
  <c r="BB9" i="13" s="1"/>
  <c r="BB10" i="13" s="1"/>
  <c r="BB11" i="13" s="1"/>
  <c r="BB12" i="13" s="1"/>
  <c r="BB13" i="13" s="1"/>
  <c r="BB14" i="13" s="1"/>
  <c r="BB15" i="13" s="1"/>
  <c r="BB16" i="13" s="1"/>
  <c r="BB17" i="13" s="1"/>
  <c r="BB18" i="13" s="1"/>
  <c r="BB19" i="13" s="1"/>
  <c r="BB20" i="13" s="1"/>
  <c r="BB21" i="13" s="1"/>
  <c r="BB22" i="13" s="1"/>
  <c r="BB23" i="13" s="1"/>
  <c r="BB24" i="13" s="1"/>
  <c r="BB25" i="13" s="1"/>
  <c r="BB26" i="13" s="1"/>
  <c r="BB29" i="13" s="1"/>
  <c r="BB30" i="13" s="1"/>
  <c r="BB31" i="13" s="1"/>
  <c r="BB32" i="13" s="1"/>
  <c r="BB33" i="13" s="1"/>
  <c r="BB34" i="13" s="1"/>
  <c r="BB35" i="13" s="1"/>
  <c r="BB36" i="13" s="1"/>
  <c r="BB37" i="13" s="1"/>
  <c r="BB38" i="13" s="1"/>
  <c r="BB39" i="13" s="1"/>
  <c r="BB40" i="13" s="1"/>
  <c r="BB41" i="13" s="1"/>
  <c r="BB42" i="13" s="1"/>
  <c r="BB43" i="13" s="1"/>
  <c r="BB44" i="13" s="1"/>
  <c r="BB45" i="13" s="1"/>
  <c r="BB46" i="13" s="1"/>
  <c r="BB47" i="13" s="1"/>
  <c r="BB48" i="13" s="1"/>
  <c r="BB49" i="13" s="1"/>
  <c r="BB50" i="13" s="1"/>
  <c r="BB51" i="13" s="1"/>
  <c r="BB52" i="13" s="1"/>
  <c r="BB53" i="13" s="1"/>
  <c r="BC2" i="13"/>
  <c r="W2" i="7"/>
  <c r="BD2" i="13" l="1"/>
  <c r="BC3" i="13"/>
  <c r="BC4" i="13" s="1"/>
  <c r="BC5" i="13" s="1"/>
  <c r="BC6" i="13" s="1"/>
  <c r="BC7" i="13" s="1"/>
  <c r="BC8" i="13" s="1"/>
  <c r="BC9" i="13" s="1"/>
  <c r="BC10" i="13" s="1"/>
  <c r="BC11" i="13" s="1"/>
  <c r="BC12" i="13" s="1"/>
  <c r="BC13" i="13" s="1"/>
  <c r="BC14" i="13" s="1"/>
  <c r="BC15" i="13" s="1"/>
  <c r="BC16" i="13" s="1"/>
  <c r="BC17" i="13" s="1"/>
  <c r="BC18" i="13" s="1"/>
  <c r="BC19" i="13" s="1"/>
  <c r="BC20" i="13" s="1"/>
  <c r="BC21" i="13" s="1"/>
  <c r="BC22" i="13" s="1"/>
  <c r="BC23" i="13" s="1"/>
  <c r="BC24" i="13" s="1"/>
  <c r="BC25" i="13" s="1"/>
  <c r="BC26" i="13" s="1"/>
  <c r="BC29" i="13" s="1"/>
  <c r="BC30" i="13" s="1"/>
  <c r="BC31" i="13" s="1"/>
  <c r="BC32" i="13" s="1"/>
  <c r="BC33" i="13" s="1"/>
  <c r="BC34" i="13" s="1"/>
  <c r="BC35" i="13" s="1"/>
  <c r="BC36" i="13" s="1"/>
  <c r="BC37" i="13" s="1"/>
  <c r="BC38" i="13" s="1"/>
  <c r="BC39" i="13" s="1"/>
  <c r="BC40" i="13" s="1"/>
  <c r="BC41" i="13" s="1"/>
  <c r="BC42" i="13" s="1"/>
  <c r="BC43" i="13" s="1"/>
  <c r="BC44" i="13" s="1"/>
  <c r="BC45" i="13" s="1"/>
  <c r="BC46" i="13" s="1"/>
  <c r="BC47" i="13" s="1"/>
  <c r="BC48" i="13" s="1"/>
  <c r="BC49" i="13" s="1"/>
  <c r="BC50" i="13" s="1"/>
  <c r="BC51" i="13" s="1"/>
  <c r="BC52" i="13" s="1"/>
  <c r="BC53" i="13" s="1"/>
  <c r="X2" i="7"/>
  <c r="BD3" i="13" l="1"/>
  <c r="BD4" i="13" s="1"/>
  <c r="BD5" i="13" s="1"/>
  <c r="BD6" i="13" s="1"/>
  <c r="BD7" i="13" s="1"/>
  <c r="BD8" i="13" s="1"/>
  <c r="BD9" i="13" s="1"/>
  <c r="BD10" i="13" s="1"/>
  <c r="BD11" i="13" s="1"/>
  <c r="BD12" i="13" s="1"/>
  <c r="BD13" i="13" s="1"/>
  <c r="BD14" i="13" s="1"/>
  <c r="BD15" i="13" s="1"/>
  <c r="BD16" i="13" s="1"/>
  <c r="BD17" i="13" s="1"/>
  <c r="BD18" i="13" s="1"/>
  <c r="BD19" i="13" s="1"/>
  <c r="BD20" i="13" s="1"/>
  <c r="BD21" i="13" s="1"/>
  <c r="BD22" i="13" s="1"/>
  <c r="BD23" i="13" s="1"/>
  <c r="BD24" i="13" s="1"/>
  <c r="BD25" i="13" s="1"/>
  <c r="BD26" i="13" s="1"/>
  <c r="BD29" i="13" s="1"/>
  <c r="BD30" i="13" s="1"/>
  <c r="BD31" i="13" s="1"/>
  <c r="BD32" i="13" s="1"/>
  <c r="BD33" i="13" s="1"/>
  <c r="BD34" i="13" s="1"/>
  <c r="BD35" i="13" s="1"/>
  <c r="BD36" i="13" s="1"/>
  <c r="BD37" i="13" s="1"/>
  <c r="BD38" i="13" s="1"/>
  <c r="BD39" i="13" s="1"/>
  <c r="BD40" i="13" s="1"/>
  <c r="BD41" i="13" s="1"/>
  <c r="BD42" i="13" s="1"/>
  <c r="BD43" i="13" s="1"/>
  <c r="BD44" i="13" s="1"/>
  <c r="BD45" i="13" s="1"/>
  <c r="BD46" i="13" s="1"/>
  <c r="BD47" i="13" s="1"/>
  <c r="BD48" i="13" s="1"/>
  <c r="BD49" i="13" s="1"/>
  <c r="BD50" i="13" s="1"/>
  <c r="BD51" i="13" s="1"/>
  <c r="BD52" i="13" s="1"/>
  <c r="BD53" i="13" s="1"/>
  <c r="BE2" i="13"/>
  <c r="Y2" i="7"/>
  <c r="BF2" i="13" l="1"/>
  <c r="BE3" i="13"/>
  <c r="BE4" i="13" s="1"/>
  <c r="BE5" i="13" s="1"/>
  <c r="BE6" i="13" s="1"/>
  <c r="BE7" i="13" s="1"/>
  <c r="BE8" i="13" s="1"/>
  <c r="BE9" i="13" s="1"/>
  <c r="BE10" i="13" s="1"/>
  <c r="BE11" i="13" s="1"/>
  <c r="BE12" i="13" s="1"/>
  <c r="BE13" i="13" s="1"/>
  <c r="BE14" i="13" s="1"/>
  <c r="BE15" i="13" s="1"/>
  <c r="BE16" i="13" s="1"/>
  <c r="BE17" i="13" s="1"/>
  <c r="BE18" i="13" s="1"/>
  <c r="BE19" i="13" s="1"/>
  <c r="BE20" i="13" s="1"/>
  <c r="BE21" i="13" s="1"/>
  <c r="BE22" i="13" s="1"/>
  <c r="BE23" i="13" s="1"/>
  <c r="BE24" i="13" s="1"/>
  <c r="BE25" i="13" s="1"/>
  <c r="BE26" i="13" s="1"/>
  <c r="BE29" i="13" s="1"/>
  <c r="BE30" i="13" s="1"/>
  <c r="BE31" i="13" s="1"/>
  <c r="BE32" i="13" s="1"/>
  <c r="BE33" i="13" s="1"/>
  <c r="BE34" i="13" s="1"/>
  <c r="BE35" i="13" s="1"/>
  <c r="BE36" i="13" s="1"/>
  <c r="BE37" i="13" s="1"/>
  <c r="BE38" i="13" s="1"/>
  <c r="BE39" i="13" s="1"/>
  <c r="BE40" i="13" s="1"/>
  <c r="BE41" i="13" s="1"/>
  <c r="BE42" i="13" s="1"/>
  <c r="BE43" i="13" s="1"/>
  <c r="BE44" i="13" s="1"/>
  <c r="BE45" i="13" s="1"/>
  <c r="BE46" i="13" s="1"/>
  <c r="BE47" i="13" s="1"/>
  <c r="BE48" i="13" s="1"/>
  <c r="BE49" i="13" s="1"/>
  <c r="BE50" i="13" s="1"/>
  <c r="BE51" i="13" s="1"/>
  <c r="BE52" i="13" s="1"/>
  <c r="BE53" i="13" s="1"/>
  <c r="Z2" i="7"/>
  <c r="BF3" i="13" l="1"/>
  <c r="BF4" i="13" s="1"/>
  <c r="BF5" i="13" s="1"/>
  <c r="BF6" i="13" s="1"/>
  <c r="BF7" i="13" s="1"/>
  <c r="BF8" i="13" s="1"/>
  <c r="BF9" i="13" s="1"/>
  <c r="BF10" i="13" s="1"/>
  <c r="BF11" i="13" s="1"/>
  <c r="BF12" i="13" s="1"/>
  <c r="BF13" i="13" s="1"/>
  <c r="BF14" i="13" s="1"/>
  <c r="BF15" i="13" s="1"/>
  <c r="BF16" i="13" s="1"/>
  <c r="BF17" i="13" s="1"/>
  <c r="BF18" i="13" s="1"/>
  <c r="BF19" i="13" s="1"/>
  <c r="BF20" i="13" s="1"/>
  <c r="BF21" i="13" s="1"/>
  <c r="BF22" i="13" s="1"/>
  <c r="BF23" i="13" s="1"/>
  <c r="BF24" i="13" s="1"/>
  <c r="BF25" i="13" s="1"/>
  <c r="BF26" i="13" s="1"/>
  <c r="BF29" i="13" s="1"/>
  <c r="BF30" i="13" s="1"/>
  <c r="BF31" i="13" s="1"/>
  <c r="BF32" i="13" s="1"/>
  <c r="BF33" i="13" s="1"/>
  <c r="BF34" i="13" s="1"/>
  <c r="BF35" i="13" s="1"/>
  <c r="BF36" i="13" s="1"/>
  <c r="BF37" i="13" s="1"/>
  <c r="BF38" i="13" s="1"/>
  <c r="BF39" i="13" s="1"/>
  <c r="BF40" i="13" s="1"/>
  <c r="BF41" i="13" s="1"/>
  <c r="BF42" i="13" s="1"/>
  <c r="BF43" i="13" s="1"/>
  <c r="BF44" i="13" s="1"/>
  <c r="BF45" i="13" s="1"/>
  <c r="BF46" i="13" s="1"/>
  <c r="BF47" i="13" s="1"/>
  <c r="BF48" i="13" s="1"/>
  <c r="BF49" i="13" s="1"/>
  <c r="BF50" i="13" s="1"/>
  <c r="BF51" i="13" s="1"/>
  <c r="BF52" i="13" s="1"/>
  <c r="BF53" i="13" s="1"/>
  <c r="BG2" i="13"/>
  <c r="AA2" i="7"/>
  <c r="BH2" i="13" l="1"/>
  <c r="BG3" i="13"/>
  <c r="BG4" i="13" s="1"/>
  <c r="BG5" i="13" s="1"/>
  <c r="BG6" i="13" s="1"/>
  <c r="BG7" i="13" s="1"/>
  <c r="BG8" i="13" s="1"/>
  <c r="BG9" i="13" s="1"/>
  <c r="BG10" i="13" s="1"/>
  <c r="BG11" i="13" s="1"/>
  <c r="BG12" i="13" s="1"/>
  <c r="BG13" i="13" s="1"/>
  <c r="BG14" i="13" s="1"/>
  <c r="BG15" i="13" s="1"/>
  <c r="BG16" i="13" s="1"/>
  <c r="BG17" i="13" s="1"/>
  <c r="BG18" i="13" s="1"/>
  <c r="BG19" i="13" s="1"/>
  <c r="BG20" i="13" s="1"/>
  <c r="BG21" i="13" s="1"/>
  <c r="BG22" i="13" s="1"/>
  <c r="BG23" i="13" s="1"/>
  <c r="BG24" i="13" s="1"/>
  <c r="BG25" i="13" s="1"/>
  <c r="BG26" i="13" s="1"/>
  <c r="BG29" i="13" s="1"/>
  <c r="BG30" i="13" s="1"/>
  <c r="BG31" i="13" s="1"/>
  <c r="BG32" i="13" s="1"/>
  <c r="BG33" i="13" s="1"/>
  <c r="BG34" i="13" s="1"/>
  <c r="BG35" i="13" s="1"/>
  <c r="BG36" i="13" s="1"/>
  <c r="BG37" i="13" s="1"/>
  <c r="BG38" i="13" s="1"/>
  <c r="BG39" i="13" s="1"/>
  <c r="BG40" i="13" s="1"/>
  <c r="BG41" i="13" s="1"/>
  <c r="BG42" i="13" s="1"/>
  <c r="BG43" i="13" s="1"/>
  <c r="BG44" i="13" s="1"/>
  <c r="BG45" i="13" s="1"/>
  <c r="BG46" i="13" s="1"/>
  <c r="BG47" i="13" s="1"/>
  <c r="BG48" i="13" s="1"/>
  <c r="BG49" i="13" s="1"/>
  <c r="BG50" i="13" s="1"/>
  <c r="BG51" i="13" s="1"/>
  <c r="BG52" i="13" s="1"/>
  <c r="BG53" i="13" s="1"/>
  <c r="AB2" i="7"/>
  <c r="BH3" i="13" l="1"/>
  <c r="BH4" i="13" s="1"/>
  <c r="BH5" i="13" s="1"/>
  <c r="BH6" i="13" s="1"/>
  <c r="BH7" i="13" s="1"/>
  <c r="BH8" i="13" s="1"/>
  <c r="BH9" i="13" s="1"/>
  <c r="BH10" i="13" s="1"/>
  <c r="BH11" i="13" s="1"/>
  <c r="BH12" i="13" s="1"/>
  <c r="BH13" i="13" s="1"/>
  <c r="BH14" i="13" s="1"/>
  <c r="BH15" i="13" s="1"/>
  <c r="BH16" i="13" s="1"/>
  <c r="BH17" i="13" s="1"/>
  <c r="BH18" i="13" s="1"/>
  <c r="BH19" i="13" s="1"/>
  <c r="BH20" i="13" s="1"/>
  <c r="BH21" i="13" s="1"/>
  <c r="BH22" i="13" s="1"/>
  <c r="BH23" i="13" s="1"/>
  <c r="BH24" i="13" s="1"/>
  <c r="BH25" i="13" s="1"/>
  <c r="BH26" i="13" s="1"/>
  <c r="BH29" i="13" s="1"/>
  <c r="BH30" i="13" s="1"/>
  <c r="BH31" i="13" s="1"/>
  <c r="BH32" i="13" s="1"/>
  <c r="BH33" i="13" s="1"/>
  <c r="BH34" i="13" s="1"/>
  <c r="BH35" i="13" s="1"/>
  <c r="BH36" i="13" s="1"/>
  <c r="BH37" i="13" s="1"/>
  <c r="BH38" i="13" s="1"/>
  <c r="BH39" i="13" s="1"/>
  <c r="BH40" i="13" s="1"/>
  <c r="BH41" i="13" s="1"/>
  <c r="BH42" i="13" s="1"/>
  <c r="BH43" i="13" s="1"/>
  <c r="BH44" i="13" s="1"/>
  <c r="BH45" i="13" s="1"/>
  <c r="BH46" i="13" s="1"/>
  <c r="BH47" i="13" s="1"/>
  <c r="BH48" i="13" s="1"/>
  <c r="BH49" i="13" s="1"/>
  <c r="BH50" i="13" s="1"/>
  <c r="BH51" i="13" s="1"/>
  <c r="BH52" i="13" s="1"/>
  <c r="BH53" i="13" s="1"/>
  <c r="BI2" i="13"/>
  <c r="AC2" i="7"/>
  <c r="BJ2" i="13" l="1"/>
  <c r="BI3" i="13"/>
  <c r="BI4" i="13" s="1"/>
  <c r="BI5" i="13" s="1"/>
  <c r="BI6" i="13" s="1"/>
  <c r="BI7" i="13" s="1"/>
  <c r="BI8" i="13" s="1"/>
  <c r="BI9" i="13" s="1"/>
  <c r="BI10" i="13" s="1"/>
  <c r="BI11" i="13" s="1"/>
  <c r="BI12" i="13" s="1"/>
  <c r="BI13" i="13" s="1"/>
  <c r="BI14" i="13" s="1"/>
  <c r="BI15" i="13" s="1"/>
  <c r="BI16" i="13" s="1"/>
  <c r="BI17" i="13" s="1"/>
  <c r="BI18" i="13" s="1"/>
  <c r="BI19" i="13" s="1"/>
  <c r="BI20" i="13" s="1"/>
  <c r="BI21" i="13" s="1"/>
  <c r="BI22" i="13" s="1"/>
  <c r="BI23" i="13" s="1"/>
  <c r="BI24" i="13" s="1"/>
  <c r="BI25" i="13" s="1"/>
  <c r="BI26" i="13" s="1"/>
  <c r="BI29" i="13" s="1"/>
  <c r="BI30" i="13" s="1"/>
  <c r="BI31" i="13" s="1"/>
  <c r="BI32" i="13" s="1"/>
  <c r="BI33" i="13" s="1"/>
  <c r="BI34" i="13" s="1"/>
  <c r="BI35" i="13" s="1"/>
  <c r="BI36" i="13" s="1"/>
  <c r="BI37" i="13" s="1"/>
  <c r="BI38" i="13" s="1"/>
  <c r="BI39" i="13" s="1"/>
  <c r="BI40" i="13" s="1"/>
  <c r="BI41" i="13" s="1"/>
  <c r="BI42" i="13" s="1"/>
  <c r="BI43" i="13" s="1"/>
  <c r="BI44" i="13" s="1"/>
  <c r="BI45" i="13" s="1"/>
  <c r="BI46" i="13" s="1"/>
  <c r="BI47" i="13" s="1"/>
  <c r="BI48" i="13" s="1"/>
  <c r="BI49" i="13" s="1"/>
  <c r="BI50" i="13" s="1"/>
  <c r="BI51" i="13" s="1"/>
  <c r="BI52" i="13" s="1"/>
  <c r="BI53" i="13" s="1"/>
  <c r="AD2" i="7"/>
  <c r="AC2" i="5"/>
  <c r="BJ3" i="13" l="1"/>
  <c r="BJ4" i="13" s="1"/>
  <c r="BJ5" i="13" s="1"/>
  <c r="BJ6" i="13" s="1"/>
  <c r="BJ7" i="13" s="1"/>
  <c r="BJ8" i="13" s="1"/>
  <c r="BJ9" i="13" s="1"/>
  <c r="BJ10" i="13" s="1"/>
  <c r="BJ11" i="13" s="1"/>
  <c r="BJ12" i="13" s="1"/>
  <c r="BJ13" i="13" s="1"/>
  <c r="BJ14" i="13" s="1"/>
  <c r="BJ15" i="13" s="1"/>
  <c r="BJ16" i="13" s="1"/>
  <c r="BJ17" i="13" s="1"/>
  <c r="BJ18" i="13" s="1"/>
  <c r="BJ19" i="13" s="1"/>
  <c r="BJ20" i="13" s="1"/>
  <c r="BJ21" i="13" s="1"/>
  <c r="BJ22" i="13" s="1"/>
  <c r="BJ23" i="13" s="1"/>
  <c r="BJ24" i="13" s="1"/>
  <c r="BJ25" i="13" s="1"/>
  <c r="BJ26" i="13" s="1"/>
  <c r="BJ29" i="13" s="1"/>
  <c r="BJ30" i="13" s="1"/>
  <c r="BJ31" i="13" s="1"/>
  <c r="BJ32" i="13" s="1"/>
  <c r="BJ33" i="13" s="1"/>
  <c r="BJ34" i="13" s="1"/>
  <c r="BJ35" i="13" s="1"/>
  <c r="BJ36" i="13" s="1"/>
  <c r="BJ37" i="13" s="1"/>
  <c r="BJ38" i="13" s="1"/>
  <c r="BJ39" i="13" s="1"/>
  <c r="BJ40" i="13" s="1"/>
  <c r="BJ41" i="13" s="1"/>
  <c r="BJ42" i="13" s="1"/>
  <c r="BJ43" i="13" s="1"/>
  <c r="BJ44" i="13" s="1"/>
  <c r="BJ45" i="13" s="1"/>
  <c r="BJ46" i="13" s="1"/>
  <c r="BJ47" i="13" s="1"/>
  <c r="BJ48" i="13" s="1"/>
  <c r="BJ49" i="13" s="1"/>
  <c r="BJ50" i="13" s="1"/>
  <c r="BJ51" i="13" s="1"/>
  <c r="BJ52" i="13" s="1"/>
  <c r="BJ53" i="13" s="1"/>
  <c r="BK2" i="13"/>
  <c r="AD2" i="5"/>
  <c r="BL2" i="13" l="1"/>
  <c r="BK3" i="13"/>
  <c r="BK4" i="13" s="1"/>
  <c r="BK5" i="13" s="1"/>
  <c r="BK6" i="13" s="1"/>
  <c r="BK7" i="13" s="1"/>
  <c r="BK8" i="13" s="1"/>
  <c r="BK9" i="13" s="1"/>
  <c r="BK10" i="13" s="1"/>
  <c r="BK11" i="13" s="1"/>
  <c r="BK12" i="13" s="1"/>
  <c r="BK13" i="13" s="1"/>
  <c r="BK14" i="13" s="1"/>
  <c r="BK15" i="13" s="1"/>
  <c r="BK16" i="13" s="1"/>
  <c r="BK17" i="13" s="1"/>
  <c r="BK18" i="13" s="1"/>
  <c r="BK19" i="13" s="1"/>
  <c r="BK20" i="13" s="1"/>
  <c r="BK21" i="13" s="1"/>
  <c r="BK22" i="13" s="1"/>
  <c r="BK23" i="13" s="1"/>
  <c r="BK24" i="13" s="1"/>
  <c r="BK25" i="13" s="1"/>
  <c r="BK26" i="13" s="1"/>
  <c r="BK29" i="13" s="1"/>
  <c r="BK30" i="13" s="1"/>
  <c r="BK31" i="13" s="1"/>
  <c r="BK32" i="13" s="1"/>
  <c r="BK33" i="13" s="1"/>
  <c r="BK34" i="13" s="1"/>
  <c r="BK35" i="13" s="1"/>
  <c r="BK36" i="13" s="1"/>
  <c r="BK37" i="13" s="1"/>
  <c r="BK38" i="13" s="1"/>
  <c r="BK39" i="13" s="1"/>
  <c r="BK40" i="13" s="1"/>
  <c r="BK41" i="13" s="1"/>
  <c r="BK42" i="13" s="1"/>
  <c r="BK43" i="13" s="1"/>
  <c r="BK44" i="13" s="1"/>
  <c r="BK45" i="13" s="1"/>
  <c r="BK46" i="13" s="1"/>
  <c r="BK47" i="13" s="1"/>
  <c r="BK48" i="13" s="1"/>
  <c r="BK49" i="13" s="1"/>
  <c r="BK50" i="13" s="1"/>
  <c r="BK51" i="13" s="1"/>
  <c r="BK52" i="13" s="1"/>
  <c r="BK53" i="13" s="1"/>
  <c r="AE2" i="5"/>
  <c r="BL3" i="13" l="1"/>
  <c r="BL4" i="13" s="1"/>
  <c r="BL5" i="13" s="1"/>
  <c r="BL6" i="13" s="1"/>
  <c r="BL7" i="13" s="1"/>
  <c r="BL8" i="13" s="1"/>
  <c r="BL9" i="13" s="1"/>
  <c r="BL10" i="13" s="1"/>
  <c r="BL11" i="13" s="1"/>
  <c r="BL12" i="13" s="1"/>
  <c r="BL13" i="13" s="1"/>
  <c r="BL14" i="13" s="1"/>
  <c r="BL15" i="13" s="1"/>
  <c r="BL16" i="13" s="1"/>
  <c r="BL17" i="13" s="1"/>
  <c r="BL18" i="13" s="1"/>
  <c r="BL19" i="13" s="1"/>
  <c r="BL20" i="13" s="1"/>
  <c r="BL21" i="13" s="1"/>
  <c r="BL22" i="13" s="1"/>
  <c r="BL23" i="13" s="1"/>
  <c r="BL24" i="13" s="1"/>
  <c r="BL25" i="13" s="1"/>
  <c r="BL26" i="13" s="1"/>
  <c r="BL29" i="13" s="1"/>
  <c r="BL30" i="13" s="1"/>
  <c r="BL31" i="13" s="1"/>
  <c r="BL32" i="13" s="1"/>
  <c r="BL33" i="13" s="1"/>
  <c r="BL34" i="13" s="1"/>
  <c r="BL35" i="13" s="1"/>
  <c r="BL36" i="13" s="1"/>
  <c r="BL37" i="13" s="1"/>
  <c r="BL38" i="13" s="1"/>
  <c r="BL39" i="13" s="1"/>
  <c r="BL40" i="13" s="1"/>
  <c r="BL41" i="13" s="1"/>
  <c r="BL42" i="13" s="1"/>
  <c r="BL43" i="13" s="1"/>
  <c r="BL44" i="13" s="1"/>
  <c r="BL45" i="13" s="1"/>
  <c r="BL46" i="13" s="1"/>
  <c r="BL47" i="13" s="1"/>
  <c r="BL48" i="13" s="1"/>
  <c r="BL49" i="13" s="1"/>
  <c r="BL50" i="13" s="1"/>
  <c r="BL51" i="13" s="1"/>
  <c r="BL52" i="13" s="1"/>
  <c r="BL53" i="13" s="1"/>
  <c r="BM2" i="13"/>
  <c r="AF2" i="5"/>
  <c r="BN2" i="13" l="1"/>
  <c r="BM3" i="13"/>
  <c r="BM4" i="13" s="1"/>
  <c r="BM5" i="13" s="1"/>
  <c r="BM6" i="13" s="1"/>
  <c r="BM7" i="13" s="1"/>
  <c r="BM8" i="13" s="1"/>
  <c r="BM9" i="13" s="1"/>
  <c r="BM10" i="13" s="1"/>
  <c r="BM11" i="13" s="1"/>
  <c r="BM12" i="13" s="1"/>
  <c r="BM13" i="13" s="1"/>
  <c r="BM14" i="13" s="1"/>
  <c r="BM15" i="13" s="1"/>
  <c r="BM16" i="13" s="1"/>
  <c r="BM17" i="13" s="1"/>
  <c r="BM18" i="13" s="1"/>
  <c r="BM19" i="13" s="1"/>
  <c r="BM20" i="13" s="1"/>
  <c r="BM21" i="13" s="1"/>
  <c r="BM22" i="13" s="1"/>
  <c r="BM23" i="13" s="1"/>
  <c r="BM24" i="13" s="1"/>
  <c r="BM25" i="13" s="1"/>
  <c r="BM26" i="13" s="1"/>
  <c r="BM29" i="13" s="1"/>
  <c r="BM30" i="13" s="1"/>
  <c r="BM31" i="13" s="1"/>
  <c r="BM32" i="13" s="1"/>
  <c r="BM33" i="13" s="1"/>
  <c r="BM34" i="13" s="1"/>
  <c r="BM35" i="13" s="1"/>
  <c r="BM36" i="13" s="1"/>
  <c r="BM37" i="13" s="1"/>
  <c r="BM38" i="13" s="1"/>
  <c r="BM39" i="13" s="1"/>
  <c r="BM40" i="13" s="1"/>
  <c r="BM41" i="13" s="1"/>
  <c r="BM42" i="13" s="1"/>
  <c r="BM43" i="13" s="1"/>
  <c r="BM44" i="13" s="1"/>
  <c r="BM45" i="13" s="1"/>
  <c r="BM46" i="13" s="1"/>
  <c r="BM47" i="13" s="1"/>
  <c r="BM48" i="13" s="1"/>
  <c r="BM49" i="13" s="1"/>
  <c r="BM50" i="13" s="1"/>
  <c r="BM51" i="13" s="1"/>
  <c r="BM52" i="13" s="1"/>
  <c r="BM53" i="13" s="1"/>
  <c r="AG2" i="5"/>
  <c r="BN3" i="13" l="1"/>
  <c r="BN4" i="13" s="1"/>
  <c r="BN5" i="13" s="1"/>
  <c r="BN6" i="13" s="1"/>
  <c r="BN7" i="13" s="1"/>
  <c r="BN8" i="13" s="1"/>
  <c r="BN9" i="13" s="1"/>
  <c r="BN10" i="13" s="1"/>
  <c r="BN11" i="13" s="1"/>
  <c r="BN12" i="13" s="1"/>
  <c r="BN13" i="13" s="1"/>
  <c r="BN14" i="13" s="1"/>
  <c r="BN15" i="13" s="1"/>
  <c r="BN16" i="13" s="1"/>
  <c r="BN17" i="13" s="1"/>
  <c r="BN18" i="13" s="1"/>
  <c r="BN19" i="13" s="1"/>
  <c r="BN20" i="13" s="1"/>
  <c r="BN21" i="13" s="1"/>
  <c r="BN22" i="13" s="1"/>
  <c r="BN23" i="13" s="1"/>
  <c r="BN24" i="13" s="1"/>
  <c r="BN25" i="13" s="1"/>
  <c r="BN26" i="13" s="1"/>
  <c r="BN29" i="13" s="1"/>
  <c r="BN30" i="13" s="1"/>
  <c r="BN31" i="13" s="1"/>
  <c r="BN32" i="13" s="1"/>
  <c r="BN33" i="13" s="1"/>
  <c r="BN34" i="13" s="1"/>
  <c r="BN35" i="13" s="1"/>
  <c r="BN36" i="13" s="1"/>
  <c r="BN37" i="13" s="1"/>
  <c r="BN38" i="13" s="1"/>
  <c r="BN39" i="13" s="1"/>
  <c r="BN40" i="13" s="1"/>
  <c r="BN41" i="13" s="1"/>
  <c r="BN42" i="13" s="1"/>
  <c r="BN43" i="13" s="1"/>
  <c r="BN44" i="13" s="1"/>
  <c r="BN45" i="13" s="1"/>
  <c r="BN46" i="13" s="1"/>
  <c r="BN47" i="13" s="1"/>
  <c r="BN48" i="13" s="1"/>
  <c r="BN49" i="13" s="1"/>
  <c r="BN50" i="13" s="1"/>
  <c r="BN51" i="13" s="1"/>
  <c r="BN52" i="13" s="1"/>
  <c r="BN53" i="13" s="1"/>
  <c r="BO2" i="13"/>
  <c r="AH2" i="5"/>
  <c r="BP2" i="13" l="1"/>
  <c r="BO3" i="13"/>
  <c r="BO4" i="13" s="1"/>
  <c r="BO5" i="13" s="1"/>
  <c r="BO6" i="13" s="1"/>
  <c r="BO7" i="13" s="1"/>
  <c r="BO8" i="13" s="1"/>
  <c r="BO9" i="13" s="1"/>
  <c r="BO10" i="13" s="1"/>
  <c r="BO11" i="13" s="1"/>
  <c r="BO12" i="13" s="1"/>
  <c r="BO13" i="13" s="1"/>
  <c r="BO14" i="13" s="1"/>
  <c r="BO15" i="13" s="1"/>
  <c r="BO16" i="13" s="1"/>
  <c r="BO17" i="13" s="1"/>
  <c r="BO18" i="13" s="1"/>
  <c r="BO19" i="13" s="1"/>
  <c r="BO20" i="13" s="1"/>
  <c r="BO21" i="13" s="1"/>
  <c r="BO22" i="13" s="1"/>
  <c r="BO23" i="13" s="1"/>
  <c r="BO24" i="13" s="1"/>
  <c r="BO25" i="13" s="1"/>
  <c r="BO26" i="13" s="1"/>
  <c r="BO29" i="13" s="1"/>
  <c r="BO30" i="13" s="1"/>
  <c r="BO31" i="13" s="1"/>
  <c r="BO32" i="13" s="1"/>
  <c r="BO33" i="13" s="1"/>
  <c r="BO34" i="13" s="1"/>
  <c r="BO35" i="13" s="1"/>
  <c r="BO36" i="13" s="1"/>
  <c r="BO37" i="13" s="1"/>
  <c r="BO38" i="13" s="1"/>
  <c r="BO39" i="13" s="1"/>
  <c r="BO40" i="13" s="1"/>
  <c r="BO41" i="13" s="1"/>
  <c r="BO42" i="13" s="1"/>
  <c r="BO43" i="13" s="1"/>
  <c r="BO44" i="13" s="1"/>
  <c r="BO45" i="13" s="1"/>
  <c r="BO46" i="13" s="1"/>
  <c r="BO47" i="13" s="1"/>
  <c r="BO48" i="13" s="1"/>
  <c r="BO49" i="13" s="1"/>
  <c r="BO50" i="13" s="1"/>
  <c r="BO51" i="13" s="1"/>
  <c r="BO52" i="13" s="1"/>
  <c r="BO53" i="13" s="1"/>
  <c r="AI2" i="5"/>
  <c r="BP3" i="13" l="1"/>
  <c r="BP4" i="13" s="1"/>
  <c r="BP5" i="13" s="1"/>
  <c r="BP6" i="13" s="1"/>
  <c r="BP7" i="13" s="1"/>
  <c r="BP8" i="13" s="1"/>
  <c r="BP9" i="13" s="1"/>
  <c r="BP10" i="13" s="1"/>
  <c r="BP11" i="13" s="1"/>
  <c r="BP12" i="13" s="1"/>
  <c r="BP13" i="13" s="1"/>
  <c r="BP14" i="13" s="1"/>
  <c r="BP15" i="13" s="1"/>
  <c r="BP16" i="13" s="1"/>
  <c r="BP17" i="13" s="1"/>
  <c r="BP18" i="13" s="1"/>
  <c r="BP19" i="13" s="1"/>
  <c r="BP20" i="13" s="1"/>
  <c r="BP21" i="13" s="1"/>
  <c r="BP22" i="13" s="1"/>
  <c r="BP23" i="13" s="1"/>
  <c r="BP24" i="13" s="1"/>
  <c r="BP25" i="13" s="1"/>
  <c r="BP26" i="13" s="1"/>
  <c r="BP29" i="13" s="1"/>
  <c r="BP30" i="13" s="1"/>
  <c r="BP31" i="13" s="1"/>
  <c r="BP32" i="13" s="1"/>
  <c r="BP33" i="13" s="1"/>
  <c r="BP34" i="13" s="1"/>
  <c r="BP35" i="13" s="1"/>
  <c r="BP36" i="13" s="1"/>
  <c r="BP37" i="13" s="1"/>
  <c r="BP38" i="13" s="1"/>
  <c r="BP39" i="13" s="1"/>
  <c r="BP40" i="13" s="1"/>
  <c r="BP41" i="13" s="1"/>
  <c r="BP42" i="13" s="1"/>
  <c r="BP43" i="13" s="1"/>
  <c r="BP44" i="13" s="1"/>
  <c r="BP45" i="13" s="1"/>
  <c r="BP46" i="13" s="1"/>
  <c r="BP47" i="13" s="1"/>
  <c r="BP48" i="13" s="1"/>
  <c r="BP49" i="13" s="1"/>
  <c r="BP50" i="13" s="1"/>
  <c r="BP51" i="13" s="1"/>
  <c r="BP52" i="13" s="1"/>
  <c r="BP53" i="13" s="1"/>
  <c r="BQ2" i="13"/>
  <c r="AJ2" i="5"/>
  <c r="BR2" i="13" l="1"/>
  <c r="BQ3" i="13"/>
  <c r="BQ4" i="13" s="1"/>
  <c r="BQ5" i="13" s="1"/>
  <c r="BQ6" i="13" s="1"/>
  <c r="BQ7" i="13" s="1"/>
  <c r="BQ8" i="13" s="1"/>
  <c r="BQ9" i="13" s="1"/>
  <c r="BQ10" i="13" s="1"/>
  <c r="BQ11" i="13" s="1"/>
  <c r="BQ12" i="13" s="1"/>
  <c r="BQ13" i="13" s="1"/>
  <c r="BQ14" i="13" s="1"/>
  <c r="BQ15" i="13" s="1"/>
  <c r="BQ16" i="13" s="1"/>
  <c r="BQ17" i="13" s="1"/>
  <c r="BQ18" i="13" s="1"/>
  <c r="BQ19" i="13" s="1"/>
  <c r="BQ20" i="13" s="1"/>
  <c r="BQ21" i="13" s="1"/>
  <c r="BQ22" i="13" s="1"/>
  <c r="BQ23" i="13" s="1"/>
  <c r="BQ24" i="13" s="1"/>
  <c r="BQ25" i="13" s="1"/>
  <c r="BQ26" i="13" s="1"/>
  <c r="BQ29" i="13" s="1"/>
  <c r="BQ30" i="13" s="1"/>
  <c r="BQ31" i="13" s="1"/>
  <c r="BQ32" i="13" s="1"/>
  <c r="BQ33" i="13" s="1"/>
  <c r="BQ34" i="13" s="1"/>
  <c r="BQ35" i="13" s="1"/>
  <c r="BQ36" i="13" s="1"/>
  <c r="BQ37" i="13" s="1"/>
  <c r="BQ38" i="13" s="1"/>
  <c r="BQ39" i="13" s="1"/>
  <c r="BQ40" i="13" s="1"/>
  <c r="BQ41" i="13" s="1"/>
  <c r="BQ42" i="13" s="1"/>
  <c r="BQ43" i="13" s="1"/>
  <c r="BQ44" i="13" s="1"/>
  <c r="BQ45" i="13" s="1"/>
  <c r="BQ46" i="13" s="1"/>
  <c r="BQ47" i="13" s="1"/>
  <c r="BQ48" i="13" s="1"/>
  <c r="BQ49" i="13" s="1"/>
  <c r="BQ50" i="13" s="1"/>
  <c r="BQ51" i="13" s="1"/>
  <c r="BQ52" i="13" s="1"/>
  <c r="BQ53" i="13" s="1"/>
  <c r="AK2" i="5"/>
  <c r="BR3" i="13" l="1"/>
  <c r="BR4" i="13" s="1"/>
  <c r="BR5" i="13" s="1"/>
  <c r="BR6" i="13" s="1"/>
  <c r="BR7" i="13" s="1"/>
  <c r="BR8" i="13" s="1"/>
  <c r="BR9" i="13" s="1"/>
  <c r="BR10" i="13" s="1"/>
  <c r="BR11" i="13" s="1"/>
  <c r="BR12" i="13" s="1"/>
  <c r="BR13" i="13" s="1"/>
  <c r="BR14" i="13" s="1"/>
  <c r="BR15" i="13" s="1"/>
  <c r="BR16" i="13" s="1"/>
  <c r="BR17" i="13" s="1"/>
  <c r="BR18" i="13" s="1"/>
  <c r="BR19" i="13" s="1"/>
  <c r="BR20" i="13" s="1"/>
  <c r="BR21" i="13" s="1"/>
  <c r="BR22" i="13" s="1"/>
  <c r="BR23" i="13" s="1"/>
  <c r="BR24" i="13" s="1"/>
  <c r="BR25" i="13" s="1"/>
  <c r="BR26" i="13" s="1"/>
  <c r="BR29" i="13" s="1"/>
  <c r="BR30" i="13" s="1"/>
  <c r="BR31" i="13" s="1"/>
  <c r="BR32" i="13" s="1"/>
  <c r="BR33" i="13" s="1"/>
  <c r="BR34" i="13" s="1"/>
  <c r="BR35" i="13" s="1"/>
  <c r="BR36" i="13" s="1"/>
  <c r="BR37" i="13" s="1"/>
  <c r="BR38" i="13" s="1"/>
  <c r="BR39" i="13" s="1"/>
  <c r="BR40" i="13" s="1"/>
  <c r="BR41" i="13" s="1"/>
  <c r="BR42" i="13" s="1"/>
  <c r="BR43" i="13" s="1"/>
  <c r="BR44" i="13" s="1"/>
  <c r="BR45" i="13" s="1"/>
  <c r="BR46" i="13" s="1"/>
  <c r="BR47" i="13" s="1"/>
  <c r="BR48" i="13" s="1"/>
  <c r="BR49" i="13" s="1"/>
  <c r="BR50" i="13" s="1"/>
  <c r="BR51" i="13" s="1"/>
  <c r="BR52" i="13" s="1"/>
  <c r="BR53" i="13" s="1"/>
  <c r="BS2" i="13"/>
  <c r="AL2" i="5"/>
  <c r="BT2" i="13" l="1"/>
  <c r="BS3" i="13"/>
  <c r="BS4" i="13" s="1"/>
  <c r="BS5" i="13" s="1"/>
  <c r="BS6" i="13" s="1"/>
  <c r="BS7" i="13" s="1"/>
  <c r="BS8" i="13" s="1"/>
  <c r="BS9" i="13" s="1"/>
  <c r="BS10" i="13" s="1"/>
  <c r="BS11" i="13" s="1"/>
  <c r="BS12" i="13" s="1"/>
  <c r="BS13" i="13" s="1"/>
  <c r="BS14" i="13" s="1"/>
  <c r="BS15" i="13" s="1"/>
  <c r="BS16" i="13" s="1"/>
  <c r="BS17" i="13" s="1"/>
  <c r="BS18" i="13" s="1"/>
  <c r="BS19" i="13" s="1"/>
  <c r="BS20" i="13" s="1"/>
  <c r="BS21" i="13" s="1"/>
  <c r="BS22" i="13" s="1"/>
  <c r="BS23" i="13" s="1"/>
  <c r="BS24" i="13" s="1"/>
  <c r="BS25" i="13" s="1"/>
  <c r="BS26" i="13" s="1"/>
  <c r="BS29" i="13" s="1"/>
  <c r="BS30" i="13" s="1"/>
  <c r="BS31" i="13" s="1"/>
  <c r="BS32" i="13" s="1"/>
  <c r="BS33" i="13" s="1"/>
  <c r="BS34" i="13" s="1"/>
  <c r="BS35" i="13" s="1"/>
  <c r="BS36" i="13" s="1"/>
  <c r="BS37" i="13" s="1"/>
  <c r="BS38" i="13" s="1"/>
  <c r="BS39" i="13" s="1"/>
  <c r="BS40" i="13" s="1"/>
  <c r="BS41" i="13" s="1"/>
  <c r="BS42" i="13" s="1"/>
  <c r="BS43" i="13" s="1"/>
  <c r="BS44" i="13" s="1"/>
  <c r="BS45" i="13" s="1"/>
  <c r="BS46" i="13" s="1"/>
  <c r="BS47" i="13" s="1"/>
  <c r="BS48" i="13" s="1"/>
  <c r="BS49" i="13" s="1"/>
  <c r="BS50" i="13" s="1"/>
  <c r="BS51" i="13" s="1"/>
  <c r="BS52" i="13" s="1"/>
  <c r="BS53" i="13" s="1"/>
  <c r="AM2" i="5"/>
  <c r="BT3" i="13" l="1"/>
  <c r="BT4" i="13" s="1"/>
  <c r="BT5" i="13" s="1"/>
  <c r="BT6" i="13" s="1"/>
  <c r="BT7" i="13" s="1"/>
  <c r="BT8" i="13" s="1"/>
  <c r="BT9" i="13" s="1"/>
  <c r="BT10" i="13" s="1"/>
  <c r="BT11" i="13" s="1"/>
  <c r="BT12" i="13" s="1"/>
  <c r="BT13" i="13" s="1"/>
  <c r="BT14" i="13" s="1"/>
  <c r="BT15" i="13" s="1"/>
  <c r="BT16" i="13" s="1"/>
  <c r="BT17" i="13" s="1"/>
  <c r="BT18" i="13" s="1"/>
  <c r="BT19" i="13" s="1"/>
  <c r="BT20" i="13" s="1"/>
  <c r="BT21" i="13" s="1"/>
  <c r="BT22" i="13" s="1"/>
  <c r="BT23" i="13" s="1"/>
  <c r="BT24" i="13" s="1"/>
  <c r="BT25" i="13" s="1"/>
  <c r="BT26" i="13" s="1"/>
  <c r="BT29" i="13" s="1"/>
  <c r="BT30" i="13" s="1"/>
  <c r="BT31" i="13" s="1"/>
  <c r="BT32" i="13" s="1"/>
  <c r="BT33" i="13" s="1"/>
  <c r="BT34" i="13" s="1"/>
  <c r="BT35" i="13" s="1"/>
  <c r="BT36" i="13" s="1"/>
  <c r="BT37" i="13" s="1"/>
  <c r="BT38" i="13" s="1"/>
  <c r="BT39" i="13" s="1"/>
  <c r="BT40" i="13" s="1"/>
  <c r="BT41" i="13" s="1"/>
  <c r="BT42" i="13" s="1"/>
  <c r="BT43" i="13" s="1"/>
  <c r="BT44" i="13" s="1"/>
  <c r="BT45" i="13" s="1"/>
  <c r="BT46" i="13" s="1"/>
  <c r="BT47" i="13" s="1"/>
  <c r="BT48" i="13" s="1"/>
  <c r="BT49" i="13" s="1"/>
  <c r="BT50" i="13" s="1"/>
  <c r="BT51" i="13" s="1"/>
  <c r="BT52" i="13" s="1"/>
  <c r="BT53" i="13" s="1"/>
  <c r="BU2" i="13"/>
  <c r="AN2" i="5"/>
  <c r="BV2" i="13" l="1"/>
  <c r="BU3" i="13"/>
  <c r="BU4" i="13" s="1"/>
  <c r="BU5" i="13" s="1"/>
  <c r="BU6" i="13" s="1"/>
  <c r="BU7" i="13" s="1"/>
  <c r="BU8" i="13" s="1"/>
  <c r="BU9" i="13" s="1"/>
  <c r="BU10" i="13" s="1"/>
  <c r="BU11" i="13" s="1"/>
  <c r="BU12" i="13" s="1"/>
  <c r="BU13" i="13" s="1"/>
  <c r="BU14" i="13" s="1"/>
  <c r="BU15" i="13" s="1"/>
  <c r="BU16" i="13" s="1"/>
  <c r="BU17" i="13" s="1"/>
  <c r="BU18" i="13" s="1"/>
  <c r="BU19" i="13" s="1"/>
  <c r="BU20" i="13" s="1"/>
  <c r="BU21" i="13" s="1"/>
  <c r="BU22" i="13" s="1"/>
  <c r="BU23" i="13" s="1"/>
  <c r="BU24" i="13" s="1"/>
  <c r="BU25" i="13" s="1"/>
  <c r="BU26" i="13" s="1"/>
  <c r="BU29" i="13" s="1"/>
  <c r="BU30" i="13" s="1"/>
  <c r="BU31" i="13" s="1"/>
  <c r="BU32" i="13" s="1"/>
  <c r="BU33" i="13" s="1"/>
  <c r="BU34" i="13" s="1"/>
  <c r="BU35" i="13" s="1"/>
  <c r="BU36" i="13" s="1"/>
  <c r="BU37" i="13" s="1"/>
  <c r="BU38" i="13" s="1"/>
  <c r="BU39" i="13" s="1"/>
  <c r="BU40" i="13" s="1"/>
  <c r="BU41" i="13" s="1"/>
  <c r="BU42" i="13" s="1"/>
  <c r="BU43" i="13" s="1"/>
  <c r="BU44" i="13" s="1"/>
  <c r="BU45" i="13" s="1"/>
  <c r="BU46" i="13" s="1"/>
  <c r="BU47" i="13" s="1"/>
  <c r="BU48" i="13" s="1"/>
  <c r="BU49" i="13" s="1"/>
  <c r="BU50" i="13" s="1"/>
  <c r="BU51" i="13" s="1"/>
  <c r="BU52" i="13" s="1"/>
  <c r="BU53" i="13" s="1"/>
  <c r="AO2" i="5"/>
  <c r="BV3" i="13" l="1"/>
  <c r="BV4" i="13" s="1"/>
  <c r="BV5" i="13" s="1"/>
  <c r="BV6" i="13" s="1"/>
  <c r="BV7" i="13" s="1"/>
  <c r="BV8" i="13" s="1"/>
  <c r="BV9" i="13" s="1"/>
  <c r="BV10" i="13" s="1"/>
  <c r="BV11" i="13" s="1"/>
  <c r="BV12" i="13" s="1"/>
  <c r="BV13" i="13" s="1"/>
  <c r="BV14" i="13" s="1"/>
  <c r="BV15" i="13" s="1"/>
  <c r="BV16" i="13" s="1"/>
  <c r="BV17" i="13" s="1"/>
  <c r="BV18" i="13" s="1"/>
  <c r="BV19" i="13" s="1"/>
  <c r="BV20" i="13" s="1"/>
  <c r="BV21" i="13" s="1"/>
  <c r="BV22" i="13" s="1"/>
  <c r="BV23" i="13" s="1"/>
  <c r="BV24" i="13" s="1"/>
  <c r="BV25" i="13" s="1"/>
  <c r="BV26" i="13" s="1"/>
  <c r="BV29" i="13" s="1"/>
  <c r="BV30" i="13" s="1"/>
  <c r="BV31" i="13" s="1"/>
  <c r="BV32" i="13" s="1"/>
  <c r="BV33" i="13" s="1"/>
  <c r="BV34" i="13" s="1"/>
  <c r="BV35" i="13" s="1"/>
  <c r="BV36" i="13" s="1"/>
  <c r="BV37" i="13" s="1"/>
  <c r="BV38" i="13" s="1"/>
  <c r="BV39" i="13" s="1"/>
  <c r="BV40" i="13" s="1"/>
  <c r="BV41" i="13" s="1"/>
  <c r="BV42" i="13" s="1"/>
  <c r="BV43" i="13" s="1"/>
  <c r="BV44" i="13" s="1"/>
  <c r="BV45" i="13" s="1"/>
  <c r="BV46" i="13" s="1"/>
  <c r="BV47" i="13" s="1"/>
  <c r="BV48" i="13" s="1"/>
  <c r="BV49" i="13" s="1"/>
  <c r="BV50" i="13" s="1"/>
  <c r="BV51" i="13" s="1"/>
  <c r="BV52" i="13" s="1"/>
  <c r="BV53" i="13" s="1"/>
  <c r="BW2" i="13"/>
  <c r="AP2" i="5"/>
  <c r="BX2" i="13" l="1"/>
  <c r="BW3" i="13"/>
  <c r="BW4" i="13" s="1"/>
  <c r="BW5" i="13" s="1"/>
  <c r="BW6" i="13" s="1"/>
  <c r="BW7" i="13" s="1"/>
  <c r="BW8" i="13" s="1"/>
  <c r="BW9" i="13" s="1"/>
  <c r="BW10" i="13" s="1"/>
  <c r="BW11" i="13" s="1"/>
  <c r="BW12" i="13" s="1"/>
  <c r="BW13" i="13" s="1"/>
  <c r="BW14" i="13" s="1"/>
  <c r="BW15" i="13" s="1"/>
  <c r="BW16" i="13" s="1"/>
  <c r="BW17" i="13" s="1"/>
  <c r="BW18" i="13" s="1"/>
  <c r="BW19" i="13" s="1"/>
  <c r="BW20" i="13" s="1"/>
  <c r="BW21" i="13" s="1"/>
  <c r="BW22" i="13" s="1"/>
  <c r="BW23" i="13" s="1"/>
  <c r="BW24" i="13" s="1"/>
  <c r="BW25" i="13" s="1"/>
  <c r="BW26" i="13" s="1"/>
  <c r="BW29" i="13" s="1"/>
  <c r="BW30" i="13" s="1"/>
  <c r="BW31" i="13" s="1"/>
  <c r="BW32" i="13" s="1"/>
  <c r="BW33" i="13" s="1"/>
  <c r="BW34" i="13" s="1"/>
  <c r="BW35" i="13" s="1"/>
  <c r="BW36" i="13" s="1"/>
  <c r="BW37" i="13" s="1"/>
  <c r="BW38" i="13" s="1"/>
  <c r="BW39" i="13" s="1"/>
  <c r="BW40" i="13" s="1"/>
  <c r="BW41" i="13" s="1"/>
  <c r="BW42" i="13" s="1"/>
  <c r="BW43" i="13" s="1"/>
  <c r="BW44" i="13" s="1"/>
  <c r="BW45" i="13" s="1"/>
  <c r="BW46" i="13" s="1"/>
  <c r="BW47" i="13" s="1"/>
  <c r="BW48" i="13" s="1"/>
  <c r="BW49" i="13" s="1"/>
  <c r="BW50" i="13" s="1"/>
  <c r="BW51" i="13" s="1"/>
  <c r="BW52" i="13" s="1"/>
  <c r="BW53" i="13" s="1"/>
  <c r="AQ2" i="5"/>
  <c r="BX3" i="13" l="1"/>
  <c r="BX4" i="13" s="1"/>
  <c r="BX5" i="13" s="1"/>
  <c r="BX6" i="13" s="1"/>
  <c r="BX7" i="13" s="1"/>
  <c r="BX8" i="13" s="1"/>
  <c r="BX9" i="13" s="1"/>
  <c r="BX10" i="13" s="1"/>
  <c r="BX11" i="13" s="1"/>
  <c r="BX12" i="13" s="1"/>
  <c r="BX13" i="13" s="1"/>
  <c r="BX14" i="13" s="1"/>
  <c r="BX15" i="13" s="1"/>
  <c r="BX16" i="13" s="1"/>
  <c r="BX17" i="13" s="1"/>
  <c r="BX18" i="13" s="1"/>
  <c r="BX19" i="13" s="1"/>
  <c r="BX20" i="13" s="1"/>
  <c r="BX21" i="13" s="1"/>
  <c r="BX22" i="13" s="1"/>
  <c r="BX23" i="13" s="1"/>
  <c r="BX24" i="13" s="1"/>
  <c r="BX25" i="13" s="1"/>
  <c r="BX26" i="13" s="1"/>
  <c r="BX29" i="13" s="1"/>
  <c r="BX30" i="13" s="1"/>
  <c r="BX31" i="13" s="1"/>
  <c r="BX32" i="13" s="1"/>
  <c r="BX33" i="13" s="1"/>
  <c r="BX34" i="13" s="1"/>
  <c r="BX35" i="13" s="1"/>
  <c r="BX36" i="13" s="1"/>
  <c r="BX37" i="13" s="1"/>
  <c r="BX38" i="13" s="1"/>
  <c r="BX39" i="13" s="1"/>
  <c r="BX40" i="13" s="1"/>
  <c r="BX41" i="13" s="1"/>
  <c r="BX42" i="13" s="1"/>
  <c r="BX43" i="13" s="1"/>
  <c r="BX44" i="13" s="1"/>
  <c r="BX45" i="13" s="1"/>
  <c r="BX46" i="13" s="1"/>
  <c r="BX47" i="13" s="1"/>
  <c r="BX48" i="13" s="1"/>
  <c r="BX49" i="13" s="1"/>
  <c r="BX50" i="13" s="1"/>
  <c r="BX51" i="13" s="1"/>
  <c r="BX52" i="13" s="1"/>
  <c r="BX53" i="13" s="1"/>
  <c r="BY2" i="13"/>
  <c r="AR2" i="5"/>
  <c r="BZ2" i="13" l="1"/>
  <c r="BY3" i="13"/>
  <c r="BY4" i="13" s="1"/>
  <c r="BY5" i="13" s="1"/>
  <c r="BY6" i="13" s="1"/>
  <c r="BY7" i="13" s="1"/>
  <c r="BY8" i="13" s="1"/>
  <c r="BY9" i="13" s="1"/>
  <c r="BY10" i="13" s="1"/>
  <c r="BY11" i="13" s="1"/>
  <c r="BY12" i="13" s="1"/>
  <c r="BY13" i="13" s="1"/>
  <c r="BY14" i="13" s="1"/>
  <c r="BY15" i="13" s="1"/>
  <c r="BY16" i="13" s="1"/>
  <c r="BY17" i="13" s="1"/>
  <c r="BY18" i="13" s="1"/>
  <c r="BY19" i="13" s="1"/>
  <c r="BY20" i="13" s="1"/>
  <c r="BY21" i="13" s="1"/>
  <c r="BY22" i="13" s="1"/>
  <c r="BY23" i="13" s="1"/>
  <c r="BY24" i="13" s="1"/>
  <c r="BY25" i="13" s="1"/>
  <c r="BY26" i="13" s="1"/>
  <c r="BY29" i="13" s="1"/>
  <c r="BY30" i="13" s="1"/>
  <c r="BY31" i="13" s="1"/>
  <c r="BY32" i="13" s="1"/>
  <c r="BY33" i="13" s="1"/>
  <c r="BY34" i="13" s="1"/>
  <c r="BY35" i="13" s="1"/>
  <c r="BY36" i="13" s="1"/>
  <c r="BY37" i="13" s="1"/>
  <c r="BY38" i="13" s="1"/>
  <c r="BY39" i="13" s="1"/>
  <c r="BY40" i="13" s="1"/>
  <c r="BY41" i="13" s="1"/>
  <c r="BY42" i="13" s="1"/>
  <c r="BY43" i="13" s="1"/>
  <c r="BY44" i="13" s="1"/>
  <c r="BY45" i="13" s="1"/>
  <c r="BY46" i="13" s="1"/>
  <c r="BY47" i="13" s="1"/>
  <c r="BY48" i="13" s="1"/>
  <c r="BY49" i="13" s="1"/>
  <c r="BY50" i="13" s="1"/>
  <c r="BY51" i="13" s="1"/>
  <c r="BY52" i="13" s="1"/>
  <c r="BY53" i="13" s="1"/>
  <c r="AS2" i="5"/>
  <c r="BZ3" i="13" l="1"/>
  <c r="BZ4" i="13" s="1"/>
  <c r="BZ5" i="13" s="1"/>
  <c r="BZ6" i="13" s="1"/>
  <c r="BZ7" i="13" s="1"/>
  <c r="BZ8" i="13" s="1"/>
  <c r="BZ9" i="13" s="1"/>
  <c r="BZ10" i="13" s="1"/>
  <c r="BZ11" i="13" s="1"/>
  <c r="BZ12" i="13" s="1"/>
  <c r="BZ13" i="13" s="1"/>
  <c r="BZ14" i="13" s="1"/>
  <c r="BZ15" i="13" s="1"/>
  <c r="BZ16" i="13" s="1"/>
  <c r="BZ17" i="13" s="1"/>
  <c r="BZ18" i="13" s="1"/>
  <c r="BZ19" i="13" s="1"/>
  <c r="BZ20" i="13" s="1"/>
  <c r="BZ21" i="13" s="1"/>
  <c r="BZ22" i="13" s="1"/>
  <c r="BZ23" i="13" s="1"/>
  <c r="BZ24" i="13" s="1"/>
  <c r="BZ25" i="13" s="1"/>
  <c r="BZ26" i="13" s="1"/>
  <c r="BZ29" i="13" s="1"/>
  <c r="BZ30" i="13" s="1"/>
  <c r="BZ31" i="13" s="1"/>
  <c r="BZ32" i="13" s="1"/>
  <c r="BZ33" i="13" s="1"/>
  <c r="BZ34" i="13" s="1"/>
  <c r="BZ35" i="13" s="1"/>
  <c r="BZ36" i="13" s="1"/>
  <c r="BZ37" i="13" s="1"/>
  <c r="BZ38" i="13" s="1"/>
  <c r="BZ39" i="13" s="1"/>
  <c r="BZ40" i="13" s="1"/>
  <c r="BZ41" i="13" s="1"/>
  <c r="BZ42" i="13" s="1"/>
  <c r="BZ43" i="13" s="1"/>
  <c r="BZ44" i="13" s="1"/>
  <c r="BZ45" i="13" s="1"/>
  <c r="BZ46" i="13" s="1"/>
  <c r="BZ47" i="13" s="1"/>
  <c r="BZ48" i="13" s="1"/>
  <c r="BZ49" i="13" s="1"/>
  <c r="BZ50" i="13" s="1"/>
  <c r="BZ51" i="13" s="1"/>
  <c r="BZ52" i="13" s="1"/>
  <c r="BZ53" i="13" s="1"/>
  <c r="CA2" i="13"/>
  <c r="AT2" i="5"/>
  <c r="CB2" i="13" l="1"/>
  <c r="CA3" i="13"/>
  <c r="CA4" i="13" s="1"/>
  <c r="CA5" i="13" s="1"/>
  <c r="CA6" i="13" s="1"/>
  <c r="CA7" i="13" s="1"/>
  <c r="CA8" i="13" s="1"/>
  <c r="CA9" i="13" s="1"/>
  <c r="CA10" i="13" s="1"/>
  <c r="CA11" i="13" s="1"/>
  <c r="CA12" i="13" s="1"/>
  <c r="CA13" i="13" s="1"/>
  <c r="CA14" i="13" s="1"/>
  <c r="CA15" i="13" s="1"/>
  <c r="CA16" i="13" s="1"/>
  <c r="CA17" i="13" s="1"/>
  <c r="CA18" i="13" s="1"/>
  <c r="CA19" i="13" s="1"/>
  <c r="CA20" i="13" s="1"/>
  <c r="CA21" i="13" s="1"/>
  <c r="CA22" i="13" s="1"/>
  <c r="CA23" i="13" s="1"/>
  <c r="CA24" i="13" s="1"/>
  <c r="CA25" i="13" s="1"/>
  <c r="CA26" i="13" s="1"/>
  <c r="CA29" i="13" s="1"/>
  <c r="CA30" i="13" s="1"/>
  <c r="CA31" i="13" s="1"/>
  <c r="CA32" i="13" s="1"/>
  <c r="CA33" i="13" s="1"/>
  <c r="CA34" i="13" s="1"/>
  <c r="CA35" i="13" s="1"/>
  <c r="CA36" i="13" s="1"/>
  <c r="CA37" i="13" s="1"/>
  <c r="CA38" i="13" s="1"/>
  <c r="CA39" i="13" s="1"/>
  <c r="CA40" i="13" s="1"/>
  <c r="CA41" i="13" s="1"/>
  <c r="CA42" i="13" s="1"/>
  <c r="CA43" i="13" s="1"/>
  <c r="CA44" i="13" s="1"/>
  <c r="CA45" i="13" s="1"/>
  <c r="CA46" i="13" s="1"/>
  <c r="CA47" i="13" s="1"/>
  <c r="CA48" i="13" s="1"/>
  <c r="CA49" i="13" s="1"/>
  <c r="CA50" i="13" s="1"/>
  <c r="CA51" i="13" s="1"/>
  <c r="CA52" i="13" s="1"/>
  <c r="CA53" i="13" s="1"/>
  <c r="AU2" i="5"/>
  <c r="CB3" i="13" l="1"/>
  <c r="CB4" i="13" s="1"/>
  <c r="CB5" i="13" s="1"/>
  <c r="CB6" i="13" s="1"/>
  <c r="CB7" i="13" s="1"/>
  <c r="CB8" i="13" s="1"/>
  <c r="CB9" i="13" s="1"/>
  <c r="CB10" i="13" s="1"/>
  <c r="CB11" i="13" s="1"/>
  <c r="CB12" i="13" s="1"/>
  <c r="CB13" i="13" s="1"/>
  <c r="CB14" i="13" s="1"/>
  <c r="CB15" i="13" s="1"/>
  <c r="CB16" i="13" s="1"/>
  <c r="CB17" i="13" s="1"/>
  <c r="CB18" i="13" s="1"/>
  <c r="CB19" i="13" s="1"/>
  <c r="CB20" i="13" s="1"/>
  <c r="CB21" i="13" s="1"/>
  <c r="CB22" i="13" s="1"/>
  <c r="CB23" i="13" s="1"/>
  <c r="CB24" i="13" s="1"/>
  <c r="CB25" i="13" s="1"/>
  <c r="CB26" i="13" s="1"/>
  <c r="CB29" i="13" s="1"/>
  <c r="CB30" i="13" s="1"/>
  <c r="CB31" i="13" s="1"/>
  <c r="CB32" i="13" s="1"/>
  <c r="CB33" i="13" s="1"/>
  <c r="CB34" i="13" s="1"/>
  <c r="CB35" i="13" s="1"/>
  <c r="CB36" i="13" s="1"/>
  <c r="CB37" i="13" s="1"/>
  <c r="CB38" i="13" s="1"/>
  <c r="CB39" i="13" s="1"/>
  <c r="CB40" i="13" s="1"/>
  <c r="CB41" i="13" s="1"/>
  <c r="CB42" i="13" s="1"/>
  <c r="CB43" i="13" s="1"/>
  <c r="CB44" i="13" s="1"/>
  <c r="CB45" i="13" s="1"/>
  <c r="CB46" i="13" s="1"/>
  <c r="CB47" i="13" s="1"/>
  <c r="CB48" i="13" s="1"/>
  <c r="CB49" i="13" s="1"/>
  <c r="CB50" i="13" s="1"/>
  <c r="CB51" i="13" s="1"/>
  <c r="CB52" i="13" s="1"/>
  <c r="CB53" i="13" s="1"/>
  <c r="CC2" i="13"/>
  <c r="AV2" i="5"/>
  <c r="CD2" i="13" l="1"/>
  <c r="CC3" i="13"/>
  <c r="CC4" i="13" s="1"/>
  <c r="CC5" i="13" s="1"/>
  <c r="CC6" i="13" s="1"/>
  <c r="CC7" i="13" s="1"/>
  <c r="CC8" i="13" s="1"/>
  <c r="CC9" i="13" s="1"/>
  <c r="CC10" i="13" s="1"/>
  <c r="CC11" i="13" s="1"/>
  <c r="CC12" i="13" s="1"/>
  <c r="CC13" i="13" s="1"/>
  <c r="CC14" i="13" s="1"/>
  <c r="CC15" i="13" s="1"/>
  <c r="CC16" i="13" s="1"/>
  <c r="CC17" i="13" s="1"/>
  <c r="CC18" i="13" s="1"/>
  <c r="CC19" i="13" s="1"/>
  <c r="CC20" i="13" s="1"/>
  <c r="CC21" i="13" s="1"/>
  <c r="CC22" i="13" s="1"/>
  <c r="CC23" i="13" s="1"/>
  <c r="CC24" i="13" s="1"/>
  <c r="CC25" i="13" s="1"/>
  <c r="CC26" i="13" s="1"/>
  <c r="CC29" i="13" s="1"/>
  <c r="CC30" i="13" s="1"/>
  <c r="CC31" i="13" s="1"/>
  <c r="CC32" i="13" s="1"/>
  <c r="CC33" i="13" s="1"/>
  <c r="CC34" i="13" s="1"/>
  <c r="CC35" i="13" s="1"/>
  <c r="CC36" i="13" s="1"/>
  <c r="CC37" i="13" s="1"/>
  <c r="CC38" i="13" s="1"/>
  <c r="CC39" i="13" s="1"/>
  <c r="CC40" i="13" s="1"/>
  <c r="CC41" i="13" s="1"/>
  <c r="CC42" i="13" s="1"/>
  <c r="CC43" i="13" s="1"/>
  <c r="CC44" i="13" s="1"/>
  <c r="CC45" i="13" s="1"/>
  <c r="CC46" i="13" s="1"/>
  <c r="CC47" i="13" s="1"/>
  <c r="CC48" i="13" s="1"/>
  <c r="CC49" i="13" s="1"/>
  <c r="CC50" i="13" s="1"/>
  <c r="CC51" i="13" s="1"/>
  <c r="CC52" i="13" s="1"/>
  <c r="CC53" i="13" s="1"/>
  <c r="AW2" i="5"/>
  <c r="CD3" i="13" l="1"/>
  <c r="CD4" i="13" s="1"/>
  <c r="CD5" i="13" s="1"/>
  <c r="CD6" i="13" s="1"/>
  <c r="CD7" i="13" s="1"/>
  <c r="CD8" i="13" s="1"/>
  <c r="CD9" i="13" s="1"/>
  <c r="CD10" i="13" s="1"/>
  <c r="CD11" i="13" s="1"/>
  <c r="CD12" i="13" s="1"/>
  <c r="CD13" i="13" s="1"/>
  <c r="CD14" i="13" s="1"/>
  <c r="CD15" i="13" s="1"/>
  <c r="CD16" i="13" s="1"/>
  <c r="CD17" i="13" s="1"/>
  <c r="CD18" i="13" s="1"/>
  <c r="CD19" i="13" s="1"/>
  <c r="CD20" i="13" s="1"/>
  <c r="CD21" i="13" s="1"/>
  <c r="CD22" i="13" s="1"/>
  <c r="CD23" i="13" s="1"/>
  <c r="CD24" i="13" s="1"/>
  <c r="CD25" i="13" s="1"/>
  <c r="CD26" i="13" s="1"/>
  <c r="CD29" i="13" s="1"/>
  <c r="CD30" i="13" s="1"/>
  <c r="CD31" i="13" s="1"/>
  <c r="CD32" i="13" s="1"/>
  <c r="CD33" i="13" s="1"/>
  <c r="CD34" i="13" s="1"/>
  <c r="CD35" i="13" s="1"/>
  <c r="CD36" i="13" s="1"/>
  <c r="CD37" i="13" s="1"/>
  <c r="CD38" i="13" s="1"/>
  <c r="CD39" i="13" s="1"/>
  <c r="CD40" i="13" s="1"/>
  <c r="CD41" i="13" s="1"/>
  <c r="CD42" i="13" s="1"/>
  <c r="CD43" i="13" s="1"/>
  <c r="CD44" i="13" s="1"/>
  <c r="CD45" i="13" s="1"/>
  <c r="CD46" i="13" s="1"/>
  <c r="CD47" i="13" s="1"/>
  <c r="CD48" i="13" s="1"/>
  <c r="CD49" i="13" s="1"/>
  <c r="CD50" i="13" s="1"/>
  <c r="CD51" i="13" s="1"/>
  <c r="CD52" i="13" s="1"/>
  <c r="CD53" i="13" s="1"/>
  <c r="CE2" i="13"/>
  <c r="AX2" i="5"/>
  <c r="CF2" i="13" l="1"/>
  <c r="CE3" i="13"/>
  <c r="CE4" i="13" s="1"/>
  <c r="CE5" i="13" s="1"/>
  <c r="CE6" i="13" s="1"/>
  <c r="CE7" i="13" s="1"/>
  <c r="CE8" i="13" s="1"/>
  <c r="CE9" i="13" s="1"/>
  <c r="CE10" i="13" s="1"/>
  <c r="CE11" i="13" s="1"/>
  <c r="CE12" i="13" s="1"/>
  <c r="CE13" i="13" s="1"/>
  <c r="CE14" i="13" s="1"/>
  <c r="CE15" i="13" s="1"/>
  <c r="CE16" i="13" s="1"/>
  <c r="CE17" i="13" s="1"/>
  <c r="CE18" i="13" s="1"/>
  <c r="CE19" i="13" s="1"/>
  <c r="CE20" i="13" s="1"/>
  <c r="CE21" i="13" s="1"/>
  <c r="CE22" i="13" s="1"/>
  <c r="CE23" i="13" s="1"/>
  <c r="CE24" i="13" s="1"/>
  <c r="CE25" i="13" s="1"/>
  <c r="CE26" i="13" s="1"/>
  <c r="CE29" i="13" s="1"/>
  <c r="CE30" i="13" s="1"/>
  <c r="CE31" i="13" s="1"/>
  <c r="CE32" i="13" s="1"/>
  <c r="CE33" i="13" s="1"/>
  <c r="CE34" i="13" s="1"/>
  <c r="CE35" i="13" s="1"/>
  <c r="CE36" i="13" s="1"/>
  <c r="CE37" i="13" s="1"/>
  <c r="CE38" i="13" s="1"/>
  <c r="CE39" i="13" s="1"/>
  <c r="CE40" i="13" s="1"/>
  <c r="CE41" i="13" s="1"/>
  <c r="CE42" i="13" s="1"/>
  <c r="CE43" i="13" s="1"/>
  <c r="CE44" i="13" s="1"/>
  <c r="CE45" i="13" s="1"/>
  <c r="CE46" i="13" s="1"/>
  <c r="CE47" i="13" s="1"/>
  <c r="CE48" i="13" s="1"/>
  <c r="CE49" i="13" s="1"/>
  <c r="CE50" i="13" s="1"/>
  <c r="CE51" i="13" s="1"/>
  <c r="CE52" i="13" s="1"/>
  <c r="CE53" i="13" s="1"/>
  <c r="AY2" i="5"/>
  <c r="CF3" i="13" l="1"/>
  <c r="CF4" i="13" s="1"/>
  <c r="CF5" i="13" s="1"/>
  <c r="CF6" i="13" s="1"/>
  <c r="CF7" i="13" s="1"/>
  <c r="CF8" i="13" s="1"/>
  <c r="CF9" i="13" s="1"/>
  <c r="CF10" i="13" s="1"/>
  <c r="CF11" i="13" s="1"/>
  <c r="CF12" i="13" s="1"/>
  <c r="CF13" i="13" s="1"/>
  <c r="CF14" i="13" s="1"/>
  <c r="CF15" i="13" s="1"/>
  <c r="CF16" i="13" s="1"/>
  <c r="CF17" i="13" s="1"/>
  <c r="CF18" i="13" s="1"/>
  <c r="CF19" i="13" s="1"/>
  <c r="CF20" i="13" s="1"/>
  <c r="CF21" i="13" s="1"/>
  <c r="CF22" i="13" s="1"/>
  <c r="CF23" i="13" s="1"/>
  <c r="CF24" i="13" s="1"/>
  <c r="CF25" i="13" s="1"/>
  <c r="CF26" i="13" s="1"/>
  <c r="CF29" i="13" s="1"/>
  <c r="CF30" i="13" s="1"/>
  <c r="CF31" i="13" s="1"/>
  <c r="CF32" i="13" s="1"/>
  <c r="CF33" i="13" s="1"/>
  <c r="CF34" i="13" s="1"/>
  <c r="CF35" i="13" s="1"/>
  <c r="CF36" i="13" s="1"/>
  <c r="CF37" i="13" s="1"/>
  <c r="CF38" i="13" s="1"/>
  <c r="CF39" i="13" s="1"/>
  <c r="CF40" i="13" s="1"/>
  <c r="CF41" i="13" s="1"/>
  <c r="CF42" i="13" s="1"/>
  <c r="CF43" i="13" s="1"/>
  <c r="CF44" i="13" s="1"/>
  <c r="CF45" i="13" s="1"/>
  <c r="CF46" i="13" s="1"/>
  <c r="CF47" i="13" s="1"/>
  <c r="CF48" i="13" s="1"/>
  <c r="CF49" i="13" s="1"/>
  <c r="CF50" i="13" s="1"/>
  <c r="CF51" i="13" s="1"/>
  <c r="CF52" i="13" s="1"/>
  <c r="CF53" i="13" s="1"/>
  <c r="CG2" i="13"/>
  <c r="AZ2" i="5"/>
  <c r="CH2" i="13" l="1"/>
  <c r="CG3" i="13"/>
  <c r="CG4" i="13" s="1"/>
  <c r="CG5" i="13" s="1"/>
  <c r="CG6" i="13" s="1"/>
  <c r="CG7" i="13" s="1"/>
  <c r="CG8" i="13" s="1"/>
  <c r="CG9" i="13" s="1"/>
  <c r="CG10" i="13" s="1"/>
  <c r="CG11" i="13" s="1"/>
  <c r="CG12" i="13" s="1"/>
  <c r="CG13" i="13" s="1"/>
  <c r="CG14" i="13" s="1"/>
  <c r="CG15" i="13" s="1"/>
  <c r="CG16" i="13" s="1"/>
  <c r="CG17" i="13" s="1"/>
  <c r="CG18" i="13" s="1"/>
  <c r="CG19" i="13" s="1"/>
  <c r="CG20" i="13" s="1"/>
  <c r="CG21" i="13" s="1"/>
  <c r="CG22" i="13" s="1"/>
  <c r="CG23" i="13" s="1"/>
  <c r="CG24" i="13" s="1"/>
  <c r="CG25" i="13" s="1"/>
  <c r="CG26" i="13" s="1"/>
  <c r="CG29" i="13" s="1"/>
  <c r="CG30" i="13" s="1"/>
  <c r="CG31" i="13" s="1"/>
  <c r="CG32" i="13" s="1"/>
  <c r="CG33" i="13" s="1"/>
  <c r="CG34" i="13" s="1"/>
  <c r="CG35" i="13" s="1"/>
  <c r="CG36" i="13" s="1"/>
  <c r="CG37" i="13" s="1"/>
  <c r="CG38" i="13" s="1"/>
  <c r="CG39" i="13" s="1"/>
  <c r="CG40" i="13" s="1"/>
  <c r="CG41" i="13" s="1"/>
  <c r="CG42" i="13" s="1"/>
  <c r="CG43" i="13" s="1"/>
  <c r="CG44" i="13" s="1"/>
  <c r="CG45" i="13" s="1"/>
  <c r="CG46" i="13" s="1"/>
  <c r="CG47" i="13" s="1"/>
  <c r="CG48" i="13" s="1"/>
  <c r="CG49" i="13" s="1"/>
  <c r="CG50" i="13" s="1"/>
  <c r="CG51" i="13" s="1"/>
  <c r="CG52" i="13" s="1"/>
  <c r="CG53" i="13" s="1"/>
  <c r="BA2" i="5"/>
  <c r="CH3" i="13" l="1"/>
  <c r="CH4" i="13" s="1"/>
  <c r="CH5" i="13" s="1"/>
  <c r="CH6" i="13" s="1"/>
  <c r="CH7" i="13" s="1"/>
  <c r="CH8" i="13" s="1"/>
  <c r="CH9" i="13" s="1"/>
  <c r="CH10" i="13" s="1"/>
  <c r="CH11" i="13" s="1"/>
  <c r="CH12" i="13" s="1"/>
  <c r="CH13" i="13" s="1"/>
  <c r="CH14" i="13" s="1"/>
  <c r="CH15" i="13" s="1"/>
  <c r="CH16" i="13" s="1"/>
  <c r="CH17" i="13" s="1"/>
  <c r="CH18" i="13" s="1"/>
  <c r="CH19" i="13" s="1"/>
  <c r="CH20" i="13" s="1"/>
  <c r="CH21" i="13" s="1"/>
  <c r="CH22" i="13" s="1"/>
  <c r="CH23" i="13" s="1"/>
  <c r="CH24" i="13" s="1"/>
  <c r="CH25" i="13" s="1"/>
  <c r="CH26" i="13" s="1"/>
  <c r="CH29" i="13" s="1"/>
  <c r="CH30" i="13" s="1"/>
  <c r="CH31" i="13" s="1"/>
  <c r="CH32" i="13" s="1"/>
  <c r="CH33" i="13" s="1"/>
  <c r="CH34" i="13" s="1"/>
  <c r="CH35" i="13" s="1"/>
  <c r="CH36" i="13" s="1"/>
  <c r="CH37" i="13" s="1"/>
  <c r="CH38" i="13" s="1"/>
  <c r="CH39" i="13" s="1"/>
  <c r="CH40" i="13" s="1"/>
  <c r="CH41" i="13" s="1"/>
  <c r="CH42" i="13" s="1"/>
  <c r="CH43" i="13" s="1"/>
  <c r="CH44" i="13" s="1"/>
  <c r="CH45" i="13" s="1"/>
  <c r="CH46" i="13" s="1"/>
  <c r="CH47" i="13" s="1"/>
  <c r="CH48" i="13" s="1"/>
  <c r="CH49" i="13" s="1"/>
  <c r="CH50" i="13" s="1"/>
  <c r="CH51" i="13" s="1"/>
  <c r="CH52" i="13" s="1"/>
  <c r="CH53" i="13" s="1"/>
  <c r="CI2" i="13"/>
  <c r="BB2" i="5"/>
  <c r="CJ2" i="13" l="1"/>
  <c r="CI3" i="13"/>
  <c r="CI4" i="13" s="1"/>
  <c r="CI5" i="13" s="1"/>
  <c r="CI6" i="13" s="1"/>
  <c r="CI7" i="13" s="1"/>
  <c r="CI8" i="13" s="1"/>
  <c r="CI9" i="13" s="1"/>
  <c r="CI10" i="13" s="1"/>
  <c r="CI11" i="13" s="1"/>
  <c r="CI12" i="13" s="1"/>
  <c r="CI13" i="13" s="1"/>
  <c r="CI14" i="13" s="1"/>
  <c r="CI15" i="13" s="1"/>
  <c r="CI16" i="13" s="1"/>
  <c r="CI17" i="13" s="1"/>
  <c r="CI18" i="13" s="1"/>
  <c r="CI19" i="13" s="1"/>
  <c r="CI20" i="13" s="1"/>
  <c r="CI21" i="13" s="1"/>
  <c r="CI22" i="13" s="1"/>
  <c r="CI23" i="13" s="1"/>
  <c r="CI24" i="13" s="1"/>
  <c r="CI25" i="13" s="1"/>
  <c r="CI26" i="13" s="1"/>
  <c r="CI29" i="13" s="1"/>
  <c r="CI30" i="13" s="1"/>
  <c r="CI31" i="13" s="1"/>
  <c r="CI32" i="13" s="1"/>
  <c r="CI33" i="13" s="1"/>
  <c r="CI34" i="13" s="1"/>
  <c r="CI35" i="13" s="1"/>
  <c r="CI36" i="13" s="1"/>
  <c r="CI37" i="13" s="1"/>
  <c r="CI38" i="13" s="1"/>
  <c r="CI39" i="13" s="1"/>
  <c r="CI40" i="13" s="1"/>
  <c r="CI41" i="13" s="1"/>
  <c r="CI42" i="13" s="1"/>
  <c r="CI43" i="13" s="1"/>
  <c r="CI44" i="13" s="1"/>
  <c r="CI45" i="13" s="1"/>
  <c r="CI46" i="13" s="1"/>
  <c r="CI47" i="13" s="1"/>
  <c r="CI48" i="13" s="1"/>
  <c r="CI49" i="13" s="1"/>
  <c r="CI50" i="13" s="1"/>
  <c r="CI51" i="13" s="1"/>
  <c r="CI52" i="13" s="1"/>
  <c r="CI53" i="13" s="1"/>
  <c r="BC2" i="5"/>
  <c r="CJ3" i="13" l="1"/>
  <c r="CJ4" i="13" s="1"/>
  <c r="CJ5" i="13" s="1"/>
  <c r="CJ6" i="13" s="1"/>
  <c r="CJ7" i="13" s="1"/>
  <c r="CJ8" i="13" s="1"/>
  <c r="CJ9" i="13" s="1"/>
  <c r="CJ10" i="13" s="1"/>
  <c r="CJ11" i="13" s="1"/>
  <c r="CJ12" i="13" s="1"/>
  <c r="CJ13" i="13" s="1"/>
  <c r="CJ14" i="13" s="1"/>
  <c r="CJ15" i="13" s="1"/>
  <c r="CJ16" i="13" s="1"/>
  <c r="CJ17" i="13" s="1"/>
  <c r="CJ18" i="13" s="1"/>
  <c r="CJ19" i="13" s="1"/>
  <c r="CJ20" i="13" s="1"/>
  <c r="CJ21" i="13" s="1"/>
  <c r="CJ22" i="13" s="1"/>
  <c r="CJ23" i="13" s="1"/>
  <c r="CJ24" i="13" s="1"/>
  <c r="CJ25" i="13" s="1"/>
  <c r="CJ26" i="13" s="1"/>
  <c r="CJ29" i="13" s="1"/>
  <c r="CJ30" i="13" s="1"/>
  <c r="CJ31" i="13" s="1"/>
  <c r="CJ32" i="13" s="1"/>
  <c r="CJ33" i="13" s="1"/>
  <c r="CJ34" i="13" s="1"/>
  <c r="CJ35" i="13" s="1"/>
  <c r="CJ36" i="13" s="1"/>
  <c r="CJ37" i="13" s="1"/>
  <c r="CJ38" i="13" s="1"/>
  <c r="CJ39" i="13" s="1"/>
  <c r="CJ40" i="13" s="1"/>
  <c r="CJ41" i="13" s="1"/>
  <c r="CJ42" i="13" s="1"/>
  <c r="CJ43" i="13" s="1"/>
  <c r="CJ44" i="13" s="1"/>
  <c r="CJ45" i="13" s="1"/>
  <c r="CJ46" i="13" s="1"/>
  <c r="CJ47" i="13" s="1"/>
  <c r="CJ48" i="13" s="1"/>
  <c r="CJ49" i="13" s="1"/>
  <c r="CJ50" i="13" s="1"/>
  <c r="CJ51" i="13" s="1"/>
  <c r="CJ52" i="13" s="1"/>
  <c r="CJ53" i="13" s="1"/>
  <c r="CK2" i="13"/>
  <c r="BD2" i="5"/>
  <c r="CL2" i="13" l="1"/>
  <c r="CK3" i="13"/>
  <c r="CK4" i="13" s="1"/>
  <c r="CK5" i="13" s="1"/>
  <c r="CK6" i="13" s="1"/>
  <c r="CK7" i="13" s="1"/>
  <c r="CK8" i="13" s="1"/>
  <c r="CK9" i="13" s="1"/>
  <c r="CK10" i="13" s="1"/>
  <c r="CK11" i="13" s="1"/>
  <c r="CK12" i="13" s="1"/>
  <c r="CK13" i="13" s="1"/>
  <c r="CK14" i="13" s="1"/>
  <c r="CK15" i="13" s="1"/>
  <c r="CK16" i="13" s="1"/>
  <c r="CK17" i="13" s="1"/>
  <c r="CK18" i="13" s="1"/>
  <c r="CK19" i="13" s="1"/>
  <c r="CK20" i="13" s="1"/>
  <c r="CK21" i="13" s="1"/>
  <c r="CK22" i="13" s="1"/>
  <c r="CK23" i="13" s="1"/>
  <c r="CK24" i="13" s="1"/>
  <c r="CK25" i="13" s="1"/>
  <c r="CK26" i="13" s="1"/>
  <c r="CK29" i="13" s="1"/>
  <c r="CK30" i="13" s="1"/>
  <c r="CK31" i="13" s="1"/>
  <c r="CK32" i="13" s="1"/>
  <c r="CK33" i="13" s="1"/>
  <c r="CK34" i="13" s="1"/>
  <c r="CK35" i="13" s="1"/>
  <c r="CK36" i="13" s="1"/>
  <c r="CK37" i="13" s="1"/>
  <c r="CK38" i="13" s="1"/>
  <c r="CK39" i="13" s="1"/>
  <c r="CK40" i="13" s="1"/>
  <c r="CK41" i="13" s="1"/>
  <c r="CK42" i="13" s="1"/>
  <c r="CK43" i="13" s="1"/>
  <c r="CK44" i="13" s="1"/>
  <c r="CK45" i="13" s="1"/>
  <c r="CK46" i="13" s="1"/>
  <c r="CK47" i="13" s="1"/>
  <c r="CK48" i="13" s="1"/>
  <c r="CK49" i="13" s="1"/>
  <c r="CK50" i="13" s="1"/>
  <c r="CK51" i="13" s="1"/>
  <c r="CK52" i="13" s="1"/>
  <c r="CK53" i="13" s="1"/>
  <c r="BE2" i="5"/>
  <c r="CL3" i="13" l="1"/>
  <c r="CL4" i="13" s="1"/>
  <c r="CL5" i="13" s="1"/>
  <c r="CL6" i="13" s="1"/>
  <c r="CL7" i="13" s="1"/>
  <c r="CL8" i="13" s="1"/>
  <c r="CL9" i="13" s="1"/>
  <c r="CL10" i="13" s="1"/>
  <c r="CL11" i="13" s="1"/>
  <c r="CL12" i="13" s="1"/>
  <c r="CL13" i="13" s="1"/>
  <c r="CL14" i="13" s="1"/>
  <c r="CL15" i="13" s="1"/>
  <c r="CL16" i="13" s="1"/>
  <c r="CL17" i="13" s="1"/>
  <c r="CL18" i="13" s="1"/>
  <c r="CL19" i="13" s="1"/>
  <c r="CL20" i="13" s="1"/>
  <c r="CL21" i="13" s="1"/>
  <c r="CL22" i="13" s="1"/>
  <c r="CL23" i="13" s="1"/>
  <c r="CL24" i="13" s="1"/>
  <c r="CL25" i="13" s="1"/>
  <c r="CL26" i="13" s="1"/>
  <c r="CL29" i="13" s="1"/>
  <c r="CL30" i="13" s="1"/>
  <c r="CL31" i="13" s="1"/>
  <c r="CL32" i="13" s="1"/>
  <c r="CL33" i="13" s="1"/>
  <c r="CL34" i="13" s="1"/>
  <c r="CL35" i="13" s="1"/>
  <c r="CL36" i="13" s="1"/>
  <c r="CL37" i="13" s="1"/>
  <c r="CL38" i="13" s="1"/>
  <c r="CL39" i="13" s="1"/>
  <c r="CL40" i="13" s="1"/>
  <c r="CL41" i="13" s="1"/>
  <c r="CL42" i="13" s="1"/>
  <c r="CL43" i="13" s="1"/>
  <c r="CL44" i="13" s="1"/>
  <c r="CL45" i="13" s="1"/>
  <c r="CL46" i="13" s="1"/>
  <c r="CL47" i="13" s="1"/>
  <c r="CL48" i="13" s="1"/>
  <c r="CL49" i="13" s="1"/>
  <c r="CL50" i="13" s="1"/>
  <c r="CL51" i="13" s="1"/>
  <c r="CL52" i="13" s="1"/>
  <c r="CL53" i="13" s="1"/>
  <c r="CM2" i="13"/>
  <c r="BF2" i="5"/>
  <c r="CN2" i="13" l="1"/>
  <c r="CM3" i="13"/>
  <c r="CM4" i="13" s="1"/>
  <c r="CM5" i="13" s="1"/>
  <c r="CM6" i="13" s="1"/>
  <c r="CM7" i="13" s="1"/>
  <c r="CM8" i="13" s="1"/>
  <c r="CM9" i="13" s="1"/>
  <c r="CM10" i="13" s="1"/>
  <c r="CM11" i="13" s="1"/>
  <c r="CM12" i="13" s="1"/>
  <c r="CM13" i="13" s="1"/>
  <c r="CM14" i="13" s="1"/>
  <c r="CM15" i="13" s="1"/>
  <c r="CM16" i="13" s="1"/>
  <c r="CM17" i="13" s="1"/>
  <c r="CM18" i="13" s="1"/>
  <c r="CM19" i="13" s="1"/>
  <c r="CM20" i="13" s="1"/>
  <c r="CM21" i="13" s="1"/>
  <c r="CM22" i="13" s="1"/>
  <c r="CM23" i="13" s="1"/>
  <c r="CM24" i="13" s="1"/>
  <c r="CM25" i="13" s="1"/>
  <c r="CM26" i="13" s="1"/>
  <c r="CM29" i="13" s="1"/>
  <c r="CM30" i="13" s="1"/>
  <c r="CM31" i="13" s="1"/>
  <c r="CM32" i="13" s="1"/>
  <c r="CM33" i="13" s="1"/>
  <c r="CM34" i="13" s="1"/>
  <c r="CM35" i="13" s="1"/>
  <c r="CM36" i="13" s="1"/>
  <c r="CM37" i="13" s="1"/>
  <c r="CM38" i="13" s="1"/>
  <c r="CM39" i="13" s="1"/>
  <c r="CM40" i="13" s="1"/>
  <c r="CM41" i="13" s="1"/>
  <c r="CM42" i="13" s="1"/>
  <c r="CM43" i="13" s="1"/>
  <c r="CM44" i="13" s="1"/>
  <c r="CM45" i="13" s="1"/>
  <c r="CM46" i="13" s="1"/>
  <c r="CM47" i="13" s="1"/>
  <c r="CM48" i="13" s="1"/>
  <c r="CM49" i="13" s="1"/>
  <c r="CM50" i="13" s="1"/>
  <c r="CM51" i="13" s="1"/>
  <c r="CM52" i="13" s="1"/>
  <c r="CM53" i="13" s="1"/>
  <c r="BG2" i="5"/>
  <c r="CN3" i="13" l="1"/>
  <c r="CN4" i="13" s="1"/>
  <c r="CN5" i="13" s="1"/>
  <c r="CN6" i="13" s="1"/>
  <c r="CN7" i="13" s="1"/>
  <c r="CN8" i="13" s="1"/>
  <c r="CN9" i="13" s="1"/>
  <c r="CN10" i="13" s="1"/>
  <c r="CN11" i="13" s="1"/>
  <c r="CN12" i="13" s="1"/>
  <c r="CN13" i="13" s="1"/>
  <c r="CN14" i="13" s="1"/>
  <c r="CN15" i="13" s="1"/>
  <c r="CN16" i="13" s="1"/>
  <c r="CN17" i="13" s="1"/>
  <c r="CN18" i="13" s="1"/>
  <c r="CN19" i="13" s="1"/>
  <c r="CN20" i="13" s="1"/>
  <c r="CN21" i="13" s="1"/>
  <c r="CN22" i="13" s="1"/>
  <c r="CN23" i="13" s="1"/>
  <c r="CN24" i="13" s="1"/>
  <c r="CN25" i="13" s="1"/>
  <c r="CN26" i="13" s="1"/>
  <c r="CN29" i="13" s="1"/>
  <c r="CN30" i="13" s="1"/>
  <c r="CN31" i="13" s="1"/>
  <c r="CN32" i="13" s="1"/>
  <c r="CN33" i="13" s="1"/>
  <c r="CN34" i="13" s="1"/>
  <c r="CN35" i="13" s="1"/>
  <c r="CN36" i="13" s="1"/>
  <c r="CN37" i="13" s="1"/>
  <c r="CN38" i="13" s="1"/>
  <c r="CN39" i="13" s="1"/>
  <c r="CN40" i="13" s="1"/>
  <c r="CN41" i="13" s="1"/>
  <c r="CN42" i="13" s="1"/>
  <c r="CN43" i="13" s="1"/>
  <c r="CN44" i="13" s="1"/>
  <c r="CN45" i="13" s="1"/>
  <c r="CN46" i="13" s="1"/>
  <c r="CN47" i="13" s="1"/>
  <c r="CN48" i="13" s="1"/>
  <c r="CN49" i="13" s="1"/>
  <c r="CN50" i="13" s="1"/>
  <c r="CN51" i="13" s="1"/>
  <c r="CN52" i="13" s="1"/>
  <c r="CN53" i="13" s="1"/>
  <c r="CO2" i="13"/>
  <c r="BH2" i="5"/>
  <c r="CP2" i="13" l="1"/>
  <c r="CO3" i="13"/>
  <c r="CO4" i="13" s="1"/>
  <c r="CO5" i="13" s="1"/>
  <c r="CO6" i="13" s="1"/>
  <c r="CO7" i="13" s="1"/>
  <c r="CO8" i="13" s="1"/>
  <c r="CO9" i="13" s="1"/>
  <c r="CO10" i="13" s="1"/>
  <c r="CO11" i="13" s="1"/>
  <c r="CO12" i="13" s="1"/>
  <c r="CO13" i="13" s="1"/>
  <c r="CO14" i="13" s="1"/>
  <c r="CO15" i="13" s="1"/>
  <c r="CO16" i="13" s="1"/>
  <c r="CO17" i="13" s="1"/>
  <c r="CO18" i="13" s="1"/>
  <c r="CO19" i="13" s="1"/>
  <c r="CO20" i="13" s="1"/>
  <c r="CO21" i="13" s="1"/>
  <c r="CO22" i="13" s="1"/>
  <c r="CO23" i="13" s="1"/>
  <c r="CO24" i="13" s="1"/>
  <c r="CO25" i="13" s="1"/>
  <c r="CO26" i="13" s="1"/>
  <c r="CO29" i="13" s="1"/>
  <c r="CO30" i="13" s="1"/>
  <c r="CO31" i="13" s="1"/>
  <c r="CO32" i="13" s="1"/>
  <c r="CO33" i="13" s="1"/>
  <c r="CO34" i="13" s="1"/>
  <c r="CO35" i="13" s="1"/>
  <c r="CO36" i="13" s="1"/>
  <c r="CO37" i="13" s="1"/>
  <c r="CO38" i="13" s="1"/>
  <c r="CO39" i="13" s="1"/>
  <c r="CO40" i="13" s="1"/>
  <c r="CO41" i="13" s="1"/>
  <c r="CO42" i="13" s="1"/>
  <c r="CO43" i="13" s="1"/>
  <c r="CO44" i="13" s="1"/>
  <c r="CO45" i="13" s="1"/>
  <c r="CO46" i="13" s="1"/>
  <c r="CO47" i="13" s="1"/>
  <c r="CO48" i="13" s="1"/>
  <c r="CO49" i="13" s="1"/>
  <c r="CO50" i="13" s="1"/>
  <c r="CO51" i="13" s="1"/>
  <c r="CO52" i="13" s="1"/>
  <c r="CO53" i="13" s="1"/>
  <c r="BI2" i="5"/>
  <c r="CP3" i="13" l="1"/>
  <c r="CP4" i="13" s="1"/>
  <c r="CP5" i="13" s="1"/>
  <c r="CP6" i="13" s="1"/>
  <c r="CP7" i="13" s="1"/>
  <c r="CP8" i="13" s="1"/>
  <c r="CP9" i="13" s="1"/>
  <c r="CP10" i="13" s="1"/>
  <c r="CP11" i="13" s="1"/>
  <c r="CP12" i="13" s="1"/>
  <c r="CP13" i="13" s="1"/>
  <c r="CP14" i="13" s="1"/>
  <c r="CP15" i="13" s="1"/>
  <c r="CP16" i="13" s="1"/>
  <c r="CP17" i="13" s="1"/>
  <c r="CP18" i="13" s="1"/>
  <c r="CP19" i="13" s="1"/>
  <c r="CP20" i="13" s="1"/>
  <c r="CP21" i="13" s="1"/>
  <c r="CP22" i="13" s="1"/>
  <c r="CP23" i="13" s="1"/>
  <c r="CP24" i="13" s="1"/>
  <c r="CP25" i="13" s="1"/>
  <c r="CP26" i="13" s="1"/>
  <c r="CP29" i="13" s="1"/>
  <c r="CP30" i="13" s="1"/>
  <c r="CP31" i="13" s="1"/>
  <c r="CP32" i="13" s="1"/>
  <c r="CP33" i="13" s="1"/>
  <c r="CP34" i="13" s="1"/>
  <c r="CP35" i="13" s="1"/>
  <c r="CP36" i="13" s="1"/>
  <c r="CP37" i="13" s="1"/>
  <c r="CP38" i="13" s="1"/>
  <c r="CP39" i="13" s="1"/>
  <c r="CP40" i="13" s="1"/>
  <c r="CP41" i="13" s="1"/>
  <c r="CP42" i="13" s="1"/>
  <c r="CP43" i="13" s="1"/>
  <c r="CP44" i="13" s="1"/>
  <c r="CP45" i="13" s="1"/>
  <c r="CP46" i="13" s="1"/>
  <c r="CP47" i="13" s="1"/>
  <c r="CP48" i="13" s="1"/>
  <c r="CP49" i="13" s="1"/>
  <c r="CP50" i="13" s="1"/>
  <c r="CP51" i="13" s="1"/>
  <c r="CP52" i="13" s="1"/>
  <c r="CP53" i="13" s="1"/>
  <c r="CQ2" i="13"/>
  <c r="BJ2" i="5"/>
  <c r="CR2" i="13" l="1"/>
  <c r="CQ3" i="13"/>
  <c r="CQ4" i="13" s="1"/>
  <c r="CQ5" i="13" s="1"/>
  <c r="CQ6" i="13" s="1"/>
  <c r="CQ7" i="13" s="1"/>
  <c r="CQ8" i="13" s="1"/>
  <c r="CQ9" i="13" s="1"/>
  <c r="CQ10" i="13" s="1"/>
  <c r="CQ11" i="13" s="1"/>
  <c r="CQ12" i="13" s="1"/>
  <c r="CQ13" i="13" s="1"/>
  <c r="CQ14" i="13" s="1"/>
  <c r="CQ15" i="13" s="1"/>
  <c r="CQ16" i="13" s="1"/>
  <c r="CQ17" i="13" s="1"/>
  <c r="CQ18" i="13" s="1"/>
  <c r="CQ19" i="13" s="1"/>
  <c r="CQ20" i="13" s="1"/>
  <c r="CQ21" i="13" s="1"/>
  <c r="CQ22" i="13" s="1"/>
  <c r="CQ23" i="13" s="1"/>
  <c r="CQ24" i="13" s="1"/>
  <c r="CQ25" i="13" s="1"/>
  <c r="CQ26" i="13" s="1"/>
  <c r="CQ29" i="13" s="1"/>
  <c r="CQ30" i="13" s="1"/>
  <c r="CQ31" i="13" s="1"/>
  <c r="CQ32" i="13" s="1"/>
  <c r="CQ33" i="13" s="1"/>
  <c r="CQ34" i="13" s="1"/>
  <c r="CQ35" i="13" s="1"/>
  <c r="CQ36" i="13" s="1"/>
  <c r="CQ37" i="13" s="1"/>
  <c r="CQ38" i="13" s="1"/>
  <c r="CQ39" i="13" s="1"/>
  <c r="CQ40" i="13" s="1"/>
  <c r="CQ41" i="13" s="1"/>
  <c r="CQ42" i="13" s="1"/>
  <c r="CQ43" i="13" s="1"/>
  <c r="CQ44" i="13" s="1"/>
  <c r="CQ45" i="13" s="1"/>
  <c r="CQ46" i="13" s="1"/>
  <c r="CQ47" i="13" s="1"/>
  <c r="CQ48" i="13" s="1"/>
  <c r="CQ49" i="13" s="1"/>
  <c r="CQ50" i="13" s="1"/>
  <c r="CQ51" i="13" s="1"/>
  <c r="CQ52" i="13" s="1"/>
  <c r="CQ53" i="13" s="1"/>
  <c r="BK2" i="5"/>
  <c r="CR3" i="13" l="1"/>
  <c r="CR4" i="13" s="1"/>
  <c r="CR5" i="13" s="1"/>
  <c r="CR6" i="13" s="1"/>
  <c r="CR7" i="13" s="1"/>
  <c r="CR8" i="13" s="1"/>
  <c r="CR9" i="13" s="1"/>
  <c r="CR10" i="13" s="1"/>
  <c r="CR11" i="13" s="1"/>
  <c r="CR12" i="13" s="1"/>
  <c r="CR13" i="13" s="1"/>
  <c r="CR14" i="13" s="1"/>
  <c r="CR15" i="13" s="1"/>
  <c r="CR16" i="13" s="1"/>
  <c r="CR17" i="13" s="1"/>
  <c r="CR18" i="13" s="1"/>
  <c r="CR19" i="13" s="1"/>
  <c r="CR20" i="13" s="1"/>
  <c r="CR21" i="13" s="1"/>
  <c r="CR22" i="13" s="1"/>
  <c r="CR23" i="13" s="1"/>
  <c r="CR24" i="13" s="1"/>
  <c r="CR25" i="13" s="1"/>
  <c r="CR26" i="13" s="1"/>
  <c r="CR29" i="13" s="1"/>
  <c r="CR30" i="13" s="1"/>
  <c r="CR31" i="13" s="1"/>
  <c r="CR32" i="13" s="1"/>
  <c r="CR33" i="13" s="1"/>
  <c r="CR34" i="13" s="1"/>
  <c r="CR35" i="13" s="1"/>
  <c r="CR36" i="13" s="1"/>
  <c r="CR37" i="13" s="1"/>
  <c r="CR38" i="13" s="1"/>
  <c r="CR39" i="13" s="1"/>
  <c r="CR40" i="13" s="1"/>
  <c r="CR41" i="13" s="1"/>
  <c r="CR42" i="13" s="1"/>
  <c r="CR43" i="13" s="1"/>
  <c r="CR44" i="13" s="1"/>
  <c r="CR45" i="13" s="1"/>
  <c r="CR46" i="13" s="1"/>
  <c r="CR47" i="13" s="1"/>
  <c r="CR48" i="13" s="1"/>
  <c r="CR49" i="13" s="1"/>
  <c r="CR50" i="13" s="1"/>
  <c r="CR51" i="13" s="1"/>
  <c r="CR52" i="13" s="1"/>
  <c r="CR53" i="13" s="1"/>
  <c r="CS2" i="13"/>
  <c r="BL2" i="5"/>
  <c r="CT2" i="13" l="1"/>
  <c r="CS3" i="13"/>
  <c r="CS4" i="13" s="1"/>
  <c r="CS5" i="13" s="1"/>
  <c r="CS6" i="13" s="1"/>
  <c r="CS7" i="13" s="1"/>
  <c r="CS8" i="13" s="1"/>
  <c r="CS9" i="13" s="1"/>
  <c r="CS10" i="13" s="1"/>
  <c r="CS11" i="13" s="1"/>
  <c r="CS12" i="13" s="1"/>
  <c r="CS13" i="13" s="1"/>
  <c r="CS14" i="13" s="1"/>
  <c r="CS15" i="13" s="1"/>
  <c r="CS16" i="13" s="1"/>
  <c r="CS17" i="13" s="1"/>
  <c r="CS18" i="13" s="1"/>
  <c r="CS19" i="13" s="1"/>
  <c r="CS20" i="13" s="1"/>
  <c r="CS21" i="13" s="1"/>
  <c r="CS22" i="13" s="1"/>
  <c r="CS23" i="13" s="1"/>
  <c r="CS24" i="13" s="1"/>
  <c r="CS25" i="13" s="1"/>
  <c r="CS26" i="13" s="1"/>
  <c r="CS29" i="13" s="1"/>
  <c r="CS30" i="13" s="1"/>
  <c r="CS31" i="13" s="1"/>
  <c r="CS32" i="13" s="1"/>
  <c r="CS33" i="13" s="1"/>
  <c r="CS34" i="13" s="1"/>
  <c r="CS35" i="13" s="1"/>
  <c r="CS36" i="13" s="1"/>
  <c r="CS37" i="13" s="1"/>
  <c r="CS38" i="13" s="1"/>
  <c r="CS39" i="13" s="1"/>
  <c r="CS40" i="13" s="1"/>
  <c r="CS41" i="13" s="1"/>
  <c r="CS42" i="13" s="1"/>
  <c r="CS43" i="13" s="1"/>
  <c r="CS44" i="13" s="1"/>
  <c r="CS45" i="13" s="1"/>
  <c r="CS46" i="13" s="1"/>
  <c r="CS47" i="13" s="1"/>
  <c r="CS48" i="13" s="1"/>
  <c r="CS49" i="13" s="1"/>
  <c r="CS50" i="13" s="1"/>
  <c r="CS51" i="13" s="1"/>
  <c r="CS52" i="13" s="1"/>
  <c r="CS53" i="13" s="1"/>
  <c r="BM2" i="5"/>
  <c r="CT3" i="13" l="1"/>
  <c r="CT4" i="13" s="1"/>
  <c r="CT5" i="13" s="1"/>
  <c r="CT6" i="13" s="1"/>
  <c r="CT7" i="13" s="1"/>
  <c r="CT8" i="13" s="1"/>
  <c r="CT9" i="13" s="1"/>
  <c r="CT10" i="13" s="1"/>
  <c r="CT11" i="13" s="1"/>
  <c r="CT12" i="13" s="1"/>
  <c r="CT13" i="13" s="1"/>
  <c r="CT14" i="13" s="1"/>
  <c r="CT15" i="13" s="1"/>
  <c r="CT16" i="13" s="1"/>
  <c r="CT17" i="13" s="1"/>
  <c r="CT18" i="13" s="1"/>
  <c r="CT19" i="13" s="1"/>
  <c r="CT20" i="13" s="1"/>
  <c r="CT21" i="13" s="1"/>
  <c r="CT22" i="13" s="1"/>
  <c r="CT23" i="13" s="1"/>
  <c r="CT24" i="13" s="1"/>
  <c r="CT25" i="13" s="1"/>
  <c r="CT26" i="13" s="1"/>
  <c r="CT29" i="13" s="1"/>
  <c r="CT30" i="13" s="1"/>
  <c r="CT31" i="13" s="1"/>
  <c r="CT32" i="13" s="1"/>
  <c r="CT33" i="13" s="1"/>
  <c r="CT34" i="13" s="1"/>
  <c r="CT35" i="13" s="1"/>
  <c r="CT36" i="13" s="1"/>
  <c r="CT37" i="13" s="1"/>
  <c r="CT38" i="13" s="1"/>
  <c r="CT39" i="13" s="1"/>
  <c r="CT40" i="13" s="1"/>
  <c r="CT41" i="13" s="1"/>
  <c r="CT42" i="13" s="1"/>
  <c r="CT43" i="13" s="1"/>
  <c r="CT44" i="13" s="1"/>
  <c r="CT45" i="13" s="1"/>
  <c r="CT46" i="13" s="1"/>
  <c r="CT47" i="13" s="1"/>
  <c r="CT48" i="13" s="1"/>
  <c r="CT49" i="13" s="1"/>
  <c r="CT50" i="13" s="1"/>
  <c r="CT51" i="13" s="1"/>
  <c r="CT52" i="13" s="1"/>
  <c r="CT53" i="13" s="1"/>
  <c r="CU2" i="13"/>
  <c r="BN2" i="5"/>
  <c r="CV2" i="13" l="1"/>
  <c r="CU3" i="13"/>
  <c r="CU4" i="13" s="1"/>
  <c r="CU5" i="13" s="1"/>
  <c r="CU6" i="13" s="1"/>
  <c r="CU7" i="13" s="1"/>
  <c r="CU8" i="13" s="1"/>
  <c r="CU9" i="13" s="1"/>
  <c r="CU10" i="13" s="1"/>
  <c r="CU11" i="13" s="1"/>
  <c r="CU12" i="13" s="1"/>
  <c r="CU13" i="13" s="1"/>
  <c r="CU14" i="13" s="1"/>
  <c r="CU15" i="13" s="1"/>
  <c r="CU16" i="13" s="1"/>
  <c r="CU17" i="13" s="1"/>
  <c r="CU18" i="13" s="1"/>
  <c r="CU19" i="13" s="1"/>
  <c r="CU20" i="13" s="1"/>
  <c r="CU21" i="13" s="1"/>
  <c r="CU22" i="13" s="1"/>
  <c r="CU23" i="13" s="1"/>
  <c r="CU24" i="13" s="1"/>
  <c r="CU25" i="13" s="1"/>
  <c r="CU26" i="13" s="1"/>
  <c r="CU29" i="13" s="1"/>
  <c r="CU30" i="13" s="1"/>
  <c r="CU31" i="13" s="1"/>
  <c r="CU32" i="13" s="1"/>
  <c r="CU33" i="13" s="1"/>
  <c r="CU34" i="13" s="1"/>
  <c r="CU35" i="13" s="1"/>
  <c r="CU36" i="13" s="1"/>
  <c r="CU37" i="13" s="1"/>
  <c r="CU38" i="13" s="1"/>
  <c r="CU39" i="13" s="1"/>
  <c r="CU40" i="13" s="1"/>
  <c r="CU41" i="13" s="1"/>
  <c r="CU42" i="13" s="1"/>
  <c r="CU43" i="13" s="1"/>
  <c r="CU44" i="13" s="1"/>
  <c r="CU45" i="13" s="1"/>
  <c r="CU46" i="13" s="1"/>
  <c r="CU47" i="13" s="1"/>
  <c r="CU48" i="13" s="1"/>
  <c r="CU49" i="13" s="1"/>
  <c r="CU50" i="13" s="1"/>
  <c r="CU51" i="13" s="1"/>
  <c r="CU52" i="13" s="1"/>
  <c r="CU53" i="13" s="1"/>
  <c r="BO2" i="5"/>
  <c r="CV3" i="13" l="1"/>
  <c r="CV4" i="13" s="1"/>
  <c r="CV5" i="13" s="1"/>
  <c r="CV6" i="13" s="1"/>
  <c r="CV7" i="13" s="1"/>
  <c r="CV8" i="13" s="1"/>
  <c r="CV9" i="13" s="1"/>
  <c r="CV10" i="13" s="1"/>
  <c r="CV11" i="13" s="1"/>
  <c r="CV12" i="13" s="1"/>
  <c r="CV13" i="13" s="1"/>
  <c r="CV14" i="13" s="1"/>
  <c r="CV15" i="13" s="1"/>
  <c r="CV16" i="13" s="1"/>
  <c r="CV17" i="13" s="1"/>
  <c r="CV18" i="13" s="1"/>
  <c r="CV19" i="13" s="1"/>
  <c r="CV20" i="13" s="1"/>
  <c r="CV21" i="13" s="1"/>
  <c r="CV22" i="13" s="1"/>
  <c r="CV23" i="13" s="1"/>
  <c r="CV24" i="13" s="1"/>
  <c r="CV25" i="13" s="1"/>
  <c r="CV26" i="13" s="1"/>
  <c r="CV29" i="13" s="1"/>
  <c r="CV30" i="13" s="1"/>
  <c r="CV31" i="13" s="1"/>
  <c r="CV32" i="13" s="1"/>
  <c r="CV33" i="13" s="1"/>
  <c r="CV34" i="13" s="1"/>
  <c r="CV35" i="13" s="1"/>
  <c r="CV36" i="13" s="1"/>
  <c r="CV37" i="13" s="1"/>
  <c r="CV38" i="13" s="1"/>
  <c r="CV39" i="13" s="1"/>
  <c r="CV40" i="13" s="1"/>
  <c r="CV41" i="13" s="1"/>
  <c r="CV42" i="13" s="1"/>
  <c r="CV43" i="13" s="1"/>
  <c r="CV44" i="13" s="1"/>
  <c r="CV45" i="13" s="1"/>
  <c r="CV46" i="13" s="1"/>
  <c r="CV47" i="13" s="1"/>
  <c r="CV48" i="13" s="1"/>
  <c r="CV49" i="13" s="1"/>
  <c r="CV50" i="13" s="1"/>
  <c r="CV51" i="13" s="1"/>
  <c r="CV52" i="13" s="1"/>
  <c r="CV53" i="13" s="1"/>
  <c r="CW2" i="13"/>
  <c r="BP2" i="5"/>
  <c r="CX2" i="13" l="1"/>
  <c r="CW3" i="13"/>
  <c r="CW4" i="13" s="1"/>
  <c r="CW5" i="13" s="1"/>
  <c r="CW6" i="13" s="1"/>
  <c r="CW7" i="13" s="1"/>
  <c r="CW8" i="13" s="1"/>
  <c r="CW9" i="13" s="1"/>
  <c r="CW10" i="13" s="1"/>
  <c r="CW11" i="13" s="1"/>
  <c r="CW12" i="13" s="1"/>
  <c r="CW13" i="13" s="1"/>
  <c r="CW14" i="13" s="1"/>
  <c r="CW15" i="13" s="1"/>
  <c r="CW16" i="13" s="1"/>
  <c r="CW17" i="13" s="1"/>
  <c r="CW18" i="13" s="1"/>
  <c r="CW19" i="13" s="1"/>
  <c r="CW20" i="13" s="1"/>
  <c r="CW21" i="13" s="1"/>
  <c r="CW22" i="13" s="1"/>
  <c r="CW23" i="13" s="1"/>
  <c r="CW24" i="13" s="1"/>
  <c r="CW25" i="13" s="1"/>
  <c r="CW26" i="13" s="1"/>
  <c r="CW29" i="13" s="1"/>
  <c r="CW30" i="13" s="1"/>
  <c r="CW31" i="13" s="1"/>
  <c r="CW32" i="13" s="1"/>
  <c r="CW33" i="13" s="1"/>
  <c r="CW34" i="13" s="1"/>
  <c r="CW35" i="13" s="1"/>
  <c r="CW36" i="13" s="1"/>
  <c r="CW37" i="13" s="1"/>
  <c r="CW38" i="13" s="1"/>
  <c r="CW39" i="13" s="1"/>
  <c r="CW40" i="13" s="1"/>
  <c r="CW41" i="13" s="1"/>
  <c r="CW42" i="13" s="1"/>
  <c r="CW43" i="13" s="1"/>
  <c r="CW44" i="13" s="1"/>
  <c r="CW45" i="13" s="1"/>
  <c r="CW46" i="13" s="1"/>
  <c r="CW47" i="13" s="1"/>
  <c r="CW48" i="13" s="1"/>
  <c r="CW49" i="13" s="1"/>
  <c r="CW50" i="13" s="1"/>
  <c r="CW51" i="13" s="1"/>
  <c r="CW52" i="13" s="1"/>
  <c r="CW53" i="13" s="1"/>
  <c r="BQ2" i="5"/>
  <c r="CX3" i="13" l="1"/>
  <c r="CX4" i="13" s="1"/>
  <c r="CX5" i="13" s="1"/>
  <c r="CX6" i="13" s="1"/>
  <c r="CX7" i="13" s="1"/>
  <c r="CX8" i="13" s="1"/>
  <c r="CX9" i="13" s="1"/>
  <c r="CX10" i="13" s="1"/>
  <c r="CX11" i="13" s="1"/>
  <c r="CX12" i="13" s="1"/>
  <c r="CX13" i="13" s="1"/>
  <c r="CX14" i="13" s="1"/>
  <c r="CX15" i="13" s="1"/>
  <c r="CX16" i="13" s="1"/>
  <c r="CX17" i="13" s="1"/>
  <c r="CX18" i="13" s="1"/>
  <c r="CX19" i="13" s="1"/>
  <c r="CX20" i="13" s="1"/>
  <c r="CX21" i="13" s="1"/>
  <c r="CX22" i="13" s="1"/>
  <c r="CX23" i="13" s="1"/>
  <c r="CX24" i="13" s="1"/>
  <c r="CX25" i="13" s="1"/>
  <c r="CX26" i="13" s="1"/>
  <c r="CX29" i="13" s="1"/>
  <c r="CX30" i="13" s="1"/>
  <c r="CX31" i="13" s="1"/>
  <c r="CX32" i="13" s="1"/>
  <c r="CX33" i="13" s="1"/>
  <c r="CX34" i="13" s="1"/>
  <c r="CX35" i="13" s="1"/>
  <c r="CX36" i="13" s="1"/>
  <c r="CX37" i="13" s="1"/>
  <c r="CX38" i="13" s="1"/>
  <c r="CX39" i="13" s="1"/>
  <c r="CX40" i="13" s="1"/>
  <c r="CX41" i="13" s="1"/>
  <c r="CX42" i="13" s="1"/>
  <c r="CX43" i="13" s="1"/>
  <c r="CX44" i="13" s="1"/>
  <c r="CX45" i="13" s="1"/>
  <c r="CX46" i="13" s="1"/>
  <c r="CX47" i="13" s="1"/>
  <c r="CX48" i="13" s="1"/>
  <c r="CX49" i="13" s="1"/>
  <c r="CX50" i="13" s="1"/>
  <c r="CX51" i="13" s="1"/>
  <c r="CX52" i="13" s="1"/>
  <c r="CX53" i="13" s="1"/>
  <c r="CY2" i="13"/>
  <c r="BR2" i="5"/>
  <c r="CZ2" i="13" l="1"/>
  <c r="CY3" i="13"/>
  <c r="CY4" i="13" s="1"/>
  <c r="CY5" i="13" s="1"/>
  <c r="CY6" i="13" s="1"/>
  <c r="CY7" i="13" s="1"/>
  <c r="CY8" i="13" s="1"/>
  <c r="CY9" i="13" s="1"/>
  <c r="CY10" i="13" s="1"/>
  <c r="CY11" i="13" s="1"/>
  <c r="CY12" i="13" s="1"/>
  <c r="CY13" i="13" s="1"/>
  <c r="CY14" i="13" s="1"/>
  <c r="CY15" i="13" s="1"/>
  <c r="CY16" i="13" s="1"/>
  <c r="CY17" i="13" s="1"/>
  <c r="CY18" i="13" s="1"/>
  <c r="CY19" i="13" s="1"/>
  <c r="CY20" i="13" s="1"/>
  <c r="CY21" i="13" s="1"/>
  <c r="CY22" i="13" s="1"/>
  <c r="CY23" i="13" s="1"/>
  <c r="CY24" i="13" s="1"/>
  <c r="CY25" i="13" s="1"/>
  <c r="CY26" i="13" s="1"/>
  <c r="CY29" i="13" s="1"/>
  <c r="CY30" i="13" s="1"/>
  <c r="CY31" i="13" s="1"/>
  <c r="CY32" i="13" s="1"/>
  <c r="CY33" i="13" s="1"/>
  <c r="CY34" i="13" s="1"/>
  <c r="CY35" i="13" s="1"/>
  <c r="CY36" i="13" s="1"/>
  <c r="CY37" i="13" s="1"/>
  <c r="CY38" i="13" s="1"/>
  <c r="CY39" i="13" s="1"/>
  <c r="CY40" i="13" s="1"/>
  <c r="CY41" i="13" s="1"/>
  <c r="CY42" i="13" s="1"/>
  <c r="CY43" i="13" s="1"/>
  <c r="CY44" i="13" s="1"/>
  <c r="CY45" i="13" s="1"/>
  <c r="CY46" i="13" s="1"/>
  <c r="CY47" i="13" s="1"/>
  <c r="CY48" i="13" s="1"/>
  <c r="CY49" i="13" s="1"/>
  <c r="CY50" i="13" s="1"/>
  <c r="CY51" i="13" s="1"/>
  <c r="CY52" i="13" s="1"/>
  <c r="CY53" i="13" s="1"/>
  <c r="BS2" i="5"/>
  <c r="CZ3" i="13" l="1"/>
  <c r="CZ4" i="13" s="1"/>
  <c r="CZ5" i="13" s="1"/>
  <c r="CZ6" i="13" s="1"/>
  <c r="CZ7" i="13" s="1"/>
  <c r="CZ8" i="13" s="1"/>
  <c r="CZ9" i="13" s="1"/>
  <c r="CZ10" i="13" s="1"/>
  <c r="CZ11" i="13" s="1"/>
  <c r="CZ12" i="13" s="1"/>
  <c r="CZ13" i="13" s="1"/>
  <c r="CZ14" i="13" s="1"/>
  <c r="CZ15" i="13" s="1"/>
  <c r="CZ16" i="13" s="1"/>
  <c r="CZ17" i="13" s="1"/>
  <c r="CZ18" i="13" s="1"/>
  <c r="CZ19" i="13" s="1"/>
  <c r="CZ20" i="13" s="1"/>
  <c r="CZ21" i="13" s="1"/>
  <c r="CZ22" i="13" s="1"/>
  <c r="CZ23" i="13" s="1"/>
  <c r="CZ24" i="13" s="1"/>
  <c r="CZ25" i="13" s="1"/>
  <c r="CZ26" i="13" s="1"/>
  <c r="CZ29" i="13" s="1"/>
  <c r="CZ30" i="13" s="1"/>
  <c r="CZ31" i="13" s="1"/>
  <c r="CZ32" i="13" s="1"/>
  <c r="CZ33" i="13" s="1"/>
  <c r="CZ34" i="13" s="1"/>
  <c r="CZ35" i="13" s="1"/>
  <c r="CZ36" i="13" s="1"/>
  <c r="CZ37" i="13" s="1"/>
  <c r="CZ38" i="13" s="1"/>
  <c r="CZ39" i="13" s="1"/>
  <c r="CZ40" i="13" s="1"/>
  <c r="CZ41" i="13" s="1"/>
  <c r="CZ42" i="13" s="1"/>
  <c r="CZ43" i="13" s="1"/>
  <c r="CZ44" i="13" s="1"/>
  <c r="CZ45" i="13" s="1"/>
  <c r="CZ46" i="13" s="1"/>
  <c r="CZ47" i="13" s="1"/>
  <c r="CZ48" i="13" s="1"/>
  <c r="CZ49" i="13" s="1"/>
  <c r="CZ50" i="13" s="1"/>
  <c r="CZ51" i="13" s="1"/>
  <c r="CZ52" i="13" s="1"/>
  <c r="CZ53" i="13" s="1"/>
  <c r="DA2" i="13"/>
  <c r="BT2" i="5"/>
  <c r="DB2" i="13" l="1"/>
  <c r="DA3" i="13"/>
  <c r="DA4" i="13" s="1"/>
  <c r="DA5" i="13" s="1"/>
  <c r="DA6" i="13" s="1"/>
  <c r="DA7" i="13" s="1"/>
  <c r="DA8" i="13" s="1"/>
  <c r="DA9" i="13" s="1"/>
  <c r="DA10" i="13" s="1"/>
  <c r="DA11" i="13" s="1"/>
  <c r="DA12" i="13" s="1"/>
  <c r="DA13" i="13" s="1"/>
  <c r="DA14" i="13" s="1"/>
  <c r="DA15" i="13" s="1"/>
  <c r="DA16" i="13" s="1"/>
  <c r="DA17" i="13" s="1"/>
  <c r="DA18" i="13" s="1"/>
  <c r="DA19" i="13" s="1"/>
  <c r="DA20" i="13" s="1"/>
  <c r="DA21" i="13" s="1"/>
  <c r="DA22" i="13" s="1"/>
  <c r="DA23" i="13" s="1"/>
  <c r="DA24" i="13" s="1"/>
  <c r="DA25" i="13" s="1"/>
  <c r="DA26" i="13" s="1"/>
  <c r="DA29" i="13" s="1"/>
  <c r="DA30" i="13" s="1"/>
  <c r="DA31" i="13" s="1"/>
  <c r="DA32" i="13" s="1"/>
  <c r="DA33" i="13" s="1"/>
  <c r="DA34" i="13" s="1"/>
  <c r="DA35" i="13" s="1"/>
  <c r="DA36" i="13" s="1"/>
  <c r="DA37" i="13" s="1"/>
  <c r="DA38" i="13" s="1"/>
  <c r="DA39" i="13" s="1"/>
  <c r="DA40" i="13" s="1"/>
  <c r="DA41" i="13" s="1"/>
  <c r="DA42" i="13" s="1"/>
  <c r="DA43" i="13" s="1"/>
  <c r="DA44" i="13" s="1"/>
  <c r="DA45" i="13" s="1"/>
  <c r="DA46" i="13" s="1"/>
  <c r="DA47" i="13" s="1"/>
  <c r="DA48" i="13" s="1"/>
  <c r="DA49" i="13" s="1"/>
  <c r="DA50" i="13" s="1"/>
  <c r="DA51" i="13" s="1"/>
  <c r="DA52" i="13" s="1"/>
  <c r="DA53" i="13" s="1"/>
  <c r="BU2" i="5"/>
  <c r="DB3" i="13" l="1"/>
  <c r="DB4" i="13" s="1"/>
  <c r="DB5" i="13" s="1"/>
  <c r="DB6" i="13" s="1"/>
  <c r="DB7" i="13" s="1"/>
  <c r="DB8" i="13" s="1"/>
  <c r="DB9" i="13" s="1"/>
  <c r="DB10" i="13" s="1"/>
  <c r="DB11" i="13" s="1"/>
  <c r="DB12" i="13" s="1"/>
  <c r="DB13" i="13" s="1"/>
  <c r="DB14" i="13" s="1"/>
  <c r="DB15" i="13" s="1"/>
  <c r="DB16" i="13" s="1"/>
  <c r="DB17" i="13" s="1"/>
  <c r="DB18" i="13" s="1"/>
  <c r="DB19" i="13" s="1"/>
  <c r="DB20" i="13" s="1"/>
  <c r="DB21" i="13" s="1"/>
  <c r="DB22" i="13" s="1"/>
  <c r="DB23" i="13" s="1"/>
  <c r="DB24" i="13" s="1"/>
  <c r="DB25" i="13" s="1"/>
  <c r="DB26" i="13" s="1"/>
  <c r="DB29" i="13" s="1"/>
  <c r="DB30" i="13" s="1"/>
  <c r="DB31" i="13" s="1"/>
  <c r="DB32" i="13" s="1"/>
  <c r="DB33" i="13" s="1"/>
  <c r="DB34" i="13" s="1"/>
  <c r="DB35" i="13" s="1"/>
  <c r="DB36" i="13" s="1"/>
  <c r="DB37" i="13" s="1"/>
  <c r="DB38" i="13" s="1"/>
  <c r="DB39" i="13" s="1"/>
  <c r="DB40" i="13" s="1"/>
  <c r="DB41" i="13" s="1"/>
  <c r="DB42" i="13" s="1"/>
  <c r="DB43" i="13" s="1"/>
  <c r="DB44" i="13" s="1"/>
  <c r="DB45" i="13" s="1"/>
  <c r="DB46" i="13" s="1"/>
  <c r="DB47" i="13" s="1"/>
  <c r="DB48" i="13" s="1"/>
  <c r="DB49" i="13" s="1"/>
  <c r="DB50" i="13" s="1"/>
  <c r="DB51" i="13" s="1"/>
  <c r="DB52" i="13" s="1"/>
  <c r="DB53" i="13" s="1"/>
  <c r="DC2" i="13"/>
  <c r="BV2" i="5"/>
  <c r="DD2" i="13" l="1"/>
  <c r="DC3" i="13"/>
  <c r="DC4" i="13" s="1"/>
  <c r="DC5" i="13" s="1"/>
  <c r="DC6" i="13" s="1"/>
  <c r="DC7" i="13" s="1"/>
  <c r="DC8" i="13" s="1"/>
  <c r="DC9" i="13" s="1"/>
  <c r="DC10" i="13" s="1"/>
  <c r="DC11" i="13" s="1"/>
  <c r="DC12" i="13" s="1"/>
  <c r="DC13" i="13" s="1"/>
  <c r="DC14" i="13" s="1"/>
  <c r="DC15" i="13" s="1"/>
  <c r="DC16" i="13" s="1"/>
  <c r="DC17" i="13" s="1"/>
  <c r="DC18" i="13" s="1"/>
  <c r="DC19" i="13" s="1"/>
  <c r="DC20" i="13" s="1"/>
  <c r="DC21" i="13" s="1"/>
  <c r="DC22" i="13" s="1"/>
  <c r="DC23" i="13" s="1"/>
  <c r="DC24" i="13" s="1"/>
  <c r="DC25" i="13" s="1"/>
  <c r="DC26" i="13" s="1"/>
  <c r="DC29" i="13" s="1"/>
  <c r="DC30" i="13" s="1"/>
  <c r="DC31" i="13" s="1"/>
  <c r="DC32" i="13" s="1"/>
  <c r="DC33" i="13" s="1"/>
  <c r="DC34" i="13" s="1"/>
  <c r="DC35" i="13" s="1"/>
  <c r="DC36" i="13" s="1"/>
  <c r="DC37" i="13" s="1"/>
  <c r="DC38" i="13" s="1"/>
  <c r="DC39" i="13" s="1"/>
  <c r="DC40" i="13" s="1"/>
  <c r="DC41" i="13" s="1"/>
  <c r="DC42" i="13" s="1"/>
  <c r="DC43" i="13" s="1"/>
  <c r="DC44" i="13" s="1"/>
  <c r="DC45" i="13" s="1"/>
  <c r="DC46" i="13" s="1"/>
  <c r="DC47" i="13" s="1"/>
  <c r="DC48" i="13" s="1"/>
  <c r="DC49" i="13" s="1"/>
  <c r="DC50" i="13" s="1"/>
  <c r="DC51" i="13" s="1"/>
  <c r="DC52" i="13" s="1"/>
  <c r="DC53" i="13" s="1"/>
  <c r="BW2" i="5"/>
  <c r="DD3" i="13" l="1"/>
  <c r="DD4" i="13" s="1"/>
  <c r="DD5" i="13" s="1"/>
  <c r="DD6" i="13" s="1"/>
  <c r="DD7" i="13" s="1"/>
  <c r="DD8" i="13" s="1"/>
  <c r="DD9" i="13" s="1"/>
  <c r="DD10" i="13" s="1"/>
  <c r="DD11" i="13" s="1"/>
  <c r="DD12" i="13" s="1"/>
  <c r="DD13" i="13" s="1"/>
  <c r="DD14" i="13" s="1"/>
  <c r="DD15" i="13" s="1"/>
  <c r="DD16" i="13" s="1"/>
  <c r="DD17" i="13" s="1"/>
  <c r="DD18" i="13" s="1"/>
  <c r="DD19" i="13" s="1"/>
  <c r="DD20" i="13" s="1"/>
  <c r="DD21" i="13" s="1"/>
  <c r="DD22" i="13" s="1"/>
  <c r="DD23" i="13" s="1"/>
  <c r="DD24" i="13" s="1"/>
  <c r="DD25" i="13" s="1"/>
  <c r="DD26" i="13" s="1"/>
  <c r="DD29" i="13" s="1"/>
  <c r="DD30" i="13" s="1"/>
  <c r="DD31" i="13" s="1"/>
  <c r="DD32" i="13" s="1"/>
  <c r="DD33" i="13" s="1"/>
  <c r="DD34" i="13" s="1"/>
  <c r="DD35" i="13" s="1"/>
  <c r="DD36" i="13" s="1"/>
  <c r="DD37" i="13" s="1"/>
  <c r="DD38" i="13" s="1"/>
  <c r="DD39" i="13" s="1"/>
  <c r="DD40" i="13" s="1"/>
  <c r="DD41" i="13" s="1"/>
  <c r="DD42" i="13" s="1"/>
  <c r="DD43" i="13" s="1"/>
  <c r="DD44" i="13" s="1"/>
  <c r="DD45" i="13" s="1"/>
  <c r="DD46" i="13" s="1"/>
  <c r="DD47" i="13" s="1"/>
  <c r="DD48" i="13" s="1"/>
  <c r="DD49" i="13" s="1"/>
  <c r="DD50" i="13" s="1"/>
  <c r="DD51" i="13" s="1"/>
  <c r="DD52" i="13" s="1"/>
  <c r="DD53" i="13" s="1"/>
  <c r="DE2" i="13"/>
  <c r="BX2" i="5"/>
  <c r="DF2" i="13" l="1"/>
  <c r="DE3" i="13"/>
  <c r="DE4" i="13" s="1"/>
  <c r="DE5" i="13" s="1"/>
  <c r="DE6" i="13" s="1"/>
  <c r="DE7" i="13" s="1"/>
  <c r="DE8" i="13" s="1"/>
  <c r="DE9" i="13" s="1"/>
  <c r="DE10" i="13" s="1"/>
  <c r="DE11" i="13" s="1"/>
  <c r="DE12" i="13" s="1"/>
  <c r="DE13" i="13" s="1"/>
  <c r="DE14" i="13" s="1"/>
  <c r="DE15" i="13" s="1"/>
  <c r="DE16" i="13" s="1"/>
  <c r="DE17" i="13" s="1"/>
  <c r="DE18" i="13" s="1"/>
  <c r="DE19" i="13" s="1"/>
  <c r="DE20" i="13" s="1"/>
  <c r="DE21" i="13" s="1"/>
  <c r="DE22" i="13" s="1"/>
  <c r="DE23" i="13" s="1"/>
  <c r="DE24" i="13" s="1"/>
  <c r="DE25" i="13" s="1"/>
  <c r="DE26" i="13" s="1"/>
  <c r="DE29" i="13" s="1"/>
  <c r="DE30" i="13" s="1"/>
  <c r="DE31" i="13" s="1"/>
  <c r="DE32" i="13" s="1"/>
  <c r="DE33" i="13" s="1"/>
  <c r="DE34" i="13" s="1"/>
  <c r="DE35" i="13" s="1"/>
  <c r="DE36" i="13" s="1"/>
  <c r="DE37" i="13" s="1"/>
  <c r="DE38" i="13" s="1"/>
  <c r="DE39" i="13" s="1"/>
  <c r="DE40" i="13" s="1"/>
  <c r="DE41" i="13" s="1"/>
  <c r="DE42" i="13" s="1"/>
  <c r="DE43" i="13" s="1"/>
  <c r="DE44" i="13" s="1"/>
  <c r="DE45" i="13" s="1"/>
  <c r="DE46" i="13" s="1"/>
  <c r="DE47" i="13" s="1"/>
  <c r="DE48" i="13" s="1"/>
  <c r="DE49" i="13" s="1"/>
  <c r="DE50" i="13" s="1"/>
  <c r="DE51" i="13" s="1"/>
  <c r="DE52" i="13" s="1"/>
  <c r="DE53" i="13" s="1"/>
  <c r="BY2" i="5"/>
  <c r="DF3" i="13" l="1"/>
  <c r="DF4" i="13" s="1"/>
  <c r="DF5" i="13" s="1"/>
  <c r="DF6" i="13" s="1"/>
  <c r="DF7" i="13" s="1"/>
  <c r="DF8" i="13" s="1"/>
  <c r="DF9" i="13" s="1"/>
  <c r="DF10" i="13" s="1"/>
  <c r="DF11" i="13" s="1"/>
  <c r="DF12" i="13" s="1"/>
  <c r="DF13" i="13" s="1"/>
  <c r="DF14" i="13" s="1"/>
  <c r="DF15" i="13" s="1"/>
  <c r="DF16" i="13" s="1"/>
  <c r="DF17" i="13" s="1"/>
  <c r="DF18" i="13" s="1"/>
  <c r="DF19" i="13" s="1"/>
  <c r="DF20" i="13" s="1"/>
  <c r="DF21" i="13" s="1"/>
  <c r="DF22" i="13" s="1"/>
  <c r="DF23" i="13" s="1"/>
  <c r="DF24" i="13" s="1"/>
  <c r="DF25" i="13" s="1"/>
  <c r="DF26" i="13" s="1"/>
  <c r="DF29" i="13" s="1"/>
  <c r="DF30" i="13" s="1"/>
  <c r="DF31" i="13" s="1"/>
  <c r="DF32" i="13" s="1"/>
  <c r="DF33" i="13" s="1"/>
  <c r="DF34" i="13" s="1"/>
  <c r="DF35" i="13" s="1"/>
  <c r="DF36" i="13" s="1"/>
  <c r="DF37" i="13" s="1"/>
  <c r="DF38" i="13" s="1"/>
  <c r="DF39" i="13" s="1"/>
  <c r="DF40" i="13" s="1"/>
  <c r="DF41" i="13" s="1"/>
  <c r="DF42" i="13" s="1"/>
  <c r="DF43" i="13" s="1"/>
  <c r="DF44" i="13" s="1"/>
  <c r="DF45" i="13" s="1"/>
  <c r="DF46" i="13" s="1"/>
  <c r="DF47" i="13" s="1"/>
  <c r="DF48" i="13" s="1"/>
  <c r="DF49" i="13" s="1"/>
  <c r="DF50" i="13" s="1"/>
  <c r="DF51" i="13" s="1"/>
  <c r="DF52" i="13" s="1"/>
  <c r="DF53" i="13" s="1"/>
  <c r="DG2" i="13"/>
  <c r="BZ2" i="5"/>
  <c r="DH2" i="13" l="1"/>
  <c r="DG3" i="13"/>
  <c r="DG4" i="13" s="1"/>
  <c r="DG5" i="13" s="1"/>
  <c r="DG6" i="13" s="1"/>
  <c r="DG7" i="13" s="1"/>
  <c r="DG8" i="13" s="1"/>
  <c r="DG9" i="13" s="1"/>
  <c r="DG10" i="13" s="1"/>
  <c r="DG11" i="13" s="1"/>
  <c r="DG12" i="13" s="1"/>
  <c r="DG13" i="13" s="1"/>
  <c r="DG14" i="13" s="1"/>
  <c r="DG15" i="13" s="1"/>
  <c r="DG16" i="13" s="1"/>
  <c r="DG17" i="13" s="1"/>
  <c r="DG18" i="13" s="1"/>
  <c r="DG19" i="13" s="1"/>
  <c r="DG20" i="13" s="1"/>
  <c r="DG21" i="13" s="1"/>
  <c r="DG22" i="13" s="1"/>
  <c r="DG23" i="13" s="1"/>
  <c r="DG24" i="13" s="1"/>
  <c r="DG25" i="13" s="1"/>
  <c r="DG26" i="13" s="1"/>
  <c r="DG29" i="13" s="1"/>
  <c r="DG30" i="13" s="1"/>
  <c r="DG31" i="13" s="1"/>
  <c r="DG32" i="13" s="1"/>
  <c r="DG33" i="13" s="1"/>
  <c r="DG34" i="13" s="1"/>
  <c r="DG35" i="13" s="1"/>
  <c r="DG36" i="13" s="1"/>
  <c r="DG37" i="13" s="1"/>
  <c r="DG38" i="13" s="1"/>
  <c r="DG39" i="13" s="1"/>
  <c r="DG40" i="13" s="1"/>
  <c r="DG41" i="13" s="1"/>
  <c r="DG42" i="13" s="1"/>
  <c r="DG43" i="13" s="1"/>
  <c r="DG44" i="13" s="1"/>
  <c r="DG45" i="13" s="1"/>
  <c r="DG46" i="13" s="1"/>
  <c r="DG47" i="13" s="1"/>
  <c r="DG48" i="13" s="1"/>
  <c r="DG49" i="13" s="1"/>
  <c r="DG50" i="13" s="1"/>
  <c r="DG51" i="13" s="1"/>
  <c r="DG52" i="13" s="1"/>
  <c r="DG53" i="13" s="1"/>
  <c r="CA2" i="5"/>
  <c r="DH3" i="13" l="1"/>
  <c r="DH4" i="13" s="1"/>
  <c r="DH5" i="13" s="1"/>
  <c r="DH6" i="13" s="1"/>
  <c r="DH7" i="13" s="1"/>
  <c r="DH8" i="13" s="1"/>
  <c r="DH9" i="13" s="1"/>
  <c r="DH10" i="13" s="1"/>
  <c r="DH11" i="13" s="1"/>
  <c r="DH12" i="13" s="1"/>
  <c r="DH13" i="13" s="1"/>
  <c r="DH14" i="13" s="1"/>
  <c r="DH15" i="13" s="1"/>
  <c r="DH16" i="13" s="1"/>
  <c r="DH17" i="13" s="1"/>
  <c r="DH18" i="13" s="1"/>
  <c r="DH19" i="13" s="1"/>
  <c r="DH20" i="13" s="1"/>
  <c r="DH21" i="13" s="1"/>
  <c r="DH22" i="13" s="1"/>
  <c r="DH23" i="13" s="1"/>
  <c r="DH24" i="13" s="1"/>
  <c r="DH25" i="13" s="1"/>
  <c r="DH26" i="13" s="1"/>
  <c r="DH29" i="13" s="1"/>
  <c r="DH30" i="13" s="1"/>
  <c r="DH31" i="13" s="1"/>
  <c r="DH32" i="13" s="1"/>
  <c r="DH33" i="13" s="1"/>
  <c r="DH34" i="13" s="1"/>
  <c r="DH35" i="13" s="1"/>
  <c r="DH36" i="13" s="1"/>
  <c r="DH37" i="13" s="1"/>
  <c r="DH38" i="13" s="1"/>
  <c r="DH39" i="13" s="1"/>
  <c r="DH40" i="13" s="1"/>
  <c r="DH41" i="13" s="1"/>
  <c r="DH42" i="13" s="1"/>
  <c r="DH43" i="13" s="1"/>
  <c r="DH44" i="13" s="1"/>
  <c r="DH45" i="13" s="1"/>
  <c r="DH46" i="13" s="1"/>
  <c r="DH47" i="13" s="1"/>
  <c r="DH48" i="13" s="1"/>
  <c r="DH49" i="13" s="1"/>
  <c r="DH50" i="13" s="1"/>
  <c r="DH51" i="13" s="1"/>
  <c r="DH52" i="13" s="1"/>
  <c r="DH53" i="13" s="1"/>
  <c r="DI2" i="13"/>
  <c r="CB2" i="5"/>
  <c r="DJ2" i="13" l="1"/>
  <c r="DI3" i="13"/>
  <c r="DI4" i="13" s="1"/>
  <c r="DI5" i="13" s="1"/>
  <c r="DI6" i="13" s="1"/>
  <c r="DI7" i="13" s="1"/>
  <c r="DI8" i="13" s="1"/>
  <c r="DI9" i="13" s="1"/>
  <c r="DI10" i="13" s="1"/>
  <c r="DI11" i="13" s="1"/>
  <c r="DI12" i="13" s="1"/>
  <c r="DI13" i="13" s="1"/>
  <c r="DI14" i="13" s="1"/>
  <c r="DI15" i="13" s="1"/>
  <c r="DI16" i="13" s="1"/>
  <c r="DI17" i="13" s="1"/>
  <c r="DI18" i="13" s="1"/>
  <c r="DI19" i="13" s="1"/>
  <c r="DI20" i="13" s="1"/>
  <c r="DI21" i="13" s="1"/>
  <c r="DI22" i="13" s="1"/>
  <c r="DI23" i="13" s="1"/>
  <c r="DI24" i="13" s="1"/>
  <c r="DI25" i="13" s="1"/>
  <c r="DI26" i="13" s="1"/>
  <c r="DI29" i="13" s="1"/>
  <c r="DI30" i="13" s="1"/>
  <c r="DI31" i="13" s="1"/>
  <c r="DI32" i="13" s="1"/>
  <c r="DI33" i="13" s="1"/>
  <c r="DI34" i="13" s="1"/>
  <c r="DI35" i="13" s="1"/>
  <c r="DI36" i="13" s="1"/>
  <c r="DI37" i="13" s="1"/>
  <c r="DI38" i="13" s="1"/>
  <c r="DI39" i="13" s="1"/>
  <c r="DI40" i="13" s="1"/>
  <c r="DI41" i="13" s="1"/>
  <c r="DI42" i="13" s="1"/>
  <c r="DI43" i="13" s="1"/>
  <c r="DI44" i="13" s="1"/>
  <c r="DI45" i="13" s="1"/>
  <c r="DI46" i="13" s="1"/>
  <c r="DI47" i="13" s="1"/>
  <c r="DI48" i="13" s="1"/>
  <c r="DI49" i="13" s="1"/>
  <c r="DI50" i="13" s="1"/>
  <c r="DI51" i="13" s="1"/>
  <c r="DI52" i="13" s="1"/>
  <c r="DI53" i="13" s="1"/>
  <c r="CC2" i="5"/>
  <c r="DJ3" i="13" l="1"/>
  <c r="DJ4" i="13" s="1"/>
  <c r="DJ5" i="13" s="1"/>
  <c r="DJ6" i="13" s="1"/>
  <c r="DJ7" i="13" s="1"/>
  <c r="DJ8" i="13" s="1"/>
  <c r="DJ9" i="13" s="1"/>
  <c r="DJ10" i="13" s="1"/>
  <c r="DJ11" i="13" s="1"/>
  <c r="DJ12" i="13" s="1"/>
  <c r="DJ13" i="13" s="1"/>
  <c r="DJ14" i="13" s="1"/>
  <c r="DJ15" i="13" s="1"/>
  <c r="DJ16" i="13" s="1"/>
  <c r="DJ17" i="13" s="1"/>
  <c r="DJ18" i="13" s="1"/>
  <c r="DJ19" i="13" s="1"/>
  <c r="DJ20" i="13" s="1"/>
  <c r="DJ21" i="13" s="1"/>
  <c r="DJ22" i="13" s="1"/>
  <c r="DJ23" i="13" s="1"/>
  <c r="DJ24" i="13" s="1"/>
  <c r="DJ25" i="13" s="1"/>
  <c r="DJ26" i="13" s="1"/>
  <c r="DJ29" i="13" s="1"/>
  <c r="DJ30" i="13" s="1"/>
  <c r="DJ31" i="13" s="1"/>
  <c r="DJ32" i="13" s="1"/>
  <c r="DJ33" i="13" s="1"/>
  <c r="DJ34" i="13" s="1"/>
  <c r="DJ35" i="13" s="1"/>
  <c r="DJ36" i="13" s="1"/>
  <c r="DJ37" i="13" s="1"/>
  <c r="DJ38" i="13" s="1"/>
  <c r="DJ39" i="13" s="1"/>
  <c r="DJ40" i="13" s="1"/>
  <c r="DJ41" i="13" s="1"/>
  <c r="DJ42" i="13" s="1"/>
  <c r="DJ43" i="13" s="1"/>
  <c r="DJ44" i="13" s="1"/>
  <c r="DJ45" i="13" s="1"/>
  <c r="DJ46" i="13" s="1"/>
  <c r="DJ47" i="13" s="1"/>
  <c r="DJ48" i="13" s="1"/>
  <c r="DJ49" i="13" s="1"/>
  <c r="DJ50" i="13" s="1"/>
  <c r="DJ51" i="13" s="1"/>
  <c r="DJ52" i="13" s="1"/>
  <c r="DJ53" i="13" s="1"/>
  <c r="DK2" i="13"/>
  <c r="CD2" i="5"/>
  <c r="DL2" i="13" l="1"/>
  <c r="DK3" i="13"/>
  <c r="DK4" i="13" s="1"/>
  <c r="DK5" i="13" s="1"/>
  <c r="DK6" i="13" s="1"/>
  <c r="DK7" i="13" s="1"/>
  <c r="DK8" i="13" s="1"/>
  <c r="DK9" i="13" s="1"/>
  <c r="DK10" i="13" s="1"/>
  <c r="DK11" i="13" s="1"/>
  <c r="DK12" i="13" s="1"/>
  <c r="DK13" i="13" s="1"/>
  <c r="DK14" i="13" s="1"/>
  <c r="DK15" i="13" s="1"/>
  <c r="DK16" i="13" s="1"/>
  <c r="DK17" i="13" s="1"/>
  <c r="DK18" i="13" s="1"/>
  <c r="DK19" i="13" s="1"/>
  <c r="DK20" i="13" s="1"/>
  <c r="DK21" i="13" s="1"/>
  <c r="DK22" i="13" s="1"/>
  <c r="DK23" i="13" s="1"/>
  <c r="DK24" i="13" s="1"/>
  <c r="DK25" i="13" s="1"/>
  <c r="DK26" i="13" s="1"/>
  <c r="DK29" i="13" s="1"/>
  <c r="DK30" i="13" s="1"/>
  <c r="DK31" i="13" s="1"/>
  <c r="DK32" i="13" s="1"/>
  <c r="DK33" i="13" s="1"/>
  <c r="DK34" i="13" s="1"/>
  <c r="DK35" i="13" s="1"/>
  <c r="DK36" i="13" s="1"/>
  <c r="DK37" i="13" s="1"/>
  <c r="DK38" i="13" s="1"/>
  <c r="DK39" i="13" s="1"/>
  <c r="DK40" i="13" s="1"/>
  <c r="DK41" i="13" s="1"/>
  <c r="DK42" i="13" s="1"/>
  <c r="DK43" i="13" s="1"/>
  <c r="DK44" i="13" s="1"/>
  <c r="DK45" i="13" s="1"/>
  <c r="DK46" i="13" s="1"/>
  <c r="DK47" i="13" s="1"/>
  <c r="DK48" i="13" s="1"/>
  <c r="DK49" i="13" s="1"/>
  <c r="DK50" i="13" s="1"/>
  <c r="DK51" i="13" s="1"/>
  <c r="DK52" i="13" s="1"/>
  <c r="DK53" i="13" s="1"/>
  <c r="CE2" i="5"/>
  <c r="DL3" i="13" l="1"/>
  <c r="DL4" i="13" s="1"/>
  <c r="DL5" i="13" s="1"/>
  <c r="DL6" i="13" s="1"/>
  <c r="DL7" i="13" s="1"/>
  <c r="DL8" i="13" s="1"/>
  <c r="DL9" i="13" s="1"/>
  <c r="DL10" i="13" s="1"/>
  <c r="DL11" i="13" s="1"/>
  <c r="DL12" i="13" s="1"/>
  <c r="DL13" i="13" s="1"/>
  <c r="DL14" i="13" s="1"/>
  <c r="DL15" i="13" s="1"/>
  <c r="DL16" i="13" s="1"/>
  <c r="DL17" i="13" s="1"/>
  <c r="DL18" i="13" s="1"/>
  <c r="DL19" i="13" s="1"/>
  <c r="DL20" i="13" s="1"/>
  <c r="DL21" i="13" s="1"/>
  <c r="DL22" i="13" s="1"/>
  <c r="DL23" i="13" s="1"/>
  <c r="DL24" i="13" s="1"/>
  <c r="DL25" i="13" s="1"/>
  <c r="DL26" i="13" s="1"/>
  <c r="DL29" i="13" s="1"/>
  <c r="DL30" i="13" s="1"/>
  <c r="DL31" i="13" s="1"/>
  <c r="DL32" i="13" s="1"/>
  <c r="DL33" i="13" s="1"/>
  <c r="DL34" i="13" s="1"/>
  <c r="DL35" i="13" s="1"/>
  <c r="DL36" i="13" s="1"/>
  <c r="DL37" i="13" s="1"/>
  <c r="DL38" i="13" s="1"/>
  <c r="DL39" i="13" s="1"/>
  <c r="DL40" i="13" s="1"/>
  <c r="DL41" i="13" s="1"/>
  <c r="DL42" i="13" s="1"/>
  <c r="DL43" i="13" s="1"/>
  <c r="DL44" i="13" s="1"/>
  <c r="DL45" i="13" s="1"/>
  <c r="DL46" i="13" s="1"/>
  <c r="DL47" i="13" s="1"/>
  <c r="DL48" i="13" s="1"/>
  <c r="DL49" i="13" s="1"/>
  <c r="DL50" i="13" s="1"/>
  <c r="DL51" i="13" s="1"/>
  <c r="DL52" i="13" s="1"/>
  <c r="DL53" i="13" s="1"/>
  <c r="DM2" i="13"/>
  <c r="CF2" i="5"/>
  <c r="DN2" i="13" l="1"/>
  <c r="DM3" i="13"/>
  <c r="DM4" i="13" s="1"/>
  <c r="DM5" i="13" s="1"/>
  <c r="DM6" i="13" s="1"/>
  <c r="DM7" i="13" s="1"/>
  <c r="DM8" i="13" s="1"/>
  <c r="DM9" i="13" s="1"/>
  <c r="DM10" i="13" s="1"/>
  <c r="DM11" i="13" s="1"/>
  <c r="DM12" i="13" s="1"/>
  <c r="DM13" i="13" s="1"/>
  <c r="DM14" i="13" s="1"/>
  <c r="DM15" i="13" s="1"/>
  <c r="DM16" i="13" s="1"/>
  <c r="DM17" i="13" s="1"/>
  <c r="DM18" i="13" s="1"/>
  <c r="DM19" i="13" s="1"/>
  <c r="DM20" i="13" s="1"/>
  <c r="DM21" i="13" s="1"/>
  <c r="DM22" i="13" s="1"/>
  <c r="DM23" i="13" s="1"/>
  <c r="DM24" i="13" s="1"/>
  <c r="DM25" i="13" s="1"/>
  <c r="DM26" i="13" s="1"/>
  <c r="DM29" i="13" s="1"/>
  <c r="DM30" i="13" s="1"/>
  <c r="DM31" i="13" s="1"/>
  <c r="DM32" i="13" s="1"/>
  <c r="DM33" i="13" s="1"/>
  <c r="DM34" i="13" s="1"/>
  <c r="DM35" i="13" s="1"/>
  <c r="DM36" i="13" s="1"/>
  <c r="DM37" i="13" s="1"/>
  <c r="DM38" i="13" s="1"/>
  <c r="DM39" i="13" s="1"/>
  <c r="DM40" i="13" s="1"/>
  <c r="DM41" i="13" s="1"/>
  <c r="DM42" i="13" s="1"/>
  <c r="DM43" i="13" s="1"/>
  <c r="DM44" i="13" s="1"/>
  <c r="DM45" i="13" s="1"/>
  <c r="DM46" i="13" s="1"/>
  <c r="DM47" i="13" s="1"/>
  <c r="DM48" i="13" s="1"/>
  <c r="DM49" i="13" s="1"/>
  <c r="DM50" i="13" s="1"/>
  <c r="DM51" i="13" s="1"/>
  <c r="DM52" i="13" s="1"/>
  <c r="DM53" i="13" s="1"/>
  <c r="CG2" i="5"/>
  <c r="DN3" i="13" l="1"/>
  <c r="DN4" i="13" s="1"/>
  <c r="DN5" i="13" s="1"/>
  <c r="DN6" i="13" s="1"/>
  <c r="DN7" i="13" s="1"/>
  <c r="DN8" i="13" s="1"/>
  <c r="DN9" i="13" s="1"/>
  <c r="DN10" i="13" s="1"/>
  <c r="DN11" i="13" s="1"/>
  <c r="DN12" i="13" s="1"/>
  <c r="DN13" i="13" s="1"/>
  <c r="DN14" i="13" s="1"/>
  <c r="DN15" i="13" s="1"/>
  <c r="DN16" i="13" s="1"/>
  <c r="DN17" i="13" s="1"/>
  <c r="DN18" i="13" s="1"/>
  <c r="DN19" i="13" s="1"/>
  <c r="DN20" i="13" s="1"/>
  <c r="DN21" i="13" s="1"/>
  <c r="DN22" i="13" s="1"/>
  <c r="DN23" i="13" s="1"/>
  <c r="DN24" i="13" s="1"/>
  <c r="DN25" i="13" s="1"/>
  <c r="DN26" i="13" s="1"/>
  <c r="DN29" i="13" s="1"/>
  <c r="DN30" i="13" s="1"/>
  <c r="DN31" i="13" s="1"/>
  <c r="DN32" i="13" s="1"/>
  <c r="DN33" i="13" s="1"/>
  <c r="DN34" i="13" s="1"/>
  <c r="DN35" i="13" s="1"/>
  <c r="DN36" i="13" s="1"/>
  <c r="DN37" i="13" s="1"/>
  <c r="DN38" i="13" s="1"/>
  <c r="DN39" i="13" s="1"/>
  <c r="DN40" i="13" s="1"/>
  <c r="DN41" i="13" s="1"/>
  <c r="DN42" i="13" s="1"/>
  <c r="DN43" i="13" s="1"/>
  <c r="DN44" i="13" s="1"/>
  <c r="DN45" i="13" s="1"/>
  <c r="DN46" i="13" s="1"/>
  <c r="DN47" i="13" s="1"/>
  <c r="DN48" i="13" s="1"/>
  <c r="DN49" i="13" s="1"/>
  <c r="DN50" i="13" s="1"/>
  <c r="DN51" i="13" s="1"/>
  <c r="DN52" i="13" s="1"/>
  <c r="DN53" i="13" s="1"/>
  <c r="DO2" i="13"/>
  <c r="CH2" i="5"/>
  <c r="DP2" i="13" l="1"/>
  <c r="DO3" i="13"/>
  <c r="DO4" i="13" s="1"/>
  <c r="DO5" i="13" s="1"/>
  <c r="DO6" i="13" s="1"/>
  <c r="DO7" i="13" s="1"/>
  <c r="DO8" i="13" s="1"/>
  <c r="DO9" i="13" s="1"/>
  <c r="DO10" i="13" s="1"/>
  <c r="DO11" i="13" s="1"/>
  <c r="DO12" i="13" s="1"/>
  <c r="DO13" i="13" s="1"/>
  <c r="DO14" i="13" s="1"/>
  <c r="DO15" i="13" s="1"/>
  <c r="DO16" i="13" s="1"/>
  <c r="DO17" i="13" s="1"/>
  <c r="DO18" i="13" s="1"/>
  <c r="DO19" i="13" s="1"/>
  <c r="DO20" i="13" s="1"/>
  <c r="DO21" i="13" s="1"/>
  <c r="DO22" i="13" s="1"/>
  <c r="DO23" i="13" s="1"/>
  <c r="DO24" i="13" s="1"/>
  <c r="DO25" i="13" s="1"/>
  <c r="DO26" i="13" s="1"/>
  <c r="DO29" i="13" s="1"/>
  <c r="DO30" i="13" s="1"/>
  <c r="DO31" i="13" s="1"/>
  <c r="DO32" i="13" s="1"/>
  <c r="DO33" i="13" s="1"/>
  <c r="DO34" i="13" s="1"/>
  <c r="DO35" i="13" s="1"/>
  <c r="DO36" i="13" s="1"/>
  <c r="DO37" i="13" s="1"/>
  <c r="DO38" i="13" s="1"/>
  <c r="DO39" i="13" s="1"/>
  <c r="DO40" i="13" s="1"/>
  <c r="DO41" i="13" s="1"/>
  <c r="DO42" i="13" s="1"/>
  <c r="DO43" i="13" s="1"/>
  <c r="DO44" i="13" s="1"/>
  <c r="DO45" i="13" s="1"/>
  <c r="DO46" i="13" s="1"/>
  <c r="DO47" i="13" s="1"/>
  <c r="DO48" i="13" s="1"/>
  <c r="DO49" i="13" s="1"/>
  <c r="DO50" i="13" s="1"/>
  <c r="DO51" i="13" s="1"/>
  <c r="DO52" i="13" s="1"/>
  <c r="DO53" i="13" s="1"/>
  <c r="CI2" i="5"/>
  <c r="DP3" i="13" l="1"/>
  <c r="DP4" i="13" s="1"/>
  <c r="DP5" i="13" s="1"/>
  <c r="DP6" i="13" s="1"/>
  <c r="DP7" i="13" s="1"/>
  <c r="DP8" i="13" s="1"/>
  <c r="DP9" i="13" s="1"/>
  <c r="DP10" i="13" s="1"/>
  <c r="DP11" i="13" s="1"/>
  <c r="DP12" i="13" s="1"/>
  <c r="DP13" i="13" s="1"/>
  <c r="DP14" i="13" s="1"/>
  <c r="DP15" i="13" s="1"/>
  <c r="DP16" i="13" s="1"/>
  <c r="DP17" i="13" s="1"/>
  <c r="DP18" i="13" s="1"/>
  <c r="DP19" i="13" s="1"/>
  <c r="DP20" i="13" s="1"/>
  <c r="DP21" i="13" s="1"/>
  <c r="DP22" i="13" s="1"/>
  <c r="DP23" i="13" s="1"/>
  <c r="DP24" i="13" s="1"/>
  <c r="DP25" i="13" s="1"/>
  <c r="DP26" i="13" s="1"/>
  <c r="DP29" i="13" s="1"/>
  <c r="DP30" i="13" s="1"/>
  <c r="DP31" i="13" s="1"/>
  <c r="DP32" i="13" s="1"/>
  <c r="DP33" i="13" s="1"/>
  <c r="DP34" i="13" s="1"/>
  <c r="DP35" i="13" s="1"/>
  <c r="DP36" i="13" s="1"/>
  <c r="DP37" i="13" s="1"/>
  <c r="DP38" i="13" s="1"/>
  <c r="DP39" i="13" s="1"/>
  <c r="DP40" i="13" s="1"/>
  <c r="DP41" i="13" s="1"/>
  <c r="DP42" i="13" s="1"/>
  <c r="DP43" i="13" s="1"/>
  <c r="DP44" i="13" s="1"/>
  <c r="DP45" i="13" s="1"/>
  <c r="DP46" i="13" s="1"/>
  <c r="DP47" i="13" s="1"/>
  <c r="DP48" i="13" s="1"/>
  <c r="DP49" i="13" s="1"/>
  <c r="DP50" i="13" s="1"/>
  <c r="DP51" i="13" s="1"/>
  <c r="DP52" i="13" s="1"/>
  <c r="DP53" i="13" s="1"/>
  <c r="DQ2" i="13"/>
  <c r="CJ2" i="5"/>
  <c r="DR2" i="13" l="1"/>
  <c r="DQ3" i="13"/>
  <c r="DQ4" i="13" s="1"/>
  <c r="DQ5" i="13" s="1"/>
  <c r="DQ6" i="13" s="1"/>
  <c r="DQ7" i="13" s="1"/>
  <c r="DQ8" i="13" s="1"/>
  <c r="DQ9" i="13" s="1"/>
  <c r="DQ10" i="13" s="1"/>
  <c r="DQ11" i="13" s="1"/>
  <c r="DQ12" i="13" s="1"/>
  <c r="DQ13" i="13" s="1"/>
  <c r="DQ14" i="13" s="1"/>
  <c r="DQ15" i="13" s="1"/>
  <c r="DQ16" i="13" s="1"/>
  <c r="DQ17" i="13" s="1"/>
  <c r="DQ18" i="13" s="1"/>
  <c r="DQ19" i="13" s="1"/>
  <c r="DQ20" i="13" s="1"/>
  <c r="DQ21" i="13" s="1"/>
  <c r="DQ22" i="13" s="1"/>
  <c r="DQ23" i="13" s="1"/>
  <c r="DQ24" i="13" s="1"/>
  <c r="DQ25" i="13" s="1"/>
  <c r="DQ26" i="13" s="1"/>
  <c r="CK2" i="5"/>
  <c r="DR3" i="13" l="1"/>
  <c r="DR4" i="13" s="1"/>
  <c r="DR5" i="13" s="1"/>
  <c r="DR6" i="13" s="1"/>
  <c r="DR7" i="13" s="1"/>
  <c r="DR8" i="13" s="1"/>
  <c r="DR9" i="13" s="1"/>
  <c r="DR10" i="13" s="1"/>
  <c r="DR11" i="13" s="1"/>
  <c r="DR12" i="13" s="1"/>
  <c r="DR13" i="13" s="1"/>
  <c r="DR14" i="13" s="1"/>
  <c r="DR15" i="13" s="1"/>
  <c r="DR16" i="13" s="1"/>
  <c r="DR17" i="13" s="1"/>
  <c r="DR18" i="13" s="1"/>
  <c r="DR19" i="13" s="1"/>
  <c r="DR20" i="13" s="1"/>
  <c r="DR21" i="13" s="1"/>
  <c r="DR22" i="13" s="1"/>
  <c r="DR23" i="13" s="1"/>
  <c r="DR24" i="13" s="1"/>
  <c r="DR25" i="13" s="1"/>
  <c r="DR26" i="13" s="1"/>
  <c r="DR29" i="13" s="1"/>
  <c r="DR30" i="13" s="1"/>
  <c r="DR31" i="13" s="1"/>
  <c r="DR32" i="13" s="1"/>
  <c r="DR52" i="13" s="1"/>
  <c r="DS2" i="13"/>
  <c r="CL2" i="5"/>
  <c r="DT2" i="13" l="1"/>
  <c r="DS3" i="13"/>
  <c r="DS4" i="13" s="1"/>
  <c r="DS5" i="13" s="1"/>
  <c r="DS6" i="13" s="1"/>
  <c r="DS7" i="13" s="1"/>
  <c r="DS8" i="13" s="1"/>
  <c r="DS9" i="13" s="1"/>
  <c r="DS10" i="13" s="1"/>
  <c r="DS11" i="13" s="1"/>
  <c r="DS12" i="13" s="1"/>
  <c r="DS13" i="13" s="1"/>
  <c r="DS14" i="13" s="1"/>
  <c r="DS15" i="13" s="1"/>
  <c r="DS16" i="13" s="1"/>
  <c r="DS17" i="13" s="1"/>
  <c r="DS18" i="13" s="1"/>
  <c r="DS19" i="13" s="1"/>
  <c r="DS20" i="13" s="1"/>
  <c r="DS21" i="13" s="1"/>
  <c r="DS22" i="13" s="1"/>
  <c r="DS23" i="13" s="1"/>
  <c r="DS24" i="13" s="1"/>
  <c r="DS25" i="13" s="1"/>
  <c r="DS26" i="13" s="1"/>
  <c r="DS29" i="13" s="1"/>
  <c r="DS30" i="13" s="1"/>
  <c r="DS31" i="13" s="1"/>
  <c r="DS32" i="13" s="1"/>
  <c r="DS33" i="13" s="1"/>
  <c r="DS34" i="13" s="1"/>
  <c r="DS35" i="13" s="1"/>
  <c r="DS36" i="13" s="1"/>
  <c r="DS37" i="13" s="1"/>
  <c r="DS38" i="13" s="1"/>
  <c r="DS39" i="13" s="1"/>
  <c r="DS40" i="13" s="1"/>
  <c r="DS41" i="13" s="1"/>
  <c r="DS42" i="13" s="1"/>
  <c r="DS43" i="13" s="1"/>
  <c r="DS44" i="13" s="1"/>
  <c r="DS45" i="13" s="1"/>
  <c r="DS46" i="13" s="1"/>
  <c r="DS47" i="13" s="1"/>
  <c r="DS48" i="13" s="1"/>
  <c r="DS49" i="13" s="1"/>
  <c r="DS50" i="13" s="1"/>
  <c r="DS51" i="13" s="1"/>
  <c r="DS52" i="13" s="1"/>
  <c r="DS53" i="13" s="1"/>
  <c r="CM2" i="5"/>
  <c r="DT3" i="13" l="1"/>
  <c r="DT4" i="13" s="1"/>
  <c r="DT5" i="13" s="1"/>
  <c r="DT6" i="13" s="1"/>
  <c r="DT7" i="13" s="1"/>
  <c r="DT8" i="13" s="1"/>
  <c r="DT9" i="13" s="1"/>
  <c r="DT10" i="13" s="1"/>
  <c r="DT11" i="13" s="1"/>
  <c r="DT12" i="13" s="1"/>
  <c r="DT13" i="13" s="1"/>
  <c r="DT14" i="13" s="1"/>
  <c r="DT15" i="13" s="1"/>
  <c r="DT16" i="13" s="1"/>
  <c r="DT17" i="13" s="1"/>
  <c r="DT18" i="13" s="1"/>
  <c r="DT19" i="13" s="1"/>
  <c r="DT20" i="13" s="1"/>
  <c r="DT21" i="13" s="1"/>
  <c r="DT22" i="13" s="1"/>
  <c r="DT23" i="13" s="1"/>
  <c r="DT24" i="13" s="1"/>
  <c r="DT25" i="13" s="1"/>
  <c r="DT26" i="13" s="1"/>
  <c r="DT29" i="13" s="1"/>
  <c r="DT30" i="13" s="1"/>
  <c r="DT31" i="13" s="1"/>
  <c r="DT32" i="13" s="1"/>
  <c r="DT33" i="13" s="1"/>
  <c r="DT34" i="13" s="1"/>
  <c r="DT35" i="13" s="1"/>
  <c r="DT36" i="13" s="1"/>
  <c r="DT37" i="13" s="1"/>
  <c r="DT38" i="13" s="1"/>
  <c r="DT39" i="13" s="1"/>
  <c r="DT40" i="13" s="1"/>
  <c r="DT41" i="13" s="1"/>
  <c r="DT42" i="13" s="1"/>
  <c r="DT43" i="13" s="1"/>
  <c r="DT44" i="13" s="1"/>
  <c r="DT45" i="13" s="1"/>
  <c r="DT46" i="13" s="1"/>
  <c r="DT47" i="13" s="1"/>
  <c r="DT48" i="13" s="1"/>
  <c r="DT49" i="13" s="1"/>
  <c r="DT50" i="13" s="1"/>
  <c r="DT51" i="13" s="1"/>
  <c r="DT52" i="13" s="1"/>
  <c r="DT53" i="13" s="1"/>
  <c r="DU2" i="13"/>
  <c r="CN2" i="5"/>
  <c r="DV2" i="13" l="1"/>
  <c r="DU3" i="13"/>
  <c r="DU4" i="13" s="1"/>
  <c r="DU5" i="13" s="1"/>
  <c r="DU6" i="13" s="1"/>
  <c r="DU7" i="13" s="1"/>
  <c r="DU8" i="13" s="1"/>
  <c r="DU9" i="13" s="1"/>
  <c r="DU10" i="13" s="1"/>
  <c r="DU11" i="13" s="1"/>
  <c r="DU12" i="13" s="1"/>
  <c r="DU13" i="13" s="1"/>
  <c r="DU14" i="13" s="1"/>
  <c r="DU15" i="13" s="1"/>
  <c r="DU16" i="13" s="1"/>
  <c r="DU17" i="13" s="1"/>
  <c r="DU18" i="13" s="1"/>
  <c r="DU19" i="13" s="1"/>
  <c r="DU20" i="13" s="1"/>
  <c r="DU21" i="13" s="1"/>
  <c r="DU22" i="13" s="1"/>
  <c r="DU23" i="13" s="1"/>
  <c r="DU24" i="13" s="1"/>
  <c r="DU25" i="13" s="1"/>
  <c r="DU26" i="13" s="1"/>
  <c r="DU29" i="13" s="1"/>
  <c r="DU30" i="13" s="1"/>
  <c r="DU31" i="13" s="1"/>
  <c r="DU32" i="13" s="1"/>
  <c r="DU33" i="13" s="1"/>
  <c r="DU34" i="13" s="1"/>
  <c r="DU35" i="13" s="1"/>
  <c r="DU36" i="13" s="1"/>
  <c r="DU37" i="13" s="1"/>
  <c r="DU38" i="13" s="1"/>
  <c r="DU39" i="13" s="1"/>
  <c r="DU40" i="13" s="1"/>
  <c r="DU41" i="13" s="1"/>
  <c r="DU42" i="13" s="1"/>
  <c r="DU43" i="13" s="1"/>
  <c r="DU44" i="13" s="1"/>
  <c r="DU45" i="13" s="1"/>
  <c r="DU46" i="13" s="1"/>
  <c r="DU47" i="13" s="1"/>
  <c r="DU48" i="13" s="1"/>
  <c r="DU49" i="13" s="1"/>
  <c r="DU50" i="13" s="1"/>
  <c r="DU51" i="13" s="1"/>
  <c r="DU52" i="13" s="1"/>
  <c r="DU53" i="13" s="1"/>
  <c r="CO2" i="5"/>
  <c r="DV3" i="13" l="1"/>
  <c r="DV4" i="13" s="1"/>
  <c r="DV5" i="13" s="1"/>
  <c r="DV6" i="13" s="1"/>
  <c r="DV7" i="13" s="1"/>
  <c r="DV8" i="13" s="1"/>
  <c r="DV9" i="13" s="1"/>
  <c r="DV10" i="13" s="1"/>
  <c r="DV11" i="13" s="1"/>
  <c r="DV12" i="13" s="1"/>
  <c r="DV13" i="13" s="1"/>
  <c r="DV14" i="13" s="1"/>
  <c r="DV15" i="13" s="1"/>
  <c r="DV16" i="13" s="1"/>
  <c r="DV17" i="13" s="1"/>
  <c r="DV18" i="13" s="1"/>
  <c r="DV19" i="13" s="1"/>
  <c r="DV20" i="13" s="1"/>
  <c r="DV21" i="13" s="1"/>
  <c r="DV22" i="13" s="1"/>
  <c r="DV23" i="13" s="1"/>
  <c r="DV24" i="13" s="1"/>
  <c r="DV25" i="13" s="1"/>
  <c r="DV26" i="13" s="1"/>
  <c r="DV29" i="13" s="1"/>
  <c r="DV30" i="13" s="1"/>
  <c r="DV31" i="13" s="1"/>
  <c r="DV32" i="13" s="1"/>
  <c r="DV33" i="13" s="1"/>
  <c r="DV34" i="13" s="1"/>
  <c r="DV35" i="13" s="1"/>
  <c r="DV36" i="13" s="1"/>
  <c r="DV37" i="13" s="1"/>
  <c r="DV38" i="13" s="1"/>
  <c r="DV39" i="13" s="1"/>
  <c r="DV40" i="13" s="1"/>
  <c r="DV41" i="13" s="1"/>
  <c r="DV42" i="13" s="1"/>
  <c r="DV43" i="13" s="1"/>
  <c r="DV44" i="13" s="1"/>
  <c r="DV45" i="13" s="1"/>
  <c r="DV46" i="13" s="1"/>
  <c r="DV47" i="13" s="1"/>
  <c r="DV48" i="13" s="1"/>
  <c r="DV49" i="13" s="1"/>
  <c r="DV50" i="13" s="1"/>
  <c r="DV51" i="13" s="1"/>
  <c r="DV52" i="13" s="1"/>
  <c r="DV53" i="13" s="1"/>
  <c r="DW2" i="13"/>
  <c r="CP2" i="5"/>
  <c r="DX2" i="13" l="1"/>
  <c r="DW3" i="13"/>
  <c r="DW4" i="13" s="1"/>
  <c r="DW5" i="13" s="1"/>
  <c r="DW6" i="13" s="1"/>
  <c r="DW7" i="13" s="1"/>
  <c r="DW8" i="13" s="1"/>
  <c r="DW9" i="13" s="1"/>
  <c r="DW10" i="13" s="1"/>
  <c r="DW11" i="13" s="1"/>
  <c r="DW12" i="13" s="1"/>
  <c r="DW13" i="13" s="1"/>
  <c r="DW14" i="13" s="1"/>
  <c r="DW15" i="13" s="1"/>
  <c r="DW16" i="13" s="1"/>
  <c r="DW17" i="13" s="1"/>
  <c r="DW18" i="13" s="1"/>
  <c r="DW19" i="13" s="1"/>
  <c r="DW20" i="13" s="1"/>
  <c r="DW21" i="13" s="1"/>
  <c r="DW22" i="13" s="1"/>
  <c r="DW23" i="13" s="1"/>
  <c r="DW24" i="13" s="1"/>
  <c r="DW25" i="13" s="1"/>
  <c r="DW26" i="13" s="1"/>
  <c r="DW29" i="13" s="1"/>
  <c r="DW30" i="13" s="1"/>
  <c r="DW31" i="13" s="1"/>
  <c r="DW32" i="13" s="1"/>
  <c r="DW33" i="13" s="1"/>
  <c r="DW34" i="13" s="1"/>
  <c r="DW35" i="13" s="1"/>
  <c r="DW36" i="13" s="1"/>
  <c r="DW37" i="13" s="1"/>
  <c r="DW38" i="13" s="1"/>
  <c r="DW39" i="13" s="1"/>
  <c r="DW40" i="13" s="1"/>
  <c r="DW41" i="13" s="1"/>
  <c r="DW42" i="13" s="1"/>
  <c r="DW43" i="13" s="1"/>
  <c r="DW44" i="13" s="1"/>
  <c r="DW45" i="13" s="1"/>
  <c r="DW46" i="13" s="1"/>
  <c r="DW47" i="13" s="1"/>
  <c r="DW48" i="13" s="1"/>
  <c r="DW49" i="13" s="1"/>
  <c r="DW50" i="13" s="1"/>
  <c r="DW51" i="13" s="1"/>
  <c r="DW52" i="13" s="1"/>
  <c r="DW53" i="13" s="1"/>
  <c r="CQ2" i="5"/>
  <c r="DX3" i="13" l="1"/>
  <c r="DX4" i="13" s="1"/>
  <c r="DX5" i="13" s="1"/>
  <c r="DX6" i="13" s="1"/>
  <c r="DX7" i="13" s="1"/>
  <c r="DX8" i="13" s="1"/>
  <c r="DX9" i="13" s="1"/>
  <c r="DX10" i="13" s="1"/>
  <c r="DX11" i="13" s="1"/>
  <c r="DX12" i="13" s="1"/>
  <c r="DX13" i="13" s="1"/>
  <c r="DX14" i="13" s="1"/>
  <c r="DX15" i="13" s="1"/>
  <c r="DX16" i="13" s="1"/>
  <c r="DX17" i="13" s="1"/>
  <c r="DX18" i="13" s="1"/>
  <c r="DX19" i="13" s="1"/>
  <c r="DX20" i="13" s="1"/>
  <c r="DX21" i="13" s="1"/>
  <c r="DX22" i="13" s="1"/>
  <c r="DX23" i="13" s="1"/>
  <c r="DX24" i="13" s="1"/>
  <c r="DX25" i="13" s="1"/>
  <c r="DX26" i="13" s="1"/>
  <c r="DX29" i="13" s="1"/>
  <c r="DX30" i="13" s="1"/>
  <c r="DX31" i="13" s="1"/>
  <c r="DX32" i="13" s="1"/>
  <c r="DX33" i="13" s="1"/>
  <c r="DX34" i="13" s="1"/>
  <c r="DX35" i="13" s="1"/>
  <c r="DX36" i="13" s="1"/>
  <c r="DX37" i="13" s="1"/>
  <c r="DX38" i="13" s="1"/>
  <c r="DX39" i="13" s="1"/>
  <c r="DX40" i="13" s="1"/>
  <c r="DX41" i="13" s="1"/>
  <c r="DX42" i="13" s="1"/>
  <c r="DX43" i="13" s="1"/>
  <c r="DX44" i="13" s="1"/>
  <c r="DX45" i="13" s="1"/>
  <c r="DX46" i="13" s="1"/>
  <c r="DX47" i="13" s="1"/>
  <c r="DX48" i="13" s="1"/>
  <c r="DX49" i="13" s="1"/>
  <c r="DX50" i="13" s="1"/>
  <c r="DX51" i="13" s="1"/>
  <c r="DX52" i="13" s="1"/>
  <c r="DX53" i="13" s="1"/>
  <c r="DY2" i="13"/>
  <c r="CR2" i="5"/>
  <c r="DZ2" i="13" l="1"/>
  <c r="DY3" i="13"/>
  <c r="DY4" i="13" s="1"/>
  <c r="DY5" i="13" s="1"/>
  <c r="DY6" i="13" s="1"/>
  <c r="DY7" i="13" s="1"/>
  <c r="DY8" i="13" s="1"/>
  <c r="DY9" i="13" s="1"/>
  <c r="DY10" i="13" s="1"/>
  <c r="DY11" i="13" s="1"/>
  <c r="DY12" i="13" s="1"/>
  <c r="DY13" i="13" s="1"/>
  <c r="DY14" i="13" s="1"/>
  <c r="DY15" i="13" s="1"/>
  <c r="DY16" i="13" s="1"/>
  <c r="DY17" i="13" s="1"/>
  <c r="DY18" i="13" s="1"/>
  <c r="DY19" i="13" s="1"/>
  <c r="DY20" i="13" s="1"/>
  <c r="DY21" i="13" s="1"/>
  <c r="DY22" i="13" s="1"/>
  <c r="DY23" i="13" s="1"/>
  <c r="DY24" i="13" s="1"/>
  <c r="DY25" i="13" s="1"/>
  <c r="DY26" i="13" s="1"/>
  <c r="DY29" i="13" s="1"/>
  <c r="DY30" i="13" s="1"/>
  <c r="DY31" i="13" s="1"/>
  <c r="DY32" i="13" s="1"/>
  <c r="DY52" i="13" s="1"/>
  <c r="CS2" i="5"/>
  <c r="DZ3" i="13" l="1"/>
  <c r="DZ4" i="13" s="1"/>
  <c r="DZ5" i="13" s="1"/>
  <c r="DZ6" i="13" s="1"/>
  <c r="DZ7" i="13" s="1"/>
  <c r="DZ8" i="13" s="1"/>
  <c r="DZ9" i="13" s="1"/>
  <c r="DZ10" i="13" s="1"/>
  <c r="DZ11" i="13" s="1"/>
  <c r="DZ12" i="13" s="1"/>
  <c r="DZ13" i="13" s="1"/>
  <c r="DZ14" i="13" s="1"/>
  <c r="DZ15" i="13" s="1"/>
  <c r="DZ16" i="13" s="1"/>
  <c r="DZ17" i="13" s="1"/>
  <c r="DZ18" i="13" s="1"/>
  <c r="DZ19" i="13" s="1"/>
  <c r="DZ20" i="13" s="1"/>
  <c r="DZ21" i="13" s="1"/>
  <c r="DZ22" i="13" s="1"/>
  <c r="DZ23" i="13" s="1"/>
  <c r="DZ24" i="13" s="1"/>
  <c r="DZ25" i="13" s="1"/>
  <c r="DZ26" i="13" s="1"/>
  <c r="DZ29" i="13" s="1"/>
  <c r="DZ30" i="13" s="1"/>
  <c r="DZ31" i="13" s="1"/>
  <c r="DZ32" i="13" s="1"/>
  <c r="DZ33" i="13" s="1"/>
  <c r="DZ34" i="13" s="1"/>
  <c r="DZ35" i="13" s="1"/>
  <c r="DZ36" i="13" s="1"/>
  <c r="DZ37" i="13" s="1"/>
  <c r="DZ38" i="13" s="1"/>
  <c r="DZ39" i="13" s="1"/>
  <c r="DZ40" i="13" s="1"/>
  <c r="DZ41" i="13" s="1"/>
  <c r="DZ42" i="13" s="1"/>
  <c r="DZ43" i="13" s="1"/>
  <c r="DZ44" i="13" s="1"/>
  <c r="DZ45" i="13" s="1"/>
  <c r="DZ46" i="13" s="1"/>
  <c r="DZ47" i="13" s="1"/>
  <c r="DZ48" i="13" s="1"/>
  <c r="DZ49" i="13" s="1"/>
  <c r="DZ50" i="13" s="1"/>
  <c r="DZ51" i="13" s="1"/>
  <c r="DZ52" i="13" s="1"/>
  <c r="DZ53" i="13" s="1"/>
  <c r="EA2" i="13"/>
  <c r="CT2" i="5"/>
  <c r="EB2" i="13" l="1"/>
  <c r="EA3" i="13"/>
  <c r="EA4" i="13" s="1"/>
  <c r="EA5" i="13" s="1"/>
  <c r="EA6" i="13" s="1"/>
  <c r="EA7" i="13" s="1"/>
  <c r="EA8" i="13" s="1"/>
  <c r="EA9" i="13" s="1"/>
  <c r="EA10" i="13" s="1"/>
  <c r="EA11" i="13" s="1"/>
  <c r="EA12" i="13" s="1"/>
  <c r="EA13" i="13" s="1"/>
  <c r="EA14" i="13" s="1"/>
  <c r="EA15" i="13" s="1"/>
  <c r="EA16" i="13" s="1"/>
  <c r="EA17" i="13" s="1"/>
  <c r="EA18" i="13" s="1"/>
  <c r="EA19" i="13" s="1"/>
  <c r="EA20" i="13" s="1"/>
  <c r="EA21" i="13" s="1"/>
  <c r="EA22" i="13" s="1"/>
  <c r="EA23" i="13" s="1"/>
  <c r="EA24" i="13" s="1"/>
  <c r="EA25" i="13" s="1"/>
  <c r="EA26" i="13" s="1"/>
  <c r="EA29" i="13" s="1"/>
  <c r="EA30" i="13" s="1"/>
  <c r="EA31" i="13" s="1"/>
  <c r="EA32" i="13" s="1"/>
  <c r="EA33" i="13" s="1"/>
  <c r="EA34" i="13" s="1"/>
  <c r="EA35" i="13" s="1"/>
  <c r="EA36" i="13" s="1"/>
  <c r="EA37" i="13" s="1"/>
  <c r="EA38" i="13" s="1"/>
  <c r="EA39" i="13" s="1"/>
  <c r="EA40" i="13" s="1"/>
  <c r="EA41" i="13" s="1"/>
  <c r="EA42" i="13" s="1"/>
  <c r="EA43" i="13" s="1"/>
  <c r="EA44" i="13" s="1"/>
  <c r="EA45" i="13" s="1"/>
  <c r="EA46" i="13" s="1"/>
  <c r="EA47" i="13" s="1"/>
  <c r="EA48" i="13" s="1"/>
  <c r="EA49" i="13" s="1"/>
  <c r="EA50" i="13" s="1"/>
  <c r="EA51" i="13" s="1"/>
  <c r="EA52" i="13" s="1"/>
  <c r="EA53" i="13" s="1"/>
  <c r="CU2" i="5"/>
  <c r="EB3" i="13" l="1"/>
  <c r="EB4" i="13" s="1"/>
  <c r="EB5" i="13" s="1"/>
  <c r="EB6" i="13" s="1"/>
  <c r="EB7" i="13" s="1"/>
  <c r="EB8" i="13" s="1"/>
  <c r="EB9" i="13" s="1"/>
  <c r="EB10" i="13" s="1"/>
  <c r="EB11" i="13" s="1"/>
  <c r="EB12" i="13" s="1"/>
  <c r="EB13" i="13" s="1"/>
  <c r="EB14" i="13" s="1"/>
  <c r="EB15" i="13" s="1"/>
  <c r="EB16" i="13" s="1"/>
  <c r="EB17" i="13" s="1"/>
  <c r="EB18" i="13" s="1"/>
  <c r="EB19" i="13" s="1"/>
  <c r="EB20" i="13" s="1"/>
  <c r="EB21" i="13" s="1"/>
  <c r="EB22" i="13" s="1"/>
  <c r="EB23" i="13" s="1"/>
  <c r="EB24" i="13" s="1"/>
  <c r="EB25" i="13" s="1"/>
  <c r="EB26" i="13" s="1"/>
  <c r="EB29" i="13" s="1"/>
  <c r="EB30" i="13" s="1"/>
  <c r="EB31" i="13" s="1"/>
  <c r="EB32" i="13" s="1"/>
  <c r="EB52" i="13" s="1"/>
  <c r="EC2" i="13"/>
  <c r="CV2" i="5"/>
  <c r="ED2" i="13" l="1"/>
  <c r="EC3" i="13"/>
  <c r="EC4" i="13" s="1"/>
  <c r="EC5" i="13" s="1"/>
  <c r="EC6" i="13" s="1"/>
  <c r="EC7" i="13" s="1"/>
  <c r="EC8" i="13" s="1"/>
  <c r="EC9" i="13" s="1"/>
  <c r="EC10" i="13" s="1"/>
  <c r="EC11" i="13" s="1"/>
  <c r="EC12" i="13" s="1"/>
  <c r="EC13" i="13" s="1"/>
  <c r="EC14" i="13" s="1"/>
  <c r="EC15" i="13" s="1"/>
  <c r="EC16" i="13" s="1"/>
  <c r="EC17" i="13" s="1"/>
  <c r="EC18" i="13" s="1"/>
  <c r="EC19" i="13" s="1"/>
  <c r="EC20" i="13" s="1"/>
  <c r="EC21" i="13" s="1"/>
  <c r="EC22" i="13" s="1"/>
  <c r="EC23" i="13" s="1"/>
  <c r="EC24" i="13" s="1"/>
  <c r="EC25" i="13" s="1"/>
  <c r="EC26" i="13" s="1"/>
  <c r="EC29" i="13" s="1"/>
  <c r="EC30" i="13" s="1"/>
  <c r="EC31" i="13" s="1"/>
  <c r="EC32" i="13" s="1"/>
  <c r="EC33" i="13" s="1"/>
  <c r="EC34" i="13" s="1"/>
  <c r="EC35" i="13" s="1"/>
  <c r="EC36" i="13" s="1"/>
  <c r="EC37" i="13" s="1"/>
  <c r="EC38" i="13" s="1"/>
  <c r="EC39" i="13" s="1"/>
  <c r="EC40" i="13" s="1"/>
  <c r="EC41" i="13" s="1"/>
  <c r="EC42" i="13" s="1"/>
  <c r="EC43" i="13" s="1"/>
  <c r="EC44" i="13" s="1"/>
  <c r="EC45" i="13" s="1"/>
  <c r="EC46" i="13" s="1"/>
  <c r="EC47" i="13" s="1"/>
  <c r="EC48" i="13" s="1"/>
  <c r="EC49" i="13" s="1"/>
  <c r="EC50" i="13" s="1"/>
  <c r="EC51" i="13" s="1"/>
  <c r="EC52" i="13" s="1"/>
  <c r="EC53" i="13" s="1"/>
  <c r="CW2" i="5"/>
  <c r="ED3" i="13" l="1"/>
  <c r="ED4" i="13" s="1"/>
  <c r="ED5" i="13" s="1"/>
  <c r="ED6" i="13" s="1"/>
  <c r="ED7" i="13" s="1"/>
  <c r="ED8" i="13" s="1"/>
  <c r="ED9" i="13" s="1"/>
  <c r="ED10" i="13" s="1"/>
  <c r="ED11" i="13" s="1"/>
  <c r="ED12" i="13" s="1"/>
  <c r="ED13" i="13" s="1"/>
  <c r="ED14" i="13" s="1"/>
  <c r="ED15" i="13" s="1"/>
  <c r="ED16" i="13" s="1"/>
  <c r="ED17" i="13" s="1"/>
  <c r="ED18" i="13" s="1"/>
  <c r="ED19" i="13" s="1"/>
  <c r="ED20" i="13" s="1"/>
  <c r="ED21" i="13" s="1"/>
  <c r="ED22" i="13" s="1"/>
  <c r="ED23" i="13" s="1"/>
  <c r="ED24" i="13" s="1"/>
  <c r="ED25" i="13" s="1"/>
  <c r="ED26" i="13" s="1"/>
  <c r="ED29" i="13" s="1"/>
  <c r="ED30" i="13" s="1"/>
  <c r="ED31" i="13" s="1"/>
  <c r="ED32" i="13" s="1"/>
  <c r="ED33" i="13" s="1"/>
  <c r="ED34" i="13" s="1"/>
  <c r="ED35" i="13" s="1"/>
  <c r="ED36" i="13" s="1"/>
  <c r="ED37" i="13" s="1"/>
  <c r="ED38" i="13" s="1"/>
  <c r="ED39" i="13" s="1"/>
  <c r="ED40" i="13" s="1"/>
  <c r="ED41" i="13" s="1"/>
  <c r="ED42" i="13" s="1"/>
  <c r="ED43" i="13" s="1"/>
  <c r="ED44" i="13" s="1"/>
  <c r="ED45" i="13" s="1"/>
  <c r="ED46" i="13" s="1"/>
  <c r="ED47" i="13" s="1"/>
  <c r="ED48" i="13" s="1"/>
  <c r="ED49" i="13" s="1"/>
  <c r="ED50" i="13" s="1"/>
  <c r="ED51" i="13" s="1"/>
  <c r="ED52" i="13" s="1"/>
  <c r="ED53" i="13" s="1"/>
  <c r="EE2" i="13"/>
  <c r="CX2" i="5"/>
  <c r="EF2" i="13" l="1"/>
  <c r="EE3" i="13"/>
  <c r="EE4" i="13" s="1"/>
  <c r="EE5" i="13" s="1"/>
  <c r="EE6" i="13" s="1"/>
  <c r="EE7" i="13" s="1"/>
  <c r="EE8" i="13" s="1"/>
  <c r="EE9" i="13" s="1"/>
  <c r="EE10" i="13" s="1"/>
  <c r="EE11" i="13" s="1"/>
  <c r="EE12" i="13" s="1"/>
  <c r="EE13" i="13" s="1"/>
  <c r="EE14" i="13" s="1"/>
  <c r="EE15" i="13" s="1"/>
  <c r="EE16" i="13" s="1"/>
  <c r="EE17" i="13" s="1"/>
  <c r="EE18" i="13" s="1"/>
  <c r="EE19" i="13" s="1"/>
  <c r="EE20" i="13" s="1"/>
  <c r="EE21" i="13" s="1"/>
  <c r="EE22" i="13" s="1"/>
  <c r="EE23" i="13" s="1"/>
  <c r="EE24" i="13" s="1"/>
  <c r="EE25" i="13" s="1"/>
  <c r="EE26" i="13" s="1"/>
  <c r="EE29" i="13" s="1"/>
  <c r="EE30" i="13" s="1"/>
  <c r="EE31" i="13" s="1"/>
  <c r="EE32" i="13" s="1"/>
  <c r="EE33" i="13" s="1"/>
  <c r="EE34" i="13" s="1"/>
  <c r="EE35" i="13" s="1"/>
  <c r="EE36" i="13" s="1"/>
  <c r="EE37" i="13" s="1"/>
  <c r="EE38" i="13" s="1"/>
  <c r="EE39" i="13" s="1"/>
  <c r="EE40" i="13" s="1"/>
  <c r="EE41" i="13" s="1"/>
  <c r="EE42" i="13" s="1"/>
  <c r="EE43" i="13" s="1"/>
  <c r="EE44" i="13" s="1"/>
  <c r="EE45" i="13" s="1"/>
  <c r="EE46" i="13" s="1"/>
  <c r="EE47" i="13" s="1"/>
  <c r="EE48" i="13" s="1"/>
  <c r="EE49" i="13" s="1"/>
  <c r="EE50" i="13" s="1"/>
  <c r="EE51" i="13" s="1"/>
  <c r="EE52" i="13" s="1"/>
  <c r="EE53" i="13" s="1"/>
  <c r="CY2" i="5"/>
  <c r="EF3" i="13" l="1"/>
  <c r="EF4" i="13" s="1"/>
  <c r="EF5" i="13" s="1"/>
  <c r="EF6" i="13" s="1"/>
  <c r="EF7" i="13" s="1"/>
  <c r="EF8" i="13" s="1"/>
  <c r="EF9" i="13" s="1"/>
  <c r="EF10" i="13" s="1"/>
  <c r="EF11" i="13" s="1"/>
  <c r="EF12" i="13" s="1"/>
  <c r="EF13" i="13" s="1"/>
  <c r="EF14" i="13" s="1"/>
  <c r="EF15" i="13" s="1"/>
  <c r="EF16" i="13" s="1"/>
  <c r="EF17" i="13" s="1"/>
  <c r="EF18" i="13" s="1"/>
  <c r="EF19" i="13" s="1"/>
  <c r="EF20" i="13" s="1"/>
  <c r="EF21" i="13" s="1"/>
  <c r="EF22" i="13" s="1"/>
  <c r="EF23" i="13" s="1"/>
  <c r="EF24" i="13" s="1"/>
  <c r="EF25" i="13" s="1"/>
  <c r="EF26" i="13" s="1"/>
  <c r="EF29" i="13" s="1"/>
  <c r="EF30" i="13" s="1"/>
  <c r="EF31" i="13" s="1"/>
  <c r="EF32" i="13" s="1"/>
  <c r="EF33" i="13" s="1"/>
  <c r="EF34" i="13" s="1"/>
  <c r="EF35" i="13" s="1"/>
  <c r="EF36" i="13" s="1"/>
  <c r="EF37" i="13" s="1"/>
  <c r="EF38" i="13" s="1"/>
  <c r="EF39" i="13" s="1"/>
  <c r="EF40" i="13" s="1"/>
  <c r="EF41" i="13" s="1"/>
  <c r="EF42" i="13" s="1"/>
  <c r="EF43" i="13" s="1"/>
  <c r="EF44" i="13" s="1"/>
  <c r="EF45" i="13" s="1"/>
  <c r="EF46" i="13" s="1"/>
  <c r="EF47" i="13" s="1"/>
  <c r="EF48" i="13" s="1"/>
  <c r="EF49" i="13" s="1"/>
  <c r="EF50" i="13" s="1"/>
  <c r="EF51" i="13" s="1"/>
  <c r="EF52" i="13" s="1"/>
  <c r="EF53" i="13" s="1"/>
  <c r="EG2" i="13"/>
  <c r="CZ2" i="5"/>
  <c r="EH2" i="13" l="1"/>
  <c r="EG3" i="13"/>
  <c r="EG4" i="13" s="1"/>
  <c r="EG5" i="13" s="1"/>
  <c r="EG6" i="13" s="1"/>
  <c r="EG7" i="13" s="1"/>
  <c r="EG8" i="13" s="1"/>
  <c r="EG9" i="13" s="1"/>
  <c r="EG10" i="13" s="1"/>
  <c r="EG11" i="13" s="1"/>
  <c r="EG12" i="13" s="1"/>
  <c r="EG13" i="13" s="1"/>
  <c r="EG14" i="13" s="1"/>
  <c r="EG15" i="13" s="1"/>
  <c r="EG16" i="13" s="1"/>
  <c r="EG17" i="13" s="1"/>
  <c r="EG18" i="13" s="1"/>
  <c r="EG19" i="13" s="1"/>
  <c r="EG20" i="13" s="1"/>
  <c r="EG21" i="13" s="1"/>
  <c r="EG22" i="13" s="1"/>
  <c r="EG23" i="13" s="1"/>
  <c r="EG24" i="13" s="1"/>
  <c r="EG25" i="13" s="1"/>
  <c r="EG26" i="13" s="1"/>
  <c r="EG29" i="13" s="1"/>
  <c r="EG30" i="13" s="1"/>
  <c r="EG31" i="13" s="1"/>
  <c r="EG32" i="13" s="1"/>
  <c r="EG33" i="13" s="1"/>
  <c r="EG34" i="13" s="1"/>
  <c r="EG35" i="13" s="1"/>
  <c r="EG36" i="13" s="1"/>
  <c r="EG37" i="13" s="1"/>
  <c r="EG38" i="13" s="1"/>
  <c r="EG39" i="13" s="1"/>
  <c r="EG40" i="13" s="1"/>
  <c r="EG41" i="13" s="1"/>
  <c r="EG42" i="13" s="1"/>
  <c r="EG43" i="13" s="1"/>
  <c r="EG44" i="13" s="1"/>
  <c r="EG45" i="13" s="1"/>
  <c r="EG46" i="13" s="1"/>
  <c r="EG47" i="13" s="1"/>
  <c r="EG48" i="13" s="1"/>
  <c r="DA2" i="5"/>
  <c r="EH3" i="13" l="1"/>
  <c r="EH4" i="13" s="1"/>
  <c r="EH5" i="13" s="1"/>
  <c r="EH6" i="13" s="1"/>
  <c r="EH7" i="13" s="1"/>
  <c r="EH8" i="13" s="1"/>
  <c r="EH9" i="13" s="1"/>
  <c r="EH10" i="13" s="1"/>
  <c r="EH11" i="13" s="1"/>
  <c r="EH12" i="13" s="1"/>
  <c r="EH13" i="13" s="1"/>
  <c r="EH14" i="13" s="1"/>
  <c r="EH15" i="13" s="1"/>
  <c r="EH16" i="13" s="1"/>
  <c r="EH17" i="13" s="1"/>
  <c r="EH18" i="13" s="1"/>
  <c r="EH19" i="13" s="1"/>
  <c r="EH20" i="13" s="1"/>
  <c r="EH21" i="13" s="1"/>
  <c r="EH22" i="13" s="1"/>
  <c r="EH23" i="13" s="1"/>
  <c r="EH24" i="13" s="1"/>
  <c r="EH25" i="13" s="1"/>
  <c r="EH26" i="13" s="1"/>
  <c r="EH29" i="13" s="1"/>
  <c r="EH30" i="13" s="1"/>
  <c r="EH31" i="13" s="1"/>
  <c r="EH32" i="13" s="1"/>
  <c r="EH33" i="13" s="1"/>
  <c r="EH34" i="13" s="1"/>
  <c r="EH35" i="13" s="1"/>
  <c r="EH36" i="13" s="1"/>
  <c r="EH37" i="13" s="1"/>
  <c r="EH38" i="13" s="1"/>
  <c r="EH39" i="13" s="1"/>
  <c r="EH40" i="13" s="1"/>
  <c r="EH41" i="13" s="1"/>
  <c r="EH42" i="13" s="1"/>
  <c r="EH43" i="13" s="1"/>
  <c r="EH44" i="13" s="1"/>
  <c r="EH45" i="13" s="1"/>
  <c r="EH46" i="13" s="1"/>
  <c r="EH47" i="13" s="1"/>
  <c r="EH48" i="13" s="1"/>
  <c r="EH49" i="13" s="1"/>
  <c r="EH50" i="13" s="1"/>
  <c r="EH51" i="13" s="1"/>
  <c r="EH52" i="13" s="1"/>
  <c r="EH53" i="13" s="1"/>
  <c r="EI2" i="13"/>
  <c r="EI3" i="13" s="1"/>
  <c r="EI4" i="13" s="1"/>
  <c r="EI5" i="13" s="1"/>
  <c r="EI6" i="13" s="1"/>
  <c r="EI7" i="13" s="1"/>
  <c r="EI8" i="13" s="1"/>
  <c r="EI9" i="13" s="1"/>
  <c r="EI10" i="13" s="1"/>
  <c r="EI11" i="13" s="1"/>
  <c r="EI12" i="13" s="1"/>
  <c r="EI13" i="13" s="1"/>
  <c r="EI14" i="13" s="1"/>
  <c r="EI15" i="13" s="1"/>
  <c r="EI16" i="13" s="1"/>
  <c r="EI17" i="13" s="1"/>
  <c r="EI18" i="13" s="1"/>
  <c r="EI19" i="13" s="1"/>
  <c r="EI20" i="13" s="1"/>
  <c r="EI21" i="13" s="1"/>
  <c r="EI22" i="13" s="1"/>
  <c r="EI23" i="13" s="1"/>
  <c r="EI24" i="13" s="1"/>
  <c r="EI25" i="13" s="1"/>
  <c r="EI26" i="13" s="1"/>
  <c r="EI29" i="13" s="1"/>
  <c r="EI30" i="13" s="1"/>
  <c r="EI31" i="13" s="1"/>
  <c r="EI32" i="13" s="1"/>
  <c r="EI52" i="13" s="1"/>
  <c r="DB2" i="5"/>
  <c r="DC2" i="5" l="1"/>
  <c r="DD2" i="5" l="1"/>
  <c r="DE2" i="5" l="1"/>
  <c r="DF2" i="5" l="1"/>
  <c r="DG2" i="5" l="1"/>
  <c r="DH2" i="5" l="1"/>
  <c r="DI2" i="5" l="1"/>
  <c r="DJ2" i="5" l="1"/>
  <c r="DK2" i="5" l="1"/>
  <c r="DL2" i="5" l="1"/>
  <c r="DM2" i="5" l="1"/>
  <c r="DN2" i="5" l="1"/>
  <c r="DO2" i="5" l="1"/>
  <c r="DP2" i="5" l="1"/>
  <c r="DQ2" i="5" l="1"/>
  <c r="DR2" i="5" l="1"/>
  <c r="DS2" i="5" l="1"/>
  <c r="DT2" i="5" l="1"/>
  <c r="DU2" i="5" l="1"/>
  <c r="DV2" i="5" l="1"/>
  <c r="DW2" i="5" l="1"/>
  <c r="DX2" i="5" l="1"/>
  <c r="DY2" i="5" l="1"/>
  <c r="DZ2" i="5" l="1"/>
  <c r="EA2" i="5" l="1"/>
  <c r="EB2" i="5" l="1"/>
  <c r="EC2" i="5" l="1"/>
  <c r="ED2" i="5" s="1"/>
  <c r="EE2" i="5" l="1"/>
  <c r="EF2" i="5" l="1"/>
  <c r="EG2" i="5" l="1"/>
  <c r="EH2" i="5" l="1"/>
  <c r="EI2" i="5" l="1"/>
  <c r="DO5" i="3" l="1"/>
  <c r="DM5" i="3"/>
  <c r="DI28" i="3"/>
  <c r="DF28" i="3"/>
  <c r="DF5" i="3"/>
  <c r="DD5" i="3"/>
  <c r="DB5" i="3"/>
  <c r="CZ5" i="3"/>
  <c r="CW5" i="3"/>
  <c r="CU5" i="3"/>
  <c r="CS5" i="3"/>
  <c r="CQ5" i="3"/>
  <c r="B28" i="3"/>
  <c r="AA5" i="3"/>
  <c r="Y5" i="3"/>
  <c r="W5" i="3"/>
  <c r="U5" i="3"/>
  <c r="S5" i="3"/>
  <c r="Q5" i="3"/>
  <c r="T5" i="3"/>
  <c r="R5" i="3"/>
  <c r="P5" i="3"/>
  <c r="D5" i="3"/>
  <c r="E5" i="3"/>
  <c r="F5" i="3"/>
  <c r="G5" i="3"/>
  <c r="H5" i="3"/>
  <c r="I5" i="3"/>
  <c r="J5" i="3"/>
  <c r="K5" i="3"/>
  <c r="L5" i="3"/>
  <c r="C5" i="3"/>
  <c r="T28" i="3"/>
  <c r="R28" i="3"/>
  <c r="L28" i="3"/>
  <c r="K28" i="3"/>
  <c r="J28" i="3"/>
  <c r="I28" i="3"/>
  <c r="H28" i="3"/>
  <c r="G28" i="3"/>
  <c r="F28" i="3"/>
  <c r="E28" i="3"/>
  <c r="D28" i="3"/>
  <c r="C28" i="3"/>
  <c r="DK28" i="3" l="1"/>
  <c r="EK1" i="3" s="1"/>
  <c r="EK28" i="3" s="1"/>
  <c r="FK1" i="3" s="1"/>
  <c r="FK28" i="3" s="1"/>
  <c r="CY28" i="3"/>
  <c r="DY1" i="3" s="1"/>
  <c r="DY28" i="3" s="1"/>
  <c r="EY1" i="3" s="1"/>
  <c r="EY28" i="3" s="1"/>
  <c r="FV1" i="3" s="1"/>
  <c r="FV28" i="3" s="1"/>
  <c r="U28" i="3"/>
  <c r="AU1" i="3" s="1"/>
  <c r="AU28" i="3" s="1"/>
  <c r="BU1" i="3" s="1"/>
  <c r="S28" i="3"/>
  <c r="AS1" i="3" s="1"/>
  <c r="AS28" i="3" s="1"/>
  <c r="BS1" i="3" s="1"/>
  <c r="Q28" i="3"/>
  <c r="AQ1" i="3" s="1"/>
  <c r="AQ28" i="3" s="1"/>
  <c r="BQ1" i="3" s="1"/>
  <c r="P28" i="3"/>
  <c r="AP1" i="3" s="1"/>
  <c r="AP28" i="3" s="1"/>
  <c r="BP1" i="3" s="1"/>
  <c r="O28" i="3"/>
  <c r="AO1" i="3" s="1"/>
  <c r="AO28" i="3" s="1"/>
  <c r="BO1" i="3" s="1"/>
  <c r="N28" i="3"/>
  <c r="AN1" i="3" s="1"/>
  <c r="AN28" i="3" s="1"/>
  <c r="BN1" i="3" s="1"/>
  <c r="M28" i="3"/>
  <c r="AM1" i="3" s="1"/>
  <c r="AM28" i="3" s="1"/>
  <c r="BM1" i="3" s="1"/>
  <c r="GF20" i="3"/>
  <c r="GF19" i="3"/>
  <c r="GF18" i="3"/>
  <c r="DK5" i="3"/>
  <c r="CY5" i="3"/>
  <c r="GD3" i="3"/>
  <c r="GD4" i="3" s="1"/>
  <c r="GD5" i="3" s="1"/>
  <c r="GD6" i="3" s="1"/>
  <c r="GD7" i="3" s="1"/>
  <c r="GD8" i="3" s="1"/>
  <c r="GD9" i="3" s="1"/>
  <c r="GD10" i="3" s="1"/>
  <c r="GD11" i="3" s="1"/>
  <c r="GD12" i="3" s="1"/>
  <c r="GD13" i="3" s="1"/>
  <c r="GD14" i="3" s="1"/>
  <c r="GD15" i="3" s="1"/>
  <c r="GD16" i="3" s="1"/>
  <c r="GD17" i="3" s="1"/>
  <c r="GD18" i="3" s="1"/>
  <c r="GD19" i="3" s="1"/>
  <c r="GD20" i="3" s="1"/>
  <c r="GD21" i="3" s="1"/>
  <c r="GD22" i="3" s="1"/>
  <c r="GD23" i="3" s="1"/>
  <c r="GD52" i="3" s="1"/>
  <c r="GC3" i="3"/>
  <c r="GC4" i="3" s="1"/>
  <c r="GC5" i="3" s="1"/>
  <c r="GC6" i="3" s="1"/>
  <c r="GC7" i="3" s="1"/>
  <c r="GC8" i="3" s="1"/>
  <c r="GC9" i="3" s="1"/>
  <c r="GC10" i="3" s="1"/>
  <c r="GC11" i="3" s="1"/>
  <c r="GC12" i="3" s="1"/>
  <c r="GC13" i="3" s="1"/>
  <c r="GC14" i="3" s="1"/>
  <c r="GC15" i="3" s="1"/>
  <c r="GC16" i="3" s="1"/>
  <c r="GC17" i="3" s="1"/>
  <c r="GC18" i="3" s="1"/>
  <c r="GC19" i="3" s="1"/>
  <c r="GC20" i="3" s="1"/>
  <c r="GC21" i="3" s="1"/>
  <c r="GC22" i="3" s="1"/>
  <c r="GC23" i="3" s="1"/>
  <c r="GC52" i="3" s="1"/>
  <c r="GB3" i="3"/>
  <c r="GB4" i="3" s="1"/>
  <c r="GB5" i="3" s="1"/>
  <c r="GB6" i="3" s="1"/>
  <c r="GB7" i="3" s="1"/>
  <c r="GB8" i="3" s="1"/>
  <c r="GB9" i="3" s="1"/>
  <c r="GB10" i="3" s="1"/>
  <c r="GB11" i="3" s="1"/>
  <c r="GB12" i="3" s="1"/>
  <c r="GB13" i="3" s="1"/>
  <c r="GB14" i="3" s="1"/>
  <c r="GB15" i="3" s="1"/>
  <c r="GB16" i="3" s="1"/>
  <c r="GB17" i="3" s="1"/>
  <c r="GB18" i="3" s="1"/>
  <c r="GB19" i="3" s="1"/>
  <c r="GB20" i="3" s="1"/>
  <c r="GB21" i="3" s="1"/>
  <c r="GB22" i="3" s="1"/>
  <c r="GB23" i="3" s="1"/>
  <c r="GB52" i="3" s="1"/>
  <c r="FA2" i="3"/>
  <c r="AR1" i="3"/>
  <c r="AR28" i="3" s="1"/>
  <c r="BR1" i="3" s="1"/>
  <c r="AL1" i="3"/>
  <c r="AL28" i="3" s="1"/>
  <c r="BL1" i="3" s="1"/>
  <c r="AK1" i="3"/>
  <c r="AK28" i="3" s="1"/>
  <c r="BK1" i="3" s="1"/>
  <c r="BK28" i="3" s="1"/>
  <c r="CI1" i="3" s="1"/>
  <c r="CI28" i="3" s="1"/>
  <c r="DC1" i="3" s="1"/>
  <c r="DC28" i="3" s="1"/>
  <c r="EC1" i="3" s="1"/>
  <c r="EC28" i="3" s="1"/>
  <c r="FC1" i="3" s="1"/>
  <c r="FC28" i="3" s="1"/>
  <c r="FX1" i="3" s="1"/>
  <c r="FX28" i="3" s="1"/>
  <c r="AJ1" i="3"/>
  <c r="AJ28" i="3" s="1"/>
  <c r="BJ1" i="3" s="1"/>
  <c r="BJ28" i="3" s="1"/>
  <c r="CH1" i="3" s="1"/>
  <c r="AI1" i="3"/>
  <c r="AI28" i="3" s="1"/>
  <c r="BI1" i="3" s="1"/>
  <c r="BI28" i="3" s="1"/>
  <c r="AH1" i="3"/>
  <c r="AH28" i="3" s="1"/>
  <c r="BH1" i="3" s="1"/>
  <c r="BH28" i="3" s="1"/>
  <c r="CG1" i="3" s="1"/>
  <c r="AG1" i="3"/>
  <c r="AG28" i="3" s="1"/>
  <c r="BG1" i="3" s="1"/>
  <c r="BG28" i="3" s="1"/>
  <c r="CF1" i="3" s="1"/>
  <c r="AF1" i="3"/>
  <c r="AF28" i="3" s="1"/>
  <c r="BF1" i="3" s="1"/>
  <c r="BF28" i="3" s="1"/>
  <c r="CE1" i="3" s="1"/>
  <c r="AE1" i="3"/>
  <c r="AE28" i="3" s="1"/>
  <c r="BE1" i="3" s="1"/>
  <c r="BE28" i="3" s="1"/>
  <c r="CD1" i="3" s="1"/>
  <c r="AD1" i="3"/>
  <c r="AD28" i="3" s="1"/>
  <c r="BD1" i="3" s="1"/>
  <c r="BD28" i="3" s="1"/>
  <c r="CC1" i="3" s="1"/>
  <c r="AC1" i="3"/>
  <c r="AC28" i="3" s="1"/>
  <c r="BC1" i="3" s="1"/>
  <c r="BC28" i="3" s="1"/>
  <c r="CB1" i="3" s="1"/>
  <c r="AB1" i="3"/>
  <c r="AB28" i="3" s="1"/>
  <c r="BB1" i="3" s="1"/>
  <c r="BB28" i="3" s="1"/>
  <c r="CA1" i="3" s="1"/>
  <c r="AA28" i="3"/>
  <c r="BA1" i="3" s="1"/>
  <c r="BA28" i="3" s="1"/>
  <c r="BZ1" i="3" s="1"/>
  <c r="Z28" i="3"/>
  <c r="AZ1" i="3" s="1"/>
  <c r="AZ28" i="3" s="1"/>
  <c r="BY1" i="3" s="1"/>
  <c r="Y28" i="3"/>
  <c r="AY1" i="3" s="1"/>
  <c r="AY28" i="3" s="1"/>
  <c r="BX1" i="3" s="1"/>
  <c r="X28" i="3"/>
  <c r="AX1" i="3" s="1"/>
  <c r="AX28" i="3" s="1"/>
  <c r="BW1" i="3" s="1"/>
  <c r="W28" i="3"/>
  <c r="AW1" i="3" s="1"/>
  <c r="AW28" i="3" s="1"/>
  <c r="BV1" i="3" s="1"/>
  <c r="V28" i="3"/>
  <c r="AV1" i="3" s="1"/>
  <c r="AV28" i="3" s="1"/>
  <c r="AT1" i="3"/>
  <c r="AT28" i="3" s="1"/>
  <c r="BT1" i="3" s="1"/>
  <c r="BP28" i="3" l="1"/>
  <c r="CL1" i="3" s="1"/>
  <c r="CL28" i="3" s="1"/>
  <c r="DH1" i="3" s="1"/>
  <c r="DH28" i="3" s="1"/>
  <c r="EH1" i="3" s="1"/>
  <c r="EH28" i="3" s="1"/>
  <c r="FH1" i="3" s="1"/>
  <c r="FH28" i="3" s="1"/>
  <c r="GA1" i="3" s="1"/>
  <c r="GA28" i="3" s="1"/>
  <c r="BM28" i="3"/>
  <c r="CJ1" i="3" s="1"/>
  <c r="CJ28" i="3" s="1"/>
  <c r="DE1" i="3" s="1"/>
  <c r="DE28" i="3" s="1"/>
  <c r="EE1" i="3" s="1"/>
  <c r="EE28" i="3" s="1"/>
  <c r="FE1" i="3" s="1"/>
  <c r="FE28" i="3" s="1"/>
  <c r="EI1" i="3"/>
  <c r="EI28" i="3" s="1"/>
  <c r="FI1" i="3" s="1"/>
  <c r="FI28" i="3" s="1"/>
  <c r="GB1" i="3" s="1"/>
  <c r="GB28" i="3" s="1"/>
  <c r="BQ28" i="3"/>
  <c r="BW28" i="3"/>
  <c r="CP1" i="3" s="1"/>
  <c r="CP28" i="3" s="1"/>
  <c r="DP1" i="3" s="1"/>
  <c r="DP28" i="3" s="1"/>
  <c r="EP1" i="3" s="1"/>
  <c r="EP28" i="3" s="1"/>
  <c r="FO1" i="3" s="1"/>
  <c r="FO28" i="3" s="1"/>
  <c r="CA28" i="3"/>
  <c r="CT1" i="3" s="1"/>
  <c r="CT28" i="3" s="1"/>
  <c r="DT1" i="3" s="1"/>
  <c r="DT28" i="3" s="1"/>
  <c r="ET1" i="3" s="1"/>
  <c r="ET28" i="3" s="1"/>
  <c r="FS1" i="3" s="1"/>
  <c r="FS28" i="3" s="1"/>
  <c r="CE28" i="3"/>
  <c r="CX1" i="3" s="1"/>
  <c r="CX28" i="3" s="1"/>
  <c r="DX1" i="3" s="1"/>
  <c r="DX28" i="3" s="1"/>
  <c r="EX1" i="3" s="1"/>
  <c r="EX28" i="3" s="1"/>
  <c r="CH28" i="3"/>
  <c r="DB1" i="3" s="1"/>
  <c r="DB28" i="3" s="1"/>
  <c r="EB1" i="3" s="1"/>
  <c r="EB28" i="3" s="1"/>
  <c r="FB1" i="3" s="1"/>
  <c r="FB28" i="3" s="1"/>
  <c r="EF1" i="3"/>
  <c r="EF28" i="3" s="1"/>
  <c r="FF1" i="3" s="1"/>
  <c r="FF28" i="3" s="1"/>
  <c r="FZ1" i="3" s="1"/>
  <c r="FZ28" i="3" s="1"/>
  <c r="BN28" i="3"/>
  <c r="BS28" i="3"/>
  <c r="CN1" i="3" s="1"/>
  <c r="CN28" i="3" s="1"/>
  <c r="DL1" i="3" s="1"/>
  <c r="DL28" i="3" s="1"/>
  <c r="EL1" i="3" s="1"/>
  <c r="EL28" i="3" s="1"/>
  <c r="FL1" i="3" s="1"/>
  <c r="FL28" i="3" s="1"/>
  <c r="GD1" i="3" s="1"/>
  <c r="GD28" i="3" s="1"/>
  <c r="DM28" i="3"/>
  <c r="EM1" i="3" s="1"/>
  <c r="EM28" i="3" s="1"/>
  <c r="BT28" i="3"/>
  <c r="BX28" i="3"/>
  <c r="CQ1" i="3" s="1"/>
  <c r="CQ28" i="3" s="1"/>
  <c r="DQ1" i="3" s="1"/>
  <c r="DQ28" i="3" s="1"/>
  <c r="EQ1" i="3" s="1"/>
  <c r="EQ28" i="3" s="1"/>
  <c r="FP1" i="3" s="1"/>
  <c r="FP28" i="3" s="1"/>
  <c r="CB28" i="3"/>
  <c r="CU1" i="3" s="1"/>
  <c r="CU28" i="3" s="1"/>
  <c r="DU1" i="3" s="1"/>
  <c r="DU28" i="3" s="1"/>
  <c r="EU1" i="3" s="1"/>
  <c r="EU28" i="3" s="1"/>
  <c r="CF28" i="3"/>
  <c r="CZ1" i="3" s="1"/>
  <c r="CZ28" i="3" s="1"/>
  <c r="DZ1" i="3" s="1"/>
  <c r="DZ28" i="3" s="1"/>
  <c r="EZ1" i="3" s="1"/>
  <c r="EZ28" i="3" s="1"/>
  <c r="BY28" i="3"/>
  <c r="CR1" i="3" s="1"/>
  <c r="CR28" i="3" s="1"/>
  <c r="DR1" i="3" s="1"/>
  <c r="DR28" i="3" s="1"/>
  <c r="ER1" i="3" s="1"/>
  <c r="ER28" i="3" s="1"/>
  <c r="FQ1" i="3" s="1"/>
  <c r="FQ28" i="3" s="1"/>
  <c r="CC28" i="3"/>
  <c r="CV1" i="3" s="1"/>
  <c r="CV28" i="3" s="1"/>
  <c r="DV1" i="3" s="1"/>
  <c r="DV28" i="3" s="1"/>
  <c r="EV1" i="3" s="1"/>
  <c r="EV28" i="3" s="1"/>
  <c r="FT1" i="3" s="1"/>
  <c r="FT28" i="3" s="1"/>
  <c r="CG28" i="3"/>
  <c r="DA1" i="3" s="1"/>
  <c r="DA28" i="3" s="1"/>
  <c r="EA1" i="3" s="1"/>
  <c r="EA28" i="3" s="1"/>
  <c r="FA1" i="3" s="1"/>
  <c r="FA28" i="3" s="1"/>
  <c r="FW1" i="3" s="1"/>
  <c r="FW28" i="3" s="1"/>
  <c r="DD28" i="3"/>
  <c r="ED1" i="3" s="1"/>
  <c r="ED28" i="3" s="1"/>
  <c r="FD1" i="3" s="1"/>
  <c r="FD28" i="3" s="1"/>
  <c r="FY1" i="3" s="1"/>
  <c r="FY28" i="3" s="1"/>
  <c r="BL28" i="3"/>
  <c r="DO28" i="3"/>
  <c r="EO1" i="3" s="1"/>
  <c r="EO28" i="3" s="1"/>
  <c r="FN1" i="3" s="1"/>
  <c r="FN28" i="3" s="1"/>
  <c r="BV28" i="3"/>
  <c r="BZ28" i="3"/>
  <c r="CS1" i="3" s="1"/>
  <c r="CS28" i="3" s="1"/>
  <c r="DS1" i="3" s="1"/>
  <c r="DS28" i="3" s="1"/>
  <c r="ES1" i="3" s="1"/>
  <c r="ES28" i="3" s="1"/>
  <c r="FR1" i="3" s="1"/>
  <c r="FR28" i="3" s="1"/>
  <c r="CD28" i="3"/>
  <c r="CW1" i="3" s="1"/>
  <c r="CW28" i="3" s="1"/>
  <c r="DW1" i="3" s="1"/>
  <c r="DW28" i="3" s="1"/>
  <c r="EW1" i="3" s="1"/>
  <c r="EW28" i="3" s="1"/>
  <c r="FU1" i="3" s="1"/>
  <c r="FU28" i="3" s="1"/>
  <c r="BR28" i="3"/>
  <c r="CM1" i="3" s="1"/>
  <c r="CM28" i="3" s="1"/>
  <c r="DJ1" i="3" s="1"/>
  <c r="DJ28" i="3" s="1"/>
  <c r="EJ1" i="3" s="1"/>
  <c r="EJ28" i="3" s="1"/>
  <c r="FJ1" i="3" s="1"/>
  <c r="FJ28" i="3" s="1"/>
  <c r="GC1" i="3" s="1"/>
  <c r="GC28" i="3" s="1"/>
  <c r="BO28" i="3"/>
  <c r="CK1" i="3" s="1"/>
  <c r="CK28" i="3" s="1"/>
  <c r="DG1" i="3" s="1"/>
  <c r="DG28" i="3" s="1"/>
  <c r="EG1" i="3" s="1"/>
  <c r="EG28" i="3" s="1"/>
  <c r="FG1" i="3" s="1"/>
  <c r="FG28" i="3" s="1"/>
  <c r="BU28" i="3"/>
  <c r="CO1" i="3" s="1"/>
  <c r="CO28" i="3" s="1"/>
  <c r="DN1" i="3" s="1"/>
  <c r="DN28" i="3" s="1"/>
  <c r="EN1" i="3" s="1"/>
  <c r="EN28" i="3" s="1"/>
  <c r="FM1" i="3" s="1"/>
  <c r="FM28" i="3" s="1"/>
  <c r="FB2" i="3"/>
  <c r="FC2" i="3" s="1"/>
  <c r="FD2" i="3" s="1"/>
  <c r="AC2" i="3"/>
  <c r="AD2" i="3" s="1"/>
  <c r="AE2" i="3" s="1"/>
  <c r="GP3" i="2"/>
  <c r="GP4" i="2" s="1"/>
  <c r="GP5" i="2" s="1"/>
  <c r="GP6" i="2" s="1"/>
  <c r="GP7" i="2" s="1"/>
  <c r="GP8" i="2" s="1"/>
  <c r="GP9" i="2" s="1"/>
  <c r="GP10" i="2" s="1"/>
  <c r="GP11" i="2" s="1"/>
  <c r="GP12" i="2" s="1"/>
  <c r="GP13" i="2" s="1"/>
  <c r="GP14" i="2" s="1"/>
  <c r="GP15" i="2" s="1"/>
  <c r="GP16" i="2" s="1"/>
  <c r="GP17" i="2" s="1"/>
  <c r="GP18" i="2" s="1"/>
  <c r="GP19" i="2" s="1"/>
  <c r="GP20" i="2" s="1"/>
  <c r="GP21" i="2" s="1"/>
  <c r="GP22" i="2" s="1"/>
  <c r="GP23" i="2" s="1"/>
  <c r="GP52" i="2" s="1"/>
  <c r="GO3" i="2"/>
  <c r="GO4" i="2" s="1"/>
  <c r="GO5" i="2" s="1"/>
  <c r="GO6" i="2" s="1"/>
  <c r="GO7" i="2" s="1"/>
  <c r="GO8" i="2" s="1"/>
  <c r="GO9" i="2" s="1"/>
  <c r="GO10" i="2" s="1"/>
  <c r="GO11" i="2" s="1"/>
  <c r="GO12" i="2" s="1"/>
  <c r="GO13" i="2" s="1"/>
  <c r="GO14" i="2" s="1"/>
  <c r="GO15" i="2" s="1"/>
  <c r="GO16" i="2" s="1"/>
  <c r="GO17" i="2" s="1"/>
  <c r="GO18" i="2" s="1"/>
  <c r="GO19" i="2" s="1"/>
  <c r="GO20" i="2" s="1"/>
  <c r="GO21" i="2" s="1"/>
  <c r="GO22" i="2" s="1"/>
  <c r="GO23" i="2" s="1"/>
  <c r="GO52" i="2" s="1"/>
  <c r="GN3" i="2"/>
  <c r="GN4" i="2" s="1"/>
  <c r="GN5" i="2" s="1"/>
  <c r="GN6" i="2" s="1"/>
  <c r="GN7" i="2" s="1"/>
  <c r="GN8" i="2" s="1"/>
  <c r="GN9" i="2" s="1"/>
  <c r="GN10" i="2" s="1"/>
  <c r="GN11" i="2" s="1"/>
  <c r="GN12" i="2" s="1"/>
  <c r="GN13" i="2" s="1"/>
  <c r="GN14" i="2" s="1"/>
  <c r="GN15" i="2" s="1"/>
  <c r="GN16" i="2" s="1"/>
  <c r="GN17" i="2" s="1"/>
  <c r="GN18" i="2" s="1"/>
  <c r="GN19" i="2" s="1"/>
  <c r="GN20" i="2" s="1"/>
  <c r="GN21" i="2" s="1"/>
  <c r="GN22" i="2" s="1"/>
  <c r="GN23" i="2" s="1"/>
  <c r="GN52" i="2" s="1"/>
  <c r="FM2" i="2"/>
  <c r="AF2" i="3" l="1"/>
  <c r="FN2" i="2"/>
  <c r="DQ2" i="3" l="1"/>
  <c r="AG2" i="3"/>
  <c r="FO2" i="2"/>
  <c r="DR2" i="3" l="1"/>
  <c r="AH2" i="3"/>
  <c r="FP2" i="2"/>
  <c r="DS2" i="3" l="1"/>
  <c r="AI2" i="3"/>
  <c r="DT2" i="3" l="1"/>
  <c r="AJ2" i="3"/>
  <c r="DU2" i="3" l="1"/>
  <c r="AK2" i="3"/>
  <c r="DV2" i="3" l="1"/>
  <c r="AL2" i="3"/>
  <c r="DW2" i="3" l="1"/>
  <c r="AM2" i="3"/>
  <c r="DX2" i="3" l="1"/>
  <c r="AN2" i="3"/>
  <c r="DY2" i="3" l="1"/>
  <c r="AO2" i="3"/>
  <c r="DZ2" i="3" l="1"/>
  <c r="AP2" i="3"/>
  <c r="EA2" i="3" l="1"/>
  <c r="AQ2" i="3"/>
  <c r="EB2" i="3" l="1"/>
  <c r="AR2" i="3"/>
  <c r="EC2" i="3" l="1"/>
  <c r="AS2" i="3"/>
  <c r="ED2" i="3" l="1"/>
  <c r="AT2" i="3"/>
  <c r="EE2" i="3" l="1"/>
  <c r="AU2" i="3"/>
  <c r="EF2" i="3" l="1"/>
  <c r="AV2" i="3"/>
  <c r="EG2" i="3" l="1"/>
  <c r="AW2" i="3"/>
  <c r="EH2" i="3" l="1"/>
  <c r="AX2" i="3"/>
  <c r="EI2" i="3" l="1"/>
  <c r="AY2" i="3"/>
  <c r="EJ2" i="3" l="1"/>
  <c r="AZ2" i="3"/>
  <c r="EK2" i="3" l="1"/>
  <c r="BA2" i="3"/>
  <c r="EL2" i="3" l="1"/>
  <c r="BB2" i="3"/>
  <c r="EM2" i="3" l="1"/>
  <c r="BC2" i="3"/>
  <c r="EN2" i="3" l="1"/>
  <c r="BD2" i="3"/>
  <c r="EO2" i="3" l="1"/>
  <c r="BE2" i="3"/>
  <c r="EP2" i="3" l="1"/>
  <c r="BF2" i="3"/>
  <c r="EQ2" i="3" l="1"/>
  <c r="BG2" i="3"/>
  <c r="ER2" i="3" l="1"/>
  <c r="BH2" i="3"/>
  <c r="ES2" i="3" l="1"/>
  <c r="BI2" i="3"/>
  <c r="ET2" i="3" l="1"/>
  <c r="BJ2" i="3"/>
  <c r="EU2" i="3" l="1"/>
  <c r="BK2" i="3"/>
  <c r="EV2" i="3" l="1"/>
  <c r="BL2" i="3"/>
  <c r="EW2" i="3" l="1"/>
  <c r="BM2" i="3"/>
  <c r="EX2" i="3" l="1"/>
  <c r="BN2" i="3"/>
  <c r="EY2" i="3" l="1"/>
  <c r="BO2" i="3"/>
  <c r="BP2" i="3" l="1"/>
  <c r="BQ2" i="3" l="1"/>
  <c r="BR2" i="3" l="1"/>
  <c r="BS2" i="3" l="1"/>
  <c r="BT2" i="3" l="1"/>
  <c r="BU2" i="3" l="1"/>
  <c r="BV2" i="3" l="1"/>
  <c r="BW2" i="3" l="1"/>
  <c r="BX2" i="3" l="1"/>
  <c r="BY2" i="3" l="1"/>
  <c r="BZ2" i="3" l="1"/>
  <c r="CA2" i="3" l="1"/>
  <c r="CB2" i="3" l="1"/>
  <c r="CC2" i="3" l="1"/>
  <c r="CD2" i="3" l="1"/>
  <c r="CE2" i="3" l="1"/>
  <c r="CF2" i="3" l="1"/>
  <c r="DK28" i="2"/>
  <c r="EK1" i="2" s="1"/>
  <c r="EK28" i="2" s="1"/>
  <c r="FK1" i="2" s="1"/>
  <c r="FK28" i="2" s="1"/>
  <c r="GH1" i="2" s="1"/>
  <c r="DK5" i="2"/>
  <c r="DW5" i="2"/>
  <c r="DW28" i="2"/>
  <c r="F28" i="2"/>
  <c r="AF1" i="2" s="1"/>
  <c r="AF28" i="2" s="1"/>
  <c r="BF1" i="2" s="1"/>
  <c r="BF28" i="2" s="1"/>
  <c r="CE1" i="2" s="1"/>
  <c r="CE28" i="2" s="1"/>
  <c r="DC1" i="2" s="1"/>
  <c r="DC28" i="2" s="1"/>
  <c r="EC1" i="2" s="1"/>
  <c r="EC28" i="2" s="1"/>
  <c r="FC1" i="2" s="1"/>
  <c r="FC28" i="2" s="1"/>
  <c r="GB1" i="2" s="1"/>
  <c r="GB28" i="2" s="1"/>
  <c r="F5" i="2"/>
  <c r="AB5" i="2"/>
  <c r="Z5" i="2"/>
  <c r="W28" i="2"/>
  <c r="W5" i="2"/>
  <c r="X5" i="2"/>
  <c r="AB28" i="2"/>
  <c r="BB1" i="2" s="1"/>
  <c r="BB28" i="2" s="1"/>
  <c r="CB1" i="2" s="1"/>
  <c r="CB28" i="2" s="1"/>
  <c r="CZ1" i="2" s="1"/>
  <c r="CZ28" i="2" s="1"/>
  <c r="DZ1" i="2" s="1"/>
  <c r="DZ28" i="2" s="1"/>
  <c r="EZ1" i="2" s="1"/>
  <c r="EZ28" i="2" s="1"/>
  <c r="FY1" i="2" s="1"/>
  <c r="U28" i="2"/>
  <c r="AU1" i="2" s="1"/>
  <c r="AU28" i="2" s="1"/>
  <c r="BU1" i="2" s="1"/>
  <c r="BU28" i="2" s="1"/>
  <c r="CS1" i="2" s="1"/>
  <c r="CS28" i="2" s="1"/>
  <c r="DR1" i="2" s="1"/>
  <c r="DR28" i="2" s="1"/>
  <c r="ER1" i="2" s="1"/>
  <c r="ER28" i="2" s="1"/>
  <c r="FR1" i="2" s="1"/>
  <c r="FR28" i="2" s="1"/>
  <c r="GL1" i="2" s="1"/>
  <c r="V28" i="2"/>
  <c r="AV1" i="2" s="1"/>
  <c r="AV28" i="2" s="1"/>
  <c r="BV1" i="2" s="1"/>
  <c r="BV28" i="2" s="1"/>
  <c r="CT1" i="2" s="1"/>
  <c r="CT28" i="2" s="1"/>
  <c r="DS1" i="2" s="1"/>
  <c r="DS28" i="2" s="1"/>
  <c r="ES1" i="2" s="1"/>
  <c r="ES28" i="2" s="1"/>
  <c r="FS1" i="2" s="1"/>
  <c r="FS28" i="2" s="1"/>
  <c r="S28" i="2"/>
  <c r="AS1" i="2" s="1"/>
  <c r="AS28" i="2" s="1"/>
  <c r="BS1" i="2" s="1"/>
  <c r="BS28" i="2" s="1"/>
  <c r="CQ1" i="2" s="1"/>
  <c r="CQ28" i="2" s="1"/>
  <c r="DP1" i="2" s="1"/>
  <c r="DP28" i="2" s="1"/>
  <c r="EP1" i="2" s="1"/>
  <c r="EP28" i="2" s="1"/>
  <c r="FP1" i="2" s="1"/>
  <c r="FP28" i="2" s="1"/>
  <c r="GK1" i="2" s="1"/>
  <c r="GK28" i="2" s="1"/>
  <c r="S5" i="2"/>
  <c r="R28" i="2"/>
  <c r="AR1" i="2" s="1"/>
  <c r="AR28" i="2" s="1"/>
  <c r="BR1" i="2" s="1"/>
  <c r="BR28" i="2" s="1"/>
  <c r="CP1" i="2" s="1"/>
  <c r="CP28" i="2" s="1"/>
  <c r="DO1" i="2" s="1"/>
  <c r="DO28" i="2" s="1"/>
  <c r="EO1" i="2" s="1"/>
  <c r="EO28" i="2" s="1"/>
  <c r="FO1" i="2" s="1"/>
  <c r="FO28" i="2" s="1"/>
  <c r="GJ1" i="2" s="1"/>
  <c r="Q5" i="2"/>
  <c r="P28" i="2"/>
  <c r="AP1" i="2" s="1"/>
  <c r="AP28" i="2" s="1"/>
  <c r="BP1" i="2" s="1"/>
  <c r="BP28" i="2" s="1"/>
  <c r="N28" i="2"/>
  <c r="AN1" i="2" s="1"/>
  <c r="AN28" i="2" s="1"/>
  <c r="BN1" i="2" s="1"/>
  <c r="BN28" i="2" s="1"/>
  <c r="CM1" i="2" s="1"/>
  <c r="CM28" i="2" s="1"/>
  <c r="DL1" i="2" s="1"/>
  <c r="DL28" i="2" s="1"/>
  <c r="EL1" i="2" s="1"/>
  <c r="EL28" i="2" s="1"/>
  <c r="FL1" i="2" s="1"/>
  <c r="FL28" i="2" s="1"/>
  <c r="N5" i="2"/>
  <c r="M28" i="2"/>
  <c r="AM1" i="2" s="1"/>
  <c r="AM28" i="2" s="1"/>
  <c r="BM1" i="2" s="1"/>
  <c r="BM28" i="2" s="1"/>
  <c r="CL1" i="2" s="1"/>
  <c r="CL28" i="2" s="1"/>
  <c r="DJ1" i="2" s="1"/>
  <c r="DJ28" i="2" s="1"/>
  <c r="EJ1" i="2" s="1"/>
  <c r="EJ28" i="2" s="1"/>
  <c r="FJ1" i="2" s="1"/>
  <c r="FJ28" i="2" s="1"/>
  <c r="M5" i="2"/>
  <c r="L28" i="2"/>
  <c r="AL1" i="2" s="1"/>
  <c r="AL28" i="2" s="1"/>
  <c r="BL1" i="2" s="1"/>
  <c r="BL28" i="2" s="1"/>
  <c r="CK1" i="2" s="1"/>
  <c r="CK28" i="2" s="1"/>
  <c r="DI1" i="2" s="1"/>
  <c r="DI28" i="2" s="1"/>
  <c r="EI1" i="2" s="1"/>
  <c r="EI28" i="2" s="1"/>
  <c r="FI1" i="2" s="1"/>
  <c r="FI28" i="2" s="1"/>
  <c r="GG1" i="2" s="1"/>
  <c r="GG28" i="2" s="1"/>
  <c r="K28" i="2"/>
  <c r="AK1" i="2" s="1"/>
  <c r="AK28" i="2" s="1"/>
  <c r="BK1" i="2" s="1"/>
  <c r="BK28" i="2" s="1"/>
  <c r="CJ1" i="2" s="1"/>
  <c r="CJ28" i="2" s="1"/>
  <c r="DH1" i="2" s="1"/>
  <c r="DH28" i="2" s="1"/>
  <c r="EH1" i="2" s="1"/>
  <c r="EH28" i="2" s="1"/>
  <c r="FH1" i="2" s="1"/>
  <c r="FH28" i="2" s="1"/>
  <c r="GF1" i="2" s="1"/>
  <c r="GF28" i="2" s="1"/>
  <c r="K5" i="2"/>
  <c r="J28" i="2"/>
  <c r="AJ1" i="2" s="1"/>
  <c r="AJ28" i="2" s="1"/>
  <c r="BJ1" i="2" s="1"/>
  <c r="BJ28" i="2" s="1"/>
  <c r="CI1" i="2" s="1"/>
  <c r="CI28" i="2" s="1"/>
  <c r="DG1" i="2" s="1"/>
  <c r="DG28" i="2" s="1"/>
  <c r="EG1" i="2" s="1"/>
  <c r="EG28" i="2" s="1"/>
  <c r="FG1" i="2" s="1"/>
  <c r="FG28" i="2" s="1"/>
  <c r="I28" i="2"/>
  <c r="AI1" i="2" s="1"/>
  <c r="AI28" i="2" s="1"/>
  <c r="BI1" i="2" s="1"/>
  <c r="BI28" i="2" s="1"/>
  <c r="CH1" i="2" s="1"/>
  <c r="CH28" i="2" s="1"/>
  <c r="DF1" i="2" s="1"/>
  <c r="DF28" i="2" s="1"/>
  <c r="EF1" i="2" s="1"/>
  <c r="EF28" i="2" s="1"/>
  <c r="FF1" i="2" s="1"/>
  <c r="FF28" i="2" s="1"/>
  <c r="GE1" i="2" s="1"/>
  <c r="GE28" i="2" s="1"/>
  <c r="I5" i="2"/>
  <c r="H28" i="2"/>
  <c r="AH1" i="2" s="1"/>
  <c r="AH28" i="2" s="1"/>
  <c r="BH1" i="2" s="1"/>
  <c r="BH28" i="2" s="1"/>
  <c r="CG1" i="2" s="1"/>
  <c r="CG28" i="2" s="1"/>
  <c r="DE1" i="2" s="1"/>
  <c r="DE28" i="2" s="1"/>
  <c r="EE1" i="2" s="1"/>
  <c r="EE28" i="2" s="1"/>
  <c r="FE1" i="2" s="1"/>
  <c r="FE28" i="2" s="1"/>
  <c r="GD1" i="2" s="1"/>
  <c r="GD28" i="2" s="1"/>
  <c r="H5" i="2"/>
  <c r="G28" i="2"/>
  <c r="AG1" i="2" s="1"/>
  <c r="AG28" i="2" s="1"/>
  <c r="BG1" i="2" s="1"/>
  <c r="BG28" i="2" s="1"/>
  <c r="CF1" i="2" s="1"/>
  <c r="CF28" i="2" s="1"/>
  <c r="DD1" i="2" s="1"/>
  <c r="DD28" i="2" s="1"/>
  <c r="ED1" i="2" s="1"/>
  <c r="ED28" i="2" s="1"/>
  <c r="FD1" i="2" s="1"/>
  <c r="FD28" i="2" s="1"/>
  <c r="GC1" i="2" s="1"/>
  <c r="GC28" i="2" s="1"/>
  <c r="G5" i="2"/>
  <c r="E28" i="2"/>
  <c r="E5" i="2"/>
  <c r="C28" i="2"/>
  <c r="D28" i="2"/>
  <c r="AD1" i="2" s="1"/>
  <c r="AD28" i="2" s="1"/>
  <c r="BD1" i="2" s="1"/>
  <c r="BD28" i="2" s="1"/>
  <c r="CC1" i="2" s="1"/>
  <c r="CC28" i="2" s="1"/>
  <c r="DA1" i="2" s="1"/>
  <c r="DA28" i="2" s="1"/>
  <c r="EA1" i="2" s="1"/>
  <c r="EA28" i="2" s="1"/>
  <c r="FA1" i="2" s="1"/>
  <c r="FA28" i="2" s="1"/>
  <c r="FZ1" i="2" s="1"/>
  <c r="FZ28" i="2" s="1"/>
  <c r="AE1" i="2"/>
  <c r="AE28" i="2" s="1"/>
  <c r="BE1" i="2" s="1"/>
  <c r="BE28" i="2" s="1"/>
  <c r="CD1" i="2" s="1"/>
  <c r="CD28" i="2" s="1"/>
  <c r="DB1" i="2" s="1"/>
  <c r="DB28" i="2" s="1"/>
  <c r="EB1" i="2" s="1"/>
  <c r="EB28" i="2" s="1"/>
  <c r="FB1" i="2" s="1"/>
  <c r="FB28" i="2" s="1"/>
  <c r="GA1" i="2" s="1"/>
  <c r="GA28" i="2" s="1"/>
  <c r="O28" i="2"/>
  <c r="AO1" i="2" s="1"/>
  <c r="AO28" i="2" s="1"/>
  <c r="BO1" i="2" s="1"/>
  <c r="BO28" i="2" s="1"/>
  <c r="CN1" i="2" s="1"/>
  <c r="CN28" i="2" s="1"/>
  <c r="DM1" i="2" s="1"/>
  <c r="DM28" i="2" s="1"/>
  <c r="EM1" i="2" s="1"/>
  <c r="EM28" i="2" s="1"/>
  <c r="FM1" i="2" s="1"/>
  <c r="FM28" i="2" s="1"/>
  <c r="GI1" i="2" s="1"/>
  <c r="Q28" i="2"/>
  <c r="AQ1" i="2" s="1"/>
  <c r="AQ28" i="2" s="1"/>
  <c r="BQ1" i="2" s="1"/>
  <c r="BQ28" i="2" s="1"/>
  <c r="CO1" i="2" s="1"/>
  <c r="CO28" i="2" s="1"/>
  <c r="DN1" i="2" s="1"/>
  <c r="DN28" i="2" s="1"/>
  <c r="EN1" i="2" s="1"/>
  <c r="EN28" i="2" s="1"/>
  <c r="FN1" i="2" s="1"/>
  <c r="FN28" i="2" s="1"/>
  <c r="T28" i="2"/>
  <c r="AT1" i="2" s="1"/>
  <c r="AT28" i="2" s="1"/>
  <c r="BT1" i="2" s="1"/>
  <c r="BT28" i="2" s="1"/>
  <c r="CR1" i="2" s="1"/>
  <c r="CR28" i="2" s="1"/>
  <c r="DQ1" i="2" s="1"/>
  <c r="DQ28" i="2" s="1"/>
  <c r="EQ1" i="2" s="1"/>
  <c r="EQ28" i="2" s="1"/>
  <c r="FQ1" i="2" s="1"/>
  <c r="FQ28" i="2" s="1"/>
  <c r="AW1" i="2"/>
  <c r="AW28" i="2" s="1"/>
  <c r="BW1" i="2" s="1"/>
  <c r="BW28" i="2" s="1"/>
  <c r="CU1" i="2" s="1"/>
  <c r="CU28" i="2" s="1"/>
  <c r="DT1" i="2" s="1"/>
  <c r="DT28" i="2" s="1"/>
  <c r="ET1" i="2" s="1"/>
  <c r="ET28" i="2" s="1"/>
  <c r="FT1" i="2" s="1"/>
  <c r="FT28" i="2" s="1"/>
  <c r="GM1" i="2" s="1"/>
  <c r="X28" i="2"/>
  <c r="AX1" i="2" s="1"/>
  <c r="AX28" i="2" s="1"/>
  <c r="BX1" i="2" s="1"/>
  <c r="BX28" i="2" s="1"/>
  <c r="CV1" i="2" s="1"/>
  <c r="CV28" i="2" s="1"/>
  <c r="DU1" i="2" s="1"/>
  <c r="DU28" i="2" s="1"/>
  <c r="EU1" i="2" s="1"/>
  <c r="EU28" i="2" s="1"/>
  <c r="FU1" i="2" s="1"/>
  <c r="FU28" i="2" s="1"/>
  <c r="GN1" i="2" s="1"/>
  <c r="Y28" i="2"/>
  <c r="AY1" i="2" s="1"/>
  <c r="AY28" i="2" s="1"/>
  <c r="BY1" i="2" s="1"/>
  <c r="BY28" i="2" s="1"/>
  <c r="CW1" i="2" s="1"/>
  <c r="CW28" i="2" s="1"/>
  <c r="DV1" i="2" s="1"/>
  <c r="DV28" i="2" s="1"/>
  <c r="EV1" i="2" s="1"/>
  <c r="EV28" i="2" s="1"/>
  <c r="FV1" i="2" s="1"/>
  <c r="FV28" i="2" s="1"/>
  <c r="GO1" i="2" s="1"/>
  <c r="Z28" i="2"/>
  <c r="AZ1" i="2" s="1"/>
  <c r="AZ28" i="2" s="1"/>
  <c r="BZ1" i="2" s="1"/>
  <c r="BZ28" i="2" s="1"/>
  <c r="CX1" i="2" s="1"/>
  <c r="CX28" i="2" s="1"/>
  <c r="DX1" i="2" s="1"/>
  <c r="DX28" i="2" s="1"/>
  <c r="EX1" i="2" s="1"/>
  <c r="EX28" i="2" s="1"/>
  <c r="FX1" i="2" s="1"/>
  <c r="FX28" i="2" s="1"/>
  <c r="GP1" i="2" s="1"/>
  <c r="CG2" i="3" l="1"/>
  <c r="EW1" i="2"/>
  <c r="EW28" i="2" s="1"/>
  <c r="FW1" i="2" s="1"/>
  <c r="FW28" i="2" s="1"/>
  <c r="GP28" i="2"/>
  <c r="AC1" i="2"/>
  <c r="AC28" i="2" s="1"/>
  <c r="BC1" i="2" s="1"/>
  <c r="BC28" i="2" s="1"/>
  <c r="D5" i="2"/>
  <c r="C5" i="2"/>
  <c r="B28" i="2"/>
  <c r="AA1" i="2" s="1"/>
  <c r="AA28" i="2" s="1"/>
  <c r="BA1" i="2" s="1"/>
  <c r="BA28" i="2" s="1"/>
  <c r="CA1" i="2" s="1"/>
  <c r="CA28" i="2" s="1"/>
  <c r="CY1" i="2" s="1"/>
  <c r="CY28" i="2" s="1"/>
  <c r="DY1" i="2" s="1"/>
  <c r="DY28" i="2" s="1"/>
  <c r="EY1" i="2" s="1"/>
  <c r="EY28" i="2" s="1"/>
  <c r="FY28" i="2" s="1"/>
  <c r="GR20" i="2"/>
  <c r="GR19" i="2"/>
  <c r="GR18" i="2"/>
  <c r="S30" i="1"/>
  <c r="R30" i="1"/>
  <c r="P30" i="1"/>
  <c r="O30" i="1"/>
  <c r="N30" i="1"/>
  <c r="L30" i="1"/>
  <c r="H30" i="1"/>
  <c r="F30" i="1"/>
  <c r="E30" i="1"/>
  <c r="D30" i="1"/>
  <c r="B30" i="1"/>
  <c r="Q29" i="1"/>
  <c r="M29" i="1"/>
  <c r="G29" i="1"/>
  <c r="C29" i="1"/>
  <c r="Q28" i="1"/>
  <c r="M28" i="1"/>
  <c r="G28" i="1"/>
  <c r="C28" i="1"/>
  <c r="Q27" i="1"/>
  <c r="M27" i="1"/>
  <c r="G27" i="1"/>
  <c r="C27" i="1"/>
  <c r="Q26" i="1"/>
  <c r="M26" i="1"/>
  <c r="G26" i="1"/>
  <c r="C26" i="1"/>
  <c r="Q25" i="1"/>
  <c r="M25" i="1"/>
  <c r="G25" i="1"/>
  <c r="C25" i="1"/>
  <c r="Q24" i="1"/>
  <c r="M24" i="1"/>
  <c r="G24" i="1"/>
  <c r="C24" i="1"/>
  <c r="Q23" i="1"/>
  <c r="M23" i="1"/>
  <c r="G23" i="1"/>
  <c r="C23" i="1"/>
  <c r="Q22" i="1"/>
  <c r="M22" i="1"/>
  <c r="G22" i="1"/>
  <c r="M19" i="5" s="1"/>
  <c r="M20" i="5" s="1"/>
  <c r="M21" i="5" s="1"/>
  <c r="M22" i="5" s="1"/>
  <c r="M23" i="5" s="1"/>
  <c r="C22" i="1"/>
  <c r="Q21" i="1"/>
  <c r="M21" i="1"/>
  <c r="G21" i="1"/>
  <c r="C21" i="1"/>
  <c r="Q20" i="1"/>
  <c r="M20" i="1"/>
  <c r="G20" i="1"/>
  <c r="C20" i="1"/>
  <c r="Q19" i="1"/>
  <c r="C43" i="5" s="1"/>
  <c r="C44" i="5" s="1"/>
  <c r="C45" i="5" s="1"/>
  <c r="C46" i="5" s="1"/>
  <c r="C47" i="5" s="1"/>
  <c r="C48" i="5" s="1"/>
  <c r="M19" i="1"/>
  <c r="G19" i="1"/>
  <c r="C19" i="1"/>
  <c r="Q18" i="1"/>
  <c r="M18" i="1"/>
  <c r="G18" i="1"/>
  <c r="C18" i="1"/>
  <c r="Q17" i="1"/>
  <c r="M17" i="1"/>
  <c r="G17" i="1"/>
  <c r="C17" i="1"/>
  <c r="Q16" i="1"/>
  <c r="M16" i="1"/>
  <c r="G16" i="1"/>
  <c r="C16" i="1"/>
  <c r="Q15" i="1"/>
  <c r="M15" i="1"/>
  <c r="G15" i="1"/>
  <c r="O12" i="5" s="1"/>
  <c r="O13" i="5" s="1"/>
  <c r="O14" i="5" s="1"/>
  <c r="O15" i="5" s="1"/>
  <c r="O16" i="5" s="1"/>
  <c r="O17" i="5" s="1"/>
  <c r="O18" i="5" s="1"/>
  <c r="C15" i="1"/>
  <c r="Q14" i="1"/>
  <c r="E38" i="5" s="1"/>
  <c r="E39" i="5" s="1"/>
  <c r="E40" i="5" s="1"/>
  <c r="E41" i="5" s="1"/>
  <c r="E42" i="5" s="1"/>
  <c r="M14" i="1"/>
  <c r="G14" i="1"/>
  <c r="C14" i="1"/>
  <c r="Q13" i="1"/>
  <c r="M13" i="1"/>
  <c r="G13" i="1"/>
  <c r="C13" i="1"/>
  <c r="Q12" i="1"/>
  <c r="M12" i="1"/>
  <c r="G12" i="1"/>
  <c r="C12" i="1"/>
  <c r="Q11" i="1"/>
  <c r="M11" i="1"/>
  <c r="G11" i="1"/>
  <c r="Q8" i="5" s="1"/>
  <c r="Q9" i="5" s="1"/>
  <c r="Q10" i="5" s="1"/>
  <c r="Q11" i="5" s="1"/>
  <c r="C11" i="1"/>
  <c r="Q10" i="1"/>
  <c r="M10" i="1"/>
  <c r="G10" i="1"/>
  <c r="C10" i="1"/>
  <c r="Q9" i="1"/>
  <c r="M9" i="1"/>
  <c r="G9" i="1"/>
  <c r="C9" i="1"/>
  <c r="Q8" i="1"/>
  <c r="M8" i="1"/>
  <c r="G8" i="1"/>
  <c r="C8" i="1"/>
  <c r="Q7" i="1"/>
  <c r="M7" i="1"/>
  <c r="G7" i="1"/>
  <c r="C7" i="1"/>
  <c r="Q6" i="1"/>
  <c r="M6" i="1"/>
  <c r="G6" i="1"/>
  <c r="C6" i="1"/>
  <c r="C49" i="5" l="1"/>
  <c r="C50" i="5" s="1"/>
  <c r="C51" i="5" s="1"/>
  <c r="C52" i="5" s="1"/>
  <c r="C53" i="5" s="1"/>
  <c r="E43" i="5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31" i="1"/>
  <c r="C33" i="2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F33" i="5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G33" i="5"/>
  <c r="G34" i="5" s="1"/>
  <c r="G35" i="5" s="1"/>
  <c r="G36" i="5" s="1"/>
  <c r="G37" i="5" s="1"/>
  <c r="G38" i="5" s="1"/>
  <c r="G39" i="5" s="1"/>
  <c r="G40" i="5" s="1"/>
  <c r="G41" i="5" s="1"/>
  <c r="E33" i="5"/>
  <c r="E34" i="5" s="1"/>
  <c r="E35" i="5" s="1"/>
  <c r="E36" i="5" s="1"/>
  <c r="D33" i="5"/>
  <c r="D34" i="5" s="1"/>
  <c r="D35" i="5" s="1"/>
  <c r="D36" i="5" s="1"/>
  <c r="D37" i="5" s="1"/>
  <c r="C33" i="5"/>
  <c r="C34" i="5" s="1"/>
  <c r="C35" i="5" s="1"/>
  <c r="C36" i="5" s="1"/>
  <c r="C37" i="5" s="1"/>
  <c r="C38" i="5" s="1"/>
  <c r="C39" i="5" s="1"/>
  <c r="C40" i="5" s="1"/>
  <c r="C41" i="5" s="1"/>
  <c r="C33" i="3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B49" i="2"/>
  <c r="B50" i="2" s="1"/>
  <c r="B51" i="2" s="1"/>
  <c r="B52" i="2" s="1"/>
  <c r="B53" i="2" s="1"/>
  <c r="B49" i="5"/>
  <c r="B50" i="5" s="1"/>
  <c r="B51" i="5" s="1"/>
  <c r="B52" i="5" s="1"/>
  <c r="B53" i="5" s="1"/>
  <c r="B49" i="3"/>
  <c r="B50" i="3" s="1"/>
  <c r="B51" i="3" s="1"/>
  <c r="B52" i="3" s="1"/>
  <c r="B53" i="3" s="1"/>
  <c r="C30" i="1"/>
  <c r="EX3" i="5"/>
  <c r="EX4" i="5" s="1"/>
  <c r="EX5" i="5" s="1"/>
  <c r="EX6" i="5" s="1"/>
  <c r="EX7" i="5" s="1"/>
  <c r="EX8" i="5" s="1"/>
  <c r="EX9" i="5" s="1"/>
  <c r="EX10" i="5" s="1"/>
  <c r="EX11" i="5" s="1"/>
  <c r="EX12" i="5" s="1"/>
  <c r="EX13" i="5" s="1"/>
  <c r="EX14" i="5" s="1"/>
  <c r="EX15" i="5" s="1"/>
  <c r="EX16" i="5" s="1"/>
  <c r="EX17" i="5" s="1"/>
  <c r="EX18" i="5" s="1"/>
  <c r="EX19" i="5" s="1"/>
  <c r="EX20" i="5" s="1"/>
  <c r="EX21" i="5" s="1"/>
  <c r="EX22" i="5" s="1"/>
  <c r="EX23" i="5" s="1"/>
  <c r="EX24" i="5" s="1"/>
  <c r="EX25" i="5" s="1"/>
  <c r="EX26" i="5" s="1"/>
  <c r="ET3" i="5"/>
  <c r="ET4" i="5" s="1"/>
  <c r="ET5" i="5" s="1"/>
  <c r="ET6" i="5" s="1"/>
  <c r="ET7" i="5" s="1"/>
  <c r="ET8" i="5" s="1"/>
  <c r="ET9" i="5" s="1"/>
  <c r="ET10" i="5" s="1"/>
  <c r="ET11" i="5" s="1"/>
  <c r="ET12" i="5" s="1"/>
  <c r="ET13" i="5" s="1"/>
  <c r="ET14" i="5" s="1"/>
  <c r="ET15" i="5" s="1"/>
  <c r="ET16" i="5" s="1"/>
  <c r="ET17" i="5" s="1"/>
  <c r="ET18" i="5" s="1"/>
  <c r="ET19" i="5" s="1"/>
  <c r="ET20" i="5" s="1"/>
  <c r="ET21" i="5" s="1"/>
  <c r="ET22" i="5" s="1"/>
  <c r="ET23" i="5" s="1"/>
  <c r="ET24" i="5" s="1"/>
  <c r="ET25" i="5" s="1"/>
  <c r="ET26" i="5" s="1"/>
  <c r="EP3" i="5"/>
  <c r="EP4" i="5" s="1"/>
  <c r="EP5" i="5" s="1"/>
  <c r="EP6" i="5" s="1"/>
  <c r="EP7" i="5" s="1"/>
  <c r="EP8" i="5" s="1"/>
  <c r="EP9" i="5" s="1"/>
  <c r="EP10" i="5" s="1"/>
  <c r="EP11" i="5" s="1"/>
  <c r="EP12" i="5" s="1"/>
  <c r="EP13" i="5" s="1"/>
  <c r="EP14" i="5" s="1"/>
  <c r="EP15" i="5" s="1"/>
  <c r="EP16" i="5" s="1"/>
  <c r="EP17" i="5" s="1"/>
  <c r="EP18" i="5" s="1"/>
  <c r="EP19" i="5" s="1"/>
  <c r="EP20" i="5" s="1"/>
  <c r="EP21" i="5" s="1"/>
  <c r="EP22" i="5" s="1"/>
  <c r="EP23" i="5" s="1"/>
  <c r="EP24" i="5" s="1"/>
  <c r="EP25" i="5" s="1"/>
  <c r="EP26" i="5" s="1"/>
  <c r="EL3" i="5"/>
  <c r="EL4" i="5" s="1"/>
  <c r="EL5" i="5" s="1"/>
  <c r="EL6" i="5" s="1"/>
  <c r="EL7" i="5" s="1"/>
  <c r="EL8" i="5" s="1"/>
  <c r="EL9" i="5" s="1"/>
  <c r="EL10" i="5" s="1"/>
  <c r="EL11" i="5" s="1"/>
  <c r="EL12" i="5" s="1"/>
  <c r="EL13" i="5" s="1"/>
  <c r="EL14" i="5" s="1"/>
  <c r="EL15" i="5" s="1"/>
  <c r="EL16" i="5" s="1"/>
  <c r="EL17" i="5" s="1"/>
  <c r="EL18" i="5" s="1"/>
  <c r="EL19" i="5" s="1"/>
  <c r="EL20" i="5" s="1"/>
  <c r="EL21" i="5" s="1"/>
  <c r="EL22" i="5" s="1"/>
  <c r="EL23" i="5" s="1"/>
  <c r="EL24" i="5" s="1"/>
  <c r="EL25" i="5" s="1"/>
  <c r="EL26" i="5" s="1"/>
  <c r="FB3" i="5"/>
  <c r="FB4" i="5" s="1"/>
  <c r="FB5" i="5" s="1"/>
  <c r="FB6" i="5" s="1"/>
  <c r="FB7" i="5" s="1"/>
  <c r="FB8" i="5" s="1"/>
  <c r="FB9" i="5" s="1"/>
  <c r="FB10" i="5" s="1"/>
  <c r="FB11" i="5" s="1"/>
  <c r="FB12" i="5" s="1"/>
  <c r="FB13" i="5" s="1"/>
  <c r="FB14" i="5" s="1"/>
  <c r="FB15" i="5" s="1"/>
  <c r="FB16" i="5" s="1"/>
  <c r="FB17" i="5" s="1"/>
  <c r="FB18" i="5" s="1"/>
  <c r="FB19" i="5" s="1"/>
  <c r="FB20" i="5" s="1"/>
  <c r="FB21" i="5" s="1"/>
  <c r="FB22" i="5" s="1"/>
  <c r="FB23" i="5" s="1"/>
  <c r="FB52" i="5" s="1"/>
  <c r="EW3" i="5"/>
  <c r="EW4" i="5" s="1"/>
  <c r="EW5" i="5" s="1"/>
  <c r="EW6" i="5" s="1"/>
  <c r="EW7" i="5" s="1"/>
  <c r="EW8" i="5" s="1"/>
  <c r="EW9" i="5" s="1"/>
  <c r="EW10" i="5" s="1"/>
  <c r="EW11" i="5" s="1"/>
  <c r="EW12" i="5" s="1"/>
  <c r="EW13" i="5" s="1"/>
  <c r="EW14" i="5" s="1"/>
  <c r="EW15" i="5" s="1"/>
  <c r="EW16" i="5" s="1"/>
  <c r="EW17" i="5" s="1"/>
  <c r="EW18" i="5" s="1"/>
  <c r="EW19" i="5" s="1"/>
  <c r="EW20" i="5" s="1"/>
  <c r="EW21" i="5" s="1"/>
  <c r="EW22" i="5" s="1"/>
  <c r="EW23" i="5" s="1"/>
  <c r="EW24" i="5" s="1"/>
  <c r="EW25" i="5" s="1"/>
  <c r="EW26" i="5" s="1"/>
  <c r="ES3" i="5"/>
  <c r="ES4" i="5" s="1"/>
  <c r="ES5" i="5" s="1"/>
  <c r="ES6" i="5" s="1"/>
  <c r="ES7" i="5" s="1"/>
  <c r="ES8" i="5" s="1"/>
  <c r="ES9" i="5" s="1"/>
  <c r="ES10" i="5" s="1"/>
  <c r="ES11" i="5" s="1"/>
  <c r="ES12" i="5" s="1"/>
  <c r="ES13" i="5" s="1"/>
  <c r="ES14" i="5" s="1"/>
  <c r="ES15" i="5" s="1"/>
  <c r="ES16" i="5" s="1"/>
  <c r="ES17" i="5" s="1"/>
  <c r="ES18" i="5" s="1"/>
  <c r="ES19" i="5" s="1"/>
  <c r="ES20" i="5" s="1"/>
  <c r="ES21" i="5" s="1"/>
  <c r="ES22" i="5" s="1"/>
  <c r="ES23" i="5" s="1"/>
  <c r="ES24" i="5" s="1"/>
  <c r="ES25" i="5" s="1"/>
  <c r="ES26" i="5" s="1"/>
  <c r="EO3" i="5"/>
  <c r="EO4" i="5" s="1"/>
  <c r="EO5" i="5" s="1"/>
  <c r="EO6" i="5" s="1"/>
  <c r="EO7" i="5" s="1"/>
  <c r="EO8" i="5" s="1"/>
  <c r="EO9" i="5" s="1"/>
  <c r="EO10" i="5" s="1"/>
  <c r="EO11" i="5" s="1"/>
  <c r="EO12" i="5" s="1"/>
  <c r="EO13" i="5" s="1"/>
  <c r="EO14" i="5" s="1"/>
  <c r="EO15" i="5" s="1"/>
  <c r="EO16" i="5" s="1"/>
  <c r="EO17" i="5" s="1"/>
  <c r="EO18" i="5" s="1"/>
  <c r="EO19" i="5" s="1"/>
  <c r="EO20" i="5" s="1"/>
  <c r="EO21" i="5" s="1"/>
  <c r="EO22" i="5" s="1"/>
  <c r="EO23" i="5" s="1"/>
  <c r="EO24" i="5" s="1"/>
  <c r="EO25" i="5" s="1"/>
  <c r="EO26" i="5" s="1"/>
  <c r="EK3" i="5"/>
  <c r="EK4" i="5" s="1"/>
  <c r="EK5" i="5" s="1"/>
  <c r="EK6" i="5" s="1"/>
  <c r="EK7" i="5" s="1"/>
  <c r="EK8" i="5" s="1"/>
  <c r="EK9" i="5" s="1"/>
  <c r="EK10" i="5" s="1"/>
  <c r="EK11" i="5" s="1"/>
  <c r="EK12" i="5" s="1"/>
  <c r="EK13" i="5" s="1"/>
  <c r="EK14" i="5" s="1"/>
  <c r="EK15" i="5" s="1"/>
  <c r="EK16" i="5" s="1"/>
  <c r="EK17" i="5" s="1"/>
  <c r="EK18" i="5" s="1"/>
  <c r="EK19" i="5" s="1"/>
  <c r="EK20" i="5" s="1"/>
  <c r="EK21" i="5" s="1"/>
  <c r="EK22" i="5" s="1"/>
  <c r="EK23" i="5" s="1"/>
  <c r="EK24" i="5" s="1"/>
  <c r="EK25" i="5" s="1"/>
  <c r="EK26" i="5" s="1"/>
  <c r="B3" i="7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EY3" i="5"/>
  <c r="EY4" i="5" s="1"/>
  <c r="EY5" i="5" s="1"/>
  <c r="EY6" i="5" s="1"/>
  <c r="EY7" i="5" s="1"/>
  <c r="EY8" i="5" s="1"/>
  <c r="EY9" i="5" s="1"/>
  <c r="EY10" i="5" s="1"/>
  <c r="EY11" i="5" s="1"/>
  <c r="EY12" i="5" s="1"/>
  <c r="EY13" i="5" s="1"/>
  <c r="EY14" i="5" s="1"/>
  <c r="EY15" i="5" s="1"/>
  <c r="EY16" i="5" s="1"/>
  <c r="EY17" i="5" s="1"/>
  <c r="EY18" i="5" s="1"/>
  <c r="EY19" i="5" s="1"/>
  <c r="EY20" i="5" s="1"/>
  <c r="EY21" i="5" s="1"/>
  <c r="EY22" i="5" s="1"/>
  <c r="EY23" i="5" s="1"/>
  <c r="EY24" i="5" s="1"/>
  <c r="EY25" i="5" s="1"/>
  <c r="EY26" i="5" s="1"/>
  <c r="EU3" i="5"/>
  <c r="EU4" i="5" s="1"/>
  <c r="EU5" i="5" s="1"/>
  <c r="EU6" i="5" s="1"/>
  <c r="EU7" i="5" s="1"/>
  <c r="EU8" i="5" s="1"/>
  <c r="EU9" i="5" s="1"/>
  <c r="EU10" i="5" s="1"/>
  <c r="EU11" i="5" s="1"/>
  <c r="EU12" i="5" s="1"/>
  <c r="EU13" i="5" s="1"/>
  <c r="EU14" i="5" s="1"/>
  <c r="EU15" i="5" s="1"/>
  <c r="EU16" i="5" s="1"/>
  <c r="EU17" i="5" s="1"/>
  <c r="EU18" i="5" s="1"/>
  <c r="EU19" i="5" s="1"/>
  <c r="EU20" i="5" s="1"/>
  <c r="EU21" i="5" s="1"/>
  <c r="EU22" i="5" s="1"/>
  <c r="EU23" i="5" s="1"/>
  <c r="EU24" i="5" s="1"/>
  <c r="EU25" i="5" s="1"/>
  <c r="EU26" i="5" s="1"/>
  <c r="EM3" i="5"/>
  <c r="EM4" i="5" s="1"/>
  <c r="EM5" i="5" s="1"/>
  <c r="EM6" i="5" s="1"/>
  <c r="EM7" i="5" s="1"/>
  <c r="EM8" i="5" s="1"/>
  <c r="EM9" i="5" s="1"/>
  <c r="EM10" i="5" s="1"/>
  <c r="EM11" i="5" s="1"/>
  <c r="EM12" i="5" s="1"/>
  <c r="EM13" i="5" s="1"/>
  <c r="EM14" i="5" s="1"/>
  <c r="EM15" i="5" s="1"/>
  <c r="EM16" i="5" s="1"/>
  <c r="EM17" i="5" s="1"/>
  <c r="EM18" i="5" s="1"/>
  <c r="EM19" i="5" s="1"/>
  <c r="EM20" i="5" s="1"/>
  <c r="EM21" i="5" s="1"/>
  <c r="EM22" i="5" s="1"/>
  <c r="EM23" i="5" s="1"/>
  <c r="EM24" i="5" s="1"/>
  <c r="EM25" i="5" s="1"/>
  <c r="EM26" i="5" s="1"/>
  <c r="X3" i="5"/>
  <c r="X4" i="5" s="1"/>
  <c r="X5" i="5" s="1"/>
  <c r="X6" i="5" s="1"/>
  <c r="X7" i="5" s="1"/>
  <c r="X8" i="5" s="1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FA3" i="5"/>
  <c r="FA4" i="5" s="1"/>
  <c r="FA5" i="5" s="1"/>
  <c r="FA6" i="5" s="1"/>
  <c r="FA7" i="5" s="1"/>
  <c r="FA8" i="5" s="1"/>
  <c r="FA9" i="5" s="1"/>
  <c r="FA10" i="5" s="1"/>
  <c r="FA11" i="5" s="1"/>
  <c r="FA12" i="5" s="1"/>
  <c r="FA13" i="5" s="1"/>
  <c r="FA14" i="5" s="1"/>
  <c r="FA15" i="5" s="1"/>
  <c r="FA16" i="5" s="1"/>
  <c r="FA17" i="5" s="1"/>
  <c r="FA18" i="5" s="1"/>
  <c r="FA19" i="5" s="1"/>
  <c r="FA20" i="5" s="1"/>
  <c r="FA21" i="5" s="1"/>
  <c r="FA22" i="5" s="1"/>
  <c r="FA23" i="5" s="1"/>
  <c r="FA24" i="5" s="1"/>
  <c r="FA25" i="5" s="1"/>
  <c r="FA26" i="5" s="1"/>
  <c r="EV3" i="5"/>
  <c r="EV4" i="5" s="1"/>
  <c r="EV5" i="5" s="1"/>
  <c r="EV6" i="5" s="1"/>
  <c r="EV7" i="5" s="1"/>
  <c r="EV8" i="5" s="1"/>
  <c r="EV9" i="5" s="1"/>
  <c r="EV10" i="5" s="1"/>
  <c r="EV11" i="5" s="1"/>
  <c r="EV12" i="5" s="1"/>
  <c r="EV13" i="5" s="1"/>
  <c r="EV14" i="5" s="1"/>
  <c r="EV15" i="5" s="1"/>
  <c r="EV16" i="5" s="1"/>
  <c r="EV17" i="5" s="1"/>
  <c r="EV18" i="5" s="1"/>
  <c r="EV19" i="5" s="1"/>
  <c r="EV20" i="5" s="1"/>
  <c r="EV21" i="5" s="1"/>
  <c r="EV22" i="5" s="1"/>
  <c r="EV23" i="5" s="1"/>
  <c r="EV24" i="5" s="1"/>
  <c r="EV25" i="5" s="1"/>
  <c r="EV26" i="5" s="1"/>
  <c r="ER3" i="5"/>
  <c r="ER4" i="5" s="1"/>
  <c r="ER5" i="5" s="1"/>
  <c r="ER6" i="5" s="1"/>
  <c r="ER7" i="5" s="1"/>
  <c r="ER8" i="5" s="1"/>
  <c r="ER9" i="5" s="1"/>
  <c r="ER10" i="5" s="1"/>
  <c r="ER11" i="5" s="1"/>
  <c r="ER12" i="5" s="1"/>
  <c r="ER13" i="5" s="1"/>
  <c r="ER14" i="5" s="1"/>
  <c r="ER15" i="5" s="1"/>
  <c r="ER16" i="5" s="1"/>
  <c r="ER17" i="5" s="1"/>
  <c r="ER18" i="5" s="1"/>
  <c r="ER19" i="5" s="1"/>
  <c r="ER20" i="5" s="1"/>
  <c r="ER21" i="5" s="1"/>
  <c r="ER22" i="5" s="1"/>
  <c r="ER23" i="5" s="1"/>
  <c r="ER24" i="5" s="1"/>
  <c r="ER25" i="5" s="1"/>
  <c r="ER26" i="5" s="1"/>
  <c r="EN3" i="5"/>
  <c r="EN4" i="5" s="1"/>
  <c r="EN5" i="5" s="1"/>
  <c r="EN6" i="5" s="1"/>
  <c r="EN7" i="5" s="1"/>
  <c r="EN8" i="5" s="1"/>
  <c r="EN9" i="5" s="1"/>
  <c r="EN10" i="5" s="1"/>
  <c r="EN11" i="5" s="1"/>
  <c r="EN12" i="5" s="1"/>
  <c r="EN13" i="5" s="1"/>
  <c r="EN14" i="5" s="1"/>
  <c r="EN15" i="5" s="1"/>
  <c r="EN16" i="5" s="1"/>
  <c r="EN17" i="5" s="1"/>
  <c r="EN18" i="5" s="1"/>
  <c r="EN19" i="5" s="1"/>
  <c r="EN20" i="5" s="1"/>
  <c r="EN21" i="5" s="1"/>
  <c r="EN22" i="5" s="1"/>
  <c r="EN23" i="5" s="1"/>
  <c r="EN24" i="5" s="1"/>
  <c r="EN25" i="5" s="1"/>
  <c r="EN26" i="5" s="1"/>
  <c r="EJ3" i="5"/>
  <c r="EJ4" i="5" s="1"/>
  <c r="EJ5" i="5" s="1"/>
  <c r="EJ6" i="5" s="1"/>
  <c r="EJ7" i="5" s="1"/>
  <c r="EJ8" i="5" s="1"/>
  <c r="EJ9" i="5" s="1"/>
  <c r="EJ10" i="5" s="1"/>
  <c r="EJ11" i="5" s="1"/>
  <c r="EJ12" i="5" s="1"/>
  <c r="EJ13" i="5" s="1"/>
  <c r="EJ14" i="5" s="1"/>
  <c r="EJ15" i="5" s="1"/>
  <c r="EJ16" i="5" s="1"/>
  <c r="EJ17" i="5" s="1"/>
  <c r="EJ18" i="5" s="1"/>
  <c r="EJ19" i="5" s="1"/>
  <c r="EJ20" i="5" s="1"/>
  <c r="EJ21" i="5" s="1"/>
  <c r="EJ22" i="5" s="1"/>
  <c r="EJ23" i="5" s="1"/>
  <c r="EJ24" i="5" s="1"/>
  <c r="EJ25" i="5" s="1"/>
  <c r="EJ26" i="5" s="1"/>
  <c r="U3" i="5"/>
  <c r="U4" i="5" s="1"/>
  <c r="U5" i="5" s="1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EZ3" i="5"/>
  <c r="EZ4" i="5" s="1"/>
  <c r="EZ5" i="5" s="1"/>
  <c r="EZ6" i="5" s="1"/>
  <c r="EZ7" i="5" s="1"/>
  <c r="EZ8" i="5" s="1"/>
  <c r="EZ9" i="5" s="1"/>
  <c r="EZ10" i="5" s="1"/>
  <c r="EZ11" i="5" s="1"/>
  <c r="EZ12" i="5" s="1"/>
  <c r="EZ13" i="5" s="1"/>
  <c r="EZ14" i="5" s="1"/>
  <c r="EZ15" i="5" s="1"/>
  <c r="EZ16" i="5" s="1"/>
  <c r="EZ17" i="5" s="1"/>
  <c r="EZ18" i="5" s="1"/>
  <c r="EZ19" i="5" s="1"/>
  <c r="EZ20" i="5" s="1"/>
  <c r="EZ21" i="5" s="1"/>
  <c r="EZ22" i="5" s="1"/>
  <c r="EZ23" i="5" s="1"/>
  <c r="EZ52" i="5" s="1"/>
  <c r="EQ3" i="5"/>
  <c r="EQ4" i="5" s="1"/>
  <c r="EQ5" i="5" s="1"/>
  <c r="EQ6" i="5" s="1"/>
  <c r="EQ7" i="5" s="1"/>
  <c r="EQ8" i="5" s="1"/>
  <c r="EQ9" i="5" s="1"/>
  <c r="EQ10" i="5" s="1"/>
  <c r="EQ11" i="5" s="1"/>
  <c r="EQ12" i="5" s="1"/>
  <c r="EQ13" i="5" s="1"/>
  <c r="EQ14" i="5" s="1"/>
  <c r="EQ15" i="5" s="1"/>
  <c r="EQ16" i="5" s="1"/>
  <c r="EQ17" i="5" s="1"/>
  <c r="EQ18" i="5" s="1"/>
  <c r="EQ19" i="5" s="1"/>
  <c r="EQ20" i="5" s="1"/>
  <c r="EQ21" i="5" s="1"/>
  <c r="EQ22" i="5" s="1"/>
  <c r="EQ23" i="5" s="1"/>
  <c r="EQ52" i="5" s="1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D3" i="7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E3" i="7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G3" i="7"/>
  <c r="G4" i="7" s="1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H3" i="7"/>
  <c r="H4" i="7" s="1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I3" i="7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J3" i="7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K3" i="7"/>
  <c r="K4" i="7" s="1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L3" i="7"/>
  <c r="L4" i="7" s="1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M3" i="7"/>
  <c r="M4" i="7" s="1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O3" i="7"/>
  <c r="O4" i="7" s="1"/>
  <c r="O5" i="7" s="1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P3" i="7"/>
  <c r="P4" i="7" s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Q3" i="7"/>
  <c r="Q4" i="7" s="1"/>
  <c r="Q5" i="7" s="1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R3" i="7"/>
  <c r="R4" i="7" s="1"/>
  <c r="R5" i="7" s="1"/>
  <c r="R6" i="7" s="1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S3" i="7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T3" i="7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U3" i="7"/>
  <c r="U4" i="7" s="1"/>
  <c r="U5" i="7" s="1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U24" i="7" s="1"/>
  <c r="U25" i="7" s="1"/>
  <c r="U26" i="7" s="1"/>
  <c r="U29" i="7" s="1"/>
  <c r="U30" i="7" s="1"/>
  <c r="U31" i="7" s="1"/>
  <c r="U32" i="7" s="1"/>
  <c r="U33" i="7" s="1"/>
  <c r="U34" i="7" s="1"/>
  <c r="U35" i="7" s="1"/>
  <c r="U36" i="7" s="1"/>
  <c r="U37" i="7" s="1"/>
  <c r="U38" i="7" s="1"/>
  <c r="U39" i="7" s="1"/>
  <c r="U40" i="7" s="1"/>
  <c r="U41" i="7" s="1"/>
  <c r="U42" i="7" s="1"/>
  <c r="U43" i="7" s="1"/>
  <c r="U44" i="7" s="1"/>
  <c r="U45" i="7" s="1"/>
  <c r="U46" i="7" s="1"/>
  <c r="U47" i="7" s="1"/>
  <c r="U48" i="7" s="1"/>
  <c r="U49" i="7" s="1"/>
  <c r="U50" i="7" s="1"/>
  <c r="U51" i="7" s="1"/>
  <c r="U52" i="7" s="1"/>
  <c r="U53" i="7" s="1"/>
  <c r="V3" i="7"/>
  <c r="V4" i="7" s="1"/>
  <c r="V5" i="7" s="1"/>
  <c r="V6" i="7" s="1"/>
  <c r="V7" i="7" s="1"/>
  <c r="V8" i="7" s="1"/>
  <c r="V9" i="7" s="1"/>
  <c r="V10" i="7" s="1"/>
  <c r="V11" i="7" s="1"/>
  <c r="V12" i="7" s="1"/>
  <c r="V13" i="7" s="1"/>
  <c r="V14" i="7" s="1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V45" i="7" s="1"/>
  <c r="V46" i="7" s="1"/>
  <c r="V47" i="7" s="1"/>
  <c r="V48" i="7" s="1"/>
  <c r="V49" i="7" s="1"/>
  <c r="V50" i="7" s="1"/>
  <c r="V51" i="7" s="1"/>
  <c r="V52" i="7" s="1"/>
  <c r="V53" i="7" s="1"/>
  <c r="W3" i="7"/>
  <c r="W4" i="7" s="1"/>
  <c r="W5" i="7" s="1"/>
  <c r="W6" i="7" s="1"/>
  <c r="W7" i="7" s="1"/>
  <c r="W8" i="7" s="1"/>
  <c r="W9" i="7" s="1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29" i="7" s="1"/>
  <c r="W30" i="7" s="1"/>
  <c r="W31" i="7" s="1"/>
  <c r="W32" i="7" s="1"/>
  <c r="W33" i="7" s="1"/>
  <c r="W34" i="7" s="1"/>
  <c r="W35" i="7" s="1"/>
  <c r="W36" i="7" s="1"/>
  <c r="W37" i="7" s="1"/>
  <c r="W38" i="7" s="1"/>
  <c r="W39" i="7" s="1"/>
  <c r="W40" i="7" s="1"/>
  <c r="W41" i="7" s="1"/>
  <c r="W42" i="7" s="1"/>
  <c r="W43" i="7" s="1"/>
  <c r="W44" i="7" s="1"/>
  <c r="W45" i="7" s="1"/>
  <c r="W46" i="7" s="1"/>
  <c r="W47" i="7" s="1"/>
  <c r="W48" i="7" s="1"/>
  <c r="W49" i="7" s="1"/>
  <c r="W50" i="7" s="1"/>
  <c r="W51" i="7" s="1"/>
  <c r="W52" i="7" s="1"/>
  <c r="W53" i="7" s="1"/>
  <c r="X3" i="7"/>
  <c r="X4" i="7" s="1"/>
  <c r="X5" i="7" s="1"/>
  <c r="X6" i="7" s="1"/>
  <c r="X7" i="7" s="1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9" i="7" s="1"/>
  <c r="X30" i="7" s="1"/>
  <c r="X31" i="7" s="1"/>
  <c r="X32" i="7" s="1"/>
  <c r="X33" i="7" s="1"/>
  <c r="X34" i="7" s="1"/>
  <c r="X35" i="7" s="1"/>
  <c r="X36" i="7" s="1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X52" i="7" s="1"/>
  <c r="X53" i="7" s="1"/>
  <c r="W3" i="5"/>
  <c r="W4" i="5" s="1"/>
  <c r="W5" i="5" s="1"/>
  <c r="W6" i="5" s="1"/>
  <c r="W7" i="5" s="1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W47" i="5" s="1"/>
  <c r="W48" i="5" s="1"/>
  <c r="W49" i="5" s="1"/>
  <c r="W50" i="5" s="1"/>
  <c r="W51" i="5" s="1"/>
  <c r="W52" i="5" s="1"/>
  <c r="W53" i="5" s="1"/>
  <c r="Y3" i="7"/>
  <c r="Y4" i="7" s="1"/>
  <c r="Y5" i="7" s="1"/>
  <c r="Y6" i="7" s="1"/>
  <c r="Y7" i="7" s="1"/>
  <c r="Y8" i="7" s="1"/>
  <c r="Y9" i="7" s="1"/>
  <c r="Y10" i="7" s="1"/>
  <c r="Y11" i="7" s="1"/>
  <c r="Y12" i="7" s="1"/>
  <c r="Y13" i="7" s="1"/>
  <c r="Y14" i="7" s="1"/>
  <c r="Y15" i="7" s="1"/>
  <c r="Y16" i="7" s="1"/>
  <c r="Y17" i="7" s="1"/>
  <c r="Y18" i="7" s="1"/>
  <c r="Y19" i="7" s="1"/>
  <c r="Y20" i="7" s="1"/>
  <c r="Y21" i="7" s="1"/>
  <c r="Y22" i="7" s="1"/>
  <c r="Y23" i="7" s="1"/>
  <c r="Y24" i="7" s="1"/>
  <c r="Y25" i="7" s="1"/>
  <c r="Y26" i="7" s="1"/>
  <c r="Y29" i="7" s="1"/>
  <c r="Y30" i="7" s="1"/>
  <c r="Y31" i="7" s="1"/>
  <c r="Y32" i="7" s="1"/>
  <c r="Y33" i="7" s="1"/>
  <c r="Y34" i="7" s="1"/>
  <c r="Y35" i="7" s="1"/>
  <c r="Y36" i="7" s="1"/>
  <c r="Y37" i="7" s="1"/>
  <c r="Y38" i="7" s="1"/>
  <c r="Y39" i="7" s="1"/>
  <c r="Y40" i="7" s="1"/>
  <c r="Y41" i="7" s="1"/>
  <c r="Y42" i="7" s="1"/>
  <c r="Y43" i="7" s="1"/>
  <c r="Y44" i="7" s="1"/>
  <c r="Y45" i="7" s="1"/>
  <c r="Y46" i="7" s="1"/>
  <c r="Y47" i="7" s="1"/>
  <c r="Y48" i="7" s="1"/>
  <c r="Y49" i="7" s="1"/>
  <c r="Y50" i="7" s="1"/>
  <c r="Y51" i="7" s="1"/>
  <c r="Y52" i="7" s="1"/>
  <c r="Y53" i="7" s="1"/>
  <c r="Z3" i="7"/>
  <c r="Z4" i="7" s="1"/>
  <c r="Z5" i="7" s="1"/>
  <c r="Z6" i="7" s="1"/>
  <c r="Z7" i="7" s="1"/>
  <c r="Z8" i="7" s="1"/>
  <c r="Z9" i="7" s="1"/>
  <c r="Z10" i="7" s="1"/>
  <c r="Z11" i="7" s="1"/>
  <c r="Z12" i="7" s="1"/>
  <c r="Z13" i="7" s="1"/>
  <c r="Z14" i="7" s="1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Z39" i="7" s="1"/>
  <c r="Z40" i="7" s="1"/>
  <c r="Z41" i="7" s="1"/>
  <c r="Z42" i="7" s="1"/>
  <c r="Z43" i="7" s="1"/>
  <c r="Z44" i="7" s="1"/>
  <c r="Z45" i="7" s="1"/>
  <c r="Z46" i="7" s="1"/>
  <c r="Z47" i="7" s="1"/>
  <c r="Z48" i="7" s="1"/>
  <c r="Z49" i="7" s="1"/>
  <c r="Z50" i="7" s="1"/>
  <c r="Z51" i="7" s="1"/>
  <c r="Z52" i="7" s="1"/>
  <c r="Z53" i="7" s="1"/>
  <c r="Z3" i="5"/>
  <c r="Z4" i="5" s="1"/>
  <c r="Z5" i="5" s="1"/>
  <c r="Z6" i="5" s="1"/>
  <c r="Z7" i="5" s="1"/>
  <c r="Z8" i="5" s="1"/>
  <c r="Z9" i="5" s="1"/>
  <c r="Z10" i="5" s="1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Z25" i="5" s="1"/>
  <c r="Z26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AA3" i="7"/>
  <c r="AA4" i="7" s="1"/>
  <c r="AA5" i="7" s="1"/>
  <c r="AA6" i="7" s="1"/>
  <c r="AA7" i="7" s="1"/>
  <c r="AA8" i="7" s="1"/>
  <c r="AA9" i="7" s="1"/>
  <c r="AA10" i="7" s="1"/>
  <c r="AA11" i="7" s="1"/>
  <c r="AA12" i="7" s="1"/>
  <c r="AA13" i="7" s="1"/>
  <c r="AA14" i="7" s="1"/>
  <c r="AA15" i="7" s="1"/>
  <c r="AA16" i="7" s="1"/>
  <c r="AA17" i="7" s="1"/>
  <c r="AA18" i="7" s="1"/>
  <c r="AA19" i="7" s="1"/>
  <c r="AA20" i="7" s="1"/>
  <c r="AA21" i="7" s="1"/>
  <c r="AA22" i="7" s="1"/>
  <c r="AA23" i="7" s="1"/>
  <c r="AA24" i="7" s="1"/>
  <c r="AA25" i="7" s="1"/>
  <c r="AA26" i="7" s="1"/>
  <c r="AA29" i="7" s="1"/>
  <c r="AA30" i="7" s="1"/>
  <c r="AA31" i="7" s="1"/>
  <c r="AA32" i="7" s="1"/>
  <c r="AA33" i="7" s="1"/>
  <c r="AA34" i="7" s="1"/>
  <c r="AA35" i="7" s="1"/>
  <c r="AA36" i="7" s="1"/>
  <c r="AA37" i="7" s="1"/>
  <c r="AA38" i="7" s="1"/>
  <c r="AA39" i="7" s="1"/>
  <c r="AA40" i="7" s="1"/>
  <c r="AA41" i="7" s="1"/>
  <c r="AA42" i="7" s="1"/>
  <c r="AA43" i="7" s="1"/>
  <c r="AA44" i="7" s="1"/>
  <c r="AA45" i="7" s="1"/>
  <c r="AA46" i="7" s="1"/>
  <c r="AA47" i="7" s="1"/>
  <c r="AA48" i="7" s="1"/>
  <c r="AA49" i="7" s="1"/>
  <c r="AA50" i="7" s="1"/>
  <c r="AA51" i="7" s="1"/>
  <c r="AA52" i="7" s="1"/>
  <c r="AA53" i="7" s="1"/>
  <c r="AB3" i="7"/>
  <c r="AB4" i="7" s="1"/>
  <c r="AB5" i="7" s="1"/>
  <c r="AB6" i="7" s="1"/>
  <c r="AB7" i="7" s="1"/>
  <c r="AB8" i="7" s="1"/>
  <c r="AB9" i="7" s="1"/>
  <c r="AB10" i="7" s="1"/>
  <c r="AB11" i="7" s="1"/>
  <c r="AB12" i="7" s="1"/>
  <c r="AB13" i="7" s="1"/>
  <c r="AB14" i="7" s="1"/>
  <c r="AB15" i="7" s="1"/>
  <c r="AB16" i="7" s="1"/>
  <c r="AB17" i="7" s="1"/>
  <c r="AB18" i="7" s="1"/>
  <c r="AB19" i="7" s="1"/>
  <c r="AB20" i="7" s="1"/>
  <c r="AB21" i="7" s="1"/>
  <c r="AB22" i="7" s="1"/>
  <c r="AB23" i="7" s="1"/>
  <c r="AB24" i="7" s="1"/>
  <c r="AB25" i="7" s="1"/>
  <c r="AB26" i="7" s="1"/>
  <c r="AB29" i="7" s="1"/>
  <c r="AB30" i="7" s="1"/>
  <c r="AB31" i="7" s="1"/>
  <c r="AB32" i="7" s="1"/>
  <c r="AB33" i="7" s="1"/>
  <c r="AB34" i="7" s="1"/>
  <c r="AB35" i="7" s="1"/>
  <c r="AB36" i="7" s="1"/>
  <c r="AB37" i="7" s="1"/>
  <c r="AB38" i="7" s="1"/>
  <c r="AB39" i="7" s="1"/>
  <c r="AB40" i="7" s="1"/>
  <c r="AB41" i="7" s="1"/>
  <c r="AB42" i="7" s="1"/>
  <c r="AB43" i="7" s="1"/>
  <c r="AB44" i="7" s="1"/>
  <c r="AB45" i="7" s="1"/>
  <c r="AB46" i="7" s="1"/>
  <c r="AB47" i="7" s="1"/>
  <c r="AB48" i="7" s="1"/>
  <c r="AB49" i="7" s="1"/>
  <c r="AB50" i="7" s="1"/>
  <c r="AB51" i="7" s="1"/>
  <c r="AB52" i="7" s="1"/>
  <c r="AB53" i="7" s="1"/>
  <c r="AB3" i="5"/>
  <c r="AB4" i="5" s="1"/>
  <c r="AB5" i="5" s="1"/>
  <c r="AB6" i="5" s="1"/>
  <c r="AB7" i="5" s="1"/>
  <c r="AB8" i="5" s="1"/>
  <c r="AB9" i="5" s="1"/>
  <c r="AB10" i="5" s="1"/>
  <c r="AB11" i="5" s="1"/>
  <c r="AB12" i="5" s="1"/>
  <c r="AB13" i="5" s="1"/>
  <c r="AB14" i="5" s="1"/>
  <c r="AB15" i="5" s="1"/>
  <c r="AB16" i="5" s="1"/>
  <c r="AB17" i="5" s="1"/>
  <c r="AB18" i="5" s="1"/>
  <c r="AB19" i="5" s="1"/>
  <c r="AB20" i="5" s="1"/>
  <c r="AB21" i="5" s="1"/>
  <c r="AB22" i="5" s="1"/>
  <c r="AB23" i="5" s="1"/>
  <c r="AB24" i="5" s="1"/>
  <c r="AB25" i="5" s="1"/>
  <c r="AB26" i="5" s="1"/>
  <c r="AB29" i="5" s="1"/>
  <c r="AB30" i="5" s="1"/>
  <c r="AB31" i="5" s="1"/>
  <c r="AB32" i="5" s="1"/>
  <c r="AB33" i="5" s="1"/>
  <c r="AB34" i="5" s="1"/>
  <c r="AB35" i="5" s="1"/>
  <c r="AB36" i="5" s="1"/>
  <c r="AB37" i="5" s="1"/>
  <c r="AB38" i="5" s="1"/>
  <c r="AB39" i="5" s="1"/>
  <c r="AB40" i="5" s="1"/>
  <c r="AB41" i="5" s="1"/>
  <c r="AB42" i="5" s="1"/>
  <c r="AB43" i="5" s="1"/>
  <c r="AB44" i="5" s="1"/>
  <c r="AB45" i="5" s="1"/>
  <c r="AB46" i="5" s="1"/>
  <c r="AB47" i="5" s="1"/>
  <c r="AB48" i="5" s="1"/>
  <c r="AB49" i="5" s="1"/>
  <c r="AB50" i="5" s="1"/>
  <c r="AB51" i="5" s="1"/>
  <c r="AB52" i="5" s="1"/>
  <c r="AB53" i="5" s="1"/>
  <c r="AC3" i="7"/>
  <c r="AC4" i="7" s="1"/>
  <c r="AC5" i="7" s="1"/>
  <c r="AC6" i="7" s="1"/>
  <c r="AC7" i="7" s="1"/>
  <c r="AC8" i="7" s="1"/>
  <c r="AC9" i="7" s="1"/>
  <c r="AC10" i="7" s="1"/>
  <c r="AC11" i="7" s="1"/>
  <c r="AC12" i="7" s="1"/>
  <c r="AC13" i="7" s="1"/>
  <c r="AC14" i="7" s="1"/>
  <c r="AC15" i="7" s="1"/>
  <c r="AC16" i="7" s="1"/>
  <c r="AC17" i="7" s="1"/>
  <c r="AC18" i="7" s="1"/>
  <c r="AC19" i="7" s="1"/>
  <c r="AC20" i="7" s="1"/>
  <c r="AC21" i="7" s="1"/>
  <c r="AC22" i="7" s="1"/>
  <c r="AC23" i="7" s="1"/>
  <c r="AC24" i="7" s="1"/>
  <c r="AC25" i="7" s="1"/>
  <c r="AC26" i="7" s="1"/>
  <c r="AC29" i="7" s="1"/>
  <c r="AC30" i="7" s="1"/>
  <c r="AC31" i="7" s="1"/>
  <c r="AC32" i="7" s="1"/>
  <c r="AC33" i="7" s="1"/>
  <c r="AC34" i="7" s="1"/>
  <c r="AC35" i="7" s="1"/>
  <c r="AC36" i="7" s="1"/>
  <c r="AC37" i="7" s="1"/>
  <c r="AC38" i="7" s="1"/>
  <c r="AC39" i="7" s="1"/>
  <c r="AC40" i="7" s="1"/>
  <c r="AC41" i="7" s="1"/>
  <c r="AC42" i="7" s="1"/>
  <c r="AC43" i="7" s="1"/>
  <c r="AC44" i="7" s="1"/>
  <c r="AC45" i="7" s="1"/>
  <c r="AC46" i="7" s="1"/>
  <c r="AC47" i="7" s="1"/>
  <c r="AC48" i="7" s="1"/>
  <c r="AC49" i="7" s="1"/>
  <c r="AC50" i="7" s="1"/>
  <c r="AC51" i="7" s="1"/>
  <c r="AC52" i="7" s="1"/>
  <c r="AC53" i="7" s="1"/>
  <c r="AD3" i="7"/>
  <c r="AD4" i="7" s="1"/>
  <c r="AD5" i="7" s="1"/>
  <c r="AD6" i="7" s="1"/>
  <c r="AD7" i="7" s="1"/>
  <c r="AD8" i="7" s="1"/>
  <c r="AD9" i="7" s="1"/>
  <c r="AD10" i="7" s="1"/>
  <c r="AD11" i="7" s="1"/>
  <c r="AD12" i="7" s="1"/>
  <c r="AD13" i="7" s="1"/>
  <c r="AD14" i="7" s="1"/>
  <c r="AD15" i="7" s="1"/>
  <c r="AD16" i="7" s="1"/>
  <c r="AD17" i="7" s="1"/>
  <c r="AD18" i="7" s="1"/>
  <c r="AD19" i="7" s="1"/>
  <c r="AD20" i="7" s="1"/>
  <c r="AD21" i="7" s="1"/>
  <c r="AD22" i="7" s="1"/>
  <c r="AD23" i="7" s="1"/>
  <c r="AD24" i="7" s="1"/>
  <c r="AD25" i="7" s="1"/>
  <c r="AD26" i="7" s="1"/>
  <c r="AD29" i="7" s="1"/>
  <c r="AD30" i="7" s="1"/>
  <c r="AD31" i="7" s="1"/>
  <c r="AD32" i="7" s="1"/>
  <c r="AD33" i="7" s="1"/>
  <c r="AD34" i="7" s="1"/>
  <c r="AD35" i="7" s="1"/>
  <c r="AD36" i="7" s="1"/>
  <c r="AD37" i="7" s="1"/>
  <c r="AD38" i="7" s="1"/>
  <c r="AD39" i="7" s="1"/>
  <c r="AD40" i="7" s="1"/>
  <c r="AD41" i="7" s="1"/>
  <c r="AD42" i="7" s="1"/>
  <c r="AD43" i="7" s="1"/>
  <c r="AD44" i="7" s="1"/>
  <c r="AD45" i="7" s="1"/>
  <c r="AD46" i="7" s="1"/>
  <c r="AD47" i="7" s="1"/>
  <c r="AD48" i="7" s="1"/>
  <c r="AD49" i="7" s="1"/>
  <c r="AD50" i="7" s="1"/>
  <c r="AD51" i="7" s="1"/>
  <c r="AD52" i="7" s="1"/>
  <c r="AD53" i="7" s="1"/>
  <c r="AC3" i="5"/>
  <c r="AC4" i="5" s="1"/>
  <c r="AC5" i="5" s="1"/>
  <c r="AC6" i="5" s="1"/>
  <c r="AC7" i="5" s="1"/>
  <c r="AC8" i="5" s="1"/>
  <c r="AC9" i="5" s="1"/>
  <c r="AC10" i="5" s="1"/>
  <c r="AC11" i="5" s="1"/>
  <c r="AC12" i="5" s="1"/>
  <c r="AC13" i="5" s="1"/>
  <c r="AC14" i="5" s="1"/>
  <c r="AC15" i="5" s="1"/>
  <c r="AC16" i="5" s="1"/>
  <c r="AC17" i="5" s="1"/>
  <c r="AC18" i="5" s="1"/>
  <c r="AC19" i="5" s="1"/>
  <c r="AC20" i="5" s="1"/>
  <c r="AC21" i="5" s="1"/>
  <c r="AC22" i="5" s="1"/>
  <c r="AC23" i="5" s="1"/>
  <c r="AC24" i="5" s="1"/>
  <c r="AC25" i="5" s="1"/>
  <c r="AC26" i="5" s="1"/>
  <c r="AC29" i="5" s="1"/>
  <c r="AC30" i="5" s="1"/>
  <c r="AC31" i="5" s="1"/>
  <c r="AC32" i="5" s="1"/>
  <c r="AC33" i="5" s="1"/>
  <c r="AC34" i="5" s="1"/>
  <c r="AC35" i="5" s="1"/>
  <c r="AC36" i="5" s="1"/>
  <c r="AC37" i="5" s="1"/>
  <c r="AC38" i="5" s="1"/>
  <c r="AC39" i="5" s="1"/>
  <c r="AC40" i="5" s="1"/>
  <c r="AC41" i="5" s="1"/>
  <c r="AC42" i="5" s="1"/>
  <c r="AC43" i="5" s="1"/>
  <c r="AC44" i="5" s="1"/>
  <c r="AC45" i="5" s="1"/>
  <c r="AC46" i="5" s="1"/>
  <c r="AC47" i="5" s="1"/>
  <c r="AC48" i="5" s="1"/>
  <c r="AC49" i="5" s="1"/>
  <c r="AC50" i="5" s="1"/>
  <c r="AC51" i="5" s="1"/>
  <c r="AC52" i="5" s="1"/>
  <c r="AC53" i="5" s="1"/>
  <c r="AD3" i="5"/>
  <c r="AD4" i="5" s="1"/>
  <c r="AD5" i="5" s="1"/>
  <c r="AD6" i="5" s="1"/>
  <c r="AD7" i="5" s="1"/>
  <c r="AD8" i="5" s="1"/>
  <c r="AD9" i="5" s="1"/>
  <c r="AD10" i="5" s="1"/>
  <c r="AD11" i="5" s="1"/>
  <c r="AD12" i="5" s="1"/>
  <c r="AD13" i="5" s="1"/>
  <c r="AD14" i="5" s="1"/>
  <c r="AD15" i="5" s="1"/>
  <c r="AD16" i="5" s="1"/>
  <c r="AD17" i="5" s="1"/>
  <c r="AD18" i="5" s="1"/>
  <c r="AD19" i="5" s="1"/>
  <c r="AD20" i="5" s="1"/>
  <c r="AD21" i="5" s="1"/>
  <c r="AD22" i="5" s="1"/>
  <c r="AD23" i="5" s="1"/>
  <c r="AD24" i="5" s="1"/>
  <c r="AD25" i="5" s="1"/>
  <c r="AD26" i="5" s="1"/>
  <c r="AD29" i="5" s="1"/>
  <c r="AD30" i="5" s="1"/>
  <c r="AD31" i="5" s="1"/>
  <c r="AD32" i="5" s="1"/>
  <c r="AD33" i="5" s="1"/>
  <c r="AD34" i="5" s="1"/>
  <c r="AD35" i="5" s="1"/>
  <c r="AD36" i="5" s="1"/>
  <c r="AD37" i="5" s="1"/>
  <c r="AD38" i="5" s="1"/>
  <c r="AD39" i="5" s="1"/>
  <c r="AD40" i="5" s="1"/>
  <c r="AD41" i="5" s="1"/>
  <c r="AD42" i="5" s="1"/>
  <c r="AD43" i="5" s="1"/>
  <c r="AD44" i="5" s="1"/>
  <c r="AD45" i="5" s="1"/>
  <c r="AD46" i="5" s="1"/>
  <c r="AD47" i="5" s="1"/>
  <c r="AD48" i="5" s="1"/>
  <c r="AD49" i="5" s="1"/>
  <c r="AD50" i="5" s="1"/>
  <c r="AD51" i="5" s="1"/>
  <c r="AD52" i="5" s="1"/>
  <c r="AD53" i="5" s="1"/>
  <c r="AE3" i="5"/>
  <c r="AE4" i="5" s="1"/>
  <c r="AE5" i="5" s="1"/>
  <c r="AE6" i="5" s="1"/>
  <c r="AE7" i="5" s="1"/>
  <c r="AE8" i="5" s="1"/>
  <c r="AE9" i="5" s="1"/>
  <c r="AE10" i="5" s="1"/>
  <c r="AE11" i="5" s="1"/>
  <c r="AE12" i="5" s="1"/>
  <c r="AE13" i="5" s="1"/>
  <c r="AE14" i="5" s="1"/>
  <c r="AE15" i="5" s="1"/>
  <c r="AE16" i="5" s="1"/>
  <c r="AE17" i="5" s="1"/>
  <c r="AE18" i="5" s="1"/>
  <c r="AE19" i="5" s="1"/>
  <c r="AE20" i="5" s="1"/>
  <c r="AE21" i="5" s="1"/>
  <c r="AE22" i="5" s="1"/>
  <c r="AE23" i="5" s="1"/>
  <c r="AE24" i="5" s="1"/>
  <c r="AE25" i="5" s="1"/>
  <c r="AE26" i="5" s="1"/>
  <c r="AE29" i="5" s="1"/>
  <c r="AE30" i="5" s="1"/>
  <c r="AE31" i="5" s="1"/>
  <c r="AE32" i="5" s="1"/>
  <c r="AE33" i="5" s="1"/>
  <c r="AE34" i="5" s="1"/>
  <c r="AE35" i="5" s="1"/>
  <c r="AE36" i="5" s="1"/>
  <c r="AE37" i="5" s="1"/>
  <c r="AE38" i="5" s="1"/>
  <c r="AE39" i="5" s="1"/>
  <c r="AE40" i="5" s="1"/>
  <c r="AE41" i="5" s="1"/>
  <c r="AE42" i="5" s="1"/>
  <c r="AE43" i="5" s="1"/>
  <c r="AE44" i="5" s="1"/>
  <c r="AE45" i="5" s="1"/>
  <c r="AE46" i="5" s="1"/>
  <c r="AE47" i="5" s="1"/>
  <c r="AE48" i="5" s="1"/>
  <c r="AE49" i="5" s="1"/>
  <c r="AE50" i="5" s="1"/>
  <c r="AE51" i="5" s="1"/>
  <c r="AE52" i="5" s="1"/>
  <c r="AE53" i="5" s="1"/>
  <c r="AF3" i="5"/>
  <c r="AF4" i="5" s="1"/>
  <c r="AF5" i="5" s="1"/>
  <c r="AF6" i="5" s="1"/>
  <c r="AF7" i="5" s="1"/>
  <c r="AF8" i="5" s="1"/>
  <c r="AF9" i="5" s="1"/>
  <c r="AF10" i="5" s="1"/>
  <c r="AF11" i="5" s="1"/>
  <c r="AF12" i="5" s="1"/>
  <c r="AF13" i="5" s="1"/>
  <c r="AF14" i="5" s="1"/>
  <c r="AF15" i="5" s="1"/>
  <c r="AF16" i="5" s="1"/>
  <c r="AF17" i="5" s="1"/>
  <c r="AF18" i="5" s="1"/>
  <c r="AF19" i="5" s="1"/>
  <c r="AF20" i="5" s="1"/>
  <c r="AF21" i="5" s="1"/>
  <c r="AF22" i="5" s="1"/>
  <c r="AF23" i="5" s="1"/>
  <c r="AF24" i="5" s="1"/>
  <c r="AF25" i="5" s="1"/>
  <c r="AF26" i="5" s="1"/>
  <c r="AF29" i="5" s="1"/>
  <c r="AF30" i="5" s="1"/>
  <c r="AF31" i="5" s="1"/>
  <c r="AF32" i="5" s="1"/>
  <c r="AF33" i="5" s="1"/>
  <c r="AF34" i="5" s="1"/>
  <c r="AF35" i="5" s="1"/>
  <c r="AF36" i="5" s="1"/>
  <c r="AF37" i="5" s="1"/>
  <c r="AF38" i="5" s="1"/>
  <c r="AF39" i="5" s="1"/>
  <c r="AF40" i="5" s="1"/>
  <c r="AF41" i="5" s="1"/>
  <c r="AF42" i="5" s="1"/>
  <c r="AF43" i="5" s="1"/>
  <c r="AF44" i="5" s="1"/>
  <c r="AF45" i="5" s="1"/>
  <c r="AF46" i="5" s="1"/>
  <c r="AF47" i="5" s="1"/>
  <c r="AF48" i="5" s="1"/>
  <c r="AF49" i="5" s="1"/>
  <c r="AF50" i="5" s="1"/>
  <c r="AF51" i="5" s="1"/>
  <c r="AF52" i="5" s="1"/>
  <c r="AF53" i="5" s="1"/>
  <c r="AG3" i="5"/>
  <c r="AG4" i="5" s="1"/>
  <c r="AG5" i="5" s="1"/>
  <c r="AG6" i="5" s="1"/>
  <c r="AG7" i="5" s="1"/>
  <c r="AG8" i="5" s="1"/>
  <c r="AG9" i="5" s="1"/>
  <c r="AG10" i="5" s="1"/>
  <c r="AG11" i="5" s="1"/>
  <c r="AG12" i="5" s="1"/>
  <c r="AG13" i="5" s="1"/>
  <c r="AG14" i="5" s="1"/>
  <c r="AG15" i="5" s="1"/>
  <c r="AG16" i="5" s="1"/>
  <c r="AG17" i="5" s="1"/>
  <c r="AG18" i="5" s="1"/>
  <c r="AG19" i="5" s="1"/>
  <c r="AG20" i="5" s="1"/>
  <c r="AG21" i="5" s="1"/>
  <c r="AG22" i="5" s="1"/>
  <c r="AG23" i="5" s="1"/>
  <c r="AG24" i="5" s="1"/>
  <c r="AG25" i="5" s="1"/>
  <c r="AG26" i="5" s="1"/>
  <c r="AG29" i="5" s="1"/>
  <c r="AG30" i="5" s="1"/>
  <c r="AG31" i="5" s="1"/>
  <c r="AG32" i="5" s="1"/>
  <c r="AG33" i="5" s="1"/>
  <c r="AG34" i="5" s="1"/>
  <c r="AG35" i="5" s="1"/>
  <c r="AG36" i="5" s="1"/>
  <c r="AG37" i="5" s="1"/>
  <c r="AG38" i="5" s="1"/>
  <c r="AG39" i="5" s="1"/>
  <c r="AG40" i="5" s="1"/>
  <c r="AG41" i="5" s="1"/>
  <c r="AG42" i="5" s="1"/>
  <c r="AG43" i="5" s="1"/>
  <c r="AG44" i="5" s="1"/>
  <c r="AG45" i="5" s="1"/>
  <c r="AG46" i="5" s="1"/>
  <c r="AG47" i="5" s="1"/>
  <c r="AG48" i="5" s="1"/>
  <c r="AG49" i="5" s="1"/>
  <c r="AG50" i="5" s="1"/>
  <c r="AG51" i="5" s="1"/>
  <c r="AG52" i="5" s="1"/>
  <c r="AG53" i="5" s="1"/>
  <c r="AH3" i="5"/>
  <c r="AH4" i="5" s="1"/>
  <c r="AH5" i="5" s="1"/>
  <c r="AH6" i="5" s="1"/>
  <c r="AH7" i="5" s="1"/>
  <c r="AH8" i="5" s="1"/>
  <c r="AH9" i="5" s="1"/>
  <c r="AH10" i="5" s="1"/>
  <c r="AH11" i="5" s="1"/>
  <c r="AH12" i="5" s="1"/>
  <c r="AH13" i="5" s="1"/>
  <c r="AH14" i="5" s="1"/>
  <c r="AH15" i="5" s="1"/>
  <c r="AH16" i="5" s="1"/>
  <c r="AH17" i="5" s="1"/>
  <c r="AH18" i="5" s="1"/>
  <c r="AH19" i="5" s="1"/>
  <c r="AH20" i="5" s="1"/>
  <c r="AH21" i="5" s="1"/>
  <c r="AH22" i="5" s="1"/>
  <c r="AH23" i="5" s="1"/>
  <c r="AH24" i="5" s="1"/>
  <c r="AH25" i="5" s="1"/>
  <c r="AH26" i="5" s="1"/>
  <c r="AH29" i="5" s="1"/>
  <c r="AH30" i="5" s="1"/>
  <c r="AH31" i="5" s="1"/>
  <c r="AH32" i="5" s="1"/>
  <c r="AH33" i="5" s="1"/>
  <c r="AH34" i="5" s="1"/>
  <c r="AH35" i="5" s="1"/>
  <c r="AH36" i="5" s="1"/>
  <c r="AH37" i="5" s="1"/>
  <c r="AH38" i="5" s="1"/>
  <c r="AH39" i="5" s="1"/>
  <c r="AH40" i="5" s="1"/>
  <c r="AH41" i="5" s="1"/>
  <c r="AH42" i="5" s="1"/>
  <c r="AH43" i="5" s="1"/>
  <c r="AH44" i="5" s="1"/>
  <c r="AH45" i="5" s="1"/>
  <c r="AH46" i="5" s="1"/>
  <c r="AH47" i="5" s="1"/>
  <c r="AH48" i="5" s="1"/>
  <c r="AH49" i="5" s="1"/>
  <c r="AH50" i="5" s="1"/>
  <c r="AH51" i="5" s="1"/>
  <c r="AH52" i="5" s="1"/>
  <c r="AH53" i="5" s="1"/>
  <c r="AI3" i="5"/>
  <c r="AI4" i="5" s="1"/>
  <c r="AI5" i="5" s="1"/>
  <c r="AI6" i="5" s="1"/>
  <c r="AI7" i="5" s="1"/>
  <c r="AI8" i="5" s="1"/>
  <c r="AI9" i="5" s="1"/>
  <c r="AI10" i="5" s="1"/>
  <c r="AI11" i="5" s="1"/>
  <c r="AI12" i="5" s="1"/>
  <c r="AI13" i="5" s="1"/>
  <c r="AI14" i="5" s="1"/>
  <c r="AI15" i="5" s="1"/>
  <c r="AI16" i="5" s="1"/>
  <c r="AI17" i="5" s="1"/>
  <c r="AI18" i="5" s="1"/>
  <c r="AI19" i="5" s="1"/>
  <c r="AI20" i="5" s="1"/>
  <c r="AI21" i="5" s="1"/>
  <c r="AI22" i="5" s="1"/>
  <c r="AI23" i="5" s="1"/>
  <c r="AI24" i="5" s="1"/>
  <c r="AI25" i="5" s="1"/>
  <c r="AI26" i="5" s="1"/>
  <c r="AI29" i="5" s="1"/>
  <c r="AI30" i="5" s="1"/>
  <c r="AI31" i="5" s="1"/>
  <c r="AI32" i="5" s="1"/>
  <c r="AI33" i="5" s="1"/>
  <c r="AI34" i="5" s="1"/>
  <c r="AI35" i="5" s="1"/>
  <c r="AI36" i="5" s="1"/>
  <c r="AI37" i="5" s="1"/>
  <c r="AI38" i="5" s="1"/>
  <c r="AI39" i="5" s="1"/>
  <c r="AI40" i="5" s="1"/>
  <c r="AI41" i="5" s="1"/>
  <c r="AI42" i="5" s="1"/>
  <c r="AI43" i="5" s="1"/>
  <c r="AI44" i="5" s="1"/>
  <c r="AI45" i="5" s="1"/>
  <c r="AI46" i="5" s="1"/>
  <c r="AI47" i="5" s="1"/>
  <c r="AI48" i="5" s="1"/>
  <c r="AI49" i="5" s="1"/>
  <c r="AI50" i="5" s="1"/>
  <c r="AI51" i="5" s="1"/>
  <c r="AI52" i="5" s="1"/>
  <c r="AI53" i="5" s="1"/>
  <c r="AJ3" i="5"/>
  <c r="AJ4" i="5" s="1"/>
  <c r="AJ5" i="5" s="1"/>
  <c r="AJ6" i="5" s="1"/>
  <c r="AJ7" i="5" s="1"/>
  <c r="AJ8" i="5" s="1"/>
  <c r="AJ9" i="5" s="1"/>
  <c r="AJ10" i="5" s="1"/>
  <c r="AJ11" i="5" s="1"/>
  <c r="AJ12" i="5" s="1"/>
  <c r="AJ13" i="5" s="1"/>
  <c r="AJ14" i="5" s="1"/>
  <c r="AJ15" i="5" s="1"/>
  <c r="AJ16" i="5" s="1"/>
  <c r="AJ17" i="5" s="1"/>
  <c r="AJ18" i="5" s="1"/>
  <c r="AJ19" i="5" s="1"/>
  <c r="AJ20" i="5" s="1"/>
  <c r="AJ21" i="5" s="1"/>
  <c r="AJ22" i="5" s="1"/>
  <c r="AJ23" i="5" s="1"/>
  <c r="AJ24" i="5" s="1"/>
  <c r="AJ25" i="5" s="1"/>
  <c r="AJ26" i="5" s="1"/>
  <c r="AJ29" i="5" s="1"/>
  <c r="AJ30" i="5" s="1"/>
  <c r="AJ31" i="5" s="1"/>
  <c r="AJ32" i="5" s="1"/>
  <c r="AJ33" i="5" s="1"/>
  <c r="AJ34" i="5" s="1"/>
  <c r="AJ35" i="5" s="1"/>
  <c r="AJ36" i="5" s="1"/>
  <c r="AJ37" i="5" s="1"/>
  <c r="AJ38" i="5" s="1"/>
  <c r="AJ39" i="5" s="1"/>
  <c r="AJ40" i="5" s="1"/>
  <c r="AJ41" i="5" s="1"/>
  <c r="AJ42" i="5" s="1"/>
  <c r="AJ43" i="5" s="1"/>
  <c r="AJ44" i="5" s="1"/>
  <c r="AJ45" i="5" s="1"/>
  <c r="AJ46" i="5" s="1"/>
  <c r="AJ47" i="5" s="1"/>
  <c r="AJ48" i="5" s="1"/>
  <c r="AJ49" i="5" s="1"/>
  <c r="AJ50" i="5" s="1"/>
  <c r="AJ51" i="5" s="1"/>
  <c r="AJ52" i="5" s="1"/>
  <c r="AJ53" i="5" s="1"/>
  <c r="AK3" i="5"/>
  <c r="AK4" i="5" s="1"/>
  <c r="AK5" i="5" s="1"/>
  <c r="AK6" i="5" s="1"/>
  <c r="AK7" i="5" s="1"/>
  <c r="AK8" i="5" s="1"/>
  <c r="AK9" i="5" s="1"/>
  <c r="AK10" i="5" s="1"/>
  <c r="AK11" i="5" s="1"/>
  <c r="AK12" i="5" s="1"/>
  <c r="AK13" i="5" s="1"/>
  <c r="AK14" i="5" s="1"/>
  <c r="AK15" i="5" s="1"/>
  <c r="AK16" i="5" s="1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K29" i="5" s="1"/>
  <c r="AK30" i="5" s="1"/>
  <c r="AK31" i="5" s="1"/>
  <c r="AK32" i="5" s="1"/>
  <c r="AK33" i="5" s="1"/>
  <c r="AK34" i="5" s="1"/>
  <c r="AK35" i="5" s="1"/>
  <c r="AK36" i="5" s="1"/>
  <c r="AK37" i="5" s="1"/>
  <c r="AK38" i="5" s="1"/>
  <c r="AK39" i="5" s="1"/>
  <c r="AK40" i="5" s="1"/>
  <c r="AK41" i="5" s="1"/>
  <c r="AK42" i="5" s="1"/>
  <c r="AK43" i="5" s="1"/>
  <c r="AK44" i="5" s="1"/>
  <c r="AK45" i="5" s="1"/>
  <c r="AK46" i="5" s="1"/>
  <c r="AK47" i="5" s="1"/>
  <c r="AK48" i="5" s="1"/>
  <c r="AK49" i="5" s="1"/>
  <c r="AK50" i="5" s="1"/>
  <c r="AK51" i="5" s="1"/>
  <c r="AK52" i="5" s="1"/>
  <c r="AK53" i="5" s="1"/>
  <c r="AL3" i="5"/>
  <c r="AL4" i="5" s="1"/>
  <c r="AL5" i="5" s="1"/>
  <c r="AL6" i="5" s="1"/>
  <c r="AL7" i="5" s="1"/>
  <c r="AL8" i="5" s="1"/>
  <c r="AL9" i="5" s="1"/>
  <c r="AL10" i="5" s="1"/>
  <c r="AL11" i="5" s="1"/>
  <c r="AL12" i="5" s="1"/>
  <c r="AL13" i="5" s="1"/>
  <c r="AL14" i="5" s="1"/>
  <c r="AL15" i="5" s="1"/>
  <c r="AL16" i="5" s="1"/>
  <c r="AL17" i="5" s="1"/>
  <c r="AL18" i="5" s="1"/>
  <c r="AL19" i="5" s="1"/>
  <c r="AL20" i="5" s="1"/>
  <c r="AL21" i="5" s="1"/>
  <c r="AL22" i="5" s="1"/>
  <c r="AL23" i="5" s="1"/>
  <c r="AL24" i="5" s="1"/>
  <c r="AL25" i="5" s="1"/>
  <c r="AL26" i="5" s="1"/>
  <c r="AL29" i="5" s="1"/>
  <c r="AL30" i="5" s="1"/>
  <c r="AL31" i="5" s="1"/>
  <c r="AL32" i="5" s="1"/>
  <c r="AL33" i="5" s="1"/>
  <c r="AL34" i="5" s="1"/>
  <c r="AL35" i="5" s="1"/>
  <c r="AL36" i="5" s="1"/>
  <c r="AL37" i="5" s="1"/>
  <c r="AL38" i="5" s="1"/>
  <c r="AL39" i="5" s="1"/>
  <c r="AL40" i="5" s="1"/>
  <c r="AL41" i="5" s="1"/>
  <c r="AL42" i="5" s="1"/>
  <c r="AL43" i="5" s="1"/>
  <c r="AL44" i="5" s="1"/>
  <c r="AL45" i="5" s="1"/>
  <c r="AL46" i="5" s="1"/>
  <c r="AL47" i="5" s="1"/>
  <c r="AL48" i="5" s="1"/>
  <c r="AL49" i="5" s="1"/>
  <c r="AL50" i="5" s="1"/>
  <c r="AL51" i="5" s="1"/>
  <c r="AL52" i="5" s="1"/>
  <c r="AL53" i="5" s="1"/>
  <c r="AM3" i="5"/>
  <c r="AM4" i="5" s="1"/>
  <c r="AM5" i="5" s="1"/>
  <c r="AM6" i="5" s="1"/>
  <c r="AM7" i="5" s="1"/>
  <c r="AM8" i="5" s="1"/>
  <c r="AM9" i="5" s="1"/>
  <c r="AM10" i="5" s="1"/>
  <c r="AM11" i="5" s="1"/>
  <c r="AM12" i="5" s="1"/>
  <c r="AM13" i="5" s="1"/>
  <c r="AM14" i="5" s="1"/>
  <c r="AM15" i="5" s="1"/>
  <c r="AM16" i="5" s="1"/>
  <c r="AM17" i="5" s="1"/>
  <c r="AM18" i="5" s="1"/>
  <c r="AM19" i="5" s="1"/>
  <c r="AM20" i="5" s="1"/>
  <c r="AM21" i="5" s="1"/>
  <c r="AM22" i="5" s="1"/>
  <c r="AM23" i="5" s="1"/>
  <c r="AM24" i="5" s="1"/>
  <c r="AM25" i="5" s="1"/>
  <c r="AM26" i="5" s="1"/>
  <c r="AM29" i="5" s="1"/>
  <c r="AM30" i="5" s="1"/>
  <c r="AM31" i="5" s="1"/>
  <c r="AM32" i="5" s="1"/>
  <c r="AM33" i="5" s="1"/>
  <c r="AM34" i="5" s="1"/>
  <c r="AM35" i="5" s="1"/>
  <c r="AM36" i="5" s="1"/>
  <c r="AM37" i="5" s="1"/>
  <c r="AM38" i="5" s="1"/>
  <c r="AM39" i="5" s="1"/>
  <c r="AM40" i="5" s="1"/>
  <c r="AM41" i="5" s="1"/>
  <c r="AM42" i="5" s="1"/>
  <c r="AM43" i="5" s="1"/>
  <c r="AM44" i="5" s="1"/>
  <c r="AM45" i="5" s="1"/>
  <c r="AM46" i="5" s="1"/>
  <c r="AM47" i="5" s="1"/>
  <c r="AM48" i="5" s="1"/>
  <c r="AM49" i="5" s="1"/>
  <c r="AM50" i="5" s="1"/>
  <c r="AM51" i="5" s="1"/>
  <c r="AM52" i="5" s="1"/>
  <c r="AM53" i="5" s="1"/>
  <c r="AN3" i="5"/>
  <c r="AN4" i="5" s="1"/>
  <c r="AN5" i="5" s="1"/>
  <c r="AN6" i="5" s="1"/>
  <c r="AN7" i="5" s="1"/>
  <c r="AN8" i="5" s="1"/>
  <c r="AN9" i="5" s="1"/>
  <c r="AN10" i="5" s="1"/>
  <c r="AN11" i="5" s="1"/>
  <c r="AN12" i="5" s="1"/>
  <c r="AN13" i="5" s="1"/>
  <c r="AN14" i="5" s="1"/>
  <c r="AN15" i="5" s="1"/>
  <c r="AN16" i="5" s="1"/>
  <c r="AN17" i="5" s="1"/>
  <c r="AN18" i="5" s="1"/>
  <c r="AN19" i="5" s="1"/>
  <c r="AN20" i="5" s="1"/>
  <c r="AN21" i="5" s="1"/>
  <c r="AN22" i="5" s="1"/>
  <c r="AN23" i="5" s="1"/>
  <c r="AN24" i="5" s="1"/>
  <c r="AN25" i="5" s="1"/>
  <c r="AN26" i="5" s="1"/>
  <c r="AN29" i="5" s="1"/>
  <c r="AN30" i="5" s="1"/>
  <c r="AN31" i="5" s="1"/>
  <c r="AN32" i="5" s="1"/>
  <c r="AN33" i="5" s="1"/>
  <c r="AN34" i="5" s="1"/>
  <c r="AN35" i="5" s="1"/>
  <c r="AN36" i="5" s="1"/>
  <c r="AN37" i="5" s="1"/>
  <c r="AN38" i="5" s="1"/>
  <c r="AN39" i="5" s="1"/>
  <c r="AN40" i="5" s="1"/>
  <c r="AN41" i="5" s="1"/>
  <c r="AN42" i="5" s="1"/>
  <c r="AN43" i="5" s="1"/>
  <c r="AN44" i="5" s="1"/>
  <c r="AN45" i="5" s="1"/>
  <c r="AN46" i="5" s="1"/>
  <c r="AN47" i="5" s="1"/>
  <c r="AN48" i="5" s="1"/>
  <c r="AN49" i="5" s="1"/>
  <c r="AN50" i="5" s="1"/>
  <c r="AN51" i="5" s="1"/>
  <c r="AN52" i="5" s="1"/>
  <c r="AN53" i="5" s="1"/>
  <c r="AO3" i="5"/>
  <c r="AO4" i="5" s="1"/>
  <c r="AO5" i="5" s="1"/>
  <c r="AO6" i="5" s="1"/>
  <c r="AO7" i="5" s="1"/>
  <c r="AO8" i="5" s="1"/>
  <c r="AO9" i="5" s="1"/>
  <c r="AO10" i="5" s="1"/>
  <c r="AO11" i="5" s="1"/>
  <c r="AO12" i="5" s="1"/>
  <c r="AO13" i="5" s="1"/>
  <c r="AO14" i="5" s="1"/>
  <c r="AO15" i="5" s="1"/>
  <c r="AO16" i="5" s="1"/>
  <c r="AO17" i="5" s="1"/>
  <c r="AO18" i="5" s="1"/>
  <c r="AO19" i="5" s="1"/>
  <c r="AO20" i="5" s="1"/>
  <c r="AO21" i="5" s="1"/>
  <c r="AO22" i="5" s="1"/>
  <c r="AO23" i="5" s="1"/>
  <c r="AO24" i="5" s="1"/>
  <c r="AO25" i="5" s="1"/>
  <c r="AO26" i="5" s="1"/>
  <c r="AO29" i="5" s="1"/>
  <c r="AO30" i="5" s="1"/>
  <c r="AO31" i="5" s="1"/>
  <c r="AO32" i="5" s="1"/>
  <c r="AO33" i="5" s="1"/>
  <c r="AO34" i="5" s="1"/>
  <c r="AO35" i="5" s="1"/>
  <c r="AO36" i="5" s="1"/>
  <c r="AO37" i="5" s="1"/>
  <c r="AO38" i="5" s="1"/>
  <c r="AO39" i="5" s="1"/>
  <c r="AO40" i="5" s="1"/>
  <c r="AO41" i="5" s="1"/>
  <c r="AO42" i="5" s="1"/>
  <c r="AO43" i="5" s="1"/>
  <c r="AO44" i="5" s="1"/>
  <c r="AO45" i="5" s="1"/>
  <c r="AO46" i="5" s="1"/>
  <c r="AO47" i="5" s="1"/>
  <c r="AO48" i="5" s="1"/>
  <c r="AO49" i="5" s="1"/>
  <c r="AO50" i="5" s="1"/>
  <c r="AO51" i="5" s="1"/>
  <c r="AO52" i="5" s="1"/>
  <c r="AO53" i="5" s="1"/>
  <c r="AP3" i="5"/>
  <c r="AP4" i="5" s="1"/>
  <c r="AP5" i="5" s="1"/>
  <c r="AP6" i="5" s="1"/>
  <c r="AP7" i="5" s="1"/>
  <c r="AP8" i="5" s="1"/>
  <c r="AP9" i="5" s="1"/>
  <c r="AP10" i="5" s="1"/>
  <c r="AP11" i="5" s="1"/>
  <c r="AP12" i="5" s="1"/>
  <c r="AP13" i="5" s="1"/>
  <c r="AP14" i="5" s="1"/>
  <c r="AP15" i="5" s="1"/>
  <c r="AP16" i="5" s="1"/>
  <c r="AP17" i="5" s="1"/>
  <c r="AP18" i="5" s="1"/>
  <c r="AP19" i="5" s="1"/>
  <c r="AP20" i="5" s="1"/>
  <c r="AP21" i="5" s="1"/>
  <c r="AP22" i="5" s="1"/>
  <c r="AP23" i="5" s="1"/>
  <c r="AP24" i="5" s="1"/>
  <c r="AP25" i="5" s="1"/>
  <c r="AP26" i="5" s="1"/>
  <c r="AP29" i="5" s="1"/>
  <c r="AP30" i="5" s="1"/>
  <c r="AP31" i="5" s="1"/>
  <c r="AP32" i="5" s="1"/>
  <c r="AP33" i="5" s="1"/>
  <c r="AP34" i="5" s="1"/>
  <c r="AP35" i="5" s="1"/>
  <c r="AP36" i="5" s="1"/>
  <c r="AP37" i="5" s="1"/>
  <c r="AP38" i="5" s="1"/>
  <c r="AP39" i="5" s="1"/>
  <c r="AP40" i="5" s="1"/>
  <c r="AP41" i="5" s="1"/>
  <c r="AP42" i="5" s="1"/>
  <c r="AP43" i="5" s="1"/>
  <c r="AP44" i="5" s="1"/>
  <c r="AP45" i="5" s="1"/>
  <c r="AP46" i="5" s="1"/>
  <c r="AP47" i="5" s="1"/>
  <c r="AP48" i="5" s="1"/>
  <c r="AP49" i="5" s="1"/>
  <c r="AP50" i="5" s="1"/>
  <c r="AP51" i="5" s="1"/>
  <c r="AP52" i="5" s="1"/>
  <c r="AP53" i="5" s="1"/>
  <c r="AQ3" i="5"/>
  <c r="AQ4" i="5" s="1"/>
  <c r="AQ5" i="5" s="1"/>
  <c r="AQ6" i="5" s="1"/>
  <c r="AQ7" i="5" s="1"/>
  <c r="AQ8" i="5" s="1"/>
  <c r="AQ9" i="5" s="1"/>
  <c r="AQ10" i="5" s="1"/>
  <c r="AQ11" i="5" s="1"/>
  <c r="AQ12" i="5" s="1"/>
  <c r="AQ13" i="5" s="1"/>
  <c r="AQ14" i="5" s="1"/>
  <c r="AQ15" i="5" s="1"/>
  <c r="AQ16" i="5" s="1"/>
  <c r="AQ17" i="5" s="1"/>
  <c r="AQ18" i="5" s="1"/>
  <c r="AQ19" i="5" s="1"/>
  <c r="AQ20" i="5" s="1"/>
  <c r="AQ21" i="5" s="1"/>
  <c r="AQ22" i="5" s="1"/>
  <c r="AQ23" i="5" s="1"/>
  <c r="AQ24" i="5" s="1"/>
  <c r="AQ25" i="5" s="1"/>
  <c r="AQ26" i="5" s="1"/>
  <c r="AQ29" i="5" s="1"/>
  <c r="AQ30" i="5" s="1"/>
  <c r="AQ31" i="5" s="1"/>
  <c r="AQ32" i="5" s="1"/>
  <c r="AQ33" i="5" s="1"/>
  <c r="AQ34" i="5" s="1"/>
  <c r="AQ35" i="5" s="1"/>
  <c r="AQ36" i="5" s="1"/>
  <c r="AQ37" i="5" s="1"/>
  <c r="AQ38" i="5" s="1"/>
  <c r="AQ39" i="5" s="1"/>
  <c r="AQ40" i="5" s="1"/>
  <c r="AQ41" i="5" s="1"/>
  <c r="AQ42" i="5" s="1"/>
  <c r="AQ43" i="5" s="1"/>
  <c r="AQ44" i="5" s="1"/>
  <c r="AQ45" i="5" s="1"/>
  <c r="AQ46" i="5" s="1"/>
  <c r="AQ47" i="5" s="1"/>
  <c r="AQ48" i="5" s="1"/>
  <c r="AQ49" i="5" s="1"/>
  <c r="AQ50" i="5" s="1"/>
  <c r="AQ51" i="5" s="1"/>
  <c r="AQ52" i="5" s="1"/>
  <c r="AQ53" i="5" s="1"/>
  <c r="AR3" i="5"/>
  <c r="AR4" i="5" s="1"/>
  <c r="AR5" i="5" s="1"/>
  <c r="AR6" i="5" s="1"/>
  <c r="AR7" i="5" s="1"/>
  <c r="AR8" i="5" s="1"/>
  <c r="AR9" i="5" s="1"/>
  <c r="AR10" i="5" s="1"/>
  <c r="AR11" i="5" s="1"/>
  <c r="AR12" i="5" s="1"/>
  <c r="AR13" i="5" s="1"/>
  <c r="AR14" i="5" s="1"/>
  <c r="AR15" i="5" s="1"/>
  <c r="AR16" i="5" s="1"/>
  <c r="AR17" i="5" s="1"/>
  <c r="AR18" i="5" s="1"/>
  <c r="AR19" i="5" s="1"/>
  <c r="AR20" i="5" s="1"/>
  <c r="AR21" i="5" s="1"/>
  <c r="AR22" i="5" s="1"/>
  <c r="AR23" i="5" s="1"/>
  <c r="AR24" i="5" s="1"/>
  <c r="AR25" i="5" s="1"/>
  <c r="AR26" i="5" s="1"/>
  <c r="AR29" i="5" s="1"/>
  <c r="AR30" i="5" s="1"/>
  <c r="AR31" i="5" s="1"/>
  <c r="AR32" i="5" s="1"/>
  <c r="AR33" i="5" s="1"/>
  <c r="AR34" i="5" s="1"/>
  <c r="AR35" i="5" s="1"/>
  <c r="AR36" i="5" s="1"/>
  <c r="AR37" i="5" s="1"/>
  <c r="AR38" i="5" s="1"/>
  <c r="AR39" i="5" s="1"/>
  <c r="AR40" i="5" s="1"/>
  <c r="AR41" i="5" s="1"/>
  <c r="AR42" i="5" s="1"/>
  <c r="AR43" i="5" s="1"/>
  <c r="AR44" i="5" s="1"/>
  <c r="AR45" i="5" s="1"/>
  <c r="AR46" i="5" s="1"/>
  <c r="AR47" i="5" s="1"/>
  <c r="AR48" i="5" s="1"/>
  <c r="AR49" i="5" s="1"/>
  <c r="AR50" i="5" s="1"/>
  <c r="AR51" i="5" s="1"/>
  <c r="AR52" i="5" s="1"/>
  <c r="AR53" i="5" s="1"/>
  <c r="AS3" i="5"/>
  <c r="AS4" i="5" s="1"/>
  <c r="AS5" i="5" s="1"/>
  <c r="AS6" i="5" s="1"/>
  <c r="AS7" i="5" s="1"/>
  <c r="AS8" i="5" s="1"/>
  <c r="AS9" i="5" s="1"/>
  <c r="AS10" i="5" s="1"/>
  <c r="AS11" i="5" s="1"/>
  <c r="AS12" i="5" s="1"/>
  <c r="AS13" i="5" s="1"/>
  <c r="AS14" i="5" s="1"/>
  <c r="AS15" i="5" s="1"/>
  <c r="AS16" i="5" s="1"/>
  <c r="AS17" i="5" s="1"/>
  <c r="AS18" i="5" s="1"/>
  <c r="AS19" i="5" s="1"/>
  <c r="AS20" i="5" s="1"/>
  <c r="AS21" i="5" s="1"/>
  <c r="AS22" i="5" s="1"/>
  <c r="AS23" i="5" s="1"/>
  <c r="AS24" i="5" s="1"/>
  <c r="AS25" i="5" s="1"/>
  <c r="AS26" i="5" s="1"/>
  <c r="AS29" i="5" s="1"/>
  <c r="AS30" i="5" s="1"/>
  <c r="AS31" i="5" s="1"/>
  <c r="AS32" i="5" s="1"/>
  <c r="AS33" i="5" s="1"/>
  <c r="AS34" i="5" s="1"/>
  <c r="AS35" i="5" s="1"/>
  <c r="AS36" i="5" s="1"/>
  <c r="AS37" i="5" s="1"/>
  <c r="AS38" i="5" s="1"/>
  <c r="AS39" i="5" s="1"/>
  <c r="AS40" i="5" s="1"/>
  <c r="AS41" i="5" s="1"/>
  <c r="AS42" i="5" s="1"/>
  <c r="AS43" i="5" s="1"/>
  <c r="AS44" i="5" s="1"/>
  <c r="AS45" i="5" s="1"/>
  <c r="AS46" i="5" s="1"/>
  <c r="AS47" i="5" s="1"/>
  <c r="AS48" i="5" s="1"/>
  <c r="AS49" i="5" s="1"/>
  <c r="AS50" i="5" s="1"/>
  <c r="AS51" i="5" s="1"/>
  <c r="AS52" i="5" s="1"/>
  <c r="AS53" i="5" s="1"/>
  <c r="AT3" i="5"/>
  <c r="AT4" i="5" s="1"/>
  <c r="AT5" i="5" s="1"/>
  <c r="AT6" i="5" s="1"/>
  <c r="AT7" i="5" s="1"/>
  <c r="AT8" i="5" s="1"/>
  <c r="AT9" i="5" s="1"/>
  <c r="AT10" i="5" s="1"/>
  <c r="AT11" i="5" s="1"/>
  <c r="AT12" i="5" s="1"/>
  <c r="AT13" i="5" s="1"/>
  <c r="AT14" i="5" s="1"/>
  <c r="AT15" i="5" s="1"/>
  <c r="AT16" i="5" s="1"/>
  <c r="AT17" i="5" s="1"/>
  <c r="AT18" i="5" s="1"/>
  <c r="AT19" i="5" s="1"/>
  <c r="AT20" i="5" s="1"/>
  <c r="AT21" i="5" s="1"/>
  <c r="AT22" i="5" s="1"/>
  <c r="AT23" i="5" s="1"/>
  <c r="AT24" i="5" s="1"/>
  <c r="AT25" i="5" s="1"/>
  <c r="AT26" i="5" s="1"/>
  <c r="AT29" i="5" s="1"/>
  <c r="AT30" i="5" s="1"/>
  <c r="AT31" i="5" s="1"/>
  <c r="AT32" i="5" s="1"/>
  <c r="AT33" i="5" s="1"/>
  <c r="AT34" i="5" s="1"/>
  <c r="AT35" i="5" s="1"/>
  <c r="AT36" i="5" s="1"/>
  <c r="AT37" i="5" s="1"/>
  <c r="AT38" i="5" s="1"/>
  <c r="AT39" i="5" s="1"/>
  <c r="AT40" i="5" s="1"/>
  <c r="AT41" i="5" s="1"/>
  <c r="AT42" i="5" s="1"/>
  <c r="AT43" i="5" s="1"/>
  <c r="AT44" i="5" s="1"/>
  <c r="AT45" i="5" s="1"/>
  <c r="AT46" i="5" s="1"/>
  <c r="AT47" i="5" s="1"/>
  <c r="AT48" i="5" s="1"/>
  <c r="AT49" i="5" s="1"/>
  <c r="AT50" i="5" s="1"/>
  <c r="AT51" i="5" s="1"/>
  <c r="AT52" i="5" s="1"/>
  <c r="AT53" i="5" s="1"/>
  <c r="AU3" i="5"/>
  <c r="AU4" i="5" s="1"/>
  <c r="AU5" i="5" s="1"/>
  <c r="AU6" i="5" s="1"/>
  <c r="AU7" i="5" s="1"/>
  <c r="AU8" i="5" s="1"/>
  <c r="AU9" i="5" s="1"/>
  <c r="AU10" i="5" s="1"/>
  <c r="AU11" i="5" s="1"/>
  <c r="AU12" i="5" s="1"/>
  <c r="AU13" i="5" s="1"/>
  <c r="AU14" i="5" s="1"/>
  <c r="AU15" i="5" s="1"/>
  <c r="AU16" i="5" s="1"/>
  <c r="AU17" i="5" s="1"/>
  <c r="AU18" i="5" s="1"/>
  <c r="AU19" i="5" s="1"/>
  <c r="AU20" i="5" s="1"/>
  <c r="AU21" i="5" s="1"/>
  <c r="AU22" i="5" s="1"/>
  <c r="AU23" i="5" s="1"/>
  <c r="AU24" i="5" s="1"/>
  <c r="AU25" i="5" s="1"/>
  <c r="AU26" i="5" s="1"/>
  <c r="AU29" i="5" s="1"/>
  <c r="AU30" i="5" s="1"/>
  <c r="AU31" i="5" s="1"/>
  <c r="AU32" i="5" s="1"/>
  <c r="AU33" i="5" s="1"/>
  <c r="AU34" i="5" s="1"/>
  <c r="AU35" i="5" s="1"/>
  <c r="AU36" i="5" s="1"/>
  <c r="AU37" i="5" s="1"/>
  <c r="AU38" i="5" s="1"/>
  <c r="AU39" i="5" s="1"/>
  <c r="AU40" i="5" s="1"/>
  <c r="AU41" i="5" s="1"/>
  <c r="AU42" i="5" s="1"/>
  <c r="AU43" i="5" s="1"/>
  <c r="AU44" i="5" s="1"/>
  <c r="AU45" i="5" s="1"/>
  <c r="AU46" i="5" s="1"/>
  <c r="AU47" i="5" s="1"/>
  <c r="AU48" i="5" s="1"/>
  <c r="AU49" i="5" s="1"/>
  <c r="AU50" i="5" s="1"/>
  <c r="AU51" i="5" s="1"/>
  <c r="AU52" i="5" s="1"/>
  <c r="AU53" i="5" s="1"/>
  <c r="AV3" i="5"/>
  <c r="AV4" i="5" s="1"/>
  <c r="AV5" i="5" s="1"/>
  <c r="AV6" i="5" s="1"/>
  <c r="AV7" i="5" s="1"/>
  <c r="AV8" i="5" s="1"/>
  <c r="AV9" i="5" s="1"/>
  <c r="AV10" i="5" s="1"/>
  <c r="AV11" i="5" s="1"/>
  <c r="AV12" i="5" s="1"/>
  <c r="AV13" i="5" s="1"/>
  <c r="AV14" i="5" s="1"/>
  <c r="AV15" i="5" s="1"/>
  <c r="AV16" i="5" s="1"/>
  <c r="AV17" i="5" s="1"/>
  <c r="AV18" i="5" s="1"/>
  <c r="AV19" i="5" s="1"/>
  <c r="AV20" i="5" s="1"/>
  <c r="AV21" i="5" s="1"/>
  <c r="AV22" i="5" s="1"/>
  <c r="AV23" i="5" s="1"/>
  <c r="AV24" i="5" s="1"/>
  <c r="AV25" i="5" s="1"/>
  <c r="AV26" i="5" s="1"/>
  <c r="AV29" i="5" s="1"/>
  <c r="AV30" i="5" s="1"/>
  <c r="AV31" i="5" s="1"/>
  <c r="AV32" i="5" s="1"/>
  <c r="AV33" i="5" s="1"/>
  <c r="AV34" i="5" s="1"/>
  <c r="AV35" i="5" s="1"/>
  <c r="AV36" i="5" s="1"/>
  <c r="AV37" i="5" s="1"/>
  <c r="AV38" i="5" s="1"/>
  <c r="AV39" i="5" s="1"/>
  <c r="AV40" i="5" s="1"/>
  <c r="AV41" i="5" s="1"/>
  <c r="AV42" i="5" s="1"/>
  <c r="AV43" i="5" s="1"/>
  <c r="AV44" i="5" s="1"/>
  <c r="AV45" i="5" s="1"/>
  <c r="AV46" i="5" s="1"/>
  <c r="AV47" i="5" s="1"/>
  <c r="AV48" i="5" s="1"/>
  <c r="AV49" i="5" s="1"/>
  <c r="AV50" i="5" s="1"/>
  <c r="AV51" i="5" s="1"/>
  <c r="AV52" i="5" s="1"/>
  <c r="AV53" i="5" s="1"/>
  <c r="AW3" i="5"/>
  <c r="AW4" i="5" s="1"/>
  <c r="AW5" i="5" s="1"/>
  <c r="AW6" i="5" s="1"/>
  <c r="AW7" i="5" s="1"/>
  <c r="AW8" i="5" s="1"/>
  <c r="AW9" i="5" s="1"/>
  <c r="AW10" i="5" s="1"/>
  <c r="AW11" i="5" s="1"/>
  <c r="AW12" i="5" s="1"/>
  <c r="AW13" i="5" s="1"/>
  <c r="AW14" i="5" s="1"/>
  <c r="AW15" i="5" s="1"/>
  <c r="AW16" i="5" s="1"/>
  <c r="AW17" i="5" s="1"/>
  <c r="AW18" i="5" s="1"/>
  <c r="AW19" i="5" s="1"/>
  <c r="AW20" i="5" s="1"/>
  <c r="AW21" i="5" s="1"/>
  <c r="AW22" i="5" s="1"/>
  <c r="AW23" i="5" s="1"/>
  <c r="AW24" i="5" s="1"/>
  <c r="AW25" i="5" s="1"/>
  <c r="AW26" i="5" s="1"/>
  <c r="AW29" i="5" s="1"/>
  <c r="AW30" i="5" s="1"/>
  <c r="AW31" i="5" s="1"/>
  <c r="AW32" i="5" s="1"/>
  <c r="AW33" i="5" s="1"/>
  <c r="AW34" i="5" s="1"/>
  <c r="AW35" i="5" s="1"/>
  <c r="AW36" i="5" s="1"/>
  <c r="AW37" i="5" s="1"/>
  <c r="AW38" i="5" s="1"/>
  <c r="AW39" i="5" s="1"/>
  <c r="AW40" i="5" s="1"/>
  <c r="AW41" i="5" s="1"/>
  <c r="AW42" i="5" s="1"/>
  <c r="AW43" i="5" s="1"/>
  <c r="AW44" i="5" s="1"/>
  <c r="AW45" i="5" s="1"/>
  <c r="AW46" i="5" s="1"/>
  <c r="AW47" i="5" s="1"/>
  <c r="AW48" i="5" s="1"/>
  <c r="AW49" i="5" s="1"/>
  <c r="AW50" i="5" s="1"/>
  <c r="AW51" i="5" s="1"/>
  <c r="AW52" i="5" s="1"/>
  <c r="AW53" i="5" s="1"/>
  <c r="AX3" i="5"/>
  <c r="AX4" i="5" s="1"/>
  <c r="AX5" i="5" s="1"/>
  <c r="AX6" i="5" s="1"/>
  <c r="AX7" i="5" s="1"/>
  <c r="AX8" i="5" s="1"/>
  <c r="AX9" i="5" s="1"/>
  <c r="AX10" i="5" s="1"/>
  <c r="AX11" i="5" s="1"/>
  <c r="AX12" i="5" s="1"/>
  <c r="AX13" i="5" s="1"/>
  <c r="AX14" i="5" s="1"/>
  <c r="AX15" i="5" s="1"/>
  <c r="AX16" i="5" s="1"/>
  <c r="AX17" i="5" s="1"/>
  <c r="AX18" i="5" s="1"/>
  <c r="AX19" i="5" s="1"/>
  <c r="AX20" i="5" s="1"/>
  <c r="AX21" i="5" s="1"/>
  <c r="AX22" i="5" s="1"/>
  <c r="AX23" i="5" s="1"/>
  <c r="AX24" i="5" s="1"/>
  <c r="AX25" i="5" s="1"/>
  <c r="AX26" i="5" s="1"/>
  <c r="AX29" i="5" s="1"/>
  <c r="AX30" i="5" s="1"/>
  <c r="AX31" i="5" s="1"/>
  <c r="AX32" i="5" s="1"/>
  <c r="AX33" i="5" s="1"/>
  <c r="AX34" i="5" s="1"/>
  <c r="AX35" i="5" s="1"/>
  <c r="AX36" i="5" s="1"/>
  <c r="AX37" i="5" s="1"/>
  <c r="AX38" i="5" s="1"/>
  <c r="AX39" i="5" s="1"/>
  <c r="AX40" i="5" s="1"/>
  <c r="AX41" i="5" s="1"/>
  <c r="AX42" i="5" s="1"/>
  <c r="AX43" i="5" s="1"/>
  <c r="AX44" i="5" s="1"/>
  <c r="AX45" i="5" s="1"/>
  <c r="AX46" i="5" s="1"/>
  <c r="AX47" i="5" s="1"/>
  <c r="AX48" i="5" s="1"/>
  <c r="AX49" i="5" s="1"/>
  <c r="AX50" i="5" s="1"/>
  <c r="AX51" i="5" s="1"/>
  <c r="AX52" i="5" s="1"/>
  <c r="AX53" i="5" s="1"/>
  <c r="AY3" i="5"/>
  <c r="AY4" i="5" s="1"/>
  <c r="AY5" i="5" s="1"/>
  <c r="AY6" i="5" s="1"/>
  <c r="AY7" i="5" s="1"/>
  <c r="AY8" i="5" s="1"/>
  <c r="AY9" i="5" s="1"/>
  <c r="AY10" i="5" s="1"/>
  <c r="AY11" i="5" s="1"/>
  <c r="AY12" i="5" s="1"/>
  <c r="AY13" i="5" s="1"/>
  <c r="AY14" i="5" s="1"/>
  <c r="AY15" i="5" s="1"/>
  <c r="AY16" i="5" s="1"/>
  <c r="AY17" i="5" s="1"/>
  <c r="AY18" i="5" s="1"/>
  <c r="AY19" i="5" s="1"/>
  <c r="AY20" i="5" s="1"/>
  <c r="AY21" i="5" s="1"/>
  <c r="AY22" i="5" s="1"/>
  <c r="AY23" i="5" s="1"/>
  <c r="AY24" i="5" s="1"/>
  <c r="AY25" i="5" s="1"/>
  <c r="AY26" i="5" s="1"/>
  <c r="AY29" i="5" s="1"/>
  <c r="AY30" i="5" s="1"/>
  <c r="AY31" i="5" s="1"/>
  <c r="AY32" i="5" s="1"/>
  <c r="AY33" i="5" s="1"/>
  <c r="AY34" i="5" s="1"/>
  <c r="AY35" i="5" s="1"/>
  <c r="AY36" i="5" s="1"/>
  <c r="AY37" i="5" s="1"/>
  <c r="AY38" i="5" s="1"/>
  <c r="AY39" i="5" s="1"/>
  <c r="AY40" i="5" s="1"/>
  <c r="AY41" i="5" s="1"/>
  <c r="AY42" i="5" s="1"/>
  <c r="AY43" i="5" s="1"/>
  <c r="AY44" i="5" s="1"/>
  <c r="AY45" i="5" s="1"/>
  <c r="AY46" i="5" s="1"/>
  <c r="AY47" i="5" s="1"/>
  <c r="AY48" i="5" s="1"/>
  <c r="AY49" i="5" s="1"/>
  <c r="AY50" i="5" s="1"/>
  <c r="AY51" i="5" s="1"/>
  <c r="AY52" i="5" s="1"/>
  <c r="AY53" i="5" s="1"/>
  <c r="AZ3" i="5"/>
  <c r="AZ4" i="5" s="1"/>
  <c r="AZ5" i="5" s="1"/>
  <c r="AZ6" i="5" s="1"/>
  <c r="AZ7" i="5" s="1"/>
  <c r="AZ8" i="5" s="1"/>
  <c r="AZ9" i="5" s="1"/>
  <c r="AZ10" i="5" s="1"/>
  <c r="AZ11" i="5" s="1"/>
  <c r="AZ12" i="5" s="1"/>
  <c r="AZ13" i="5" s="1"/>
  <c r="AZ14" i="5" s="1"/>
  <c r="AZ15" i="5" s="1"/>
  <c r="AZ16" i="5" s="1"/>
  <c r="AZ17" i="5" s="1"/>
  <c r="AZ18" i="5" s="1"/>
  <c r="AZ19" i="5" s="1"/>
  <c r="AZ20" i="5" s="1"/>
  <c r="AZ21" i="5" s="1"/>
  <c r="AZ22" i="5" s="1"/>
  <c r="AZ23" i="5" s="1"/>
  <c r="AZ24" i="5" s="1"/>
  <c r="AZ25" i="5" s="1"/>
  <c r="AZ26" i="5" s="1"/>
  <c r="AZ29" i="5" s="1"/>
  <c r="AZ30" i="5" s="1"/>
  <c r="AZ31" i="5" s="1"/>
  <c r="AZ32" i="5" s="1"/>
  <c r="AZ33" i="5" s="1"/>
  <c r="AZ34" i="5" s="1"/>
  <c r="AZ35" i="5" s="1"/>
  <c r="AZ36" i="5" s="1"/>
  <c r="AZ37" i="5" s="1"/>
  <c r="AZ38" i="5" s="1"/>
  <c r="AZ39" i="5" s="1"/>
  <c r="AZ40" i="5" s="1"/>
  <c r="AZ41" i="5" s="1"/>
  <c r="AZ42" i="5" s="1"/>
  <c r="AZ43" i="5" s="1"/>
  <c r="AZ44" i="5" s="1"/>
  <c r="AZ45" i="5" s="1"/>
  <c r="AZ46" i="5" s="1"/>
  <c r="AZ47" i="5" s="1"/>
  <c r="AZ48" i="5" s="1"/>
  <c r="AZ49" i="5" s="1"/>
  <c r="AZ50" i="5" s="1"/>
  <c r="AZ51" i="5" s="1"/>
  <c r="AZ52" i="5" s="1"/>
  <c r="AZ53" i="5" s="1"/>
  <c r="BA3" i="5"/>
  <c r="BA4" i="5" s="1"/>
  <c r="BA5" i="5" s="1"/>
  <c r="BA6" i="5" s="1"/>
  <c r="BA7" i="5" s="1"/>
  <c r="BA8" i="5" s="1"/>
  <c r="BA9" i="5" s="1"/>
  <c r="BA10" i="5" s="1"/>
  <c r="BA11" i="5" s="1"/>
  <c r="BA12" i="5" s="1"/>
  <c r="BA13" i="5" s="1"/>
  <c r="BA14" i="5" s="1"/>
  <c r="BA15" i="5" s="1"/>
  <c r="BA16" i="5" s="1"/>
  <c r="BA17" i="5" s="1"/>
  <c r="BA18" i="5" s="1"/>
  <c r="BA19" i="5" s="1"/>
  <c r="BA20" i="5" s="1"/>
  <c r="BA21" i="5" s="1"/>
  <c r="BA22" i="5" s="1"/>
  <c r="BA23" i="5" s="1"/>
  <c r="BA24" i="5" s="1"/>
  <c r="BA25" i="5" s="1"/>
  <c r="BA26" i="5" s="1"/>
  <c r="BA29" i="5" s="1"/>
  <c r="BA30" i="5" s="1"/>
  <c r="BA31" i="5" s="1"/>
  <c r="BA32" i="5" s="1"/>
  <c r="BA33" i="5" s="1"/>
  <c r="BA34" i="5" s="1"/>
  <c r="BA35" i="5" s="1"/>
  <c r="BA36" i="5" s="1"/>
  <c r="BA37" i="5" s="1"/>
  <c r="BA38" i="5" s="1"/>
  <c r="BA39" i="5" s="1"/>
  <c r="BA40" i="5" s="1"/>
  <c r="BA41" i="5" s="1"/>
  <c r="BA42" i="5" s="1"/>
  <c r="BA43" i="5" s="1"/>
  <c r="BA44" i="5" s="1"/>
  <c r="BA45" i="5" s="1"/>
  <c r="BA46" i="5" s="1"/>
  <c r="BA47" i="5" s="1"/>
  <c r="BA48" i="5" s="1"/>
  <c r="BA49" i="5" s="1"/>
  <c r="BA50" i="5" s="1"/>
  <c r="BA51" i="5" s="1"/>
  <c r="BA52" i="5" s="1"/>
  <c r="BA53" i="5" s="1"/>
  <c r="BB3" i="5"/>
  <c r="BB4" i="5" s="1"/>
  <c r="BB5" i="5" s="1"/>
  <c r="BB6" i="5" s="1"/>
  <c r="BB7" i="5" s="1"/>
  <c r="BB8" i="5" s="1"/>
  <c r="BB9" i="5" s="1"/>
  <c r="BB10" i="5" s="1"/>
  <c r="BB11" i="5" s="1"/>
  <c r="BB12" i="5" s="1"/>
  <c r="BB13" i="5" s="1"/>
  <c r="BB14" i="5" s="1"/>
  <c r="BB15" i="5" s="1"/>
  <c r="BB16" i="5" s="1"/>
  <c r="BB17" i="5" s="1"/>
  <c r="BB18" i="5" s="1"/>
  <c r="BB19" i="5" s="1"/>
  <c r="BB20" i="5" s="1"/>
  <c r="BB21" i="5" s="1"/>
  <c r="BB22" i="5" s="1"/>
  <c r="BB23" i="5" s="1"/>
  <c r="BB24" i="5" s="1"/>
  <c r="BB25" i="5" s="1"/>
  <c r="BB26" i="5" s="1"/>
  <c r="BB29" i="5" s="1"/>
  <c r="BB30" i="5" s="1"/>
  <c r="BB31" i="5" s="1"/>
  <c r="BB32" i="5" s="1"/>
  <c r="BB33" i="5" s="1"/>
  <c r="BB34" i="5" s="1"/>
  <c r="BB35" i="5" s="1"/>
  <c r="BB36" i="5" s="1"/>
  <c r="BB37" i="5" s="1"/>
  <c r="BB38" i="5" s="1"/>
  <c r="BB39" i="5" s="1"/>
  <c r="BB40" i="5" s="1"/>
  <c r="BB41" i="5" s="1"/>
  <c r="BB42" i="5" s="1"/>
  <c r="BB43" i="5" s="1"/>
  <c r="BB44" i="5" s="1"/>
  <c r="BB45" i="5" s="1"/>
  <c r="BB46" i="5" s="1"/>
  <c r="BB47" i="5" s="1"/>
  <c r="BB48" i="5" s="1"/>
  <c r="BB49" i="5" s="1"/>
  <c r="BB50" i="5" s="1"/>
  <c r="BB51" i="5" s="1"/>
  <c r="BB52" i="5" s="1"/>
  <c r="BB53" i="5" s="1"/>
  <c r="BC3" i="5"/>
  <c r="BC4" i="5" s="1"/>
  <c r="BC5" i="5" s="1"/>
  <c r="BC6" i="5" s="1"/>
  <c r="BC7" i="5" s="1"/>
  <c r="BC8" i="5" s="1"/>
  <c r="BC9" i="5" s="1"/>
  <c r="BC10" i="5" s="1"/>
  <c r="BC11" i="5" s="1"/>
  <c r="BC12" i="5" s="1"/>
  <c r="BC13" i="5" s="1"/>
  <c r="BC14" i="5" s="1"/>
  <c r="BC15" i="5" s="1"/>
  <c r="BC16" i="5" s="1"/>
  <c r="BC17" i="5" s="1"/>
  <c r="BC18" i="5" s="1"/>
  <c r="BC19" i="5" s="1"/>
  <c r="BC20" i="5" s="1"/>
  <c r="BC21" i="5" s="1"/>
  <c r="BC22" i="5" s="1"/>
  <c r="BC23" i="5" s="1"/>
  <c r="BC24" i="5" s="1"/>
  <c r="BC25" i="5" s="1"/>
  <c r="BC26" i="5" s="1"/>
  <c r="BC29" i="5" s="1"/>
  <c r="BC30" i="5" s="1"/>
  <c r="BC31" i="5" s="1"/>
  <c r="BC32" i="5" s="1"/>
  <c r="BC33" i="5" s="1"/>
  <c r="BC34" i="5" s="1"/>
  <c r="BC35" i="5" s="1"/>
  <c r="BC36" i="5" s="1"/>
  <c r="BC37" i="5" s="1"/>
  <c r="BC38" i="5" s="1"/>
  <c r="BC39" i="5" s="1"/>
  <c r="BC40" i="5" s="1"/>
  <c r="BC41" i="5" s="1"/>
  <c r="BC42" i="5" s="1"/>
  <c r="BC43" i="5" s="1"/>
  <c r="BC44" i="5" s="1"/>
  <c r="BC45" i="5" s="1"/>
  <c r="BC46" i="5" s="1"/>
  <c r="BC47" i="5" s="1"/>
  <c r="BC48" i="5" s="1"/>
  <c r="BC49" i="5" s="1"/>
  <c r="BC50" i="5" s="1"/>
  <c r="BC51" i="5" s="1"/>
  <c r="BC52" i="5" s="1"/>
  <c r="BC53" i="5" s="1"/>
  <c r="BD3" i="5"/>
  <c r="BD4" i="5" s="1"/>
  <c r="BD5" i="5" s="1"/>
  <c r="BD6" i="5" s="1"/>
  <c r="BD7" i="5" s="1"/>
  <c r="BD8" i="5" s="1"/>
  <c r="BD9" i="5" s="1"/>
  <c r="BD10" i="5" s="1"/>
  <c r="BD11" i="5" s="1"/>
  <c r="BD12" i="5" s="1"/>
  <c r="BD13" i="5" s="1"/>
  <c r="BD14" i="5" s="1"/>
  <c r="BD15" i="5" s="1"/>
  <c r="BD16" i="5" s="1"/>
  <c r="BD17" i="5" s="1"/>
  <c r="BD18" i="5" s="1"/>
  <c r="BD19" i="5" s="1"/>
  <c r="BD20" i="5" s="1"/>
  <c r="BD21" i="5" s="1"/>
  <c r="BD22" i="5" s="1"/>
  <c r="BD23" i="5" s="1"/>
  <c r="BD24" i="5" s="1"/>
  <c r="BD25" i="5" s="1"/>
  <c r="BD26" i="5" s="1"/>
  <c r="BD29" i="5" s="1"/>
  <c r="BD30" i="5" s="1"/>
  <c r="BD31" i="5" s="1"/>
  <c r="BD32" i="5" s="1"/>
  <c r="BD33" i="5" s="1"/>
  <c r="BD34" i="5" s="1"/>
  <c r="BD35" i="5" s="1"/>
  <c r="BD36" i="5" s="1"/>
  <c r="BD37" i="5" s="1"/>
  <c r="BD38" i="5" s="1"/>
  <c r="BD39" i="5" s="1"/>
  <c r="BD40" i="5" s="1"/>
  <c r="BD41" i="5" s="1"/>
  <c r="BD42" i="5" s="1"/>
  <c r="BD43" i="5" s="1"/>
  <c r="BD44" i="5" s="1"/>
  <c r="BD45" i="5" s="1"/>
  <c r="BD46" i="5" s="1"/>
  <c r="BD47" i="5" s="1"/>
  <c r="BD48" i="5" s="1"/>
  <c r="BD49" i="5" s="1"/>
  <c r="BD50" i="5" s="1"/>
  <c r="BD51" i="5" s="1"/>
  <c r="BD52" i="5" s="1"/>
  <c r="BD53" i="5" s="1"/>
  <c r="BE3" i="5"/>
  <c r="BE4" i="5" s="1"/>
  <c r="BE5" i="5" s="1"/>
  <c r="BE6" i="5" s="1"/>
  <c r="BE7" i="5" s="1"/>
  <c r="BE8" i="5" s="1"/>
  <c r="BE9" i="5" s="1"/>
  <c r="BE10" i="5" s="1"/>
  <c r="BE11" i="5" s="1"/>
  <c r="BE12" i="5" s="1"/>
  <c r="BE13" i="5" s="1"/>
  <c r="BE14" i="5" s="1"/>
  <c r="BE15" i="5" s="1"/>
  <c r="BE16" i="5" s="1"/>
  <c r="BE17" i="5" s="1"/>
  <c r="BE18" i="5" s="1"/>
  <c r="BE19" i="5" s="1"/>
  <c r="BE20" i="5" s="1"/>
  <c r="BE21" i="5" s="1"/>
  <c r="BE22" i="5" s="1"/>
  <c r="BE23" i="5" s="1"/>
  <c r="BE24" i="5" s="1"/>
  <c r="BE25" i="5" s="1"/>
  <c r="BE26" i="5" s="1"/>
  <c r="BE29" i="5" s="1"/>
  <c r="BE30" i="5" s="1"/>
  <c r="BE31" i="5" s="1"/>
  <c r="BE32" i="5" s="1"/>
  <c r="BE33" i="5" s="1"/>
  <c r="BE34" i="5" s="1"/>
  <c r="BE35" i="5" s="1"/>
  <c r="BE36" i="5" s="1"/>
  <c r="BE37" i="5" s="1"/>
  <c r="BE38" i="5" s="1"/>
  <c r="BE39" i="5" s="1"/>
  <c r="BE40" i="5" s="1"/>
  <c r="BE41" i="5" s="1"/>
  <c r="BE42" i="5" s="1"/>
  <c r="BE43" i="5" s="1"/>
  <c r="BE44" i="5" s="1"/>
  <c r="BE45" i="5" s="1"/>
  <c r="BE46" i="5" s="1"/>
  <c r="BE47" i="5" s="1"/>
  <c r="BE48" i="5" s="1"/>
  <c r="BE49" i="5" s="1"/>
  <c r="BE50" i="5" s="1"/>
  <c r="BE51" i="5" s="1"/>
  <c r="BE52" i="5" s="1"/>
  <c r="BE53" i="5" s="1"/>
  <c r="BF3" i="5"/>
  <c r="BF4" i="5" s="1"/>
  <c r="BF5" i="5" s="1"/>
  <c r="BF6" i="5" s="1"/>
  <c r="BF7" i="5" s="1"/>
  <c r="BF8" i="5" s="1"/>
  <c r="BF9" i="5" s="1"/>
  <c r="BF10" i="5" s="1"/>
  <c r="BF11" i="5" s="1"/>
  <c r="BF12" i="5" s="1"/>
  <c r="BF13" i="5" s="1"/>
  <c r="BF14" i="5" s="1"/>
  <c r="BF15" i="5" s="1"/>
  <c r="BF16" i="5" s="1"/>
  <c r="BF17" i="5" s="1"/>
  <c r="BF18" i="5" s="1"/>
  <c r="BF19" i="5" s="1"/>
  <c r="BF20" i="5" s="1"/>
  <c r="BF21" i="5" s="1"/>
  <c r="BF22" i="5" s="1"/>
  <c r="BF23" i="5" s="1"/>
  <c r="BF24" i="5" s="1"/>
  <c r="BF25" i="5" s="1"/>
  <c r="BF26" i="5" s="1"/>
  <c r="BF29" i="5" s="1"/>
  <c r="BF30" i="5" s="1"/>
  <c r="BF31" i="5" s="1"/>
  <c r="BF32" i="5" s="1"/>
  <c r="BF33" i="5" s="1"/>
  <c r="BF34" i="5" s="1"/>
  <c r="BF35" i="5" s="1"/>
  <c r="BF36" i="5" s="1"/>
  <c r="BF37" i="5" s="1"/>
  <c r="BF38" i="5" s="1"/>
  <c r="BF39" i="5" s="1"/>
  <c r="BF40" i="5" s="1"/>
  <c r="BF41" i="5" s="1"/>
  <c r="BF42" i="5" s="1"/>
  <c r="BF43" i="5" s="1"/>
  <c r="BF44" i="5" s="1"/>
  <c r="BF45" i="5" s="1"/>
  <c r="BF46" i="5" s="1"/>
  <c r="BF47" i="5" s="1"/>
  <c r="BF48" i="5" s="1"/>
  <c r="BF49" i="5" s="1"/>
  <c r="BF50" i="5" s="1"/>
  <c r="BF51" i="5" s="1"/>
  <c r="BF52" i="5" s="1"/>
  <c r="BF53" i="5" s="1"/>
  <c r="BG3" i="5"/>
  <c r="BG4" i="5" s="1"/>
  <c r="BG5" i="5" s="1"/>
  <c r="BG6" i="5" s="1"/>
  <c r="BG7" i="5" s="1"/>
  <c r="BG8" i="5" s="1"/>
  <c r="BG9" i="5" s="1"/>
  <c r="BG10" i="5" s="1"/>
  <c r="BG11" i="5" s="1"/>
  <c r="BG12" i="5" s="1"/>
  <c r="BG13" i="5" s="1"/>
  <c r="BG14" i="5" s="1"/>
  <c r="BG15" i="5" s="1"/>
  <c r="BG16" i="5" s="1"/>
  <c r="BG17" i="5" s="1"/>
  <c r="BG18" i="5" s="1"/>
  <c r="BG19" i="5" s="1"/>
  <c r="BG20" i="5" s="1"/>
  <c r="BG21" i="5" s="1"/>
  <c r="BG22" i="5" s="1"/>
  <c r="BG23" i="5" s="1"/>
  <c r="BG24" i="5" s="1"/>
  <c r="BG25" i="5" s="1"/>
  <c r="BG26" i="5" s="1"/>
  <c r="BG29" i="5" s="1"/>
  <c r="BG30" i="5" s="1"/>
  <c r="BG31" i="5" s="1"/>
  <c r="BG32" i="5" s="1"/>
  <c r="BG33" i="5" s="1"/>
  <c r="BG34" i="5" s="1"/>
  <c r="BG35" i="5" s="1"/>
  <c r="BG36" i="5" s="1"/>
  <c r="BG37" i="5" s="1"/>
  <c r="BG38" i="5" s="1"/>
  <c r="BG39" i="5" s="1"/>
  <c r="BG40" i="5" s="1"/>
  <c r="BG41" i="5" s="1"/>
  <c r="BG42" i="5" s="1"/>
  <c r="BG43" i="5" s="1"/>
  <c r="BG44" i="5" s="1"/>
  <c r="BG45" i="5" s="1"/>
  <c r="BG46" i="5" s="1"/>
  <c r="BG47" i="5" s="1"/>
  <c r="BG48" i="5" s="1"/>
  <c r="BG49" i="5" s="1"/>
  <c r="BG50" i="5" s="1"/>
  <c r="BG51" i="5" s="1"/>
  <c r="BG52" i="5" s="1"/>
  <c r="BG53" i="5" s="1"/>
  <c r="BH3" i="5"/>
  <c r="BH4" i="5" s="1"/>
  <c r="BH5" i="5" s="1"/>
  <c r="BH6" i="5" s="1"/>
  <c r="BH7" i="5" s="1"/>
  <c r="BH8" i="5" s="1"/>
  <c r="BH9" i="5" s="1"/>
  <c r="BH10" i="5" s="1"/>
  <c r="BH11" i="5" s="1"/>
  <c r="BH12" i="5" s="1"/>
  <c r="BH13" i="5" s="1"/>
  <c r="BH14" i="5" s="1"/>
  <c r="BH15" i="5" s="1"/>
  <c r="BH16" i="5" s="1"/>
  <c r="BH17" i="5" s="1"/>
  <c r="BH18" i="5" s="1"/>
  <c r="BH19" i="5" s="1"/>
  <c r="BH20" i="5" s="1"/>
  <c r="BH21" i="5" s="1"/>
  <c r="BH22" i="5" s="1"/>
  <c r="BH23" i="5" s="1"/>
  <c r="BH24" i="5" s="1"/>
  <c r="BH25" i="5" s="1"/>
  <c r="BH26" i="5" s="1"/>
  <c r="BH29" i="5" s="1"/>
  <c r="BH30" i="5" s="1"/>
  <c r="BH31" i="5" s="1"/>
  <c r="BH32" i="5" s="1"/>
  <c r="BH33" i="5" s="1"/>
  <c r="BH34" i="5" s="1"/>
  <c r="BH35" i="5" s="1"/>
  <c r="BH36" i="5" s="1"/>
  <c r="BH37" i="5" s="1"/>
  <c r="BH38" i="5" s="1"/>
  <c r="BH39" i="5" s="1"/>
  <c r="BH40" i="5" s="1"/>
  <c r="BH41" i="5" s="1"/>
  <c r="BH42" i="5" s="1"/>
  <c r="BH43" i="5" s="1"/>
  <c r="BH44" i="5" s="1"/>
  <c r="BH45" i="5" s="1"/>
  <c r="BH46" i="5" s="1"/>
  <c r="BH47" i="5" s="1"/>
  <c r="BH48" i="5" s="1"/>
  <c r="BH49" i="5" s="1"/>
  <c r="BH50" i="5" s="1"/>
  <c r="BH51" i="5" s="1"/>
  <c r="BH52" i="5" s="1"/>
  <c r="BH53" i="5" s="1"/>
  <c r="BI3" i="5"/>
  <c r="BI4" i="5" s="1"/>
  <c r="BI5" i="5" s="1"/>
  <c r="BI6" i="5" s="1"/>
  <c r="BI7" i="5" s="1"/>
  <c r="BI8" i="5" s="1"/>
  <c r="BI9" i="5" s="1"/>
  <c r="BI10" i="5" s="1"/>
  <c r="BI11" i="5" s="1"/>
  <c r="BI12" i="5" s="1"/>
  <c r="BI13" i="5" s="1"/>
  <c r="BI14" i="5" s="1"/>
  <c r="BI15" i="5" s="1"/>
  <c r="BI16" i="5" s="1"/>
  <c r="BI17" i="5" s="1"/>
  <c r="BI18" i="5" s="1"/>
  <c r="BI19" i="5" s="1"/>
  <c r="BI20" i="5" s="1"/>
  <c r="BI21" i="5" s="1"/>
  <c r="BI22" i="5" s="1"/>
  <c r="BI23" i="5" s="1"/>
  <c r="BI24" i="5" s="1"/>
  <c r="BI25" i="5" s="1"/>
  <c r="BI26" i="5" s="1"/>
  <c r="BI29" i="5" s="1"/>
  <c r="BI30" i="5" s="1"/>
  <c r="BI31" i="5" s="1"/>
  <c r="BI32" i="5" s="1"/>
  <c r="BI33" i="5" s="1"/>
  <c r="BI34" i="5" s="1"/>
  <c r="BI35" i="5" s="1"/>
  <c r="BI36" i="5" s="1"/>
  <c r="BI37" i="5" s="1"/>
  <c r="BI38" i="5" s="1"/>
  <c r="BI39" i="5" s="1"/>
  <c r="BI40" i="5" s="1"/>
  <c r="BI41" i="5" s="1"/>
  <c r="BI42" i="5" s="1"/>
  <c r="BI43" i="5" s="1"/>
  <c r="BI44" i="5" s="1"/>
  <c r="BI45" i="5" s="1"/>
  <c r="BI46" i="5" s="1"/>
  <c r="BI47" i="5" s="1"/>
  <c r="BI48" i="5" s="1"/>
  <c r="BI49" i="5" s="1"/>
  <c r="BI50" i="5" s="1"/>
  <c r="BI51" i="5" s="1"/>
  <c r="BI52" i="5" s="1"/>
  <c r="BI53" i="5" s="1"/>
  <c r="BJ3" i="5"/>
  <c r="BJ4" i="5" s="1"/>
  <c r="BJ5" i="5" s="1"/>
  <c r="BJ6" i="5" s="1"/>
  <c r="BJ7" i="5" s="1"/>
  <c r="BJ8" i="5" s="1"/>
  <c r="BJ9" i="5" s="1"/>
  <c r="BJ10" i="5" s="1"/>
  <c r="BJ11" i="5" s="1"/>
  <c r="BJ12" i="5" s="1"/>
  <c r="BJ13" i="5" s="1"/>
  <c r="BJ14" i="5" s="1"/>
  <c r="BJ15" i="5" s="1"/>
  <c r="BJ16" i="5" s="1"/>
  <c r="BJ17" i="5" s="1"/>
  <c r="BJ18" i="5" s="1"/>
  <c r="BJ19" i="5" s="1"/>
  <c r="BJ20" i="5" s="1"/>
  <c r="BJ21" i="5" s="1"/>
  <c r="BJ22" i="5" s="1"/>
  <c r="BJ23" i="5" s="1"/>
  <c r="BJ24" i="5" s="1"/>
  <c r="BJ25" i="5" s="1"/>
  <c r="BJ26" i="5" s="1"/>
  <c r="BJ29" i="5" s="1"/>
  <c r="BJ30" i="5" s="1"/>
  <c r="BJ31" i="5" s="1"/>
  <c r="BJ32" i="5" s="1"/>
  <c r="BJ33" i="5" s="1"/>
  <c r="BJ34" i="5" s="1"/>
  <c r="BJ35" i="5" s="1"/>
  <c r="BJ36" i="5" s="1"/>
  <c r="BJ37" i="5" s="1"/>
  <c r="BJ38" i="5" s="1"/>
  <c r="BJ39" i="5" s="1"/>
  <c r="BJ40" i="5" s="1"/>
  <c r="BJ41" i="5" s="1"/>
  <c r="BJ42" i="5" s="1"/>
  <c r="BJ43" i="5" s="1"/>
  <c r="BJ44" i="5" s="1"/>
  <c r="BJ45" i="5" s="1"/>
  <c r="BJ46" i="5" s="1"/>
  <c r="BJ47" i="5" s="1"/>
  <c r="BJ48" i="5" s="1"/>
  <c r="BJ49" i="5" s="1"/>
  <c r="BJ50" i="5" s="1"/>
  <c r="BJ51" i="5" s="1"/>
  <c r="BJ52" i="5" s="1"/>
  <c r="BJ53" i="5" s="1"/>
  <c r="BK3" i="5"/>
  <c r="BK4" i="5" s="1"/>
  <c r="BK5" i="5" s="1"/>
  <c r="BK6" i="5" s="1"/>
  <c r="BK7" i="5" s="1"/>
  <c r="BK8" i="5" s="1"/>
  <c r="BK9" i="5" s="1"/>
  <c r="BK10" i="5" s="1"/>
  <c r="BK11" i="5" s="1"/>
  <c r="BK12" i="5" s="1"/>
  <c r="BK13" i="5" s="1"/>
  <c r="BK14" i="5" s="1"/>
  <c r="BK15" i="5" s="1"/>
  <c r="BK16" i="5" s="1"/>
  <c r="BK17" i="5" s="1"/>
  <c r="BK18" i="5" s="1"/>
  <c r="BK19" i="5" s="1"/>
  <c r="BK20" i="5" s="1"/>
  <c r="BK21" i="5" s="1"/>
  <c r="BK22" i="5" s="1"/>
  <c r="BK23" i="5" s="1"/>
  <c r="BK24" i="5" s="1"/>
  <c r="BK25" i="5" s="1"/>
  <c r="BK26" i="5" s="1"/>
  <c r="BK29" i="5" s="1"/>
  <c r="BK30" i="5" s="1"/>
  <c r="BK31" i="5" s="1"/>
  <c r="BK32" i="5" s="1"/>
  <c r="BK33" i="5" s="1"/>
  <c r="BK34" i="5" s="1"/>
  <c r="BK35" i="5" s="1"/>
  <c r="BK36" i="5" s="1"/>
  <c r="BK37" i="5" s="1"/>
  <c r="BK38" i="5" s="1"/>
  <c r="BK39" i="5" s="1"/>
  <c r="BK40" i="5" s="1"/>
  <c r="BK41" i="5" s="1"/>
  <c r="BK42" i="5" s="1"/>
  <c r="BK43" i="5" s="1"/>
  <c r="BK44" i="5" s="1"/>
  <c r="BK45" i="5" s="1"/>
  <c r="BK46" i="5" s="1"/>
  <c r="BK47" i="5" s="1"/>
  <c r="BK48" i="5" s="1"/>
  <c r="BK49" i="5" s="1"/>
  <c r="BK50" i="5" s="1"/>
  <c r="BK51" i="5" s="1"/>
  <c r="BK52" i="5" s="1"/>
  <c r="BK53" i="5" s="1"/>
  <c r="BL3" i="5"/>
  <c r="BL4" i="5" s="1"/>
  <c r="BL5" i="5" s="1"/>
  <c r="BL6" i="5" s="1"/>
  <c r="BL7" i="5" s="1"/>
  <c r="BL8" i="5" s="1"/>
  <c r="BL9" i="5" s="1"/>
  <c r="BL10" i="5" s="1"/>
  <c r="BL11" i="5" s="1"/>
  <c r="BL12" i="5" s="1"/>
  <c r="BL13" i="5" s="1"/>
  <c r="BL14" i="5" s="1"/>
  <c r="BL15" i="5" s="1"/>
  <c r="BL16" i="5" s="1"/>
  <c r="BL17" i="5" s="1"/>
  <c r="BL18" i="5" s="1"/>
  <c r="BL19" i="5" s="1"/>
  <c r="BL20" i="5" s="1"/>
  <c r="BL21" i="5" s="1"/>
  <c r="BL22" i="5" s="1"/>
  <c r="BL23" i="5" s="1"/>
  <c r="BL24" i="5" s="1"/>
  <c r="BL25" i="5" s="1"/>
  <c r="BL26" i="5" s="1"/>
  <c r="BL29" i="5" s="1"/>
  <c r="BL30" i="5" s="1"/>
  <c r="BL31" i="5" s="1"/>
  <c r="BL32" i="5" s="1"/>
  <c r="BL33" i="5" s="1"/>
  <c r="BL34" i="5" s="1"/>
  <c r="BL35" i="5" s="1"/>
  <c r="BL36" i="5" s="1"/>
  <c r="BL37" i="5" s="1"/>
  <c r="BL38" i="5" s="1"/>
  <c r="BL39" i="5" s="1"/>
  <c r="BL40" i="5" s="1"/>
  <c r="BL41" i="5" s="1"/>
  <c r="BL42" i="5" s="1"/>
  <c r="BL43" i="5" s="1"/>
  <c r="BL44" i="5" s="1"/>
  <c r="BL45" i="5" s="1"/>
  <c r="BL46" i="5" s="1"/>
  <c r="BL47" i="5" s="1"/>
  <c r="BL48" i="5" s="1"/>
  <c r="BL49" i="5" s="1"/>
  <c r="BL50" i="5" s="1"/>
  <c r="BL51" i="5" s="1"/>
  <c r="BL52" i="5" s="1"/>
  <c r="BL53" i="5" s="1"/>
  <c r="BM3" i="5"/>
  <c r="BM4" i="5" s="1"/>
  <c r="BM5" i="5" s="1"/>
  <c r="BM6" i="5" s="1"/>
  <c r="BM7" i="5" s="1"/>
  <c r="BM8" i="5" s="1"/>
  <c r="BM9" i="5" s="1"/>
  <c r="BM10" i="5" s="1"/>
  <c r="BM11" i="5" s="1"/>
  <c r="BM12" i="5" s="1"/>
  <c r="BM13" i="5" s="1"/>
  <c r="BM14" i="5" s="1"/>
  <c r="BM15" i="5" s="1"/>
  <c r="BM16" i="5" s="1"/>
  <c r="BM17" i="5" s="1"/>
  <c r="BM18" i="5" s="1"/>
  <c r="BM19" i="5" s="1"/>
  <c r="BM20" i="5" s="1"/>
  <c r="BM21" i="5" s="1"/>
  <c r="BM22" i="5" s="1"/>
  <c r="BM23" i="5" s="1"/>
  <c r="BM24" i="5" s="1"/>
  <c r="BM25" i="5" s="1"/>
  <c r="BM26" i="5" s="1"/>
  <c r="BM29" i="5" s="1"/>
  <c r="BM30" i="5" s="1"/>
  <c r="BM31" i="5" s="1"/>
  <c r="BM32" i="5" s="1"/>
  <c r="BM33" i="5" s="1"/>
  <c r="BM34" i="5" s="1"/>
  <c r="BM35" i="5" s="1"/>
  <c r="BM36" i="5" s="1"/>
  <c r="BM37" i="5" s="1"/>
  <c r="BM38" i="5" s="1"/>
  <c r="BM39" i="5" s="1"/>
  <c r="BM40" i="5" s="1"/>
  <c r="BM41" i="5" s="1"/>
  <c r="BM42" i="5" s="1"/>
  <c r="BM43" i="5" s="1"/>
  <c r="BM44" i="5" s="1"/>
  <c r="BM45" i="5" s="1"/>
  <c r="BM46" i="5" s="1"/>
  <c r="BM47" i="5" s="1"/>
  <c r="BM48" i="5" s="1"/>
  <c r="BM49" i="5" s="1"/>
  <c r="BM50" i="5" s="1"/>
  <c r="BM51" i="5" s="1"/>
  <c r="BM52" i="5" s="1"/>
  <c r="BM53" i="5" s="1"/>
  <c r="BN3" i="5"/>
  <c r="BN4" i="5" s="1"/>
  <c r="BN5" i="5" s="1"/>
  <c r="BN6" i="5" s="1"/>
  <c r="BN7" i="5" s="1"/>
  <c r="BN8" i="5" s="1"/>
  <c r="BN9" i="5" s="1"/>
  <c r="BN10" i="5" s="1"/>
  <c r="BN11" i="5" s="1"/>
  <c r="BN12" i="5" s="1"/>
  <c r="BN13" i="5" s="1"/>
  <c r="BN14" i="5" s="1"/>
  <c r="BN15" i="5" s="1"/>
  <c r="BN16" i="5" s="1"/>
  <c r="BN17" i="5" s="1"/>
  <c r="BN18" i="5" s="1"/>
  <c r="BN19" i="5" s="1"/>
  <c r="BN20" i="5" s="1"/>
  <c r="BN21" i="5" s="1"/>
  <c r="BN22" i="5" s="1"/>
  <c r="BN23" i="5" s="1"/>
  <c r="BN24" i="5" s="1"/>
  <c r="BN25" i="5" s="1"/>
  <c r="BN26" i="5" s="1"/>
  <c r="BN29" i="5" s="1"/>
  <c r="BN30" i="5" s="1"/>
  <c r="BN31" i="5" s="1"/>
  <c r="BN32" i="5" s="1"/>
  <c r="BN33" i="5" s="1"/>
  <c r="BN34" i="5" s="1"/>
  <c r="BN35" i="5" s="1"/>
  <c r="BN36" i="5" s="1"/>
  <c r="BN37" i="5" s="1"/>
  <c r="BN38" i="5" s="1"/>
  <c r="BN39" i="5" s="1"/>
  <c r="BN40" i="5" s="1"/>
  <c r="BN41" i="5" s="1"/>
  <c r="BN42" i="5" s="1"/>
  <c r="BN43" i="5" s="1"/>
  <c r="BN44" i="5" s="1"/>
  <c r="BN45" i="5" s="1"/>
  <c r="BN46" i="5" s="1"/>
  <c r="BN47" i="5" s="1"/>
  <c r="BN48" i="5" s="1"/>
  <c r="BN49" i="5" s="1"/>
  <c r="BN50" i="5" s="1"/>
  <c r="BN51" i="5" s="1"/>
  <c r="BN52" i="5" s="1"/>
  <c r="BN53" i="5" s="1"/>
  <c r="BO3" i="5"/>
  <c r="BO4" i="5" s="1"/>
  <c r="BO5" i="5" s="1"/>
  <c r="BO6" i="5" s="1"/>
  <c r="BO7" i="5" s="1"/>
  <c r="BO8" i="5" s="1"/>
  <c r="BO9" i="5" s="1"/>
  <c r="BO10" i="5" s="1"/>
  <c r="BO11" i="5" s="1"/>
  <c r="BO12" i="5" s="1"/>
  <c r="BO13" i="5" s="1"/>
  <c r="BO14" i="5" s="1"/>
  <c r="BO15" i="5" s="1"/>
  <c r="BO16" i="5" s="1"/>
  <c r="BO17" i="5" s="1"/>
  <c r="BO18" i="5" s="1"/>
  <c r="BO19" i="5" s="1"/>
  <c r="BO20" i="5" s="1"/>
  <c r="BO21" i="5" s="1"/>
  <c r="BO22" i="5" s="1"/>
  <c r="BO23" i="5" s="1"/>
  <c r="BO24" i="5" s="1"/>
  <c r="BO25" i="5" s="1"/>
  <c r="BO26" i="5" s="1"/>
  <c r="BO29" i="5" s="1"/>
  <c r="BO30" i="5" s="1"/>
  <c r="BO31" i="5" s="1"/>
  <c r="BO32" i="5" s="1"/>
  <c r="BO33" i="5" s="1"/>
  <c r="BO34" i="5" s="1"/>
  <c r="BO35" i="5" s="1"/>
  <c r="BO36" i="5" s="1"/>
  <c r="BO37" i="5" s="1"/>
  <c r="BO38" i="5" s="1"/>
  <c r="BO39" i="5" s="1"/>
  <c r="BO40" i="5" s="1"/>
  <c r="BO41" i="5" s="1"/>
  <c r="BO42" i="5" s="1"/>
  <c r="BO43" i="5" s="1"/>
  <c r="BO44" i="5" s="1"/>
  <c r="BO45" i="5" s="1"/>
  <c r="BO46" i="5" s="1"/>
  <c r="BO47" i="5" s="1"/>
  <c r="BO48" i="5" s="1"/>
  <c r="BO49" i="5" s="1"/>
  <c r="BO50" i="5" s="1"/>
  <c r="BO51" i="5" s="1"/>
  <c r="BO52" i="5" s="1"/>
  <c r="BO53" i="5" s="1"/>
  <c r="BP3" i="5"/>
  <c r="BP4" i="5" s="1"/>
  <c r="BP5" i="5" s="1"/>
  <c r="BP6" i="5" s="1"/>
  <c r="BP7" i="5" s="1"/>
  <c r="BP8" i="5" s="1"/>
  <c r="BP9" i="5" s="1"/>
  <c r="BP10" i="5" s="1"/>
  <c r="BP11" i="5" s="1"/>
  <c r="BP12" i="5" s="1"/>
  <c r="BP13" i="5" s="1"/>
  <c r="BP14" i="5" s="1"/>
  <c r="BP15" i="5" s="1"/>
  <c r="BP16" i="5" s="1"/>
  <c r="BP17" i="5" s="1"/>
  <c r="BP18" i="5" s="1"/>
  <c r="BP19" i="5" s="1"/>
  <c r="BP20" i="5" s="1"/>
  <c r="BP21" i="5" s="1"/>
  <c r="BP22" i="5" s="1"/>
  <c r="BP23" i="5" s="1"/>
  <c r="BP24" i="5" s="1"/>
  <c r="BP25" i="5" s="1"/>
  <c r="BP26" i="5" s="1"/>
  <c r="BP29" i="5" s="1"/>
  <c r="BP30" i="5" s="1"/>
  <c r="BP31" i="5" s="1"/>
  <c r="BP32" i="5" s="1"/>
  <c r="BP33" i="5" s="1"/>
  <c r="BP34" i="5" s="1"/>
  <c r="BP35" i="5" s="1"/>
  <c r="BP36" i="5" s="1"/>
  <c r="BP37" i="5" s="1"/>
  <c r="BP38" i="5" s="1"/>
  <c r="BP39" i="5" s="1"/>
  <c r="BP40" i="5" s="1"/>
  <c r="BP41" i="5" s="1"/>
  <c r="BP42" i="5" s="1"/>
  <c r="BP43" i="5" s="1"/>
  <c r="BP44" i="5" s="1"/>
  <c r="BP45" i="5" s="1"/>
  <c r="BP46" i="5" s="1"/>
  <c r="BP47" i="5" s="1"/>
  <c r="BP48" i="5" s="1"/>
  <c r="BP49" i="5" s="1"/>
  <c r="BP50" i="5" s="1"/>
  <c r="BP51" i="5" s="1"/>
  <c r="BP52" i="5" s="1"/>
  <c r="BP53" i="5" s="1"/>
  <c r="BQ3" i="5"/>
  <c r="BQ4" i="5" s="1"/>
  <c r="BQ5" i="5" s="1"/>
  <c r="BQ6" i="5" s="1"/>
  <c r="BQ7" i="5" s="1"/>
  <c r="BQ8" i="5" s="1"/>
  <c r="BQ9" i="5" s="1"/>
  <c r="BQ10" i="5" s="1"/>
  <c r="BQ11" i="5" s="1"/>
  <c r="BQ12" i="5" s="1"/>
  <c r="BQ13" i="5" s="1"/>
  <c r="BQ14" i="5" s="1"/>
  <c r="BQ15" i="5" s="1"/>
  <c r="BQ16" i="5" s="1"/>
  <c r="BQ17" i="5" s="1"/>
  <c r="BQ18" i="5" s="1"/>
  <c r="BQ19" i="5" s="1"/>
  <c r="BQ20" i="5" s="1"/>
  <c r="BQ21" i="5" s="1"/>
  <c r="BQ22" i="5" s="1"/>
  <c r="BQ23" i="5" s="1"/>
  <c r="BQ24" i="5" s="1"/>
  <c r="BQ25" i="5" s="1"/>
  <c r="BQ26" i="5" s="1"/>
  <c r="BQ29" i="5" s="1"/>
  <c r="BQ30" i="5" s="1"/>
  <c r="BQ31" i="5" s="1"/>
  <c r="BQ32" i="5" s="1"/>
  <c r="BQ33" i="5" s="1"/>
  <c r="BQ34" i="5" s="1"/>
  <c r="BQ35" i="5" s="1"/>
  <c r="BQ36" i="5" s="1"/>
  <c r="BQ37" i="5" s="1"/>
  <c r="BQ38" i="5" s="1"/>
  <c r="BQ39" i="5" s="1"/>
  <c r="BQ40" i="5" s="1"/>
  <c r="BQ41" i="5" s="1"/>
  <c r="BQ42" i="5" s="1"/>
  <c r="BQ43" i="5" s="1"/>
  <c r="BQ44" i="5" s="1"/>
  <c r="BQ45" i="5" s="1"/>
  <c r="BQ46" i="5" s="1"/>
  <c r="BQ47" i="5" s="1"/>
  <c r="BQ48" i="5" s="1"/>
  <c r="BQ49" i="5" s="1"/>
  <c r="BQ50" i="5" s="1"/>
  <c r="BQ51" i="5" s="1"/>
  <c r="BQ52" i="5" s="1"/>
  <c r="BQ53" i="5" s="1"/>
  <c r="BR3" i="5"/>
  <c r="BR4" i="5" s="1"/>
  <c r="BR5" i="5" s="1"/>
  <c r="BR6" i="5" s="1"/>
  <c r="BR7" i="5" s="1"/>
  <c r="BR8" i="5" s="1"/>
  <c r="BR9" i="5" s="1"/>
  <c r="BR10" i="5" s="1"/>
  <c r="BR11" i="5" s="1"/>
  <c r="BR12" i="5" s="1"/>
  <c r="BR13" i="5" s="1"/>
  <c r="BR14" i="5" s="1"/>
  <c r="BR15" i="5" s="1"/>
  <c r="BR16" i="5" s="1"/>
  <c r="BR17" i="5" s="1"/>
  <c r="BR18" i="5" s="1"/>
  <c r="BR19" i="5" s="1"/>
  <c r="BR20" i="5" s="1"/>
  <c r="BR21" i="5" s="1"/>
  <c r="BR22" i="5" s="1"/>
  <c r="BR23" i="5" s="1"/>
  <c r="BR24" i="5" s="1"/>
  <c r="BR25" i="5" s="1"/>
  <c r="BR26" i="5" s="1"/>
  <c r="BR29" i="5" s="1"/>
  <c r="BR30" i="5" s="1"/>
  <c r="BR31" i="5" s="1"/>
  <c r="BR32" i="5" s="1"/>
  <c r="BR33" i="5" s="1"/>
  <c r="BR34" i="5" s="1"/>
  <c r="BR35" i="5" s="1"/>
  <c r="BR36" i="5" s="1"/>
  <c r="BR37" i="5" s="1"/>
  <c r="BR38" i="5" s="1"/>
  <c r="BR39" i="5" s="1"/>
  <c r="BR40" i="5" s="1"/>
  <c r="BR41" i="5" s="1"/>
  <c r="BR42" i="5" s="1"/>
  <c r="BR43" i="5" s="1"/>
  <c r="BR44" i="5" s="1"/>
  <c r="BR45" i="5" s="1"/>
  <c r="BR46" i="5" s="1"/>
  <c r="BR47" i="5" s="1"/>
  <c r="BR48" i="5" s="1"/>
  <c r="BR49" i="5" s="1"/>
  <c r="BR50" i="5" s="1"/>
  <c r="BR51" i="5" s="1"/>
  <c r="BR52" i="5" s="1"/>
  <c r="BR53" i="5" s="1"/>
  <c r="BS3" i="5"/>
  <c r="BS4" i="5" s="1"/>
  <c r="BS5" i="5" s="1"/>
  <c r="BS6" i="5" s="1"/>
  <c r="BS7" i="5" s="1"/>
  <c r="BS8" i="5" s="1"/>
  <c r="BS9" i="5" s="1"/>
  <c r="BS10" i="5" s="1"/>
  <c r="BS11" i="5" s="1"/>
  <c r="BS12" i="5" s="1"/>
  <c r="BS13" i="5" s="1"/>
  <c r="BS14" i="5" s="1"/>
  <c r="BS15" i="5" s="1"/>
  <c r="BS16" i="5" s="1"/>
  <c r="BS17" i="5" s="1"/>
  <c r="BS18" i="5" s="1"/>
  <c r="BS19" i="5" s="1"/>
  <c r="BS20" i="5" s="1"/>
  <c r="BS21" i="5" s="1"/>
  <c r="BS22" i="5" s="1"/>
  <c r="BS23" i="5" s="1"/>
  <c r="BS24" i="5" s="1"/>
  <c r="BS25" i="5" s="1"/>
  <c r="BS26" i="5" s="1"/>
  <c r="BS29" i="5" s="1"/>
  <c r="BS30" i="5" s="1"/>
  <c r="BS31" i="5" s="1"/>
  <c r="BS32" i="5" s="1"/>
  <c r="BS33" i="5" s="1"/>
  <c r="BS34" i="5" s="1"/>
  <c r="BS35" i="5" s="1"/>
  <c r="BS36" i="5" s="1"/>
  <c r="BS37" i="5" s="1"/>
  <c r="BS38" i="5" s="1"/>
  <c r="BS39" i="5" s="1"/>
  <c r="BS40" i="5" s="1"/>
  <c r="BS41" i="5" s="1"/>
  <c r="BS42" i="5" s="1"/>
  <c r="BS43" i="5" s="1"/>
  <c r="BS44" i="5" s="1"/>
  <c r="BS45" i="5" s="1"/>
  <c r="BS46" i="5" s="1"/>
  <c r="BS47" i="5" s="1"/>
  <c r="BS48" i="5" s="1"/>
  <c r="BS49" i="5" s="1"/>
  <c r="BS50" i="5" s="1"/>
  <c r="BS51" i="5" s="1"/>
  <c r="BS52" i="5" s="1"/>
  <c r="BS53" i="5" s="1"/>
  <c r="BT3" i="5"/>
  <c r="BT4" i="5" s="1"/>
  <c r="BT5" i="5" s="1"/>
  <c r="BT6" i="5" s="1"/>
  <c r="BT7" i="5" s="1"/>
  <c r="BT8" i="5" s="1"/>
  <c r="BT9" i="5" s="1"/>
  <c r="BT10" i="5" s="1"/>
  <c r="BT11" i="5" s="1"/>
  <c r="BT12" i="5" s="1"/>
  <c r="BT13" i="5" s="1"/>
  <c r="BT14" i="5" s="1"/>
  <c r="BT15" i="5" s="1"/>
  <c r="BT16" i="5" s="1"/>
  <c r="BT17" i="5" s="1"/>
  <c r="BT18" i="5" s="1"/>
  <c r="BT19" i="5" s="1"/>
  <c r="BT20" i="5" s="1"/>
  <c r="BT21" i="5" s="1"/>
  <c r="BT22" i="5" s="1"/>
  <c r="BT23" i="5" s="1"/>
  <c r="BT24" i="5" s="1"/>
  <c r="BT25" i="5" s="1"/>
  <c r="BT26" i="5" s="1"/>
  <c r="BT29" i="5" s="1"/>
  <c r="BT30" i="5" s="1"/>
  <c r="BT31" i="5" s="1"/>
  <c r="BT32" i="5" s="1"/>
  <c r="BT33" i="5" s="1"/>
  <c r="BT34" i="5" s="1"/>
  <c r="BT35" i="5" s="1"/>
  <c r="BT36" i="5" s="1"/>
  <c r="BT37" i="5" s="1"/>
  <c r="BT38" i="5" s="1"/>
  <c r="BT39" i="5" s="1"/>
  <c r="BT40" i="5" s="1"/>
  <c r="BT41" i="5" s="1"/>
  <c r="BT42" i="5" s="1"/>
  <c r="BT43" i="5" s="1"/>
  <c r="BT44" i="5" s="1"/>
  <c r="BT45" i="5" s="1"/>
  <c r="BT46" i="5" s="1"/>
  <c r="BT47" i="5" s="1"/>
  <c r="BT48" i="5" s="1"/>
  <c r="BT49" i="5" s="1"/>
  <c r="BT50" i="5" s="1"/>
  <c r="BT51" i="5" s="1"/>
  <c r="BT52" i="5" s="1"/>
  <c r="BT53" i="5" s="1"/>
  <c r="BU3" i="5"/>
  <c r="BU4" i="5" s="1"/>
  <c r="BU5" i="5" s="1"/>
  <c r="BU6" i="5" s="1"/>
  <c r="BU7" i="5" s="1"/>
  <c r="BU8" i="5" s="1"/>
  <c r="BU9" i="5" s="1"/>
  <c r="BU10" i="5" s="1"/>
  <c r="BU11" i="5" s="1"/>
  <c r="BU12" i="5" s="1"/>
  <c r="BU13" i="5" s="1"/>
  <c r="BU14" i="5" s="1"/>
  <c r="BU15" i="5" s="1"/>
  <c r="BU16" i="5" s="1"/>
  <c r="BU17" i="5" s="1"/>
  <c r="BU18" i="5" s="1"/>
  <c r="BU19" i="5" s="1"/>
  <c r="BU20" i="5" s="1"/>
  <c r="BU21" i="5" s="1"/>
  <c r="BU22" i="5" s="1"/>
  <c r="BU23" i="5" s="1"/>
  <c r="BU24" i="5" s="1"/>
  <c r="BU25" i="5" s="1"/>
  <c r="BU26" i="5" s="1"/>
  <c r="BU29" i="5" s="1"/>
  <c r="BU30" i="5" s="1"/>
  <c r="BU31" i="5" s="1"/>
  <c r="BU32" i="5" s="1"/>
  <c r="BU33" i="5" s="1"/>
  <c r="BU34" i="5" s="1"/>
  <c r="BU35" i="5" s="1"/>
  <c r="BU36" i="5" s="1"/>
  <c r="BU37" i="5" s="1"/>
  <c r="BU38" i="5" s="1"/>
  <c r="BU39" i="5" s="1"/>
  <c r="BU40" i="5" s="1"/>
  <c r="BU41" i="5" s="1"/>
  <c r="BU42" i="5" s="1"/>
  <c r="BU43" i="5" s="1"/>
  <c r="BU44" i="5" s="1"/>
  <c r="BU45" i="5" s="1"/>
  <c r="BU46" i="5" s="1"/>
  <c r="BU47" i="5" s="1"/>
  <c r="BU48" i="5" s="1"/>
  <c r="BU49" i="5" s="1"/>
  <c r="BU50" i="5" s="1"/>
  <c r="BU51" i="5" s="1"/>
  <c r="BU52" i="5" s="1"/>
  <c r="BU53" i="5" s="1"/>
  <c r="BV3" i="5"/>
  <c r="BV4" i="5" s="1"/>
  <c r="BV5" i="5" s="1"/>
  <c r="BV6" i="5" s="1"/>
  <c r="BV7" i="5" s="1"/>
  <c r="BV8" i="5" s="1"/>
  <c r="BV9" i="5" s="1"/>
  <c r="BV10" i="5" s="1"/>
  <c r="BV11" i="5" s="1"/>
  <c r="BV12" i="5" s="1"/>
  <c r="BV13" i="5" s="1"/>
  <c r="BV14" i="5" s="1"/>
  <c r="BV15" i="5" s="1"/>
  <c r="BV16" i="5" s="1"/>
  <c r="BV17" i="5" s="1"/>
  <c r="BV18" i="5" s="1"/>
  <c r="BV19" i="5" s="1"/>
  <c r="BV20" i="5" s="1"/>
  <c r="BV21" i="5" s="1"/>
  <c r="BV22" i="5" s="1"/>
  <c r="BV23" i="5" s="1"/>
  <c r="BV24" i="5" s="1"/>
  <c r="BV25" i="5" s="1"/>
  <c r="BV26" i="5" s="1"/>
  <c r="BV29" i="5" s="1"/>
  <c r="BV30" i="5" s="1"/>
  <c r="BV31" i="5" s="1"/>
  <c r="BV32" i="5" s="1"/>
  <c r="BV33" i="5" s="1"/>
  <c r="BV34" i="5" s="1"/>
  <c r="BV35" i="5" s="1"/>
  <c r="BV36" i="5" s="1"/>
  <c r="BV37" i="5" s="1"/>
  <c r="BV38" i="5" s="1"/>
  <c r="BV39" i="5" s="1"/>
  <c r="BV40" i="5" s="1"/>
  <c r="BV41" i="5" s="1"/>
  <c r="BV42" i="5" s="1"/>
  <c r="BV43" i="5" s="1"/>
  <c r="BV44" i="5" s="1"/>
  <c r="BV45" i="5" s="1"/>
  <c r="BV46" i="5" s="1"/>
  <c r="BV47" i="5" s="1"/>
  <c r="BV48" i="5" s="1"/>
  <c r="BV49" i="5" s="1"/>
  <c r="BV50" i="5" s="1"/>
  <c r="BV51" i="5" s="1"/>
  <c r="BV52" i="5" s="1"/>
  <c r="BV53" i="5" s="1"/>
  <c r="BW3" i="5"/>
  <c r="BW4" i="5" s="1"/>
  <c r="BW5" i="5" s="1"/>
  <c r="BW6" i="5" s="1"/>
  <c r="BW7" i="5" s="1"/>
  <c r="BW8" i="5" s="1"/>
  <c r="BW9" i="5" s="1"/>
  <c r="BW10" i="5" s="1"/>
  <c r="BW11" i="5" s="1"/>
  <c r="BW12" i="5" s="1"/>
  <c r="BW13" i="5" s="1"/>
  <c r="BW14" i="5" s="1"/>
  <c r="BW15" i="5" s="1"/>
  <c r="BW16" i="5" s="1"/>
  <c r="BW17" i="5" s="1"/>
  <c r="BW18" i="5" s="1"/>
  <c r="BW19" i="5" s="1"/>
  <c r="BW20" i="5" s="1"/>
  <c r="BW21" i="5" s="1"/>
  <c r="BW22" i="5" s="1"/>
  <c r="BW23" i="5" s="1"/>
  <c r="BW24" i="5" s="1"/>
  <c r="BW25" i="5" s="1"/>
  <c r="BW26" i="5" s="1"/>
  <c r="BW29" i="5" s="1"/>
  <c r="BW30" i="5" s="1"/>
  <c r="BW31" i="5" s="1"/>
  <c r="BW32" i="5" s="1"/>
  <c r="BW33" i="5" s="1"/>
  <c r="BW34" i="5" s="1"/>
  <c r="BW35" i="5" s="1"/>
  <c r="BW36" i="5" s="1"/>
  <c r="BW37" i="5" s="1"/>
  <c r="BW38" i="5" s="1"/>
  <c r="BW39" i="5" s="1"/>
  <c r="BW40" i="5" s="1"/>
  <c r="BW41" i="5" s="1"/>
  <c r="BW42" i="5" s="1"/>
  <c r="BW43" i="5" s="1"/>
  <c r="BW44" i="5" s="1"/>
  <c r="BW45" i="5" s="1"/>
  <c r="BW46" i="5" s="1"/>
  <c r="BW47" i="5" s="1"/>
  <c r="BW48" i="5" s="1"/>
  <c r="BW49" i="5" s="1"/>
  <c r="BW50" i="5" s="1"/>
  <c r="BW51" i="5" s="1"/>
  <c r="BW52" i="5" s="1"/>
  <c r="BW53" i="5" s="1"/>
  <c r="BX3" i="5"/>
  <c r="BX4" i="5" s="1"/>
  <c r="BX5" i="5" s="1"/>
  <c r="BX6" i="5" s="1"/>
  <c r="BX7" i="5" s="1"/>
  <c r="BX8" i="5" s="1"/>
  <c r="BX9" i="5" s="1"/>
  <c r="BX10" i="5" s="1"/>
  <c r="BX11" i="5" s="1"/>
  <c r="BX12" i="5" s="1"/>
  <c r="BX13" i="5" s="1"/>
  <c r="BX14" i="5" s="1"/>
  <c r="BX15" i="5" s="1"/>
  <c r="BX16" i="5" s="1"/>
  <c r="BX17" i="5" s="1"/>
  <c r="BX18" i="5" s="1"/>
  <c r="BX19" i="5" s="1"/>
  <c r="BX20" i="5" s="1"/>
  <c r="BX21" i="5" s="1"/>
  <c r="BX22" i="5" s="1"/>
  <c r="BX23" i="5" s="1"/>
  <c r="BX24" i="5" s="1"/>
  <c r="BX25" i="5" s="1"/>
  <c r="BX26" i="5" s="1"/>
  <c r="BX29" i="5" s="1"/>
  <c r="BX30" i="5" s="1"/>
  <c r="BX31" i="5" s="1"/>
  <c r="BX32" i="5" s="1"/>
  <c r="BX33" i="5" s="1"/>
  <c r="BX34" i="5" s="1"/>
  <c r="BX35" i="5" s="1"/>
  <c r="BX36" i="5" s="1"/>
  <c r="BX37" i="5" s="1"/>
  <c r="BX38" i="5" s="1"/>
  <c r="BX39" i="5" s="1"/>
  <c r="BX40" i="5" s="1"/>
  <c r="BX41" i="5" s="1"/>
  <c r="BX42" i="5" s="1"/>
  <c r="BX43" i="5" s="1"/>
  <c r="BX44" i="5" s="1"/>
  <c r="BX45" i="5" s="1"/>
  <c r="BX46" i="5" s="1"/>
  <c r="BX47" i="5" s="1"/>
  <c r="BX48" i="5" s="1"/>
  <c r="BX49" i="5" s="1"/>
  <c r="BX50" i="5" s="1"/>
  <c r="BX51" i="5" s="1"/>
  <c r="BX52" i="5" s="1"/>
  <c r="BX53" i="5" s="1"/>
  <c r="BY3" i="5"/>
  <c r="BY4" i="5" s="1"/>
  <c r="BY5" i="5" s="1"/>
  <c r="BY6" i="5" s="1"/>
  <c r="BY7" i="5" s="1"/>
  <c r="BY8" i="5" s="1"/>
  <c r="BY9" i="5" s="1"/>
  <c r="BY10" i="5" s="1"/>
  <c r="BY11" i="5" s="1"/>
  <c r="BY12" i="5" s="1"/>
  <c r="BY13" i="5" s="1"/>
  <c r="BY14" i="5" s="1"/>
  <c r="BY15" i="5" s="1"/>
  <c r="BY16" i="5" s="1"/>
  <c r="BY17" i="5" s="1"/>
  <c r="BY18" i="5" s="1"/>
  <c r="BY19" i="5" s="1"/>
  <c r="BY20" i="5" s="1"/>
  <c r="BY21" i="5" s="1"/>
  <c r="BY22" i="5" s="1"/>
  <c r="BY23" i="5" s="1"/>
  <c r="BY24" i="5" s="1"/>
  <c r="BY25" i="5" s="1"/>
  <c r="BY26" i="5" s="1"/>
  <c r="BY29" i="5" s="1"/>
  <c r="BY30" i="5" s="1"/>
  <c r="BY31" i="5" s="1"/>
  <c r="BY32" i="5" s="1"/>
  <c r="BY33" i="5" s="1"/>
  <c r="BY34" i="5" s="1"/>
  <c r="BY35" i="5" s="1"/>
  <c r="BY36" i="5" s="1"/>
  <c r="BY37" i="5" s="1"/>
  <c r="BY38" i="5" s="1"/>
  <c r="BY39" i="5" s="1"/>
  <c r="BY40" i="5" s="1"/>
  <c r="BY41" i="5" s="1"/>
  <c r="BY42" i="5" s="1"/>
  <c r="BY43" i="5" s="1"/>
  <c r="BY44" i="5" s="1"/>
  <c r="BY45" i="5" s="1"/>
  <c r="BY46" i="5" s="1"/>
  <c r="BY47" i="5" s="1"/>
  <c r="BY48" i="5" s="1"/>
  <c r="BY49" i="5" s="1"/>
  <c r="BY50" i="5" s="1"/>
  <c r="BY51" i="5" s="1"/>
  <c r="BY52" i="5" s="1"/>
  <c r="BY53" i="5" s="1"/>
  <c r="BZ3" i="5"/>
  <c r="BZ4" i="5" s="1"/>
  <c r="BZ5" i="5" s="1"/>
  <c r="BZ6" i="5" s="1"/>
  <c r="BZ7" i="5" s="1"/>
  <c r="BZ8" i="5" s="1"/>
  <c r="BZ9" i="5" s="1"/>
  <c r="BZ10" i="5" s="1"/>
  <c r="BZ11" i="5" s="1"/>
  <c r="BZ12" i="5" s="1"/>
  <c r="BZ13" i="5" s="1"/>
  <c r="BZ14" i="5" s="1"/>
  <c r="BZ15" i="5" s="1"/>
  <c r="BZ16" i="5" s="1"/>
  <c r="BZ17" i="5" s="1"/>
  <c r="BZ18" i="5" s="1"/>
  <c r="BZ19" i="5" s="1"/>
  <c r="BZ20" i="5" s="1"/>
  <c r="BZ21" i="5" s="1"/>
  <c r="BZ22" i="5" s="1"/>
  <c r="BZ23" i="5" s="1"/>
  <c r="BZ24" i="5" s="1"/>
  <c r="BZ25" i="5" s="1"/>
  <c r="BZ26" i="5" s="1"/>
  <c r="BZ29" i="5" s="1"/>
  <c r="BZ30" i="5" s="1"/>
  <c r="BZ31" i="5" s="1"/>
  <c r="BZ32" i="5" s="1"/>
  <c r="BZ33" i="5" s="1"/>
  <c r="BZ34" i="5" s="1"/>
  <c r="BZ35" i="5" s="1"/>
  <c r="BZ36" i="5" s="1"/>
  <c r="BZ37" i="5" s="1"/>
  <c r="BZ38" i="5" s="1"/>
  <c r="BZ39" i="5" s="1"/>
  <c r="BZ40" i="5" s="1"/>
  <c r="BZ41" i="5" s="1"/>
  <c r="BZ42" i="5" s="1"/>
  <c r="BZ43" i="5" s="1"/>
  <c r="BZ44" i="5" s="1"/>
  <c r="BZ45" i="5" s="1"/>
  <c r="BZ46" i="5" s="1"/>
  <c r="BZ47" i="5" s="1"/>
  <c r="BZ48" i="5" s="1"/>
  <c r="BZ49" i="5" s="1"/>
  <c r="BZ50" i="5" s="1"/>
  <c r="BZ51" i="5" s="1"/>
  <c r="BZ52" i="5" s="1"/>
  <c r="BZ53" i="5" s="1"/>
  <c r="CA3" i="5"/>
  <c r="CA4" i="5" s="1"/>
  <c r="CA5" i="5" s="1"/>
  <c r="CA6" i="5" s="1"/>
  <c r="CA7" i="5" s="1"/>
  <c r="CA8" i="5" s="1"/>
  <c r="CA9" i="5" s="1"/>
  <c r="CA10" i="5" s="1"/>
  <c r="CA11" i="5" s="1"/>
  <c r="CA12" i="5" s="1"/>
  <c r="CA13" i="5" s="1"/>
  <c r="CA14" i="5" s="1"/>
  <c r="CA15" i="5" s="1"/>
  <c r="CA16" i="5" s="1"/>
  <c r="CA17" i="5" s="1"/>
  <c r="CA18" i="5" s="1"/>
  <c r="CA19" i="5" s="1"/>
  <c r="CA20" i="5" s="1"/>
  <c r="CA21" i="5" s="1"/>
  <c r="CA22" i="5" s="1"/>
  <c r="CA23" i="5" s="1"/>
  <c r="CA24" i="5" s="1"/>
  <c r="CA25" i="5" s="1"/>
  <c r="CA26" i="5" s="1"/>
  <c r="CA29" i="5" s="1"/>
  <c r="CA30" i="5" s="1"/>
  <c r="CA31" i="5" s="1"/>
  <c r="CA32" i="5" s="1"/>
  <c r="CA33" i="5" s="1"/>
  <c r="CA34" i="5" s="1"/>
  <c r="CA35" i="5" s="1"/>
  <c r="CA36" i="5" s="1"/>
  <c r="CA37" i="5" s="1"/>
  <c r="CA38" i="5" s="1"/>
  <c r="CA39" i="5" s="1"/>
  <c r="CA40" i="5" s="1"/>
  <c r="CA41" i="5" s="1"/>
  <c r="CA42" i="5" s="1"/>
  <c r="CA43" i="5" s="1"/>
  <c r="CA44" i="5" s="1"/>
  <c r="CA45" i="5" s="1"/>
  <c r="CA46" i="5" s="1"/>
  <c r="CA47" i="5" s="1"/>
  <c r="CA48" i="5" s="1"/>
  <c r="CA49" i="5" s="1"/>
  <c r="CA50" i="5" s="1"/>
  <c r="CA51" i="5" s="1"/>
  <c r="CA52" i="5" s="1"/>
  <c r="CA53" i="5" s="1"/>
  <c r="CB3" i="5"/>
  <c r="CB4" i="5" s="1"/>
  <c r="CB5" i="5" s="1"/>
  <c r="CB6" i="5" s="1"/>
  <c r="CB7" i="5" s="1"/>
  <c r="CB8" i="5" s="1"/>
  <c r="CB9" i="5" s="1"/>
  <c r="CB10" i="5" s="1"/>
  <c r="CB11" i="5" s="1"/>
  <c r="CB12" i="5" s="1"/>
  <c r="CB13" i="5" s="1"/>
  <c r="CB14" i="5" s="1"/>
  <c r="CB15" i="5" s="1"/>
  <c r="CB16" i="5" s="1"/>
  <c r="CB17" i="5" s="1"/>
  <c r="CB18" i="5" s="1"/>
  <c r="CB19" i="5" s="1"/>
  <c r="CB20" i="5" s="1"/>
  <c r="CB21" i="5" s="1"/>
  <c r="CB22" i="5" s="1"/>
  <c r="CB23" i="5" s="1"/>
  <c r="CB24" i="5" s="1"/>
  <c r="CB25" i="5" s="1"/>
  <c r="CB26" i="5" s="1"/>
  <c r="CB29" i="5" s="1"/>
  <c r="CB30" i="5" s="1"/>
  <c r="CB31" i="5" s="1"/>
  <c r="CB32" i="5" s="1"/>
  <c r="CB33" i="5" s="1"/>
  <c r="CB34" i="5" s="1"/>
  <c r="CB35" i="5" s="1"/>
  <c r="CB36" i="5" s="1"/>
  <c r="CB37" i="5" s="1"/>
  <c r="CB38" i="5" s="1"/>
  <c r="CB39" i="5" s="1"/>
  <c r="CB40" i="5" s="1"/>
  <c r="CB41" i="5" s="1"/>
  <c r="CB42" i="5" s="1"/>
  <c r="CB43" i="5" s="1"/>
  <c r="CB44" i="5" s="1"/>
  <c r="CB45" i="5" s="1"/>
  <c r="CB46" i="5" s="1"/>
  <c r="CB47" i="5" s="1"/>
  <c r="CB48" i="5" s="1"/>
  <c r="CB49" i="5" s="1"/>
  <c r="CB50" i="5" s="1"/>
  <c r="CB51" i="5" s="1"/>
  <c r="CB52" i="5" s="1"/>
  <c r="CB53" i="5" s="1"/>
  <c r="CC3" i="5"/>
  <c r="CC4" i="5" s="1"/>
  <c r="CC5" i="5" s="1"/>
  <c r="CC6" i="5" s="1"/>
  <c r="CC7" i="5" s="1"/>
  <c r="CC8" i="5" s="1"/>
  <c r="CC9" i="5" s="1"/>
  <c r="CC10" i="5" s="1"/>
  <c r="CC11" i="5" s="1"/>
  <c r="CC12" i="5" s="1"/>
  <c r="CC13" i="5" s="1"/>
  <c r="CC14" i="5" s="1"/>
  <c r="CC15" i="5" s="1"/>
  <c r="CC16" i="5" s="1"/>
  <c r="CC17" i="5" s="1"/>
  <c r="CC18" i="5" s="1"/>
  <c r="CC19" i="5" s="1"/>
  <c r="CC20" i="5" s="1"/>
  <c r="CC21" i="5" s="1"/>
  <c r="CC22" i="5" s="1"/>
  <c r="CC23" i="5" s="1"/>
  <c r="CC24" i="5" s="1"/>
  <c r="CC25" i="5" s="1"/>
  <c r="CC26" i="5" s="1"/>
  <c r="CC29" i="5" s="1"/>
  <c r="CC30" i="5" s="1"/>
  <c r="CC31" i="5" s="1"/>
  <c r="CC32" i="5" s="1"/>
  <c r="CC33" i="5" s="1"/>
  <c r="CC34" i="5" s="1"/>
  <c r="CC35" i="5" s="1"/>
  <c r="CC36" i="5" s="1"/>
  <c r="CC37" i="5" s="1"/>
  <c r="CC38" i="5" s="1"/>
  <c r="CC39" i="5" s="1"/>
  <c r="CC40" i="5" s="1"/>
  <c r="CC41" i="5" s="1"/>
  <c r="CC42" i="5" s="1"/>
  <c r="CC43" i="5" s="1"/>
  <c r="CC44" i="5" s="1"/>
  <c r="CC45" i="5" s="1"/>
  <c r="CC46" i="5" s="1"/>
  <c r="CC47" i="5" s="1"/>
  <c r="CC48" i="5" s="1"/>
  <c r="CC49" i="5" s="1"/>
  <c r="CC50" i="5" s="1"/>
  <c r="CC51" i="5" s="1"/>
  <c r="CC52" i="5" s="1"/>
  <c r="CC53" i="5" s="1"/>
  <c r="CD3" i="5"/>
  <c r="CD4" i="5" s="1"/>
  <c r="CD5" i="5" s="1"/>
  <c r="CD6" i="5" s="1"/>
  <c r="CD7" i="5" s="1"/>
  <c r="CD8" i="5" s="1"/>
  <c r="CD9" i="5" s="1"/>
  <c r="CD10" i="5" s="1"/>
  <c r="CD11" i="5" s="1"/>
  <c r="CD12" i="5" s="1"/>
  <c r="CD13" i="5" s="1"/>
  <c r="CD14" i="5" s="1"/>
  <c r="CD15" i="5" s="1"/>
  <c r="CD16" i="5" s="1"/>
  <c r="CD17" i="5" s="1"/>
  <c r="CD18" i="5" s="1"/>
  <c r="CD19" i="5" s="1"/>
  <c r="CD20" i="5" s="1"/>
  <c r="CD21" i="5" s="1"/>
  <c r="CD22" i="5" s="1"/>
  <c r="CD23" i="5" s="1"/>
  <c r="CD24" i="5" s="1"/>
  <c r="CD25" i="5" s="1"/>
  <c r="CD26" i="5" s="1"/>
  <c r="CD29" i="5" s="1"/>
  <c r="CD30" i="5" s="1"/>
  <c r="CD31" i="5" s="1"/>
  <c r="CD32" i="5" s="1"/>
  <c r="CD33" i="5" s="1"/>
  <c r="CD34" i="5" s="1"/>
  <c r="CD35" i="5" s="1"/>
  <c r="CD36" i="5" s="1"/>
  <c r="CD37" i="5" s="1"/>
  <c r="CD38" i="5" s="1"/>
  <c r="CD39" i="5" s="1"/>
  <c r="CD40" i="5" s="1"/>
  <c r="CD41" i="5" s="1"/>
  <c r="CD42" i="5" s="1"/>
  <c r="CD43" i="5" s="1"/>
  <c r="CD44" i="5" s="1"/>
  <c r="CD45" i="5" s="1"/>
  <c r="CD46" i="5" s="1"/>
  <c r="CD47" i="5" s="1"/>
  <c r="CD48" i="5" s="1"/>
  <c r="CD49" i="5" s="1"/>
  <c r="CD50" i="5" s="1"/>
  <c r="CD51" i="5" s="1"/>
  <c r="CD52" i="5" s="1"/>
  <c r="CD53" i="5" s="1"/>
  <c r="CE3" i="5"/>
  <c r="CE4" i="5" s="1"/>
  <c r="CE5" i="5" s="1"/>
  <c r="CE6" i="5" s="1"/>
  <c r="CE7" i="5" s="1"/>
  <c r="CE8" i="5" s="1"/>
  <c r="CE9" i="5" s="1"/>
  <c r="CE10" i="5" s="1"/>
  <c r="CE11" i="5" s="1"/>
  <c r="CE12" i="5" s="1"/>
  <c r="CE13" i="5" s="1"/>
  <c r="CE14" i="5" s="1"/>
  <c r="CE15" i="5" s="1"/>
  <c r="CE16" i="5" s="1"/>
  <c r="CE17" i="5" s="1"/>
  <c r="CE18" i="5" s="1"/>
  <c r="CE19" i="5" s="1"/>
  <c r="CE20" i="5" s="1"/>
  <c r="CE21" i="5" s="1"/>
  <c r="CE22" i="5" s="1"/>
  <c r="CE23" i="5" s="1"/>
  <c r="CE24" i="5" s="1"/>
  <c r="CE25" i="5" s="1"/>
  <c r="CE26" i="5" s="1"/>
  <c r="CE29" i="5" s="1"/>
  <c r="CE30" i="5" s="1"/>
  <c r="CE31" i="5" s="1"/>
  <c r="CE32" i="5" s="1"/>
  <c r="CE33" i="5" s="1"/>
  <c r="CE34" i="5" s="1"/>
  <c r="CE35" i="5" s="1"/>
  <c r="CE36" i="5" s="1"/>
  <c r="CE37" i="5" s="1"/>
  <c r="CE38" i="5" s="1"/>
  <c r="CE39" i="5" s="1"/>
  <c r="CE40" i="5" s="1"/>
  <c r="CE41" i="5" s="1"/>
  <c r="CE42" i="5" s="1"/>
  <c r="CE43" i="5" s="1"/>
  <c r="CE44" i="5" s="1"/>
  <c r="CE45" i="5" s="1"/>
  <c r="CE46" i="5" s="1"/>
  <c r="CE47" i="5" s="1"/>
  <c r="CE48" i="5" s="1"/>
  <c r="CE49" i="5" s="1"/>
  <c r="CE50" i="5" s="1"/>
  <c r="CE51" i="5" s="1"/>
  <c r="CE52" i="5" s="1"/>
  <c r="CE53" i="5" s="1"/>
  <c r="CF3" i="5"/>
  <c r="CF4" i="5" s="1"/>
  <c r="CF5" i="5" s="1"/>
  <c r="CF6" i="5" s="1"/>
  <c r="CF7" i="5" s="1"/>
  <c r="CF8" i="5" s="1"/>
  <c r="CF9" i="5" s="1"/>
  <c r="CF10" i="5" s="1"/>
  <c r="CF11" i="5" s="1"/>
  <c r="CF12" i="5" s="1"/>
  <c r="CF13" i="5" s="1"/>
  <c r="CF14" i="5" s="1"/>
  <c r="CF15" i="5" s="1"/>
  <c r="CF16" i="5" s="1"/>
  <c r="CF17" i="5" s="1"/>
  <c r="CF18" i="5" s="1"/>
  <c r="CF19" i="5" s="1"/>
  <c r="CF20" i="5" s="1"/>
  <c r="CF21" i="5" s="1"/>
  <c r="CF22" i="5" s="1"/>
  <c r="CF23" i="5" s="1"/>
  <c r="CF24" i="5" s="1"/>
  <c r="CF25" i="5" s="1"/>
  <c r="CF26" i="5" s="1"/>
  <c r="CF29" i="5" s="1"/>
  <c r="CF30" i="5" s="1"/>
  <c r="CF31" i="5" s="1"/>
  <c r="CF32" i="5" s="1"/>
  <c r="CF33" i="5" s="1"/>
  <c r="CF34" i="5" s="1"/>
  <c r="CF35" i="5" s="1"/>
  <c r="CF36" i="5" s="1"/>
  <c r="CF37" i="5" s="1"/>
  <c r="CF38" i="5" s="1"/>
  <c r="CF39" i="5" s="1"/>
  <c r="CF40" i="5" s="1"/>
  <c r="CF41" i="5" s="1"/>
  <c r="CF42" i="5" s="1"/>
  <c r="CF43" i="5" s="1"/>
  <c r="CF44" i="5" s="1"/>
  <c r="CF45" i="5" s="1"/>
  <c r="CF46" i="5" s="1"/>
  <c r="CF47" i="5" s="1"/>
  <c r="CF48" i="5" s="1"/>
  <c r="CF49" i="5" s="1"/>
  <c r="CF50" i="5" s="1"/>
  <c r="CF51" i="5" s="1"/>
  <c r="CF52" i="5" s="1"/>
  <c r="CF53" i="5" s="1"/>
  <c r="CG3" i="5"/>
  <c r="CG4" i="5" s="1"/>
  <c r="CG5" i="5" s="1"/>
  <c r="CG6" i="5" s="1"/>
  <c r="CG7" i="5" s="1"/>
  <c r="CG8" i="5" s="1"/>
  <c r="CG9" i="5" s="1"/>
  <c r="CG10" i="5" s="1"/>
  <c r="CG11" i="5" s="1"/>
  <c r="CG12" i="5" s="1"/>
  <c r="CG13" i="5" s="1"/>
  <c r="CG14" i="5" s="1"/>
  <c r="CG15" i="5" s="1"/>
  <c r="CG16" i="5" s="1"/>
  <c r="CG17" i="5" s="1"/>
  <c r="CG18" i="5" s="1"/>
  <c r="CG19" i="5" s="1"/>
  <c r="CG20" i="5" s="1"/>
  <c r="CG21" i="5" s="1"/>
  <c r="CG22" i="5" s="1"/>
  <c r="CG23" i="5" s="1"/>
  <c r="CG24" i="5" s="1"/>
  <c r="CG25" i="5" s="1"/>
  <c r="CG26" i="5" s="1"/>
  <c r="CG29" i="5" s="1"/>
  <c r="CG30" i="5" s="1"/>
  <c r="CG31" i="5" s="1"/>
  <c r="CG32" i="5" s="1"/>
  <c r="CG33" i="5" s="1"/>
  <c r="CG34" i="5" s="1"/>
  <c r="CG35" i="5" s="1"/>
  <c r="CG36" i="5" s="1"/>
  <c r="CG37" i="5" s="1"/>
  <c r="CG38" i="5" s="1"/>
  <c r="CG39" i="5" s="1"/>
  <c r="CG40" i="5" s="1"/>
  <c r="CG41" i="5" s="1"/>
  <c r="CG42" i="5" s="1"/>
  <c r="CG43" i="5" s="1"/>
  <c r="CG44" i="5" s="1"/>
  <c r="CG45" i="5" s="1"/>
  <c r="CG46" i="5" s="1"/>
  <c r="CG47" i="5" s="1"/>
  <c r="CG48" i="5" s="1"/>
  <c r="CG49" i="5" s="1"/>
  <c r="CG50" i="5" s="1"/>
  <c r="CG51" i="5" s="1"/>
  <c r="CG52" i="5" s="1"/>
  <c r="CG53" i="5" s="1"/>
  <c r="CH3" i="5"/>
  <c r="CH4" i="5" s="1"/>
  <c r="CH5" i="5" s="1"/>
  <c r="CH6" i="5" s="1"/>
  <c r="CH7" i="5" s="1"/>
  <c r="CH8" i="5" s="1"/>
  <c r="CH9" i="5" s="1"/>
  <c r="CH10" i="5" s="1"/>
  <c r="CH11" i="5" s="1"/>
  <c r="CH12" i="5" s="1"/>
  <c r="CH13" i="5" s="1"/>
  <c r="CH14" i="5" s="1"/>
  <c r="CH15" i="5" s="1"/>
  <c r="CH16" i="5" s="1"/>
  <c r="CH17" i="5" s="1"/>
  <c r="CH18" i="5" s="1"/>
  <c r="CH19" i="5" s="1"/>
  <c r="CH20" i="5" s="1"/>
  <c r="CH21" i="5" s="1"/>
  <c r="CH22" i="5" s="1"/>
  <c r="CH23" i="5" s="1"/>
  <c r="CH24" i="5" s="1"/>
  <c r="CH25" i="5" s="1"/>
  <c r="CH26" i="5" s="1"/>
  <c r="CH29" i="5" s="1"/>
  <c r="CH30" i="5" s="1"/>
  <c r="CH31" i="5" s="1"/>
  <c r="CH32" i="5" s="1"/>
  <c r="CH33" i="5" s="1"/>
  <c r="CH34" i="5" s="1"/>
  <c r="CH35" i="5" s="1"/>
  <c r="CH36" i="5" s="1"/>
  <c r="CH37" i="5" s="1"/>
  <c r="CH38" i="5" s="1"/>
  <c r="CH39" i="5" s="1"/>
  <c r="CH40" i="5" s="1"/>
  <c r="CH41" i="5" s="1"/>
  <c r="CH42" i="5" s="1"/>
  <c r="CH43" i="5" s="1"/>
  <c r="CH44" i="5" s="1"/>
  <c r="CH45" i="5" s="1"/>
  <c r="CH46" i="5" s="1"/>
  <c r="CH47" i="5" s="1"/>
  <c r="CH48" i="5" s="1"/>
  <c r="CH49" i="5" s="1"/>
  <c r="CH50" i="5" s="1"/>
  <c r="CH51" i="5" s="1"/>
  <c r="CH52" i="5" s="1"/>
  <c r="CH53" i="5" s="1"/>
  <c r="CI3" i="5"/>
  <c r="CI4" i="5" s="1"/>
  <c r="CI5" i="5" s="1"/>
  <c r="CI6" i="5" s="1"/>
  <c r="CI7" i="5" s="1"/>
  <c r="CI8" i="5" s="1"/>
  <c r="CI9" i="5" s="1"/>
  <c r="CI10" i="5" s="1"/>
  <c r="CI11" i="5" s="1"/>
  <c r="CI12" i="5" s="1"/>
  <c r="CI13" i="5" s="1"/>
  <c r="CI14" i="5" s="1"/>
  <c r="CI15" i="5" s="1"/>
  <c r="CI16" i="5" s="1"/>
  <c r="CI17" i="5" s="1"/>
  <c r="CI18" i="5" s="1"/>
  <c r="CI19" i="5" s="1"/>
  <c r="CI20" i="5" s="1"/>
  <c r="CI21" i="5" s="1"/>
  <c r="CI22" i="5" s="1"/>
  <c r="CI23" i="5" s="1"/>
  <c r="CI24" i="5" s="1"/>
  <c r="CI25" i="5" s="1"/>
  <c r="CI26" i="5" s="1"/>
  <c r="CI29" i="5" s="1"/>
  <c r="CI30" i="5" s="1"/>
  <c r="CI31" i="5" s="1"/>
  <c r="CI32" i="5" s="1"/>
  <c r="CI33" i="5" s="1"/>
  <c r="CI34" i="5" s="1"/>
  <c r="CI35" i="5" s="1"/>
  <c r="CI36" i="5" s="1"/>
  <c r="CI37" i="5" s="1"/>
  <c r="CI38" i="5" s="1"/>
  <c r="CI39" i="5" s="1"/>
  <c r="CI40" i="5" s="1"/>
  <c r="CI41" i="5" s="1"/>
  <c r="CI42" i="5" s="1"/>
  <c r="CI43" i="5" s="1"/>
  <c r="CI44" i="5" s="1"/>
  <c r="CI45" i="5" s="1"/>
  <c r="CI46" i="5" s="1"/>
  <c r="CI47" i="5" s="1"/>
  <c r="CI48" i="5" s="1"/>
  <c r="CI49" i="5" s="1"/>
  <c r="CI50" i="5" s="1"/>
  <c r="CI51" i="5" s="1"/>
  <c r="CI52" i="5" s="1"/>
  <c r="CI53" i="5" s="1"/>
  <c r="CJ3" i="5"/>
  <c r="CJ4" i="5" s="1"/>
  <c r="CJ5" i="5" s="1"/>
  <c r="CJ6" i="5" s="1"/>
  <c r="CJ7" i="5" s="1"/>
  <c r="CJ8" i="5" s="1"/>
  <c r="CJ9" i="5" s="1"/>
  <c r="CJ10" i="5" s="1"/>
  <c r="CJ11" i="5" s="1"/>
  <c r="CJ12" i="5" s="1"/>
  <c r="CJ13" i="5" s="1"/>
  <c r="CJ14" i="5" s="1"/>
  <c r="CJ15" i="5" s="1"/>
  <c r="CJ16" i="5" s="1"/>
  <c r="CJ17" i="5" s="1"/>
  <c r="CJ18" i="5" s="1"/>
  <c r="CJ19" i="5" s="1"/>
  <c r="CJ20" i="5" s="1"/>
  <c r="CJ21" i="5" s="1"/>
  <c r="CJ22" i="5" s="1"/>
  <c r="CJ23" i="5" s="1"/>
  <c r="CJ24" i="5" s="1"/>
  <c r="CJ25" i="5" s="1"/>
  <c r="CJ26" i="5" s="1"/>
  <c r="CJ29" i="5" s="1"/>
  <c r="CJ30" i="5" s="1"/>
  <c r="CJ31" i="5" s="1"/>
  <c r="CJ32" i="5" s="1"/>
  <c r="CJ33" i="5" s="1"/>
  <c r="CJ34" i="5" s="1"/>
  <c r="CJ35" i="5" s="1"/>
  <c r="CJ36" i="5" s="1"/>
  <c r="CJ37" i="5" s="1"/>
  <c r="CJ38" i="5" s="1"/>
  <c r="CJ39" i="5" s="1"/>
  <c r="CJ40" i="5" s="1"/>
  <c r="CJ41" i="5" s="1"/>
  <c r="CJ42" i="5" s="1"/>
  <c r="CJ43" i="5" s="1"/>
  <c r="CJ44" i="5" s="1"/>
  <c r="CJ45" i="5" s="1"/>
  <c r="CJ46" i="5" s="1"/>
  <c r="CJ47" i="5" s="1"/>
  <c r="CJ48" i="5" s="1"/>
  <c r="CJ49" i="5" s="1"/>
  <c r="CJ50" i="5" s="1"/>
  <c r="CJ51" i="5" s="1"/>
  <c r="CJ52" i="5" s="1"/>
  <c r="CJ53" i="5" s="1"/>
  <c r="CK3" i="5"/>
  <c r="CK4" i="5" s="1"/>
  <c r="CK5" i="5" s="1"/>
  <c r="CK6" i="5" s="1"/>
  <c r="CK7" i="5" s="1"/>
  <c r="CK8" i="5" s="1"/>
  <c r="CK9" i="5" s="1"/>
  <c r="CK10" i="5" s="1"/>
  <c r="CK11" i="5" s="1"/>
  <c r="CK12" i="5" s="1"/>
  <c r="CK13" i="5" s="1"/>
  <c r="CK14" i="5" s="1"/>
  <c r="CK15" i="5" s="1"/>
  <c r="CK16" i="5" s="1"/>
  <c r="CK17" i="5" s="1"/>
  <c r="CK18" i="5" s="1"/>
  <c r="CK19" i="5" s="1"/>
  <c r="CK20" i="5" s="1"/>
  <c r="CK21" i="5" s="1"/>
  <c r="CK22" i="5" s="1"/>
  <c r="CK23" i="5" s="1"/>
  <c r="CK24" i="5" s="1"/>
  <c r="CK25" i="5" s="1"/>
  <c r="CK26" i="5" s="1"/>
  <c r="CK29" i="5" s="1"/>
  <c r="CK30" i="5" s="1"/>
  <c r="CK31" i="5" s="1"/>
  <c r="CK32" i="5" s="1"/>
  <c r="CK33" i="5" s="1"/>
  <c r="CK34" i="5" s="1"/>
  <c r="CK35" i="5" s="1"/>
  <c r="CK36" i="5" s="1"/>
  <c r="CK37" i="5" s="1"/>
  <c r="CK38" i="5" s="1"/>
  <c r="CK39" i="5" s="1"/>
  <c r="CK40" i="5" s="1"/>
  <c r="CK41" i="5" s="1"/>
  <c r="CK42" i="5" s="1"/>
  <c r="CK43" i="5" s="1"/>
  <c r="CK44" i="5" s="1"/>
  <c r="CK45" i="5" s="1"/>
  <c r="CK46" i="5" s="1"/>
  <c r="CK47" i="5" s="1"/>
  <c r="CK48" i="5" s="1"/>
  <c r="CK49" i="5" s="1"/>
  <c r="CK50" i="5" s="1"/>
  <c r="CK51" i="5" s="1"/>
  <c r="CK52" i="5" s="1"/>
  <c r="CK53" i="5" s="1"/>
  <c r="CL3" i="5"/>
  <c r="CL4" i="5" s="1"/>
  <c r="CL5" i="5" s="1"/>
  <c r="CL6" i="5" s="1"/>
  <c r="CL7" i="5" s="1"/>
  <c r="CL8" i="5" s="1"/>
  <c r="CL9" i="5" s="1"/>
  <c r="CL10" i="5" s="1"/>
  <c r="CL11" i="5" s="1"/>
  <c r="CL12" i="5" s="1"/>
  <c r="CL13" i="5" s="1"/>
  <c r="CL14" i="5" s="1"/>
  <c r="CL15" i="5" s="1"/>
  <c r="CL16" i="5" s="1"/>
  <c r="CL17" i="5" s="1"/>
  <c r="CL18" i="5" s="1"/>
  <c r="CL19" i="5" s="1"/>
  <c r="CL20" i="5" s="1"/>
  <c r="CL21" i="5" s="1"/>
  <c r="CL22" i="5" s="1"/>
  <c r="CL23" i="5" s="1"/>
  <c r="CL24" i="5" s="1"/>
  <c r="CL25" i="5" s="1"/>
  <c r="CL26" i="5" s="1"/>
  <c r="CL29" i="5" s="1"/>
  <c r="CL30" i="5" s="1"/>
  <c r="CL31" i="5" s="1"/>
  <c r="CL32" i="5" s="1"/>
  <c r="CL33" i="5" s="1"/>
  <c r="CL34" i="5" s="1"/>
  <c r="CL35" i="5" s="1"/>
  <c r="CL36" i="5" s="1"/>
  <c r="CL37" i="5" s="1"/>
  <c r="CL38" i="5" s="1"/>
  <c r="CL39" i="5" s="1"/>
  <c r="CL40" i="5" s="1"/>
  <c r="CL41" i="5" s="1"/>
  <c r="CL42" i="5" s="1"/>
  <c r="CL43" i="5" s="1"/>
  <c r="CL44" i="5" s="1"/>
  <c r="CL45" i="5" s="1"/>
  <c r="CL46" i="5" s="1"/>
  <c r="CL47" i="5" s="1"/>
  <c r="CL48" i="5" s="1"/>
  <c r="CL49" i="5" s="1"/>
  <c r="CL50" i="5" s="1"/>
  <c r="CL51" i="5" s="1"/>
  <c r="CL52" i="5" s="1"/>
  <c r="CL53" i="5" s="1"/>
  <c r="CM3" i="5"/>
  <c r="CM4" i="5" s="1"/>
  <c r="CM5" i="5" s="1"/>
  <c r="CM6" i="5" s="1"/>
  <c r="CM7" i="5" s="1"/>
  <c r="CM8" i="5" s="1"/>
  <c r="CM9" i="5" s="1"/>
  <c r="CM10" i="5" s="1"/>
  <c r="CM11" i="5" s="1"/>
  <c r="CM12" i="5" s="1"/>
  <c r="CM13" i="5" s="1"/>
  <c r="CM14" i="5" s="1"/>
  <c r="CM15" i="5" s="1"/>
  <c r="CM16" i="5" s="1"/>
  <c r="CM17" i="5" s="1"/>
  <c r="CM18" i="5" s="1"/>
  <c r="CM19" i="5" s="1"/>
  <c r="CM20" i="5" s="1"/>
  <c r="CM21" i="5" s="1"/>
  <c r="CM22" i="5" s="1"/>
  <c r="CM23" i="5" s="1"/>
  <c r="CM24" i="5" s="1"/>
  <c r="CM25" i="5" s="1"/>
  <c r="CM26" i="5" s="1"/>
  <c r="CM29" i="5" s="1"/>
  <c r="CM30" i="5" s="1"/>
  <c r="CM31" i="5" s="1"/>
  <c r="CM32" i="5" s="1"/>
  <c r="CM33" i="5" s="1"/>
  <c r="CM34" i="5" s="1"/>
  <c r="CM35" i="5" s="1"/>
  <c r="CM36" i="5" s="1"/>
  <c r="CM37" i="5" s="1"/>
  <c r="CM38" i="5" s="1"/>
  <c r="CM39" i="5" s="1"/>
  <c r="CM40" i="5" s="1"/>
  <c r="CM41" i="5" s="1"/>
  <c r="CM42" i="5" s="1"/>
  <c r="CM43" i="5" s="1"/>
  <c r="CM44" i="5" s="1"/>
  <c r="CM45" i="5" s="1"/>
  <c r="CM46" i="5" s="1"/>
  <c r="CM47" i="5" s="1"/>
  <c r="CM48" i="5" s="1"/>
  <c r="CM49" i="5" s="1"/>
  <c r="CM50" i="5" s="1"/>
  <c r="CM51" i="5" s="1"/>
  <c r="CM52" i="5" s="1"/>
  <c r="CM53" i="5" s="1"/>
  <c r="CN3" i="5"/>
  <c r="CN4" i="5" s="1"/>
  <c r="CN5" i="5" s="1"/>
  <c r="CN6" i="5" s="1"/>
  <c r="CN7" i="5" s="1"/>
  <c r="CN8" i="5" s="1"/>
  <c r="CN9" i="5" s="1"/>
  <c r="CN10" i="5" s="1"/>
  <c r="CN11" i="5" s="1"/>
  <c r="CN12" i="5" s="1"/>
  <c r="CN13" i="5" s="1"/>
  <c r="CN14" i="5" s="1"/>
  <c r="CN15" i="5" s="1"/>
  <c r="CN16" i="5" s="1"/>
  <c r="CN17" i="5" s="1"/>
  <c r="CN18" i="5" s="1"/>
  <c r="CN19" i="5" s="1"/>
  <c r="CN20" i="5" s="1"/>
  <c r="CN21" i="5" s="1"/>
  <c r="CN22" i="5" s="1"/>
  <c r="CN23" i="5" s="1"/>
  <c r="CN24" i="5" s="1"/>
  <c r="CN25" i="5" s="1"/>
  <c r="CN26" i="5" s="1"/>
  <c r="CN29" i="5" s="1"/>
  <c r="CN30" i="5" s="1"/>
  <c r="CN31" i="5" s="1"/>
  <c r="CN32" i="5" s="1"/>
  <c r="CN33" i="5" s="1"/>
  <c r="CN34" i="5" s="1"/>
  <c r="CN35" i="5" s="1"/>
  <c r="CN36" i="5" s="1"/>
  <c r="CN37" i="5" s="1"/>
  <c r="CN38" i="5" s="1"/>
  <c r="CN39" i="5" s="1"/>
  <c r="CN40" i="5" s="1"/>
  <c r="CN41" i="5" s="1"/>
  <c r="CN42" i="5" s="1"/>
  <c r="CN43" i="5" s="1"/>
  <c r="CN44" i="5" s="1"/>
  <c r="CN45" i="5" s="1"/>
  <c r="CN46" i="5" s="1"/>
  <c r="CN47" i="5" s="1"/>
  <c r="CN48" i="5" s="1"/>
  <c r="CN49" i="5" s="1"/>
  <c r="CN50" i="5" s="1"/>
  <c r="CN51" i="5" s="1"/>
  <c r="CN52" i="5" s="1"/>
  <c r="CN53" i="5" s="1"/>
  <c r="CO3" i="5"/>
  <c r="CO4" i="5" s="1"/>
  <c r="CO5" i="5" s="1"/>
  <c r="CO6" i="5" s="1"/>
  <c r="CO7" i="5" s="1"/>
  <c r="CO8" i="5" s="1"/>
  <c r="CO9" i="5" s="1"/>
  <c r="CO10" i="5" s="1"/>
  <c r="CO11" i="5" s="1"/>
  <c r="CO12" i="5" s="1"/>
  <c r="CO13" i="5" s="1"/>
  <c r="CO14" i="5" s="1"/>
  <c r="CO15" i="5" s="1"/>
  <c r="CO16" i="5" s="1"/>
  <c r="CO17" i="5" s="1"/>
  <c r="CO18" i="5" s="1"/>
  <c r="CO19" i="5" s="1"/>
  <c r="CO20" i="5" s="1"/>
  <c r="CO21" i="5" s="1"/>
  <c r="CO22" i="5" s="1"/>
  <c r="CO23" i="5" s="1"/>
  <c r="CO24" i="5" s="1"/>
  <c r="CO25" i="5" s="1"/>
  <c r="CO26" i="5" s="1"/>
  <c r="CO29" i="5" s="1"/>
  <c r="CO30" i="5" s="1"/>
  <c r="CO31" i="5" s="1"/>
  <c r="CO32" i="5" s="1"/>
  <c r="CO33" i="5" s="1"/>
  <c r="CO34" i="5" s="1"/>
  <c r="CO35" i="5" s="1"/>
  <c r="CO36" i="5" s="1"/>
  <c r="CO37" i="5" s="1"/>
  <c r="CO38" i="5" s="1"/>
  <c r="CO39" i="5" s="1"/>
  <c r="CO40" i="5" s="1"/>
  <c r="CO41" i="5" s="1"/>
  <c r="CO42" i="5" s="1"/>
  <c r="CO43" i="5" s="1"/>
  <c r="CO44" i="5" s="1"/>
  <c r="CO45" i="5" s="1"/>
  <c r="CO46" i="5" s="1"/>
  <c r="CO47" i="5" s="1"/>
  <c r="CO48" i="5" s="1"/>
  <c r="CO49" i="5" s="1"/>
  <c r="CO50" i="5" s="1"/>
  <c r="CO51" i="5" s="1"/>
  <c r="CO52" i="5" s="1"/>
  <c r="CO53" i="5" s="1"/>
  <c r="CP3" i="5"/>
  <c r="CP4" i="5" s="1"/>
  <c r="CP5" i="5" s="1"/>
  <c r="CP6" i="5" s="1"/>
  <c r="CP7" i="5" s="1"/>
  <c r="CP8" i="5" s="1"/>
  <c r="CP9" i="5" s="1"/>
  <c r="CP10" i="5" s="1"/>
  <c r="CP11" i="5" s="1"/>
  <c r="CP12" i="5" s="1"/>
  <c r="CP13" i="5" s="1"/>
  <c r="CP14" i="5" s="1"/>
  <c r="CP15" i="5" s="1"/>
  <c r="CP16" i="5" s="1"/>
  <c r="CP17" i="5" s="1"/>
  <c r="CP18" i="5" s="1"/>
  <c r="CP19" i="5" s="1"/>
  <c r="CP20" i="5" s="1"/>
  <c r="CP21" i="5" s="1"/>
  <c r="CP22" i="5" s="1"/>
  <c r="CP23" i="5" s="1"/>
  <c r="CP24" i="5" s="1"/>
  <c r="CP25" i="5" s="1"/>
  <c r="CP26" i="5" s="1"/>
  <c r="CP29" i="5" s="1"/>
  <c r="CP30" i="5" s="1"/>
  <c r="CP31" i="5" s="1"/>
  <c r="CP32" i="5" s="1"/>
  <c r="CP33" i="5" s="1"/>
  <c r="CP34" i="5" s="1"/>
  <c r="CP35" i="5" s="1"/>
  <c r="CP36" i="5" s="1"/>
  <c r="CP37" i="5" s="1"/>
  <c r="CP38" i="5" s="1"/>
  <c r="CP39" i="5" s="1"/>
  <c r="CP40" i="5" s="1"/>
  <c r="CP41" i="5" s="1"/>
  <c r="CP42" i="5" s="1"/>
  <c r="CP43" i="5" s="1"/>
  <c r="CP44" i="5" s="1"/>
  <c r="CP45" i="5" s="1"/>
  <c r="CP46" i="5" s="1"/>
  <c r="CP47" i="5" s="1"/>
  <c r="CP48" i="5" s="1"/>
  <c r="CP49" i="5" s="1"/>
  <c r="CP50" i="5" s="1"/>
  <c r="CP51" i="5" s="1"/>
  <c r="CP52" i="5" s="1"/>
  <c r="CP53" i="5" s="1"/>
  <c r="CQ3" i="5"/>
  <c r="CQ4" i="5" s="1"/>
  <c r="CQ5" i="5" s="1"/>
  <c r="CQ6" i="5" s="1"/>
  <c r="CQ7" i="5" s="1"/>
  <c r="CQ8" i="5" s="1"/>
  <c r="CQ9" i="5" s="1"/>
  <c r="CQ10" i="5" s="1"/>
  <c r="CQ11" i="5" s="1"/>
  <c r="CQ12" i="5" s="1"/>
  <c r="CQ13" i="5" s="1"/>
  <c r="CQ14" i="5" s="1"/>
  <c r="CQ15" i="5" s="1"/>
  <c r="CQ16" i="5" s="1"/>
  <c r="CQ17" i="5" s="1"/>
  <c r="CQ18" i="5" s="1"/>
  <c r="CQ19" i="5" s="1"/>
  <c r="CQ20" i="5" s="1"/>
  <c r="CQ21" i="5" s="1"/>
  <c r="CQ22" i="5" s="1"/>
  <c r="CQ23" i="5" s="1"/>
  <c r="CQ24" i="5" s="1"/>
  <c r="CQ25" i="5" s="1"/>
  <c r="CQ26" i="5" s="1"/>
  <c r="CQ29" i="5" s="1"/>
  <c r="CQ30" i="5" s="1"/>
  <c r="CQ31" i="5" s="1"/>
  <c r="CQ32" i="5" s="1"/>
  <c r="CQ33" i="5" s="1"/>
  <c r="CQ34" i="5" s="1"/>
  <c r="CQ35" i="5" s="1"/>
  <c r="CQ36" i="5" s="1"/>
  <c r="CQ37" i="5" s="1"/>
  <c r="CQ38" i="5" s="1"/>
  <c r="CQ39" i="5" s="1"/>
  <c r="CQ40" i="5" s="1"/>
  <c r="CQ41" i="5" s="1"/>
  <c r="CQ42" i="5" s="1"/>
  <c r="CQ43" i="5" s="1"/>
  <c r="CQ44" i="5" s="1"/>
  <c r="CQ45" i="5" s="1"/>
  <c r="CQ46" i="5" s="1"/>
  <c r="CQ47" i="5" s="1"/>
  <c r="CQ48" i="5" s="1"/>
  <c r="CQ49" i="5" s="1"/>
  <c r="CQ50" i="5" s="1"/>
  <c r="CQ51" i="5" s="1"/>
  <c r="CQ52" i="5" s="1"/>
  <c r="CQ53" i="5" s="1"/>
  <c r="CR3" i="5"/>
  <c r="CR4" i="5" s="1"/>
  <c r="CR5" i="5" s="1"/>
  <c r="CR6" i="5" s="1"/>
  <c r="CR7" i="5" s="1"/>
  <c r="CR8" i="5" s="1"/>
  <c r="CR9" i="5" s="1"/>
  <c r="CR10" i="5" s="1"/>
  <c r="CR11" i="5" s="1"/>
  <c r="CR12" i="5" s="1"/>
  <c r="CR13" i="5" s="1"/>
  <c r="CR14" i="5" s="1"/>
  <c r="CR15" i="5" s="1"/>
  <c r="CR16" i="5" s="1"/>
  <c r="CR17" i="5" s="1"/>
  <c r="CR18" i="5" s="1"/>
  <c r="CR19" i="5" s="1"/>
  <c r="CR20" i="5" s="1"/>
  <c r="CR21" i="5" s="1"/>
  <c r="CR22" i="5" s="1"/>
  <c r="CR23" i="5" s="1"/>
  <c r="CR24" i="5" s="1"/>
  <c r="CR25" i="5" s="1"/>
  <c r="CR26" i="5" s="1"/>
  <c r="CR29" i="5" s="1"/>
  <c r="CR30" i="5" s="1"/>
  <c r="CR31" i="5" s="1"/>
  <c r="CR32" i="5" s="1"/>
  <c r="CR33" i="5" s="1"/>
  <c r="CR34" i="5" s="1"/>
  <c r="CR35" i="5" s="1"/>
  <c r="CR36" i="5" s="1"/>
  <c r="CR37" i="5" s="1"/>
  <c r="CR38" i="5" s="1"/>
  <c r="CR39" i="5" s="1"/>
  <c r="CR40" i="5" s="1"/>
  <c r="CR41" i="5" s="1"/>
  <c r="CR42" i="5" s="1"/>
  <c r="CR43" i="5" s="1"/>
  <c r="CR44" i="5" s="1"/>
  <c r="CR45" i="5" s="1"/>
  <c r="CR46" i="5" s="1"/>
  <c r="CR47" i="5" s="1"/>
  <c r="CR48" i="5" s="1"/>
  <c r="CR49" i="5" s="1"/>
  <c r="CR50" i="5" s="1"/>
  <c r="CR51" i="5" s="1"/>
  <c r="CR52" i="5" s="1"/>
  <c r="CR53" i="5" s="1"/>
  <c r="CS3" i="5"/>
  <c r="CS4" i="5" s="1"/>
  <c r="CS5" i="5" s="1"/>
  <c r="CS6" i="5" s="1"/>
  <c r="CS7" i="5" s="1"/>
  <c r="CS8" i="5" s="1"/>
  <c r="CS9" i="5" s="1"/>
  <c r="CS10" i="5" s="1"/>
  <c r="CS11" i="5" s="1"/>
  <c r="CS12" i="5" s="1"/>
  <c r="CS13" i="5" s="1"/>
  <c r="CS14" i="5" s="1"/>
  <c r="CS15" i="5" s="1"/>
  <c r="CS16" i="5" s="1"/>
  <c r="CS17" i="5" s="1"/>
  <c r="CS18" i="5" s="1"/>
  <c r="CS19" i="5" s="1"/>
  <c r="CS20" i="5" s="1"/>
  <c r="CS21" i="5" s="1"/>
  <c r="CS22" i="5" s="1"/>
  <c r="CS23" i="5" s="1"/>
  <c r="CS24" i="5" s="1"/>
  <c r="CS25" i="5" s="1"/>
  <c r="CS26" i="5" s="1"/>
  <c r="CS29" i="5" s="1"/>
  <c r="CS30" i="5" s="1"/>
  <c r="CS31" i="5" s="1"/>
  <c r="CS32" i="5" s="1"/>
  <c r="CS33" i="5" s="1"/>
  <c r="CS34" i="5" s="1"/>
  <c r="CS35" i="5" s="1"/>
  <c r="CS36" i="5" s="1"/>
  <c r="CS37" i="5" s="1"/>
  <c r="CS38" i="5" s="1"/>
  <c r="CS39" i="5" s="1"/>
  <c r="CS40" i="5" s="1"/>
  <c r="CS41" i="5" s="1"/>
  <c r="CS42" i="5" s="1"/>
  <c r="CS43" i="5" s="1"/>
  <c r="CS44" i="5" s="1"/>
  <c r="CS45" i="5" s="1"/>
  <c r="CS46" i="5" s="1"/>
  <c r="CS47" i="5" s="1"/>
  <c r="CS48" i="5" s="1"/>
  <c r="CS49" i="5" s="1"/>
  <c r="CS50" i="5" s="1"/>
  <c r="CS51" i="5" s="1"/>
  <c r="CS52" i="5" s="1"/>
  <c r="CS53" i="5" s="1"/>
  <c r="CT3" i="5"/>
  <c r="CT4" i="5" s="1"/>
  <c r="CT5" i="5" s="1"/>
  <c r="CT6" i="5" s="1"/>
  <c r="CT7" i="5" s="1"/>
  <c r="CT8" i="5" s="1"/>
  <c r="CT9" i="5" s="1"/>
  <c r="CT10" i="5" s="1"/>
  <c r="CT11" i="5" s="1"/>
  <c r="CT12" i="5" s="1"/>
  <c r="CT13" i="5" s="1"/>
  <c r="CT14" i="5" s="1"/>
  <c r="CT15" i="5" s="1"/>
  <c r="CT16" i="5" s="1"/>
  <c r="CT17" i="5" s="1"/>
  <c r="CT18" i="5" s="1"/>
  <c r="CT19" i="5" s="1"/>
  <c r="CT20" i="5" s="1"/>
  <c r="CT21" i="5" s="1"/>
  <c r="CT22" i="5" s="1"/>
  <c r="CT23" i="5" s="1"/>
  <c r="CT24" i="5" s="1"/>
  <c r="CT25" i="5" s="1"/>
  <c r="CT26" i="5" s="1"/>
  <c r="CT29" i="5" s="1"/>
  <c r="CT30" i="5" s="1"/>
  <c r="CT31" i="5" s="1"/>
  <c r="CT32" i="5" s="1"/>
  <c r="CT33" i="5" s="1"/>
  <c r="CT34" i="5" s="1"/>
  <c r="CT35" i="5" s="1"/>
  <c r="CT36" i="5" s="1"/>
  <c r="CT37" i="5" s="1"/>
  <c r="CT38" i="5" s="1"/>
  <c r="CT39" i="5" s="1"/>
  <c r="CT40" i="5" s="1"/>
  <c r="CT41" i="5" s="1"/>
  <c r="CT42" i="5" s="1"/>
  <c r="CT43" i="5" s="1"/>
  <c r="CT44" i="5" s="1"/>
  <c r="CT45" i="5" s="1"/>
  <c r="CT46" i="5" s="1"/>
  <c r="CT47" i="5" s="1"/>
  <c r="CT48" i="5" s="1"/>
  <c r="CT49" i="5" s="1"/>
  <c r="CT50" i="5" s="1"/>
  <c r="CT51" i="5" s="1"/>
  <c r="CT52" i="5" s="1"/>
  <c r="CT53" i="5" s="1"/>
  <c r="CU3" i="5"/>
  <c r="CU4" i="5" s="1"/>
  <c r="CU5" i="5" s="1"/>
  <c r="CU6" i="5" s="1"/>
  <c r="CU7" i="5" s="1"/>
  <c r="CU8" i="5" s="1"/>
  <c r="CU9" i="5" s="1"/>
  <c r="CU10" i="5" s="1"/>
  <c r="CU11" i="5" s="1"/>
  <c r="CU12" i="5" s="1"/>
  <c r="CU13" i="5" s="1"/>
  <c r="CU14" i="5" s="1"/>
  <c r="CU15" i="5" s="1"/>
  <c r="CU16" i="5" s="1"/>
  <c r="CU17" i="5" s="1"/>
  <c r="CU18" i="5" s="1"/>
  <c r="CU19" i="5" s="1"/>
  <c r="CU20" i="5" s="1"/>
  <c r="CU21" i="5" s="1"/>
  <c r="CU22" i="5" s="1"/>
  <c r="CU23" i="5" s="1"/>
  <c r="CU24" i="5" s="1"/>
  <c r="CU25" i="5" s="1"/>
  <c r="CU26" i="5" s="1"/>
  <c r="CU29" i="5" s="1"/>
  <c r="CU30" i="5" s="1"/>
  <c r="CU31" i="5" s="1"/>
  <c r="CU32" i="5" s="1"/>
  <c r="CU33" i="5" s="1"/>
  <c r="CU34" i="5" s="1"/>
  <c r="CU35" i="5" s="1"/>
  <c r="CU36" i="5" s="1"/>
  <c r="CU37" i="5" s="1"/>
  <c r="CU38" i="5" s="1"/>
  <c r="CU39" i="5" s="1"/>
  <c r="CU40" i="5" s="1"/>
  <c r="CU41" i="5" s="1"/>
  <c r="CU42" i="5" s="1"/>
  <c r="CU43" i="5" s="1"/>
  <c r="CU44" i="5" s="1"/>
  <c r="CU45" i="5" s="1"/>
  <c r="CU46" i="5" s="1"/>
  <c r="CU47" i="5" s="1"/>
  <c r="CU48" i="5" s="1"/>
  <c r="CU49" i="5" s="1"/>
  <c r="CU50" i="5" s="1"/>
  <c r="CU51" i="5" s="1"/>
  <c r="CU52" i="5" s="1"/>
  <c r="CU53" i="5" s="1"/>
  <c r="CV3" i="5"/>
  <c r="CV4" i="5" s="1"/>
  <c r="CV5" i="5" s="1"/>
  <c r="CV6" i="5" s="1"/>
  <c r="CV7" i="5" s="1"/>
  <c r="CV8" i="5" s="1"/>
  <c r="CV9" i="5" s="1"/>
  <c r="CV10" i="5" s="1"/>
  <c r="CV11" i="5" s="1"/>
  <c r="CV12" i="5" s="1"/>
  <c r="CV13" i="5" s="1"/>
  <c r="CV14" i="5" s="1"/>
  <c r="CV15" i="5" s="1"/>
  <c r="CV16" i="5" s="1"/>
  <c r="CV17" i="5" s="1"/>
  <c r="CV18" i="5" s="1"/>
  <c r="CV19" i="5" s="1"/>
  <c r="CV20" i="5" s="1"/>
  <c r="CV21" i="5" s="1"/>
  <c r="CV22" i="5" s="1"/>
  <c r="CV23" i="5" s="1"/>
  <c r="CV24" i="5" s="1"/>
  <c r="CV25" i="5" s="1"/>
  <c r="CV26" i="5" s="1"/>
  <c r="CV29" i="5" s="1"/>
  <c r="CV30" i="5" s="1"/>
  <c r="CV31" i="5" s="1"/>
  <c r="CV32" i="5" s="1"/>
  <c r="CV33" i="5" s="1"/>
  <c r="CV34" i="5" s="1"/>
  <c r="CV35" i="5" s="1"/>
  <c r="CV36" i="5" s="1"/>
  <c r="CV37" i="5" s="1"/>
  <c r="CV38" i="5" s="1"/>
  <c r="CV39" i="5" s="1"/>
  <c r="CV40" i="5" s="1"/>
  <c r="CV41" i="5" s="1"/>
  <c r="CV42" i="5" s="1"/>
  <c r="CV43" i="5" s="1"/>
  <c r="CV44" i="5" s="1"/>
  <c r="CV45" i="5" s="1"/>
  <c r="CV46" i="5" s="1"/>
  <c r="CV47" i="5" s="1"/>
  <c r="CV48" i="5" s="1"/>
  <c r="CV49" i="5" s="1"/>
  <c r="CV50" i="5" s="1"/>
  <c r="CV51" i="5" s="1"/>
  <c r="CV52" i="5" s="1"/>
  <c r="CV53" i="5" s="1"/>
  <c r="CW3" i="5"/>
  <c r="CW4" i="5" s="1"/>
  <c r="CW5" i="5" s="1"/>
  <c r="CW6" i="5" s="1"/>
  <c r="CW7" i="5" s="1"/>
  <c r="CW8" i="5" s="1"/>
  <c r="CW9" i="5" s="1"/>
  <c r="CW10" i="5" s="1"/>
  <c r="CW11" i="5" s="1"/>
  <c r="CW12" i="5" s="1"/>
  <c r="CW13" i="5" s="1"/>
  <c r="CW14" i="5" s="1"/>
  <c r="CW15" i="5" s="1"/>
  <c r="CW16" i="5" s="1"/>
  <c r="CW17" i="5" s="1"/>
  <c r="CW18" i="5" s="1"/>
  <c r="CW19" i="5" s="1"/>
  <c r="CW20" i="5" s="1"/>
  <c r="CW21" i="5" s="1"/>
  <c r="CW22" i="5" s="1"/>
  <c r="CW23" i="5" s="1"/>
  <c r="CW24" i="5" s="1"/>
  <c r="CW25" i="5" s="1"/>
  <c r="CW26" i="5" s="1"/>
  <c r="CW29" i="5" s="1"/>
  <c r="CW30" i="5" s="1"/>
  <c r="CW31" i="5" s="1"/>
  <c r="CW32" i="5" s="1"/>
  <c r="CW33" i="5" s="1"/>
  <c r="CW34" i="5" s="1"/>
  <c r="CW35" i="5" s="1"/>
  <c r="CW36" i="5" s="1"/>
  <c r="CW37" i="5" s="1"/>
  <c r="CW38" i="5" s="1"/>
  <c r="CW39" i="5" s="1"/>
  <c r="CW40" i="5" s="1"/>
  <c r="CW41" i="5" s="1"/>
  <c r="CW42" i="5" s="1"/>
  <c r="CW43" i="5" s="1"/>
  <c r="CW44" i="5" s="1"/>
  <c r="CW45" i="5" s="1"/>
  <c r="CW46" i="5" s="1"/>
  <c r="CW47" i="5" s="1"/>
  <c r="CW48" i="5" s="1"/>
  <c r="CW49" i="5" s="1"/>
  <c r="CW50" i="5" s="1"/>
  <c r="CW51" i="5" s="1"/>
  <c r="CW52" i="5" s="1"/>
  <c r="CW53" i="5" s="1"/>
  <c r="CX3" i="5"/>
  <c r="CX4" i="5" s="1"/>
  <c r="CX5" i="5" s="1"/>
  <c r="CX6" i="5" s="1"/>
  <c r="CX7" i="5" s="1"/>
  <c r="CX8" i="5" s="1"/>
  <c r="CX9" i="5" s="1"/>
  <c r="CX10" i="5" s="1"/>
  <c r="CX11" i="5" s="1"/>
  <c r="CX12" i="5" s="1"/>
  <c r="CX13" i="5" s="1"/>
  <c r="CX14" i="5" s="1"/>
  <c r="CX15" i="5" s="1"/>
  <c r="CX16" i="5" s="1"/>
  <c r="CX17" i="5" s="1"/>
  <c r="CX18" i="5" s="1"/>
  <c r="CX19" i="5" s="1"/>
  <c r="CX20" i="5" s="1"/>
  <c r="CX21" i="5" s="1"/>
  <c r="CX22" i="5" s="1"/>
  <c r="CX23" i="5" s="1"/>
  <c r="CX24" i="5" s="1"/>
  <c r="CX25" i="5" s="1"/>
  <c r="CX26" i="5" s="1"/>
  <c r="CX29" i="5" s="1"/>
  <c r="CX30" i="5" s="1"/>
  <c r="CX31" i="5" s="1"/>
  <c r="CX32" i="5" s="1"/>
  <c r="CX33" i="5" s="1"/>
  <c r="CX34" i="5" s="1"/>
  <c r="CX35" i="5" s="1"/>
  <c r="CX36" i="5" s="1"/>
  <c r="CX37" i="5" s="1"/>
  <c r="CX38" i="5" s="1"/>
  <c r="CX39" i="5" s="1"/>
  <c r="CX40" i="5" s="1"/>
  <c r="CX41" i="5" s="1"/>
  <c r="CX42" i="5" s="1"/>
  <c r="CX43" i="5" s="1"/>
  <c r="CX44" i="5" s="1"/>
  <c r="CX45" i="5" s="1"/>
  <c r="CX46" i="5" s="1"/>
  <c r="CX47" i="5" s="1"/>
  <c r="CX48" i="5" s="1"/>
  <c r="CX49" i="5" s="1"/>
  <c r="CX50" i="5" s="1"/>
  <c r="CX51" i="5" s="1"/>
  <c r="CX52" i="5" s="1"/>
  <c r="CX53" i="5" s="1"/>
  <c r="CY3" i="5"/>
  <c r="CY4" i="5" s="1"/>
  <c r="CY5" i="5" s="1"/>
  <c r="CY6" i="5" s="1"/>
  <c r="CY7" i="5" s="1"/>
  <c r="CY8" i="5" s="1"/>
  <c r="CY9" i="5" s="1"/>
  <c r="CY10" i="5" s="1"/>
  <c r="CY11" i="5" s="1"/>
  <c r="CY12" i="5" s="1"/>
  <c r="CY13" i="5" s="1"/>
  <c r="CY14" i="5" s="1"/>
  <c r="CY15" i="5" s="1"/>
  <c r="CY16" i="5" s="1"/>
  <c r="CY17" i="5" s="1"/>
  <c r="CY18" i="5" s="1"/>
  <c r="CY19" i="5" s="1"/>
  <c r="CY20" i="5" s="1"/>
  <c r="CY21" i="5" s="1"/>
  <c r="CY22" i="5" s="1"/>
  <c r="CY23" i="5" s="1"/>
  <c r="CY24" i="5" s="1"/>
  <c r="CY25" i="5" s="1"/>
  <c r="CY26" i="5" s="1"/>
  <c r="CY29" i="5" s="1"/>
  <c r="CY30" i="5" s="1"/>
  <c r="CY31" i="5" s="1"/>
  <c r="CY32" i="5" s="1"/>
  <c r="CY33" i="5" s="1"/>
  <c r="CY34" i="5" s="1"/>
  <c r="CY35" i="5" s="1"/>
  <c r="CY36" i="5" s="1"/>
  <c r="CY37" i="5" s="1"/>
  <c r="CY38" i="5" s="1"/>
  <c r="CY39" i="5" s="1"/>
  <c r="CY40" i="5" s="1"/>
  <c r="CY41" i="5" s="1"/>
  <c r="CY42" i="5" s="1"/>
  <c r="CY43" i="5" s="1"/>
  <c r="CY44" i="5" s="1"/>
  <c r="CY45" i="5" s="1"/>
  <c r="CY46" i="5" s="1"/>
  <c r="CY47" i="5" s="1"/>
  <c r="CY48" i="5" s="1"/>
  <c r="CY49" i="5" s="1"/>
  <c r="CY50" i="5" s="1"/>
  <c r="CY51" i="5" s="1"/>
  <c r="CY52" i="5" s="1"/>
  <c r="CY53" i="5" s="1"/>
  <c r="CZ3" i="5"/>
  <c r="CZ4" i="5" s="1"/>
  <c r="CZ5" i="5" s="1"/>
  <c r="CZ6" i="5" s="1"/>
  <c r="CZ7" i="5" s="1"/>
  <c r="CZ8" i="5" s="1"/>
  <c r="CZ9" i="5" s="1"/>
  <c r="CZ10" i="5" s="1"/>
  <c r="CZ11" i="5" s="1"/>
  <c r="CZ12" i="5" s="1"/>
  <c r="CZ13" i="5" s="1"/>
  <c r="CZ14" i="5" s="1"/>
  <c r="CZ15" i="5" s="1"/>
  <c r="CZ16" i="5" s="1"/>
  <c r="CZ17" i="5" s="1"/>
  <c r="CZ18" i="5" s="1"/>
  <c r="CZ19" i="5" s="1"/>
  <c r="CZ20" i="5" s="1"/>
  <c r="CZ21" i="5" s="1"/>
  <c r="CZ22" i="5" s="1"/>
  <c r="CZ23" i="5" s="1"/>
  <c r="CZ24" i="5" s="1"/>
  <c r="CZ25" i="5" s="1"/>
  <c r="CZ26" i="5" s="1"/>
  <c r="CZ29" i="5" s="1"/>
  <c r="CZ30" i="5" s="1"/>
  <c r="CZ31" i="5" s="1"/>
  <c r="CZ32" i="5" s="1"/>
  <c r="CZ33" i="5" s="1"/>
  <c r="CZ34" i="5" s="1"/>
  <c r="CZ35" i="5" s="1"/>
  <c r="CZ36" i="5" s="1"/>
  <c r="CZ37" i="5" s="1"/>
  <c r="CZ38" i="5" s="1"/>
  <c r="CZ39" i="5" s="1"/>
  <c r="CZ40" i="5" s="1"/>
  <c r="CZ41" i="5" s="1"/>
  <c r="CZ42" i="5" s="1"/>
  <c r="CZ43" i="5" s="1"/>
  <c r="CZ44" i="5" s="1"/>
  <c r="CZ45" i="5" s="1"/>
  <c r="CZ46" i="5" s="1"/>
  <c r="CZ47" i="5" s="1"/>
  <c r="CZ48" i="5" s="1"/>
  <c r="CZ49" i="5" s="1"/>
  <c r="CZ50" i="5" s="1"/>
  <c r="CZ51" i="5" s="1"/>
  <c r="CZ52" i="5" s="1"/>
  <c r="CZ53" i="5" s="1"/>
  <c r="DA3" i="5"/>
  <c r="DA4" i="5" s="1"/>
  <c r="DA5" i="5" s="1"/>
  <c r="DA6" i="5" s="1"/>
  <c r="DA7" i="5" s="1"/>
  <c r="DA8" i="5" s="1"/>
  <c r="DA9" i="5" s="1"/>
  <c r="DA10" i="5" s="1"/>
  <c r="DA11" i="5" s="1"/>
  <c r="DA12" i="5" s="1"/>
  <c r="DA13" i="5" s="1"/>
  <c r="DA14" i="5" s="1"/>
  <c r="DA15" i="5" s="1"/>
  <c r="DA16" i="5" s="1"/>
  <c r="DA17" i="5" s="1"/>
  <c r="DA18" i="5" s="1"/>
  <c r="DA19" i="5" s="1"/>
  <c r="DA20" i="5" s="1"/>
  <c r="DA21" i="5" s="1"/>
  <c r="DA22" i="5" s="1"/>
  <c r="DA23" i="5" s="1"/>
  <c r="DA24" i="5" s="1"/>
  <c r="DA25" i="5" s="1"/>
  <c r="DA26" i="5" s="1"/>
  <c r="DA29" i="5" s="1"/>
  <c r="DA30" i="5" s="1"/>
  <c r="DA31" i="5" s="1"/>
  <c r="DA32" i="5" s="1"/>
  <c r="DA33" i="5" s="1"/>
  <c r="DA34" i="5" s="1"/>
  <c r="DA35" i="5" s="1"/>
  <c r="DA36" i="5" s="1"/>
  <c r="DA37" i="5" s="1"/>
  <c r="DA38" i="5" s="1"/>
  <c r="DA39" i="5" s="1"/>
  <c r="DA40" i="5" s="1"/>
  <c r="DA41" i="5" s="1"/>
  <c r="DA42" i="5" s="1"/>
  <c r="DA43" i="5" s="1"/>
  <c r="DA44" i="5" s="1"/>
  <c r="DA45" i="5" s="1"/>
  <c r="DA46" i="5" s="1"/>
  <c r="DA47" i="5" s="1"/>
  <c r="DA48" i="5" s="1"/>
  <c r="DA49" i="5" s="1"/>
  <c r="DA50" i="5" s="1"/>
  <c r="DA51" i="5" s="1"/>
  <c r="DA52" i="5" s="1"/>
  <c r="DA53" i="5" s="1"/>
  <c r="DB3" i="5"/>
  <c r="DB4" i="5" s="1"/>
  <c r="DB5" i="5" s="1"/>
  <c r="DB6" i="5" s="1"/>
  <c r="DB7" i="5" s="1"/>
  <c r="DB8" i="5" s="1"/>
  <c r="DB9" i="5" s="1"/>
  <c r="DB10" i="5" s="1"/>
  <c r="DB11" i="5" s="1"/>
  <c r="DB12" i="5" s="1"/>
  <c r="DB13" i="5" s="1"/>
  <c r="DB14" i="5" s="1"/>
  <c r="DB15" i="5" s="1"/>
  <c r="DB16" i="5" s="1"/>
  <c r="DB17" i="5" s="1"/>
  <c r="DB18" i="5" s="1"/>
  <c r="DB19" i="5" s="1"/>
  <c r="DB20" i="5" s="1"/>
  <c r="DB21" i="5" s="1"/>
  <c r="DB22" i="5" s="1"/>
  <c r="DB23" i="5" s="1"/>
  <c r="DB24" i="5" s="1"/>
  <c r="DB25" i="5" s="1"/>
  <c r="DB26" i="5" s="1"/>
  <c r="DB29" i="5" s="1"/>
  <c r="DB30" i="5" s="1"/>
  <c r="DB31" i="5" s="1"/>
  <c r="DB32" i="5" s="1"/>
  <c r="DB33" i="5" s="1"/>
  <c r="DB34" i="5" s="1"/>
  <c r="DB35" i="5" s="1"/>
  <c r="DB36" i="5" s="1"/>
  <c r="DB37" i="5" s="1"/>
  <c r="DB38" i="5" s="1"/>
  <c r="DB39" i="5" s="1"/>
  <c r="DB40" i="5" s="1"/>
  <c r="DB41" i="5" s="1"/>
  <c r="DB42" i="5" s="1"/>
  <c r="DB43" i="5" s="1"/>
  <c r="DB44" i="5" s="1"/>
  <c r="DB45" i="5" s="1"/>
  <c r="DB46" i="5" s="1"/>
  <c r="DB47" i="5" s="1"/>
  <c r="DB48" i="5" s="1"/>
  <c r="DB49" i="5" s="1"/>
  <c r="DB50" i="5" s="1"/>
  <c r="DB51" i="5" s="1"/>
  <c r="DB52" i="5" s="1"/>
  <c r="DB53" i="5" s="1"/>
  <c r="DC3" i="5"/>
  <c r="DC4" i="5" s="1"/>
  <c r="DC5" i="5" s="1"/>
  <c r="DC6" i="5" s="1"/>
  <c r="DC7" i="5" s="1"/>
  <c r="DC8" i="5" s="1"/>
  <c r="DC9" i="5" s="1"/>
  <c r="DC10" i="5" s="1"/>
  <c r="DC11" i="5" s="1"/>
  <c r="DC12" i="5" s="1"/>
  <c r="DC13" i="5" s="1"/>
  <c r="DC14" i="5" s="1"/>
  <c r="DC15" i="5" s="1"/>
  <c r="DC16" i="5" s="1"/>
  <c r="DC17" i="5" s="1"/>
  <c r="DC18" i="5" s="1"/>
  <c r="DC19" i="5" s="1"/>
  <c r="DC20" i="5" s="1"/>
  <c r="DC21" i="5" s="1"/>
  <c r="DC22" i="5" s="1"/>
  <c r="DC23" i="5" s="1"/>
  <c r="DC24" i="5" s="1"/>
  <c r="DC25" i="5" s="1"/>
  <c r="DC26" i="5" s="1"/>
  <c r="DC29" i="5" s="1"/>
  <c r="DC30" i="5" s="1"/>
  <c r="DC31" i="5" s="1"/>
  <c r="DC32" i="5" s="1"/>
  <c r="DC33" i="5" s="1"/>
  <c r="DC34" i="5" s="1"/>
  <c r="DC35" i="5" s="1"/>
  <c r="DC36" i="5" s="1"/>
  <c r="DC37" i="5" s="1"/>
  <c r="DC38" i="5" s="1"/>
  <c r="DC39" i="5" s="1"/>
  <c r="DC40" i="5" s="1"/>
  <c r="DC41" i="5" s="1"/>
  <c r="DC42" i="5" s="1"/>
  <c r="DC43" i="5" s="1"/>
  <c r="DC44" i="5" s="1"/>
  <c r="DC45" i="5" s="1"/>
  <c r="DC46" i="5" s="1"/>
  <c r="DC47" i="5" s="1"/>
  <c r="DC48" i="5" s="1"/>
  <c r="DC49" i="5" s="1"/>
  <c r="DC50" i="5" s="1"/>
  <c r="DC51" i="5" s="1"/>
  <c r="DC52" i="5" s="1"/>
  <c r="DC53" i="5" s="1"/>
  <c r="DD3" i="5"/>
  <c r="DD4" i="5" s="1"/>
  <c r="DD5" i="5" s="1"/>
  <c r="DD6" i="5" s="1"/>
  <c r="DD7" i="5" s="1"/>
  <c r="DD8" i="5" s="1"/>
  <c r="DD9" i="5" s="1"/>
  <c r="DD10" i="5" s="1"/>
  <c r="DD11" i="5" s="1"/>
  <c r="DD12" i="5" s="1"/>
  <c r="DD13" i="5" s="1"/>
  <c r="DD14" i="5" s="1"/>
  <c r="DD15" i="5" s="1"/>
  <c r="DD16" i="5" s="1"/>
  <c r="DD17" i="5" s="1"/>
  <c r="DD18" i="5" s="1"/>
  <c r="DD19" i="5" s="1"/>
  <c r="DD20" i="5" s="1"/>
  <c r="DD21" i="5" s="1"/>
  <c r="DD22" i="5" s="1"/>
  <c r="DD23" i="5" s="1"/>
  <c r="DD24" i="5" s="1"/>
  <c r="DD25" i="5" s="1"/>
  <c r="DD26" i="5" s="1"/>
  <c r="DD29" i="5" s="1"/>
  <c r="DD30" i="5" s="1"/>
  <c r="DD31" i="5" s="1"/>
  <c r="DD32" i="5" s="1"/>
  <c r="DD33" i="5" s="1"/>
  <c r="DD34" i="5" s="1"/>
  <c r="DD35" i="5" s="1"/>
  <c r="DD36" i="5" s="1"/>
  <c r="DD37" i="5" s="1"/>
  <c r="DD38" i="5" s="1"/>
  <c r="DD39" i="5" s="1"/>
  <c r="DD40" i="5" s="1"/>
  <c r="DD41" i="5" s="1"/>
  <c r="DD42" i="5" s="1"/>
  <c r="DD43" i="5" s="1"/>
  <c r="DD44" i="5" s="1"/>
  <c r="DD45" i="5" s="1"/>
  <c r="DD46" i="5" s="1"/>
  <c r="DD47" i="5" s="1"/>
  <c r="DD48" i="5" s="1"/>
  <c r="DD49" i="5" s="1"/>
  <c r="DD50" i="5" s="1"/>
  <c r="DD51" i="5" s="1"/>
  <c r="DD52" i="5" s="1"/>
  <c r="DD53" i="5" s="1"/>
  <c r="DE3" i="5"/>
  <c r="DE4" i="5" s="1"/>
  <c r="DE5" i="5" s="1"/>
  <c r="DE6" i="5" s="1"/>
  <c r="DE7" i="5" s="1"/>
  <c r="DE8" i="5" s="1"/>
  <c r="DE9" i="5" s="1"/>
  <c r="DE10" i="5" s="1"/>
  <c r="DE11" i="5" s="1"/>
  <c r="DE12" i="5" s="1"/>
  <c r="DE13" i="5" s="1"/>
  <c r="DE14" i="5" s="1"/>
  <c r="DE15" i="5" s="1"/>
  <c r="DE16" i="5" s="1"/>
  <c r="DE17" i="5" s="1"/>
  <c r="DE18" i="5" s="1"/>
  <c r="DE19" i="5" s="1"/>
  <c r="DE20" i="5" s="1"/>
  <c r="DE21" i="5" s="1"/>
  <c r="DE22" i="5" s="1"/>
  <c r="DE23" i="5" s="1"/>
  <c r="DE24" i="5" s="1"/>
  <c r="DE25" i="5" s="1"/>
  <c r="DE26" i="5" s="1"/>
  <c r="DE29" i="5" s="1"/>
  <c r="DE30" i="5" s="1"/>
  <c r="DE31" i="5" s="1"/>
  <c r="DE32" i="5" s="1"/>
  <c r="DE33" i="5" s="1"/>
  <c r="DE34" i="5" s="1"/>
  <c r="DE35" i="5" s="1"/>
  <c r="DE36" i="5" s="1"/>
  <c r="DE37" i="5" s="1"/>
  <c r="DE38" i="5" s="1"/>
  <c r="DE39" i="5" s="1"/>
  <c r="DE40" i="5" s="1"/>
  <c r="DE41" i="5" s="1"/>
  <c r="DE42" i="5" s="1"/>
  <c r="DE43" i="5" s="1"/>
  <c r="DE44" i="5" s="1"/>
  <c r="DE45" i="5" s="1"/>
  <c r="DE46" i="5" s="1"/>
  <c r="DE47" i="5" s="1"/>
  <c r="DE48" i="5" s="1"/>
  <c r="DE49" i="5" s="1"/>
  <c r="DE50" i="5" s="1"/>
  <c r="DE51" i="5" s="1"/>
  <c r="DE52" i="5" s="1"/>
  <c r="DE53" i="5" s="1"/>
  <c r="DF3" i="5"/>
  <c r="DF4" i="5" s="1"/>
  <c r="DF5" i="5" s="1"/>
  <c r="DF6" i="5" s="1"/>
  <c r="DF7" i="5" s="1"/>
  <c r="DF8" i="5" s="1"/>
  <c r="DF9" i="5" s="1"/>
  <c r="DF10" i="5" s="1"/>
  <c r="DF11" i="5" s="1"/>
  <c r="DF12" i="5" s="1"/>
  <c r="DF13" i="5" s="1"/>
  <c r="DF14" i="5" s="1"/>
  <c r="DF15" i="5" s="1"/>
  <c r="DF16" i="5" s="1"/>
  <c r="DF17" i="5" s="1"/>
  <c r="DF18" i="5" s="1"/>
  <c r="DF19" i="5" s="1"/>
  <c r="DF20" i="5" s="1"/>
  <c r="DF21" i="5" s="1"/>
  <c r="DF22" i="5" s="1"/>
  <c r="DF23" i="5" s="1"/>
  <c r="DF24" i="5" s="1"/>
  <c r="DF25" i="5" s="1"/>
  <c r="DF26" i="5" s="1"/>
  <c r="DF29" i="5" s="1"/>
  <c r="DF30" i="5" s="1"/>
  <c r="DF31" i="5" s="1"/>
  <c r="DF32" i="5" s="1"/>
  <c r="DF33" i="5" s="1"/>
  <c r="DF34" i="5" s="1"/>
  <c r="DF35" i="5" s="1"/>
  <c r="DF36" i="5" s="1"/>
  <c r="DF37" i="5" s="1"/>
  <c r="DF38" i="5" s="1"/>
  <c r="DF39" i="5" s="1"/>
  <c r="DF40" i="5" s="1"/>
  <c r="DF41" i="5" s="1"/>
  <c r="DF42" i="5" s="1"/>
  <c r="DF43" i="5" s="1"/>
  <c r="DF44" i="5" s="1"/>
  <c r="DF45" i="5" s="1"/>
  <c r="DF46" i="5" s="1"/>
  <c r="DF47" i="5" s="1"/>
  <c r="DF48" i="5" s="1"/>
  <c r="DF49" i="5" s="1"/>
  <c r="DF50" i="5" s="1"/>
  <c r="DF51" i="5" s="1"/>
  <c r="DF52" i="5" s="1"/>
  <c r="DF53" i="5" s="1"/>
  <c r="DG3" i="5"/>
  <c r="DG4" i="5" s="1"/>
  <c r="DG5" i="5" s="1"/>
  <c r="DG6" i="5" s="1"/>
  <c r="DG7" i="5" s="1"/>
  <c r="DG8" i="5" s="1"/>
  <c r="DG9" i="5" s="1"/>
  <c r="DG10" i="5" s="1"/>
  <c r="DG11" i="5" s="1"/>
  <c r="DG12" i="5" s="1"/>
  <c r="DG13" i="5" s="1"/>
  <c r="DG14" i="5" s="1"/>
  <c r="DG15" i="5" s="1"/>
  <c r="DG16" i="5" s="1"/>
  <c r="DG17" i="5" s="1"/>
  <c r="DG18" i="5" s="1"/>
  <c r="DG19" i="5" s="1"/>
  <c r="DG20" i="5" s="1"/>
  <c r="DG21" i="5" s="1"/>
  <c r="DG22" i="5" s="1"/>
  <c r="DG23" i="5" s="1"/>
  <c r="DG24" i="5" s="1"/>
  <c r="DG25" i="5" s="1"/>
  <c r="DG26" i="5" s="1"/>
  <c r="DG29" i="5" s="1"/>
  <c r="DG30" i="5" s="1"/>
  <c r="DG31" i="5" s="1"/>
  <c r="DG32" i="5" s="1"/>
  <c r="DG33" i="5" s="1"/>
  <c r="DG34" i="5" s="1"/>
  <c r="DG35" i="5" s="1"/>
  <c r="DG36" i="5" s="1"/>
  <c r="DG37" i="5" s="1"/>
  <c r="DG38" i="5" s="1"/>
  <c r="DG39" i="5" s="1"/>
  <c r="DG40" i="5" s="1"/>
  <c r="DG41" i="5" s="1"/>
  <c r="DG42" i="5" s="1"/>
  <c r="DG43" i="5" s="1"/>
  <c r="DG44" i="5" s="1"/>
  <c r="DG45" i="5" s="1"/>
  <c r="DG46" i="5" s="1"/>
  <c r="DG47" i="5" s="1"/>
  <c r="DG48" i="5" s="1"/>
  <c r="DG49" i="5" s="1"/>
  <c r="DG50" i="5" s="1"/>
  <c r="DG51" i="5" s="1"/>
  <c r="DG52" i="5" s="1"/>
  <c r="DG53" i="5" s="1"/>
  <c r="DH3" i="5"/>
  <c r="DH4" i="5" s="1"/>
  <c r="DH5" i="5" s="1"/>
  <c r="DH6" i="5" s="1"/>
  <c r="DH7" i="5" s="1"/>
  <c r="DH8" i="5" s="1"/>
  <c r="DH9" i="5" s="1"/>
  <c r="DH10" i="5" s="1"/>
  <c r="DH11" i="5" s="1"/>
  <c r="DH12" i="5" s="1"/>
  <c r="DH13" i="5" s="1"/>
  <c r="DH14" i="5" s="1"/>
  <c r="DH15" i="5" s="1"/>
  <c r="DH16" i="5" s="1"/>
  <c r="DH17" i="5" s="1"/>
  <c r="DH18" i="5" s="1"/>
  <c r="DH19" i="5" s="1"/>
  <c r="DH20" i="5" s="1"/>
  <c r="DH21" i="5" s="1"/>
  <c r="DH22" i="5" s="1"/>
  <c r="DH23" i="5" s="1"/>
  <c r="DH24" i="5" s="1"/>
  <c r="DH25" i="5" s="1"/>
  <c r="DH26" i="5" s="1"/>
  <c r="DH29" i="5" s="1"/>
  <c r="DH30" i="5" s="1"/>
  <c r="DH31" i="5" s="1"/>
  <c r="DH32" i="5" s="1"/>
  <c r="DH33" i="5" s="1"/>
  <c r="DH34" i="5" s="1"/>
  <c r="DH35" i="5" s="1"/>
  <c r="DH36" i="5" s="1"/>
  <c r="DH37" i="5" s="1"/>
  <c r="DH38" i="5" s="1"/>
  <c r="DH39" i="5" s="1"/>
  <c r="DH40" i="5" s="1"/>
  <c r="DH41" i="5" s="1"/>
  <c r="DH42" i="5" s="1"/>
  <c r="DH43" i="5" s="1"/>
  <c r="DH44" i="5" s="1"/>
  <c r="DH45" i="5" s="1"/>
  <c r="DH46" i="5" s="1"/>
  <c r="DH47" i="5" s="1"/>
  <c r="DH48" i="5" s="1"/>
  <c r="DH49" i="5" s="1"/>
  <c r="DH50" i="5" s="1"/>
  <c r="DH51" i="5" s="1"/>
  <c r="DH52" i="5" s="1"/>
  <c r="DH53" i="5" s="1"/>
  <c r="DI3" i="5"/>
  <c r="DI4" i="5" s="1"/>
  <c r="DI5" i="5" s="1"/>
  <c r="DI6" i="5" s="1"/>
  <c r="DI7" i="5" s="1"/>
  <c r="DI8" i="5" s="1"/>
  <c r="DI9" i="5" s="1"/>
  <c r="DI10" i="5" s="1"/>
  <c r="DI11" i="5" s="1"/>
  <c r="DI12" i="5" s="1"/>
  <c r="DI13" i="5" s="1"/>
  <c r="DI14" i="5" s="1"/>
  <c r="DI15" i="5" s="1"/>
  <c r="DI16" i="5" s="1"/>
  <c r="DI17" i="5" s="1"/>
  <c r="DI18" i="5" s="1"/>
  <c r="DI19" i="5" s="1"/>
  <c r="DI20" i="5" s="1"/>
  <c r="DI21" i="5" s="1"/>
  <c r="DI22" i="5" s="1"/>
  <c r="DI23" i="5" s="1"/>
  <c r="DI24" i="5" s="1"/>
  <c r="DI25" i="5" s="1"/>
  <c r="DI26" i="5" s="1"/>
  <c r="DI29" i="5" s="1"/>
  <c r="DI30" i="5" s="1"/>
  <c r="DI31" i="5" s="1"/>
  <c r="DI32" i="5" s="1"/>
  <c r="DI33" i="5" s="1"/>
  <c r="DI34" i="5" s="1"/>
  <c r="DI35" i="5" s="1"/>
  <c r="DI36" i="5" s="1"/>
  <c r="DI37" i="5" s="1"/>
  <c r="DI38" i="5" s="1"/>
  <c r="DI39" i="5" s="1"/>
  <c r="DI40" i="5" s="1"/>
  <c r="DI41" i="5" s="1"/>
  <c r="DI42" i="5" s="1"/>
  <c r="DI43" i="5" s="1"/>
  <c r="DI44" i="5" s="1"/>
  <c r="DI45" i="5" s="1"/>
  <c r="DI46" i="5" s="1"/>
  <c r="DI47" i="5" s="1"/>
  <c r="DI48" i="5" s="1"/>
  <c r="DI49" i="5" s="1"/>
  <c r="DI50" i="5" s="1"/>
  <c r="DI51" i="5" s="1"/>
  <c r="DI52" i="5" s="1"/>
  <c r="DI53" i="5" s="1"/>
  <c r="DJ3" i="5"/>
  <c r="DJ4" i="5" s="1"/>
  <c r="DJ5" i="5" s="1"/>
  <c r="DJ6" i="5" s="1"/>
  <c r="DJ7" i="5" s="1"/>
  <c r="DJ8" i="5" s="1"/>
  <c r="DJ9" i="5" s="1"/>
  <c r="DJ10" i="5" s="1"/>
  <c r="DJ11" i="5" s="1"/>
  <c r="DJ12" i="5" s="1"/>
  <c r="DJ13" i="5" s="1"/>
  <c r="DJ14" i="5" s="1"/>
  <c r="DJ15" i="5" s="1"/>
  <c r="DJ16" i="5" s="1"/>
  <c r="DJ17" i="5" s="1"/>
  <c r="DJ18" i="5" s="1"/>
  <c r="DJ19" i="5" s="1"/>
  <c r="DJ20" i="5" s="1"/>
  <c r="DJ21" i="5" s="1"/>
  <c r="DJ22" i="5" s="1"/>
  <c r="DJ23" i="5" s="1"/>
  <c r="DJ24" i="5" s="1"/>
  <c r="DJ25" i="5" s="1"/>
  <c r="DJ26" i="5" s="1"/>
  <c r="DJ29" i="5" s="1"/>
  <c r="DJ30" i="5" s="1"/>
  <c r="DJ31" i="5" s="1"/>
  <c r="DJ32" i="5" s="1"/>
  <c r="DJ33" i="5" s="1"/>
  <c r="DJ34" i="5" s="1"/>
  <c r="DJ35" i="5" s="1"/>
  <c r="DJ36" i="5" s="1"/>
  <c r="DJ37" i="5" s="1"/>
  <c r="DJ38" i="5" s="1"/>
  <c r="DJ39" i="5" s="1"/>
  <c r="DJ40" i="5" s="1"/>
  <c r="DJ41" i="5" s="1"/>
  <c r="DJ42" i="5" s="1"/>
  <c r="DJ43" i="5" s="1"/>
  <c r="DJ44" i="5" s="1"/>
  <c r="DJ45" i="5" s="1"/>
  <c r="DJ46" i="5" s="1"/>
  <c r="DJ47" i="5" s="1"/>
  <c r="DJ48" i="5" s="1"/>
  <c r="DJ49" i="5" s="1"/>
  <c r="DJ50" i="5" s="1"/>
  <c r="DJ51" i="5" s="1"/>
  <c r="DJ52" i="5" s="1"/>
  <c r="DJ53" i="5" s="1"/>
  <c r="DK3" i="5"/>
  <c r="DK4" i="5" s="1"/>
  <c r="DK5" i="5" s="1"/>
  <c r="DK6" i="5" s="1"/>
  <c r="DK7" i="5" s="1"/>
  <c r="DK8" i="5" s="1"/>
  <c r="DK9" i="5" s="1"/>
  <c r="DK10" i="5" s="1"/>
  <c r="DK11" i="5" s="1"/>
  <c r="DK12" i="5" s="1"/>
  <c r="DK13" i="5" s="1"/>
  <c r="DK14" i="5" s="1"/>
  <c r="DK15" i="5" s="1"/>
  <c r="DK16" i="5" s="1"/>
  <c r="DK17" i="5" s="1"/>
  <c r="DK18" i="5" s="1"/>
  <c r="DK19" i="5" s="1"/>
  <c r="DK20" i="5" s="1"/>
  <c r="DK21" i="5" s="1"/>
  <c r="DK22" i="5" s="1"/>
  <c r="DK23" i="5" s="1"/>
  <c r="DK24" i="5" s="1"/>
  <c r="DK25" i="5" s="1"/>
  <c r="DK26" i="5" s="1"/>
  <c r="DK29" i="5" s="1"/>
  <c r="DK30" i="5" s="1"/>
  <c r="DK31" i="5" s="1"/>
  <c r="DK32" i="5" s="1"/>
  <c r="DK33" i="5" s="1"/>
  <c r="DK34" i="5" s="1"/>
  <c r="DK35" i="5" s="1"/>
  <c r="DK36" i="5" s="1"/>
  <c r="DK37" i="5" s="1"/>
  <c r="DK38" i="5" s="1"/>
  <c r="DK39" i="5" s="1"/>
  <c r="DK40" i="5" s="1"/>
  <c r="DK41" i="5" s="1"/>
  <c r="DK42" i="5" s="1"/>
  <c r="DK43" i="5" s="1"/>
  <c r="DK44" i="5" s="1"/>
  <c r="DK45" i="5" s="1"/>
  <c r="DK46" i="5" s="1"/>
  <c r="DK47" i="5" s="1"/>
  <c r="DK48" i="5" s="1"/>
  <c r="DK49" i="5" s="1"/>
  <c r="DK50" i="5" s="1"/>
  <c r="DK51" i="5" s="1"/>
  <c r="DK52" i="5" s="1"/>
  <c r="DK53" i="5" s="1"/>
  <c r="DL3" i="5"/>
  <c r="DL4" i="5" s="1"/>
  <c r="DL5" i="5" s="1"/>
  <c r="DL6" i="5" s="1"/>
  <c r="DL7" i="5" s="1"/>
  <c r="DL8" i="5" s="1"/>
  <c r="DL9" i="5" s="1"/>
  <c r="DL10" i="5" s="1"/>
  <c r="DL11" i="5" s="1"/>
  <c r="DL12" i="5" s="1"/>
  <c r="DL13" i="5" s="1"/>
  <c r="DL14" i="5" s="1"/>
  <c r="DL15" i="5" s="1"/>
  <c r="DL16" i="5" s="1"/>
  <c r="DL17" i="5" s="1"/>
  <c r="DL18" i="5" s="1"/>
  <c r="DL19" i="5" s="1"/>
  <c r="DL20" i="5" s="1"/>
  <c r="DL21" i="5" s="1"/>
  <c r="DL22" i="5" s="1"/>
  <c r="DL23" i="5" s="1"/>
  <c r="DL24" i="5" s="1"/>
  <c r="DL25" i="5" s="1"/>
  <c r="DL26" i="5" s="1"/>
  <c r="DL29" i="5" s="1"/>
  <c r="DL30" i="5" s="1"/>
  <c r="DL31" i="5" s="1"/>
  <c r="DL32" i="5" s="1"/>
  <c r="DL33" i="5" s="1"/>
  <c r="DL34" i="5" s="1"/>
  <c r="DL35" i="5" s="1"/>
  <c r="DL36" i="5" s="1"/>
  <c r="DL37" i="5" s="1"/>
  <c r="DL38" i="5" s="1"/>
  <c r="DL39" i="5" s="1"/>
  <c r="DL40" i="5" s="1"/>
  <c r="DL41" i="5" s="1"/>
  <c r="DL42" i="5" s="1"/>
  <c r="DL43" i="5" s="1"/>
  <c r="DL44" i="5" s="1"/>
  <c r="DL45" i="5" s="1"/>
  <c r="DL46" i="5" s="1"/>
  <c r="DL47" i="5" s="1"/>
  <c r="DL48" i="5" s="1"/>
  <c r="DL49" i="5" s="1"/>
  <c r="DL50" i="5" s="1"/>
  <c r="DL51" i="5" s="1"/>
  <c r="DL52" i="5" s="1"/>
  <c r="DL53" i="5" s="1"/>
  <c r="DM3" i="5"/>
  <c r="DM4" i="5" s="1"/>
  <c r="DM5" i="5" s="1"/>
  <c r="DM6" i="5" s="1"/>
  <c r="DM7" i="5" s="1"/>
  <c r="DM8" i="5" s="1"/>
  <c r="DM9" i="5" s="1"/>
  <c r="DM10" i="5" s="1"/>
  <c r="DM11" i="5" s="1"/>
  <c r="DM12" i="5" s="1"/>
  <c r="DM13" i="5" s="1"/>
  <c r="DM14" i="5" s="1"/>
  <c r="DM15" i="5" s="1"/>
  <c r="DM16" i="5" s="1"/>
  <c r="DM17" i="5" s="1"/>
  <c r="DM18" i="5" s="1"/>
  <c r="DM19" i="5" s="1"/>
  <c r="DM20" i="5" s="1"/>
  <c r="DM21" i="5" s="1"/>
  <c r="DM22" i="5" s="1"/>
  <c r="DM23" i="5" s="1"/>
  <c r="DM24" i="5" s="1"/>
  <c r="DM25" i="5" s="1"/>
  <c r="DM26" i="5" s="1"/>
  <c r="DM29" i="5" s="1"/>
  <c r="DM30" i="5" s="1"/>
  <c r="DM31" i="5" s="1"/>
  <c r="DM32" i="5" s="1"/>
  <c r="DM33" i="5" s="1"/>
  <c r="DM34" i="5" s="1"/>
  <c r="DM35" i="5" s="1"/>
  <c r="DM36" i="5" s="1"/>
  <c r="DM37" i="5" s="1"/>
  <c r="DM38" i="5" s="1"/>
  <c r="DM39" i="5" s="1"/>
  <c r="DM40" i="5" s="1"/>
  <c r="DM41" i="5" s="1"/>
  <c r="DM42" i="5" s="1"/>
  <c r="DM43" i="5" s="1"/>
  <c r="DM44" i="5" s="1"/>
  <c r="DM45" i="5" s="1"/>
  <c r="DM46" i="5" s="1"/>
  <c r="DM47" i="5" s="1"/>
  <c r="DM48" i="5" s="1"/>
  <c r="DM49" i="5" s="1"/>
  <c r="DM50" i="5" s="1"/>
  <c r="DM51" i="5" s="1"/>
  <c r="DM52" i="5" s="1"/>
  <c r="DM53" i="5" s="1"/>
  <c r="DN3" i="5"/>
  <c r="DN4" i="5" s="1"/>
  <c r="DN5" i="5" s="1"/>
  <c r="DN6" i="5" s="1"/>
  <c r="DN7" i="5" s="1"/>
  <c r="DN8" i="5" s="1"/>
  <c r="DN9" i="5" s="1"/>
  <c r="DN10" i="5" s="1"/>
  <c r="DN11" i="5" s="1"/>
  <c r="DN12" i="5" s="1"/>
  <c r="DN13" i="5" s="1"/>
  <c r="DN14" i="5" s="1"/>
  <c r="DN15" i="5" s="1"/>
  <c r="DN16" i="5" s="1"/>
  <c r="DN17" i="5" s="1"/>
  <c r="DN18" i="5" s="1"/>
  <c r="DN19" i="5" s="1"/>
  <c r="DN20" i="5" s="1"/>
  <c r="DN21" i="5" s="1"/>
  <c r="DN22" i="5" s="1"/>
  <c r="DN23" i="5" s="1"/>
  <c r="DN24" i="5" s="1"/>
  <c r="DN25" i="5" s="1"/>
  <c r="DN26" i="5" s="1"/>
  <c r="DN29" i="5" s="1"/>
  <c r="DN30" i="5" s="1"/>
  <c r="DN31" i="5" s="1"/>
  <c r="DN32" i="5" s="1"/>
  <c r="DN33" i="5" s="1"/>
  <c r="DN34" i="5" s="1"/>
  <c r="DN35" i="5" s="1"/>
  <c r="DN36" i="5" s="1"/>
  <c r="DN37" i="5" s="1"/>
  <c r="DN38" i="5" s="1"/>
  <c r="DN39" i="5" s="1"/>
  <c r="DN40" i="5" s="1"/>
  <c r="DN41" i="5" s="1"/>
  <c r="DN42" i="5" s="1"/>
  <c r="DN43" i="5" s="1"/>
  <c r="DN44" i="5" s="1"/>
  <c r="DN45" i="5" s="1"/>
  <c r="DN46" i="5" s="1"/>
  <c r="DN47" i="5" s="1"/>
  <c r="DN48" i="5" s="1"/>
  <c r="DN49" i="5" s="1"/>
  <c r="DN50" i="5" s="1"/>
  <c r="DN51" i="5" s="1"/>
  <c r="DN52" i="5" s="1"/>
  <c r="DN53" i="5" s="1"/>
  <c r="DO3" i="5"/>
  <c r="DO4" i="5" s="1"/>
  <c r="DO5" i="5" s="1"/>
  <c r="DO6" i="5" s="1"/>
  <c r="DO7" i="5" s="1"/>
  <c r="DO8" i="5" s="1"/>
  <c r="DO9" i="5" s="1"/>
  <c r="DO10" i="5" s="1"/>
  <c r="DO11" i="5" s="1"/>
  <c r="DO12" i="5" s="1"/>
  <c r="DO13" i="5" s="1"/>
  <c r="DO14" i="5" s="1"/>
  <c r="DO15" i="5" s="1"/>
  <c r="DO16" i="5" s="1"/>
  <c r="DO17" i="5" s="1"/>
  <c r="DO18" i="5" s="1"/>
  <c r="DO19" i="5" s="1"/>
  <c r="DO20" i="5" s="1"/>
  <c r="DO21" i="5" s="1"/>
  <c r="DO22" i="5" s="1"/>
  <c r="DO23" i="5" s="1"/>
  <c r="DO24" i="5" s="1"/>
  <c r="DO25" i="5" s="1"/>
  <c r="DO26" i="5" s="1"/>
  <c r="DO29" i="5" s="1"/>
  <c r="DO30" i="5" s="1"/>
  <c r="DO31" i="5" s="1"/>
  <c r="DO32" i="5" s="1"/>
  <c r="DO33" i="5" s="1"/>
  <c r="DO34" i="5" s="1"/>
  <c r="DO35" i="5" s="1"/>
  <c r="DO36" i="5" s="1"/>
  <c r="DO37" i="5" s="1"/>
  <c r="DO38" i="5" s="1"/>
  <c r="DO39" i="5" s="1"/>
  <c r="DO40" i="5" s="1"/>
  <c r="DO41" i="5" s="1"/>
  <c r="DO42" i="5" s="1"/>
  <c r="DO43" i="5" s="1"/>
  <c r="DO44" i="5" s="1"/>
  <c r="DO45" i="5" s="1"/>
  <c r="DO46" i="5" s="1"/>
  <c r="DO47" i="5" s="1"/>
  <c r="DO48" i="5" s="1"/>
  <c r="DO49" i="5" s="1"/>
  <c r="DO50" i="5" s="1"/>
  <c r="DO51" i="5" s="1"/>
  <c r="DO52" i="5" s="1"/>
  <c r="DO53" i="5" s="1"/>
  <c r="DP3" i="5"/>
  <c r="DP4" i="5" s="1"/>
  <c r="DP5" i="5" s="1"/>
  <c r="DP6" i="5" s="1"/>
  <c r="DP7" i="5" s="1"/>
  <c r="DP8" i="5" s="1"/>
  <c r="DP9" i="5" s="1"/>
  <c r="DP10" i="5" s="1"/>
  <c r="DP11" i="5" s="1"/>
  <c r="DP12" i="5" s="1"/>
  <c r="DP13" i="5" s="1"/>
  <c r="DP14" i="5" s="1"/>
  <c r="DP15" i="5" s="1"/>
  <c r="DP16" i="5" s="1"/>
  <c r="DP17" i="5" s="1"/>
  <c r="DP18" i="5" s="1"/>
  <c r="DP19" i="5" s="1"/>
  <c r="DP20" i="5" s="1"/>
  <c r="DP21" i="5" s="1"/>
  <c r="DP22" i="5" s="1"/>
  <c r="DP23" i="5" s="1"/>
  <c r="DP24" i="5" s="1"/>
  <c r="DP25" i="5" s="1"/>
  <c r="DP26" i="5" s="1"/>
  <c r="DP29" i="5" s="1"/>
  <c r="DP30" i="5" s="1"/>
  <c r="DP31" i="5" s="1"/>
  <c r="DP32" i="5" s="1"/>
  <c r="DP33" i="5" s="1"/>
  <c r="DP34" i="5" s="1"/>
  <c r="DP35" i="5" s="1"/>
  <c r="DP36" i="5" s="1"/>
  <c r="DP37" i="5" s="1"/>
  <c r="DP38" i="5" s="1"/>
  <c r="DP39" i="5" s="1"/>
  <c r="DP40" i="5" s="1"/>
  <c r="DP41" i="5" s="1"/>
  <c r="DP42" i="5" s="1"/>
  <c r="DP43" i="5" s="1"/>
  <c r="DP44" i="5" s="1"/>
  <c r="DP45" i="5" s="1"/>
  <c r="DP46" i="5" s="1"/>
  <c r="DP47" i="5" s="1"/>
  <c r="DP48" i="5" s="1"/>
  <c r="DP49" i="5" s="1"/>
  <c r="DP50" i="5" s="1"/>
  <c r="DP51" i="5" s="1"/>
  <c r="DP52" i="5" s="1"/>
  <c r="DP53" i="5" s="1"/>
  <c r="DQ3" i="5"/>
  <c r="DQ4" i="5" s="1"/>
  <c r="DQ5" i="5" s="1"/>
  <c r="DQ6" i="5" s="1"/>
  <c r="DQ7" i="5" s="1"/>
  <c r="DQ8" i="5" s="1"/>
  <c r="DQ9" i="5" s="1"/>
  <c r="DQ10" i="5" s="1"/>
  <c r="DQ11" i="5" s="1"/>
  <c r="DQ12" i="5" s="1"/>
  <c r="DQ13" i="5" s="1"/>
  <c r="DQ14" i="5" s="1"/>
  <c r="DQ15" i="5" s="1"/>
  <c r="DQ16" i="5" s="1"/>
  <c r="DQ17" i="5" s="1"/>
  <c r="DQ18" i="5" s="1"/>
  <c r="DQ19" i="5" s="1"/>
  <c r="DQ20" i="5" s="1"/>
  <c r="DQ21" i="5" s="1"/>
  <c r="DQ22" i="5" s="1"/>
  <c r="DQ23" i="5" s="1"/>
  <c r="DQ24" i="5" s="1"/>
  <c r="DQ25" i="5" s="1"/>
  <c r="DQ26" i="5" s="1"/>
  <c r="DQ30" i="5" s="1"/>
  <c r="DQ31" i="5" s="1"/>
  <c r="DQ32" i="5" s="1"/>
  <c r="DQ33" i="5" s="1"/>
  <c r="DQ34" i="5" s="1"/>
  <c r="DQ35" i="5" s="1"/>
  <c r="DQ36" i="5" s="1"/>
  <c r="DQ37" i="5" s="1"/>
  <c r="DQ38" i="5" s="1"/>
  <c r="DQ39" i="5" s="1"/>
  <c r="DQ40" i="5" s="1"/>
  <c r="DQ41" i="5" s="1"/>
  <c r="DQ42" i="5" s="1"/>
  <c r="DQ43" i="5" s="1"/>
  <c r="DQ44" i="5" s="1"/>
  <c r="DQ45" i="5" s="1"/>
  <c r="DQ46" i="5" s="1"/>
  <c r="DQ47" i="5" s="1"/>
  <c r="DQ48" i="5" s="1"/>
  <c r="DQ49" i="5" s="1"/>
  <c r="DQ50" i="5" s="1"/>
  <c r="DQ51" i="5" s="1"/>
  <c r="DQ52" i="5" s="1"/>
  <c r="DQ53" i="5" s="1"/>
  <c r="DR3" i="5"/>
  <c r="DR4" i="5" s="1"/>
  <c r="DR5" i="5" s="1"/>
  <c r="DR6" i="5" s="1"/>
  <c r="DR7" i="5" s="1"/>
  <c r="DR8" i="5" s="1"/>
  <c r="DR9" i="5" s="1"/>
  <c r="DR10" i="5" s="1"/>
  <c r="DR11" i="5" s="1"/>
  <c r="DR12" i="5" s="1"/>
  <c r="DR13" i="5" s="1"/>
  <c r="DR14" i="5" s="1"/>
  <c r="DR15" i="5" s="1"/>
  <c r="DR16" i="5" s="1"/>
  <c r="DR17" i="5" s="1"/>
  <c r="DR18" i="5" s="1"/>
  <c r="DR19" i="5" s="1"/>
  <c r="DR20" i="5" s="1"/>
  <c r="DR21" i="5" s="1"/>
  <c r="DR22" i="5" s="1"/>
  <c r="DR23" i="5" s="1"/>
  <c r="DR24" i="5" s="1"/>
  <c r="DR25" i="5" s="1"/>
  <c r="DR26" i="5" s="1"/>
  <c r="DR29" i="5" s="1"/>
  <c r="DR30" i="5" s="1"/>
  <c r="DR31" i="5" s="1"/>
  <c r="DR32" i="5" s="1"/>
  <c r="DR52" i="5" s="1"/>
  <c r="DS3" i="5"/>
  <c r="DS4" i="5" s="1"/>
  <c r="DS5" i="5" s="1"/>
  <c r="DS6" i="5" s="1"/>
  <c r="DS7" i="5" s="1"/>
  <c r="DS8" i="5" s="1"/>
  <c r="DS9" i="5" s="1"/>
  <c r="DS10" i="5" s="1"/>
  <c r="DS11" i="5" s="1"/>
  <c r="DS12" i="5" s="1"/>
  <c r="DS13" i="5" s="1"/>
  <c r="DS14" i="5" s="1"/>
  <c r="DS15" i="5" s="1"/>
  <c r="DS16" i="5" s="1"/>
  <c r="DS17" i="5" s="1"/>
  <c r="DS18" i="5" s="1"/>
  <c r="DS19" i="5" s="1"/>
  <c r="DS20" i="5" s="1"/>
  <c r="DS21" i="5" s="1"/>
  <c r="DS22" i="5" s="1"/>
  <c r="DS23" i="5" s="1"/>
  <c r="DS24" i="5" s="1"/>
  <c r="DS25" i="5" s="1"/>
  <c r="DS26" i="5" s="1"/>
  <c r="DS29" i="5" s="1"/>
  <c r="DS30" i="5" s="1"/>
  <c r="DS31" i="5" s="1"/>
  <c r="DS32" i="5" s="1"/>
  <c r="DS33" i="5" s="1"/>
  <c r="DS34" i="5" s="1"/>
  <c r="DS35" i="5" s="1"/>
  <c r="DS36" i="5" s="1"/>
  <c r="DS37" i="5" s="1"/>
  <c r="DS38" i="5" s="1"/>
  <c r="DS39" i="5" s="1"/>
  <c r="DS40" i="5" s="1"/>
  <c r="DS41" i="5" s="1"/>
  <c r="DS42" i="5" s="1"/>
  <c r="DS43" i="5" s="1"/>
  <c r="DS44" i="5" s="1"/>
  <c r="DS45" i="5" s="1"/>
  <c r="DS46" i="5" s="1"/>
  <c r="DS47" i="5" s="1"/>
  <c r="DS48" i="5" s="1"/>
  <c r="DS49" i="5" s="1"/>
  <c r="DS50" i="5" s="1"/>
  <c r="DS51" i="5" s="1"/>
  <c r="DS52" i="5" s="1"/>
  <c r="DS53" i="5" s="1"/>
  <c r="DT3" i="5"/>
  <c r="DT4" i="5" s="1"/>
  <c r="DT5" i="5" s="1"/>
  <c r="DT6" i="5" s="1"/>
  <c r="DT7" i="5" s="1"/>
  <c r="DT8" i="5" s="1"/>
  <c r="DT9" i="5" s="1"/>
  <c r="DT10" i="5" s="1"/>
  <c r="DT11" i="5" s="1"/>
  <c r="DT12" i="5" s="1"/>
  <c r="DT13" i="5" s="1"/>
  <c r="DT14" i="5" s="1"/>
  <c r="DT15" i="5" s="1"/>
  <c r="DT16" i="5" s="1"/>
  <c r="DT17" i="5" s="1"/>
  <c r="DT18" i="5" s="1"/>
  <c r="DT19" i="5" s="1"/>
  <c r="DT20" i="5" s="1"/>
  <c r="DT21" i="5" s="1"/>
  <c r="DT22" i="5" s="1"/>
  <c r="DT23" i="5" s="1"/>
  <c r="DT24" i="5" s="1"/>
  <c r="DT25" i="5" s="1"/>
  <c r="DT26" i="5" s="1"/>
  <c r="DT29" i="5" s="1"/>
  <c r="DT30" i="5" s="1"/>
  <c r="DT31" i="5" s="1"/>
  <c r="DT32" i="5" s="1"/>
  <c r="DT33" i="5" s="1"/>
  <c r="DT34" i="5" s="1"/>
  <c r="DT35" i="5" s="1"/>
  <c r="DT36" i="5" s="1"/>
  <c r="DT37" i="5" s="1"/>
  <c r="DT38" i="5" s="1"/>
  <c r="DT39" i="5" s="1"/>
  <c r="DT40" i="5" s="1"/>
  <c r="DT41" i="5" s="1"/>
  <c r="DT42" i="5" s="1"/>
  <c r="DT43" i="5" s="1"/>
  <c r="DT44" i="5" s="1"/>
  <c r="DT45" i="5" s="1"/>
  <c r="DT46" i="5" s="1"/>
  <c r="DT47" i="5" s="1"/>
  <c r="DT48" i="5" s="1"/>
  <c r="DT49" i="5" s="1"/>
  <c r="DT50" i="5" s="1"/>
  <c r="DT51" i="5" s="1"/>
  <c r="DT52" i="5" s="1"/>
  <c r="DT53" i="5" s="1"/>
  <c r="DU3" i="5"/>
  <c r="DU4" i="5" s="1"/>
  <c r="DU5" i="5" s="1"/>
  <c r="DU6" i="5" s="1"/>
  <c r="DU7" i="5" s="1"/>
  <c r="DU8" i="5" s="1"/>
  <c r="DU9" i="5" s="1"/>
  <c r="DU10" i="5" s="1"/>
  <c r="DU11" i="5" s="1"/>
  <c r="DU12" i="5" s="1"/>
  <c r="DU13" i="5" s="1"/>
  <c r="DU14" i="5" s="1"/>
  <c r="DU15" i="5" s="1"/>
  <c r="DU16" i="5" s="1"/>
  <c r="DU17" i="5" s="1"/>
  <c r="DU18" i="5" s="1"/>
  <c r="DU19" i="5" s="1"/>
  <c r="DU20" i="5" s="1"/>
  <c r="DU21" i="5" s="1"/>
  <c r="DU22" i="5" s="1"/>
  <c r="DU23" i="5" s="1"/>
  <c r="DU24" i="5" s="1"/>
  <c r="DU25" i="5" s="1"/>
  <c r="DU26" i="5" s="1"/>
  <c r="DU29" i="5" s="1"/>
  <c r="DU30" i="5" s="1"/>
  <c r="DU31" i="5" s="1"/>
  <c r="DU32" i="5" s="1"/>
  <c r="DU33" i="5" s="1"/>
  <c r="DU34" i="5" s="1"/>
  <c r="DU35" i="5" s="1"/>
  <c r="DU36" i="5" s="1"/>
  <c r="DU37" i="5" s="1"/>
  <c r="DU38" i="5" s="1"/>
  <c r="DU39" i="5" s="1"/>
  <c r="DU40" i="5" s="1"/>
  <c r="DU41" i="5" s="1"/>
  <c r="DU42" i="5" s="1"/>
  <c r="DU43" i="5" s="1"/>
  <c r="DU44" i="5" s="1"/>
  <c r="DU45" i="5" s="1"/>
  <c r="DU46" i="5" s="1"/>
  <c r="DU47" i="5" s="1"/>
  <c r="DU48" i="5" s="1"/>
  <c r="DU49" i="5" s="1"/>
  <c r="DU50" i="5" s="1"/>
  <c r="DU51" i="5" s="1"/>
  <c r="DU52" i="5" s="1"/>
  <c r="DU53" i="5" s="1"/>
  <c r="DV3" i="5"/>
  <c r="DV4" i="5" s="1"/>
  <c r="DV5" i="5" s="1"/>
  <c r="DV6" i="5" s="1"/>
  <c r="DV7" i="5" s="1"/>
  <c r="DV8" i="5" s="1"/>
  <c r="DV9" i="5" s="1"/>
  <c r="DV10" i="5" s="1"/>
  <c r="DV11" i="5" s="1"/>
  <c r="DV12" i="5" s="1"/>
  <c r="DV13" i="5" s="1"/>
  <c r="DV14" i="5" s="1"/>
  <c r="DV15" i="5" s="1"/>
  <c r="DV16" i="5" s="1"/>
  <c r="DV17" i="5" s="1"/>
  <c r="DV18" i="5" s="1"/>
  <c r="DV19" i="5" s="1"/>
  <c r="DV20" i="5" s="1"/>
  <c r="DV21" i="5" s="1"/>
  <c r="DV22" i="5" s="1"/>
  <c r="DV23" i="5" s="1"/>
  <c r="DV24" i="5" s="1"/>
  <c r="DV25" i="5" s="1"/>
  <c r="DV26" i="5" s="1"/>
  <c r="DV29" i="5" s="1"/>
  <c r="DV30" i="5" s="1"/>
  <c r="DV31" i="5" s="1"/>
  <c r="DV32" i="5" s="1"/>
  <c r="DV33" i="5" s="1"/>
  <c r="DV34" i="5" s="1"/>
  <c r="DV35" i="5" s="1"/>
  <c r="DV36" i="5" s="1"/>
  <c r="DV37" i="5" s="1"/>
  <c r="DV38" i="5" s="1"/>
  <c r="DV39" i="5" s="1"/>
  <c r="DV40" i="5" s="1"/>
  <c r="DV41" i="5" s="1"/>
  <c r="DV42" i="5" s="1"/>
  <c r="DV43" i="5" s="1"/>
  <c r="DV44" i="5" s="1"/>
  <c r="DV45" i="5" s="1"/>
  <c r="DV46" i="5" s="1"/>
  <c r="DV47" i="5" s="1"/>
  <c r="DV48" i="5" s="1"/>
  <c r="DV49" i="5" s="1"/>
  <c r="DV50" i="5" s="1"/>
  <c r="DV51" i="5" s="1"/>
  <c r="DV52" i="5" s="1"/>
  <c r="DV53" i="5" s="1"/>
  <c r="DW3" i="5"/>
  <c r="DW4" i="5" s="1"/>
  <c r="DW5" i="5" s="1"/>
  <c r="DW6" i="5" s="1"/>
  <c r="DW7" i="5" s="1"/>
  <c r="DW8" i="5" s="1"/>
  <c r="DW9" i="5" s="1"/>
  <c r="DW10" i="5" s="1"/>
  <c r="DW11" i="5" s="1"/>
  <c r="DW12" i="5" s="1"/>
  <c r="DW13" i="5" s="1"/>
  <c r="DW14" i="5" s="1"/>
  <c r="DW15" i="5" s="1"/>
  <c r="DW16" i="5" s="1"/>
  <c r="DW17" i="5" s="1"/>
  <c r="DW18" i="5" s="1"/>
  <c r="DW19" i="5" s="1"/>
  <c r="DW20" i="5" s="1"/>
  <c r="DW21" i="5" s="1"/>
  <c r="DW22" i="5" s="1"/>
  <c r="DW23" i="5" s="1"/>
  <c r="DW24" i="5" s="1"/>
  <c r="DW25" i="5" s="1"/>
  <c r="DW26" i="5" s="1"/>
  <c r="DW29" i="5" s="1"/>
  <c r="DW30" i="5" s="1"/>
  <c r="DW31" i="5" s="1"/>
  <c r="DW32" i="5" s="1"/>
  <c r="DW33" i="5" s="1"/>
  <c r="DW34" i="5" s="1"/>
  <c r="DW35" i="5" s="1"/>
  <c r="DW36" i="5" s="1"/>
  <c r="DW37" i="5" s="1"/>
  <c r="DW38" i="5" s="1"/>
  <c r="DW39" i="5" s="1"/>
  <c r="DW40" i="5" s="1"/>
  <c r="DW41" i="5" s="1"/>
  <c r="DW42" i="5" s="1"/>
  <c r="DW43" i="5" s="1"/>
  <c r="DW44" i="5" s="1"/>
  <c r="DW45" i="5" s="1"/>
  <c r="DW46" i="5" s="1"/>
  <c r="DW47" i="5" s="1"/>
  <c r="DW48" i="5" s="1"/>
  <c r="DW49" i="5" s="1"/>
  <c r="DW50" i="5" s="1"/>
  <c r="DW51" i="5" s="1"/>
  <c r="DW52" i="5" s="1"/>
  <c r="DW53" i="5" s="1"/>
  <c r="DX3" i="5"/>
  <c r="DX4" i="5" s="1"/>
  <c r="DX5" i="5" s="1"/>
  <c r="DX6" i="5" s="1"/>
  <c r="DX7" i="5" s="1"/>
  <c r="DX8" i="5" s="1"/>
  <c r="DX9" i="5" s="1"/>
  <c r="DX10" i="5" s="1"/>
  <c r="DX11" i="5" s="1"/>
  <c r="DX12" i="5" s="1"/>
  <c r="DX13" i="5" s="1"/>
  <c r="DX14" i="5" s="1"/>
  <c r="DX15" i="5" s="1"/>
  <c r="DX16" i="5" s="1"/>
  <c r="DX17" i="5" s="1"/>
  <c r="DX18" i="5" s="1"/>
  <c r="DX19" i="5" s="1"/>
  <c r="DX20" i="5" s="1"/>
  <c r="DX21" i="5" s="1"/>
  <c r="DX22" i="5" s="1"/>
  <c r="DX23" i="5" s="1"/>
  <c r="DX24" i="5" s="1"/>
  <c r="DX25" i="5" s="1"/>
  <c r="DX26" i="5" s="1"/>
  <c r="DX29" i="5" s="1"/>
  <c r="DX30" i="5" s="1"/>
  <c r="DX31" i="5" s="1"/>
  <c r="DX32" i="5" s="1"/>
  <c r="DX33" i="5" s="1"/>
  <c r="DX34" i="5" s="1"/>
  <c r="DX35" i="5" s="1"/>
  <c r="DX36" i="5" s="1"/>
  <c r="DX37" i="5" s="1"/>
  <c r="DX38" i="5" s="1"/>
  <c r="DX39" i="5" s="1"/>
  <c r="DX40" i="5" s="1"/>
  <c r="DX41" i="5" s="1"/>
  <c r="DX42" i="5" s="1"/>
  <c r="DX43" i="5" s="1"/>
  <c r="DX44" i="5" s="1"/>
  <c r="DX45" i="5" s="1"/>
  <c r="DX46" i="5" s="1"/>
  <c r="DX47" i="5" s="1"/>
  <c r="DX48" i="5" s="1"/>
  <c r="DX49" i="5" s="1"/>
  <c r="DX50" i="5" s="1"/>
  <c r="DX51" i="5" s="1"/>
  <c r="DX52" i="5" s="1"/>
  <c r="DX53" i="5" s="1"/>
  <c r="DY3" i="5"/>
  <c r="DY4" i="5" s="1"/>
  <c r="DY5" i="5" s="1"/>
  <c r="DY6" i="5" s="1"/>
  <c r="DY7" i="5" s="1"/>
  <c r="DY8" i="5" s="1"/>
  <c r="DY9" i="5" s="1"/>
  <c r="DY10" i="5" s="1"/>
  <c r="DY11" i="5" s="1"/>
  <c r="DY12" i="5" s="1"/>
  <c r="DY13" i="5" s="1"/>
  <c r="DY14" i="5" s="1"/>
  <c r="DY15" i="5" s="1"/>
  <c r="DY16" i="5" s="1"/>
  <c r="DY17" i="5" s="1"/>
  <c r="DY18" i="5" s="1"/>
  <c r="DY19" i="5" s="1"/>
  <c r="DY20" i="5" s="1"/>
  <c r="DY21" i="5" s="1"/>
  <c r="DY22" i="5" s="1"/>
  <c r="DY23" i="5" s="1"/>
  <c r="DY24" i="5" s="1"/>
  <c r="DY25" i="5" s="1"/>
  <c r="DY26" i="5" s="1"/>
  <c r="DY29" i="5" s="1"/>
  <c r="DY30" i="5" s="1"/>
  <c r="DY31" i="5" s="1"/>
  <c r="DY32" i="5" s="1"/>
  <c r="DY52" i="5" s="1"/>
  <c r="DZ3" i="5"/>
  <c r="DZ4" i="5" s="1"/>
  <c r="DZ5" i="5" s="1"/>
  <c r="DZ6" i="5" s="1"/>
  <c r="DZ7" i="5" s="1"/>
  <c r="DZ8" i="5" s="1"/>
  <c r="DZ9" i="5" s="1"/>
  <c r="DZ10" i="5" s="1"/>
  <c r="DZ11" i="5" s="1"/>
  <c r="DZ12" i="5" s="1"/>
  <c r="DZ13" i="5" s="1"/>
  <c r="DZ14" i="5" s="1"/>
  <c r="DZ15" i="5" s="1"/>
  <c r="DZ16" i="5" s="1"/>
  <c r="DZ17" i="5" s="1"/>
  <c r="DZ18" i="5" s="1"/>
  <c r="DZ19" i="5" s="1"/>
  <c r="DZ20" i="5" s="1"/>
  <c r="DZ21" i="5" s="1"/>
  <c r="DZ22" i="5" s="1"/>
  <c r="DZ23" i="5" s="1"/>
  <c r="DZ24" i="5" s="1"/>
  <c r="DZ25" i="5" s="1"/>
  <c r="DZ26" i="5" s="1"/>
  <c r="DZ29" i="5" s="1"/>
  <c r="DZ30" i="5" s="1"/>
  <c r="DZ31" i="5" s="1"/>
  <c r="DZ32" i="5" s="1"/>
  <c r="DZ33" i="5" s="1"/>
  <c r="DZ34" i="5" s="1"/>
  <c r="DZ35" i="5" s="1"/>
  <c r="DZ36" i="5" s="1"/>
  <c r="DZ37" i="5" s="1"/>
  <c r="DZ38" i="5" s="1"/>
  <c r="DZ39" i="5" s="1"/>
  <c r="DZ40" i="5" s="1"/>
  <c r="DZ41" i="5" s="1"/>
  <c r="DZ42" i="5" s="1"/>
  <c r="DZ43" i="5" s="1"/>
  <c r="DZ44" i="5" s="1"/>
  <c r="DZ45" i="5" s="1"/>
  <c r="DZ46" i="5" s="1"/>
  <c r="DZ47" i="5" s="1"/>
  <c r="DZ48" i="5" s="1"/>
  <c r="DZ49" i="5" s="1"/>
  <c r="DZ50" i="5" s="1"/>
  <c r="DZ51" i="5" s="1"/>
  <c r="DZ52" i="5" s="1"/>
  <c r="DZ53" i="5" s="1"/>
  <c r="EA3" i="5"/>
  <c r="EA4" i="5" s="1"/>
  <c r="EA5" i="5" s="1"/>
  <c r="EA6" i="5" s="1"/>
  <c r="EA7" i="5" s="1"/>
  <c r="EA8" i="5" s="1"/>
  <c r="EA9" i="5" s="1"/>
  <c r="EA10" i="5" s="1"/>
  <c r="EA11" i="5" s="1"/>
  <c r="EA12" i="5" s="1"/>
  <c r="EA13" i="5" s="1"/>
  <c r="EA14" i="5" s="1"/>
  <c r="EA15" i="5" s="1"/>
  <c r="EA16" i="5" s="1"/>
  <c r="EA17" i="5" s="1"/>
  <c r="EA18" i="5" s="1"/>
  <c r="EA19" i="5" s="1"/>
  <c r="EA20" i="5" s="1"/>
  <c r="EA21" i="5" s="1"/>
  <c r="EA22" i="5" s="1"/>
  <c r="EA23" i="5" s="1"/>
  <c r="EA24" i="5" s="1"/>
  <c r="EA25" i="5" s="1"/>
  <c r="EA26" i="5" s="1"/>
  <c r="EA29" i="5" s="1"/>
  <c r="EA30" i="5" s="1"/>
  <c r="EA31" i="5" s="1"/>
  <c r="EA32" i="5" s="1"/>
  <c r="EA33" i="5" s="1"/>
  <c r="EA34" i="5" s="1"/>
  <c r="EA35" i="5" s="1"/>
  <c r="EA36" i="5" s="1"/>
  <c r="EA37" i="5" s="1"/>
  <c r="EA38" i="5" s="1"/>
  <c r="EA39" i="5" s="1"/>
  <c r="EA40" i="5" s="1"/>
  <c r="EA41" i="5" s="1"/>
  <c r="EA42" i="5" s="1"/>
  <c r="EA43" i="5" s="1"/>
  <c r="EA44" i="5" s="1"/>
  <c r="EA45" i="5" s="1"/>
  <c r="EA46" i="5" s="1"/>
  <c r="EA47" i="5" s="1"/>
  <c r="EA48" i="5" s="1"/>
  <c r="EA49" i="5" s="1"/>
  <c r="EA50" i="5" s="1"/>
  <c r="EA51" i="5" s="1"/>
  <c r="EA52" i="5" s="1"/>
  <c r="EA53" i="5" s="1"/>
  <c r="EB3" i="5"/>
  <c r="EB4" i="5" s="1"/>
  <c r="EB5" i="5" s="1"/>
  <c r="EB6" i="5" s="1"/>
  <c r="EB7" i="5" s="1"/>
  <c r="EB8" i="5" s="1"/>
  <c r="EB9" i="5" s="1"/>
  <c r="EB10" i="5" s="1"/>
  <c r="EB11" i="5" s="1"/>
  <c r="EB12" i="5" s="1"/>
  <c r="EB13" i="5" s="1"/>
  <c r="EB14" i="5" s="1"/>
  <c r="EB15" i="5" s="1"/>
  <c r="EB16" i="5" s="1"/>
  <c r="EB17" i="5" s="1"/>
  <c r="EB18" i="5" s="1"/>
  <c r="EB19" i="5" s="1"/>
  <c r="EB20" i="5" s="1"/>
  <c r="EB21" i="5" s="1"/>
  <c r="EB22" i="5" s="1"/>
  <c r="EB23" i="5" s="1"/>
  <c r="EB24" i="5" s="1"/>
  <c r="EB25" i="5" s="1"/>
  <c r="EB26" i="5" s="1"/>
  <c r="EB29" i="5" s="1"/>
  <c r="EB30" i="5" s="1"/>
  <c r="EB31" i="5" s="1"/>
  <c r="EB32" i="5" s="1"/>
  <c r="EB52" i="5" s="1"/>
  <c r="ED3" i="5"/>
  <c r="ED4" i="5" s="1"/>
  <c r="ED5" i="5" s="1"/>
  <c r="ED6" i="5" s="1"/>
  <c r="ED7" i="5" s="1"/>
  <c r="ED8" i="5" s="1"/>
  <c r="ED9" i="5" s="1"/>
  <c r="ED10" i="5" s="1"/>
  <c r="ED11" i="5" s="1"/>
  <c r="ED12" i="5" s="1"/>
  <c r="ED13" i="5" s="1"/>
  <c r="ED14" i="5" s="1"/>
  <c r="ED15" i="5" s="1"/>
  <c r="ED16" i="5" s="1"/>
  <c r="ED17" i="5" s="1"/>
  <c r="ED18" i="5" s="1"/>
  <c r="ED19" i="5" s="1"/>
  <c r="ED20" i="5" s="1"/>
  <c r="ED21" i="5" s="1"/>
  <c r="ED22" i="5" s="1"/>
  <c r="ED23" i="5" s="1"/>
  <c r="ED24" i="5" s="1"/>
  <c r="ED25" i="5" s="1"/>
  <c r="ED26" i="5" s="1"/>
  <c r="ED29" i="5" s="1"/>
  <c r="ED30" i="5" s="1"/>
  <c r="ED31" i="5" s="1"/>
  <c r="ED32" i="5" s="1"/>
  <c r="ED33" i="5" s="1"/>
  <c r="ED34" i="5" s="1"/>
  <c r="ED35" i="5" s="1"/>
  <c r="ED36" i="5" s="1"/>
  <c r="ED37" i="5" s="1"/>
  <c r="ED38" i="5" s="1"/>
  <c r="ED39" i="5" s="1"/>
  <c r="ED40" i="5" s="1"/>
  <c r="ED41" i="5" s="1"/>
  <c r="ED42" i="5" s="1"/>
  <c r="ED43" i="5" s="1"/>
  <c r="ED44" i="5" s="1"/>
  <c r="ED45" i="5" s="1"/>
  <c r="ED46" i="5" s="1"/>
  <c r="ED47" i="5" s="1"/>
  <c r="ED48" i="5" s="1"/>
  <c r="ED49" i="5" s="1"/>
  <c r="ED50" i="5" s="1"/>
  <c r="ED51" i="5" s="1"/>
  <c r="ED52" i="5" s="1"/>
  <c r="ED53" i="5" s="1"/>
  <c r="EC3" i="5"/>
  <c r="EC4" i="5" s="1"/>
  <c r="EC5" i="5" s="1"/>
  <c r="EC6" i="5" s="1"/>
  <c r="EC7" i="5" s="1"/>
  <c r="EC8" i="5" s="1"/>
  <c r="EC9" i="5" s="1"/>
  <c r="EC10" i="5" s="1"/>
  <c r="EC11" i="5" s="1"/>
  <c r="EC12" i="5" s="1"/>
  <c r="EC13" i="5" s="1"/>
  <c r="EC14" i="5" s="1"/>
  <c r="EC15" i="5" s="1"/>
  <c r="EC16" i="5" s="1"/>
  <c r="EC17" i="5" s="1"/>
  <c r="EC18" i="5" s="1"/>
  <c r="EC19" i="5" s="1"/>
  <c r="EC20" i="5" s="1"/>
  <c r="EC21" i="5" s="1"/>
  <c r="EC22" i="5" s="1"/>
  <c r="EC23" i="5" s="1"/>
  <c r="EC24" i="5" s="1"/>
  <c r="EC25" i="5" s="1"/>
  <c r="EC26" i="5" s="1"/>
  <c r="EC29" i="5" s="1"/>
  <c r="EC30" i="5" s="1"/>
  <c r="EC31" i="5" s="1"/>
  <c r="EC32" i="5" s="1"/>
  <c r="EC33" i="5" s="1"/>
  <c r="EC34" i="5" s="1"/>
  <c r="EC35" i="5" s="1"/>
  <c r="EC36" i="5" s="1"/>
  <c r="EC37" i="5" s="1"/>
  <c r="EC38" i="5" s="1"/>
  <c r="EC39" i="5" s="1"/>
  <c r="EC40" i="5" s="1"/>
  <c r="EC41" i="5" s="1"/>
  <c r="EC42" i="5" s="1"/>
  <c r="EC43" i="5" s="1"/>
  <c r="EC44" i="5" s="1"/>
  <c r="EC45" i="5" s="1"/>
  <c r="EC46" i="5" s="1"/>
  <c r="EC47" i="5" s="1"/>
  <c r="EC48" i="5" s="1"/>
  <c r="EC49" i="5" s="1"/>
  <c r="EC50" i="5" s="1"/>
  <c r="EC51" i="5" s="1"/>
  <c r="EC52" i="5" s="1"/>
  <c r="EC53" i="5" s="1"/>
  <c r="EE3" i="5"/>
  <c r="EE4" i="5" s="1"/>
  <c r="EE5" i="5" s="1"/>
  <c r="EE6" i="5" s="1"/>
  <c r="EE7" i="5" s="1"/>
  <c r="EE8" i="5" s="1"/>
  <c r="EE9" i="5" s="1"/>
  <c r="EE10" i="5" s="1"/>
  <c r="EE11" i="5" s="1"/>
  <c r="EE12" i="5" s="1"/>
  <c r="EE13" i="5" s="1"/>
  <c r="EE14" i="5" s="1"/>
  <c r="EE15" i="5" s="1"/>
  <c r="EE16" i="5" s="1"/>
  <c r="EE17" i="5" s="1"/>
  <c r="EE18" i="5" s="1"/>
  <c r="EE19" i="5" s="1"/>
  <c r="EE20" i="5" s="1"/>
  <c r="EE21" i="5" s="1"/>
  <c r="EE22" i="5" s="1"/>
  <c r="EE23" i="5" s="1"/>
  <c r="EE24" i="5" s="1"/>
  <c r="EE25" i="5" s="1"/>
  <c r="EE26" i="5" s="1"/>
  <c r="EE29" i="5" s="1"/>
  <c r="EE30" i="5" s="1"/>
  <c r="EE31" i="5" s="1"/>
  <c r="EE32" i="5" s="1"/>
  <c r="EE33" i="5" s="1"/>
  <c r="EE34" i="5" s="1"/>
  <c r="EE35" i="5" s="1"/>
  <c r="EE36" i="5" s="1"/>
  <c r="EE37" i="5" s="1"/>
  <c r="EE38" i="5" s="1"/>
  <c r="EE39" i="5" s="1"/>
  <c r="EE40" i="5" s="1"/>
  <c r="EE41" i="5" s="1"/>
  <c r="EE42" i="5" s="1"/>
  <c r="EE43" i="5" s="1"/>
  <c r="EE44" i="5" s="1"/>
  <c r="EE45" i="5" s="1"/>
  <c r="EE46" i="5" s="1"/>
  <c r="EE47" i="5" s="1"/>
  <c r="EE48" i="5" s="1"/>
  <c r="EE49" i="5" s="1"/>
  <c r="EE50" i="5" s="1"/>
  <c r="EE51" i="5" s="1"/>
  <c r="EE52" i="5" s="1"/>
  <c r="EE53" i="5" s="1"/>
  <c r="EF3" i="5"/>
  <c r="EF4" i="5" s="1"/>
  <c r="EF5" i="5" s="1"/>
  <c r="EF6" i="5" s="1"/>
  <c r="EF7" i="5" s="1"/>
  <c r="EF8" i="5" s="1"/>
  <c r="EF9" i="5" s="1"/>
  <c r="EF10" i="5" s="1"/>
  <c r="EF11" i="5" s="1"/>
  <c r="EF12" i="5" s="1"/>
  <c r="EF13" i="5" s="1"/>
  <c r="EF14" i="5" s="1"/>
  <c r="EF15" i="5" s="1"/>
  <c r="EF16" i="5" s="1"/>
  <c r="EF17" i="5" s="1"/>
  <c r="EF18" i="5" s="1"/>
  <c r="EF19" i="5" s="1"/>
  <c r="EF20" i="5" s="1"/>
  <c r="EF21" i="5" s="1"/>
  <c r="EF22" i="5" s="1"/>
  <c r="EF23" i="5" s="1"/>
  <c r="EF24" i="5" s="1"/>
  <c r="EF25" i="5" s="1"/>
  <c r="EF26" i="5" s="1"/>
  <c r="EF29" i="5" s="1"/>
  <c r="EF30" i="5" s="1"/>
  <c r="EF31" i="5" s="1"/>
  <c r="EF32" i="5" s="1"/>
  <c r="EF33" i="5" s="1"/>
  <c r="EF34" i="5" s="1"/>
  <c r="EF35" i="5" s="1"/>
  <c r="EF36" i="5" s="1"/>
  <c r="EF37" i="5" s="1"/>
  <c r="EF38" i="5" s="1"/>
  <c r="EF39" i="5" s="1"/>
  <c r="EF40" i="5" s="1"/>
  <c r="EF41" i="5" s="1"/>
  <c r="EF42" i="5" s="1"/>
  <c r="EF43" i="5" s="1"/>
  <c r="EF44" i="5" s="1"/>
  <c r="EF45" i="5" s="1"/>
  <c r="EF46" i="5" s="1"/>
  <c r="EF47" i="5" s="1"/>
  <c r="EF48" i="5" s="1"/>
  <c r="EF49" i="5" s="1"/>
  <c r="EF50" i="5" s="1"/>
  <c r="EF51" i="5" s="1"/>
  <c r="EF52" i="5" s="1"/>
  <c r="EF53" i="5" s="1"/>
  <c r="EG3" i="5"/>
  <c r="EG4" i="5" s="1"/>
  <c r="EG5" i="5" s="1"/>
  <c r="EG6" i="5" s="1"/>
  <c r="EG7" i="5" s="1"/>
  <c r="EG8" i="5" s="1"/>
  <c r="EG9" i="5" s="1"/>
  <c r="EG10" i="5" s="1"/>
  <c r="EG11" i="5" s="1"/>
  <c r="EG12" i="5" s="1"/>
  <c r="EG13" i="5" s="1"/>
  <c r="EG14" i="5" s="1"/>
  <c r="EG15" i="5" s="1"/>
  <c r="EG16" i="5" s="1"/>
  <c r="EG17" i="5" s="1"/>
  <c r="EG18" i="5" s="1"/>
  <c r="EG19" i="5" s="1"/>
  <c r="EG20" i="5" s="1"/>
  <c r="EG21" i="5" s="1"/>
  <c r="EG22" i="5" s="1"/>
  <c r="EG23" i="5" s="1"/>
  <c r="EG24" i="5" s="1"/>
  <c r="EG25" i="5" s="1"/>
  <c r="EG26" i="5" s="1"/>
  <c r="EG29" i="5" s="1"/>
  <c r="EG30" i="5" s="1"/>
  <c r="EG31" i="5" s="1"/>
  <c r="EG32" i="5" s="1"/>
  <c r="EG33" i="5" s="1"/>
  <c r="EG34" i="5" s="1"/>
  <c r="EG35" i="5" s="1"/>
  <c r="EG36" i="5" s="1"/>
  <c r="EG37" i="5" s="1"/>
  <c r="EG38" i="5" s="1"/>
  <c r="EG39" i="5" s="1"/>
  <c r="EG40" i="5" s="1"/>
  <c r="EG41" i="5" s="1"/>
  <c r="EG42" i="5" s="1"/>
  <c r="EG43" i="5" s="1"/>
  <c r="EG44" i="5" s="1"/>
  <c r="EG45" i="5" s="1"/>
  <c r="EG46" i="5" s="1"/>
  <c r="EG47" i="5" s="1"/>
  <c r="EG48" i="5" s="1"/>
  <c r="EH3" i="5"/>
  <c r="EH4" i="5" s="1"/>
  <c r="EH5" i="5" s="1"/>
  <c r="EH6" i="5" s="1"/>
  <c r="EH7" i="5" s="1"/>
  <c r="EH8" i="5" s="1"/>
  <c r="EH9" i="5" s="1"/>
  <c r="EH10" i="5" s="1"/>
  <c r="EH11" i="5" s="1"/>
  <c r="EH12" i="5" s="1"/>
  <c r="EH13" i="5" s="1"/>
  <c r="EH14" i="5" s="1"/>
  <c r="EH15" i="5" s="1"/>
  <c r="EH16" i="5" s="1"/>
  <c r="EH17" i="5" s="1"/>
  <c r="EH18" i="5" s="1"/>
  <c r="EH19" i="5" s="1"/>
  <c r="EH20" i="5" s="1"/>
  <c r="EH21" i="5" s="1"/>
  <c r="EH22" i="5" s="1"/>
  <c r="EH23" i="5" s="1"/>
  <c r="EH24" i="5" s="1"/>
  <c r="EH25" i="5" s="1"/>
  <c r="EH26" i="5" s="1"/>
  <c r="EH29" i="5" s="1"/>
  <c r="EH30" i="5" s="1"/>
  <c r="EH31" i="5" s="1"/>
  <c r="EH32" i="5" s="1"/>
  <c r="EH33" i="5" s="1"/>
  <c r="EH34" i="5" s="1"/>
  <c r="EH35" i="5" s="1"/>
  <c r="EH36" i="5" s="1"/>
  <c r="EH37" i="5" s="1"/>
  <c r="EH38" i="5" s="1"/>
  <c r="EH39" i="5" s="1"/>
  <c r="EH40" i="5" s="1"/>
  <c r="EH41" i="5" s="1"/>
  <c r="EH42" i="5" s="1"/>
  <c r="EH43" i="5" s="1"/>
  <c r="EH44" i="5" s="1"/>
  <c r="EH45" i="5" s="1"/>
  <c r="EH46" i="5" s="1"/>
  <c r="EH47" i="5" s="1"/>
  <c r="EH48" i="5" s="1"/>
  <c r="EH49" i="5" s="1"/>
  <c r="EH50" i="5" s="1"/>
  <c r="EH51" i="5" s="1"/>
  <c r="EH52" i="5" s="1"/>
  <c r="EH53" i="5" s="1"/>
  <c r="EI3" i="5"/>
  <c r="EI4" i="5" s="1"/>
  <c r="EI5" i="5" s="1"/>
  <c r="EI6" i="5" s="1"/>
  <c r="EI7" i="5" s="1"/>
  <c r="EI8" i="5" s="1"/>
  <c r="EI9" i="5" s="1"/>
  <c r="EI10" i="5" s="1"/>
  <c r="EI11" i="5" s="1"/>
  <c r="EI12" i="5" s="1"/>
  <c r="EI13" i="5" s="1"/>
  <c r="EI14" i="5" s="1"/>
  <c r="EI15" i="5" s="1"/>
  <c r="EI16" i="5" s="1"/>
  <c r="EI17" i="5" s="1"/>
  <c r="EI18" i="5" s="1"/>
  <c r="EI19" i="5" s="1"/>
  <c r="EI20" i="5" s="1"/>
  <c r="EI21" i="5" s="1"/>
  <c r="EI22" i="5" s="1"/>
  <c r="EI23" i="5" s="1"/>
  <c r="EI24" i="5" s="1"/>
  <c r="EI25" i="5" s="1"/>
  <c r="EI26" i="5" s="1"/>
  <c r="EI29" i="5" s="1"/>
  <c r="EI30" i="5" s="1"/>
  <c r="EI31" i="5" s="1"/>
  <c r="EI32" i="5" s="1"/>
  <c r="EI52" i="5" s="1"/>
  <c r="FZ3" i="3"/>
  <c r="FZ4" i="3" s="1"/>
  <c r="FZ5" i="3" s="1"/>
  <c r="FZ6" i="3" s="1"/>
  <c r="FZ7" i="3" s="1"/>
  <c r="FZ8" i="3" s="1"/>
  <c r="FZ9" i="3" s="1"/>
  <c r="FZ10" i="3" s="1"/>
  <c r="FZ11" i="3" s="1"/>
  <c r="FZ12" i="3" s="1"/>
  <c r="FZ13" i="3" s="1"/>
  <c r="FZ14" i="3" s="1"/>
  <c r="FZ15" i="3" s="1"/>
  <c r="FZ16" i="3" s="1"/>
  <c r="FZ17" i="3" s="1"/>
  <c r="FZ18" i="3" s="1"/>
  <c r="FZ19" i="3" s="1"/>
  <c r="FZ20" i="3" s="1"/>
  <c r="FZ21" i="3" s="1"/>
  <c r="FZ22" i="3" s="1"/>
  <c r="FZ23" i="3" s="1"/>
  <c r="FZ24" i="3" s="1"/>
  <c r="FZ25" i="3" s="1"/>
  <c r="FZ26" i="3" s="1"/>
  <c r="FV3" i="3"/>
  <c r="FV4" i="3" s="1"/>
  <c r="FV5" i="3" s="1"/>
  <c r="FV6" i="3" s="1"/>
  <c r="FV7" i="3" s="1"/>
  <c r="FV8" i="3" s="1"/>
  <c r="FV9" i="3" s="1"/>
  <c r="FV10" i="3" s="1"/>
  <c r="FV11" i="3" s="1"/>
  <c r="FV12" i="3" s="1"/>
  <c r="FV13" i="3" s="1"/>
  <c r="FV14" i="3" s="1"/>
  <c r="FV15" i="3" s="1"/>
  <c r="FV16" i="3" s="1"/>
  <c r="FV17" i="3" s="1"/>
  <c r="FV18" i="3" s="1"/>
  <c r="FV19" i="3" s="1"/>
  <c r="FV20" i="3" s="1"/>
  <c r="FV21" i="3" s="1"/>
  <c r="FV22" i="3" s="1"/>
  <c r="FV23" i="3" s="1"/>
  <c r="FV24" i="3" s="1"/>
  <c r="FV25" i="3" s="1"/>
  <c r="FV26" i="3" s="1"/>
  <c r="FR3" i="3"/>
  <c r="FR4" i="3" s="1"/>
  <c r="FR5" i="3" s="1"/>
  <c r="FR6" i="3" s="1"/>
  <c r="FR7" i="3" s="1"/>
  <c r="FR8" i="3" s="1"/>
  <c r="FR9" i="3" s="1"/>
  <c r="FR10" i="3" s="1"/>
  <c r="FR11" i="3" s="1"/>
  <c r="FR12" i="3" s="1"/>
  <c r="FR13" i="3" s="1"/>
  <c r="FR14" i="3" s="1"/>
  <c r="FR15" i="3" s="1"/>
  <c r="FR16" i="3" s="1"/>
  <c r="FR17" i="3" s="1"/>
  <c r="FR18" i="3" s="1"/>
  <c r="FR19" i="3" s="1"/>
  <c r="FR20" i="3" s="1"/>
  <c r="FR21" i="3" s="1"/>
  <c r="FR22" i="3" s="1"/>
  <c r="FR23" i="3" s="1"/>
  <c r="FR24" i="3" s="1"/>
  <c r="FR25" i="3" s="1"/>
  <c r="FR26" i="3" s="1"/>
  <c r="FN3" i="3"/>
  <c r="FN4" i="3" s="1"/>
  <c r="FN5" i="3" s="1"/>
  <c r="FN6" i="3" s="1"/>
  <c r="FN7" i="3" s="1"/>
  <c r="FN8" i="3" s="1"/>
  <c r="FN9" i="3" s="1"/>
  <c r="FN10" i="3" s="1"/>
  <c r="FN11" i="3" s="1"/>
  <c r="FN12" i="3" s="1"/>
  <c r="FN13" i="3" s="1"/>
  <c r="FN14" i="3" s="1"/>
  <c r="FN15" i="3" s="1"/>
  <c r="FN16" i="3" s="1"/>
  <c r="FN17" i="3" s="1"/>
  <c r="FN18" i="3" s="1"/>
  <c r="FN19" i="3" s="1"/>
  <c r="FN20" i="3" s="1"/>
  <c r="FN21" i="3" s="1"/>
  <c r="FN22" i="3" s="1"/>
  <c r="FN23" i="3" s="1"/>
  <c r="FN24" i="3" s="1"/>
  <c r="FN25" i="3" s="1"/>
  <c r="FN26" i="3" s="1"/>
  <c r="FJ3" i="3"/>
  <c r="FJ4" i="3" s="1"/>
  <c r="FJ5" i="3" s="1"/>
  <c r="FJ6" i="3" s="1"/>
  <c r="FJ7" i="3" s="1"/>
  <c r="FJ8" i="3" s="1"/>
  <c r="FJ9" i="3" s="1"/>
  <c r="FJ10" i="3" s="1"/>
  <c r="FJ11" i="3" s="1"/>
  <c r="FJ12" i="3" s="1"/>
  <c r="FJ13" i="3" s="1"/>
  <c r="FJ14" i="3" s="1"/>
  <c r="FJ15" i="3" s="1"/>
  <c r="FJ16" i="3" s="1"/>
  <c r="FJ17" i="3" s="1"/>
  <c r="FJ18" i="3" s="1"/>
  <c r="FJ19" i="3" s="1"/>
  <c r="FJ20" i="3" s="1"/>
  <c r="FJ21" i="3" s="1"/>
  <c r="FJ22" i="3" s="1"/>
  <c r="FJ23" i="3" s="1"/>
  <c r="FJ24" i="3" s="1"/>
  <c r="FJ25" i="3" s="1"/>
  <c r="FJ26" i="3" s="1"/>
  <c r="FF3" i="3"/>
  <c r="FF4" i="3" s="1"/>
  <c r="FF5" i="3" s="1"/>
  <c r="FF6" i="3" s="1"/>
  <c r="FF7" i="3" s="1"/>
  <c r="FF8" i="3" s="1"/>
  <c r="FF9" i="3" s="1"/>
  <c r="FF10" i="3" s="1"/>
  <c r="FF11" i="3" s="1"/>
  <c r="FF12" i="3" s="1"/>
  <c r="FF13" i="3" s="1"/>
  <c r="FF14" i="3" s="1"/>
  <c r="FF15" i="3" s="1"/>
  <c r="FF16" i="3" s="1"/>
  <c r="FF17" i="3" s="1"/>
  <c r="FF18" i="3" s="1"/>
  <c r="FF19" i="3" s="1"/>
  <c r="FF20" i="3" s="1"/>
  <c r="FF21" i="3" s="1"/>
  <c r="FF22" i="3" s="1"/>
  <c r="FF23" i="3" s="1"/>
  <c r="FF24" i="3" s="1"/>
  <c r="FF25" i="3" s="1"/>
  <c r="FF26" i="3" s="1"/>
  <c r="DL3" i="3"/>
  <c r="DL4" i="3" s="1"/>
  <c r="DL5" i="3" s="1"/>
  <c r="DL6" i="3" s="1"/>
  <c r="DL7" i="3" s="1"/>
  <c r="DL8" i="3" s="1"/>
  <c r="DL9" i="3" s="1"/>
  <c r="DL10" i="3" s="1"/>
  <c r="DL11" i="3" s="1"/>
  <c r="DL12" i="3" s="1"/>
  <c r="DL13" i="3" s="1"/>
  <c r="DL14" i="3" s="1"/>
  <c r="DL15" i="3" s="1"/>
  <c r="DL16" i="3" s="1"/>
  <c r="DL17" i="3" s="1"/>
  <c r="DL18" i="3" s="1"/>
  <c r="DL19" i="3" s="1"/>
  <c r="DL20" i="3" s="1"/>
  <c r="DL21" i="3" s="1"/>
  <c r="DL22" i="3" s="1"/>
  <c r="DL23" i="3" s="1"/>
  <c r="DL24" i="3" s="1"/>
  <c r="DL25" i="3" s="1"/>
  <c r="DL26" i="3" s="1"/>
  <c r="X3" i="3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AB3" i="3"/>
  <c r="AB4" i="3" s="1"/>
  <c r="AB5" i="3" s="1"/>
  <c r="AB6" i="3" s="1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B24" i="3" s="1"/>
  <c r="AB25" i="3" s="1"/>
  <c r="AB26" i="3" s="1"/>
  <c r="AB30" i="3" s="1"/>
  <c r="AB31" i="3" s="1"/>
  <c r="AB32" i="3" s="1"/>
  <c r="AB33" i="3" s="1"/>
  <c r="AB34" i="3" s="1"/>
  <c r="AB35" i="3" s="1"/>
  <c r="AB36" i="3" s="1"/>
  <c r="AB37" i="3" s="1"/>
  <c r="AB38" i="3" s="1"/>
  <c r="AB39" i="3" s="1"/>
  <c r="AB40" i="3" s="1"/>
  <c r="AB41" i="3" s="1"/>
  <c r="AB42" i="3" s="1"/>
  <c r="AB43" i="3" s="1"/>
  <c r="AB44" i="3" s="1"/>
  <c r="AB45" i="3" s="1"/>
  <c r="AB46" i="3" s="1"/>
  <c r="AB47" i="3" s="1"/>
  <c r="AB48" i="3" s="1"/>
  <c r="AB49" i="3" s="1"/>
  <c r="AB50" i="3" s="1"/>
  <c r="AB51" i="3" s="1"/>
  <c r="AB52" i="3" s="1"/>
  <c r="AB53" i="3" s="1"/>
  <c r="FY3" i="3"/>
  <c r="FY4" i="3" s="1"/>
  <c r="FY5" i="3" s="1"/>
  <c r="FY6" i="3" s="1"/>
  <c r="FY7" i="3" s="1"/>
  <c r="FY8" i="3" s="1"/>
  <c r="FY9" i="3" s="1"/>
  <c r="FY10" i="3" s="1"/>
  <c r="FY11" i="3" s="1"/>
  <c r="FY12" i="3" s="1"/>
  <c r="FY13" i="3" s="1"/>
  <c r="FY14" i="3" s="1"/>
  <c r="FY15" i="3" s="1"/>
  <c r="FY16" i="3" s="1"/>
  <c r="FY17" i="3" s="1"/>
  <c r="FY18" i="3" s="1"/>
  <c r="FY19" i="3" s="1"/>
  <c r="FY20" i="3" s="1"/>
  <c r="FY21" i="3" s="1"/>
  <c r="FY22" i="3" s="1"/>
  <c r="FY23" i="3" s="1"/>
  <c r="FY52" i="3" s="1"/>
  <c r="FU3" i="3"/>
  <c r="FU4" i="3" s="1"/>
  <c r="FU5" i="3" s="1"/>
  <c r="FU6" i="3" s="1"/>
  <c r="FU7" i="3" s="1"/>
  <c r="FU8" i="3" s="1"/>
  <c r="FU9" i="3" s="1"/>
  <c r="FU10" i="3" s="1"/>
  <c r="FU11" i="3" s="1"/>
  <c r="FU12" i="3" s="1"/>
  <c r="FU13" i="3" s="1"/>
  <c r="FU14" i="3" s="1"/>
  <c r="FU15" i="3" s="1"/>
  <c r="FU16" i="3" s="1"/>
  <c r="FU17" i="3" s="1"/>
  <c r="FU18" i="3" s="1"/>
  <c r="FU19" i="3" s="1"/>
  <c r="FU20" i="3" s="1"/>
  <c r="FU21" i="3" s="1"/>
  <c r="FU22" i="3" s="1"/>
  <c r="FU23" i="3" s="1"/>
  <c r="FU24" i="3" s="1"/>
  <c r="FU25" i="3" s="1"/>
  <c r="FU26" i="3" s="1"/>
  <c r="FQ3" i="3"/>
  <c r="FQ4" i="3" s="1"/>
  <c r="FQ5" i="3" s="1"/>
  <c r="FQ6" i="3" s="1"/>
  <c r="FQ7" i="3" s="1"/>
  <c r="FQ8" i="3" s="1"/>
  <c r="FQ9" i="3" s="1"/>
  <c r="FQ10" i="3" s="1"/>
  <c r="FQ11" i="3" s="1"/>
  <c r="FQ12" i="3" s="1"/>
  <c r="FQ13" i="3" s="1"/>
  <c r="FQ14" i="3" s="1"/>
  <c r="FQ15" i="3" s="1"/>
  <c r="FQ16" i="3" s="1"/>
  <c r="FQ17" i="3" s="1"/>
  <c r="FQ18" i="3" s="1"/>
  <c r="FQ19" i="3" s="1"/>
  <c r="FQ20" i="3" s="1"/>
  <c r="FQ21" i="3" s="1"/>
  <c r="FQ22" i="3" s="1"/>
  <c r="FQ23" i="3" s="1"/>
  <c r="FQ24" i="3" s="1"/>
  <c r="FQ25" i="3" s="1"/>
  <c r="FQ26" i="3" s="1"/>
  <c r="FM3" i="3"/>
  <c r="FM4" i="3" s="1"/>
  <c r="FM5" i="3" s="1"/>
  <c r="FM6" i="3" s="1"/>
  <c r="FM7" i="3" s="1"/>
  <c r="FM8" i="3" s="1"/>
  <c r="FM9" i="3" s="1"/>
  <c r="FM10" i="3" s="1"/>
  <c r="FM11" i="3" s="1"/>
  <c r="FM12" i="3" s="1"/>
  <c r="FM13" i="3" s="1"/>
  <c r="FM14" i="3" s="1"/>
  <c r="FM15" i="3" s="1"/>
  <c r="FM16" i="3" s="1"/>
  <c r="FM17" i="3" s="1"/>
  <c r="FM18" i="3" s="1"/>
  <c r="FM19" i="3" s="1"/>
  <c r="FM20" i="3" s="1"/>
  <c r="FM21" i="3" s="1"/>
  <c r="FM22" i="3" s="1"/>
  <c r="FM23" i="3" s="1"/>
  <c r="FM24" i="3" s="1"/>
  <c r="FM25" i="3" s="1"/>
  <c r="FM26" i="3" s="1"/>
  <c r="FI3" i="3"/>
  <c r="FI4" i="3" s="1"/>
  <c r="FI5" i="3" s="1"/>
  <c r="FI6" i="3" s="1"/>
  <c r="FI7" i="3" s="1"/>
  <c r="FI8" i="3" s="1"/>
  <c r="FI9" i="3" s="1"/>
  <c r="FI10" i="3" s="1"/>
  <c r="FI11" i="3" s="1"/>
  <c r="FI12" i="3" s="1"/>
  <c r="FI13" i="3" s="1"/>
  <c r="FI14" i="3" s="1"/>
  <c r="FI15" i="3" s="1"/>
  <c r="FI16" i="3" s="1"/>
  <c r="FI17" i="3" s="1"/>
  <c r="FI18" i="3" s="1"/>
  <c r="FI19" i="3" s="1"/>
  <c r="FI20" i="3" s="1"/>
  <c r="FI21" i="3" s="1"/>
  <c r="FI22" i="3" s="1"/>
  <c r="FI23" i="3" s="1"/>
  <c r="FI24" i="3" s="1"/>
  <c r="FI25" i="3" s="1"/>
  <c r="FI26" i="3" s="1"/>
  <c r="FE3" i="3"/>
  <c r="FE4" i="3" s="1"/>
  <c r="FE5" i="3" s="1"/>
  <c r="FE6" i="3" s="1"/>
  <c r="FE7" i="3" s="1"/>
  <c r="FE8" i="3" s="1"/>
  <c r="FE9" i="3" s="1"/>
  <c r="FE10" i="3" s="1"/>
  <c r="FE11" i="3" s="1"/>
  <c r="FE12" i="3" s="1"/>
  <c r="FE13" i="3" s="1"/>
  <c r="FE14" i="3" s="1"/>
  <c r="FE15" i="3" s="1"/>
  <c r="FE16" i="3" s="1"/>
  <c r="FE17" i="3" s="1"/>
  <c r="FE18" i="3" s="1"/>
  <c r="FE19" i="3" s="1"/>
  <c r="FE20" i="3" s="1"/>
  <c r="FE21" i="3" s="1"/>
  <c r="FE22" i="3" s="1"/>
  <c r="FE23" i="3" s="1"/>
  <c r="FE24" i="3" s="1"/>
  <c r="FE25" i="3" s="1"/>
  <c r="FE26" i="3" s="1"/>
  <c r="DJ3" i="3"/>
  <c r="DJ4" i="3" s="1"/>
  <c r="DJ5" i="3" s="1"/>
  <c r="DJ6" i="3" s="1"/>
  <c r="DJ7" i="3" s="1"/>
  <c r="DJ8" i="3" s="1"/>
  <c r="DJ9" i="3" s="1"/>
  <c r="DJ10" i="3" s="1"/>
  <c r="DJ11" i="3" s="1"/>
  <c r="DJ12" i="3" s="1"/>
  <c r="DJ13" i="3" s="1"/>
  <c r="DJ14" i="3" s="1"/>
  <c r="DJ15" i="3" s="1"/>
  <c r="DJ16" i="3" s="1"/>
  <c r="DJ17" i="3" s="1"/>
  <c r="DJ18" i="3" s="1"/>
  <c r="DJ19" i="3" s="1"/>
  <c r="DJ20" i="3" s="1"/>
  <c r="DJ21" i="3" s="1"/>
  <c r="DJ22" i="3" s="1"/>
  <c r="DJ23" i="3" s="1"/>
  <c r="DJ24" i="3" s="1"/>
  <c r="DJ25" i="3" s="1"/>
  <c r="DJ26" i="3" s="1"/>
  <c r="FX3" i="3"/>
  <c r="FX4" i="3" s="1"/>
  <c r="FX5" i="3" s="1"/>
  <c r="FX6" i="3" s="1"/>
  <c r="FX7" i="3" s="1"/>
  <c r="FX8" i="3" s="1"/>
  <c r="FX9" i="3" s="1"/>
  <c r="FX10" i="3" s="1"/>
  <c r="FX11" i="3" s="1"/>
  <c r="FX12" i="3" s="1"/>
  <c r="FX13" i="3" s="1"/>
  <c r="FX14" i="3" s="1"/>
  <c r="FX15" i="3" s="1"/>
  <c r="FX16" i="3" s="1"/>
  <c r="FX17" i="3" s="1"/>
  <c r="FX18" i="3" s="1"/>
  <c r="FX19" i="3" s="1"/>
  <c r="FX20" i="3" s="1"/>
  <c r="FX21" i="3" s="1"/>
  <c r="FX22" i="3" s="1"/>
  <c r="FX23" i="3" s="1"/>
  <c r="FX24" i="3" s="1"/>
  <c r="FX25" i="3" s="1"/>
  <c r="FX26" i="3" s="1"/>
  <c r="FT3" i="3"/>
  <c r="FT4" i="3" s="1"/>
  <c r="FT5" i="3" s="1"/>
  <c r="FT6" i="3" s="1"/>
  <c r="FT7" i="3" s="1"/>
  <c r="FT8" i="3" s="1"/>
  <c r="FT9" i="3" s="1"/>
  <c r="FT10" i="3" s="1"/>
  <c r="FT11" i="3" s="1"/>
  <c r="FT12" i="3" s="1"/>
  <c r="FT13" i="3" s="1"/>
  <c r="FT14" i="3" s="1"/>
  <c r="FT15" i="3" s="1"/>
  <c r="FT16" i="3" s="1"/>
  <c r="FT17" i="3" s="1"/>
  <c r="FT18" i="3" s="1"/>
  <c r="FT19" i="3" s="1"/>
  <c r="FT20" i="3" s="1"/>
  <c r="FT21" i="3" s="1"/>
  <c r="FT22" i="3" s="1"/>
  <c r="FT23" i="3" s="1"/>
  <c r="FT24" i="3" s="1"/>
  <c r="FT25" i="3" s="1"/>
  <c r="FT26" i="3" s="1"/>
  <c r="FP3" i="3"/>
  <c r="FP4" i="3" s="1"/>
  <c r="FP5" i="3" s="1"/>
  <c r="FP6" i="3" s="1"/>
  <c r="FP7" i="3" s="1"/>
  <c r="FP8" i="3" s="1"/>
  <c r="FP9" i="3" s="1"/>
  <c r="FP10" i="3" s="1"/>
  <c r="FP11" i="3" s="1"/>
  <c r="FP12" i="3" s="1"/>
  <c r="FP13" i="3" s="1"/>
  <c r="FP14" i="3" s="1"/>
  <c r="FP15" i="3" s="1"/>
  <c r="FP16" i="3" s="1"/>
  <c r="FP17" i="3" s="1"/>
  <c r="FP18" i="3" s="1"/>
  <c r="FP19" i="3" s="1"/>
  <c r="FP20" i="3" s="1"/>
  <c r="FP21" i="3" s="1"/>
  <c r="FP22" i="3" s="1"/>
  <c r="FP23" i="3" s="1"/>
  <c r="FP52" i="3" s="1"/>
  <c r="FL3" i="3"/>
  <c r="FL4" i="3" s="1"/>
  <c r="FL5" i="3" s="1"/>
  <c r="FL6" i="3" s="1"/>
  <c r="FL7" i="3" s="1"/>
  <c r="FL8" i="3" s="1"/>
  <c r="FL9" i="3" s="1"/>
  <c r="FL10" i="3" s="1"/>
  <c r="FL11" i="3" s="1"/>
  <c r="FL12" i="3" s="1"/>
  <c r="FL13" i="3" s="1"/>
  <c r="FL14" i="3" s="1"/>
  <c r="FL15" i="3" s="1"/>
  <c r="FL16" i="3" s="1"/>
  <c r="FL17" i="3" s="1"/>
  <c r="FL18" i="3" s="1"/>
  <c r="FL19" i="3" s="1"/>
  <c r="FL20" i="3" s="1"/>
  <c r="FL21" i="3" s="1"/>
  <c r="FL22" i="3" s="1"/>
  <c r="FL23" i="3" s="1"/>
  <c r="FL24" i="3" s="1"/>
  <c r="FL25" i="3" s="1"/>
  <c r="FL26" i="3" s="1"/>
  <c r="FH3" i="3"/>
  <c r="FH4" i="3" s="1"/>
  <c r="FH5" i="3" s="1"/>
  <c r="FH6" i="3" s="1"/>
  <c r="FH7" i="3" s="1"/>
  <c r="FH8" i="3" s="1"/>
  <c r="FH9" i="3" s="1"/>
  <c r="FH10" i="3" s="1"/>
  <c r="FH11" i="3" s="1"/>
  <c r="FH12" i="3" s="1"/>
  <c r="FH13" i="3" s="1"/>
  <c r="FH14" i="3" s="1"/>
  <c r="FH15" i="3" s="1"/>
  <c r="FH16" i="3" s="1"/>
  <c r="FH17" i="3" s="1"/>
  <c r="FH18" i="3" s="1"/>
  <c r="FH19" i="3" s="1"/>
  <c r="FH20" i="3" s="1"/>
  <c r="FH21" i="3" s="1"/>
  <c r="FH22" i="3" s="1"/>
  <c r="FH23" i="3" s="1"/>
  <c r="FH24" i="3" s="1"/>
  <c r="FH25" i="3" s="1"/>
  <c r="FH26" i="3" s="1"/>
  <c r="EZ3" i="3"/>
  <c r="EZ4" i="3" s="1"/>
  <c r="EZ5" i="3" s="1"/>
  <c r="EZ6" i="3" s="1"/>
  <c r="EZ7" i="3" s="1"/>
  <c r="EZ8" i="3" s="1"/>
  <c r="EZ9" i="3" s="1"/>
  <c r="EZ10" i="3" s="1"/>
  <c r="EZ11" i="3" s="1"/>
  <c r="EZ12" i="3" s="1"/>
  <c r="EZ13" i="3" s="1"/>
  <c r="EZ14" i="3" s="1"/>
  <c r="EZ15" i="3" s="1"/>
  <c r="EZ16" i="3" s="1"/>
  <c r="EZ17" i="3" s="1"/>
  <c r="EZ18" i="3" s="1"/>
  <c r="EZ19" i="3" s="1"/>
  <c r="EZ20" i="3" s="1"/>
  <c r="EZ21" i="3" s="1"/>
  <c r="EZ22" i="3" s="1"/>
  <c r="EZ23" i="3" s="1"/>
  <c r="EZ52" i="3" s="1"/>
  <c r="Z3" i="3"/>
  <c r="Z4" i="3" s="1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Z26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GA3" i="3"/>
  <c r="GA4" i="3" s="1"/>
  <c r="GA5" i="3" s="1"/>
  <c r="GA6" i="3" s="1"/>
  <c r="GA7" i="3" s="1"/>
  <c r="GA8" i="3" s="1"/>
  <c r="GA9" i="3" s="1"/>
  <c r="GA10" i="3" s="1"/>
  <c r="GA11" i="3" s="1"/>
  <c r="GA12" i="3" s="1"/>
  <c r="GA13" i="3" s="1"/>
  <c r="GA14" i="3" s="1"/>
  <c r="GA15" i="3" s="1"/>
  <c r="GA16" i="3" s="1"/>
  <c r="GA17" i="3" s="1"/>
  <c r="GA18" i="3" s="1"/>
  <c r="GA19" i="3" s="1"/>
  <c r="GA20" i="3" s="1"/>
  <c r="GA21" i="3" s="1"/>
  <c r="GA22" i="3" s="1"/>
  <c r="GA23" i="3" s="1"/>
  <c r="GA52" i="3" s="1"/>
  <c r="FW3" i="3"/>
  <c r="FW4" i="3" s="1"/>
  <c r="FW5" i="3" s="1"/>
  <c r="FW6" i="3" s="1"/>
  <c r="FW7" i="3" s="1"/>
  <c r="FW8" i="3" s="1"/>
  <c r="FW9" i="3" s="1"/>
  <c r="FW10" i="3" s="1"/>
  <c r="FW11" i="3" s="1"/>
  <c r="FW12" i="3" s="1"/>
  <c r="FW13" i="3" s="1"/>
  <c r="FW14" i="3" s="1"/>
  <c r="FW15" i="3" s="1"/>
  <c r="FW16" i="3" s="1"/>
  <c r="FW17" i="3" s="1"/>
  <c r="FW18" i="3" s="1"/>
  <c r="FW19" i="3" s="1"/>
  <c r="FW20" i="3" s="1"/>
  <c r="FW21" i="3" s="1"/>
  <c r="FW22" i="3" s="1"/>
  <c r="FW23" i="3" s="1"/>
  <c r="FW24" i="3" s="1"/>
  <c r="FW25" i="3" s="1"/>
  <c r="FW26" i="3" s="1"/>
  <c r="FS3" i="3"/>
  <c r="FS4" i="3" s="1"/>
  <c r="FS5" i="3" s="1"/>
  <c r="FS6" i="3" s="1"/>
  <c r="FS7" i="3" s="1"/>
  <c r="FS8" i="3" s="1"/>
  <c r="FS9" i="3" s="1"/>
  <c r="FS10" i="3" s="1"/>
  <c r="FS11" i="3" s="1"/>
  <c r="FS12" i="3" s="1"/>
  <c r="FS13" i="3" s="1"/>
  <c r="FS14" i="3" s="1"/>
  <c r="FS15" i="3" s="1"/>
  <c r="FS16" i="3" s="1"/>
  <c r="FS17" i="3" s="1"/>
  <c r="FS18" i="3" s="1"/>
  <c r="FS19" i="3" s="1"/>
  <c r="FS20" i="3" s="1"/>
  <c r="FS21" i="3" s="1"/>
  <c r="FS22" i="3" s="1"/>
  <c r="FS23" i="3" s="1"/>
  <c r="FS24" i="3" s="1"/>
  <c r="FS25" i="3" s="1"/>
  <c r="FS26" i="3" s="1"/>
  <c r="FO3" i="3"/>
  <c r="FO4" i="3" s="1"/>
  <c r="FO5" i="3" s="1"/>
  <c r="FO6" i="3" s="1"/>
  <c r="FO7" i="3" s="1"/>
  <c r="FO8" i="3" s="1"/>
  <c r="FO9" i="3" s="1"/>
  <c r="FO10" i="3" s="1"/>
  <c r="FO11" i="3" s="1"/>
  <c r="FO12" i="3" s="1"/>
  <c r="FO13" i="3" s="1"/>
  <c r="FO14" i="3" s="1"/>
  <c r="FO15" i="3" s="1"/>
  <c r="FO16" i="3" s="1"/>
  <c r="FO17" i="3" s="1"/>
  <c r="FO18" i="3" s="1"/>
  <c r="FO19" i="3" s="1"/>
  <c r="FO20" i="3" s="1"/>
  <c r="FO21" i="3" s="1"/>
  <c r="FO22" i="3" s="1"/>
  <c r="FO23" i="3" s="1"/>
  <c r="FO24" i="3" s="1"/>
  <c r="FO25" i="3" s="1"/>
  <c r="FO26" i="3" s="1"/>
  <c r="FK3" i="3"/>
  <c r="FK4" i="3" s="1"/>
  <c r="FK5" i="3" s="1"/>
  <c r="FK6" i="3" s="1"/>
  <c r="FK7" i="3" s="1"/>
  <c r="FK8" i="3" s="1"/>
  <c r="FK9" i="3" s="1"/>
  <c r="FK10" i="3" s="1"/>
  <c r="FK11" i="3" s="1"/>
  <c r="FK12" i="3" s="1"/>
  <c r="FK13" i="3" s="1"/>
  <c r="FK14" i="3" s="1"/>
  <c r="FK15" i="3" s="1"/>
  <c r="FK16" i="3" s="1"/>
  <c r="FK17" i="3" s="1"/>
  <c r="FK18" i="3" s="1"/>
  <c r="FK19" i="3" s="1"/>
  <c r="FK20" i="3" s="1"/>
  <c r="FK21" i="3" s="1"/>
  <c r="FK22" i="3" s="1"/>
  <c r="FK23" i="3" s="1"/>
  <c r="FK52" i="3" s="1"/>
  <c r="FG3" i="3"/>
  <c r="FG4" i="3" s="1"/>
  <c r="FG5" i="3" s="1"/>
  <c r="FG6" i="3" s="1"/>
  <c r="FG7" i="3" s="1"/>
  <c r="FG8" i="3" s="1"/>
  <c r="FG9" i="3" s="1"/>
  <c r="FG10" i="3" s="1"/>
  <c r="FG11" i="3" s="1"/>
  <c r="FG12" i="3" s="1"/>
  <c r="FG13" i="3" s="1"/>
  <c r="FG14" i="3" s="1"/>
  <c r="FG15" i="3" s="1"/>
  <c r="FG16" i="3" s="1"/>
  <c r="FG17" i="3" s="1"/>
  <c r="FG18" i="3" s="1"/>
  <c r="FG19" i="3" s="1"/>
  <c r="FG20" i="3" s="1"/>
  <c r="FG21" i="3" s="1"/>
  <c r="FG22" i="3" s="1"/>
  <c r="FG23" i="3" s="1"/>
  <c r="FG52" i="3" s="1"/>
  <c r="DN3" i="3"/>
  <c r="DN4" i="3" s="1"/>
  <c r="DN5" i="3" s="1"/>
  <c r="DN6" i="3" s="1"/>
  <c r="DN7" i="3" s="1"/>
  <c r="DN8" i="3" s="1"/>
  <c r="DN9" i="3" s="1"/>
  <c r="DN10" i="3" s="1"/>
  <c r="DN11" i="3" s="1"/>
  <c r="DN12" i="3" s="1"/>
  <c r="DN13" i="3" s="1"/>
  <c r="DN14" i="3" s="1"/>
  <c r="DN15" i="3" s="1"/>
  <c r="DN16" i="3" s="1"/>
  <c r="DN17" i="3" s="1"/>
  <c r="DN18" i="3" s="1"/>
  <c r="DN19" i="3" s="1"/>
  <c r="DN20" i="3" s="1"/>
  <c r="DN21" i="3" s="1"/>
  <c r="DN22" i="3" s="1"/>
  <c r="DN24" i="3" s="1"/>
  <c r="DN25" i="3" s="1"/>
  <c r="DN26" i="3" s="1"/>
  <c r="DN29" i="3" s="1"/>
  <c r="DN30" i="3" s="1"/>
  <c r="DN31" i="3" s="1"/>
  <c r="DN32" i="3" s="1"/>
  <c r="DN33" i="3" s="1"/>
  <c r="DN34" i="3" s="1"/>
  <c r="DN35" i="3" s="1"/>
  <c r="DN36" i="3" s="1"/>
  <c r="DN37" i="3" s="1"/>
  <c r="DN38" i="3" s="1"/>
  <c r="DN39" i="3" s="1"/>
  <c r="DN40" i="3" s="1"/>
  <c r="DN41" i="3" s="1"/>
  <c r="DN42" i="3" s="1"/>
  <c r="DN43" i="3" s="1"/>
  <c r="DN44" i="3" s="1"/>
  <c r="DN45" i="3" s="1"/>
  <c r="DN46" i="3" s="1"/>
  <c r="DN47" i="3" s="1"/>
  <c r="DN48" i="3" s="1"/>
  <c r="DN49" i="3" s="1"/>
  <c r="DN50" i="3" s="1"/>
  <c r="DN51" i="3" s="1"/>
  <c r="DN52" i="3" s="1"/>
  <c r="DN53" i="3" s="1"/>
  <c r="GK3" i="2"/>
  <c r="GK4" i="2" s="1"/>
  <c r="GK5" i="2" s="1"/>
  <c r="GK6" i="2" s="1"/>
  <c r="GK7" i="2" s="1"/>
  <c r="GK8" i="2" s="1"/>
  <c r="GK9" i="2" s="1"/>
  <c r="GK10" i="2" s="1"/>
  <c r="GK11" i="2" s="1"/>
  <c r="GK12" i="2" s="1"/>
  <c r="GK13" i="2" s="1"/>
  <c r="GK14" i="2" s="1"/>
  <c r="GK15" i="2" s="1"/>
  <c r="GK16" i="2" s="1"/>
  <c r="GK17" i="2" s="1"/>
  <c r="GK18" i="2" s="1"/>
  <c r="GK19" i="2" s="1"/>
  <c r="GK20" i="2" s="1"/>
  <c r="GK21" i="2" s="1"/>
  <c r="GK22" i="2" s="1"/>
  <c r="GK23" i="2" s="1"/>
  <c r="GK52" i="2" s="1"/>
  <c r="FT3" i="2"/>
  <c r="FT4" i="2" s="1"/>
  <c r="FT5" i="2" s="1"/>
  <c r="FT6" i="2" s="1"/>
  <c r="FT7" i="2" s="1"/>
  <c r="FT8" i="2" s="1"/>
  <c r="FT9" i="2" s="1"/>
  <c r="FT10" i="2" s="1"/>
  <c r="FT11" i="2" s="1"/>
  <c r="FT12" i="2" s="1"/>
  <c r="FT13" i="2" s="1"/>
  <c r="FT14" i="2" s="1"/>
  <c r="FT15" i="2" s="1"/>
  <c r="FT16" i="2" s="1"/>
  <c r="FT17" i="2" s="1"/>
  <c r="FT18" i="2" s="1"/>
  <c r="FT19" i="2" s="1"/>
  <c r="FT20" i="2" s="1"/>
  <c r="FT21" i="2" s="1"/>
  <c r="FT22" i="2" s="1"/>
  <c r="FT23" i="2" s="1"/>
  <c r="FT24" i="2" s="1"/>
  <c r="FT25" i="2" s="1"/>
  <c r="FT26" i="2" s="1"/>
  <c r="FX3" i="2"/>
  <c r="FX4" i="2" s="1"/>
  <c r="FX5" i="2" s="1"/>
  <c r="FX6" i="2" s="1"/>
  <c r="FX7" i="2" s="1"/>
  <c r="FX8" i="2" s="1"/>
  <c r="FX9" i="2" s="1"/>
  <c r="FX10" i="2" s="1"/>
  <c r="FX11" i="2" s="1"/>
  <c r="FX12" i="2" s="1"/>
  <c r="FX13" i="2" s="1"/>
  <c r="FX14" i="2" s="1"/>
  <c r="FX15" i="2" s="1"/>
  <c r="FX16" i="2" s="1"/>
  <c r="FX17" i="2" s="1"/>
  <c r="FX18" i="2" s="1"/>
  <c r="FX19" i="2" s="1"/>
  <c r="FX20" i="2" s="1"/>
  <c r="FX21" i="2" s="1"/>
  <c r="FX22" i="2" s="1"/>
  <c r="FX23" i="2" s="1"/>
  <c r="FX24" i="2" s="1"/>
  <c r="FX25" i="2" s="1"/>
  <c r="FX26" i="2" s="1"/>
  <c r="GB3" i="2"/>
  <c r="GB4" i="2" s="1"/>
  <c r="GB5" i="2" s="1"/>
  <c r="GB6" i="2" s="1"/>
  <c r="GB7" i="2" s="1"/>
  <c r="GB8" i="2" s="1"/>
  <c r="GB9" i="2" s="1"/>
  <c r="GB10" i="2" s="1"/>
  <c r="GB11" i="2" s="1"/>
  <c r="GB12" i="2" s="1"/>
  <c r="GB13" i="2" s="1"/>
  <c r="GB14" i="2" s="1"/>
  <c r="GB15" i="2" s="1"/>
  <c r="GB16" i="2" s="1"/>
  <c r="GB17" i="2" s="1"/>
  <c r="GB18" i="2" s="1"/>
  <c r="GB19" i="2" s="1"/>
  <c r="GB20" i="2" s="1"/>
  <c r="GB21" i="2" s="1"/>
  <c r="GB22" i="2" s="1"/>
  <c r="GB23" i="2" s="1"/>
  <c r="GB52" i="2" s="1"/>
  <c r="GF3" i="2"/>
  <c r="GF4" i="2" s="1"/>
  <c r="GF5" i="2" s="1"/>
  <c r="GF6" i="2" s="1"/>
  <c r="GF7" i="2" s="1"/>
  <c r="GF8" i="2" s="1"/>
  <c r="GF9" i="2" s="1"/>
  <c r="GF10" i="2" s="1"/>
  <c r="GF11" i="2" s="1"/>
  <c r="GF12" i="2" s="1"/>
  <c r="GF13" i="2" s="1"/>
  <c r="GF14" i="2" s="1"/>
  <c r="GF15" i="2" s="1"/>
  <c r="GF16" i="2" s="1"/>
  <c r="GF17" i="2" s="1"/>
  <c r="GF18" i="2" s="1"/>
  <c r="GF19" i="2" s="1"/>
  <c r="GF20" i="2" s="1"/>
  <c r="GF21" i="2" s="1"/>
  <c r="GF22" i="2" s="1"/>
  <c r="GF23" i="2" s="1"/>
  <c r="GF24" i="2" s="1"/>
  <c r="GF25" i="2" s="1"/>
  <c r="GF26" i="2" s="1"/>
  <c r="GJ3" i="2"/>
  <c r="GJ4" i="2" s="1"/>
  <c r="GJ5" i="2" s="1"/>
  <c r="GJ6" i="2" s="1"/>
  <c r="GJ7" i="2" s="1"/>
  <c r="GJ8" i="2" s="1"/>
  <c r="GJ9" i="2" s="1"/>
  <c r="GJ10" i="2" s="1"/>
  <c r="GJ11" i="2" s="1"/>
  <c r="GJ12" i="2" s="1"/>
  <c r="GJ13" i="2" s="1"/>
  <c r="GJ14" i="2" s="1"/>
  <c r="GJ15" i="2" s="1"/>
  <c r="GJ16" i="2" s="1"/>
  <c r="GJ17" i="2" s="1"/>
  <c r="GJ18" i="2" s="1"/>
  <c r="GJ19" i="2" s="1"/>
  <c r="GJ20" i="2" s="1"/>
  <c r="GJ21" i="2" s="1"/>
  <c r="GJ22" i="2" s="1"/>
  <c r="GJ23" i="2" s="1"/>
  <c r="GJ24" i="2" s="1"/>
  <c r="GJ25" i="2" s="1"/>
  <c r="GJ26" i="2" s="1"/>
  <c r="FQ3" i="2"/>
  <c r="FQ4" i="2" s="1"/>
  <c r="FQ5" i="2" s="1"/>
  <c r="FQ6" i="2" s="1"/>
  <c r="FQ7" i="2" s="1"/>
  <c r="FQ8" i="2" s="1"/>
  <c r="FQ9" i="2" s="1"/>
  <c r="FQ10" i="2" s="1"/>
  <c r="FQ11" i="2" s="1"/>
  <c r="FQ12" i="2" s="1"/>
  <c r="FQ13" i="2" s="1"/>
  <c r="FQ14" i="2" s="1"/>
  <c r="FQ15" i="2" s="1"/>
  <c r="FQ16" i="2" s="1"/>
  <c r="FQ17" i="2" s="1"/>
  <c r="FQ18" i="2" s="1"/>
  <c r="FQ19" i="2" s="1"/>
  <c r="FQ20" i="2" s="1"/>
  <c r="FQ21" i="2" s="1"/>
  <c r="FQ22" i="2" s="1"/>
  <c r="FQ23" i="2" s="1"/>
  <c r="FQ24" i="2" s="1"/>
  <c r="FQ25" i="2" s="1"/>
  <c r="FQ26" i="2" s="1"/>
  <c r="FW3" i="2"/>
  <c r="FW4" i="2" s="1"/>
  <c r="FW5" i="2" s="1"/>
  <c r="FW6" i="2" s="1"/>
  <c r="FW7" i="2" s="1"/>
  <c r="FW8" i="2" s="1"/>
  <c r="FW9" i="2" s="1"/>
  <c r="FW10" i="2" s="1"/>
  <c r="FW11" i="2" s="1"/>
  <c r="FW12" i="2" s="1"/>
  <c r="FW13" i="2" s="1"/>
  <c r="FW14" i="2" s="1"/>
  <c r="FW15" i="2" s="1"/>
  <c r="FW16" i="2" s="1"/>
  <c r="FW17" i="2" s="1"/>
  <c r="FW18" i="2" s="1"/>
  <c r="FW19" i="2" s="1"/>
  <c r="FW20" i="2" s="1"/>
  <c r="FW21" i="2" s="1"/>
  <c r="FW22" i="2" s="1"/>
  <c r="FW23" i="2" s="1"/>
  <c r="FW52" i="2" s="1"/>
  <c r="GE3" i="2"/>
  <c r="GE4" i="2" s="1"/>
  <c r="GE5" i="2" s="1"/>
  <c r="GE6" i="2" s="1"/>
  <c r="GE7" i="2" s="1"/>
  <c r="GE8" i="2" s="1"/>
  <c r="GE9" i="2" s="1"/>
  <c r="GE10" i="2" s="1"/>
  <c r="GE11" i="2" s="1"/>
  <c r="GE12" i="2" s="1"/>
  <c r="GE13" i="2" s="1"/>
  <c r="GE14" i="2" s="1"/>
  <c r="GE15" i="2" s="1"/>
  <c r="GE16" i="2" s="1"/>
  <c r="GE17" i="2" s="1"/>
  <c r="GE18" i="2" s="1"/>
  <c r="GE19" i="2" s="1"/>
  <c r="GE20" i="2" s="1"/>
  <c r="GE21" i="2" s="1"/>
  <c r="GE22" i="2" s="1"/>
  <c r="GE23" i="2" s="1"/>
  <c r="GE24" i="2" s="1"/>
  <c r="GE25" i="2" s="1"/>
  <c r="GE26" i="2" s="1"/>
  <c r="FU3" i="2"/>
  <c r="FU4" i="2" s="1"/>
  <c r="FU5" i="2" s="1"/>
  <c r="FU6" i="2" s="1"/>
  <c r="FU7" i="2" s="1"/>
  <c r="FU8" i="2" s="1"/>
  <c r="FU9" i="2" s="1"/>
  <c r="FU10" i="2" s="1"/>
  <c r="FU11" i="2" s="1"/>
  <c r="FU12" i="2" s="1"/>
  <c r="FU13" i="2" s="1"/>
  <c r="FU14" i="2" s="1"/>
  <c r="FU15" i="2" s="1"/>
  <c r="FU16" i="2" s="1"/>
  <c r="FU17" i="2" s="1"/>
  <c r="FU18" i="2" s="1"/>
  <c r="FU19" i="2" s="1"/>
  <c r="FU20" i="2" s="1"/>
  <c r="FU21" i="2" s="1"/>
  <c r="FU22" i="2" s="1"/>
  <c r="FU23" i="2" s="1"/>
  <c r="FU24" i="2" s="1"/>
  <c r="FU25" i="2" s="1"/>
  <c r="FU26" i="2" s="1"/>
  <c r="FY3" i="2"/>
  <c r="FY4" i="2" s="1"/>
  <c r="FY5" i="2" s="1"/>
  <c r="FY6" i="2" s="1"/>
  <c r="FY7" i="2" s="1"/>
  <c r="FY8" i="2" s="1"/>
  <c r="FY9" i="2" s="1"/>
  <c r="FY10" i="2" s="1"/>
  <c r="FY11" i="2" s="1"/>
  <c r="FY12" i="2" s="1"/>
  <c r="FY13" i="2" s="1"/>
  <c r="FY14" i="2" s="1"/>
  <c r="FY15" i="2" s="1"/>
  <c r="FY16" i="2" s="1"/>
  <c r="FY17" i="2" s="1"/>
  <c r="FY18" i="2" s="1"/>
  <c r="FY19" i="2" s="1"/>
  <c r="FY20" i="2" s="1"/>
  <c r="FY21" i="2" s="1"/>
  <c r="FY22" i="2" s="1"/>
  <c r="FY23" i="2" s="1"/>
  <c r="FY24" i="2" s="1"/>
  <c r="FY25" i="2" s="1"/>
  <c r="FY26" i="2" s="1"/>
  <c r="GC3" i="2"/>
  <c r="GC4" i="2" s="1"/>
  <c r="GC5" i="2" s="1"/>
  <c r="GC6" i="2" s="1"/>
  <c r="GC7" i="2" s="1"/>
  <c r="GC8" i="2" s="1"/>
  <c r="GC9" i="2" s="1"/>
  <c r="GC10" i="2" s="1"/>
  <c r="GC11" i="2" s="1"/>
  <c r="GC12" i="2" s="1"/>
  <c r="GC13" i="2" s="1"/>
  <c r="GC14" i="2" s="1"/>
  <c r="GC15" i="2" s="1"/>
  <c r="GC16" i="2" s="1"/>
  <c r="GC17" i="2" s="1"/>
  <c r="GC18" i="2" s="1"/>
  <c r="GC19" i="2" s="1"/>
  <c r="GC20" i="2" s="1"/>
  <c r="GC21" i="2" s="1"/>
  <c r="GC22" i="2" s="1"/>
  <c r="GC23" i="2" s="1"/>
  <c r="GC24" i="2" s="1"/>
  <c r="GC25" i="2" s="1"/>
  <c r="GC26" i="2" s="1"/>
  <c r="GG3" i="2"/>
  <c r="GG4" i="2" s="1"/>
  <c r="GG5" i="2" s="1"/>
  <c r="GG6" i="2" s="1"/>
  <c r="GG7" i="2" s="1"/>
  <c r="GG8" i="2" s="1"/>
  <c r="GG9" i="2" s="1"/>
  <c r="GG10" i="2" s="1"/>
  <c r="GG11" i="2" s="1"/>
  <c r="GG12" i="2" s="1"/>
  <c r="GG13" i="2" s="1"/>
  <c r="GG14" i="2" s="1"/>
  <c r="GG15" i="2" s="1"/>
  <c r="GG16" i="2" s="1"/>
  <c r="GG17" i="2" s="1"/>
  <c r="GG18" i="2" s="1"/>
  <c r="GG19" i="2" s="1"/>
  <c r="GG20" i="2" s="1"/>
  <c r="GG21" i="2" s="1"/>
  <c r="GG22" i="2" s="1"/>
  <c r="GG23" i="2" s="1"/>
  <c r="GG24" i="2" s="1"/>
  <c r="GG25" i="2" s="1"/>
  <c r="GG26" i="2" s="1"/>
  <c r="GL3" i="2"/>
  <c r="GL4" i="2" s="1"/>
  <c r="GL5" i="2" s="1"/>
  <c r="GL6" i="2" s="1"/>
  <c r="GL7" i="2" s="1"/>
  <c r="GL8" i="2" s="1"/>
  <c r="GL9" i="2" s="1"/>
  <c r="GL10" i="2" s="1"/>
  <c r="GL11" i="2" s="1"/>
  <c r="GL12" i="2" s="1"/>
  <c r="GL13" i="2" s="1"/>
  <c r="GL14" i="2" s="1"/>
  <c r="GL15" i="2" s="1"/>
  <c r="GL16" i="2" s="1"/>
  <c r="GL17" i="2" s="1"/>
  <c r="GL18" i="2" s="1"/>
  <c r="GL19" i="2" s="1"/>
  <c r="GL20" i="2" s="1"/>
  <c r="GL21" i="2" s="1"/>
  <c r="GL22" i="2" s="1"/>
  <c r="GL23" i="2" s="1"/>
  <c r="GL24" i="2" s="1"/>
  <c r="GL25" i="2" s="1"/>
  <c r="GL26" i="2" s="1"/>
  <c r="FL3" i="2"/>
  <c r="FL4" i="2" s="1"/>
  <c r="FL5" i="2" s="1"/>
  <c r="FL6" i="2" s="1"/>
  <c r="FL7" i="2" s="1"/>
  <c r="FL8" i="2" s="1"/>
  <c r="FL9" i="2" s="1"/>
  <c r="FL10" i="2" s="1"/>
  <c r="FL11" i="2" s="1"/>
  <c r="FL12" i="2" s="1"/>
  <c r="FL13" i="2" s="1"/>
  <c r="FL14" i="2" s="1"/>
  <c r="FL15" i="2" s="1"/>
  <c r="FL16" i="2" s="1"/>
  <c r="FL17" i="2" s="1"/>
  <c r="FL18" i="2" s="1"/>
  <c r="FL19" i="2" s="1"/>
  <c r="FL20" i="2" s="1"/>
  <c r="FL21" i="2" s="1"/>
  <c r="FL22" i="2" s="1"/>
  <c r="FL23" i="2" s="1"/>
  <c r="FL52" i="2" s="1"/>
  <c r="FA3" i="3"/>
  <c r="FA4" i="3" s="1"/>
  <c r="FA5" i="3" s="1"/>
  <c r="FA6" i="3" s="1"/>
  <c r="FA7" i="3" s="1"/>
  <c r="FA8" i="3" s="1"/>
  <c r="FA9" i="3" s="1"/>
  <c r="FA10" i="3" s="1"/>
  <c r="FA11" i="3" s="1"/>
  <c r="FA12" i="3" s="1"/>
  <c r="FA13" i="3" s="1"/>
  <c r="FA14" i="3" s="1"/>
  <c r="FA15" i="3" s="1"/>
  <c r="FA16" i="3" s="1"/>
  <c r="FA17" i="3" s="1"/>
  <c r="FA18" i="3" s="1"/>
  <c r="FA19" i="3" s="1"/>
  <c r="FA20" i="3" s="1"/>
  <c r="FA21" i="3" s="1"/>
  <c r="FA22" i="3" s="1"/>
  <c r="FA23" i="3" s="1"/>
  <c r="FA24" i="3" s="1"/>
  <c r="FA25" i="3" s="1"/>
  <c r="FA26" i="3" s="1"/>
  <c r="FA29" i="3" s="1"/>
  <c r="FA30" i="3" s="1"/>
  <c r="FA31" i="3" s="1"/>
  <c r="FA32" i="3" s="1"/>
  <c r="FA33" i="3" s="1"/>
  <c r="FA34" i="3" s="1"/>
  <c r="FA35" i="3" s="1"/>
  <c r="FA36" i="3" s="1"/>
  <c r="FA37" i="3" s="1"/>
  <c r="FA38" i="3" s="1"/>
  <c r="FA39" i="3" s="1"/>
  <c r="FA40" i="3" s="1"/>
  <c r="FA41" i="3" s="1"/>
  <c r="FA42" i="3" s="1"/>
  <c r="FA43" i="3" s="1"/>
  <c r="FA44" i="3" s="1"/>
  <c r="FA45" i="3" s="1"/>
  <c r="FA46" i="3" s="1"/>
  <c r="FA47" i="3" s="1"/>
  <c r="FA48" i="3" s="1"/>
  <c r="FA49" i="3" s="1"/>
  <c r="FA50" i="3" s="1"/>
  <c r="FA51" i="3" s="1"/>
  <c r="FA52" i="3" s="1"/>
  <c r="FA53" i="3" s="1"/>
  <c r="FR3" i="2"/>
  <c r="FR4" i="2" s="1"/>
  <c r="FR5" i="2" s="1"/>
  <c r="FR6" i="2" s="1"/>
  <c r="FR7" i="2" s="1"/>
  <c r="FR8" i="2" s="1"/>
  <c r="FR9" i="2" s="1"/>
  <c r="FR10" i="2" s="1"/>
  <c r="FR11" i="2" s="1"/>
  <c r="FR12" i="2" s="1"/>
  <c r="FR13" i="2" s="1"/>
  <c r="FR14" i="2" s="1"/>
  <c r="FR15" i="2" s="1"/>
  <c r="FR16" i="2" s="1"/>
  <c r="FR17" i="2" s="1"/>
  <c r="FR18" i="2" s="1"/>
  <c r="FR19" i="2" s="1"/>
  <c r="FR20" i="2" s="1"/>
  <c r="FR21" i="2" s="1"/>
  <c r="FR22" i="2" s="1"/>
  <c r="FR23" i="2" s="1"/>
  <c r="FR24" i="2" s="1"/>
  <c r="FR25" i="2" s="1"/>
  <c r="FR26" i="2" s="1"/>
  <c r="FV3" i="2"/>
  <c r="FV4" i="2" s="1"/>
  <c r="FV5" i="2" s="1"/>
  <c r="FV6" i="2" s="1"/>
  <c r="FV7" i="2" s="1"/>
  <c r="FV8" i="2" s="1"/>
  <c r="FV9" i="2" s="1"/>
  <c r="FV10" i="2" s="1"/>
  <c r="FV11" i="2" s="1"/>
  <c r="FV12" i="2" s="1"/>
  <c r="FV13" i="2" s="1"/>
  <c r="FV14" i="2" s="1"/>
  <c r="FV15" i="2" s="1"/>
  <c r="FV16" i="2" s="1"/>
  <c r="FV17" i="2" s="1"/>
  <c r="FV18" i="2" s="1"/>
  <c r="FV19" i="2" s="1"/>
  <c r="FV20" i="2" s="1"/>
  <c r="FV21" i="2" s="1"/>
  <c r="FV22" i="2" s="1"/>
  <c r="FV23" i="2" s="1"/>
  <c r="FV24" i="2" s="1"/>
  <c r="FV25" i="2" s="1"/>
  <c r="FV26" i="2" s="1"/>
  <c r="FZ3" i="2"/>
  <c r="FZ4" i="2" s="1"/>
  <c r="FZ5" i="2" s="1"/>
  <c r="FZ6" i="2" s="1"/>
  <c r="FZ7" i="2" s="1"/>
  <c r="FZ8" i="2" s="1"/>
  <c r="FZ9" i="2" s="1"/>
  <c r="FZ10" i="2" s="1"/>
  <c r="FZ11" i="2" s="1"/>
  <c r="FZ12" i="2" s="1"/>
  <c r="FZ13" i="2" s="1"/>
  <c r="FZ14" i="2" s="1"/>
  <c r="FZ15" i="2" s="1"/>
  <c r="FZ16" i="2" s="1"/>
  <c r="FZ17" i="2" s="1"/>
  <c r="FZ18" i="2" s="1"/>
  <c r="FZ19" i="2" s="1"/>
  <c r="FZ20" i="2" s="1"/>
  <c r="FZ21" i="2" s="1"/>
  <c r="FZ22" i="2" s="1"/>
  <c r="FZ23" i="2" s="1"/>
  <c r="FZ24" i="2" s="1"/>
  <c r="FZ25" i="2" s="1"/>
  <c r="FZ26" i="2" s="1"/>
  <c r="GD3" i="2"/>
  <c r="GD4" i="2" s="1"/>
  <c r="GD5" i="2" s="1"/>
  <c r="GD6" i="2" s="1"/>
  <c r="GD7" i="2" s="1"/>
  <c r="GD8" i="2" s="1"/>
  <c r="GD9" i="2" s="1"/>
  <c r="GD10" i="2" s="1"/>
  <c r="GD11" i="2" s="1"/>
  <c r="GD12" i="2" s="1"/>
  <c r="GD13" i="2" s="1"/>
  <c r="GD14" i="2" s="1"/>
  <c r="GD15" i="2" s="1"/>
  <c r="GD16" i="2" s="1"/>
  <c r="GD17" i="2" s="1"/>
  <c r="GD18" i="2" s="1"/>
  <c r="GD19" i="2" s="1"/>
  <c r="GD20" i="2" s="1"/>
  <c r="GD21" i="2" s="1"/>
  <c r="GD22" i="2" s="1"/>
  <c r="GD23" i="2" s="1"/>
  <c r="GD24" i="2" s="1"/>
  <c r="GD25" i="2" s="1"/>
  <c r="GD26" i="2" s="1"/>
  <c r="GH3" i="2"/>
  <c r="GH4" i="2" s="1"/>
  <c r="GH5" i="2" s="1"/>
  <c r="GH6" i="2" s="1"/>
  <c r="GH7" i="2" s="1"/>
  <c r="GH8" i="2" s="1"/>
  <c r="GH9" i="2" s="1"/>
  <c r="GH10" i="2" s="1"/>
  <c r="GH11" i="2" s="1"/>
  <c r="GH12" i="2" s="1"/>
  <c r="GH13" i="2" s="1"/>
  <c r="GH14" i="2" s="1"/>
  <c r="GH15" i="2" s="1"/>
  <c r="GH16" i="2" s="1"/>
  <c r="GH17" i="2" s="1"/>
  <c r="GH18" i="2" s="1"/>
  <c r="GH19" i="2" s="1"/>
  <c r="GH20" i="2" s="1"/>
  <c r="GH21" i="2" s="1"/>
  <c r="GH22" i="2" s="1"/>
  <c r="GH23" i="2" s="1"/>
  <c r="GH24" i="2" s="1"/>
  <c r="GH25" i="2" s="1"/>
  <c r="GH26" i="2" s="1"/>
  <c r="GM3" i="2"/>
  <c r="GM4" i="2" s="1"/>
  <c r="GM5" i="2" s="1"/>
  <c r="GM6" i="2" s="1"/>
  <c r="GM7" i="2" s="1"/>
  <c r="GM8" i="2" s="1"/>
  <c r="GM9" i="2" s="1"/>
  <c r="GM10" i="2" s="1"/>
  <c r="GM11" i="2" s="1"/>
  <c r="GM12" i="2" s="1"/>
  <c r="GM13" i="2" s="1"/>
  <c r="GM14" i="2" s="1"/>
  <c r="GM15" i="2" s="1"/>
  <c r="GM16" i="2" s="1"/>
  <c r="GM17" i="2" s="1"/>
  <c r="GM18" i="2" s="1"/>
  <c r="GM19" i="2" s="1"/>
  <c r="GM20" i="2" s="1"/>
  <c r="GM21" i="2" s="1"/>
  <c r="GM22" i="2" s="1"/>
  <c r="GM23" i="2" s="1"/>
  <c r="GM52" i="2" s="1"/>
  <c r="FS3" i="2"/>
  <c r="FS4" i="2" s="1"/>
  <c r="FS5" i="2" s="1"/>
  <c r="FS6" i="2" s="1"/>
  <c r="FS7" i="2" s="1"/>
  <c r="FS8" i="2" s="1"/>
  <c r="FS9" i="2" s="1"/>
  <c r="FS10" i="2" s="1"/>
  <c r="FS11" i="2" s="1"/>
  <c r="FS12" i="2" s="1"/>
  <c r="FS13" i="2" s="1"/>
  <c r="FS14" i="2" s="1"/>
  <c r="FS15" i="2" s="1"/>
  <c r="FS16" i="2" s="1"/>
  <c r="FS17" i="2" s="1"/>
  <c r="FS18" i="2" s="1"/>
  <c r="FS19" i="2" s="1"/>
  <c r="FS20" i="2" s="1"/>
  <c r="FS21" i="2" s="1"/>
  <c r="FS22" i="2" s="1"/>
  <c r="FS23" i="2" s="1"/>
  <c r="FS52" i="2" s="1"/>
  <c r="GA3" i="2"/>
  <c r="GA4" i="2" s="1"/>
  <c r="GA5" i="2" s="1"/>
  <c r="GA6" i="2" s="1"/>
  <c r="GA7" i="2" s="1"/>
  <c r="GA8" i="2" s="1"/>
  <c r="GA9" i="2" s="1"/>
  <c r="GA10" i="2" s="1"/>
  <c r="GA11" i="2" s="1"/>
  <c r="GA12" i="2" s="1"/>
  <c r="GA13" i="2" s="1"/>
  <c r="GA14" i="2" s="1"/>
  <c r="GA15" i="2" s="1"/>
  <c r="GA16" i="2" s="1"/>
  <c r="GA17" i="2" s="1"/>
  <c r="GA18" i="2" s="1"/>
  <c r="GA19" i="2" s="1"/>
  <c r="GA20" i="2" s="1"/>
  <c r="GA21" i="2" s="1"/>
  <c r="GA22" i="2" s="1"/>
  <c r="GA23" i="2" s="1"/>
  <c r="GA24" i="2" s="1"/>
  <c r="GA25" i="2" s="1"/>
  <c r="GA26" i="2" s="1"/>
  <c r="GI3" i="2"/>
  <c r="GI4" i="2" s="1"/>
  <c r="GI5" i="2" s="1"/>
  <c r="GI6" i="2" s="1"/>
  <c r="GI7" i="2" s="1"/>
  <c r="GI8" i="2" s="1"/>
  <c r="GI9" i="2" s="1"/>
  <c r="GI10" i="2" s="1"/>
  <c r="GI11" i="2" s="1"/>
  <c r="GI12" i="2" s="1"/>
  <c r="GI13" i="2" s="1"/>
  <c r="GI14" i="2" s="1"/>
  <c r="GI15" i="2" s="1"/>
  <c r="GI16" i="2" s="1"/>
  <c r="GI17" i="2" s="1"/>
  <c r="GI18" i="2" s="1"/>
  <c r="GI19" i="2" s="1"/>
  <c r="GI20" i="2" s="1"/>
  <c r="GI21" i="2" s="1"/>
  <c r="GI22" i="2" s="1"/>
  <c r="GI23" i="2" s="1"/>
  <c r="GI24" i="2" s="1"/>
  <c r="GI25" i="2" s="1"/>
  <c r="GI26" i="2" s="1"/>
  <c r="FM3" i="2"/>
  <c r="FM4" i="2" s="1"/>
  <c r="FM5" i="2" s="1"/>
  <c r="FM6" i="2" s="1"/>
  <c r="FM7" i="2" s="1"/>
  <c r="FM8" i="2" s="1"/>
  <c r="FM9" i="2" s="1"/>
  <c r="FM10" i="2" s="1"/>
  <c r="FM11" i="2" s="1"/>
  <c r="FM12" i="2" s="1"/>
  <c r="FM13" i="2" s="1"/>
  <c r="FM14" i="2" s="1"/>
  <c r="FM15" i="2" s="1"/>
  <c r="FM16" i="2" s="1"/>
  <c r="FM17" i="2" s="1"/>
  <c r="FM18" i="2" s="1"/>
  <c r="FM19" i="2" s="1"/>
  <c r="FM20" i="2" s="1"/>
  <c r="FM21" i="2" s="1"/>
  <c r="FM22" i="2" s="1"/>
  <c r="FM23" i="2" s="1"/>
  <c r="FM24" i="2" s="1"/>
  <c r="FM25" i="2" s="1"/>
  <c r="FM26" i="2" s="1"/>
  <c r="FM29" i="2" s="1"/>
  <c r="FM30" i="2" s="1"/>
  <c r="FM31" i="2" s="1"/>
  <c r="FM32" i="2" s="1"/>
  <c r="FM33" i="2" s="1"/>
  <c r="FM34" i="2" s="1"/>
  <c r="FM35" i="2" s="1"/>
  <c r="FM36" i="2" s="1"/>
  <c r="FM37" i="2" s="1"/>
  <c r="FM38" i="2" s="1"/>
  <c r="FM39" i="2" s="1"/>
  <c r="FM40" i="2" s="1"/>
  <c r="FM41" i="2" s="1"/>
  <c r="FM42" i="2" s="1"/>
  <c r="FM43" i="2" s="1"/>
  <c r="FM44" i="2" s="1"/>
  <c r="FM45" i="2" s="1"/>
  <c r="FM46" i="2" s="1"/>
  <c r="FM47" i="2" s="1"/>
  <c r="FM48" i="2" s="1"/>
  <c r="FM49" i="2" s="1"/>
  <c r="FM50" i="2" s="1"/>
  <c r="FM51" i="2" s="1"/>
  <c r="FM52" i="2" s="1"/>
  <c r="FM53" i="2" s="1"/>
  <c r="AC3" i="3"/>
  <c r="AC4" i="3" s="1"/>
  <c r="AC5" i="3" s="1"/>
  <c r="AC6" i="3" s="1"/>
  <c r="AC7" i="3" s="1"/>
  <c r="AC8" i="3" s="1"/>
  <c r="AC9" i="3" s="1"/>
  <c r="AC10" i="3" s="1"/>
  <c r="AC11" i="3" s="1"/>
  <c r="AC12" i="3" s="1"/>
  <c r="AC13" i="3" s="1"/>
  <c r="AC14" i="3" s="1"/>
  <c r="AC15" i="3" s="1"/>
  <c r="AC16" i="3" s="1"/>
  <c r="AC17" i="3" s="1"/>
  <c r="AC18" i="3" s="1"/>
  <c r="AC19" i="3" s="1"/>
  <c r="AC20" i="3" s="1"/>
  <c r="AC21" i="3" s="1"/>
  <c r="AC22" i="3" s="1"/>
  <c r="AC23" i="3" s="1"/>
  <c r="AC24" i="3" s="1"/>
  <c r="AC25" i="3" s="1"/>
  <c r="AC26" i="3" s="1"/>
  <c r="AC30" i="3" s="1"/>
  <c r="AC31" i="3" s="1"/>
  <c r="AC32" i="3" s="1"/>
  <c r="AC33" i="3" s="1"/>
  <c r="AC34" i="3" s="1"/>
  <c r="AC35" i="3" s="1"/>
  <c r="AC36" i="3" s="1"/>
  <c r="AC37" i="3" s="1"/>
  <c r="AC38" i="3" s="1"/>
  <c r="AC39" i="3" s="1"/>
  <c r="AC40" i="3" s="1"/>
  <c r="AC41" i="3" s="1"/>
  <c r="AC42" i="3" s="1"/>
  <c r="AC43" i="3" s="1"/>
  <c r="AC44" i="3" s="1"/>
  <c r="AC45" i="3" s="1"/>
  <c r="AC46" i="3" s="1"/>
  <c r="AC47" i="3" s="1"/>
  <c r="AC48" i="3" s="1"/>
  <c r="AC49" i="3" s="1"/>
  <c r="AC50" i="3" s="1"/>
  <c r="AC51" i="3" s="1"/>
  <c r="AC52" i="3" s="1"/>
  <c r="AC53" i="3" s="1"/>
  <c r="FD3" i="3"/>
  <c r="FD4" i="3" s="1"/>
  <c r="FD5" i="3" s="1"/>
  <c r="FD6" i="3" s="1"/>
  <c r="FD7" i="3" s="1"/>
  <c r="FD8" i="3" s="1"/>
  <c r="FD9" i="3" s="1"/>
  <c r="FD10" i="3" s="1"/>
  <c r="FD11" i="3" s="1"/>
  <c r="FD12" i="3" s="1"/>
  <c r="FD13" i="3" s="1"/>
  <c r="FD14" i="3" s="1"/>
  <c r="FD15" i="3" s="1"/>
  <c r="FD16" i="3" s="1"/>
  <c r="FD17" i="3" s="1"/>
  <c r="FD18" i="3" s="1"/>
  <c r="FD19" i="3" s="1"/>
  <c r="FD20" i="3" s="1"/>
  <c r="FD21" i="3" s="1"/>
  <c r="FD22" i="3" s="1"/>
  <c r="FD23" i="3" s="1"/>
  <c r="FD24" i="3" s="1"/>
  <c r="FD25" i="3" s="1"/>
  <c r="FD26" i="3" s="1"/>
  <c r="FD29" i="3" s="1"/>
  <c r="FD30" i="3" s="1"/>
  <c r="FD31" i="3" s="1"/>
  <c r="FD32" i="3" s="1"/>
  <c r="FD33" i="3" s="1"/>
  <c r="FD34" i="3" s="1"/>
  <c r="FD35" i="3" s="1"/>
  <c r="FD36" i="3" s="1"/>
  <c r="FD37" i="3" s="1"/>
  <c r="FD38" i="3" s="1"/>
  <c r="FD39" i="3" s="1"/>
  <c r="FD40" i="3" s="1"/>
  <c r="FD41" i="3" s="1"/>
  <c r="FD42" i="3" s="1"/>
  <c r="FD43" i="3" s="1"/>
  <c r="FD44" i="3" s="1"/>
  <c r="FD45" i="3" s="1"/>
  <c r="FD46" i="3" s="1"/>
  <c r="FD47" i="3" s="1"/>
  <c r="FD48" i="3" s="1"/>
  <c r="FD49" i="3" s="1"/>
  <c r="FD50" i="3" s="1"/>
  <c r="FD51" i="3" s="1"/>
  <c r="FD52" i="3" s="1"/>
  <c r="FD53" i="3" s="1"/>
  <c r="AD3" i="3"/>
  <c r="AD4" i="3" s="1"/>
  <c r="AD5" i="3" s="1"/>
  <c r="AD6" i="3" s="1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D24" i="3" s="1"/>
  <c r="AD25" i="3" s="1"/>
  <c r="AD26" i="3" s="1"/>
  <c r="AD29" i="3" s="1"/>
  <c r="AD30" i="3" s="1"/>
  <c r="AD31" i="3" s="1"/>
  <c r="AD32" i="3" s="1"/>
  <c r="AD33" i="3" s="1"/>
  <c r="AD34" i="3" s="1"/>
  <c r="AD35" i="3" s="1"/>
  <c r="AD36" i="3" s="1"/>
  <c r="AD37" i="3" s="1"/>
  <c r="AD38" i="3" s="1"/>
  <c r="AD39" i="3" s="1"/>
  <c r="AD40" i="3" s="1"/>
  <c r="AD41" i="3" s="1"/>
  <c r="AD42" i="3" s="1"/>
  <c r="AD43" i="3" s="1"/>
  <c r="AD44" i="3" s="1"/>
  <c r="AD45" i="3" s="1"/>
  <c r="AD46" i="3" s="1"/>
  <c r="AD47" i="3" s="1"/>
  <c r="AD48" i="3" s="1"/>
  <c r="AD49" i="3" s="1"/>
  <c r="AD50" i="3" s="1"/>
  <c r="AD51" i="3" s="1"/>
  <c r="AD52" i="3" s="1"/>
  <c r="AD53" i="3" s="1"/>
  <c r="FC3" i="3"/>
  <c r="FC4" i="3" s="1"/>
  <c r="FC5" i="3" s="1"/>
  <c r="FC6" i="3" s="1"/>
  <c r="FC7" i="3" s="1"/>
  <c r="FC8" i="3" s="1"/>
  <c r="FC9" i="3" s="1"/>
  <c r="FC10" i="3" s="1"/>
  <c r="FC11" i="3" s="1"/>
  <c r="FC12" i="3" s="1"/>
  <c r="FC13" i="3" s="1"/>
  <c r="FC14" i="3" s="1"/>
  <c r="FC15" i="3" s="1"/>
  <c r="FC16" i="3" s="1"/>
  <c r="FC17" i="3" s="1"/>
  <c r="FC18" i="3" s="1"/>
  <c r="FC19" i="3" s="1"/>
  <c r="FC20" i="3" s="1"/>
  <c r="FC21" i="3" s="1"/>
  <c r="FC22" i="3" s="1"/>
  <c r="FC23" i="3" s="1"/>
  <c r="FC24" i="3" s="1"/>
  <c r="FC25" i="3" s="1"/>
  <c r="FC26" i="3" s="1"/>
  <c r="FC29" i="3" s="1"/>
  <c r="FC30" i="3" s="1"/>
  <c r="FC31" i="3" s="1"/>
  <c r="FC32" i="3" s="1"/>
  <c r="FC33" i="3" s="1"/>
  <c r="FC34" i="3" s="1"/>
  <c r="FC35" i="3" s="1"/>
  <c r="FC36" i="3" s="1"/>
  <c r="FC37" i="3" s="1"/>
  <c r="FC38" i="3" s="1"/>
  <c r="FC39" i="3" s="1"/>
  <c r="FC40" i="3" s="1"/>
  <c r="FC41" i="3" s="1"/>
  <c r="FC42" i="3" s="1"/>
  <c r="FC43" i="3" s="1"/>
  <c r="FC44" i="3" s="1"/>
  <c r="FC45" i="3" s="1"/>
  <c r="FC46" i="3" s="1"/>
  <c r="FC47" i="3" s="1"/>
  <c r="FC48" i="3" s="1"/>
  <c r="FC49" i="3" s="1"/>
  <c r="FC50" i="3" s="1"/>
  <c r="FC51" i="3" s="1"/>
  <c r="FC52" i="3" s="1"/>
  <c r="FC53" i="3" s="1"/>
  <c r="AE3" i="3"/>
  <c r="AE4" i="3" s="1"/>
  <c r="AE5" i="3" s="1"/>
  <c r="AE6" i="3" s="1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9" i="3" s="1"/>
  <c r="AE30" i="3" s="1"/>
  <c r="AE31" i="3" s="1"/>
  <c r="AE32" i="3" s="1"/>
  <c r="AE33" i="3" s="1"/>
  <c r="AE34" i="3" s="1"/>
  <c r="AE35" i="3" s="1"/>
  <c r="AE36" i="3" s="1"/>
  <c r="AE37" i="3" s="1"/>
  <c r="AE38" i="3" s="1"/>
  <c r="AE39" i="3" s="1"/>
  <c r="AE40" i="3" s="1"/>
  <c r="AE41" i="3" s="1"/>
  <c r="AE42" i="3" s="1"/>
  <c r="AE43" i="3" s="1"/>
  <c r="AE44" i="3" s="1"/>
  <c r="AE45" i="3" s="1"/>
  <c r="AE46" i="3" s="1"/>
  <c r="AE47" i="3" s="1"/>
  <c r="AE48" i="3" s="1"/>
  <c r="AE49" i="3" s="1"/>
  <c r="AE50" i="3" s="1"/>
  <c r="AE51" i="3" s="1"/>
  <c r="AE52" i="3" s="1"/>
  <c r="AE53" i="3" s="1"/>
  <c r="FB3" i="3"/>
  <c r="FB4" i="3" s="1"/>
  <c r="FB5" i="3" s="1"/>
  <c r="FB6" i="3" s="1"/>
  <c r="FB7" i="3" s="1"/>
  <c r="FB8" i="3" s="1"/>
  <c r="FB9" i="3" s="1"/>
  <c r="FB10" i="3" s="1"/>
  <c r="FB11" i="3" s="1"/>
  <c r="FB12" i="3" s="1"/>
  <c r="FB13" i="3" s="1"/>
  <c r="FB14" i="3" s="1"/>
  <c r="FB15" i="3" s="1"/>
  <c r="FB16" i="3" s="1"/>
  <c r="FB17" i="3" s="1"/>
  <c r="FB18" i="3" s="1"/>
  <c r="FB19" i="3" s="1"/>
  <c r="FB20" i="3" s="1"/>
  <c r="FB21" i="3" s="1"/>
  <c r="FB22" i="3" s="1"/>
  <c r="FB23" i="3" s="1"/>
  <c r="FB24" i="3" s="1"/>
  <c r="FB25" i="3" s="1"/>
  <c r="FB26" i="3" s="1"/>
  <c r="FB29" i="3" s="1"/>
  <c r="FB30" i="3" s="1"/>
  <c r="FB31" i="3" s="1"/>
  <c r="FB32" i="3" s="1"/>
  <c r="FB33" i="3" s="1"/>
  <c r="FB34" i="3" s="1"/>
  <c r="FB35" i="3" s="1"/>
  <c r="FB36" i="3" s="1"/>
  <c r="FB37" i="3" s="1"/>
  <c r="FB38" i="3" s="1"/>
  <c r="FB39" i="3" s="1"/>
  <c r="FB40" i="3" s="1"/>
  <c r="FB41" i="3" s="1"/>
  <c r="FB42" i="3" s="1"/>
  <c r="FB43" i="3" s="1"/>
  <c r="FB44" i="3" s="1"/>
  <c r="FB45" i="3" s="1"/>
  <c r="FB46" i="3" s="1"/>
  <c r="FB47" i="3" s="1"/>
  <c r="FB48" i="3" s="1"/>
  <c r="FN3" i="2"/>
  <c r="FN4" i="2" s="1"/>
  <c r="FN5" i="2" s="1"/>
  <c r="FN6" i="2" s="1"/>
  <c r="FN7" i="2" s="1"/>
  <c r="FN8" i="2" s="1"/>
  <c r="FN9" i="2" s="1"/>
  <c r="FN10" i="2" s="1"/>
  <c r="FN11" i="2" s="1"/>
  <c r="FN12" i="2" s="1"/>
  <c r="FN13" i="2" s="1"/>
  <c r="FN14" i="2" s="1"/>
  <c r="FN15" i="2" s="1"/>
  <c r="FN16" i="2" s="1"/>
  <c r="FN17" i="2" s="1"/>
  <c r="FN18" i="2" s="1"/>
  <c r="FN19" i="2" s="1"/>
  <c r="FN20" i="2" s="1"/>
  <c r="FN21" i="2" s="1"/>
  <c r="FN22" i="2" s="1"/>
  <c r="FN23" i="2" s="1"/>
  <c r="FN24" i="2" s="1"/>
  <c r="FN25" i="2" s="1"/>
  <c r="FN26" i="2" s="1"/>
  <c r="FN29" i="2" s="1"/>
  <c r="FN30" i="2" s="1"/>
  <c r="FN31" i="2" s="1"/>
  <c r="FN32" i="2" s="1"/>
  <c r="FN33" i="2" s="1"/>
  <c r="FN34" i="2" s="1"/>
  <c r="FN35" i="2" s="1"/>
  <c r="FN36" i="2" s="1"/>
  <c r="FN37" i="2" s="1"/>
  <c r="FN38" i="2" s="1"/>
  <c r="FN39" i="2" s="1"/>
  <c r="FN40" i="2" s="1"/>
  <c r="FN41" i="2" s="1"/>
  <c r="FN42" i="2" s="1"/>
  <c r="FN43" i="2" s="1"/>
  <c r="FN44" i="2" s="1"/>
  <c r="FN45" i="2" s="1"/>
  <c r="FN46" i="2" s="1"/>
  <c r="FN47" i="2" s="1"/>
  <c r="FN48" i="2" s="1"/>
  <c r="AF3" i="3"/>
  <c r="AF4" i="3" s="1"/>
  <c r="AF5" i="3" s="1"/>
  <c r="AF6" i="3" s="1"/>
  <c r="AF7" i="3" s="1"/>
  <c r="AF8" i="3" s="1"/>
  <c r="AF9" i="3" s="1"/>
  <c r="AF10" i="3" s="1"/>
  <c r="AF11" i="3" s="1"/>
  <c r="AF12" i="3" s="1"/>
  <c r="AF13" i="3" s="1"/>
  <c r="AF14" i="3" s="1"/>
  <c r="AF15" i="3" s="1"/>
  <c r="AF16" i="3" s="1"/>
  <c r="AF17" i="3" s="1"/>
  <c r="AF18" i="3" s="1"/>
  <c r="AF19" i="3" s="1"/>
  <c r="AF20" i="3" s="1"/>
  <c r="AF21" i="3" s="1"/>
  <c r="AF22" i="3" s="1"/>
  <c r="AF23" i="3" s="1"/>
  <c r="AF24" i="3" s="1"/>
  <c r="AF25" i="3" s="1"/>
  <c r="AF26" i="3" s="1"/>
  <c r="AF29" i="3" s="1"/>
  <c r="AF30" i="3" s="1"/>
  <c r="AF31" i="3" s="1"/>
  <c r="AF32" i="3" s="1"/>
  <c r="AF33" i="3" s="1"/>
  <c r="AF34" i="3" s="1"/>
  <c r="AF35" i="3" s="1"/>
  <c r="AF36" i="3" s="1"/>
  <c r="AF37" i="3" s="1"/>
  <c r="AF38" i="3" s="1"/>
  <c r="AF39" i="3" s="1"/>
  <c r="AF40" i="3" s="1"/>
  <c r="AF41" i="3" s="1"/>
  <c r="AF42" i="3" s="1"/>
  <c r="AF43" i="3" s="1"/>
  <c r="AF44" i="3" s="1"/>
  <c r="AF45" i="3" s="1"/>
  <c r="AF46" i="3" s="1"/>
  <c r="AF47" i="3" s="1"/>
  <c r="AF48" i="3" s="1"/>
  <c r="AF49" i="3" s="1"/>
  <c r="AF50" i="3" s="1"/>
  <c r="AF51" i="3" s="1"/>
  <c r="AF52" i="3" s="1"/>
  <c r="AF53" i="3" s="1"/>
  <c r="DP3" i="3"/>
  <c r="DP4" i="3" s="1"/>
  <c r="DP5" i="3" s="1"/>
  <c r="DP6" i="3" s="1"/>
  <c r="DP7" i="3" s="1"/>
  <c r="DP8" i="3" s="1"/>
  <c r="DP9" i="3" s="1"/>
  <c r="DP10" i="3" s="1"/>
  <c r="DP11" i="3" s="1"/>
  <c r="DP12" i="3" s="1"/>
  <c r="DP13" i="3" s="1"/>
  <c r="DP14" i="3" s="1"/>
  <c r="DP15" i="3" s="1"/>
  <c r="DP16" i="3" s="1"/>
  <c r="DP17" i="3" s="1"/>
  <c r="DP18" i="3" s="1"/>
  <c r="DP19" i="3" s="1"/>
  <c r="DP20" i="3" s="1"/>
  <c r="DP21" i="3" s="1"/>
  <c r="DP22" i="3" s="1"/>
  <c r="DP24" i="3" s="1"/>
  <c r="DP25" i="3" s="1"/>
  <c r="DP26" i="3" s="1"/>
  <c r="DP29" i="3" s="1"/>
  <c r="DP30" i="3" s="1"/>
  <c r="DP31" i="3" s="1"/>
  <c r="DP32" i="3" s="1"/>
  <c r="DP33" i="3" s="1"/>
  <c r="DP34" i="3" s="1"/>
  <c r="DP35" i="3" s="1"/>
  <c r="DP36" i="3" s="1"/>
  <c r="DP37" i="3" s="1"/>
  <c r="DP38" i="3" s="1"/>
  <c r="DP39" i="3" s="1"/>
  <c r="DP40" i="3" s="1"/>
  <c r="DP41" i="3" s="1"/>
  <c r="DP42" i="3" s="1"/>
  <c r="DP43" i="3" s="1"/>
  <c r="DP44" i="3" s="1"/>
  <c r="DP45" i="3" s="1"/>
  <c r="DP46" i="3" s="1"/>
  <c r="DP47" i="3" s="1"/>
  <c r="DP48" i="3" s="1"/>
  <c r="DP49" i="3" s="1"/>
  <c r="DP50" i="3" s="1"/>
  <c r="DP51" i="3" s="1"/>
  <c r="DP52" i="3" s="1"/>
  <c r="DP53" i="3" s="1"/>
  <c r="FO3" i="2"/>
  <c r="FO4" i="2" s="1"/>
  <c r="FO5" i="2" s="1"/>
  <c r="FO6" i="2" s="1"/>
  <c r="FO7" i="2" s="1"/>
  <c r="FO8" i="2" s="1"/>
  <c r="FO9" i="2" s="1"/>
  <c r="FO10" i="2" s="1"/>
  <c r="FO11" i="2" s="1"/>
  <c r="FO12" i="2" s="1"/>
  <c r="FO13" i="2" s="1"/>
  <c r="FO14" i="2" s="1"/>
  <c r="FO15" i="2" s="1"/>
  <c r="FO16" i="2" s="1"/>
  <c r="FO17" i="2" s="1"/>
  <c r="FO18" i="2" s="1"/>
  <c r="FO19" i="2" s="1"/>
  <c r="FO20" i="2" s="1"/>
  <c r="FO21" i="2" s="1"/>
  <c r="FO22" i="2" s="1"/>
  <c r="FO23" i="2" s="1"/>
  <c r="FO24" i="2" s="1"/>
  <c r="FO25" i="2" s="1"/>
  <c r="FO26" i="2" s="1"/>
  <c r="FO29" i="2" s="1"/>
  <c r="FO30" i="2" s="1"/>
  <c r="FO31" i="2" s="1"/>
  <c r="FO32" i="2" s="1"/>
  <c r="FO33" i="2" s="1"/>
  <c r="FO34" i="2" s="1"/>
  <c r="FO35" i="2" s="1"/>
  <c r="FO36" i="2" s="1"/>
  <c r="FO37" i="2" s="1"/>
  <c r="FO38" i="2" s="1"/>
  <c r="FO39" i="2" s="1"/>
  <c r="FO40" i="2" s="1"/>
  <c r="FO41" i="2" s="1"/>
  <c r="FO42" i="2" s="1"/>
  <c r="FO43" i="2" s="1"/>
  <c r="FO44" i="2" s="1"/>
  <c r="FO45" i="2" s="1"/>
  <c r="FO46" i="2" s="1"/>
  <c r="FO47" i="2" s="1"/>
  <c r="FO48" i="2" s="1"/>
  <c r="FO49" i="2" s="1"/>
  <c r="FO50" i="2" s="1"/>
  <c r="FO51" i="2" s="1"/>
  <c r="FO52" i="2" s="1"/>
  <c r="FO53" i="2" s="1"/>
  <c r="AG3" i="3"/>
  <c r="AG4" i="3" s="1"/>
  <c r="AG5" i="3" s="1"/>
  <c r="AG6" i="3" s="1"/>
  <c r="AG7" i="3" s="1"/>
  <c r="AG8" i="3" s="1"/>
  <c r="AG9" i="3" s="1"/>
  <c r="AG10" i="3" s="1"/>
  <c r="AG11" i="3" s="1"/>
  <c r="AG12" i="3" s="1"/>
  <c r="AG13" i="3" s="1"/>
  <c r="AG14" i="3" s="1"/>
  <c r="AG15" i="3" s="1"/>
  <c r="AG16" i="3" s="1"/>
  <c r="AG17" i="3" s="1"/>
  <c r="AG18" i="3" s="1"/>
  <c r="AG19" i="3" s="1"/>
  <c r="AG20" i="3" s="1"/>
  <c r="AG21" i="3" s="1"/>
  <c r="AG22" i="3" s="1"/>
  <c r="AG23" i="3" s="1"/>
  <c r="AG24" i="3" s="1"/>
  <c r="AG25" i="3" s="1"/>
  <c r="AG26" i="3" s="1"/>
  <c r="AG29" i="3" s="1"/>
  <c r="AG30" i="3" s="1"/>
  <c r="AG31" i="3" s="1"/>
  <c r="AG32" i="3" s="1"/>
  <c r="AG33" i="3" s="1"/>
  <c r="AG34" i="3" s="1"/>
  <c r="AG35" i="3" s="1"/>
  <c r="AG36" i="3" s="1"/>
  <c r="AG37" i="3" s="1"/>
  <c r="AG38" i="3" s="1"/>
  <c r="AG39" i="3" s="1"/>
  <c r="AG40" i="3" s="1"/>
  <c r="AG41" i="3" s="1"/>
  <c r="AG42" i="3" s="1"/>
  <c r="AG43" i="3" s="1"/>
  <c r="AG44" i="3" s="1"/>
  <c r="AG45" i="3" s="1"/>
  <c r="AG46" i="3" s="1"/>
  <c r="AG47" i="3" s="1"/>
  <c r="AG48" i="3" s="1"/>
  <c r="AG49" i="3" s="1"/>
  <c r="AG50" i="3" s="1"/>
  <c r="AG51" i="3" s="1"/>
  <c r="AG52" i="3" s="1"/>
  <c r="AG53" i="3" s="1"/>
  <c r="DQ3" i="3"/>
  <c r="DQ4" i="3" s="1"/>
  <c r="DQ5" i="3" s="1"/>
  <c r="DQ6" i="3" s="1"/>
  <c r="DQ7" i="3" s="1"/>
  <c r="DQ8" i="3" s="1"/>
  <c r="DQ9" i="3" s="1"/>
  <c r="DQ10" i="3" s="1"/>
  <c r="DQ11" i="3" s="1"/>
  <c r="DQ12" i="3" s="1"/>
  <c r="DQ13" i="3" s="1"/>
  <c r="DQ14" i="3" s="1"/>
  <c r="DQ15" i="3" s="1"/>
  <c r="DQ16" i="3" s="1"/>
  <c r="DQ17" i="3" s="1"/>
  <c r="DQ18" i="3" s="1"/>
  <c r="DQ19" i="3" s="1"/>
  <c r="DQ20" i="3" s="1"/>
  <c r="DQ21" i="3" s="1"/>
  <c r="DQ22" i="3" s="1"/>
  <c r="DQ23" i="3" s="1"/>
  <c r="DQ24" i="3" s="1"/>
  <c r="DQ25" i="3" s="1"/>
  <c r="DQ26" i="3" s="1"/>
  <c r="DQ29" i="3" s="1"/>
  <c r="DQ30" i="3" s="1"/>
  <c r="DQ31" i="3" s="1"/>
  <c r="DQ32" i="3" s="1"/>
  <c r="DQ33" i="3" s="1"/>
  <c r="DQ34" i="3" s="1"/>
  <c r="DQ35" i="3" s="1"/>
  <c r="DQ36" i="3" s="1"/>
  <c r="DQ37" i="3" s="1"/>
  <c r="DQ38" i="3" s="1"/>
  <c r="DQ39" i="3" s="1"/>
  <c r="DQ40" i="3" s="1"/>
  <c r="DQ41" i="3" s="1"/>
  <c r="DQ42" i="3" s="1"/>
  <c r="DQ43" i="3" s="1"/>
  <c r="DQ44" i="3" s="1"/>
  <c r="DQ45" i="3" s="1"/>
  <c r="DQ46" i="3" s="1"/>
  <c r="DQ47" i="3" s="1"/>
  <c r="DQ48" i="3" s="1"/>
  <c r="DQ49" i="3" s="1"/>
  <c r="DQ50" i="3" s="1"/>
  <c r="DQ51" i="3" s="1"/>
  <c r="DQ52" i="3" s="1"/>
  <c r="DQ53" i="3" s="1"/>
  <c r="DR3" i="3"/>
  <c r="DR4" i="3" s="1"/>
  <c r="DR5" i="3" s="1"/>
  <c r="DR6" i="3" s="1"/>
  <c r="DR7" i="3" s="1"/>
  <c r="DR8" i="3" s="1"/>
  <c r="DR9" i="3" s="1"/>
  <c r="DR10" i="3" s="1"/>
  <c r="DR11" i="3" s="1"/>
  <c r="DR12" i="3" s="1"/>
  <c r="DR13" i="3" s="1"/>
  <c r="DR14" i="3" s="1"/>
  <c r="DR15" i="3" s="1"/>
  <c r="DR16" i="3" s="1"/>
  <c r="DR17" i="3" s="1"/>
  <c r="DR18" i="3" s="1"/>
  <c r="DR19" i="3" s="1"/>
  <c r="DR20" i="3" s="1"/>
  <c r="DR21" i="3" s="1"/>
  <c r="DR22" i="3" s="1"/>
  <c r="DR23" i="3" s="1"/>
  <c r="DR24" i="3" s="1"/>
  <c r="DR25" i="3" s="1"/>
  <c r="DR26" i="3" s="1"/>
  <c r="DR29" i="3" s="1"/>
  <c r="DR30" i="3" s="1"/>
  <c r="DR31" i="3" s="1"/>
  <c r="DR32" i="3" s="1"/>
  <c r="DR33" i="3" s="1"/>
  <c r="DR34" i="3" s="1"/>
  <c r="DR35" i="3" s="1"/>
  <c r="DR36" i="3" s="1"/>
  <c r="DR37" i="3" s="1"/>
  <c r="DR38" i="3" s="1"/>
  <c r="DR39" i="3" s="1"/>
  <c r="DR40" i="3" s="1"/>
  <c r="DR41" i="3" s="1"/>
  <c r="DR42" i="3" s="1"/>
  <c r="DR43" i="3" s="1"/>
  <c r="DR44" i="3" s="1"/>
  <c r="DR45" i="3" s="1"/>
  <c r="DR46" i="3" s="1"/>
  <c r="DR47" i="3" s="1"/>
  <c r="DR48" i="3" s="1"/>
  <c r="DR49" i="3" s="1"/>
  <c r="DR50" i="3" s="1"/>
  <c r="DR51" i="3" s="1"/>
  <c r="DR52" i="3" s="1"/>
  <c r="DR53" i="3" s="1"/>
  <c r="FP3" i="2"/>
  <c r="FP4" i="2" s="1"/>
  <c r="FP5" i="2" s="1"/>
  <c r="FP6" i="2" s="1"/>
  <c r="FP7" i="2" s="1"/>
  <c r="FP8" i="2" s="1"/>
  <c r="FP9" i="2" s="1"/>
  <c r="FP10" i="2" s="1"/>
  <c r="FP11" i="2" s="1"/>
  <c r="FP12" i="2" s="1"/>
  <c r="FP13" i="2" s="1"/>
  <c r="FP14" i="2" s="1"/>
  <c r="FP15" i="2" s="1"/>
  <c r="FP16" i="2" s="1"/>
  <c r="FP17" i="2" s="1"/>
  <c r="FP18" i="2" s="1"/>
  <c r="FP19" i="2" s="1"/>
  <c r="FP20" i="2" s="1"/>
  <c r="FP21" i="2" s="1"/>
  <c r="FP22" i="2" s="1"/>
  <c r="FP23" i="2" s="1"/>
  <c r="FP24" i="2" s="1"/>
  <c r="FP25" i="2" s="1"/>
  <c r="FP26" i="2" s="1"/>
  <c r="FP29" i="2" s="1"/>
  <c r="FP30" i="2" s="1"/>
  <c r="FP31" i="2" s="1"/>
  <c r="FP32" i="2" s="1"/>
  <c r="FP33" i="2" s="1"/>
  <c r="FP34" i="2" s="1"/>
  <c r="FP35" i="2" s="1"/>
  <c r="FP36" i="2" s="1"/>
  <c r="FP37" i="2" s="1"/>
  <c r="FP38" i="2" s="1"/>
  <c r="FP39" i="2" s="1"/>
  <c r="FP40" i="2" s="1"/>
  <c r="FP41" i="2" s="1"/>
  <c r="FP42" i="2" s="1"/>
  <c r="FP43" i="2" s="1"/>
  <c r="FP44" i="2" s="1"/>
  <c r="FP45" i="2" s="1"/>
  <c r="FP46" i="2" s="1"/>
  <c r="FP47" i="2" s="1"/>
  <c r="FP48" i="2" s="1"/>
  <c r="FP49" i="2" s="1"/>
  <c r="FP50" i="2" s="1"/>
  <c r="FP51" i="2" s="1"/>
  <c r="FP52" i="2" s="1"/>
  <c r="FP53" i="2" s="1"/>
  <c r="AH3" i="3"/>
  <c r="AH4" i="3" s="1"/>
  <c r="AH5" i="3" s="1"/>
  <c r="AH6" i="3" s="1"/>
  <c r="AH7" i="3" s="1"/>
  <c r="AH8" i="3" s="1"/>
  <c r="AH9" i="3" s="1"/>
  <c r="AH10" i="3" s="1"/>
  <c r="AH11" i="3" s="1"/>
  <c r="AH12" i="3" s="1"/>
  <c r="AH13" i="3" s="1"/>
  <c r="AH14" i="3" s="1"/>
  <c r="AH15" i="3" s="1"/>
  <c r="AH16" i="3" s="1"/>
  <c r="AH17" i="3" s="1"/>
  <c r="AH18" i="3" s="1"/>
  <c r="AH19" i="3" s="1"/>
  <c r="AH20" i="3" s="1"/>
  <c r="AH21" i="3" s="1"/>
  <c r="AH22" i="3" s="1"/>
  <c r="AH23" i="3" s="1"/>
  <c r="AH24" i="3" s="1"/>
  <c r="AH25" i="3" s="1"/>
  <c r="AH26" i="3" s="1"/>
  <c r="AH29" i="3" s="1"/>
  <c r="AH30" i="3" s="1"/>
  <c r="AH31" i="3" s="1"/>
  <c r="AH32" i="3" s="1"/>
  <c r="AH33" i="3" s="1"/>
  <c r="AH34" i="3" s="1"/>
  <c r="AH35" i="3" s="1"/>
  <c r="AH36" i="3" s="1"/>
  <c r="AH37" i="3" s="1"/>
  <c r="AH38" i="3" s="1"/>
  <c r="AH39" i="3" s="1"/>
  <c r="AH40" i="3" s="1"/>
  <c r="AH41" i="3" s="1"/>
  <c r="AH42" i="3" s="1"/>
  <c r="AH43" i="3" s="1"/>
  <c r="AH44" i="3" s="1"/>
  <c r="AH45" i="3" s="1"/>
  <c r="AH46" i="3" s="1"/>
  <c r="AH47" i="3" s="1"/>
  <c r="AH48" i="3" s="1"/>
  <c r="AH49" i="3" s="1"/>
  <c r="AH50" i="3" s="1"/>
  <c r="AH51" i="3" s="1"/>
  <c r="AH52" i="3" s="1"/>
  <c r="AH53" i="3" s="1"/>
  <c r="DS3" i="3"/>
  <c r="DS4" i="3" s="1"/>
  <c r="DS5" i="3" s="1"/>
  <c r="DS6" i="3" s="1"/>
  <c r="DS7" i="3" s="1"/>
  <c r="DS8" i="3" s="1"/>
  <c r="DS9" i="3" s="1"/>
  <c r="DS10" i="3" s="1"/>
  <c r="DS11" i="3" s="1"/>
  <c r="DS12" i="3" s="1"/>
  <c r="DS13" i="3" s="1"/>
  <c r="DS14" i="3" s="1"/>
  <c r="DS15" i="3" s="1"/>
  <c r="DS16" i="3" s="1"/>
  <c r="DS17" i="3" s="1"/>
  <c r="DS18" i="3" s="1"/>
  <c r="DS19" i="3" s="1"/>
  <c r="DS20" i="3" s="1"/>
  <c r="DS21" i="3" s="1"/>
  <c r="DS22" i="3" s="1"/>
  <c r="DS23" i="3" s="1"/>
  <c r="DS24" i="3" s="1"/>
  <c r="DS25" i="3" s="1"/>
  <c r="DS26" i="3" s="1"/>
  <c r="DS29" i="3" s="1"/>
  <c r="DS30" i="3" s="1"/>
  <c r="DS31" i="3" s="1"/>
  <c r="DS32" i="3" s="1"/>
  <c r="DS33" i="3" s="1"/>
  <c r="DS34" i="3" s="1"/>
  <c r="DS35" i="3" s="1"/>
  <c r="DS36" i="3" s="1"/>
  <c r="DS37" i="3" s="1"/>
  <c r="DS38" i="3" s="1"/>
  <c r="DS39" i="3" s="1"/>
  <c r="DS40" i="3" s="1"/>
  <c r="DS41" i="3" s="1"/>
  <c r="DS42" i="3" s="1"/>
  <c r="DS43" i="3" s="1"/>
  <c r="DS44" i="3" s="1"/>
  <c r="DS45" i="3" s="1"/>
  <c r="DS46" i="3" s="1"/>
  <c r="DS47" i="3" s="1"/>
  <c r="DS48" i="3" s="1"/>
  <c r="DS49" i="3" s="1"/>
  <c r="DS50" i="3" s="1"/>
  <c r="DS51" i="3" s="1"/>
  <c r="DS52" i="3" s="1"/>
  <c r="DS53" i="3" s="1"/>
  <c r="AI3" i="3"/>
  <c r="AI4" i="3" s="1"/>
  <c r="AI5" i="3" s="1"/>
  <c r="AI6" i="3" s="1"/>
  <c r="AI7" i="3" s="1"/>
  <c r="AI8" i="3" s="1"/>
  <c r="AI9" i="3" s="1"/>
  <c r="AI10" i="3" s="1"/>
  <c r="AI11" i="3" s="1"/>
  <c r="AI12" i="3" s="1"/>
  <c r="AI13" i="3" s="1"/>
  <c r="AI14" i="3" s="1"/>
  <c r="AI15" i="3" s="1"/>
  <c r="AI16" i="3" s="1"/>
  <c r="AI17" i="3" s="1"/>
  <c r="AI18" i="3" s="1"/>
  <c r="AI19" i="3" s="1"/>
  <c r="AI20" i="3" s="1"/>
  <c r="AI21" i="3" s="1"/>
  <c r="AI22" i="3" s="1"/>
  <c r="AI23" i="3" s="1"/>
  <c r="AI24" i="3" s="1"/>
  <c r="AI25" i="3" s="1"/>
  <c r="AI26" i="3" s="1"/>
  <c r="AI29" i="3" s="1"/>
  <c r="AI30" i="3" s="1"/>
  <c r="AI31" i="3" s="1"/>
  <c r="AI32" i="3" s="1"/>
  <c r="AI33" i="3" s="1"/>
  <c r="AI34" i="3" s="1"/>
  <c r="AI35" i="3" s="1"/>
  <c r="AI36" i="3" s="1"/>
  <c r="AI37" i="3" s="1"/>
  <c r="AI38" i="3" s="1"/>
  <c r="AI39" i="3" s="1"/>
  <c r="AI40" i="3" s="1"/>
  <c r="AI41" i="3" s="1"/>
  <c r="AI42" i="3" s="1"/>
  <c r="AI43" i="3" s="1"/>
  <c r="AI44" i="3" s="1"/>
  <c r="AI45" i="3" s="1"/>
  <c r="AI46" i="3" s="1"/>
  <c r="AI47" i="3" s="1"/>
  <c r="AI48" i="3" s="1"/>
  <c r="AI49" i="3" s="1"/>
  <c r="AI50" i="3" s="1"/>
  <c r="AI51" i="3" s="1"/>
  <c r="AI52" i="3" s="1"/>
  <c r="AI53" i="3" s="1"/>
  <c r="DT3" i="3"/>
  <c r="DT4" i="3" s="1"/>
  <c r="DT5" i="3" s="1"/>
  <c r="DT6" i="3" s="1"/>
  <c r="DT7" i="3" s="1"/>
  <c r="DT8" i="3" s="1"/>
  <c r="DT9" i="3" s="1"/>
  <c r="DT10" i="3" s="1"/>
  <c r="DT11" i="3" s="1"/>
  <c r="DT12" i="3" s="1"/>
  <c r="DT13" i="3" s="1"/>
  <c r="DT14" i="3" s="1"/>
  <c r="DT15" i="3" s="1"/>
  <c r="DT16" i="3" s="1"/>
  <c r="DT17" i="3" s="1"/>
  <c r="DT18" i="3" s="1"/>
  <c r="DT19" i="3" s="1"/>
  <c r="DT20" i="3" s="1"/>
  <c r="DT21" i="3" s="1"/>
  <c r="DT22" i="3" s="1"/>
  <c r="DT23" i="3" s="1"/>
  <c r="DT24" i="3" s="1"/>
  <c r="DT25" i="3" s="1"/>
  <c r="DT26" i="3" s="1"/>
  <c r="DT29" i="3" s="1"/>
  <c r="DT30" i="3" s="1"/>
  <c r="DT31" i="3" s="1"/>
  <c r="DT32" i="3" s="1"/>
  <c r="DT33" i="3" s="1"/>
  <c r="DT34" i="3" s="1"/>
  <c r="DT35" i="3" s="1"/>
  <c r="DT36" i="3" s="1"/>
  <c r="DT37" i="3" s="1"/>
  <c r="DT38" i="3" s="1"/>
  <c r="DT39" i="3" s="1"/>
  <c r="DT40" i="3" s="1"/>
  <c r="DT41" i="3" s="1"/>
  <c r="DT42" i="3" s="1"/>
  <c r="DT43" i="3" s="1"/>
  <c r="DT44" i="3" s="1"/>
  <c r="DT45" i="3" s="1"/>
  <c r="DT46" i="3" s="1"/>
  <c r="DT47" i="3" s="1"/>
  <c r="DT48" i="3" s="1"/>
  <c r="DT49" i="3" s="1"/>
  <c r="DT50" i="3" s="1"/>
  <c r="DT51" i="3" s="1"/>
  <c r="DT52" i="3" s="1"/>
  <c r="DT53" i="3" s="1"/>
  <c r="AJ3" i="3"/>
  <c r="AJ4" i="3" s="1"/>
  <c r="AJ5" i="3" s="1"/>
  <c r="AJ6" i="3" s="1"/>
  <c r="AJ7" i="3" s="1"/>
  <c r="AJ8" i="3" s="1"/>
  <c r="AJ9" i="3" s="1"/>
  <c r="AJ10" i="3" s="1"/>
  <c r="AJ11" i="3" s="1"/>
  <c r="AJ12" i="3" s="1"/>
  <c r="AJ13" i="3" s="1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9" i="3" s="1"/>
  <c r="AJ40" i="3" s="1"/>
  <c r="AJ41" i="3" s="1"/>
  <c r="AJ42" i="3" s="1"/>
  <c r="AJ43" i="3" s="1"/>
  <c r="AJ44" i="3" s="1"/>
  <c r="AJ45" i="3" s="1"/>
  <c r="AJ46" i="3" s="1"/>
  <c r="AJ47" i="3" s="1"/>
  <c r="AJ48" i="3" s="1"/>
  <c r="AJ49" i="3" s="1"/>
  <c r="AJ50" i="3" s="1"/>
  <c r="AJ51" i="3" s="1"/>
  <c r="AJ52" i="3" s="1"/>
  <c r="AJ53" i="3" s="1"/>
  <c r="DU3" i="3"/>
  <c r="DU4" i="3" s="1"/>
  <c r="DU5" i="3" s="1"/>
  <c r="DU6" i="3" s="1"/>
  <c r="DU7" i="3" s="1"/>
  <c r="DU8" i="3" s="1"/>
  <c r="DU9" i="3" s="1"/>
  <c r="DU10" i="3" s="1"/>
  <c r="DU11" i="3" s="1"/>
  <c r="DU12" i="3" s="1"/>
  <c r="DU13" i="3" s="1"/>
  <c r="DU14" i="3" s="1"/>
  <c r="DU15" i="3" s="1"/>
  <c r="DU16" i="3" s="1"/>
  <c r="DU17" i="3" s="1"/>
  <c r="DU18" i="3" s="1"/>
  <c r="DU19" i="3" s="1"/>
  <c r="DU20" i="3" s="1"/>
  <c r="DU21" i="3" s="1"/>
  <c r="DU22" i="3" s="1"/>
  <c r="DU23" i="3" s="1"/>
  <c r="DU24" i="3" s="1"/>
  <c r="DU25" i="3" s="1"/>
  <c r="DU26" i="3" s="1"/>
  <c r="DU29" i="3" s="1"/>
  <c r="DU30" i="3" s="1"/>
  <c r="DU31" i="3" s="1"/>
  <c r="DU32" i="3" s="1"/>
  <c r="DU33" i="3" s="1"/>
  <c r="DU34" i="3" s="1"/>
  <c r="DU35" i="3" s="1"/>
  <c r="DU36" i="3" s="1"/>
  <c r="DU37" i="3" s="1"/>
  <c r="DU38" i="3" s="1"/>
  <c r="DU39" i="3" s="1"/>
  <c r="DU40" i="3" s="1"/>
  <c r="DU41" i="3" s="1"/>
  <c r="DU42" i="3" s="1"/>
  <c r="DU43" i="3" s="1"/>
  <c r="DU44" i="3" s="1"/>
  <c r="DU45" i="3" s="1"/>
  <c r="DU46" i="3" s="1"/>
  <c r="DU47" i="3" s="1"/>
  <c r="DU48" i="3" s="1"/>
  <c r="DU49" i="3" s="1"/>
  <c r="DU50" i="3" s="1"/>
  <c r="DU51" i="3" s="1"/>
  <c r="DU52" i="3" s="1"/>
  <c r="DU53" i="3" s="1"/>
  <c r="AK3" i="3"/>
  <c r="AK4" i="3" s="1"/>
  <c r="AK5" i="3" s="1"/>
  <c r="AK6" i="3" s="1"/>
  <c r="AK7" i="3" s="1"/>
  <c r="AK8" i="3" s="1"/>
  <c r="AK9" i="3" s="1"/>
  <c r="AK10" i="3" s="1"/>
  <c r="AK11" i="3" s="1"/>
  <c r="AK12" i="3" s="1"/>
  <c r="AK13" i="3" s="1"/>
  <c r="AK14" i="3" s="1"/>
  <c r="AK15" i="3" s="1"/>
  <c r="AK16" i="3" s="1"/>
  <c r="AK17" i="3" s="1"/>
  <c r="AK18" i="3" s="1"/>
  <c r="AK19" i="3" s="1"/>
  <c r="AK20" i="3" s="1"/>
  <c r="AK21" i="3" s="1"/>
  <c r="AK22" i="3" s="1"/>
  <c r="AK23" i="3" s="1"/>
  <c r="AK24" i="3" s="1"/>
  <c r="AK25" i="3" s="1"/>
  <c r="AK26" i="3" s="1"/>
  <c r="AK29" i="3" s="1"/>
  <c r="AK30" i="3" s="1"/>
  <c r="AK31" i="3" s="1"/>
  <c r="AK32" i="3" s="1"/>
  <c r="AK33" i="3" s="1"/>
  <c r="AK34" i="3" s="1"/>
  <c r="AK35" i="3" s="1"/>
  <c r="AK36" i="3" s="1"/>
  <c r="AK37" i="3" s="1"/>
  <c r="AK38" i="3" s="1"/>
  <c r="AK39" i="3" s="1"/>
  <c r="AK40" i="3" s="1"/>
  <c r="AK41" i="3" s="1"/>
  <c r="AK42" i="3" s="1"/>
  <c r="AK43" i="3" s="1"/>
  <c r="AK44" i="3" s="1"/>
  <c r="AK45" i="3" s="1"/>
  <c r="AK46" i="3" s="1"/>
  <c r="AK47" i="3" s="1"/>
  <c r="AK48" i="3" s="1"/>
  <c r="AK49" i="3" s="1"/>
  <c r="AK50" i="3" s="1"/>
  <c r="AK51" i="3" s="1"/>
  <c r="AK52" i="3" s="1"/>
  <c r="AK53" i="3" s="1"/>
  <c r="DV3" i="3"/>
  <c r="DV4" i="3" s="1"/>
  <c r="DV5" i="3" s="1"/>
  <c r="DV6" i="3" s="1"/>
  <c r="DV7" i="3" s="1"/>
  <c r="DV8" i="3" s="1"/>
  <c r="DV9" i="3" s="1"/>
  <c r="DV10" i="3" s="1"/>
  <c r="DV11" i="3" s="1"/>
  <c r="DV12" i="3" s="1"/>
  <c r="DV13" i="3" s="1"/>
  <c r="DV14" i="3" s="1"/>
  <c r="DV15" i="3" s="1"/>
  <c r="DV16" i="3" s="1"/>
  <c r="DV17" i="3" s="1"/>
  <c r="DV18" i="3" s="1"/>
  <c r="DV19" i="3" s="1"/>
  <c r="DV20" i="3" s="1"/>
  <c r="DV21" i="3" s="1"/>
  <c r="DV22" i="3" s="1"/>
  <c r="DV23" i="3" s="1"/>
  <c r="DV24" i="3" s="1"/>
  <c r="DV25" i="3" s="1"/>
  <c r="DV26" i="3" s="1"/>
  <c r="DV29" i="3" s="1"/>
  <c r="DV30" i="3" s="1"/>
  <c r="DV31" i="3" s="1"/>
  <c r="DV32" i="3" s="1"/>
  <c r="DV33" i="3" s="1"/>
  <c r="DV34" i="3" s="1"/>
  <c r="DV35" i="3" s="1"/>
  <c r="DV36" i="3" s="1"/>
  <c r="DV37" i="3" s="1"/>
  <c r="DV38" i="3" s="1"/>
  <c r="DV39" i="3" s="1"/>
  <c r="DV40" i="3" s="1"/>
  <c r="DV41" i="3" s="1"/>
  <c r="DV42" i="3" s="1"/>
  <c r="DV43" i="3" s="1"/>
  <c r="DV44" i="3" s="1"/>
  <c r="DV45" i="3" s="1"/>
  <c r="DV46" i="3" s="1"/>
  <c r="DV47" i="3" s="1"/>
  <c r="DV48" i="3" s="1"/>
  <c r="DV49" i="3" s="1"/>
  <c r="DV50" i="3" s="1"/>
  <c r="DV51" i="3" s="1"/>
  <c r="DV52" i="3" s="1"/>
  <c r="DV53" i="3" s="1"/>
  <c r="AL3" i="3"/>
  <c r="AL4" i="3" s="1"/>
  <c r="AL5" i="3" s="1"/>
  <c r="AL6" i="3" s="1"/>
  <c r="AL7" i="3" s="1"/>
  <c r="AL8" i="3" s="1"/>
  <c r="AL9" i="3" s="1"/>
  <c r="AL10" i="3" s="1"/>
  <c r="AL11" i="3" s="1"/>
  <c r="AL12" i="3" s="1"/>
  <c r="AL13" i="3" s="1"/>
  <c r="AL14" i="3" s="1"/>
  <c r="AL15" i="3" s="1"/>
  <c r="AL16" i="3" s="1"/>
  <c r="AL17" i="3" s="1"/>
  <c r="AL18" i="3" s="1"/>
  <c r="AL19" i="3" s="1"/>
  <c r="AL20" i="3" s="1"/>
  <c r="AL21" i="3" s="1"/>
  <c r="AL22" i="3" s="1"/>
  <c r="AL23" i="3" s="1"/>
  <c r="AL24" i="3" s="1"/>
  <c r="AL25" i="3" s="1"/>
  <c r="AL26" i="3" s="1"/>
  <c r="AL29" i="3" s="1"/>
  <c r="AL30" i="3" s="1"/>
  <c r="AL31" i="3" s="1"/>
  <c r="AL32" i="3" s="1"/>
  <c r="AL33" i="3" s="1"/>
  <c r="AL34" i="3" s="1"/>
  <c r="AL35" i="3" s="1"/>
  <c r="AL36" i="3" s="1"/>
  <c r="AL37" i="3" s="1"/>
  <c r="AL38" i="3" s="1"/>
  <c r="AL39" i="3" s="1"/>
  <c r="AL40" i="3" s="1"/>
  <c r="AL41" i="3" s="1"/>
  <c r="AL42" i="3" s="1"/>
  <c r="AL43" i="3" s="1"/>
  <c r="AL44" i="3" s="1"/>
  <c r="AL45" i="3" s="1"/>
  <c r="AL46" i="3" s="1"/>
  <c r="AL47" i="3" s="1"/>
  <c r="AL48" i="3" s="1"/>
  <c r="AL49" i="3" s="1"/>
  <c r="AL50" i="3" s="1"/>
  <c r="AL51" i="3" s="1"/>
  <c r="AL52" i="3" s="1"/>
  <c r="AL53" i="3" s="1"/>
  <c r="DW3" i="3"/>
  <c r="DW4" i="3" s="1"/>
  <c r="DW5" i="3" s="1"/>
  <c r="DW6" i="3" s="1"/>
  <c r="DW7" i="3" s="1"/>
  <c r="DW8" i="3" s="1"/>
  <c r="DW9" i="3" s="1"/>
  <c r="DW10" i="3" s="1"/>
  <c r="DW11" i="3" s="1"/>
  <c r="DW12" i="3" s="1"/>
  <c r="DW13" i="3" s="1"/>
  <c r="DW14" i="3" s="1"/>
  <c r="DW15" i="3" s="1"/>
  <c r="DW16" i="3" s="1"/>
  <c r="DW17" i="3" s="1"/>
  <c r="DW18" i="3" s="1"/>
  <c r="DW19" i="3" s="1"/>
  <c r="DW20" i="3" s="1"/>
  <c r="DW21" i="3" s="1"/>
  <c r="DW22" i="3" s="1"/>
  <c r="DW23" i="3" s="1"/>
  <c r="DW24" i="3" s="1"/>
  <c r="DW25" i="3" s="1"/>
  <c r="DW26" i="3" s="1"/>
  <c r="DW29" i="3" s="1"/>
  <c r="DW30" i="3" s="1"/>
  <c r="DW31" i="3" s="1"/>
  <c r="DW32" i="3" s="1"/>
  <c r="DW33" i="3" s="1"/>
  <c r="DW34" i="3" s="1"/>
  <c r="DW35" i="3" s="1"/>
  <c r="DW36" i="3" s="1"/>
  <c r="DW37" i="3" s="1"/>
  <c r="DW38" i="3" s="1"/>
  <c r="DW39" i="3" s="1"/>
  <c r="DW40" i="3" s="1"/>
  <c r="DW41" i="3" s="1"/>
  <c r="DW42" i="3" s="1"/>
  <c r="DW43" i="3" s="1"/>
  <c r="DW44" i="3" s="1"/>
  <c r="DW45" i="3" s="1"/>
  <c r="DW46" i="3" s="1"/>
  <c r="DW47" i="3" s="1"/>
  <c r="DW48" i="3" s="1"/>
  <c r="DW49" i="3" s="1"/>
  <c r="DW50" i="3" s="1"/>
  <c r="DW51" i="3" s="1"/>
  <c r="DW52" i="3" s="1"/>
  <c r="DW53" i="3" s="1"/>
  <c r="AM3" i="3"/>
  <c r="AM4" i="3" s="1"/>
  <c r="AM5" i="3" s="1"/>
  <c r="AM6" i="3" s="1"/>
  <c r="AM7" i="3" s="1"/>
  <c r="AM8" i="3" s="1"/>
  <c r="AM9" i="3" s="1"/>
  <c r="AM10" i="3" s="1"/>
  <c r="AM11" i="3" s="1"/>
  <c r="AM12" i="3" s="1"/>
  <c r="AM13" i="3" s="1"/>
  <c r="AM14" i="3" s="1"/>
  <c r="AM15" i="3" s="1"/>
  <c r="AM16" i="3" s="1"/>
  <c r="AM17" i="3" s="1"/>
  <c r="AM18" i="3" s="1"/>
  <c r="AM19" i="3" s="1"/>
  <c r="AM20" i="3" s="1"/>
  <c r="AM21" i="3" s="1"/>
  <c r="AM22" i="3" s="1"/>
  <c r="AM23" i="3" s="1"/>
  <c r="AM24" i="3" s="1"/>
  <c r="AM25" i="3" s="1"/>
  <c r="AM26" i="3" s="1"/>
  <c r="AM29" i="3" s="1"/>
  <c r="AM30" i="3" s="1"/>
  <c r="AM31" i="3" s="1"/>
  <c r="AM32" i="3" s="1"/>
  <c r="AM33" i="3" s="1"/>
  <c r="AM34" i="3" s="1"/>
  <c r="AM35" i="3" s="1"/>
  <c r="AM36" i="3" s="1"/>
  <c r="AM37" i="3" s="1"/>
  <c r="AM38" i="3" s="1"/>
  <c r="AM39" i="3" s="1"/>
  <c r="AM40" i="3" s="1"/>
  <c r="AM41" i="3" s="1"/>
  <c r="AM42" i="3" s="1"/>
  <c r="AM43" i="3" s="1"/>
  <c r="AM44" i="3" s="1"/>
  <c r="AM45" i="3" s="1"/>
  <c r="AM46" i="3" s="1"/>
  <c r="AM47" i="3" s="1"/>
  <c r="AM48" i="3" s="1"/>
  <c r="AM49" i="3" s="1"/>
  <c r="AM50" i="3" s="1"/>
  <c r="AM51" i="3" s="1"/>
  <c r="AM52" i="3" s="1"/>
  <c r="AM53" i="3" s="1"/>
  <c r="DX3" i="3"/>
  <c r="DX4" i="3" s="1"/>
  <c r="DX5" i="3" s="1"/>
  <c r="DX6" i="3" s="1"/>
  <c r="DX7" i="3" s="1"/>
  <c r="DX8" i="3" s="1"/>
  <c r="DX9" i="3" s="1"/>
  <c r="DX10" i="3" s="1"/>
  <c r="DX11" i="3" s="1"/>
  <c r="DX12" i="3" s="1"/>
  <c r="DX13" i="3" s="1"/>
  <c r="DX14" i="3" s="1"/>
  <c r="DX15" i="3" s="1"/>
  <c r="DX16" i="3" s="1"/>
  <c r="DX17" i="3" s="1"/>
  <c r="DX18" i="3" s="1"/>
  <c r="DX19" i="3" s="1"/>
  <c r="DX20" i="3" s="1"/>
  <c r="DX21" i="3" s="1"/>
  <c r="DX22" i="3" s="1"/>
  <c r="DX23" i="3" s="1"/>
  <c r="DX24" i="3" s="1"/>
  <c r="DX25" i="3" s="1"/>
  <c r="DX26" i="3" s="1"/>
  <c r="DX29" i="3" s="1"/>
  <c r="DX30" i="3" s="1"/>
  <c r="DX31" i="3" s="1"/>
  <c r="DX32" i="3" s="1"/>
  <c r="DX33" i="3" s="1"/>
  <c r="DX34" i="3" s="1"/>
  <c r="DX35" i="3" s="1"/>
  <c r="DX36" i="3" s="1"/>
  <c r="DX37" i="3" s="1"/>
  <c r="DX38" i="3" s="1"/>
  <c r="DX39" i="3" s="1"/>
  <c r="DX40" i="3" s="1"/>
  <c r="DX41" i="3" s="1"/>
  <c r="DX42" i="3" s="1"/>
  <c r="DX43" i="3" s="1"/>
  <c r="DX44" i="3" s="1"/>
  <c r="DX45" i="3" s="1"/>
  <c r="DX46" i="3" s="1"/>
  <c r="DX47" i="3" s="1"/>
  <c r="DX48" i="3" s="1"/>
  <c r="DX49" i="3" s="1"/>
  <c r="DX50" i="3" s="1"/>
  <c r="DX51" i="3" s="1"/>
  <c r="DX52" i="3" s="1"/>
  <c r="DX53" i="3" s="1"/>
  <c r="AN3" i="3"/>
  <c r="AN4" i="3" s="1"/>
  <c r="AN5" i="3" s="1"/>
  <c r="AN6" i="3" s="1"/>
  <c r="AN7" i="3" s="1"/>
  <c r="AN8" i="3" s="1"/>
  <c r="AN9" i="3" s="1"/>
  <c r="AN10" i="3" s="1"/>
  <c r="AN11" i="3" s="1"/>
  <c r="AN12" i="3" s="1"/>
  <c r="AN13" i="3" s="1"/>
  <c r="AN14" i="3" s="1"/>
  <c r="AN15" i="3" s="1"/>
  <c r="AN16" i="3" s="1"/>
  <c r="AN17" i="3" s="1"/>
  <c r="AN18" i="3" s="1"/>
  <c r="AN19" i="3" s="1"/>
  <c r="AN20" i="3" s="1"/>
  <c r="AN21" i="3" s="1"/>
  <c r="AN22" i="3" s="1"/>
  <c r="AN23" i="3" s="1"/>
  <c r="AN24" i="3" s="1"/>
  <c r="AN25" i="3" s="1"/>
  <c r="AN26" i="3" s="1"/>
  <c r="AN29" i="3" s="1"/>
  <c r="AN30" i="3" s="1"/>
  <c r="AN31" i="3" s="1"/>
  <c r="AN32" i="3" s="1"/>
  <c r="AN33" i="3" s="1"/>
  <c r="AN34" i="3" s="1"/>
  <c r="AN35" i="3" s="1"/>
  <c r="AN36" i="3" s="1"/>
  <c r="AN37" i="3" s="1"/>
  <c r="AN38" i="3" s="1"/>
  <c r="AN39" i="3" s="1"/>
  <c r="AN40" i="3" s="1"/>
  <c r="AN41" i="3" s="1"/>
  <c r="AN42" i="3" s="1"/>
  <c r="AN43" i="3" s="1"/>
  <c r="AN44" i="3" s="1"/>
  <c r="AN45" i="3" s="1"/>
  <c r="AN46" i="3" s="1"/>
  <c r="AN47" i="3" s="1"/>
  <c r="AN48" i="3" s="1"/>
  <c r="AN49" i="3" s="1"/>
  <c r="AN50" i="3" s="1"/>
  <c r="AN51" i="3" s="1"/>
  <c r="AN52" i="3" s="1"/>
  <c r="AN53" i="3" s="1"/>
  <c r="DY3" i="3"/>
  <c r="DY4" i="3" s="1"/>
  <c r="DY5" i="3" s="1"/>
  <c r="DY6" i="3" s="1"/>
  <c r="DY7" i="3" s="1"/>
  <c r="DY8" i="3" s="1"/>
  <c r="DY9" i="3" s="1"/>
  <c r="DY10" i="3" s="1"/>
  <c r="DY11" i="3" s="1"/>
  <c r="DY12" i="3" s="1"/>
  <c r="DY13" i="3" s="1"/>
  <c r="DY14" i="3" s="1"/>
  <c r="DY15" i="3" s="1"/>
  <c r="DY16" i="3" s="1"/>
  <c r="DY17" i="3" s="1"/>
  <c r="DY18" i="3" s="1"/>
  <c r="DY19" i="3" s="1"/>
  <c r="DY20" i="3" s="1"/>
  <c r="DY21" i="3" s="1"/>
  <c r="DY22" i="3" s="1"/>
  <c r="DY23" i="3" s="1"/>
  <c r="DY24" i="3" s="1"/>
  <c r="DY25" i="3" s="1"/>
  <c r="DY26" i="3" s="1"/>
  <c r="DY29" i="3" s="1"/>
  <c r="DY30" i="3" s="1"/>
  <c r="DY31" i="3" s="1"/>
  <c r="DY32" i="3" s="1"/>
  <c r="DY33" i="3" s="1"/>
  <c r="DY34" i="3" s="1"/>
  <c r="DY35" i="3" s="1"/>
  <c r="DY36" i="3" s="1"/>
  <c r="DY37" i="3" s="1"/>
  <c r="DY38" i="3" s="1"/>
  <c r="DY39" i="3" s="1"/>
  <c r="DY40" i="3" s="1"/>
  <c r="DY41" i="3" s="1"/>
  <c r="DY42" i="3" s="1"/>
  <c r="DY43" i="3" s="1"/>
  <c r="DY44" i="3" s="1"/>
  <c r="DY45" i="3" s="1"/>
  <c r="DY46" i="3" s="1"/>
  <c r="DY47" i="3" s="1"/>
  <c r="DY48" i="3" s="1"/>
  <c r="DY49" i="3" s="1"/>
  <c r="DY50" i="3" s="1"/>
  <c r="DY51" i="3" s="1"/>
  <c r="DY52" i="3" s="1"/>
  <c r="DY53" i="3" s="1"/>
  <c r="AO3" i="3"/>
  <c r="AO4" i="3" s="1"/>
  <c r="AO5" i="3" s="1"/>
  <c r="AO6" i="3" s="1"/>
  <c r="AO7" i="3" s="1"/>
  <c r="AO8" i="3" s="1"/>
  <c r="AO9" i="3" s="1"/>
  <c r="AO10" i="3" s="1"/>
  <c r="AO11" i="3" s="1"/>
  <c r="AO12" i="3" s="1"/>
  <c r="AO13" i="3" s="1"/>
  <c r="AO14" i="3" s="1"/>
  <c r="AO15" i="3" s="1"/>
  <c r="AO16" i="3" s="1"/>
  <c r="AO17" i="3" s="1"/>
  <c r="AO18" i="3" s="1"/>
  <c r="AO19" i="3" s="1"/>
  <c r="AO20" i="3" s="1"/>
  <c r="AO21" i="3" s="1"/>
  <c r="AO22" i="3" s="1"/>
  <c r="AO23" i="3" s="1"/>
  <c r="AO24" i="3" s="1"/>
  <c r="AO25" i="3" s="1"/>
  <c r="AO26" i="3" s="1"/>
  <c r="AO29" i="3" s="1"/>
  <c r="AO30" i="3" s="1"/>
  <c r="AO31" i="3" s="1"/>
  <c r="AO32" i="3" s="1"/>
  <c r="AO33" i="3" s="1"/>
  <c r="AO34" i="3" s="1"/>
  <c r="AO35" i="3" s="1"/>
  <c r="AO36" i="3" s="1"/>
  <c r="AO37" i="3" s="1"/>
  <c r="AO38" i="3" s="1"/>
  <c r="AO39" i="3" s="1"/>
  <c r="AO40" i="3" s="1"/>
  <c r="AO41" i="3" s="1"/>
  <c r="AO42" i="3" s="1"/>
  <c r="AO43" i="3" s="1"/>
  <c r="AO44" i="3" s="1"/>
  <c r="AO45" i="3" s="1"/>
  <c r="AO46" i="3" s="1"/>
  <c r="AO47" i="3" s="1"/>
  <c r="AO48" i="3" s="1"/>
  <c r="AO49" i="3" s="1"/>
  <c r="AO50" i="3" s="1"/>
  <c r="AO51" i="3" s="1"/>
  <c r="AO52" i="3" s="1"/>
  <c r="AO53" i="3" s="1"/>
  <c r="DZ3" i="3"/>
  <c r="DZ4" i="3" s="1"/>
  <c r="DZ5" i="3" s="1"/>
  <c r="DZ6" i="3" s="1"/>
  <c r="DZ7" i="3" s="1"/>
  <c r="DZ8" i="3" s="1"/>
  <c r="DZ9" i="3" s="1"/>
  <c r="DZ10" i="3" s="1"/>
  <c r="DZ11" i="3" s="1"/>
  <c r="DZ12" i="3" s="1"/>
  <c r="DZ13" i="3" s="1"/>
  <c r="DZ14" i="3" s="1"/>
  <c r="DZ15" i="3" s="1"/>
  <c r="DZ16" i="3" s="1"/>
  <c r="DZ17" i="3" s="1"/>
  <c r="DZ18" i="3" s="1"/>
  <c r="DZ19" i="3" s="1"/>
  <c r="DZ20" i="3" s="1"/>
  <c r="DZ21" i="3" s="1"/>
  <c r="DZ22" i="3" s="1"/>
  <c r="DZ23" i="3" s="1"/>
  <c r="DZ24" i="3" s="1"/>
  <c r="DZ25" i="3" s="1"/>
  <c r="DZ26" i="3" s="1"/>
  <c r="DZ29" i="3" s="1"/>
  <c r="DZ30" i="3" s="1"/>
  <c r="DZ31" i="3" s="1"/>
  <c r="DZ32" i="3" s="1"/>
  <c r="DZ33" i="3" s="1"/>
  <c r="DZ34" i="3" s="1"/>
  <c r="DZ35" i="3" s="1"/>
  <c r="DZ36" i="3" s="1"/>
  <c r="DZ37" i="3" s="1"/>
  <c r="DZ38" i="3" s="1"/>
  <c r="DZ39" i="3" s="1"/>
  <c r="DZ40" i="3" s="1"/>
  <c r="DZ41" i="3" s="1"/>
  <c r="DZ42" i="3" s="1"/>
  <c r="DZ43" i="3" s="1"/>
  <c r="DZ44" i="3" s="1"/>
  <c r="DZ45" i="3" s="1"/>
  <c r="DZ46" i="3" s="1"/>
  <c r="DZ47" i="3" s="1"/>
  <c r="DZ48" i="3" s="1"/>
  <c r="DZ49" i="3" s="1"/>
  <c r="DZ50" i="3" s="1"/>
  <c r="DZ51" i="3" s="1"/>
  <c r="DZ52" i="3" s="1"/>
  <c r="DZ53" i="3" s="1"/>
  <c r="AP3" i="3"/>
  <c r="AP4" i="3" s="1"/>
  <c r="AP5" i="3" s="1"/>
  <c r="AP6" i="3" s="1"/>
  <c r="AP7" i="3" s="1"/>
  <c r="AP8" i="3" s="1"/>
  <c r="AP9" i="3" s="1"/>
  <c r="AP10" i="3" s="1"/>
  <c r="AP11" i="3" s="1"/>
  <c r="AP12" i="3" s="1"/>
  <c r="AP13" i="3" s="1"/>
  <c r="AP14" i="3" s="1"/>
  <c r="AP15" i="3" s="1"/>
  <c r="AP16" i="3" s="1"/>
  <c r="AP17" i="3" s="1"/>
  <c r="AP18" i="3" s="1"/>
  <c r="AP19" i="3" s="1"/>
  <c r="AP20" i="3" s="1"/>
  <c r="AP21" i="3" s="1"/>
  <c r="AP22" i="3" s="1"/>
  <c r="AP23" i="3" s="1"/>
  <c r="AP24" i="3" s="1"/>
  <c r="AP25" i="3" s="1"/>
  <c r="AP26" i="3" s="1"/>
  <c r="AP29" i="3" s="1"/>
  <c r="AP30" i="3" s="1"/>
  <c r="AP31" i="3" s="1"/>
  <c r="AP32" i="3" s="1"/>
  <c r="AP33" i="3" s="1"/>
  <c r="AP34" i="3" s="1"/>
  <c r="AP35" i="3" s="1"/>
  <c r="AP36" i="3" s="1"/>
  <c r="AP37" i="3" s="1"/>
  <c r="AP38" i="3" s="1"/>
  <c r="AP39" i="3" s="1"/>
  <c r="AP40" i="3" s="1"/>
  <c r="AP41" i="3" s="1"/>
  <c r="AP42" i="3" s="1"/>
  <c r="AP43" i="3" s="1"/>
  <c r="AP44" i="3" s="1"/>
  <c r="AP45" i="3" s="1"/>
  <c r="AP46" i="3" s="1"/>
  <c r="AP47" i="3" s="1"/>
  <c r="AP48" i="3" s="1"/>
  <c r="AP49" i="3" s="1"/>
  <c r="AP50" i="3" s="1"/>
  <c r="AP51" i="3" s="1"/>
  <c r="AP52" i="3" s="1"/>
  <c r="AP53" i="3" s="1"/>
  <c r="EA3" i="3"/>
  <c r="EA4" i="3" s="1"/>
  <c r="EA5" i="3" s="1"/>
  <c r="EA6" i="3" s="1"/>
  <c r="EA7" i="3" s="1"/>
  <c r="EA8" i="3" s="1"/>
  <c r="EA9" i="3" s="1"/>
  <c r="EA10" i="3" s="1"/>
  <c r="EA11" i="3" s="1"/>
  <c r="EA12" i="3" s="1"/>
  <c r="EA13" i="3" s="1"/>
  <c r="EA14" i="3" s="1"/>
  <c r="EA15" i="3" s="1"/>
  <c r="EA16" i="3" s="1"/>
  <c r="EA17" i="3" s="1"/>
  <c r="EA18" i="3" s="1"/>
  <c r="EA19" i="3" s="1"/>
  <c r="EA20" i="3" s="1"/>
  <c r="EA21" i="3" s="1"/>
  <c r="EA22" i="3" s="1"/>
  <c r="EA23" i="3" s="1"/>
  <c r="EA24" i="3" s="1"/>
  <c r="EA25" i="3" s="1"/>
  <c r="EA26" i="3" s="1"/>
  <c r="EA29" i="3" s="1"/>
  <c r="EA30" i="3" s="1"/>
  <c r="EA31" i="3" s="1"/>
  <c r="EA32" i="3" s="1"/>
  <c r="EA33" i="3" s="1"/>
  <c r="EA34" i="3" s="1"/>
  <c r="EA35" i="3" s="1"/>
  <c r="EA36" i="3" s="1"/>
  <c r="EA37" i="3" s="1"/>
  <c r="EA38" i="3" s="1"/>
  <c r="EA39" i="3" s="1"/>
  <c r="EA40" i="3" s="1"/>
  <c r="EA41" i="3" s="1"/>
  <c r="EA42" i="3" s="1"/>
  <c r="EA43" i="3" s="1"/>
  <c r="EA44" i="3" s="1"/>
  <c r="EA45" i="3" s="1"/>
  <c r="EA46" i="3" s="1"/>
  <c r="EA47" i="3" s="1"/>
  <c r="EA48" i="3" s="1"/>
  <c r="EA49" i="3" s="1"/>
  <c r="EA50" i="3" s="1"/>
  <c r="EA51" i="3" s="1"/>
  <c r="EA52" i="3" s="1"/>
  <c r="EA53" i="3" s="1"/>
  <c r="AQ3" i="3"/>
  <c r="AQ4" i="3" s="1"/>
  <c r="AQ5" i="3" s="1"/>
  <c r="AQ6" i="3" s="1"/>
  <c r="AQ7" i="3" s="1"/>
  <c r="AQ8" i="3" s="1"/>
  <c r="AQ9" i="3" s="1"/>
  <c r="AQ10" i="3" s="1"/>
  <c r="AQ11" i="3" s="1"/>
  <c r="AQ12" i="3" s="1"/>
  <c r="AQ13" i="3" s="1"/>
  <c r="AQ14" i="3" s="1"/>
  <c r="AQ15" i="3" s="1"/>
  <c r="AQ16" i="3" s="1"/>
  <c r="AQ17" i="3" s="1"/>
  <c r="AQ18" i="3" s="1"/>
  <c r="AQ19" i="3" s="1"/>
  <c r="AQ20" i="3" s="1"/>
  <c r="AQ21" i="3" s="1"/>
  <c r="AQ22" i="3" s="1"/>
  <c r="AQ23" i="3" s="1"/>
  <c r="AQ24" i="3" s="1"/>
  <c r="AQ25" i="3" s="1"/>
  <c r="AQ26" i="3" s="1"/>
  <c r="AQ29" i="3" s="1"/>
  <c r="AQ30" i="3" s="1"/>
  <c r="AQ31" i="3" s="1"/>
  <c r="AQ32" i="3" s="1"/>
  <c r="AQ33" i="3" s="1"/>
  <c r="AQ34" i="3" s="1"/>
  <c r="AQ35" i="3" s="1"/>
  <c r="AQ36" i="3" s="1"/>
  <c r="AQ37" i="3" s="1"/>
  <c r="AQ38" i="3" s="1"/>
  <c r="AQ39" i="3" s="1"/>
  <c r="AQ40" i="3" s="1"/>
  <c r="AQ41" i="3" s="1"/>
  <c r="AQ42" i="3" s="1"/>
  <c r="AQ43" i="3" s="1"/>
  <c r="AQ44" i="3" s="1"/>
  <c r="AQ45" i="3" s="1"/>
  <c r="AQ46" i="3" s="1"/>
  <c r="AQ47" i="3" s="1"/>
  <c r="AQ48" i="3" s="1"/>
  <c r="AQ49" i="3" s="1"/>
  <c r="AQ50" i="3" s="1"/>
  <c r="AQ51" i="3" s="1"/>
  <c r="AQ52" i="3" s="1"/>
  <c r="AQ53" i="3" s="1"/>
  <c r="EB3" i="3"/>
  <c r="EB4" i="3" s="1"/>
  <c r="EB5" i="3" s="1"/>
  <c r="EB6" i="3" s="1"/>
  <c r="EB7" i="3" s="1"/>
  <c r="EB8" i="3" s="1"/>
  <c r="EB9" i="3" s="1"/>
  <c r="EB10" i="3" s="1"/>
  <c r="EB11" i="3" s="1"/>
  <c r="EB12" i="3" s="1"/>
  <c r="EB13" i="3" s="1"/>
  <c r="EB14" i="3" s="1"/>
  <c r="EB15" i="3" s="1"/>
  <c r="EB16" i="3" s="1"/>
  <c r="EB17" i="3" s="1"/>
  <c r="EB18" i="3" s="1"/>
  <c r="EB19" i="3" s="1"/>
  <c r="EB20" i="3" s="1"/>
  <c r="EB21" i="3" s="1"/>
  <c r="EB22" i="3" s="1"/>
  <c r="EB23" i="3" s="1"/>
  <c r="EB24" i="3" s="1"/>
  <c r="EB25" i="3" s="1"/>
  <c r="EB26" i="3" s="1"/>
  <c r="EB29" i="3" s="1"/>
  <c r="EB30" i="3" s="1"/>
  <c r="EB31" i="3" s="1"/>
  <c r="EB32" i="3" s="1"/>
  <c r="EB33" i="3" s="1"/>
  <c r="EB34" i="3" s="1"/>
  <c r="EB35" i="3" s="1"/>
  <c r="EB36" i="3" s="1"/>
  <c r="EB37" i="3" s="1"/>
  <c r="EB38" i="3" s="1"/>
  <c r="EB39" i="3" s="1"/>
  <c r="EB40" i="3" s="1"/>
  <c r="EB41" i="3" s="1"/>
  <c r="EB42" i="3" s="1"/>
  <c r="EB43" i="3" s="1"/>
  <c r="EB44" i="3" s="1"/>
  <c r="EB45" i="3" s="1"/>
  <c r="EB46" i="3" s="1"/>
  <c r="EB47" i="3" s="1"/>
  <c r="EB48" i="3" s="1"/>
  <c r="EB49" i="3" s="1"/>
  <c r="EB50" i="3" s="1"/>
  <c r="EB51" i="3" s="1"/>
  <c r="EB52" i="3" s="1"/>
  <c r="EB53" i="3" s="1"/>
  <c r="AR3" i="3"/>
  <c r="AR4" i="3" s="1"/>
  <c r="AR5" i="3" s="1"/>
  <c r="AR6" i="3" s="1"/>
  <c r="AR7" i="3" s="1"/>
  <c r="AR8" i="3" s="1"/>
  <c r="AR9" i="3" s="1"/>
  <c r="AR10" i="3" s="1"/>
  <c r="AR11" i="3" s="1"/>
  <c r="AR12" i="3" s="1"/>
  <c r="AR13" i="3" s="1"/>
  <c r="AR14" i="3" s="1"/>
  <c r="AR15" i="3" s="1"/>
  <c r="AR16" i="3" s="1"/>
  <c r="AR17" i="3" s="1"/>
  <c r="AR18" i="3" s="1"/>
  <c r="AR19" i="3" s="1"/>
  <c r="AR20" i="3" s="1"/>
  <c r="AR21" i="3" s="1"/>
  <c r="AR22" i="3" s="1"/>
  <c r="AR23" i="3" s="1"/>
  <c r="AR24" i="3" s="1"/>
  <c r="AR25" i="3" s="1"/>
  <c r="AR26" i="3" s="1"/>
  <c r="AR29" i="3" s="1"/>
  <c r="AR30" i="3" s="1"/>
  <c r="AR31" i="3" s="1"/>
  <c r="AR32" i="3" s="1"/>
  <c r="AR33" i="3" s="1"/>
  <c r="AR34" i="3" s="1"/>
  <c r="AR35" i="3" s="1"/>
  <c r="AR36" i="3" s="1"/>
  <c r="AR37" i="3" s="1"/>
  <c r="AR38" i="3" s="1"/>
  <c r="AR39" i="3" s="1"/>
  <c r="AR40" i="3" s="1"/>
  <c r="AR41" i="3" s="1"/>
  <c r="AR42" i="3" s="1"/>
  <c r="AR43" i="3" s="1"/>
  <c r="AR44" i="3" s="1"/>
  <c r="AR45" i="3" s="1"/>
  <c r="AR46" i="3" s="1"/>
  <c r="AR47" i="3" s="1"/>
  <c r="AR48" i="3" s="1"/>
  <c r="AR49" i="3" s="1"/>
  <c r="AR50" i="3" s="1"/>
  <c r="AR51" i="3" s="1"/>
  <c r="AR52" i="3" s="1"/>
  <c r="AR53" i="3" s="1"/>
  <c r="EC3" i="3"/>
  <c r="EC4" i="3" s="1"/>
  <c r="EC5" i="3" s="1"/>
  <c r="EC6" i="3" s="1"/>
  <c r="EC7" i="3" s="1"/>
  <c r="EC8" i="3" s="1"/>
  <c r="EC9" i="3" s="1"/>
  <c r="EC10" i="3" s="1"/>
  <c r="EC11" i="3" s="1"/>
  <c r="EC12" i="3" s="1"/>
  <c r="EC13" i="3" s="1"/>
  <c r="EC14" i="3" s="1"/>
  <c r="EC15" i="3" s="1"/>
  <c r="EC16" i="3" s="1"/>
  <c r="EC17" i="3" s="1"/>
  <c r="EC18" i="3" s="1"/>
  <c r="EC19" i="3" s="1"/>
  <c r="EC20" i="3" s="1"/>
  <c r="EC21" i="3" s="1"/>
  <c r="EC22" i="3" s="1"/>
  <c r="EC23" i="3" s="1"/>
  <c r="EC24" i="3" s="1"/>
  <c r="EC25" i="3" s="1"/>
  <c r="EC26" i="3" s="1"/>
  <c r="EC29" i="3" s="1"/>
  <c r="EC30" i="3" s="1"/>
  <c r="EC31" i="3" s="1"/>
  <c r="EC32" i="3" s="1"/>
  <c r="EC33" i="3" s="1"/>
  <c r="EC34" i="3" s="1"/>
  <c r="EC35" i="3" s="1"/>
  <c r="EC36" i="3" s="1"/>
  <c r="EC37" i="3" s="1"/>
  <c r="EC38" i="3" s="1"/>
  <c r="EC39" i="3" s="1"/>
  <c r="EC40" i="3" s="1"/>
  <c r="EC41" i="3" s="1"/>
  <c r="EC42" i="3" s="1"/>
  <c r="EC43" i="3" s="1"/>
  <c r="EC44" i="3" s="1"/>
  <c r="EC45" i="3" s="1"/>
  <c r="EC46" i="3" s="1"/>
  <c r="EC47" i="3" s="1"/>
  <c r="EC48" i="3" s="1"/>
  <c r="EC49" i="3" s="1"/>
  <c r="EC50" i="3" s="1"/>
  <c r="EC51" i="3" s="1"/>
  <c r="EC52" i="3" s="1"/>
  <c r="EC53" i="3" s="1"/>
  <c r="AS3" i="3"/>
  <c r="AS4" i="3" s="1"/>
  <c r="AS5" i="3" s="1"/>
  <c r="AS6" i="3" s="1"/>
  <c r="AS7" i="3" s="1"/>
  <c r="AS8" i="3" s="1"/>
  <c r="AS9" i="3" s="1"/>
  <c r="AS10" i="3" s="1"/>
  <c r="AS11" i="3" s="1"/>
  <c r="AS12" i="3" s="1"/>
  <c r="AS13" i="3" s="1"/>
  <c r="AS14" i="3" s="1"/>
  <c r="AS15" i="3" s="1"/>
  <c r="AS16" i="3" s="1"/>
  <c r="AS17" i="3" s="1"/>
  <c r="AS18" i="3" s="1"/>
  <c r="AS19" i="3" s="1"/>
  <c r="AS20" i="3" s="1"/>
  <c r="AS21" i="3" s="1"/>
  <c r="AS22" i="3" s="1"/>
  <c r="AS23" i="3" s="1"/>
  <c r="AS24" i="3" s="1"/>
  <c r="AS25" i="3" s="1"/>
  <c r="AS26" i="3" s="1"/>
  <c r="AS29" i="3" s="1"/>
  <c r="AS30" i="3" s="1"/>
  <c r="AS31" i="3" s="1"/>
  <c r="AS32" i="3" s="1"/>
  <c r="AS33" i="3" s="1"/>
  <c r="AS34" i="3" s="1"/>
  <c r="AS35" i="3" s="1"/>
  <c r="AS36" i="3" s="1"/>
  <c r="AS37" i="3" s="1"/>
  <c r="AS38" i="3" s="1"/>
  <c r="AS39" i="3" s="1"/>
  <c r="AS40" i="3" s="1"/>
  <c r="AS41" i="3" s="1"/>
  <c r="AS42" i="3" s="1"/>
  <c r="AS43" i="3" s="1"/>
  <c r="AS44" i="3" s="1"/>
  <c r="AS45" i="3" s="1"/>
  <c r="AS46" i="3" s="1"/>
  <c r="AS47" i="3" s="1"/>
  <c r="AS48" i="3" s="1"/>
  <c r="AS49" i="3" s="1"/>
  <c r="AS50" i="3" s="1"/>
  <c r="AS51" i="3" s="1"/>
  <c r="AS52" i="3" s="1"/>
  <c r="AS53" i="3" s="1"/>
  <c r="ED3" i="3"/>
  <c r="ED4" i="3" s="1"/>
  <c r="ED5" i="3" s="1"/>
  <c r="ED6" i="3" s="1"/>
  <c r="ED7" i="3" s="1"/>
  <c r="ED8" i="3" s="1"/>
  <c r="ED9" i="3" s="1"/>
  <c r="ED10" i="3" s="1"/>
  <c r="ED11" i="3" s="1"/>
  <c r="ED12" i="3" s="1"/>
  <c r="ED13" i="3" s="1"/>
  <c r="ED14" i="3" s="1"/>
  <c r="ED15" i="3" s="1"/>
  <c r="ED16" i="3" s="1"/>
  <c r="ED17" i="3" s="1"/>
  <c r="ED18" i="3" s="1"/>
  <c r="ED19" i="3" s="1"/>
  <c r="ED20" i="3" s="1"/>
  <c r="ED21" i="3" s="1"/>
  <c r="ED22" i="3" s="1"/>
  <c r="ED23" i="3" s="1"/>
  <c r="ED24" i="3" s="1"/>
  <c r="ED25" i="3" s="1"/>
  <c r="ED26" i="3" s="1"/>
  <c r="ED29" i="3" s="1"/>
  <c r="ED30" i="3" s="1"/>
  <c r="ED31" i="3" s="1"/>
  <c r="ED32" i="3" s="1"/>
  <c r="ED33" i="3" s="1"/>
  <c r="ED34" i="3" s="1"/>
  <c r="ED35" i="3" s="1"/>
  <c r="ED36" i="3" s="1"/>
  <c r="ED37" i="3" s="1"/>
  <c r="ED38" i="3" s="1"/>
  <c r="ED39" i="3" s="1"/>
  <c r="ED40" i="3" s="1"/>
  <c r="ED41" i="3" s="1"/>
  <c r="ED42" i="3" s="1"/>
  <c r="ED43" i="3" s="1"/>
  <c r="ED44" i="3" s="1"/>
  <c r="ED45" i="3" s="1"/>
  <c r="ED46" i="3" s="1"/>
  <c r="ED47" i="3" s="1"/>
  <c r="ED48" i="3" s="1"/>
  <c r="ED49" i="3" s="1"/>
  <c r="ED50" i="3" s="1"/>
  <c r="ED51" i="3" s="1"/>
  <c r="ED52" i="3" s="1"/>
  <c r="ED53" i="3" s="1"/>
  <c r="AT3" i="3"/>
  <c r="AT4" i="3" s="1"/>
  <c r="AT5" i="3" s="1"/>
  <c r="AT6" i="3" s="1"/>
  <c r="AT7" i="3" s="1"/>
  <c r="AT8" i="3" s="1"/>
  <c r="AT9" i="3" s="1"/>
  <c r="AT10" i="3" s="1"/>
  <c r="AT11" i="3" s="1"/>
  <c r="AT12" i="3" s="1"/>
  <c r="AT13" i="3" s="1"/>
  <c r="AT14" i="3" s="1"/>
  <c r="AT15" i="3" s="1"/>
  <c r="AT16" i="3" s="1"/>
  <c r="AT17" i="3" s="1"/>
  <c r="AT18" i="3" s="1"/>
  <c r="AT19" i="3" s="1"/>
  <c r="AT20" i="3" s="1"/>
  <c r="AT21" i="3" s="1"/>
  <c r="AT22" i="3" s="1"/>
  <c r="AT23" i="3" s="1"/>
  <c r="AT24" i="3" s="1"/>
  <c r="AT25" i="3" s="1"/>
  <c r="AT26" i="3" s="1"/>
  <c r="AT29" i="3" s="1"/>
  <c r="AT30" i="3" s="1"/>
  <c r="AT31" i="3" s="1"/>
  <c r="AT32" i="3" s="1"/>
  <c r="AT33" i="3" s="1"/>
  <c r="AT34" i="3" s="1"/>
  <c r="AT35" i="3" s="1"/>
  <c r="AT36" i="3" s="1"/>
  <c r="AT37" i="3" s="1"/>
  <c r="AT38" i="3" s="1"/>
  <c r="AT39" i="3" s="1"/>
  <c r="AT40" i="3" s="1"/>
  <c r="AT41" i="3" s="1"/>
  <c r="AT42" i="3" s="1"/>
  <c r="AT43" i="3" s="1"/>
  <c r="AT44" i="3" s="1"/>
  <c r="AT45" i="3" s="1"/>
  <c r="AT46" i="3" s="1"/>
  <c r="AT47" i="3" s="1"/>
  <c r="AT48" i="3" s="1"/>
  <c r="AT49" i="3" s="1"/>
  <c r="AT50" i="3" s="1"/>
  <c r="AT51" i="3" s="1"/>
  <c r="AT52" i="3" s="1"/>
  <c r="AT53" i="3" s="1"/>
  <c r="EE3" i="3"/>
  <c r="EE4" i="3" s="1"/>
  <c r="EE5" i="3" s="1"/>
  <c r="EE6" i="3" s="1"/>
  <c r="EE7" i="3" s="1"/>
  <c r="EE8" i="3" s="1"/>
  <c r="EE9" i="3" s="1"/>
  <c r="EE10" i="3" s="1"/>
  <c r="EE11" i="3" s="1"/>
  <c r="EE12" i="3" s="1"/>
  <c r="EE13" i="3" s="1"/>
  <c r="EE14" i="3" s="1"/>
  <c r="EE15" i="3" s="1"/>
  <c r="EE16" i="3" s="1"/>
  <c r="EE17" i="3" s="1"/>
  <c r="EE18" i="3" s="1"/>
  <c r="EE19" i="3" s="1"/>
  <c r="EE20" i="3" s="1"/>
  <c r="EE21" i="3" s="1"/>
  <c r="EE22" i="3" s="1"/>
  <c r="EE23" i="3" s="1"/>
  <c r="EE24" i="3" s="1"/>
  <c r="EE25" i="3" s="1"/>
  <c r="EE26" i="3" s="1"/>
  <c r="EE29" i="3" s="1"/>
  <c r="EE30" i="3" s="1"/>
  <c r="EE31" i="3" s="1"/>
  <c r="EE32" i="3" s="1"/>
  <c r="EE33" i="3" s="1"/>
  <c r="EE34" i="3" s="1"/>
  <c r="EE35" i="3" s="1"/>
  <c r="EE36" i="3" s="1"/>
  <c r="EE37" i="3" s="1"/>
  <c r="EE38" i="3" s="1"/>
  <c r="EE39" i="3" s="1"/>
  <c r="EE40" i="3" s="1"/>
  <c r="EE41" i="3" s="1"/>
  <c r="EE42" i="3" s="1"/>
  <c r="EE43" i="3" s="1"/>
  <c r="EE44" i="3" s="1"/>
  <c r="EE45" i="3" s="1"/>
  <c r="EE46" i="3" s="1"/>
  <c r="EE47" i="3" s="1"/>
  <c r="EE48" i="3" s="1"/>
  <c r="EE49" i="3" s="1"/>
  <c r="EE50" i="3" s="1"/>
  <c r="EE51" i="3" s="1"/>
  <c r="EE52" i="3" s="1"/>
  <c r="EE53" i="3" s="1"/>
  <c r="AU3" i="3"/>
  <c r="AU4" i="3" s="1"/>
  <c r="AU5" i="3" s="1"/>
  <c r="AU6" i="3" s="1"/>
  <c r="AU7" i="3" s="1"/>
  <c r="AU8" i="3" s="1"/>
  <c r="AU9" i="3" s="1"/>
  <c r="AU10" i="3" s="1"/>
  <c r="AU11" i="3" s="1"/>
  <c r="AU12" i="3" s="1"/>
  <c r="AU13" i="3" s="1"/>
  <c r="AU14" i="3" s="1"/>
  <c r="AU15" i="3" s="1"/>
  <c r="AU16" i="3" s="1"/>
  <c r="AU17" i="3" s="1"/>
  <c r="AU18" i="3" s="1"/>
  <c r="AU19" i="3" s="1"/>
  <c r="AU20" i="3" s="1"/>
  <c r="AU21" i="3" s="1"/>
  <c r="AU22" i="3" s="1"/>
  <c r="AU23" i="3" s="1"/>
  <c r="AU24" i="3" s="1"/>
  <c r="AU25" i="3" s="1"/>
  <c r="AU26" i="3" s="1"/>
  <c r="EF3" i="3"/>
  <c r="EF4" i="3" s="1"/>
  <c r="EF5" i="3" s="1"/>
  <c r="EF6" i="3" s="1"/>
  <c r="EF7" i="3" s="1"/>
  <c r="EF8" i="3" s="1"/>
  <c r="EF9" i="3" s="1"/>
  <c r="EF10" i="3" s="1"/>
  <c r="EF11" i="3" s="1"/>
  <c r="EF12" i="3" s="1"/>
  <c r="EF13" i="3" s="1"/>
  <c r="EF14" i="3" s="1"/>
  <c r="EF15" i="3" s="1"/>
  <c r="EF16" i="3" s="1"/>
  <c r="EF17" i="3" s="1"/>
  <c r="EF18" i="3" s="1"/>
  <c r="EF19" i="3" s="1"/>
  <c r="EF20" i="3" s="1"/>
  <c r="EF21" i="3" s="1"/>
  <c r="EF22" i="3" s="1"/>
  <c r="EF23" i="3" s="1"/>
  <c r="EF24" i="3" s="1"/>
  <c r="EF25" i="3" s="1"/>
  <c r="EF26" i="3" s="1"/>
  <c r="EF29" i="3" s="1"/>
  <c r="EF30" i="3" s="1"/>
  <c r="EF31" i="3" s="1"/>
  <c r="EF32" i="3" s="1"/>
  <c r="EF33" i="3" s="1"/>
  <c r="EF34" i="3" s="1"/>
  <c r="EF35" i="3" s="1"/>
  <c r="EF36" i="3" s="1"/>
  <c r="EF37" i="3" s="1"/>
  <c r="EF38" i="3" s="1"/>
  <c r="EF39" i="3" s="1"/>
  <c r="EF40" i="3" s="1"/>
  <c r="EF41" i="3" s="1"/>
  <c r="EF42" i="3" s="1"/>
  <c r="EF43" i="3" s="1"/>
  <c r="EF44" i="3" s="1"/>
  <c r="EF45" i="3" s="1"/>
  <c r="EF46" i="3" s="1"/>
  <c r="EF47" i="3" s="1"/>
  <c r="EF48" i="3" s="1"/>
  <c r="EF49" i="3" s="1"/>
  <c r="EF50" i="3" s="1"/>
  <c r="EF51" i="3" s="1"/>
  <c r="EF52" i="3" s="1"/>
  <c r="EF53" i="3" s="1"/>
  <c r="AV3" i="3"/>
  <c r="AV4" i="3" s="1"/>
  <c r="AV5" i="3" s="1"/>
  <c r="AV6" i="3" s="1"/>
  <c r="AV7" i="3" s="1"/>
  <c r="AV8" i="3" s="1"/>
  <c r="AV9" i="3" s="1"/>
  <c r="AV10" i="3" s="1"/>
  <c r="AV11" i="3" s="1"/>
  <c r="AV12" i="3" s="1"/>
  <c r="AV13" i="3" s="1"/>
  <c r="AV14" i="3" s="1"/>
  <c r="AV15" i="3" s="1"/>
  <c r="AV16" i="3" s="1"/>
  <c r="AV17" i="3" s="1"/>
  <c r="AV18" i="3" s="1"/>
  <c r="AV19" i="3" s="1"/>
  <c r="AV20" i="3" s="1"/>
  <c r="AV21" i="3" s="1"/>
  <c r="AV22" i="3" s="1"/>
  <c r="AV23" i="3" s="1"/>
  <c r="AV24" i="3" s="1"/>
  <c r="AV25" i="3" s="1"/>
  <c r="AV26" i="3" s="1"/>
  <c r="AV29" i="3" s="1"/>
  <c r="AV30" i="3" s="1"/>
  <c r="AV31" i="3" s="1"/>
  <c r="AV32" i="3" s="1"/>
  <c r="AV52" i="3" s="1"/>
  <c r="EG3" i="3"/>
  <c r="EG4" i="3" s="1"/>
  <c r="EG5" i="3" s="1"/>
  <c r="EG6" i="3" s="1"/>
  <c r="EG7" i="3" s="1"/>
  <c r="EG8" i="3" s="1"/>
  <c r="EG9" i="3" s="1"/>
  <c r="EG10" i="3" s="1"/>
  <c r="EG11" i="3" s="1"/>
  <c r="EG12" i="3" s="1"/>
  <c r="EG13" i="3" s="1"/>
  <c r="EG14" i="3" s="1"/>
  <c r="EG15" i="3" s="1"/>
  <c r="EG16" i="3" s="1"/>
  <c r="EG17" i="3" s="1"/>
  <c r="EG18" i="3" s="1"/>
  <c r="EG19" i="3" s="1"/>
  <c r="EG20" i="3" s="1"/>
  <c r="EG21" i="3" s="1"/>
  <c r="EG22" i="3" s="1"/>
  <c r="EG23" i="3" s="1"/>
  <c r="EG24" i="3" s="1"/>
  <c r="EG25" i="3" s="1"/>
  <c r="EG26" i="3" s="1"/>
  <c r="EG29" i="3" s="1"/>
  <c r="EG30" i="3" s="1"/>
  <c r="EG31" i="3" s="1"/>
  <c r="EG32" i="3" s="1"/>
  <c r="EG33" i="3" s="1"/>
  <c r="EG34" i="3" s="1"/>
  <c r="EG35" i="3" s="1"/>
  <c r="EG36" i="3" s="1"/>
  <c r="EG37" i="3" s="1"/>
  <c r="EG38" i="3" s="1"/>
  <c r="EG39" i="3" s="1"/>
  <c r="EG40" i="3" s="1"/>
  <c r="EG41" i="3" s="1"/>
  <c r="EG42" i="3" s="1"/>
  <c r="EG43" i="3" s="1"/>
  <c r="EG44" i="3" s="1"/>
  <c r="EG45" i="3" s="1"/>
  <c r="EG46" i="3" s="1"/>
  <c r="EG47" i="3" s="1"/>
  <c r="EG48" i="3" s="1"/>
  <c r="EG49" i="3" s="1"/>
  <c r="EG50" i="3" s="1"/>
  <c r="EG51" i="3" s="1"/>
  <c r="EG52" i="3" s="1"/>
  <c r="EG53" i="3" s="1"/>
  <c r="AW3" i="3"/>
  <c r="AW4" i="3" s="1"/>
  <c r="AW5" i="3" s="1"/>
  <c r="AW6" i="3" s="1"/>
  <c r="AW7" i="3" s="1"/>
  <c r="AW8" i="3" s="1"/>
  <c r="AW9" i="3" s="1"/>
  <c r="AW10" i="3" s="1"/>
  <c r="AW11" i="3" s="1"/>
  <c r="AW12" i="3" s="1"/>
  <c r="AW13" i="3" s="1"/>
  <c r="AW14" i="3" s="1"/>
  <c r="AW15" i="3" s="1"/>
  <c r="AW16" i="3" s="1"/>
  <c r="AW17" i="3" s="1"/>
  <c r="AW18" i="3" s="1"/>
  <c r="AW19" i="3" s="1"/>
  <c r="AW20" i="3" s="1"/>
  <c r="AW21" i="3" s="1"/>
  <c r="AW22" i="3" s="1"/>
  <c r="AW23" i="3" s="1"/>
  <c r="AW24" i="3" s="1"/>
  <c r="AW25" i="3" s="1"/>
  <c r="AW26" i="3" s="1"/>
  <c r="EH3" i="3"/>
  <c r="EH4" i="3" s="1"/>
  <c r="EH5" i="3" s="1"/>
  <c r="EH6" i="3" s="1"/>
  <c r="EH7" i="3" s="1"/>
  <c r="EH8" i="3" s="1"/>
  <c r="EH9" i="3" s="1"/>
  <c r="EH10" i="3" s="1"/>
  <c r="EH11" i="3" s="1"/>
  <c r="EH12" i="3" s="1"/>
  <c r="EH13" i="3" s="1"/>
  <c r="EH14" i="3" s="1"/>
  <c r="EH15" i="3" s="1"/>
  <c r="EH16" i="3" s="1"/>
  <c r="EH17" i="3" s="1"/>
  <c r="EH18" i="3" s="1"/>
  <c r="EH19" i="3" s="1"/>
  <c r="EH20" i="3" s="1"/>
  <c r="EH21" i="3" s="1"/>
  <c r="EH22" i="3" s="1"/>
  <c r="EH23" i="3" s="1"/>
  <c r="EH24" i="3" s="1"/>
  <c r="EH25" i="3" s="1"/>
  <c r="EH26" i="3" s="1"/>
  <c r="EH29" i="3" s="1"/>
  <c r="EH30" i="3" s="1"/>
  <c r="EH31" i="3" s="1"/>
  <c r="EH32" i="3" s="1"/>
  <c r="EH33" i="3" s="1"/>
  <c r="EH34" i="3" s="1"/>
  <c r="EH35" i="3" s="1"/>
  <c r="EH36" i="3" s="1"/>
  <c r="EH37" i="3" s="1"/>
  <c r="EH38" i="3" s="1"/>
  <c r="EH39" i="3" s="1"/>
  <c r="EH40" i="3" s="1"/>
  <c r="EH41" i="3" s="1"/>
  <c r="EH42" i="3" s="1"/>
  <c r="EH43" i="3" s="1"/>
  <c r="EH44" i="3" s="1"/>
  <c r="EH45" i="3" s="1"/>
  <c r="EH46" i="3" s="1"/>
  <c r="EH47" i="3" s="1"/>
  <c r="EH48" i="3" s="1"/>
  <c r="EH49" i="3" s="1"/>
  <c r="EH50" i="3" s="1"/>
  <c r="EH51" i="3" s="1"/>
  <c r="EH52" i="3" s="1"/>
  <c r="EH53" i="3" s="1"/>
  <c r="AX3" i="3"/>
  <c r="AX4" i="3" s="1"/>
  <c r="AX5" i="3" s="1"/>
  <c r="AX6" i="3" s="1"/>
  <c r="AX7" i="3" s="1"/>
  <c r="AX8" i="3" s="1"/>
  <c r="AX9" i="3" s="1"/>
  <c r="AX10" i="3" s="1"/>
  <c r="AX11" i="3" s="1"/>
  <c r="AX12" i="3" s="1"/>
  <c r="AX13" i="3" s="1"/>
  <c r="AX14" i="3" s="1"/>
  <c r="AX15" i="3" s="1"/>
  <c r="AX16" i="3" s="1"/>
  <c r="AX17" i="3" s="1"/>
  <c r="AX18" i="3" s="1"/>
  <c r="AX19" i="3" s="1"/>
  <c r="AX20" i="3" s="1"/>
  <c r="AX21" i="3" s="1"/>
  <c r="AX22" i="3" s="1"/>
  <c r="AX23" i="3" s="1"/>
  <c r="AX24" i="3" s="1"/>
  <c r="AX25" i="3" s="1"/>
  <c r="AX26" i="3" s="1"/>
  <c r="AX29" i="3" s="1"/>
  <c r="AX30" i="3" s="1"/>
  <c r="AX31" i="3" s="1"/>
  <c r="AX32" i="3" s="1"/>
  <c r="AX33" i="3" s="1"/>
  <c r="AX34" i="3" s="1"/>
  <c r="AX35" i="3" s="1"/>
  <c r="AX36" i="3" s="1"/>
  <c r="AX37" i="3" s="1"/>
  <c r="AX38" i="3" s="1"/>
  <c r="AX39" i="3" s="1"/>
  <c r="AX40" i="3" s="1"/>
  <c r="AX41" i="3" s="1"/>
  <c r="AX42" i="3" s="1"/>
  <c r="AX43" i="3" s="1"/>
  <c r="AX44" i="3" s="1"/>
  <c r="AX45" i="3" s="1"/>
  <c r="AX46" i="3" s="1"/>
  <c r="AX47" i="3" s="1"/>
  <c r="AX48" i="3" s="1"/>
  <c r="AX49" i="3" s="1"/>
  <c r="AX50" i="3" s="1"/>
  <c r="AX51" i="3" s="1"/>
  <c r="AX52" i="3" s="1"/>
  <c r="AX53" i="3" s="1"/>
  <c r="EI3" i="3"/>
  <c r="EI4" i="3" s="1"/>
  <c r="EI5" i="3" s="1"/>
  <c r="EI6" i="3" s="1"/>
  <c r="EI7" i="3" s="1"/>
  <c r="EI8" i="3" s="1"/>
  <c r="EI9" i="3" s="1"/>
  <c r="EI10" i="3" s="1"/>
  <c r="EI11" i="3" s="1"/>
  <c r="EI12" i="3" s="1"/>
  <c r="EI13" i="3" s="1"/>
  <c r="EI14" i="3" s="1"/>
  <c r="EI15" i="3" s="1"/>
  <c r="EI16" i="3" s="1"/>
  <c r="EI17" i="3" s="1"/>
  <c r="EI18" i="3" s="1"/>
  <c r="EI19" i="3" s="1"/>
  <c r="EI20" i="3" s="1"/>
  <c r="EI21" i="3" s="1"/>
  <c r="EI22" i="3" s="1"/>
  <c r="EI23" i="3" s="1"/>
  <c r="EI24" i="3" s="1"/>
  <c r="EI25" i="3" s="1"/>
  <c r="EI26" i="3" s="1"/>
  <c r="EI29" i="3" s="1"/>
  <c r="EI30" i="3" s="1"/>
  <c r="EI31" i="3" s="1"/>
  <c r="EI32" i="3" s="1"/>
  <c r="EI33" i="3" s="1"/>
  <c r="EI34" i="3" s="1"/>
  <c r="EI35" i="3" s="1"/>
  <c r="EI36" i="3" s="1"/>
  <c r="EI37" i="3" s="1"/>
  <c r="EI38" i="3" s="1"/>
  <c r="EI39" i="3" s="1"/>
  <c r="EI40" i="3" s="1"/>
  <c r="EI41" i="3" s="1"/>
  <c r="EI42" i="3" s="1"/>
  <c r="EI43" i="3" s="1"/>
  <c r="EI44" i="3" s="1"/>
  <c r="EI45" i="3" s="1"/>
  <c r="EI46" i="3" s="1"/>
  <c r="EI47" i="3" s="1"/>
  <c r="EI48" i="3" s="1"/>
  <c r="EI49" i="3" s="1"/>
  <c r="EI50" i="3" s="1"/>
  <c r="EI51" i="3" s="1"/>
  <c r="EI52" i="3" s="1"/>
  <c r="EI53" i="3" s="1"/>
  <c r="AY3" i="3"/>
  <c r="AY4" i="3" s="1"/>
  <c r="AY5" i="3" s="1"/>
  <c r="AY6" i="3" s="1"/>
  <c r="AY7" i="3" s="1"/>
  <c r="AY8" i="3" s="1"/>
  <c r="AY9" i="3" s="1"/>
  <c r="AY10" i="3" s="1"/>
  <c r="AY11" i="3" s="1"/>
  <c r="AY12" i="3" s="1"/>
  <c r="AY13" i="3" s="1"/>
  <c r="AY14" i="3" s="1"/>
  <c r="AY15" i="3" s="1"/>
  <c r="AY16" i="3" s="1"/>
  <c r="AY17" i="3" s="1"/>
  <c r="AY18" i="3" s="1"/>
  <c r="AY19" i="3" s="1"/>
  <c r="AY20" i="3" s="1"/>
  <c r="AY21" i="3" s="1"/>
  <c r="AY22" i="3" s="1"/>
  <c r="AY23" i="3" s="1"/>
  <c r="AY24" i="3" s="1"/>
  <c r="AY25" i="3" s="1"/>
  <c r="AY26" i="3" s="1"/>
  <c r="AY29" i="3" s="1"/>
  <c r="AY30" i="3" s="1"/>
  <c r="AY31" i="3" s="1"/>
  <c r="AY32" i="3" s="1"/>
  <c r="AY33" i="3" s="1"/>
  <c r="AY34" i="3" s="1"/>
  <c r="AY35" i="3" s="1"/>
  <c r="AY36" i="3" s="1"/>
  <c r="AY37" i="3" s="1"/>
  <c r="AY38" i="3" s="1"/>
  <c r="AY39" i="3" s="1"/>
  <c r="AY40" i="3" s="1"/>
  <c r="AY41" i="3" s="1"/>
  <c r="AY42" i="3" s="1"/>
  <c r="AY43" i="3" s="1"/>
  <c r="AY44" i="3" s="1"/>
  <c r="AY45" i="3" s="1"/>
  <c r="AY46" i="3" s="1"/>
  <c r="AY47" i="3" s="1"/>
  <c r="AY48" i="3" s="1"/>
  <c r="AY49" i="3" s="1"/>
  <c r="AY50" i="3" s="1"/>
  <c r="AY51" i="3" s="1"/>
  <c r="AY52" i="3" s="1"/>
  <c r="AY53" i="3" s="1"/>
  <c r="EJ3" i="3"/>
  <c r="EJ4" i="3" s="1"/>
  <c r="EJ5" i="3" s="1"/>
  <c r="EJ6" i="3" s="1"/>
  <c r="EJ7" i="3" s="1"/>
  <c r="EJ8" i="3" s="1"/>
  <c r="EJ9" i="3" s="1"/>
  <c r="EJ10" i="3" s="1"/>
  <c r="EJ11" i="3" s="1"/>
  <c r="EJ12" i="3" s="1"/>
  <c r="EJ13" i="3" s="1"/>
  <c r="EJ14" i="3" s="1"/>
  <c r="EJ15" i="3" s="1"/>
  <c r="EJ16" i="3" s="1"/>
  <c r="EJ17" i="3" s="1"/>
  <c r="EJ18" i="3" s="1"/>
  <c r="EJ19" i="3" s="1"/>
  <c r="EJ20" i="3" s="1"/>
  <c r="EJ21" i="3" s="1"/>
  <c r="EJ22" i="3" s="1"/>
  <c r="EJ23" i="3" s="1"/>
  <c r="EJ24" i="3" s="1"/>
  <c r="EJ25" i="3" s="1"/>
  <c r="EJ26" i="3" s="1"/>
  <c r="EJ29" i="3" s="1"/>
  <c r="EJ30" i="3" s="1"/>
  <c r="EJ31" i="3" s="1"/>
  <c r="EJ32" i="3" s="1"/>
  <c r="EJ33" i="3" s="1"/>
  <c r="EJ34" i="3" s="1"/>
  <c r="EJ35" i="3" s="1"/>
  <c r="EJ36" i="3" s="1"/>
  <c r="EJ37" i="3" s="1"/>
  <c r="EJ38" i="3" s="1"/>
  <c r="EJ39" i="3" s="1"/>
  <c r="EJ40" i="3" s="1"/>
  <c r="EJ41" i="3" s="1"/>
  <c r="EJ42" i="3" s="1"/>
  <c r="EJ43" i="3" s="1"/>
  <c r="EJ44" i="3" s="1"/>
  <c r="EJ45" i="3" s="1"/>
  <c r="EJ46" i="3" s="1"/>
  <c r="EJ47" i="3" s="1"/>
  <c r="EJ48" i="3" s="1"/>
  <c r="EJ49" i="3" s="1"/>
  <c r="EJ50" i="3" s="1"/>
  <c r="EJ51" i="3" s="1"/>
  <c r="EJ52" i="3" s="1"/>
  <c r="EJ53" i="3" s="1"/>
  <c r="AZ3" i="3"/>
  <c r="AZ4" i="3" s="1"/>
  <c r="AZ5" i="3" s="1"/>
  <c r="AZ6" i="3" s="1"/>
  <c r="AZ7" i="3" s="1"/>
  <c r="AZ8" i="3" s="1"/>
  <c r="AZ9" i="3" s="1"/>
  <c r="AZ10" i="3" s="1"/>
  <c r="AZ11" i="3" s="1"/>
  <c r="AZ12" i="3" s="1"/>
  <c r="AZ13" i="3" s="1"/>
  <c r="AZ14" i="3" s="1"/>
  <c r="AZ15" i="3" s="1"/>
  <c r="AZ16" i="3" s="1"/>
  <c r="AZ17" i="3" s="1"/>
  <c r="AZ18" i="3" s="1"/>
  <c r="AZ19" i="3" s="1"/>
  <c r="AZ20" i="3" s="1"/>
  <c r="AZ21" i="3" s="1"/>
  <c r="AZ22" i="3" s="1"/>
  <c r="AZ23" i="3" s="1"/>
  <c r="AZ24" i="3" s="1"/>
  <c r="AZ25" i="3" s="1"/>
  <c r="AZ26" i="3" s="1"/>
  <c r="AZ29" i="3" s="1"/>
  <c r="AZ30" i="3" s="1"/>
  <c r="AZ31" i="3" s="1"/>
  <c r="AZ32" i="3" s="1"/>
  <c r="AZ33" i="3" s="1"/>
  <c r="AZ34" i="3" s="1"/>
  <c r="AZ35" i="3" s="1"/>
  <c r="AZ36" i="3" s="1"/>
  <c r="AZ37" i="3" s="1"/>
  <c r="AZ38" i="3" s="1"/>
  <c r="AZ39" i="3" s="1"/>
  <c r="AZ40" i="3" s="1"/>
  <c r="AZ41" i="3" s="1"/>
  <c r="AZ42" i="3" s="1"/>
  <c r="AZ43" i="3" s="1"/>
  <c r="AZ44" i="3" s="1"/>
  <c r="AZ45" i="3" s="1"/>
  <c r="AZ46" i="3" s="1"/>
  <c r="AZ47" i="3" s="1"/>
  <c r="AZ48" i="3" s="1"/>
  <c r="AZ49" i="3" s="1"/>
  <c r="AZ50" i="3" s="1"/>
  <c r="AZ51" i="3" s="1"/>
  <c r="AZ52" i="3" s="1"/>
  <c r="AZ53" i="3" s="1"/>
  <c r="EK3" i="3"/>
  <c r="EK4" i="3" s="1"/>
  <c r="EK5" i="3" s="1"/>
  <c r="EK6" i="3" s="1"/>
  <c r="EK7" i="3" s="1"/>
  <c r="EK8" i="3" s="1"/>
  <c r="EK9" i="3" s="1"/>
  <c r="EK10" i="3" s="1"/>
  <c r="EK11" i="3" s="1"/>
  <c r="EK12" i="3" s="1"/>
  <c r="EK13" i="3" s="1"/>
  <c r="EK14" i="3" s="1"/>
  <c r="EK15" i="3" s="1"/>
  <c r="EK16" i="3" s="1"/>
  <c r="EK17" i="3" s="1"/>
  <c r="EK18" i="3" s="1"/>
  <c r="EK19" i="3" s="1"/>
  <c r="EK20" i="3" s="1"/>
  <c r="EK21" i="3" s="1"/>
  <c r="EK22" i="3" s="1"/>
  <c r="EK23" i="3" s="1"/>
  <c r="EK24" i="3" s="1"/>
  <c r="EK25" i="3" s="1"/>
  <c r="EK26" i="3" s="1"/>
  <c r="EK29" i="3" s="1"/>
  <c r="EK30" i="3" s="1"/>
  <c r="EK31" i="3" s="1"/>
  <c r="EK32" i="3" s="1"/>
  <c r="EK33" i="3" s="1"/>
  <c r="EK34" i="3" s="1"/>
  <c r="EK35" i="3" s="1"/>
  <c r="EK36" i="3" s="1"/>
  <c r="EK37" i="3" s="1"/>
  <c r="EK38" i="3" s="1"/>
  <c r="EK39" i="3" s="1"/>
  <c r="EK40" i="3" s="1"/>
  <c r="EK41" i="3" s="1"/>
  <c r="EK42" i="3" s="1"/>
  <c r="EK43" i="3" s="1"/>
  <c r="EK44" i="3" s="1"/>
  <c r="EK45" i="3" s="1"/>
  <c r="EK46" i="3" s="1"/>
  <c r="EK47" i="3" s="1"/>
  <c r="EK48" i="3" s="1"/>
  <c r="EK49" i="3" s="1"/>
  <c r="EK50" i="3" s="1"/>
  <c r="EK51" i="3" s="1"/>
  <c r="EK52" i="3" s="1"/>
  <c r="EK53" i="3" s="1"/>
  <c r="BA3" i="3"/>
  <c r="BA4" i="3" s="1"/>
  <c r="BA5" i="3" s="1"/>
  <c r="BA6" i="3" s="1"/>
  <c r="BA7" i="3" s="1"/>
  <c r="BA8" i="3" s="1"/>
  <c r="BA9" i="3" s="1"/>
  <c r="BA10" i="3" s="1"/>
  <c r="BA11" i="3" s="1"/>
  <c r="BA12" i="3" s="1"/>
  <c r="BA13" i="3" s="1"/>
  <c r="BA14" i="3" s="1"/>
  <c r="BA15" i="3" s="1"/>
  <c r="BA16" i="3" s="1"/>
  <c r="BA17" i="3" s="1"/>
  <c r="BA18" i="3" s="1"/>
  <c r="BA19" i="3" s="1"/>
  <c r="BA20" i="3" s="1"/>
  <c r="BA21" i="3" s="1"/>
  <c r="BA22" i="3" s="1"/>
  <c r="BA23" i="3" s="1"/>
  <c r="BA24" i="3" s="1"/>
  <c r="BA25" i="3" s="1"/>
  <c r="BA26" i="3" s="1"/>
  <c r="BA29" i="3" s="1"/>
  <c r="BA30" i="3" s="1"/>
  <c r="BA31" i="3" s="1"/>
  <c r="BA32" i="3" s="1"/>
  <c r="BA33" i="3" s="1"/>
  <c r="BA34" i="3" s="1"/>
  <c r="BA35" i="3" s="1"/>
  <c r="BA36" i="3" s="1"/>
  <c r="BA37" i="3" s="1"/>
  <c r="BA38" i="3" s="1"/>
  <c r="BA39" i="3" s="1"/>
  <c r="BA40" i="3" s="1"/>
  <c r="BA41" i="3" s="1"/>
  <c r="BA42" i="3" s="1"/>
  <c r="BA43" i="3" s="1"/>
  <c r="BA44" i="3" s="1"/>
  <c r="BA45" i="3" s="1"/>
  <c r="BA46" i="3" s="1"/>
  <c r="BA47" i="3" s="1"/>
  <c r="BA48" i="3" s="1"/>
  <c r="BA49" i="3" s="1"/>
  <c r="BA50" i="3" s="1"/>
  <c r="BA51" i="3" s="1"/>
  <c r="BA52" i="3" s="1"/>
  <c r="BA53" i="3" s="1"/>
  <c r="EL3" i="3"/>
  <c r="EL4" i="3" s="1"/>
  <c r="EL5" i="3" s="1"/>
  <c r="EL6" i="3" s="1"/>
  <c r="EL7" i="3" s="1"/>
  <c r="EL8" i="3" s="1"/>
  <c r="EL9" i="3" s="1"/>
  <c r="EL10" i="3" s="1"/>
  <c r="EL11" i="3" s="1"/>
  <c r="EL12" i="3" s="1"/>
  <c r="EL13" i="3" s="1"/>
  <c r="EL14" i="3" s="1"/>
  <c r="EL15" i="3" s="1"/>
  <c r="EL16" i="3" s="1"/>
  <c r="EL17" i="3" s="1"/>
  <c r="EL18" i="3" s="1"/>
  <c r="EL19" i="3" s="1"/>
  <c r="EL20" i="3" s="1"/>
  <c r="EL21" i="3" s="1"/>
  <c r="EL22" i="3" s="1"/>
  <c r="EL23" i="3" s="1"/>
  <c r="EL24" i="3" s="1"/>
  <c r="EL25" i="3" s="1"/>
  <c r="EL26" i="3" s="1"/>
  <c r="EL29" i="3" s="1"/>
  <c r="EL30" i="3" s="1"/>
  <c r="EL31" i="3" s="1"/>
  <c r="EL32" i="3" s="1"/>
  <c r="EL33" i="3" s="1"/>
  <c r="EL34" i="3" s="1"/>
  <c r="EL35" i="3" s="1"/>
  <c r="EL36" i="3" s="1"/>
  <c r="EL37" i="3" s="1"/>
  <c r="EL38" i="3" s="1"/>
  <c r="EL39" i="3" s="1"/>
  <c r="EL40" i="3" s="1"/>
  <c r="EL41" i="3" s="1"/>
  <c r="EL42" i="3" s="1"/>
  <c r="EL43" i="3" s="1"/>
  <c r="EL44" i="3" s="1"/>
  <c r="EL45" i="3" s="1"/>
  <c r="EL46" i="3" s="1"/>
  <c r="EL47" i="3" s="1"/>
  <c r="EL48" i="3" s="1"/>
  <c r="EL49" i="3" s="1"/>
  <c r="EL50" i="3" s="1"/>
  <c r="EL51" i="3" s="1"/>
  <c r="EL52" i="3" s="1"/>
  <c r="EL53" i="3" s="1"/>
  <c r="BB3" i="3"/>
  <c r="BB4" i="3" s="1"/>
  <c r="BB5" i="3" s="1"/>
  <c r="BB6" i="3" s="1"/>
  <c r="BB7" i="3" s="1"/>
  <c r="BB8" i="3" s="1"/>
  <c r="BB9" i="3" s="1"/>
  <c r="BB10" i="3" s="1"/>
  <c r="BB11" i="3" s="1"/>
  <c r="BB12" i="3" s="1"/>
  <c r="BB13" i="3" s="1"/>
  <c r="BB14" i="3" s="1"/>
  <c r="BB15" i="3" s="1"/>
  <c r="BB16" i="3" s="1"/>
  <c r="BB17" i="3" s="1"/>
  <c r="BB18" i="3" s="1"/>
  <c r="BB19" i="3" s="1"/>
  <c r="BB20" i="3" s="1"/>
  <c r="BB21" i="3" s="1"/>
  <c r="BB22" i="3" s="1"/>
  <c r="BB23" i="3" s="1"/>
  <c r="BB24" i="3" s="1"/>
  <c r="BB25" i="3" s="1"/>
  <c r="BB26" i="3" s="1"/>
  <c r="BB29" i="3" s="1"/>
  <c r="BB30" i="3" s="1"/>
  <c r="BB31" i="3" s="1"/>
  <c r="BB32" i="3" s="1"/>
  <c r="BB33" i="3" s="1"/>
  <c r="BB34" i="3" s="1"/>
  <c r="BB35" i="3" s="1"/>
  <c r="BB36" i="3" s="1"/>
  <c r="BB37" i="3" s="1"/>
  <c r="BB38" i="3" s="1"/>
  <c r="BB39" i="3" s="1"/>
  <c r="BB40" i="3" s="1"/>
  <c r="BB41" i="3" s="1"/>
  <c r="BB42" i="3" s="1"/>
  <c r="BB43" i="3" s="1"/>
  <c r="BB44" i="3" s="1"/>
  <c r="BB45" i="3" s="1"/>
  <c r="BB46" i="3" s="1"/>
  <c r="BB47" i="3" s="1"/>
  <c r="BB48" i="3" s="1"/>
  <c r="BB49" i="3" s="1"/>
  <c r="BB50" i="3" s="1"/>
  <c r="BB51" i="3" s="1"/>
  <c r="BB52" i="3" s="1"/>
  <c r="BB53" i="3" s="1"/>
  <c r="EM3" i="3"/>
  <c r="EM4" i="3" s="1"/>
  <c r="EM5" i="3" s="1"/>
  <c r="EM6" i="3" s="1"/>
  <c r="EM7" i="3" s="1"/>
  <c r="EM8" i="3" s="1"/>
  <c r="EM9" i="3" s="1"/>
  <c r="EM10" i="3" s="1"/>
  <c r="EM11" i="3" s="1"/>
  <c r="EM12" i="3" s="1"/>
  <c r="EM13" i="3" s="1"/>
  <c r="EM14" i="3" s="1"/>
  <c r="EM15" i="3" s="1"/>
  <c r="EM16" i="3" s="1"/>
  <c r="EM17" i="3" s="1"/>
  <c r="EM18" i="3" s="1"/>
  <c r="EM19" i="3" s="1"/>
  <c r="EM20" i="3" s="1"/>
  <c r="EM21" i="3" s="1"/>
  <c r="EM22" i="3" s="1"/>
  <c r="EM23" i="3" s="1"/>
  <c r="EM24" i="3" s="1"/>
  <c r="EM25" i="3" s="1"/>
  <c r="EM26" i="3" s="1"/>
  <c r="EM29" i="3" s="1"/>
  <c r="EM30" i="3" s="1"/>
  <c r="EM31" i="3" s="1"/>
  <c r="EM32" i="3" s="1"/>
  <c r="EM33" i="3" s="1"/>
  <c r="EM34" i="3" s="1"/>
  <c r="EM35" i="3" s="1"/>
  <c r="EM36" i="3" s="1"/>
  <c r="EM37" i="3" s="1"/>
  <c r="EM38" i="3" s="1"/>
  <c r="EM39" i="3" s="1"/>
  <c r="EM40" i="3" s="1"/>
  <c r="EM41" i="3" s="1"/>
  <c r="EM42" i="3" s="1"/>
  <c r="EM43" i="3" s="1"/>
  <c r="EM44" i="3" s="1"/>
  <c r="EM45" i="3" s="1"/>
  <c r="EM46" i="3" s="1"/>
  <c r="EM47" i="3" s="1"/>
  <c r="EM48" i="3" s="1"/>
  <c r="EM49" i="3" s="1"/>
  <c r="EM50" i="3" s="1"/>
  <c r="EM51" i="3" s="1"/>
  <c r="EM52" i="3" s="1"/>
  <c r="EM53" i="3" s="1"/>
  <c r="BC3" i="3"/>
  <c r="BC4" i="3" s="1"/>
  <c r="BC5" i="3" s="1"/>
  <c r="BC6" i="3" s="1"/>
  <c r="BC7" i="3" s="1"/>
  <c r="BC8" i="3" s="1"/>
  <c r="BC9" i="3" s="1"/>
  <c r="BC10" i="3" s="1"/>
  <c r="BC11" i="3" s="1"/>
  <c r="BC12" i="3" s="1"/>
  <c r="BC13" i="3" s="1"/>
  <c r="BC14" i="3" s="1"/>
  <c r="BC15" i="3" s="1"/>
  <c r="BC16" i="3" s="1"/>
  <c r="BC17" i="3" s="1"/>
  <c r="BC18" i="3" s="1"/>
  <c r="BC19" i="3" s="1"/>
  <c r="BC20" i="3" s="1"/>
  <c r="BC21" i="3" s="1"/>
  <c r="BC22" i="3" s="1"/>
  <c r="BC23" i="3" s="1"/>
  <c r="BC24" i="3" s="1"/>
  <c r="BC25" i="3" s="1"/>
  <c r="BC26" i="3" s="1"/>
  <c r="BC29" i="3" s="1"/>
  <c r="BC30" i="3" s="1"/>
  <c r="BC31" i="3" s="1"/>
  <c r="BC32" i="3" s="1"/>
  <c r="BC33" i="3" s="1"/>
  <c r="BC34" i="3" s="1"/>
  <c r="BC35" i="3" s="1"/>
  <c r="BC36" i="3" s="1"/>
  <c r="BC37" i="3" s="1"/>
  <c r="BC38" i="3" s="1"/>
  <c r="BC39" i="3" s="1"/>
  <c r="BC40" i="3" s="1"/>
  <c r="BC41" i="3" s="1"/>
  <c r="BC42" i="3" s="1"/>
  <c r="BC43" i="3" s="1"/>
  <c r="BC44" i="3" s="1"/>
  <c r="BC45" i="3" s="1"/>
  <c r="BC46" i="3" s="1"/>
  <c r="BC47" i="3" s="1"/>
  <c r="BC48" i="3" s="1"/>
  <c r="BC49" i="3" s="1"/>
  <c r="BC50" i="3" s="1"/>
  <c r="BC51" i="3" s="1"/>
  <c r="BC52" i="3" s="1"/>
  <c r="BC53" i="3" s="1"/>
  <c r="EN3" i="3"/>
  <c r="EN4" i="3" s="1"/>
  <c r="EN5" i="3" s="1"/>
  <c r="EN6" i="3" s="1"/>
  <c r="EN7" i="3" s="1"/>
  <c r="EN8" i="3" s="1"/>
  <c r="EN9" i="3" s="1"/>
  <c r="EN10" i="3" s="1"/>
  <c r="EN11" i="3" s="1"/>
  <c r="EN12" i="3" s="1"/>
  <c r="EN13" i="3" s="1"/>
  <c r="EN14" i="3" s="1"/>
  <c r="EN15" i="3" s="1"/>
  <c r="EN16" i="3" s="1"/>
  <c r="EN17" i="3" s="1"/>
  <c r="EN18" i="3" s="1"/>
  <c r="EN19" i="3" s="1"/>
  <c r="EN20" i="3" s="1"/>
  <c r="EN21" i="3" s="1"/>
  <c r="EN22" i="3" s="1"/>
  <c r="EN23" i="3" s="1"/>
  <c r="EN24" i="3" s="1"/>
  <c r="EN25" i="3" s="1"/>
  <c r="EN26" i="3" s="1"/>
  <c r="EN29" i="3" s="1"/>
  <c r="EN30" i="3" s="1"/>
  <c r="EN31" i="3" s="1"/>
  <c r="EN32" i="3" s="1"/>
  <c r="EN33" i="3" s="1"/>
  <c r="EN34" i="3" s="1"/>
  <c r="EN35" i="3" s="1"/>
  <c r="EN36" i="3" s="1"/>
  <c r="EN37" i="3" s="1"/>
  <c r="EN38" i="3" s="1"/>
  <c r="EN39" i="3" s="1"/>
  <c r="EN40" i="3" s="1"/>
  <c r="EN41" i="3" s="1"/>
  <c r="EN42" i="3" s="1"/>
  <c r="EN43" i="3" s="1"/>
  <c r="EN44" i="3" s="1"/>
  <c r="EN45" i="3" s="1"/>
  <c r="EN46" i="3" s="1"/>
  <c r="EN47" i="3" s="1"/>
  <c r="EN48" i="3" s="1"/>
  <c r="EN49" i="3" s="1"/>
  <c r="EN50" i="3" s="1"/>
  <c r="EN51" i="3" s="1"/>
  <c r="EN52" i="3" s="1"/>
  <c r="EN53" i="3" s="1"/>
  <c r="BD3" i="3"/>
  <c r="BD4" i="3" s="1"/>
  <c r="BD5" i="3" s="1"/>
  <c r="BD6" i="3" s="1"/>
  <c r="BD7" i="3" s="1"/>
  <c r="BD8" i="3" s="1"/>
  <c r="BD9" i="3" s="1"/>
  <c r="BD10" i="3" s="1"/>
  <c r="BD11" i="3" s="1"/>
  <c r="BD12" i="3" s="1"/>
  <c r="BD13" i="3" s="1"/>
  <c r="BD14" i="3" s="1"/>
  <c r="BD15" i="3" s="1"/>
  <c r="BD16" i="3" s="1"/>
  <c r="BD17" i="3" s="1"/>
  <c r="BD18" i="3" s="1"/>
  <c r="BD19" i="3" s="1"/>
  <c r="BD20" i="3" s="1"/>
  <c r="BD21" i="3" s="1"/>
  <c r="BD22" i="3" s="1"/>
  <c r="BD23" i="3" s="1"/>
  <c r="BD24" i="3" s="1"/>
  <c r="BD25" i="3" s="1"/>
  <c r="BD26" i="3" s="1"/>
  <c r="BD29" i="3" s="1"/>
  <c r="BD30" i="3" s="1"/>
  <c r="BD31" i="3" s="1"/>
  <c r="BD32" i="3" s="1"/>
  <c r="BD33" i="3" s="1"/>
  <c r="BD34" i="3" s="1"/>
  <c r="BD35" i="3" s="1"/>
  <c r="BD36" i="3" s="1"/>
  <c r="BD37" i="3" s="1"/>
  <c r="BD38" i="3" s="1"/>
  <c r="BD39" i="3" s="1"/>
  <c r="BD40" i="3" s="1"/>
  <c r="BD41" i="3" s="1"/>
  <c r="BD42" i="3" s="1"/>
  <c r="BD43" i="3" s="1"/>
  <c r="BD44" i="3" s="1"/>
  <c r="BD45" i="3" s="1"/>
  <c r="BD46" i="3" s="1"/>
  <c r="BD47" i="3" s="1"/>
  <c r="BD48" i="3" s="1"/>
  <c r="BD49" i="3" s="1"/>
  <c r="BD50" i="3" s="1"/>
  <c r="BD51" i="3" s="1"/>
  <c r="BD52" i="3" s="1"/>
  <c r="BD53" i="3" s="1"/>
  <c r="EO3" i="3"/>
  <c r="EO4" i="3" s="1"/>
  <c r="EO5" i="3" s="1"/>
  <c r="EO6" i="3" s="1"/>
  <c r="EO7" i="3" s="1"/>
  <c r="EO8" i="3" s="1"/>
  <c r="EO9" i="3" s="1"/>
  <c r="EO10" i="3" s="1"/>
  <c r="EO11" i="3" s="1"/>
  <c r="EO12" i="3" s="1"/>
  <c r="EO13" i="3" s="1"/>
  <c r="EO14" i="3" s="1"/>
  <c r="EO15" i="3" s="1"/>
  <c r="EO16" i="3" s="1"/>
  <c r="EO17" i="3" s="1"/>
  <c r="EO18" i="3" s="1"/>
  <c r="EO19" i="3" s="1"/>
  <c r="EO20" i="3" s="1"/>
  <c r="EO21" i="3" s="1"/>
  <c r="EO22" i="3" s="1"/>
  <c r="EO23" i="3" s="1"/>
  <c r="EO24" i="3" s="1"/>
  <c r="EO25" i="3" s="1"/>
  <c r="EO26" i="3" s="1"/>
  <c r="EO29" i="3" s="1"/>
  <c r="EO30" i="3" s="1"/>
  <c r="EO31" i="3" s="1"/>
  <c r="EO32" i="3" s="1"/>
  <c r="EO33" i="3" s="1"/>
  <c r="EO34" i="3" s="1"/>
  <c r="EO35" i="3" s="1"/>
  <c r="EO36" i="3" s="1"/>
  <c r="EO37" i="3" s="1"/>
  <c r="EO38" i="3" s="1"/>
  <c r="EO39" i="3" s="1"/>
  <c r="EO40" i="3" s="1"/>
  <c r="EO41" i="3" s="1"/>
  <c r="EO42" i="3" s="1"/>
  <c r="EO43" i="3" s="1"/>
  <c r="EO44" i="3" s="1"/>
  <c r="EO45" i="3" s="1"/>
  <c r="EO46" i="3" s="1"/>
  <c r="EO47" i="3" s="1"/>
  <c r="EO48" i="3" s="1"/>
  <c r="EO49" i="3" s="1"/>
  <c r="EO50" i="3" s="1"/>
  <c r="EO51" i="3" s="1"/>
  <c r="EO52" i="3" s="1"/>
  <c r="EO53" i="3" s="1"/>
  <c r="BE3" i="3"/>
  <c r="BE4" i="3" s="1"/>
  <c r="BE5" i="3" s="1"/>
  <c r="BE6" i="3" s="1"/>
  <c r="BE7" i="3" s="1"/>
  <c r="BE8" i="3" s="1"/>
  <c r="BE9" i="3" s="1"/>
  <c r="BE10" i="3" s="1"/>
  <c r="BE11" i="3" s="1"/>
  <c r="BE12" i="3" s="1"/>
  <c r="BE13" i="3" s="1"/>
  <c r="BE14" i="3" s="1"/>
  <c r="BE15" i="3" s="1"/>
  <c r="BE16" i="3" s="1"/>
  <c r="BE17" i="3" s="1"/>
  <c r="BE18" i="3" s="1"/>
  <c r="BE19" i="3" s="1"/>
  <c r="BE20" i="3" s="1"/>
  <c r="BE21" i="3" s="1"/>
  <c r="BE22" i="3" s="1"/>
  <c r="BE23" i="3" s="1"/>
  <c r="BE24" i="3" s="1"/>
  <c r="BE25" i="3" s="1"/>
  <c r="BE26" i="3" s="1"/>
  <c r="BE29" i="3" s="1"/>
  <c r="BE30" i="3" s="1"/>
  <c r="BE31" i="3" s="1"/>
  <c r="BE32" i="3" s="1"/>
  <c r="BE33" i="3" s="1"/>
  <c r="BE34" i="3" s="1"/>
  <c r="BE35" i="3" s="1"/>
  <c r="BE36" i="3" s="1"/>
  <c r="BE37" i="3" s="1"/>
  <c r="BE38" i="3" s="1"/>
  <c r="BE39" i="3" s="1"/>
  <c r="BE40" i="3" s="1"/>
  <c r="BE41" i="3" s="1"/>
  <c r="BE42" i="3" s="1"/>
  <c r="BE43" i="3" s="1"/>
  <c r="BE44" i="3" s="1"/>
  <c r="BE45" i="3" s="1"/>
  <c r="BE46" i="3" s="1"/>
  <c r="BE47" i="3" s="1"/>
  <c r="BE48" i="3" s="1"/>
  <c r="BE49" i="3" s="1"/>
  <c r="BE50" i="3" s="1"/>
  <c r="BE51" i="3" s="1"/>
  <c r="BE52" i="3" s="1"/>
  <c r="BE53" i="3" s="1"/>
  <c r="EP3" i="3"/>
  <c r="EP4" i="3" s="1"/>
  <c r="EP5" i="3" s="1"/>
  <c r="EP6" i="3" s="1"/>
  <c r="EP7" i="3" s="1"/>
  <c r="EP8" i="3" s="1"/>
  <c r="EP9" i="3" s="1"/>
  <c r="EP10" i="3" s="1"/>
  <c r="EP11" i="3" s="1"/>
  <c r="EP12" i="3" s="1"/>
  <c r="EP13" i="3" s="1"/>
  <c r="EP14" i="3" s="1"/>
  <c r="EP15" i="3" s="1"/>
  <c r="EP16" i="3" s="1"/>
  <c r="EP17" i="3" s="1"/>
  <c r="EP18" i="3" s="1"/>
  <c r="EP19" i="3" s="1"/>
  <c r="EP20" i="3" s="1"/>
  <c r="EP21" i="3" s="1"/>
  <c r="EP22" i="3" s="1"/>
  <c r="EP23" i="3" s="1"/>
  <c r="EP24" i="3" s="1"/>
  <c r="EP25" i="3" s="1"/>
  <c r="EP26" i="3" s="1"/>
  <c r="EP29" i="3" s="1"/>
  <c r="EP30" i="3" s="1"/>
  <c r="EP31" i="3" s="1"/>
  <c r="EP32" i="3" s="1"/>
  <c r="EP33" i="3" s="1"/>
  <c r="EP34" i="3" s="1"/>
  <c r="EP35" i="3" s="1"/>
  <c r="EP36" i="3" s="1"/>
  <c r="EP37" i="3" s="1"/>
  <c r="EP38" i="3" s="1"/>
  <c r="EP39" i="3" s="1"/>
  <c r="EP40" i="3" s="1"/>
  <c r="EP41" i="3" s="1"/>
  <c r="EP42" i="3" s="1"/>
  <c r="EP43" i="3" s="1"/>
  <c r="EP44" i="3" s="1"/>
  <c r="EP45" i="3" s="1"/>
  <c r="EP46" i="3" s="1"/>
  <c r="EP47" i="3" s="1"/>
  <c r="EP48" i="3" s="1"/>
  <c r="EP49" i="3" s="1"/>
  <c r="EP50" i="3" s="1"/>
  <c r="EP51" i="3" s="1"/>
  <c r="EP52" i="3" s="1"/>
  <c r="EP53" i="3" s="1"/>
  <c r="BF3" i="3"/>
  <c r="BF4" i="3" s="1"/>
  <c r="BF5" i="3" s="1"/>
  <c r="BF6" i="3" s="1"/>
  <c r="BF7" i="3" s="1"/>
  <c r="BF8" i="3" s="1"/>
  <c r="BF9" i="3" s="1"/>
  <c r="BF10" i="3" s="1"/>
  <c r="BF11" i="3" s="1"/>
  <c r="BF12" i="3" s="1"/>
  <c r="BF13" i="3" s="1"/>
  <c r="BF14" i="3" s="1"/>
  <c r="BF15" i="3" s="1"/>
  <c r="BF16" i="3" s="1"/>
  <c r="BF17" i="3" s="1"/>
  <c r="BF18" i="3" s="1"/>
  <c r="BF19" i="3" s="1"/>
  <c r="BF20" i="3" s="1"/>
  <c r="BF21" i="3" s="1"/>
  <c r="BF22" i="3" s="1"/>
  <c r="BF23" i="3" s="1"/>
  <c r="BF24" i="3" s="1"/>
  <c r="BF25" i="3" s="1"/>
  <c r="BF26" i="3" s="1"/>
  <c r="BF29" i="3" s="1"/>
  <c r="BF30" i="3" s="1"/>
  <c r="BF31" i="3" s="1"/>
  <c r="BF32" i="3" s="1"/>
  <c r="BF33" i="3" s="1"/>
  <c r="BF34" i="3" s="1"/>
  <c r="BF35" i="3" s="1"/>
  <c r="BF36" i="3" s="1"/>
  <c r="BF37" i="3" s="1"/>
  <c r="BF38" i="3" s="1"/>
  <c r="BF39" i="3" s="1"/>
  <c r="BF40" i="3" s="1"/>
  <c r="BF41" i="3" s="1"/>
  <c r="BF42" i="3" s="1"/>
  <c r="BF43" i="3" s="1"/>
  <c r="BF44" i="3" s="1"/>
  <c r="BF45" i="3" s="1"/>
  <c r="BF46" i="3" s="1"/>
  <c r="BF47" i="3" s="1"/>
  <c r="BF48" i="3" s="1"/>
  <c r="BF49" i="3" s="1"/>
  <c r="BF50" i="3" s="1"/>
  <c r="BF51" i="3" s="1"/>
  <c r="BF52" i="3" s="1"/>
  <c r="BF53" i="3" s="1"/>
  <c r="EQ3" i="3"/>
  <c r="EQ4" i="3" s="1"/>
  <c r="EQ5" i="3" s="1"/>
  <c r="EQ6" i="3" s="1"/>
  <c r="EQ7" i="3" s="1"/>
  <c r="EQ8" i="3" s="1"/>
  <c r="EQ9" i="3" s="1"/>
  <c r="EQ10" i="3" s="1"/>
  <c r="EQ11" i="3" s="1"/>
  <c r="EQ12" i="3" s="1"/>
  <c r="EQ13" i="3" s="1"/>
  <c r="EQ14" i="3" s="1"/>
  <c r="EQ15" i="3" s="1"/>
  <c r="EQ16" i="3" s="1"/>
  <c r="EQ17" i="3" s="1"/>
  <c r="EQ18" i="3" s="1"/>
  <c r="EQ19" i="3" s="1"/>
  <c r="EQ20" i="3" s="1"/>
  <c r="EQ21" i="3" s="1"/>
  <c r="EQ22" i="3" s="1"/>
  <c r="EQ23" i="3" s="1"/>
  <c r="EQ24" i="3" s="1"/>
  <c r="EQ25" i="3" s="1"/>
  <c r="EQ26" i="3" s="1"/>
  <c r="EQ29" i="3" s="1"/>
  <c r="EQ30" i="3" s="1"/>
  <c r="EQ31" i="3" s="1"/>
  <c r="EQ32" i="3" s="1"/>
  <c r="EQ33" i="3" s="1"/>
  <c r="EQ34" i="3" s="1"/>
  <c r="EQ35" i="3" s="1"/>
  <c r="EQ36" i="3" s="1"/>
  <c r="EQ37" i="3" s="1"/>
  <c r="EQ38" i="3" s="1"/>
  <c r="EQ39" i="3" s="1"/>
  <c r="EQ40" i="3" s="1"/>
  <c r="EQ41" i="3" s="1"/>
  <c r="EQ42" i="3" s="1"/>
  <c r="EQ43" i="3" s="1"/>
  <c r="EQ44" i="3" s="1"/>
  <c r="EQ45" i="3" s="1"/>
  <c r="EQ46" i="3" s="1"/>
  <c r="EQ47" i="3" s="1"/>
  <c r="EQ48" i="3" s="1"/>
  <c r="EQ49" i="3" s="1"/>
  <c r="EQ50" i="3" s="1"/>
  <c r="EQ51" i="3" s="1"/>
  <c r="EQ52" i="3" s="1"/>
  <c r="EQ53" i="3" s="1"/>
  <c r="BG3" i="3"/>
  <c r="BG4" i="3" s="1"/>
  <c r="BG5" i="3" s="1"/>
  <c r="BG6" i="3" s="1"/>
  <c r="BG7" i="3" s="1"/>
  <c r="BG8" i="3" s="1"/>
  <c r="BG9" i="3" s="1"/>
  <c r="BG10" i="3" s="1"/>
  <c r="BG11" i="3" s="1"/>
  <c r="BG12" i="3" s="1"/>
  <c r="BG13" i="3" s="1"/>
  <c r="BG14" i="3" s="1"/>
  <c r="BG15" i="3" s="1"/>
  <c r="BG16" i="3" s="1"/>
  <c r="BG17" i="3" s="1"/>
  <c r="BG18" i="3" s="1"/>
  <c r="BG19" i="3" s="1"/>
  <c r="BG20" i="3" s="1"/>
  <c r="BG21" i="3" s="1"/>
  <c r="BG22" i="3" s="1"/>
  <c r="BG23" i="3" s="1"/>
  <c r="BG24" i="3" s="1"/>
  <c r="BG25" i="3" s="1"/>
  <c r="BG26" i="3" s="1"/>
  <c r="BG29" i="3" s="1"/>
  <c r="BG30" i="3" s="1"/>
  <c r="BG31" i="3" s="1"/>
  <c r="BG32" i="3" s="1"/>
  <c r="BG33" i="3" s="1"/>
  <c r="BG34" i="3" s="1"/>
  <c r="BG35" i="3" s="1"/>
  <c r="BG36" i="3" s="1"/>
  <c r="BG37" i="3" s="1"/>
  <c r="BG38" i="3" s="1"/>
  <c r="BG39" i="3" s="1"/>
  <c r="BG40" i="3" s="1"/>
  <c r="BG41" i="3" s="1"/>
  <c r="BG42" i="3" s="1"/>
  <c r="BG43" i="3" s="1"/>
  <c r="BG44" i="3" s="1"/>
  <c r="BG45" i="3" s="1"/>
  <c r="BG46" i="3" s="1"/>
  <c r="BG47" i="3" s="1"/>
  <c r="BG48" i="3" s="1"/>
  <c r="BG49" i="3" s="1"/>
  <c r="BG50" i="3" s="1"/>
  <c r="BG51" i="3" s="1"/>
  <c r="BG52" i="3" s="1"/>
  <c r="BG53" i="3" s="1"/>
  <c r="ER3" i="3"/>
  <c r="ER4" i="3" s="1"/>
  <c r="ER5" i="3" s="1"/>
  <c r="ER6" i="3" s="1"/>
  <c r="ER7" i="3" s="1"/>
  <c r="ER8" i="3" s="1"/>
  <c r="ER9" i="3" s="1"/>
  <c r="ER10" i="3" s="1"/>
  <c r="ER11" i="3" s="1"/>
  <c r="ER12" i="3" s="1"/>
  <c r="ER13" i="3" s="1"/>
  <c r="ER14" i="3" s="1"/>
  <c r="ER15" i="3" s="1"/>
  <c r="ER16" i="3" s="1"/>
  <c r="ER17" i="3" s="1"/>
  <c r="ER18" i="3" s="1"/>
  <c r="ER19" i="3" s="1"/>
  <c r="ER20" i="3" s="1"/>
  <c r="ER21" i="3" s="1"/>
  <c r="ER22" i="3" s="1"/>
  <c r="ER23" i="3" s="1"/>
  <c r="ER24" i="3" s="1"/>
  <c r="ER25" i="3" s="1"/>
  <c r="ER26" i="3" s="1"/>
  <c r="ER29" i="3" s="1"/>
  <c r="ER30" i="3" s="1"/>
  <c r="ER31" i="3" s="1"/>
  <c r="ER32" i="3" s="1"/>
  <c r="ER33" i="3" s="1"/>
  <c r="ER34" i="3" s="1"/>
  <c r="ER35" i="3" s="1"/>
  <c r="ER36" i="3" s="1"/>
  <c r="ER37" i="3" s="1"/>
  <c r="ER38" i="3" s="1"/>
  <c r="ER39" i="3" s="1"/>
  <c r="ER40" i="3" s="1"/>
  <c r="ER41" i="3" s="1"/>
  <c r="ER42" i="3" s="1"/>
  <c r="ER43" i="3" s="1"/>
  <c r="ER44" i="3" s="1"/>
  <c r="ER45" i="3" s="1"/>
  <c r="ER46" i="3" s="1"/>
  <c r="ER47" i="3" s="1"/>
  <c r="ER48" i="3" s="1"/>
  <c r="ER49" i="3" s="1"/>
  <c r="ER50" i="3" s="1"/>
  <c r="ER51" i="3" s="1"/>
  <c r="ER52" i="3" s="1"/>
  <c r="ER53" i="3" s="1"/>
  <c r="BH3" i="3"/>
  <c r="BH4" i="3" s="1"/>
  <c r="BH5" i="3" s="1"/>
  <c r="BH6" i="3" s="1"/>
  <c r="BH7" i="3" s="1"/>
  <c r="BH8" i="3" s="1"/>
  <c r="BH9" i="3" s="1"/>
  <c r="BH10" i="3" s="1"/>
  <c r="BH11" i="3" s="1"/>
  <c r="BH12" i="3" s="1"/>
  <c r="BH13" i="3" s="1"/>
  <c r="BH14" i="3" s="1"/>
  <c r="BH15" i="3" s="1"/>
  <c r="BH16" i="3" s="1"/>
  <c r="BH17" i="3" s="1"/>
  <c r="BH18" i="3" s="1"/>
  <c r="BH19" i="3" s="1"/>
  <c r="BH20" i="3" s="1"/>
  <c r="BH21" i="3" s="1"/>
  <c r="BH22" i="3" s="1"/>
  <c r="BH23" i="3" s="1"/>
  <c r="BH24" i="3" s="1"/>
  <c r="BH25" i="3" s="1"/>
  <c r="BH26" i="3" s="1"/>
  <c r="ES3" i="3"/>
  <c r="ES4" i="3" s="1"/>
  <c r="ES5" i="3" s="1"/>
  <c r="ES6" i="3" s="1"/>
  <c r="ES7" i="3" s="1"/>
  <c r="ES8" i="3" s="1"/>
  <c r="ES9" i="3" s="1"/>
  <c r="ES10" i="3" s="1"/>
  <c r="ES11" i="3" s="1"/>
  <c r="ES12" i="3" s="1"/>
  <c r="ES13" i="3" s="1"/>
  <c r="ES14" i="3" s="1"/>
  <c r="ES15" i="3" s="1"/>
  <c r="ES16" i="3" s="1"/>
  <c r="ES17" i="3" s="1"/>
  <c r="ES18" i="3" s="1"/>
  <c r="ES19" i="3" s="1"/>
  <c r="ES20" i="3" s="1"/>
  <c r="ES21" i="3" s="1"/>
  <c r="ES22" i="3" s="1"/>
  <c r="ES23" i="3" s="1"/>
  <c r="ES24" i="3" s="1"/>
  <c r="ES25" i="3" s="1"/>
  <c r="ES26" i="3" s="1"/>
  <c r="ES29" i="3" s="1"/>
  <c r="ES30" i="3" s="1"/>
  <c r="ES31" i="3" s="1"/>
  <c r="ES32" i="3" s="1"/>
  <c r="ES33" i="3" s="1"/>
  <c r="ES34" i="3" s="1"/>
  <c r="ES35" i="3" s="1"/>
  <c r="ES36" i="3" s="1"/>
  <c r="ES37" i="3" s="1"/>
  <c r="ES38" i="3" s="1"/>
  <c r="ES39" i="3" s="1"/>
  <c r="ES40" i="3" s="1"/>
  <c r="ES41" i="3" s="1"/>
  <c r="ES42" i="3" s="1"/>
  <c r="ES43" i="3" s="1"/>
  <c r="ES44" i="3" s="1"/>
  <c r="ES45" i="3" s="1"/>
  <c r="ES46" i="3" s="1"/>
  <c r="ES47" i="3" s="1"/>
  <c r="ES48" i="3" s="1"/>
  <c r="ES49" i="3" s="1"/>
  <c r="ES50" i="3" s="1"/>
  <c r="ES51" i="3" s="1"/>
  <c r="ES52" i="3" s="1"/>
  <c r="ES53" i="3" s="1"/>
  <c r="BI3" i="3"/>
  <c r="BI4" i="3" s="1"/>
  <c r="BI5" i="3" s="1"/>
  <c r="BI6" i="3" s="1"/>
  <c r="BI7" i="3" s="1"/>
  <c r="BI8" i="3" s="1"/>
  <c r="BI9" i="3" s="1"/>
  <c r="BI10" i="3" s="1"/>
  <c r="BI11" i="3" s="1"/>
  <c r="BI12" i="3" s="1"/>
  <c r="BI13" i="3" s="1"/>
  <c r="BI14" i="3" s="1"/>
  <c r="BI15" i="3" s="1"/>
  <c r="BI16" i="3" s="1"/>
  <c r="BI17" i="3" s="1"/>
  <c r="BI18" i="3" s="1"/>
  <c r="BI19" i="3" s="1"/>
  <c r="BI20" i="3" s="1"/>
  <c r="BI21" i="3" s="1"/>
  <c r="BI22" i="3" s="1"/>
  <c r="BI23" i="3" s="1"/>
  <c r="BI24" i="3" s="1"/>
  <c r="BI25" i="3" s="1"/>
  <c r="BI26" i="3" s="1"/>
  <c r="BI29" i="3" s="1"/>
  <c r="BI30" i="3" s="1"/>
  <c r="BI31" i="3" s="1"/>
  <c r="BI32" i="3" s="1"/>
  <c r="BI52" i="3" s="1"/>
  <c r="ET3" i="3"/>
  <c r="ET4" i="3" s="1"/>
  <c r="ET5" i="3" s="1"/>
  <c r="ET6" i="3" s="1"/>
  <c r="ET7" i="3" s="1"/>
  <c r="ET8" i="3" s="1"/>
  <c r="ET9" i="3" s="1"/>
  <c r="ET10" i="3" s="1"/>
  <c r="ET11" i="3" s="1"/>
  <c r="ET12" i="3" s="1"/>
  <c r="ET13" i="3" s="1"/>
  <c r="ET14" i="3" s="1"/>
  <c r="ET15" i="3" s="1"/>
  <c r="ET16" i="3" s="1"/>
  <c r="ET17" i="3" s="1"/>
  <c r="ET18" i="3" s="1"/>
  <c r="ET19" i="3" s="1"/>
  <c r="ET20" i="3" s="1"/>
  <c r="ET21" i="3" s="1"/>
  <c r="ET22" i="3" s="1"/>
  <c r="ET23" i="3" s="1"/>
  <c r="ET24" i="3" s="1"/>
  <c r="ET25" i="3" s="1"/>
  <c r="ET26" i="3" s="1"/>
  <c r="ET29" i="3" s="1"/>
  <c r="ET30" i="3" s="1"/>
  <c r="ET31" i="3" s="1"/>
  <c r="ET32" i="3" s="1"/>
  <c r="ET33" i="3" s="1"/>
  <c r="ET34" i="3" s="1"/>
  <c r="ET35" i="3" s="1"/>
  <c r="ET36" i="3" s="1"/>
  <c r="ET37" i="3" s="1"/>
  <c r="ET38" i="3" s="1"/>
  <c r="ET39" i="3" s="1"/>
  <c r="ET40" i="3" s="1"/>
  <c r="ET41" i="3" s="1"/>
  <c r="ET42" i="3" s="1"/>
  <c r="ET43" i="3" s="1"/>
  <c r="ET44" i="3" s="1"/>
  <c r="ET45" i="3" s="1"/>
  <c r="ET46" i="3" s="1"/>
  <c r="ET47" i="3" s="1"/>
  <c r="ET48" i="3" s="1"/>
  <c r="ET49" i="3" s="1"/>
  <c r="ET50" i="3" s="1"/>
  <c r="ET51" i="3" s="1"/>
  <c r="ET52" i="3" s="1"/>
  <c r="ET53" i="3" s="1"/>
  <c r="BJ3" i="3"/>
  <c r="BJ4" i="3" s="1"/>
  <c r="BJ5" i="3" s="1"/>
  <c r="BJ6" i="3" s="1"/>
  <c r="BJ7" i="3" s="1"/>
  <c r="BJ8" i="3" s="1"/>
  <c r="BJ9" i="3" s="1"/>
  <c r="BJ10" i="3" s="1"/>
  <c r="BJ11" i="3" s="1"/>
  <c r="BJ12" i="3" s="1"/>
  <c r="BJ13" i="3" s="1"/>
  <c r="BJ14" i="3" s="1"/>
  <c r="BJ15" i="3" s="1"/>
  <c r="BJ16" i="3" s="1"/>
  <c r="BJ17" i="3" s="1"/>
  <c r="BJ18" i="3" s="1"/>
  <c r="BJ19" i="3" s="1"/>
  <c r="BJ20" i="3" s="1"/>
  <c r="BJ21" i="3" s="1"/>
  <c r="BJ22" i="3" s="1"/>
  <c r="BJ23" i="3" s="1"/>
  <c r="BJ24" i="3" s="1"/>
  <c r="BJ25" i="3" s="1"/>
  <c r="BJ26" i="3" s="1"/>
  <c r="EU3" i="3"/>
  <c r="EU4" i="3" s="1"/>
  <c r="EU5" i="3" s="1"/>
  <c r="EU6" i="3" s="1"/>
  <c r="EU7" i="3" s="1"/>
  <c r="EU8" i="3" s="1"/>
  <c r="EU9" i="3" s="1"/>
  <c r="EU10" i="3" s="1"/>
  <c r="EU11" i="3" s="1"/>
  <c r="EU12" i="3" s="1"/>
  <c r="EU13" i="3" s="1"/>
  <c r="EU14" i="3" s="1"/>
  <c r="EU15" i="3" s="1"/>
  <c r="EU16" i="3" s="1"/>
  <c r="EU17" i="3" s="1"/>
  <c r="EU18" i="3" s="1"/>
  <c r="EU19" i="3" s="1"/>
  <c r="EU20" i="3" s="1"/>
  <c r="EU21" i="3" s="1"/>
  <c r="EU22" i="3" s="1"/>
  <c r="EU23" i="3" s="1"/>
  <c r="EU24" i="3" s="1"/>
  <c r="EU25" i="3" s="1"/>
  <c r="EU26" i="3" s="1"/>
  <c r="EU29" i="3" s="1"/>
  <c r="EU30" i="3" s="1"/>
  <c r="EU31" i="3" s="1"/>
  <c r="EU32" i="3" s="1"/>
  <c r="EU52" i="3" s="1"/>
  <c r="BK3" i="3"/>
  <c r="BK4" i="3" s="1"/>
  <c r="BK5" i="3" s="1"/>
  <c r="BK6" i="3" s="1"/>
  <c r="BK7" i="3" s="1"/>
  <c r="BK8" i="3" s="1"/>
  <c r="BK9" i="3" s="1"/>
  <c r="BK10" i="3" s="1"/>
  <c r="BK11" i="3" s="1"/>
  <c r="BK12" i="3" s="1"/>
  <c r="BK13" i="3" s="1"/>
  <c r="BK14" i="3" s="1"/>
  <c r="BK15" i="3" s="1"/>
  <c r="BK16" i="3" s="1"/>
  <c r="BK17" i="3" s="1"/>
  <c r="BK18" i="3" s="1"/>
  <c r="BK19" i="3" s="1"/>
  <c r="BK20" i="3" s="1"/>
  <c r="BK21" i="3" s="1"/>
  <c r="BK22" i="3" s="1"/>
  <c r="BK23" i="3" s="1"/>
  <c r="BK24" i="3" s="1"/>
  <c r="BK25" i="3" s="1"/>
  <c r="BK26" i="3" s="1"/>
  <c r="BK29" i="3" s="1"/>
  <c r="BK30" i="3" s="1"/>
  <c r="BK31" i="3" s="1"/>
  <c r="BK32" i="3" s="1"/>
  <c r="BK33" i="3" s="1"/>
  <c r="BK34" i="3" s="1"/>
  <c r="BK35" i="3" s="1"/>
  <c r="BK36" i="3" s="1"/>
  <c r="BK37" i="3" s="1"/>
  <c r="BK38" i="3" s="1"/>
  <c r="BK39" i="3" s="1"/>
  <c r="BK40" i="3" s="1"/>
  <c r="BK41" i="3" s="1"/>
  <c r="BK42" i="3" s="1"/>
  <c r="BK43" i="3" s="1"/>
  <c r="BK44" i="3" s="1"/>
  <c r="BK45" i="3" s="1"/>
  <c r="BK46" i="3" s="1"/>
  <c r="BK47" i="3" s="1"/>
  <c r="BK48" i="3" s="1"/>
  <c r="BK49" i="3" s="1"/>
  <c r="BK50" i="3" s="1"/>
  <c r="BK51" i="3" s="1"/>
  <c r="BK52" i="3" s="1"/>
  <c r="BK53" i="3" s="1"/>
  <c r="EV3" i="3"/>
  <c r="EV4" i="3" s="1"/>
  <c r="EV5" i="3" s="1"/>
  <c r="EV6" i="3" s="1"/>
  <c r="EV7" i="3" s="1"/>
  <c r="EV8" i="3" s="1"/>
  <c r="EV9" i="3" s="1"/>
  <c r="EV10" i="3" s="1"/>
  <c r="EV11" i="3" s="1"/>
  <c r="EV12" i="3" s="1"/>
  <c r="EV13" i="3" s="1"/>
  <c r="EV14" i="3" s="1"/>
  <c r="EV15" i="3" s="1"/>
  <c r="EV16" i="3" s="1"/>
  <c r="EV17" i="3" s="1"/>
  <c r="EV18" i="3" s="1"/>
  <c r="EV19" i="3" s="1"/>
  <c r="EV20" i="3" s="1"/>
  <c r="EV21" i="3" s="1"/>
  <c r="EV22" i="3" s="1"/>
  <c r="EV23" i="3" s="1"/>
  <c r="EV24" i="3" s="1"/>
  <c r="EV25" i="3" s="1"/>
  <c r="EV26" i="3" s="1"/>
  <c r="EV29" i="3" s="1"/>
  <c r="EV30" i="3" s="1"/>
  <c r="EV31" i="3" s="1"/>
  <c r="EV32" i="3" s="1"/>
  <c r="EV33" i="3" s="1"/>
  <c r="EV34" i="3" s="1"/>
  <c r="EV35" i="3" s="1"/>
  <c r="EV36" i="3" s="1"/>
  <c r="EV37" i="3" s="1"/>
  <c r="EV38" i="3" s="1"/>
  <c r="EV39" i="3" s="1"/>
  <c r="EV40" i="3" s="1"/>
  <c r="EV41" i="3" s="1"/>
  <c r="EV42" i="3" s="1"/>
  <c r="EV43" i="3" s="1"/>
  <c r="EV44" i="3" s="1"/>
  <c r="EV45" i="3" s="1"/>
  <c r="EV46" i="3" s="1"/>
  <c r="EV47" i="3" s="1"/>
  <c r="EV48" i="3" s="1"/>
  <c r="EV49" i="3" s="1"/>
  <c r="EV50" i="3" s="1"/>
  <c r="EV51" i="3" s="1"/>
  <c r="EV52" i="3" s="1"/>
  <c r="EV53" i="3" s="1"/>
  <c r="BL3" i="3"/>
  <c r="BL4" i="3" s="1"/>
  <c r="BL5" i="3" s="1"/>
  <c r="BL6" i="3" s="1"/>
  <c r="BL7" i="3" s="1"/>
  <c r="BL8" i="3" s="1"/>
  <c r="BL9" i="3" s="1"/>
  <c r="BL10" i="3" s="1"/>
  <c r="BL11" i="3" s="1"/>
  <c r="BL12" i="3" s="1"/>
  <c r="BL13" i="3" s="1"/>
  <c r="BL14" i="3" s="1"/>
  <c r="BL15" i="3" s="1"/>
  <c r="BL16" i="3" s="1"/>
  <c r="BL17" i="3" s="1"/>
  <c r="BL18" i="3" s="1"/>
  <c r="BL19" i="3" s="1"/>
  <c r="BL20" i="3" s="1"/>
  <c r="BL21" i="3" s="1"/>
  <c r="BL22" i="3" s="1"/>
  <c r="BL23" i="3" s="1"/>
  <c r="BL24" i="3" s="1"/>
  <c r="BL25" i="3" s="1"/>
  <c r="BL26" i="3" s="1"/>
  <c r="BL29" i="3" s="1"/>
  <c r="BL30" i="3" s="1"/>
  <c r="BL31" i="3" s="1"/>
  <c r="BL32" i="3" s="1"/>
  <c r="BL52" i="3" s="1"/>
  <c r="EW3" i="3"/>
  <c r="EW4" i="3" s="1"/>
  <c r="EW5" i="3" s="1"/>
  <c r="EW6" i="3" s="1"/>
  <c r="EW7" i="3" s="1"/>
  <c r="EW8" i="3" s="1"/>
  <c r="EW9" i="3" s="1"/>
  <c r="EW10" i="3" s="1"/>
  <c r="EW11" i="3" s="1"/>
  <c r="EW12" i="3" s="1"/>
  <c r="EW13" i="3" s="1"/>
  <c r="EW14" i="3" s="1"/>
  <c r="EW15" i="3" s="1"/>
  <c r="EW16" i="3" s="1"/>
  <c r="EW17" i="3" s="1"/>
  <c r="EW18" i="3" s="1"/>
  <c r="EW19" i="3" s="1"/>
  <c r="EW20" i="3" s="1"/>
  <c r="EW21" i="3" s="1"/>
  <c r="EW22" i="3" s="1"/>
  <c r="EW23" i="3" s="1"/>
  <c r="EW24" i="3" s="1"/>
  <c r="EW25" i="3" s="1"/>
  <c r="EW26" i="3" s="1"/>
  <c r="EW29" i="3" s="1"/>
  <c r="EW30" i="3" s="1"/>
  <c r="EW31" i="3" s="1"/>
  <c r="EW32" i="3" s="1"/>
  <c r="EW33" i="3" s="1"/>
  <c r="EW34" i="3" s="1"/>
  <c r="EW35" i="3" s="1"/>
  <c r="EW36" i="3" s="1"/>
  <c r="EW37" i="3" s="1"/>
  <c r="EW38" i="3" s="1"/>
  <c r="EW39" i="3" s="1"/>
  <c r="EW40" i="3" s="1"/>
  <c r="EW41" i="3" s="1"/>
  <c r="EW42" i="3" s="1"/>
  <c r="EW43" i="3" s="1"/>
  <c r="EW44" i="3" s="1"/>
  <c r="EW45" i="3" s="1"/>
  <c r="EW46" i="3" s="1"/>
  <c r="EW47" i="3" s="1"/>
  <c r="EW48" i="3" s="1"/>
  <c r="EW49" i="3" s="1"/>
  <c r="EW50" i="3" s="1"/>
  <c r="EW51" i="3" s="1"/>
  <c r="EW52" i="3" s="1"/>
  <c r="EW53" i="3" s="1"/>
  <c r="BM3" i="3"/>
  <c r="BM4" i="3" s="1"/>
  <c r="BM5" i="3" s="1"/>
  <c r="BM6" i="3" s="1"/>
  <c r="BM7" i="3" s="1"/>
  <c r="BM8" i="3" s="1"/>
  <c r="BM9" i="3" s="1"/>
  <c r="BM10" i="3" s="1"/>
  <c r="BM11" i="3" s="1"/>
  <c r="BM12" i="3" s="1"/>
  <c r="BM13" i="3" s="1"/>
  <c r="BM14" i="3" s="1"/>
  <c r="BM15" i="3" s="1"/>
  <c r="BM16" i="3" s="1"/>
  <c r="BM17" i="3" s="1"/>
  <c r="BM18" i="3" s="1"/>
  <c r="BM19" i="3" s="1"/>
  <c r="BM20" i="3" s="1"/>
  <c r="BM21" i="3" s="1"/>
  <c r="BM22" i="3" s="1"/>
  <c r="BM23" i="3" s="1"/>
  <c r="BM24" i="3" s="1"/>
  <c r="BM25" i="3" s="1"/>
  <c r="BM26" i="3" s="1"/>
  <c r="BM29" i="3" s="1"/>
  <c r="BM30" i="3" s="1"/>
  <c r="BM31" i="3" s="1"/>
  <c r="BM32" i="3" s="1"/>
  <c r="BM33" i="3" s="1"/>
  <c r="BM34" i="3" s="1"/>
  <c r="BM35" i="3" s="1"/>
  <c r="BM36" i="3" s="1"/>
  <c r="BM37" i="3" s="1"/>
  <c r="BM38" i="3" s="1"/>
  <c r="BM39" i="3" s="1"/>
  <c r="BM40" i="3" s="1"/>
  <c r="BM41" i="3" s="1"/>
  <c r="BM42" i="3" s="1"/>
  <c r="BM43" i="3" s="1"/>
  <c r="BM44" i="3" s="1"/>
  <c r="BM45" i="3" s="1"/>
  <c r="BM46" i="3" s="1"/>
  <c r="BM47" i="3" s="1"/>
  <c r="BM48" i="3" s="1"/>
  <c r="BM49" i="3" s="1"/>
  <c r="BM50" i="3" s="1"/>
  <c r="BM51" i="3" s="1"/>
  <c r="BM52" i="3" s="1"/>
  <c r="BM53" i="3" s="1"/>
  <c r="EX3" i="3"/>
  <c r="EX4" i="3" s="1"/>
  <c r="EX5" i="3" s="1"/>
  <c r="EX6" i="3" s="1"/>
  <c r="EX7" i="3" s="1"/>
  <c r="EX8" i="3" s="1"/>
  <c r="EX9" i="3" s="1"/>
  <c r="EX10" i="3" s="1"/>
  <c r="EX11" i="3" s="1"/>
  <c r="EX12" i="3" s="1"/>
  <c r="EX13" i="3" s="1"/>
  <c r="EX14" i="3" s="1"/>
  <c r="EX15" i="3" s="1"/>
  <c r="EX16" i="3" s="1"/>
  <c r="EX17" i="3" s="1"/>
  <c r="EX18" i="3" s="1"/>
  <c r="EX19" i="3" s="1"/>
  <c r="EX20" i="3" s="1"/>
  <c r="EX21" i="3" s="1"/>
  <c r="EX22" i="3" s="1"/>
  <c r="EX23" i="3" s="1"/>
  <c r="EX24" i="3" s="1"/>
  <c r="EX25" i="3" s="1"/>
  <c r="EX26" i="3" s="1"/>
  <c r="EX29" i="3" s="1"/>
  <c r="EX30" i="3" s="1"/>
  <c r="EX31" i="3" s="1"/>
  <c r="EX32" i="3" s="1"/>
  <c r="EX52" i="3" s="1"/>
  <c r="BN3" i="3"/>
  <c r="BN4" i="3" s="1"/>
  <c r="BN5" i="3" s="1"/>
  <c r="BN6" i="3" s="1"/>
  <c r="BN7" i="3" s="1"/>
  <c r="BN8" i="3" s="1"/>
  <c r="BN9" i="3" s="1"/>
  <c r="BN10" i="3" s="1"/>
  <c r="BN11" i="3" s="1"/>
  <c r="BN12" i="3" s="1"/>
  <c r="BN13" i="3" s="1"/>
  <c r="BN14" i="3" s="1"/>
  <c r="BN15" i="3" s="1"/>
  <c r="BN16" i="3" s="1"/>
  <c r="BN17" i="3" s="1"/>
  <c r="BN18" i="3" s="1"/>
  <c r="BN19" i="3" s="1"/>
  <c r="BN20" i="3" s="1"/>
  <c r="BN21" i="3" s="1"/>
  <c r="BN22" i="3" s="1"/>
  <c r="BN23" i="3" s="1"/>
  <c r="BN24" i="3" s="1"/>
  <c r="BN25" i="3" s="1"/>
  <c r="BN26" i="3" s="1"/>
  <c r="BN29" i="3" s="1"/>
  <c r="BN30" i="3" s="1"/>
  <c r="BN31" i="3" s="1"/>
  <c r="BN32" i="3" s="1"/>
  <c r="BN52" i="3" s="1"/>
  <c r="EY3" i="3"/>
  <c r="EY4" i="3" s="1"/>
  <c r="EY5" i="3" s="1"/>
  <c r="EY6" i="3" s="1"/>
  <c r="EY7" i="3" s="1"/>
  <c r="EY8" i="3" s="1"/>
  <c r="EY9" i="3" s="1"/>
  <c r="EY10" i="3" s="1"/>
  <c r="EY11" i="3" s="1"/>
  <c r="EY12" i="3" s="1"/>
  <c r="EY13" i="3" s="1"/>
  <c r="EY14" i="3" s="1"/>
  <c r="EY15" i="3" s="1"/>
  <c r="EY16" i="3" s="1"/>
  <c r="EY17" i="3" s="1"/>
  <c r="EY18" i="3" s="1"/>
  <c r="EY19" i="3" s="1"/>
  <c r="EY20" i="3" s="1"/>
  <c r="EY21" i="3" s="1"/>
  <c r="EY22" i="3" s="1"/>
  <c r="EY23" i="3" s="1"/>
  <c r="EY24" i="3" s="1"/>
  <c r="EY25" i="3" s="1"/>
  <c r="EY26" i="3" s="1"/>
  <c r="EY29" i="3" s="1"/>
  <c r="EY30" i="3" s="1"/>
  <c r="EY31" i="3" s="1"/>
  <c r="EY32" i="3" s="1"/>
  <c r="EY33" i="3" s="1"/>
  <c r="EY34" i="3" s="1"/>
  <c r="EY35" i="3" s="1"/>
  <c r="EY36" i="3" s="1"/>
  <c r="EY37" i="3" s="1"/>
  <c r="EY38" i="3" s="1"/>
  <c r="EY39" i="3" s="1"/>
  <c r="EY40" i="3" s="1"/>
  <c r="EY41" i="3" s="1"/>
  <c r="EY42" i="3" s="1"/>
  <c r="EY43" i="3" s="1"/>
  <c r="EY44" i="3" s="1"/>
  <c r="EY45" i="3" s="1"/>
  <c r="EY46" i="3" s="1"/>
  <c r="EY47" i="3" s="1"/>
  <c r="EY48" i="3" s="1"/>
  <c r="EY49" i="3" s="1"/>
  <c r="EY50" i="3" s="1"/>
  <c r="EY51" i="3" s="1"/>
  <c r="EY52" i="3" s="1"/>
  <c r="EY53" i="3" s="1"/>
  <c r="BO3" i="3"/>
  <c r="BO4" i="3" s="1"/>
  <c r="BO5" i="3" s="1"/>
  <c r="BO6" i="3" s="1"/>
  <c r="BO7" i="3" s="1"/>
  <c r="BO8" i="3" s="1"/>
  <c r="BO9" i="3" s="1"/>
  <c r="BO10" i="3" s="1"/>
  <c r="BO11" i="3" s="1"/>
  <c r="BO12" i="3" s="1"/>
  <c r="BO13" i="3" s="1"/>
  <c r="BO14" i="3" s="1"/>
  <c r="BO15" i="3" s="1"/>
  <c r="BO16" i="3" s="1"/>
  <c r="BO17" i="3" s="1"/>
  <c r="BO18" i="3" s="1"/>
  <c r="BO19" i="3" s="1"/>
  <c r="BO20" i="3" s="1"/>
  <c r="BO21" i="3" s="1"/>
  <c r="BO22" i="3" s="1"/>
  <c r="BO23" i="3" s="1"/>
  <c r="BO24" i="3" s="1"/>
  <c r="BO25" i="3" s="1"/>
  <c r="BO26" i="3" s="1"/>
  <c r="BO29" i="3" s="1"/>
  <c r="BO30" i="3" s="1"/>
  <c r="BO31" i="3" s="1"/>
  <c r="BO32" i="3" s="1"/>
  <c r="BO33" i="3" s="1"/>
  <c r="BO34" i="3" s="1"/>
  <c r="BO35" i="3" s="1"/>
  <c r="BO36" i="3" s="1"/>
  <c r="BO37" i="3" s="1"/>
  <c r="BO38" i="3" s="1"/>
  <c r="BO39" i="3" s="1"/>
  <c r="BO40" i="3" s="1"/>
  <c r="BO41" i="3" s="1"/>
  <c r="BO42" i="3" s="1"/>
  <c r="BO43" i="3" s="1"/>
  <c r="BO44" i="3" s="1"/>
  <c r="BO45" i="3" s="1"/>
  <c r="BO46" i="3" s="1"/>
  <c r="BO47" i="3" s="1"/>
  <c r="BO48" i="3" s="1"/>
  <c r="BO49" i="3" s="1"/>
  <c r="BO50" i="3" s="1"/>
  <c r="BO51" i="3" s="1"/>
  <c r="BO52" i="3" s="1"/>
  <c r="BO53" i="3" s="1"/>
  <c r="BP3" i="3"/>
  <c r="BP4" i="3" s="1"/>
  <c r="BP5" i="3" s="1"/>
  <c r="BP6" i="3" s="1"/>
  <c r="BP7" i="3" s="1"/>
  <c r="BP8" i="3" s="1"/>
  <c r="BP9" i="3" s="1"/>
  <c r="BP10" i="3" s="1"/>
  <c r="BP11" i="3" s="1"/>
  <c r="BP12" i="3" s="1"/>
  <c r="BP13" i="3" s="1"/>
  <c r="BP14" i="3" s="1"/>
  <c r="BP15" i="3" s="1"/>
  <c r="BP16" i="3" s="1"/>
  <c r="BP17" i="3" s="1"/>
  <c r="BP18" i="3" s="1"/>
  <c r="BP19" i="3" s="1"/>
  <c r="BP20" i="3" s="1"/>
  <c r="BP21" i="3" s="1"/>
  <c r="BP22" i="3" s="1"/>
  <c r="BP23" i="3" s="1"/>
  <c r="BP24" i="3" s="1"/>
  <c r="BP25" i="3" s="1"/>
  <c r="BP26" i="3" s="1"/>
  <c r="BP29" i="3" s="1"/>
  <c r="BP30" i="3" s="1"/>
  <c r="BP31" i="3" s="1"/>
  <c r="BP32" i="3" s="1"/>
  <c r="BP33" i="3" s="1"/>
  <c r="BP34" i="3" s="1"/>
  <c r="BP35" i="3" s="1"/>
  <c r="BP36" i="3" s="1"/>
  <c r="BP37" i="3" s="1"/>
  <c r="BP38" i="3" s="1"/>
  <c r="BP39" i="3" s="1"/>
  <c r="BP40" i="3" s="1"/>
  <c r="BP41" i="3" s="1"/>
  <c r="BP42" i="3" s="1"/>
  <c r="BP43" i="3" s="1"/>
  <c r="BP44" i="3" s="1"/>
  <c r="BP45" i="3" s="1"/>
  <c r="BP46" i="3" s="1"/>
  <c r="BP47" i="3" s="1"/>
  <c r="BP48" i="3" s="1"/>
  <c r="BP49" i="3" s="1"/>
  <c r="BP50" i="3" s="1"/>
  <c r="BP51" i="3" s="1"/>
  <c r="BP52" i="3" s="1"/>
  <c r="BP53" i="3" s="1"/>
  <c r="BQ3" i="3"/>
  <c r="BQ4" i="3" s="1"/>
  <c r="BQ5" i="3" s="1"/>
  <c r="BQ6" i="3" s="1"/>
  <c r="BQ7" i="3" s="1"/>
  <c r="BQ8" i="3" s="1"/>
  <c r="BQ9" i="3" s="1"/>
  <c r="BQ10" i="3" s="1"/>
  <c r="BQ11" i="3" s="1"/>
  <c r="BQ12" i="3" s="1"/>
  <c r="BQ13" i="3" s="1"/>
  <c r="BQ14" i="3" s="1"/>
  <c r="BQ15" i="3" s="1"/>
  <c r="BQ16" i="3" s="1"/>
  <c r="BQ17" i="3" s="1"/>
  <c r="BQ18" i="3" s="1"/>
  <c r="BQ19" i="3" s="1"/>
  <c r="BQ20" i="3" s="1"/>
  <c r="BQ21" i="3" s="1"/>
  <c r="BQ22" i="3" s="1"/>
  <c r="BQ23" i="3" s="1"/>
  <c r="BQ24" i="3" s="1"/>
  <c r="BQ25" i="3" s="1"/>
  <c r="BQ26" i="3" s="1"/>
  <c r="BQ29" i="3" s="1"/>
  <c r="BQ30" i="3" s="1"/>
  <c r="BQ31" i="3" s="1"/>
  <c r="BQ32" i="3" s="1"/>
  <c r="BQ52" i="3" s="1"/>
  <c r="BR3" i="3"/>
  <c r="BR4" i="3" s="1"/>
  <c r="BR5" i="3" s="1"/>
  <c r="BR6" i="3" s="1"/>
  <c r="BR7" i="3" s="1"/>
  <c r="BR8" i="3" s="1"/>
  <c r="BR9" i="3" s="1"/>
  <c r="BR10" i="3" s="1"/>
  <c r="BR11" i="3" s="1"/>
  <c r="BR12" i="3" s="1"/>
  <c r="BR13" i="3" s="1"/>
  <c r="BR14" i="3" s="1"/>
  <c r="BR15" i="3" s="1"/>
  <c r="BR16" i="3" s="1"/>
  <c r="BR17" i="3" s="1"/>
  <c r="BR18" i="3" s="1"/>
  <c r="BR19" i="3" s="1"/>
  <c r="BR20" i="3" s="1"/>
  <c r="BR21" i="3" s="1"/>
  <c r="BR22" i="3" s="1"/>
  <c r="BR23" i="3" s="1"/>
  <c r="BR24" i="3" s="1"/>
  <c r="BR25" i="3" s="1"/>
  <c r="BR26" i="3" s="1"/>
  <c r="BR29" i="3" s="1"/>
  <c r="BR30" i="3" s="1"/>
  <c r="BR31" i="3" s="1"/>
  <c r="BR32" i="3" s="1"/>
  <c r="BR33" i="3" s="1"/>
  <c r="BR34" i="3" s="1"/>
  <c r="BR35" i="3" s="1"/>
  <c r="BR36" i="3" s="1"/>
  <c r="BR37" i="3" s="1"/>
  <c r="BR38" i="3" s="1"/>
  <c r="BR39" i="3" s="1"/>
  <c r="BR40" i="3" s="1"/>
  <c r="BR41" i="3" s="1"/>
  <c r="BR42" i="3" s="1"/>
  <c r="BR43" i="3" s="1"/>
  <c r="BR44" i="3" s="1"/>
  <c r="BR45" i="3" s="1"/>
  <c r="BR46" i="3" s="1"/>
  <c r="BR47" i="3" s="1"/>
  <c r="BR48" i="3" s="1"/>
  <c r="BR49" i="3" s="1"/>
  <c r="BR50" i="3" s="1"/>
  <c r="BR51" i="3" s="1"/>
  <c r="BR52" i="3" s="1"/>
  <c r="BR53" i="3" s="1"/>
  <c r="BS3" i="3"/>
  <c r="BS4" i="3" s="1"/>
  <c r="BS5" i="3" s="1"/>
  <c r="BS6" i="3" s="1"/>
  <c r="BS7" i="3" s="1"/>
  <c r="BS8" i="3" s="1"/>
  <c r="BS9" i="3" s="1"/>
  <c r="BS10" i="3" s="1"/>
  <c r="BS11" i="3" s="1"/>
  <c r="BS12" i="3" s="1"/>
  <c r="BS13" i="3" s="1"/>
  <c r="BS14" i="3" s="1"/>
  <c r="BS15" i="3" s="1"/>
  <c r="BS16" i="3" s="1"/>
  <c r="BS17" i="3" s="1"/>
  <c r="BS18" i="3" s="1"/>
  <c r="BS19" i="3" s="1"/>
  <c r="BS20" i="3" s="1"/>
  <c r="BS21" i="3" s="1"/>
  <c r="BS22" i="3" s="1"/>
  <c r="BS23" i="3" s="1"/>
  <c r="BS24" i="3" s="1"/>
  <c r="BS25" i="3" s="1"/>
  <c r="BS26" i="3" s="1"/>
  <c r="BS29" i="3" s="1"/>
  <c r="BS30" i="3" s="1"/>
  <c r="BS31" i="3" s="1"/>
  <c r="BS32" i="3" s="1"/>
  <c r="BS33" i="3" s="1"/>
  <c r="BS34" i="3" s="1"/>
  <c r="BS35" i="3" s="1"/>
  <c r="BS36" i="3" s="1"/>
  <c r="BS37" i="3" s="1"/>
  <c r="BS38" i="3" s="1"/>
  <c r="BS39" i="3" s="1"/>
  <c r="BS40" i="3" s="1"/>
  <c r="BS41" i="3" s="1"/>
  <c r="BS42" i="3" s="1"/>
  <c r="BS43" i="3" s="1"/>
  <c r="BS44" i="3" s="1"/>
  <c r="BS45" i="3" s="1"/>
  <c r="BS46" i="3" s="1"/>
  <c r="BS47" i="3" s="1"/>
  <c r="BS48" i="3" s="1"/>
  <c r="BS49" i="3" s="1"/>
  <c r="BS50" i="3" s="1"/>
  <c r="BS51" i="3" s="1"/>
  <c r="BS52" i="3" s="1"/>
  <c r="BS53" i="3" s="1"/>
  <c r="BT3" i="3"/>
  <c r="BT4" i="3" s="1"/>
  <c r="BT5" i="3" s="1"/>
  <c r="BT6" i="3" s="1"/>
  <c r="BT7" i="3" s="1"/>
  <c r="BT8" i="3" s="1"/>
  <c r="BT9" i="3" s="1"/>
  <c r="BT10" i="3" s="1"/>
  <c r="BT11" i="3" s="1"/>
  <c r="BT12" i="3" s="1"/>
  <c r="BT13" i="3" s="1"/>
  <c r="BT14" i="3" s="1"/>
  <c r="BT15" i="3" s="1"/>
  <c r="BT16" i="3" s="1"/>
  <c r="BT17" i="3" s="1"/>
  <c r="BT18" i="3" s="1"/>
  <c r="BT19" i="3" s="1"/>
  <c r="BT20" i="3" s="1"/>
  <c r="BT21" i="3" s="1"/>
  <c r="BT22" i="3" s="1"/>
  <c r="BT23" i="3" s="1"/>
  <c r="BT24" i="3" s="1"/>
  <c r="BT25" i="3" s="1"/>
  <c r="BT26" i="3" s="1"/>
  <c r="BT29" i="3" s="1"/>
  <c r="BT30" i="3" s="1"/>
  <c r="BT31" i="3" s="1"/>
  <c r="BT32" i="3" s="1"/>
  <c r="BT52" i="3" s="1"/>
  <c r="BU3" i="3"/>
  <c r="BU4" i="3" s="1"/>
  <c r="BU5" i="3" s="1"/>
  <c r="BU6" i="3" s="1"/>
  <c r="BU7" i="3" s="1"/>
  <c r="BU8" i="3" s="1"/>
  <c r="BU9" i="3" s="1"/>
  <c r="BU10" i="3" s="1"/>
  <c r="BU11" i="3" s="1"/>
  <c r="BU12" i="3" s="1"/>
  <c r="BU13" i="3" s="1"/>
  <c r="BU14" i="3" s="1"/>
  <c r="BU15" i="3" s="1"/>
  <c r="BU16" i="3" s="1"/>
  <c r="BU17" i="3" s="1"/>
  <c r="BU18" i="3" s="1"/>
  <c r="BU19" i="3" s="1"/>
  <c r="BU20" i="3" s="1"/>
  <c r="BU21" i="3" s="1"/>
  <c r="BU22" i="3" s="1"/>
  <c r="BU23" i="3" s="1"/>
  <c r="BU24" i="3" s="1"/>
  <c r="BU25" i="3" s="1"/>
  <c r="BU26" i="3" s="1"/>
  <c r="BU29" i="3" s="1"/>
  <c r="BU30" i="3" s="1"/>
  <c r="BU31" i="3" s="1"/>
  <c r="BU32" i="3" s="1"/>
  <c r="BU33" i="3" s="1"/>
  <c r="BU34" i="3" s="1"/>
  <c r="BU35" i="3" s="1"/>
  <c r="BU36" i="3" s="1"/>
  <c r="BU37" i="3" s="1"/>
  <c r="BU38" i="3" s="1"/>
  <c r="BU39" i="3" s="1"/>
  <c r="BU40" i="3" s="1"/>
  <c r="BU41" i="3" s="1"/>
  <c r="BU42" i="3" s="1"/>
  <c r="BU43" i="3" s="1"/>
  <c r="BU44" i="3" s="1"/>
  <c r="BU45" i="3" s="1"/>
  <c r="BU46" i="3" s="1"/>
  <c r="BU47" i="3" s="1"/>
  <c r="BU48" i="3" s="1"/>
  <c r="BU49" i="3" s="1"/>
  <c r="BU50" i="3" s="1"/>
  <c r="BU51" i="3" s="1"/>
  <c r="BU52" i="3" s="1"/>
  <c r="BU53" i="3" s="1"/>
  <c r="BV3" i="3"/>
  <c r="BV4" i="3" s="1"/>
  <c r="BV5" i="3" s="1"/>
  <c r="BV6" i="3" s="1"/>
  <c r="BV7" i="3" s="1"/>
  <c r="BV8" i="3" s="1"/>
  <c r="BV9" i="3" s="1"/>
  <c r="BV10" i="3" s="1"/>
  <c r="BV11" i="3" s="1"/>
  <c r="BV12" i="3" s="1"/>
  <c r="BV13" i="3" s="1"/>
  <c r="BV14" i="3" s="1"/>
  <c r="BV15" i="3" s="1"/>
  <c r="BV16" i="3" s="1"/>
  <c r="BV17" i="3" s="1"/>
  <c r="BV18" i="3" s="1"/>
  <c r="BV19" i="3" s="1"/>
  <c r="BV20" i="3" s="1"/>
  <c r="BV21" i="3" s="1"/>
  <c r="BV22" i="3" s="1"/>
  <c r="BV23" i="3" s="1"/>
  <c r="BV24" i="3" s="1"/>
  <c r="BV25" i="3" s="1"/>
  <c r="BV26" i="3" s="1"/>
  <c r="BV29" i="3" s="1"/>
  <c r="BV30" i="3" s="1"/>
  <c r="BV31" i="3" s="1"/>
  <c r="BV32" i="3" s="1"/>
  <c r="BV52" i="3" s="1"/>
  <c r="BW3" i="3"/>
  <c r="BW4" i="3" s="1"/>
  <c r="BW5" i="3" s="1"/>
  <c r="BW6" i="3" s="1"/>
  <c r="BW7" i="3" s="1"/>
  <c r="BW8" i="3" s="1"/>
  <c r="BW9" i="3" s="1"/>
  <c r="BW10" i="3" s="1"/>
  <c r="BW11" i="3" s="1"/>
  <c r="BW12" i="3" s="1"/>
  <c r="BW13" i="3" s="1"/>
  <c r="BW14" i="3" s="1"/>
  <c r="BW15" i="3" s="1"/>
  <c r="BW16" i="3" s="1"/>
  <c r="BW17" i="3" s="1"/>
  <c r="BW18" i="3" s="1"/>
  <c r="BW19" i="3" s="1"/>
  <c r="BW20" i="3" s="1"/>
  <c r="BW21" i="3" s="1"/>
  <c r="BW22" i="3" s="1"/>
  <c r="BW23" i="3" s="1"/>
  <c r="BW24" i="3" s="1"/>
  <c r="BW25" i="3" s="1"/>
  <c r="BW26" i="3" s="1"/>
  <c r="BW29" i="3" s="1"/>
  <c r="BW30" i="3" s="1"/>
  <c r="BW31" i="3" s="1"/>
  <c r="BW32" i="3" s="1"/>
  <c r="BW33" i="3" s="1"/>
  <c r="BW34" i="3" s="1"/>
  <c r="BW35" i="3" s="1"/>
  <c r="BW36" i="3" s="1"/>
  <c r="BW37" i="3" s="1"/>
  <c r="BW38" i="3" s="1"/>
  <c r="BW39" i="3" s="1"/>
  <c r="BW40" i="3" s="1"/>
  <c r="BW41" i="3" s="1"/>
  <c r="BW42" i="3" s="1"/>
  <c r="BW43" i="3" s="1"/>
  <c r="BW44" i="3" s="1"/>
  <c r="BW45" i="3" s="1"/>
  <c r="BW46" i="3" s="1"/>
  <c r="BW47" i="3" s="1"/>
  <c r="BW48" i="3" s="1"/>
  <c r="BW49" i="3" s="1"/>
  <c r="BW50" i="3" s="1"/>
  <c r="BW51" i="3" s="1"/>
  <c r="BW52" i="3" s="1"/>
  <c r="BW53" i="3" s="1"/>
  <c r="BX3" i="3"/>
  <c r="BX4" i="3" s="1"/>
  <c r="BX5" i="3" s="1"/>
  <c r="BX6" i="3" s="1"/>
  <c r="BX7" i="3" s="1"/>
  <c r="BX8" i="3" s="1"/>
  <c r="BX9" i="3" s="1"/>
  <c r="BX10" i="3" s="1"/>
  <c r="BX11" i="3" s="1"/>
  <c r="BX12" i="3" s="1"/>
  <c r="BX13" i="3" s="1"/>
  <c r="BX14" i="3" s="1"/>
  <c r="BX15" i="3" s="1"/>
  <c r="BX16" i="3" s="1"/>
  <c r="BX17" i="3" s="1"/>
  <c r="BX18" i="3" s="1"/>
  <c r="BX19" i="3" s="1"/>
  <c r="BX20" i="3" s="1"/>
  <c r="BX21" i="3" s="1"/>
  <c r="BX22" i="3" s="1"/>
  <c r="BX23" i="3" s="1"/>
  <c r="BX24" i="3" s="1"/>
  <c r="BX25" i="3" s="1"/>
  <c r="BX26" i="3" s="1"/>
  <c r="BX29" i="3" s="1"/>
  <c r="BX30" i="3" s="1"/>
  <c r="BX31" i="3" s="1"/>
  <c r="BX32" i="3" s="1"/>
  <c r="BX52" i="3" s="1"/>
  <c r="BY3" i="3"/>
  <c r="BY4" i="3" s="1"/>
  <c r="BY5" i="3" s="1"/>
  <c r="BY6" i="3" s="1"/>
  <c r="BY7" i="3" s="1"/>
  <c r="BY8" i="3" s="1"/>
  <c r="BY9" i="3" s="1"/>
  <c r="BY10" i="3" s="1"/>
  <c r="BY11" i="3" s="1"/>
  <c r="BY12" i="3" s="1"/>
  <c r="BY13" i="3" s="1"/>
  <c r="BY14" i="3" s="1"/>
  <c r="BY15" i="3" s="1"/>
  <c r="BY16" i="3" s="1"/>
  <c r="BY17" i="3" s="1"/>
  <c r="BY18" i="3" s="1"/>
  <c r="BY19" i="3" s="1"/>
  <c r="BY20" i="3" s="1"/>
  <c r="BY21" i="3" s="1"/>
  <c r="BY22" i="3" s="1"/>
  <c r="BY23" i="3" s="1"/>
  <c r="BY24" i="3" s="1"/>
  <c r="BY25" i="3" s="1"/>
  <c r="BY26" i="3" s="1"/>
  <c r="BY29" i="3" s="1"/>
  <c r="BY30" i="3" s="1"/>
  <c r="BY31" i="3" s="1"/>
  <c r="BY32" i="3" s="1"/>
  <c r="BY33" i="3" s="1"/>
  <c r="BY34" i="3" s="1"/>
  <c r="BY35" i="3" s="1"/>
  <c r="BY36" i="3" s="1"/>
  <c r="BY37" i="3" s="1"/>
  <c r="BY38" i="3" s="1"/>
  <c r="BY39" i="3" s="1"/>
  <c r="BY40" i="3" s="1"/>
  <c r="BY41" i="3" s="1"/>
  <c r="BY42" i="3" s="1"/>
  <c r="BY43" i="3" s="1"/>
  <c r="BY44" i="3" s="1"/>
  <c r="BY45" i="3" s="1"/>
  <c r="BY46" i="3" s="1"/>
  <c r="BY47" i="3" s="1"/>
  <c r="BY48" i="3" s="1"/>
  <c r="BY49" i="3" s="1"/>
  <c r="BY50" i="3" s="1"/>
  <c r="BY51" i="3" s="1"/>
  <c r="BY52" i="3" s="1"/>
  <c r="BY53" i="3" s="1"/>
  <c r="BZ3" i="3"/>
  <c r="BZ4" i="3" s="1"/>
  <c r="BZ5" i="3" s="1"/>
  <c r="BZ6" i="3" s="1"/>
  <c r="BZ7" i="3" s="1"/>
  <c r="BZ8" i="3" s="1"/>
  <c r="BZ9" i="3" s="1"/>
  <c r="BZ10" i="3" s="1"/>
  <c r="BZ11" i="3" s="1"/>
  <c r="BZ12" i="3" s="1"/>
  <c r="BZ13" i="3" s="1"/>
  <c r="BZ14" i="3" s="1"/>
  <c r="BZ15" i="3" s="1"/>
  <c r="BZ16" i="3" s="1"/>
  <c r="BZ17" i="3" s="1"/>
  <c r="BZ18" i="3" s="1"/>
  <c r="BZ19" i="3" s="1"/>
  <c r="BZ20" i="3" s="1"/>
  <c r="BZ21" i="3" s="1"/>
  <c r="BZ22" i="3" s="1"/>
  <c r="BZ23" i="3" s="1"/>
  <c r="BZ24" i="3" s="1"/>
  <c r="BZ25" i="3" s="1"/>
  <c r="BZ26" i="3" s="1"/>
  <c r="BZ29" i="3" s="1"/>
  <c r="BZ30" i="3" s="1"/>
  <c r="BZ31" i="3" s="1"/>
  <c r="BZ32" i="3" s="1"/>
  <c r="BZ52" i="3" s="1"/>
  <c r="CA3" i="3"/>
  <c r="CA4" i="3" s="1"/>
  <c r="CA5" i="3" s="1"/>
  <c r="CA6" i="3" s="1"/>
  <c r="CA7" i="3" s="1"/>
  <c r="CA8" i="3" s="1"/>
  <c r="CA9" i="3" s="1"/>
  <c r="CA10" i="3" s="1"/>
  <c r="CA11" i="3" s="1"/>
  <c r="CA12" i="3" s="1"/>
  <c r="CA13" i="3" s="1"/>
  <c r="CA14" i="3" s="1"/>
  <c r="CA15" i="3" s="1"/>
  <c r="CA16" i="3" s="1"/>
  <c r="CA17" i="3" s="1"/>
  <c r="CA18" i="3" s="1"/>
  <c r="CA19" i="3" s="1"/>
  <c r="CA20" i="3" s="1"/>
  <c r="CA21" i="3" s="1"/>
  <c r="CA22" i="3" s="1"/>
  <c r="CA23" i="3" s="1"/>
  <c r="CA24" i="3" s="1"/>
  <c r="CA25" i="3" s="1"/>
  <c r="CA26" i="3" s="1"/>
  <c r="CA29" i="3" s="1"/>
  <c r="CA30" i="3" s="1"/>
  <c r="CA31" i="3" s="1"/>
  <c r="CA32" i="3" s="1"/>
  <c r="CA33" i="3" s="1"/>
  <c r="CA34" i="3" s="1"/>
  <c r="CA35" i="3" s="1"/>
  <c r="CA36" i="3" s="1"/>
  <c r="CA37" i="3" s="1"/>
  <c r="CA38" i="3" s="1"/>
  <c r="CA39" i="3" s="1"/>
  <c r="CA40" i="3" s="1"/>
  <c r="CA41" i="3" s="1"/>
  <c r="CA42" i="3" s="1"/>
  <c r="CA43" i="3" s="1"/>
  <c r="CA44" i="3" s="1"/>
  <c r="CA45" i="3" s="1"/>
  <c r="CA46" i="3" s="1"/>
  <c r="CA47" i="3" s="1"/>
  <c r="CA48" i="3" s="1"/>
  <c r="CA49" i="3" s="1"/>
  <c r="CA50" i="3" s="1"/>
  <c r="CA51" i="3" s="1"/>
  <c r="CA52" i="3" s="1"/>
  <c r="CA53" i="3" s="1"/>
  <c r="CB3" i="3"/>
  <c r="CB4" i="3" s="1"/>
  <c r="CB5" i="3" s="1"/>
  <c r="CB6" i="3" s="1"/>
  <c r="CB7" i="3" s="1"/>
  <c r="CB8" i="3" s="1"/>
  <c r="CB9" i="3" s="1"/>
  <c r="CB10" i="3" s="1"/>
  <c r="CB11" i="3" s="1"/>
  <c r="CB12" i="3" s="1"/>
  <c r="CB13" i="3" s="1"/>
  <c r="CB14" i="3" s="1"/>
  <c r="CB15" i="3" s="1"/>
  <c r="CB16" i="3" s="1"/>
  <c r="CB17" i="3" s="1"/>
  <c r="CB18" i="3" s="1"/>
  <c r="CB19" i="3" s="1"/>
  <c r="CB20" i="3" s="1"/>
  <c r="CB21" i="3" s="1"/>
  <c r="CB22" i="3" s="1"/>
  <c r="CB23" i="3" s="1"/>
  <c r="CB24" i="3" s="1"/>
  <c r="CB25" i="3" s="1"/>
  <c r="CB26" i="3" s="1"/>
  <c r="CB29" i="3" s="1"/>
  <c r="CB30" i="3" s="1"/>
  <c r="CB31" i="3" s="1"/>
  <c r="CB32" i="3" s="1"/>
  <c r="CB52" i="3" s="1"/>
  <c r="CC3" i="3"/>
  <c r="CC4" i="3" s="1"/>
  <c r="CC5" i="3" s="1"/>
  <c r="CC6" i="3" s="1"/>
  <c r="CC7" i="3" s="1"/>
  <c r="CC8" i="3" s="1"/>
  <c r="CC9" i="3" s="1"/>
  <c r="CC10" i="3" s="1"/>
  <c r="CC11" i="3" s="1"/>
  <c r="CC12" i="3" s="1"/>
  <c r="CC13" i="3" s="1"/>
  <c r="CC14" i="3" s="1"/>
  <c r="CC15" i="3" s="1"/>
  <c r="CC16" i="3" s="1"/>
  <c r="CC17" i="3" s="1"/>
  <c r="CC18" i="3" s="1"/>
  <c r="CC19" i="3" s="1"/>
  <c r="CC20" i="3" s="1"/>
  <c r="CC21" i="3" s="1"/>
  <c r="CC22" i="3" s="1"/>
  <c r="CC23" i="3" s="1"/>
  <c r="CC24" i="3" s="1"/>
  <c r="CC25" i="3" s="1"/>
  <c r="CC26" i="3" s="1"/>
  <c r="CC29" i="3" s="1"/>
  <c r="CC30" i="3" s="1"/>
  <c r="CC31" i="3" s="1"/>
  <c r="CC32" i="3" s="1"/>
  <c r="CC33" i="3" s="1"/>
  <c r="CC34" i="3" s="1"/>
  <c r="CC35" i="3" s="1"/>
  <c r="CC36" i="3" s="1"/>
  <c r="CC37" i="3" s="1"/>
  <c r="CC38" i="3" s="1"/>
  <c r="CC39" i="3" s="1"/>
  <c r="CC40" i="3" s="1"/>
  <c r="CC41" i="3" s="1"/>
  <c r="CC42" i="3" s="1"/>
  <c r="CC43" i="3" s="1"/>
  <c r="CC44" i="3" s="1"/>
  <c r="CC45" i="3" s="1"/>
  <c r="CC46" i="3" s="1"/>
  <c r="CC47" i="3" s="1"/>
  <c r="CC48" i="3" s="1"/>
  <c r="CC49" i="3" s="1"/>
  <c r="CC50" i="3" s="1"/>
  <c r="CC51" i="3" s="1"/>
  <c r="CC52" i="3" s="1"/>
  <c r="CC53" i="3" s="1"/>
  <c r="CD3" i="3"/>
  <c r="CD4" i="3" s="1"/>
  <c r="CD5" i="3" s="1"/>
  <c r="CD6" i="3" s="1"/>
  <c r="CD7" i="3" s="1"/>
  <c r="CD8" i="3" s="1"/>
  <c r="CD9" i="3" s="1"/>
  <c r="CD10" i="3" s="1"/>
  <c r="CD11" i="3" s="1"/>
  <c r="CD12" i="3" s="1"/>
  <c r="CD13" i="3" s="1"/>
  <c r="CD14" i="3" s="1"/>
  <c r="CD15" i="3" s="1"/>
  <c r="CD16" i="3" s="1"/>
  <c r="CD17" i="3" s="1"/>
  <c r="CD18" i="3" s="1"/>
  <c r="CD19" i="3" s="1"/>
  <c r="CD20" i="3" s="1"/>
  <c r="CD21" i="3" s="1"/>
  <c r="CD22" i="3" s="1"/>
  <c r="CD23" i="3" s="1"/>
  <c r="CD24" i="3" s="1"/>
  <c r="CD25" i="3" s="1"/>
  <c r="CD26" i="3" s="1"/>
  <c r="CD29" i="3" s="1"/>
  <c r="CD30" i="3" s="1"/>
  <c r="CD31" i="3" s="1"/>
  <c r="CD32" i="3" s="1"/>
  <c r="CD52" i="3" s="1"/>
  <c r="CE3" i="3"/>
  <c r="CE4" i="3" s="1"/>
  <c r="CE5" i="3" s="1"/>
  <c r="CE6" i="3" s="1"/>
  <c r="CE7" i="3" s="1"/>
  <c r="CE8" i="3" s="1"/>
  <c r="CE9" i="3" s="1"/>
  <c r="CE10" i="3" s="1"/>
  <c r="CE11" i="3" s="1"/>
  <c r="CE12" i="3" s="1"/>
  <c r="CE13" i="3" s="1"/>
  <c r="CE14" i="3" s="1"/>
  <c r="CE15" i="3" s="1"/>
  <c r="CE16" i="3" s="1"/>
  <c r="CE17" i="3" s="1"/>
  <c r="CE18" i="3" s="1"/>
  <c r="CE19" i="3" s="1"/>
  <c r="CE20" i="3" s="1"/>
  <c r="CE21" i="3" s="1"/>
  <c r="CE22" i="3" s="1"/>
  <c r="CE23" i="3" s="1"/>
  <c r="CE24" i="3" s="1"/>
  <c r="CE25" i="3" s="1"/>
  <c r="CE26" i="3" s="1"/>
  <c r="CE29" i="3" s="1"/>
  <c r="CE30" i="3" s="1"/>
  <c r="CE31" i="3" s="1"/>
  <c r="CE32" i="3" s="1"/>
  <c r="CE33" i="3" s="1"/>
  <c r="CE34" i="3" s="1"/>
  <c r="CE35" i="3" s="1"/>
  <c r="CE36" i="3" s="1"/>
  <c r="CE37" i="3" s="1"/>
  <c r="CE38" i="3" s="1"/>
  <c r="CE39" i="3" s="1"/>
  <c r="CE40" i="3" s="1"/>
  <c r="CE41" i="3" s="1"/>
  <c r="CE42" i="3" s="1"/>
  <c r="CE43" i="3" s="1"/>
  <c r="CE44" i="3" s="1"/>
  <c r="CE45" i="3" s="1"/>
  <c r="CE46" i="3" s="1"/>
  <c r="CE47" i="3" s="1"/>
  <c r="CE48" i="3" s="1"/>
  <c r="CE49" i="3" s="1"/>
  <c r="CE50" i="3" s="1"/>
  <c r="CE51" i="3" s="1"/>
  <c r="CE52" i="3" s="1"/>
  <c r="CE53" i="3" s="1"/>
  <c r="Q12" i="5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M24" i="5"/>
  <c r="M25" i="5" s="1"/>
  <c r="M26" i="5" s="1"/>
  <c r="K24" i="5"/>
  <c r="K25" i="5" s="1"/>
  <c r="K26" i="5" s="1"/>
  <c r="M24" i="2"/>
  <c r="M25" i="2" s="1"/>
  <c r="M26" i="2" s="1"/>
  <c r="CF3" i="3"/>
  <c r="CF4" i="3" s="1"/>
  <c r="CF5" i="3" s="1"/>
  <c r="CF6" i="3" s="1"/>
  <c r="CF7" i="3" s="1"/>
  <c r="CF8" i="3" s="1"/>
  <c r="CF9" i="3" s="1"/>
  <c r="CF10" i="3" s="1"/>
  <c r="CF11" i="3" s="1"/>
  <c r="CF12" i="3" s="1"/>
  <c r="CF13" i="3" s="1"/>
  <c r="CF14" i="3" s="1"/>
  <c r="CF15" i="3" s="1"/>
  <c r="CF16" i="3" s="1"/>
  <c r="CF17" i="3" s="1"/>
  <c r="CF18" i="3" s="1"/>
  <c r="CF19" i="3" s="1"/>
  <c r="CF20" i="3" s="1"/>
  <c r="CF21" i="3" s="1"/>
  <c r="CF22" i="3" s="1"/>
  <c r="CF23" i="3" s="1"/>
  <c r="CF24" i="3" s="1"/>
  <c r="CF25" i="3" s="1"/>
  <c r="CF26" i="3" s="1"/>
  <c r="CF29" i="3" s="1"/>
  <c r="CF30" i="3" s="1"/>
  <c r="CF31" i="3" s="1"/>
  <c r="CF32" i="3" s="1"/>
  <c r="CF52" i="3" s="1"/>
  <c r="H30" i="5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J30" i="2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L24" i="5"/>
  <c r="L25" i="5" s="1"/>
  <c r="L26" i="5" s="1"/>
  <c r="N24" i="5"/>
  <c r="N25" i="5" s="1"/>
  <c r="N26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P24" i="5"/>
  <c r="P25" i="5" s="1"/>
  <c r="P26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R24" i="5"/>
  <c r="R25" i="5" s="1"/>
  <c r="R26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T24" i="5"/>
  <c r="T25" i="5" s="1"/>
  <c r="T26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V24" i="5"/>
  <c r="V25" i="5" s="1"/>
  <c r="V26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Y24" i="5"/>
  <c r="Y25" i="5" s="1"/>
  <c r="Y26" i="5" s="1"/>
  <c r="Y30" i="5" s="1"/>
  <c r="Y31" i="5" s="1"/>
  <c r="Y32" i="5" s="1"/>
  <c r="Y33" i="5" s="1"/>
  <c r="Y34" i="5" s="1"/>
  <c r="Y35" i="5" s="1"/>
  <c r="Y36" i="5" s="1"/>
  <c r="Y37" i="5" s="1"/>
  <c r="Y38" i="5" s="1"/>
  <c r="Y39" i="5" s="1"/>
  <c r="Y40" i="5" s="1"/>
  <c r="Y41" i="5" s="1"/>
  <c r="Y42" i="5" s="1"/>
  <c r="Y43" i="5" s="1"/>
  <c r="Y44" i="5" s="1"/>
  <c r="Y45" i="5" s="1"/>
  <c r="Y46" i="5" s="1"/>
  <c r="Y47" i="5" s="1"/>
  <c r="Y48" i="5" s="1"/>
  <c r="Y49" i="5" s="1"/>
  <c r="Y50" i="5" s="1"/>
  <c r="Y51" i="5" s="1"/>
  <c r="Y52" i="5" s="1"/>
  <c r="Y53" i="5" s="1"/>
  <c r="AA24" i="5"/>
  <c r="AA25" i="5" s="1"/>
  <c r="AA26" i="5" s="1"/>
  <c r="AA29" i="5" s="1"/>
  <c r="AA30" i="5" s="1"/>
  <c r="AA31" i="5" s="1"/>
  <c r="AA32" i="5" s="1"/>
  <c r="AA33" i="5" s="1"/>
  <c r="AA34" i="5" s="1"/>
  <c r="AA35" i="5" s="1"/>
  <c r="AA36" i="5" s="1"/>
  <c r="AA37" i="5" s="1"/>
  <c r="AA38" i="5" s="1"/>
  <c r="AA39" i="5" s="1"/>
  <c r="AA40" i="5" s="1"/>
  <c r="AA41" i="5" s="1"/>
  <c r="AA42" i="5" s="1"/>
  <c r="AA43" i="5" s="1"/>
  <c r="AA44" i="5" s="1"/>
  <c r="AA45" i="5" s="1"/>
  <c r="AA46" i="5" s="1"/>
  <c r="AA47" i="5" s="1"/>
  <c r="AA48" i="5" s="1"/>
  <c r="AA49" i="5" s="1"/>
  <c r="AA50" i="5" s="1"/>
  <c r="AA51" i="5" s="1"/>
  <c r="AA52" i="5" s="1"/>
  <c r="AA53" i="5" s="1"/>
  <c r="U24" i="3"/>
  <c r="U25" i="3" s="1"/>
  <c r="U26" i="3" s="1"/>
  <c r="W24" i="3"/>
  <c r="W25" i="3" s="1"/>
  <c r="W26" i="3" s="1"/>
  <c r="Q24" i="3"/>
  <c r="Q25" i="3" s="1"/>
  <c r="Q26" i="3" s="1"/>
  <c r="DK24" i="3"/>
  <c r="DK25" i="3" s="1"/>
  <c r="DK26" i="3" s="1"/>
  <c r="DM24" i="3"/>
  <c r="DM25" i="3" s="1"/>
  <c r="DM26" i="3" s="1"/>
  <c r="DM29" i="3" s="1"/>
  <c r="DM30" i="3" s="1"/>
  <c r="DM31" i="3" s="1"/>
  <c r="DM32" i="3" s="1"/>
  <c r="DM33" i="3" s="1"/>
  <c r="DM34" i="3" s="1"/>
  <c r="DM35" i="3" s="1"/>
  <c r="DM36" i="3" s="1"/>
  <c r="DM37" i="3" s="1"/>
  <c r="DM38" i="3" s="1"/>
  <c r="DM39" i="3" s="1"/>
  <c r="DM40" i="3" s="1"/>
  <c r="DM41" i="3" s="1"/>
  <c r="DM42" i="3" s="1"/>
  <c r="DM43" i="3" s="1"/>
  <c r="DM44" i="3" s="1"/>
  <c r="DM45" i="3" s="1"/>
  <c r="DM46" i="3" s="1"/>
  <c r="DM47" i="3" s="1"/>
  <c r="DM48" i="3" s="1"/>
  <c r="DM49" i="3" s="1"/>
  <c r="DM50" i="3" s="1"/>
  <c r="DM51" i="3" s="1"/>
  <c r="DM52" i="3" s="1"/>
  <c r="DM53" i="3" s="1"/>
  <c r="Y24" i="3"/>
  <c r="Y25" i="3" s="1"/>
  <c r="Y26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S24" i="3"/>
  <c r="S25" i="3" s="1"/>
  <c r="S26" i="3" s="1"/>
  <c r="AA24" i="3"/>
  <c r="AA25" i="3" s="1"/>
  <c r="AA26" i="3" s="1"/>
  <c r="AA30" i="3" s="1"/>
  <c r="AA31" i="3" s="1"/>
  <c r="AA32" i="3" s="1"/>
  <c r="AA33" i="3" s="1"/>
  <c r="AA34" i="3" s="1"/>
  <c r="AA35" i="3" s="1"/>
  <c r="AA36" i="3" s="1"/>
  <c r="AA37" i="3" s="1"/>
  <c r="AA38" i="3" s="1"/>
  <c r="AA39" i="3" s="1"/>
  <c r="AA40" i="3" s="1"/>
  <c r="AA41" i="3" s="1"/>
  <c r="AA42" i="3" s="1"/>
  <c r="AA43" i="3" s="1"/>
  <c r="AA44" i="3" s="1"/>
  <c r="AA45" i="3" s="1"/>
  <c r="AA46" i="3" s="1"/>
  <c r="AA47" i="3" s="1"/>
  <c r="AA48" i="3" s="1"/>
  <c r="AA49" i="3" s="1"/>
  <c r="AA50" i="3" s="1"/>
  <c r="AA51" i="3" s="1"/>
  <c r="AA52" i="3" s="1"/>
  <c r="AA53" i="3" s="1"/>
  <c r="DO24" i="3"/>
  <c r="DO25" i="3" s="1"/>
  <c r="DO26" i="3" s="1"/>
  <c r="DO29" i="3" s="1"/>
  <c r="DO30" i="3" s="1"/>
  <c r="DO31" i="3" s="1"/>
  <c r="DO32" i="3" s="1"/>
  <c r="DO33" i="3" s="1"/>
  <c r="DO34" i="3" s="1"/>
  <c r="DO35" i="3" s="1"/>
  <c r="DO36" i="3" s="1"/>
  <c r="DO37" i="3" s="1"/>
  <c r="DO38" i="3" s="1"/>
  <c r="DO39" i="3" s="1"/>
  <c r="DO40" i="3" s="1"/>
  <c r="DO41" i="3" s="1"/>
  <c r="DO42" i="3" s="1"/>
  <c r="DO43" i="3" s="1"/>
  <c r="DO44" i="3" s="1"/>
  <c r="DO45" i="3" s="1"/>
  <c r="DO46" i="3" s="1"/>
  <c r="DO47" i="3" s="1"/>
  <c r="DO48" i="3" s="1"/>
  <c r="DO49" i="3" s="1"/>
  <c r="DO50" i="3" s="1"/>
  <c r="DO51" i="3" s="1"/>
  <c r="DO52" i="3" s="1"/>
  <c r="DO53" i="3" s="1"/>
  <c r="Q24" i="2"/>
  <c r="Q25" i="2" s="1"/>
  <c r="Q26" i="2" s="1"/>
  <c r="S24" i="2"/>
  <c r="S25" i="2" s="1"/>
  <c r="S26" i="2" s="1"/>
  <c r="O3" i="5"/>
  <c r="O4" i="5" s="1"/>
  <c r="O5" i="5" s="1"/>
  <c r="O6" i="5" s="1"/>
  <c r="O7" i="5" s="1"/>
  <c r="O8" i="5" s="1"/>
  <c r="O9" i="5" s="1"/>
  <c r="O10" i="5" s="1"/>
  <c r="S3" i="5"/>
  <c r="S4" i="5" s="1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V3" i="3"/>
  <c r="V4" i="3" s="1"/>
  <c r="V5" i="3" s="1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O19" i="5"/>
  <c r="O20" i="5" s="1"/>
  <c r="O21" i="5" s="1"/>
  <c r="O22" i="5" s="1"/>
  <c r="O23" i="5" s="1"/>
  <c r="O24" i="5" s="1"/>
  <c r="O25" i="5" s="1"/>
  <c r="O26" i="5" s="1"/>
  <c r="M30" i="1"/>
  <c r="ET30" i="5"/>
  <c r="ET31" i="5" s="1"/>
  <c r="ET32" i="5" s="1"/>
  <c r="ET52" i="5" s="1"/>
  <c r="EO30" i="5"/>
  <c r="EO31" i="5" s="1"/>
  <c r="EO32" i="5" s="1"/>
  <c r="EO52" i="5" s="1"/>
  <c r="EK30" i="5"/>
  <c r="EK31" i="5" s="1"/>
  <c r="EK32" i="5" s="1"/>
  <c r="EK33" i="5" s="1"/>
  <c r="EK34" i="5" s="1"/>
  <c r="EK35" i="5" s="1"/>
  <c r="EK36" i="5" s="1"/>
  <c r="EK37" i="5" s="1"/>
  <c r="EK38" i="5" s="1"/>
  <c r="EK39" i="5" s="1"/>
  <c r="EK40" i="5" s="1"/>
  <c r="EK41" i="5" s="1"/>
  <c r="EK42" i="5" s="1"/>
  <c r="EK43" i="5" s="1"/>
  <c r="EK44" i="5" s="1"/>
  <c r="EK45" i="5" s="1"/>
  <c r="EK46" i="5" s="1"/>
  <c r="EK47" i="5" s="1"/>
  <c r="EK48" i="5" s="1"/>
  <c r="EK49" i="5" s="1"/>
  <c r="EK50" i="5" s="1"/>
  <c r="EK51" i="5" s="1"/>
  <c r="EK52" i="5" s="1"/>
  <c r="EK53" i="5" s="1"/>
  <c r="EU30" i="5"/>
  <c r="EU31" i="5" s="1"/>
  <c r="EU32" i="5" s="1"/>
  <c r="EU52" i="5" s="1"/>
  <c r="ES30" i="5"/>
  <c r="ES31" i="5" s="1"/>
  <c r="ES32" i="5" s="1"/>
  <c r="ES52" i="5" s="1"/>
  <c r="EN30" i="5"/>
  <c r="EN31" i="5" s="1"/>
  <c r="EN32" i="5" s="1"/>
  <c r="EN33" i="5" s="1"/>
  <c r="EN34" i="5" s="1"/>
  <c r="EN35" i="5" s="1"/>
  <c r="EN36" i="5" s="1"/>
  <c r="EN37" i="5" s="1"/>
  <c r="EN38" i="5" s="1"/>
  <c r="EN39" i="5" s="1"/>
  <c r="EN40" i="5" s="1"/>
  <c r="EN41" i="5" s="1"/>
  <c r="EN42" i="5" s="1"/>
  <c r="EN43" i="5" s="1"/>
  <c r="EN44" i="5" s="1"/>
  <c r="EN45" i="5" s="1"/>
  <c r="EN46" i="5" s="1"/>
  <c r="EN47" i="5" s="1"/>
  <c r="EN48" i="5" s="1"/>
  <c r="EN49" i="5" s="1"/>
  <c r="EN50" i="5" s="1"/>
  <c r="EN51" i="5" s="1"/>
  <c r="EN52" i="5" s="1"/>
  <c r="EN53" i="5" s="1"/>
  <c r="EJ30" i="5"/>
  <c r="EJ31" i="5" s="1"/>
  <c r="EJ32" i="5" s="1"/>
  <c r="EJ33" i="5" s="1"/>
  <c r="EJ34" i="5" s="1"/>
  <c r="EJ35" i="5" s="1"/>
  <c r="EJ36" i="5" s="1"/>
  <c r="EJ37" i="5" s="1"/>
  <c r="EJ38" i="5" s="1"/>
  <c r="EJ39" i="5" s="1"/>
  <c r="EJ40" i="5" s="1"/>
  <c r="EJ41" i="5" s="1"/>
  <c r="EJ42" i="5" s="1"/>
  <c r="EJ43" i="5" s="1"/>
  <c r="EJ44" i="5" s="1"/>
  <c r="EJ45" i="5" s="1"/>
  <c r="EJ46" i="5" s="1"/>
  <c r="EJ47" i="5" s="1"/>
  <c r="EJ48" i="5" s="1"/>
  <c r="EJ49" i="5" s="1"/>
  <c r="EJ50" i="5" s="1"/>
  <c r="EJ51" i="5" s="1"/>
  <c r="EJ52" i="5" s="1"/>
  <c r="EJ53" i="5" s="1"/>
  <c r="EP30" i="5"/>
  <c r="EP31" i="5" s="1"/>
  <c r="EP32" i="5" s="1"/>
  <c r="EP33" i="5" s="1"/>
  <c r="EP34" i="5" s="1"/>
  <c r="EP35" i="5" s="1"/>
  <c r="EP36" i="5" s="1"/>
  <c r="EP37" i="5" s="1"/>
  <c r="EP38" i="5" s="1"/>
  <c r="EP39" i="5" s="1"/>
  <c r="EP40" i="5" s="1"/>
  <c r="EP41" i="5" s="1"/>
  <c r="EP42" i="5" s="1"/>
  <c r="EP43" i="5" s="1"/>
  <c r="EP44" i="5" s="1"/>
  <c r="EP45" i="5" s="1"/>
  <c r="EP46" i="5" s="1"/>
  <c r="EP47" i="5" s="1"/>
  <c r="EP48" i="5" s="1"/>
  <c r="EP49" i="5" s="1"/>
  <c r="EP50" i="5" s="1"/>
  <c r="EP51" i="5" s="1"/>
  <c r="EP52" i="5" s="1"/>
  <c r="EP53" i="5" s="1"/>
  <c r="EV30" i="5"/>
  <c r="EV31" i="5" s="1"/>
  <c r="EV32" i="5" s="1"/>
  <c r="EV52" i="5" s="1"/>
  <c r="ER30" i="5"/>
  <c r="ER31" i="5" s="1"/>
  <c r="ER32" i="5" s="1"/>
  <c r="ER33" i="5" s="1"/>
  <c r="ER34" i="5" s="1"/>
  <c r="ER35" i="5" s="1"/>
  <c r="ER36" i="5" s="1"/>
  <c r="ER37" i="5" s="1"/>
  <c r="ER38" i="5" s="1"/>
  <c r="ER39" i="5" s="1"/>
  <c r="ER40" i="5" s="1"/>
  <c r="ER41" i="5" s="1"/>
  <c r="ER42" i="5" s="1"/>
  <c r="ER43" i="5" s="1"/>
  <c r="ER44" i="5" s="1"/>
  <c r="ER45" i="5" s="1"/>
  <c r="ER46" i="5" s="1"/>
  <c r="ER47" i="5" s="1"/>
  <c r="ER48" i="5" s="1"/>
  <c r="ER49" i="5" s="1"/>
  <c r="ER50" i="5" s="1"/>
  <c r="ER51" i="5" s="1"/>
  <c r="ER52" i="5" s="1"/>
  <c r="ER53" i="5" s="1"/>
  <c r="EM30" i="5"/>
  <c r="EM31" i="5" s="1"/>
  <c r="EM32" i="5" s="1"/>
  <c r="EM33" i="5" s="1"/>
  <c r="EM34" i="5" s="1"/>
  <c r="EM35" i="5" s="1"/>
  <c r="EM36" i="5" s="1"/>
  <c r="EM37" i="5" s="1"/>
  <c r="EM38" i="5" s="1"/>
  <c r="EM39" i="5" s="1"/>
  <c r="EM40" i="5" s="1"/>
  <c r="EM41" i="5" s="1"/>
  <c r="EM42" i="5" s="1"/>
  <c r="EM43" i="5" s="1"/>
  <c r="EM44" i="5" s="1"/>
  <c r="EM45" i="5" s="1"/>
  <c r="EM46" i="5" s="1"/>
  <c r="EM47" i="5" s="1"/>
  <c r="EM48" i="5" s="1"/>
  <c r="EM49" i="5" s="1"/>
  <c r="EM50" i="5" s="1"/>
  <c r="EM51" i="5" s="1"/>
  <c r="EM52" i="5" s="1"/>
  <c r="EM53" i="5" s="1"/>
  <c r="EL30" i="5"/>
  <c r="EL31" i="5" s="1"/>
  <c r="EL32" i="5" s="1"/>
  <c r="EL33" i="5" s="1"/>
  <c r="EL34" i="5" s="1"/>
  <c r="EL35" i="5" s="1"/>
  <c r="EL36" i="5" s="1"/>
  <c r="EL37" i="5" s="1"/>
  <c r="EL38" i="5" s="1"/>
  <c r="EL39" i="5" s="1"/>
  <c r="EL40" i="5" s="1"/>
  <c r="EL41" i="5" s="1"/>
  <c r="EL42" i="5" s="1"/>
  <c r="EL43" i="5" s="1"/>
  <c r="EL44" i="5" s="1"/>
  <c r="EL45" i="5" s="1"/>
  <c r="EL46" i="5" s="1"/>
  <c r="EL47" i="5" s="1"/>
  <c r="EL48" i="5" s="1"/>
  <c r="EL49" i="5" s="1"/>
  <c r="EL50" i="5" s="1"/>
  <c r="EL51" i="5" s="1"/>
  <c r="EL52" i="5" s="1"/>
  <c r="EL53" i="5" s="1"/>
  <c r="K30" i="5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I30" i="5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L30" i="5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M30" i="5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O30" i="5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Q30" i="5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S30" i="5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U30" i="5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X30" i="5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X53" i="5" s="1"/>
  <c r="FT30" i="3"/>
  <c r="FT31" i="3" s="1"/>
  <c r="FT32" i="3" s="1"/>
  <c r="FT52" i="3" s="1"/>
  <c r="FO30" i="3"/>
  <c r="FO31" i="3" s="1"/>
  <c r="FO32" i="3" s="1"/>
  <c r="FO33" i="3" s="1"/>
  <c r="FO34" i="3" s="1"/>
  <c r="FO35" i="3" s="1"/>
  <c r="FO36" i="3" s="1"/>
  <c r="FO37" i="3" s="1"/>
  <c r="FO38" i="3" s="1"/>
  <c r="FO39" i="3" s="1"/>
  <c r="FO40" i="3" s="1"/>
  <c r="FO41" i="3" s="1"/>
  <c r="FO42" i="3" s="1"/>
  <c r="FO43" i="3" s="1"/>
  <c r="FO44" i="3" s="1"/>
  <c r="FO45" i="3" s="1"/>
  <c r="FO46" i="3" s="1"/>
  <c r="FO47" i="3" s="1"/>
  <c r="FO48" i="3" s="1"/>
  <c r="FO49" i="3" s="1"/>
  <c r="FO50" i="3" s="1"/>
  <c r="FO51" i="3" s="1"/>
  <c r="FO52" i="3" s="1"/>
  <c r="FO53" i="3" s="1"/>
  <c r="FJ30" i="3"/>
  <c r="FJ31" i="3" s="1"/>
  <c r="FJ32" i="3" s="1"/>
  <c r="FJ33" i="3" s="1"/>
  <c r="FJ34" i="3" s="1"/>
  <c r="FJ35" i="3" s="1"/>
  <c r="FJ36" i="3" s="1"/>
  <c r="FJ37" i="3" s="1"/>
  <c r="FJ38" i="3" s="1"/>
  <c r="FJ39" i="3" s="1"/>
  <c r="FJ40" i="3" s="1"/>
  <c r="FJ41" i="3" s="1"/>
  <c r="FJ42" i="3" s="1"/>
  <c r="FJ43" i="3" s="1"/>
  <c r="FJ44" i="3" s="1"/>
  <c r="FJ45" i="3" s="1"/>
  <c r="FJ46" i="3" s="1"/>
  <c r="FJ47" i="3" s="1"/>
  <c r="FJ48" i="3" s="1"/>
  <c r="FJ49" i="3" s="1"/>
  <c r="FJ50" i="3" s="1"/>
  <c r="FJ51" i="3" s="1"/>
  <c r="FJ52" i="3" s="1"/>
  <c r="FJ53" i="3" s="1"/>
  <c r="FE30" i="3"/>
  <c r="FE31" i="3" s="1"/>
  <c r="FE32" i="3" s="1"/>
  <c r="FE52" i="3" s="1"/>
  <c r="CZ30" i="3"/>
  <c r="CZ31" i="3" s="1"/>
  <c r="CZ32" i="3" s="1"/>
  <c r="CZ33" i="3" s="1"/>
  <c r="CZ34" i="3" s="1"/>
  <c r="CZ35" i="3" s="1"/>
  <c r="CZ36" i="3" s="1"/>
  <c r="CZ37" i="3" s="1"/>
  <c r="CZ38" i="3" s="1"/>
  <c r="CZ39" i="3" s="1"/>
  <c r="CZ40" i="3" s="1"/>
  <c r="CZ41" i="3" s="1"/>
  <c r="CZ42" i="3" s="1"/>
  <c r="CZ43" i="3" s="1"/>
  <c r="CZ44" i="3" s="1"/>
  <c r="CZ45" i="3" s="1"/>
  <c r="CZ46" i="3" s="1"/>
  <c r="CZ47" i="3" s="1"/>
  <c r="CZ48" i="3" s="1"/>
  <c r="CZ49" i="3" s="1"/>
  <c r="CZ50" i="3" s="1"/>
  <c r="CZ51" i="3" s="1"/>
  <c r="CZ52" i="3" s="1"/>
  <c r="CZ53" i="3" s="1"/>
  <c r="AU30" i="3"/>
  <c r="AU31" i="3" s="1"/>
  <c r="AU32" i="3" s="1"/>
  <c r="AU33" i="3" s="1"/>
  <c r="AU34" i="3" s="1"/>
  <c r="AU35" i="3" s="1"/>
  <c r="AU36" i="3" s="1"/>
  <c r="AU37" i="3" s="1"/>
  <c r="AU38" i="3" s="1"/>
  <c r="AU39" i="3" s="1"/>
  <c r="AU40" i="3" s="1"/>
  <c r="AU41" i="3" s="1"/>
  <c r="AU42" i="3" s="1"/>
  <c r="AU43" i="3" s="1"/>
  <c r="AU44" i="3" s="1"/>
  <c r="AU45" i="3" s="1"/>
  <c r="AU46" i="3" s="1"/>
  <c r="AU47" i="3" s="1"/>
  <c r="AU48" i="3" s="1"/>
  <c r="AU49" i="3" s="1"/>
  <c r="AU50" i="3" s="1"/>
  <c r="AU51" i="3" s="1"/>
  <c r="AU52" i="3" s="1"/>
  <c r="AU53" i="3" s="1"/>
  <c r="U30" i="3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O30" i="3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FQ30" i="2"/>
  <c r="FQ31" i="2" s="1"/>
  <c r="FQ32" i="2" s="1"/>
  <c r="FQ52" i="2" s="1"/>
  <c r="FR30" i="3"/>
  <c r="FR31" i="3" s="1"/>
  <c r="FR32" i="3" s="1"/>
  <c r="FR52" i="3" s="1"/>
  <c r="FM30" i="3"/>
  <c r="FM31" i="3" s="1"/>
  <c r="FM32" i="3" s="1"/>
  <c r="FM33" i="3" s="1"/>
  <c r="FM34" i="3" s="1"/>
  <c r="FM35" i="3" s="1"/>
  <c r="FM36" i="3" s="1"/>
  <c r="FM37" i="3" s="1"/>
  <c r="FM38" i="3" s="1"/>
  <c r="FM39" i="3" s="1"/>
  <c r="FM40" i="3" s="1"/>
  <c r="FM41" i="3" s="1"/>
  <c r="FM42" i="3" s="1"/>
  <c r="FM43" i="3" s="1"/>
  <c r="FM44" i="3" s="1"/>
  <c r="FM45" i="3" s="1"/>
  <c r="FM46" i="3" s="1"/>
  <c r="FM47" i="3" s="1"/>
  <c r="FM48" i="3" s="1"/>
  <c r="FM49" i="3" s="1"/>
  <c r="FM50" i="3" s="1"/>
  <c r="FM51" i="3" s="1"/>
  <c r="FM52" i="3" s="1"/>
  <c r="FM53" i="3" s="1"/>
  <c r="FH30" i="3"/>
  <c r="FH31" i="3" s="1"/>
  <c r="FH32" i="3" s="1"/>
  <c r="FH33" i="3" s="1"/>
  <c r="FH34" i="3" s="1"/>
  <c r="FH35" i="3" s="1"/>
  <c r="FH36" i="3" s="1"/>
  <c r="FH37" i="3" s="1"/>
  <c r="FH38" i="3" s="1"/>
  <c r="FH39" i="3" s="1"/>
  <c r="FH40" i="3" s="1"/>
  <c r="FH41" i="3" s="1"/>
  <c r="FH42" i="3" s="1"/>
  <c r="FH43" i="3" s="1"/>
  <c r="FH44" i="3" s="1"/>
  <c r="FH45" i="3" s="1"/>
  <c r="FH46" i="3" s="1"/>
  <c r="FH47" i="3" s="1"/>
  <c r="FH48" i="3" s="1"/>
  <c r="FH49" i="3" s="1"/>
  <c r="FH50" i="3" s="1"/>
  <c r="FH51" i="3" s="1"/>
  <c r="FH52" i="3" s="1"/>
  <c r="FH53" i="3" s="1"/>
  <c r="DK30" i="3"/>
  <c r="DK31" i="3" s="1"/>
  <c r="DK32" i="3" s="1"/>
  <c r="DK33" i="3" s="1"/>
  <c r="DK34" i="3" s="1"/>
  <c r="DK35" i="3" s="1"/>
  <c r="DK36" i="3" s="1"/>
  <c r="DK37" i="3" s="1"/>
  <c r="DK38" i="3" s="1"/>
  <c r="DK39" i="3" s="1"/>
  <c r="DK40" i="3" s="1"/>
  <c r="DK41" i="3" s="1"/>
  <c r="DK42" i="3" s="1"/>
  <c r="DK43" i="3" s="1"/>
  <c r="DK44" i="3" s="1"/>
  <c r="DK45" i="3" s="1"/>
  <c r="DK46" i="3" s="1"/>
  <c r="DK47" i="3" s="1"/>
  <c r="DK48" i="3" s="1"/>
  <c r="DK49" i="3" s="1"/>
  <c r="DK50" i="3" s="1"/>
  <c r="DK51" i="3" s="1"/>
  <c r="DK52" i="3" s="1"/>
  <c r="DK53" i="3" s="1"/>
  <c r="BH30" i="3"/>
  <c r="BH31" i="3" s="1"/>
  <c r="BH32" i="3" s="1"/>
  <c r="BH33" i="3" s="1"/>
  <c r="BH34" i="3" s="1"/>
  <c r="BH35" i="3" s="1"/>
  <c r="BH36" i="3" s="1"/>
  <c r="BH37" i="3" s="1"/>
  <c r="BH38" i="3" s="1"/>
  <c r="BH39" i="3" s="1"/>
  <c r="BH40" i="3" s="1"/>
  <c r="BH41" i="3" s="1"/>
  <c r="BH42" i="3" s="1"/>
  <c r="BH43" i="3" s="1"/>
  <c r="BH44" i="3" s="1"/>
  <c r="BH45" i="3" s="1"/>
  <c r="BH46" i="3" s="1"/>
  <c r="BH47" i="3" s="1"/>
  <c r="BH48" i="3" s="1"/>
  <c r="BH49" i="3" s="1"/>
  <c r="BH50" i="3" s="1"/>
  <c r="BH51" i="3" s="1"/>
  <c r="BH52" i="3" s="1"/>
  <c r="BH53" i="3" s="1"/>
  <c r="W30" i="3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S30" i="3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M30" i="3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FU30" i="3"/>
  <c r="FU31" i="3" s="1"/>
  <c r="FU32" i="3" s="1"/>
  <c r="FU52" i="3" s="1"/>
  <c r="FQ30" i="3"/>
  <c r="FQ31" i="3" s="1"/>
  <c r="FQ32" i="3" s="1"/>
  <c r="FQ33" i="3" s="1"/>
  <c r="FQ34" i="3" s="1"/>
  <c r="FQ35" i="3" s="1"/>
  <c r="FQ36" i="3" s="1"/>
  <c r="FQ37" i="3" s="1"/>
  <c r="FQ38" i="3" s="1"/>
  <c r="FQ39" i="3" s="1"/>
  <c r="FQ40" i="3" s="1"/>
  <c r="FQ41" i="3" s="1"/>
  <c r="FQ42" i="3" s="1"/>
  <c r="FQ43" i="3" s="1"/>
  <c r="FQ44" i="3" s="1"/>
  <c r="FQ45" i="3" s="1"/>
  <c r="FQ46" i="3" s="1"/>
  <c r="FQ47" i="3" s="1"/>
  <c r="FQ48" i="3" s="1"/>
  <c r="FQ49" i="3" s="1"/>
  <c r="FQ50" i="3" s="1"/>
  <c r="FQ51" i="3" s="1"/>
  <c r="FQ52" i="3" s="1"/>
  <c r="FQ53" i="3" s="1"/>
  <c r="FL30" i="3"/>
  <c r="FL31" i="3" s="1"/>
  <c r="FL32" i="3" s="1"/>
  <c r="FL33" i="3" s="1"/>
  <c r="FL34" i="3" s="1"/>
  <c r="FL35" i="3" s="1"/>
  <c r="FL36" i="3" s="1"/>
  <c r="FL37" i="3" s="1"/>
  <c r="FL38" i="3" s="1"/>
  <c r="FL39" i="3" s="1"/>
  <c r="FL40" i="3" s="1"/>
  <c r="FL41" i="3" s="1"/>
  <c r="FL42" i="3" s="1"/>
  <c r="FL43" i="3" s="1"/>
  <c r="FL44" i="3" s="1"/>
  <c r="FL45" i="3" s="1"/>
  <c r="FL46" i="3" s="1"/>
  <c r="FL47" i="3" s="1"/>
  <c r="FL48" i="3" s="1"/>
  <c r="FL49" i="3" s="1"/>
  <c r="FL50" i="3" s="1"/>
  <c r="FL51" i="3" s="1"/>
  <c r="FL52" i="3" s="1"/>
  <c r="FL53" i="3" s="1"/>
  <c r="FF30" i="3"/>
  <c r="FF31" i="3" s="1"/>
  <c r="FF32" i="3" s="1"/>
  <c r="FF33" i="3" s="1"/>
  <c r="FF34" i="3" s="1"/>
  <c r="FF35" i="3" s="1"/>
  <c r="FF36" i="3" s="1"/>
  <c r="FF37" i="3" s="1"/>
  <c r="FF38" i="3" s="1"/>
  <c r="FF39" i="3" s="1"/>
  <c r="FF40" i="3" s="1"/>
  <c r="FF41" i="3" s="1"/>
  <c r="FF42" i="3" s="1"/>
  <c r="FF43" i="3" s="1"/>
  <c r="FF44" i="3" s="1"/>
  <c r="FF45" i="3" s="1"/>
  <c r="FF46" i="3" s="1"/>
  <c r="FF47" i="3" s="1"/>
  <c r="FF48" i="3" s="1"/>
  <c r="FF49" i="3" s="1"/>
  <c r="FF50" i="3" s="1"/>
  <c r="FF51" i="3" s="1"/>
  <c r="FF52" i="3" s="1"/>
  <c r="FF53" i="3" s="1"/>
  <c r="DJ30" i="3"/>
  <c r="DJ31" i="3" s="1"/>
  <c r="DJ32" i="3" s="1"/>
  <c r="DJ33" i="3" s="1"/>
  <c r="DJ34" i="3" s="1"/>
  <c r="DJ35" i="3" s="1"/>
  <c r="DJ36" i="3" s="1"/>
  <c r="DJ37" i="3" s="1"/>
  <c r="DJ38" i="3" s="1"/>
  <c r="DJ39" i="3" s="1"/>
  <c r="DJ40" i="3" s="1"/>
  <c r="DJ41" i="3" s="1"/>
  <c r="DJ42" i="3" s="1"/>
  <c r="DJ43" i="3" s="1"/>
  <c r="DJ44" i="3" s="1"/>
  <c r="DJ45" i="3" s="1"/>
  <c r="DJ46" i="3" s="1"/>
  <c r="DJ47" i="3" s="1"/>
  <c r="DJ48" i="3" s="1"/>
  <c r="DJ49" i="3" s="1"/>
  <c r="DJ50" i="3" s="1"/>
  <c r="DJ51" i="3" s="1"/>
  <c r="DJ52" i="3" s="1"/>
  <c r="DJ53" i="3" s="1"/>
  <c r="AW30" i="3"/>
  <c r="AW31" i="3" s="1"/>
  <c r="AW32" i="3" s="1"/>
  <c r="AW33" i="3" s="1"/>
  <c r="AW34" i="3" s="1"/>
  <c r="AW35" i="3" s="1"/>
  <c r="AW36" i="3" s="1"/>
  <c r="AW37" i="3" s="1"/>
  <c r="AW38" i="3" s="1"/>
  <c r="AW39" i="3" s="1"/>
  <c r="AW40" i="3" s="1"/>
  <c r="AW41" i="3" s="1"/>
  <c r="AW42" i="3" s="1"/>
  <c r="AW43" i="3" s="1"/>
  <c r="AW44" i="3" s="1"/>
  <c r="AW45" i="3" s="1"/>
  <c r="AW46" i="3" s="1"/>
  <c r="AW47" i="3" s="1"/>
  <c r="AW48" i="3" s="1"/>
  <c r="AW49" i="3" s="1"/>
  <c r="AW50" i="3" s="1"/>
  <c r="AW51" i="3" s="1"/>
  <c r="AW52" i="3" s="1"/>
  <c r="AW53" i="3" s="1"/>
  <c r="V30" i="3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Q30" i="3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FS30" i="3"/>
  <c r="FS31" i="3" s="1"/>
  <c r="FS32" i="3" s="1"/>
  <c r="FS52" i="3" s="1"/>
  <c r="FN30" i="3"/>
  <c r="FN31" i="3" s="1"/>
  <c r="FN32" i="3" s="1"/>
  <c r="FN52" i="3" s="1"/>
  <c r="FI30" i="3"/>
  <c r="FI31" i="3" s="1"/>
  <c r="FI32" i="3" s="1"/>
  <c r="FI33" i="3" s="1"/>
  <c r="FI34" i="3" s="1"/>
  <c r="FI35" i="3" s="1"/>
  <c r="FI36" i="3" s="1"/>
  <c r="FI37" i="3" s="1"/>
  <c r="FI38" i="3" s="1"/>
  <c r="FI39" i="3" s="1"/>
  <c r="FI40" i="3" s="1"/>
  <c r="FI41" i="3" s="1"/>
  <c r="FI42" i="3" s="1"/>
  <c r="FI43" i="3" s="1"/>
  <c r="FI44" i="3" s="1"/>
  <c r="FI45" i="3" s="1"/>
  <c r="FI46" i="3" s="1"/>
  <c r="FI47" i="3" s="1"/>
  <c r="FI48" i="3" s="1"/>
  <c r="FI49" i="3" s="1"/>
  <c r="FI50" i="3" s="1"/>
  <c r="FI51" i="3" s="1"/>
  <c r="FI52" i="3" s="1"/>
  <c r="FI53" i="3" s="1"/>
  <c r="DL30" i="3"/>
  <c r="DL31" i="3" s="1"/>
  <c r="DL32" i="3" s="1"/>
  <c r="DL33" i="3" s="1"/>
  <c r="DL34" i="3" s="1"/>
  <c r="DL35" i="3" s="1"/>
  <c r="DL36" i="3" s="1"/>
  <c r="DL37" i="3" s="1"/>
  <c r="DL38" i="3" s="1"/>
  <c r="DL39" i="3" s="1"/>
  <c r="DL40" i="3" s="1"/>
  <c r="DL41" i="3" s="1"/>
  <c r="DL42" i="3" s="1"/>
  <c r="DL43" i="3" s="1"/>
  <c r="DL44" i="3" s="1"/>
  <c r="DL45" i="3" s="1"/>
  <c r="DL46" i="3" s="1"/>
  <c r="DL47" i="3" s="1"/>
  <c r="DL48" i="3" s="1"/>
  <c r="DL49" i="3" s="1"/>
  <c r="DL50" i="3" s="1"/>
  <c r="DL51" i="3" s="1"/>
  <c r="DL52" i="3" s="1"/>
  <c r="DL53" i="3" s="1"/>
  <c r="BJ30" i="3"/>
  <c r="BJ31" i="3" s="1"/>
  <c r="BJ32" i="3" s="1"/>
  <c r="BJ33" i="3" s="1"/>
  <c r="BJ34" i="3" s="1"/>
  <c r="BJ35" i="3" s="1"/>
  <c r="BJ36" i="3" s="1"/>
  <c r="BJ37" i="3" s="1"/>
  <c r="BJ38" i="3" s="1"/>
  <c r="BJ39" i="3" s="1"/>
  <c r="BJ40" i="3" s="1"/>
  <c r="BJ41" i="3" s="1"/>
  <c r="BJ42" i="3" s="1"/>
  <c r="BJ43" i="3" s="1"/>
  <c r="BJ44" i="3" s="1"/>
  <c r="BJ45" i="3" s="1"/>
  <c r="BJ46" i="3" s="1"/>
  <c r="BJ47" i="3" s="1"/>
  <c r="BJ48" i="3" s="1"/>
  <c r="BJ49" i="3" s="1"/>
  <c r="BJ50" i="3" s="1"/>
  <c r="BJ51" i="3" s="1"/>
  <c r="BJ52" i="3" s="1"/>
  <c r="BJ53" i="3" s="1"/>
  <c r="X30" i="3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N30" i="3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GD30" i="2"/>
  <c r="GD31" i="2" s="1"/>
  <c r="GD32" i="2" s="1"/>
  <c r="GD52" i="2" s="1"/>
  <c r="FX30" i="2"/>
  <c r="FX31" i="2" s="1"/>
  <c r="FX32" i="2" s="1"/>
  <c r="FX33" i="2" s="1"/>
  <c r="FX34" i="2" s="1"/>
  <c r="FX35" i="2" s="1"/>
  <c r="FX36" i="2" s="1"/>
  <c r="FX37" i="2" s="1"/>
  <c r="FX38" i="2" s="1"/>
  <c r="FX39" i="2" s="1"/>
  <c r="FX40" i="2" s="1"/>
  <c r="FX41" i="2" s="1"/>
  <c r="FX42" i="2" s="1"/>
  <c r="FX43" i="2" s="1"/>
  <c r="FX44" i="2" s="1"/>
  <c r="FX45" i="2" s="1"/>
  <c r="FX46" i="2" s="1"/>
  <c r="FX47" i="2" s="1"/>
  <c r="FX48" i="2" s="1"/>
  <c r="FX49" i="2" s="1"/>
  <c r="FX50" i="2" s="1"/>
  <c r="FX51" i="2" s="1"/>
  <c r="FX52" i="2" s="1"/>
  <c r="FX53" i="2" s="1"/>
  <c r="FZ30" i="2"/>
  <c r="FZ31" i="2" s="1"/>
  <c r="FZ32" i="2" s="1"/>
  <c r="FZ52" i="2" s="1"/>
  <c r="GE30" i="2"/>
  <c r="GE31" i="2" s="1"/>
  <c r="GE32" i="2" s="1"/>
  <c r="GE52" i="2" s="1"/>
  <c r="FY30" i="2"/>
  <c r="FY31" i="2" s="1"/>
  <c r="FY32" i="2" s="1"/>
  <c r="FY33" i="2" s="1"/>
  <c r="FY34" i="2" s="1"/>
  <c r="FY35" i="2" s="1"/>
  <c r="FY36" i="2" s="1"/>
  <c r="FY37" i="2" s="1"/>
  <c r="FY38" i="2" s="1"/>
  <c r="FY39" i="2" s="1"/>
  <c r="FY40" i="2" s="1"/>
  <c r="FY41" i="2" s="1"/>
  <c r="FY42" i="2" s="1"/>
  <c r="FY43" i="2" s="1"/>
  <c r="FY44" i="2" s="1"/>
  <c r="FY45" i="2" s="1"/>
  <c r="FY46" i="2" s="1"/>
  <c r="FY47" i="2" s="1"/>
  <c r="FY48" i="2" s="1"/>
  <c r="FY49" i="2" s="1"/>
  <c r="FY50" i="2" s="1"/>
  <c r="FY51" i="2" s="1"/>
  <c r="FY52" i="2" s="1"/>
  <c r="FY53" i="2" s="1"/>
  <c r="FR30" i="2"/>
  <c r="FR31" i="2" s="1"/>
  <c r="FR32" i="2" s="1"/>
  <c r="FR33" i="2" s="1"/>
  <c r="FR34" i="2" s="1"/>
  <c r="FR35" i="2" s="1"/>
  <c r="FR36" i="2" s="1"/>
  <c r="FR37" i="2" s="1"/>
  <c r="FR38" i="2" s="1"/>
  <c r="FR39" i="2" s="1"/>
  <c r="FR40" i="2" s="1"/>
  <c r="FR41" i="2" s="1"/>
  <c r="FR42" i="2" s="1"/>
  <c r="FR43" i="2" s="1"/>
  <c r="FR44" i="2" s="1"/>
  <c r="FR45" i="2" s="1"/>
  <c r="FR46" i="2" s="1"/>
  <c r="FR47" i="2" s="1"/>
  <c r="FR48" i="2" s="1"/>
  <c r="FR49" i="2" s="1"/>
  <c r="FR50" i="2" s="1"/>
  <c r="FR51" i="2" s="1"/>
  <c r="FR52" i="2" s="1"/>
  <c r="FR53" i="2" s="1"/>
  <c r="GG30" i="2"/>
  <c r="GG31" i="2" s="1"/>
  <c r="GG32" i="2" s="1"/>
  <c r="GG52" i="2" s="1"/>
  <c r="GC30" i="2"/>
  <c r="GC31" i="2" s="1"/>
  <c r="GC32" i="2" s="1"/>
  <c r="GC33" i="2" s="1"/>
  <c r="GC34" i="2" s="1"/>
  <c r="GC35" i="2" s="1"/>
  <c r="GC36" i="2" s="1"/>
  <c r="GC37" i="2" s="1"/>
  <c r="GC38" i="2" s="1"/>
  <c r="GC39" i="2" s="1"/>
  <c r="GC40" i="2" s="1"/>
  <c r="GC41" i="2" s="1"/>
  <c r="GC42" i="2" s="1"/>
  <c r="GC43" i="2" s="1"/>
  <c r="GC44" i="2" s="1"/>
  <c r="GC45" i="2" s="1"/>
  <c r="GC46" i="2" s="1"/>
  <c r="GC47" i="2" s="1"/>
  <c r="GC48" i="2" s="1"/>
  <c r="GC49" i="2" s="1"/>
  <c r="GC50" i="2" s="1"/>
  <c r="GC51" i="2" s="1"/>
  <c r="GC52" i="2" s="1"/>
  <c r="GC53" i="2" s="1"/>
  <c r="FV30" i="2"/>
  <c r="FV31" i="2" s="1"/>
  <c r="FV32" i="2" s="1"/>
  <c r="FV33" i="2" s="1"/>
  <c r="FV34" i="2" s="1"/>
  <c r="FV35" i="2" s="1"/>
  <c r="FV36" i="2" s="1"/>
  <c r="FV37" i="2" s="1"/>
  <c r="FV38" i="2" s="1"/>
  <c r="FV39" i="2" s="1"/>
  <c r="FV40" i="2" s="1"/>
  <c r="FV41" i="2" s="1"/>
  <c r="FV42" i="2" s="1"/>
  <c r="FV43" i="2" s="1"/>
  <c r="FV44" i="2" s="1"/>
  <c r="FV45" i="2" s="1"/>
  <c r="FV46" i="2" s="1"/>
  <c r="FV47" i="2" s="1"/>
  <c r="FV48" i="2" s="1"/>
  <c r="FV49" i="2" s="1"/>
  <c r="FV50" i="2" s="1"/>
  <c r="FV51" i="2" s="1"/>
  <c r="FV52" i="2" s="1"/>
  <c r="FV53" i="2" s="1"/>
  <c r="FT30" i="2"/>
  <c r="FT31" i="2" s="1"/>
  <c r="FT32" i="2" s="1"/>
  <c r="FT33" i="2" s="1"/>
  <c r="FT34" i="2" s="1"/>
  <c r="FT35" i="2" s="1"/>
  <c r="FT36" i="2" s="1"/>
  <c r="FT37" i="2" s="1"/>
  <c r="FT38" i="2" s="1"/>
  <c r="FT39" i="2" s="1"/>
  <c r="FT40" i="2" s="1"/>
  <c r="FT41" i="2" s="1"/>
  <c r="FT42" i="2" s="1"/>
  <c r="FT43" i="2" s="1"/>
  <c r="FT44" i="2" s="1"/>
  <c r="FT45" i="2" s="1"/>
  <c r="FT46" i="2" s="1"/>
  <c r="FT47" i="2" s="1"/>
  <c r="FT48" i="2" s="1"/>
  <c r="FT49" i="2" s="1"/>
  <c r="FT50" i="2" s="1"/>
  <c r="FT51" i="2" s="1"/>
  <c r="FT52" i="2" s="1"/>
  <c r="FT53" i="2" s="1"/>
  <c r="GF30" i="2"/>
  <c r="GF31" i="2" s="1"/>
  <c r="GF32" i="2" s="1"/>
  <c r="GF52" i="2" s="1"/>
  <c r="GA30" i="2"/>
  <c r="GA31" i="2" s="1"/>
  <c r="GA32" i="2" s="1"/>
  <c r="GA33" i="2" s="1"/>
  <c r="GA34" i="2" s="1"/>
  <c r="GA35" i="2" s="1"/>
  <c r="GA36" i="2" s="1"/>
  <c r="GA37" i="2" s="1"/>
  <c r="GA38" i="2" s="1"/>
  <c r="GA39" i="2" s="1"/>
  <c r="GA40" i="2" s="1"/>
  <c r="GA41" i="2" s="1"/>
  <c r="GA42" i="2" s="1"/>
  <c r="GA43" i="2" s="1"/>
  <c r="GA44" i="2" s="1"/>
  <c r="GA45" i="2" s="1"/>
  <c r="GA46" i="2" s="1"/>
  <c r="GA47" i="2" s="1"/>
  <c r="GA48" i="2" s="1"/>
  <c r="GA49" i="2" s="1"/>
  <c r="GA50" i="2" s="1"/>
  <c r="GA51" i="2" s="1"/>
  <c r="GA52" i="2" s="1"/>
  <c r="GA53" i="2" s="1"/>
  <c r="FU30" i="2"/>
  <c r="FU31" i="2" s="1"/>
  <c r="FU32" i="2" s="1"/>
  <c r="FU33" i="2" s="1"/>
  <c r="FU34" i="2" s="1"/>
  <c r="FU35" i="2" s="1"/>
  <c r="FU36" i="2" s="1"/>
  <c r="FU37" i="2" s="1"/>
  <c r="FU38" i="2" s="1"/>
  <c r="FU39" i="2" s="1"/>
  <c r="FU40" i="2" s="1"/>
  <c r="FU41" i="2" s="1"/>
  <c r="FU42" i="2" s="1"/>
  <c r="FU43" i="2" s="1"/>
  <c r="FU44" i="2" s="1"/>
  <c r="FU45" i="2" s="1"/>
  <c r="FU46" i="2" s="1"/>
  <c r="FU47" i="2" s="1"/>
  <c r="FU48" i="2" s="1"/>
  <c r="FU49" i="2" s="1"/>
  <c r="FU50" i="2" s="1"/>
  <c r="FU51" i="2" s="1"/>
  <c r="FU52" i="2" s="1"/>
  <c r="FU53" i="2" s="1"/>
  <c r="L30" i="2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J33" i="5"/>
  <c r="J34" i="5" s="1"/>
  <c r="J35" i="5" s="1"/>
  <c r="J36" i="5" s="1"/>
  <c r="J37" i="5" s="1"/>
  <c r="J38" i="5" s="1"/>
  <c r="J39" i="5" s="1"/>
  <c r="J40" i="5" s="1"/>
  <c r="J41" i="5" s="1"/>
  <c r="I33" i="3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L33" i="3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H33" i="3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P33" i="3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D33" i="3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E33" i="3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K33" i="3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R33" i="3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J33" i="3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CY33" i="3"/>
  <c r="CY34" i="3" s="1"/>
  <c r="CY35" i="3" s="1"/>
  <c r="CY36" i="3" s="1"/>
  <c r="CY37" i="3" s="1"/>
  <c r="CY38" i="3" s="1"/>
  <c r="CY39" i="3" s="1"/>
  <c r="CY40" i="3" s="1"/>
  <c r="CY41" i="3" s="1"/>
  <c r="CY42" i="3" s="1"/>
  <c r="CY43" i="3" s="1"/>
  <c r="CY44" i="3" s="1"/>
  <c r="CY45" i="3" s="1"/>
  <c r="CY46" i="3" s="1"/>
  <c r="CY47" i="3" s="1"/>
  <c r="CY48" i="3" s="1"/>
  <c r="CY49" i="3" s="1"/>
  <c r="CY50" i="3" s="1"/>
  <c r="CY51" i="3" s="1"/>
  <c r="CY52" i="3" s="1"/>
  <c r="CY53" i="3" s="1"/>
  <c r="G33" i="3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F33" i="3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T33" i="3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DK33" i="2"/>
  <c r="DK34" i="2" s="1"/>
  <c r="DK35" i="2" s="1"/>
  <c r="DK36" i="2" s="1"/>
  <c r="DK37" i="2" s="1"/>
  <c r="DK38" i="2" s="1"/>
  <c r="DK39" i="2" s="1"/>
  <c r="DK40" i="2" s="1"/>
  <c r="DK41" i="2" s="1"/>
  <c r="DK42" i="2" s="1"/>
  <c r="DK43" i="2" s="1"/>
  <c r="DK44" i="2" s="1"/>
  <c r="DK45" i="2" s="1"/>
  <c r="DK46" i="2" s="1"/>
  <c r="DK47" i="2" s="1"/>
  <c r="DK48" i="2" s="1"/>
  <c r="DK49" i="2" s="1"/>
  <c r="DK50" i="2" s="1"/>
  <c r="DK51" i="2" s="1"/>
  <c r="DK52" i="2" s="1"/>
  <c r="DK53" i="2" s="1"/>
  <c r="G33" i="2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E33" i="2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N33" i="2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K33" i="2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H33" i="2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I33" i="2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F33" i="2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V27" i="1"/>
  <c r="V28" i="1" s="1"/>
  <c r="U3" i="2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CH2" i="3"/>
  <c r="CG3" i="3"/>
  <c r="CG4" i="3" s="1"/>
  <c r="CG5" i="3" s="1"/>
  <c r="CG6" i="3" s="1"/>
  <c r="CG7" i="3" s="1"/>
  <c r="CG8" i="3" s="1"/>
  <c r="CG9" i="3" s="1"/>
  <c r="CG10" i="3" s="1"/>
  <c r="CG11" i="3" s="1"/>
  <c r="CG12" i="3" s="1"/>
  <c r="CG13" i="3" s="1"/>
  <c r="CG14" i="3" s="1"/>
  <c r="CG15" i="3" s="1"/>
  <c r="CG16" i="3" s="1"/>
  <c r="CG17" i="3" s="1"/>
  <c r="CG18" i="3" s="1"/>
  <c r="CG19" i="3" s="1"/>
  <c r="CG20" i="3" s="1"/>
  <c r="CG21" i="3" s="1"/>
  <c r="CG22" i="3" s="1"/>
  <c r="CG23" i="3" s="1"/>
  <c r="CG24" i="3" s="1"/>
  <c r="CG25" i="3" s="1"/>
  <c r="CG26" i="3" s="1"/>
  <c r="CG29" i="3" s="1"/>
  <c r="CG30" i="3" s="1"/>
  <c r="CG31" i="3" s="1"/>
  <c r="CG32" i="3" s="1"/>
  <c r="CG33" i="3" s="1"/>
  <c r="CG34" i="3" s="1"/>
  <c r="CG35" i="3" s="1"/>
  <c r="CG36" i="3" s="1"/>
  <c r="CG37" i="3" s="1"/>
  <c r="CG38" i="3" s="1"/>
  <c r="CG39" i="3" s="1"/>
  <c r="CG40" i="3" s="1"/>
  <c r="CG41" i="3" s="1"/>
  <c r="CG42" i="3" s="1"/>
  <c r="CG43" i="3" s="1"/>
  <c r="CG44" i="3" s="1"/>
  <c r="CG45" i="3" s="1"/>
  <c r="CG46" i="3" s="1"/>
  <c r="CG47" i="3" s="1"/>
  <c r="CG48" i="3" s="1"/>
  <c r="CG49" i="3" s="1"/>
  <c r="CG50" i="3" s="1"/>
  <c r="CG51" i="3" s="1"/>
  <c r="CG52" i="3" s="1"/>
  <c r="CG53" i="3" s="1"/>
  <c r="GN28" i="2"/>
  <c r="GI28" i="2"/>
  <c r="GO28" i="2"/>
  <c r="GJ28" i="2"/>
  <c r="GH28" i="2"/>
  <c r="GL28" i="2"/>
  <c r="GM28" i="2"/>
  <c r="K42" i="5" l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J59" i="5"/>
  <c r="K59" i="5"/>
  <c r="G42" i="5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E59" i="5"/>
  <c r="G59" i="5"/>
  <c r="J42" i="5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I59" i="5"/>
  <c r="I42" i="5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H59" i="5"/>
  <c r="CH3" i="3"/>
  <c r="CH4" i="3" s="1"/>
  <c r="CH5" i="3" s="1"/>
  <c r="CH6" i="3" s="1"/>
  <c r="CH7" i="3" s="1"/>
  <c r="CH8" i="3" s="1"/>
  <c r="CH9" i="3" s="1"/>
  <c r="CH10" i="3" s="1"/>
  <c r="CH11" i="3" s="1"/>
  <c r="CH12" i="3" s="1"/>
  <c r="CH13" i="3" s="1"/>
  <c r="CH14" i="3" s="1"/>
  <c r="CH15" i="3" s="1"/>
  <c r="CH16" i="3" s="1"/>
  <c r="CH17" i="3" s="1"/>
  <c r="CH18" i="3" s="1"/>
  <c r="CH19" i="3" s="1"/>
  <c r="CH20" i="3" s="1"/>
  <c r="CH21" i="3" s="1"/>
  <c r="CH22" i="3" s="1"/>
  <c r="CH23" i="3" s="1"/>
  <c r="CH24" i="3" s="1"/>
  <c r="CH25" i="3" s="1"/>
  <c r="CH26" i="3" s="1"/>
  <c r="CH29" i="3" s="1"/>
  <c r="CH30" i="3" s="1"/>
  <c r="CH31" i="3" s="1"/>
  <c r="CH32" i="3" s="1"/>
  <c r="CH52" i="3" s="1"/>
  <c r="C49" i="2"/>
  <c r="C50" i="2" s="1"/>
  <c r="C51" i="2" s="1"/>
  <c r="C52" i="2" s="1"/>
  <c r="C53" i="2" s="1"/>
  <c r="CI3" i="3" l="1"/>
  <c r="CI4" i="3" s="1"/>
  <c r="CI5" i="3" s="1"/>
  <c r="CI6" i="3" s="1"/>
  <c r="CI7" i="3" s="1"/>
  <c r="CI8" i="3" s="1"/>
  <c r="CI9" i="3" s="1"/>
  <c r="CI10" i="3" s="1"/>
  <c r="CI11" i="3" s="1"/>
  <c r="CI12" i="3" s="1"/>
  <c r="CI13" i="3" s="1"/>
  <c r="CI14" i="3" s="1"/>
  <c r="CI15" i="3" s="1"/>
  <c r="CI16" i="3" s="1"/>
  <c r="CI17" i="3" s="1"/>
  <c r="CI18" i="3" s="1"/>
  <c r="CI19" i="3" s="1"/>
  <c r="CI20" i="3" s="1"/>
  <c r="CI21" i="3" s="1"/>
  <c r="CI22" i="3" s="1"/>
  <c r="CI23" i="3" s="1"/>
  <c r="CI24" i="3" s="1"/>
  <c r="CI25" i="3" s="1"/>
  <c r="CI26" i="3" s="1"/>
  <c r="CI30" i="3" s="1"/>
  <c r="CI31" i="3" s="1"/>
  <c r="CI32" i="3" s="1"/>
  <c r="CI33" i="3" s="1"/>
  <c r="CI34" i="3" s="1"/>
  <c r="CI35" i="3" s="1"/>
  <c r="CI36" i="3" s="1"/>
  <c r="CI37" i="3" s="1"/>
  <c r="CI38" i="3" s="1"/>
  <c r="CI39" i="3" s="1"/>
  <c r="CI40" i="3" s="1"/>
  <c r="CI41" i="3" s="1"/>
  <c r="CI42" i="3" s="1"/>
  <c r="CI43" i="3" s="1"/>
  <c r="CI44" i="3" s="1"/>
  <c r="CI45" i="3" s="1"/>
  <c r="CI46" i="3" s="1"/>
  <c r="CI47" i="3" s="1"/>
  <c r="CI48" i="3" s="1"/>
  <c r="CI49" i="3" s="1"/>
  <c r="CI50" i="3" s="1"/>
  <c r="CI51" i="3" s="1"/>
  <c r="CI52" i="3" s="1"/>
  <c r="CI53" i="3" s="1"/>
  <c r="D33" i="2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M30" i="2" l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CJ3" i="3" l="1"/>
  <c r="CJ4" i="3" s="1"/>
  <c r="CJ5" i="3" s="1"/>
  <c r="CJ6" i="3" s="1"/>
  <c r="CJ7" i="3" s="1"/>
  <c r="CJ8" i="3" s="1"/>
  <c r="CJ9" i="3" s="1"/>
  <c r="CJ10" i="3" s="1"/>
  <c r="CJ11" i="3" s="1"/>
  <c r="CJ12" i="3" s="1"/>
  <c r="CJ13" i="3" s="1"/>
  <c r="CJ14" i="3" s="1"/>
  <c r="CJ15" i="3" s="1"/>
  <c r="CJ16" i="3" s="1"/>
  <c r="CJ17" i="3" s="1"/>
  <c r="CJ18" i="3" s="1"/>
  <c r="CJ19" i="3" s="1"/>
  <c r="CJ20" i="3" s="1"/>
  <c r="CJ21" i="3" s="1"/>
  <c r="CJ22" i="3" s="1"/>
  <c r="CJ23" i="3" s="1"/>
  <c r="CJ24" i="3" s="1"/>
  <c r="CJ25" i="3" s="1"/>
  <c r="CJ26" i="3" s="1"/>
  <c r="CJ29" i="3" s="1"/>
  <c r="CJ30" i="3" s="1"/>
  <c r="CJ31" i="3" s="1"/>
  <c r="CJ32" i="3" s="1"/>
  <c r="CJ33" i="3" s="1"/>
  <c r="CJ34" i="3" s="1"/>
  <c r="CJ35" i="3" s="1"/>
  <c r="CJ36" i="3" s="1"/>
  <c r="CJ37" i="3" s="1"/>
  <c r="CJ38" i="3" s="1"/>
  <c r="CJ39" i="3" s="1"/>
  <c r="CJ40" i="3" s="1"/>
  <c r="CJ41" i="3" s="1"/>
  <c r="CJ42" i="3" s="1"/>
  <c r="CJ43" i="3" s="1"/>
  <c r="CJ44" i="3" s="1"/>
  <c r="CJ45" i="3" s="1"/>
  <c r="CJ46" i="3" s="1"/>
  <c r="CJ47" i="3" s="1"/>
  <c r="CJ48" i="3" s="1"/>
  <c r="CJ49" i="3" s="1"/>
  <c r="CJ50" i="3" s="1"/>
  <c r="CJ51" i="3" s="1"/>
  <c r="CJ52" i="3" s="1"/>
  <c r="CJ53" i="3" s="1"/>
  <c r="O24" i="2"/>
  <c r="O25" i="2" s="1"/>
  <c r="O26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" i="2"/>
  <c r="P33" i="2" l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" i="2"/>
  <c r="Q30" i="2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CK3" i="3" l="1"/>
  <c r="CK4" i="3" s="1"/>
  <c r="CK5" i="3" s="1"/>
  <c r="CK6" i="3" s="1"/>
  <c r="CK7" i="3" s="1"/>
  <c r="CK8" i="3" s="1"/>
  <c r="CK9" i="3" s="1"/>
  <c r="CK10" i="3" s="1"/>
  <c r="CK11" i="3" s="1"/>
  <c r="CK12" i="3" s="1"/>
  <c r="CK13" i="3" s="1"/>
  <c r="CK14" i="3" s="1"/>
  <c r="CK15" i="3" s="1"/>
  <c r="CK16" i="3" s="1"/>
  <c r="CK17" i="3" s="1"/>
  <c r="CK18" i="3" s="1"/>
  <c r="CK19" i="3" s="1"/>
  <c r="CK20" i="3" s="1"/>
  <c r="CK21" i="3" s="1"/>
  <c r="CK22" i="3" s="1"/>
  <c r="CK23" i="3" s="1"/>
  <c r="CK24" i="3" s="1"/>
  <c r="CK25" i="3" s="1"/>
  <c r="CK26" i="3" s="1"/>
  <c r="CK29" i="3" s="1"/>
  <c r="CK30" i="3" s="1"/>
  <c r="CK31" i="3" s="1"/>
  <c r="CK32" i="3" s="1"/>
  <c r="CK33" i="3" s="1"/>
  <c r="CK34" i="3" s="1"/>
  <c r="CK35" i="3" s="1"/>
  <c r="CK36" i="3" s="1"/>
  <c r="CK37" i="3" s="1"/>
  <c r="CK38" i="3" s="1"/>
  <c r="CK39" i="3" s="1"/>
  <c r="CK40" i="3" s="1"/>
  <c r="CK41" i="3" s="1"/>
  <c r="CK42" i="3" s="1"/>
  <c r="CK43" i="3" s="1"/>
  <c r="CK44" i="3" s="1"/>
  <c r="CK45" i="3" s="1"/>
  <c r="CK46" i="3" s="1"/>
  <c r="CK47" i="3" s="1"/>
  <c r="CK48" i="3" s="1"/>
  <c r="CK49" i="3" s="1"/>
  <c r="CK50" i="3" s="1"/>
  <c r="CK51" i="3" s="1"/>
  <c r="CK52" i="3" s="1"/>
  <c r="CK53" i="3" s="1"/>
  <c r="R33" i="2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" i="2"/>
  <c r="S30" i="2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CL3" i="3" l="1"/>
  <c r="CL4" i="3" s="1"/>
  <c r="CL5" i="3" s="1"/>
  <c r="CL6" i="3" s="1"/>
  <c r="CL7" i="3" s="1"/>
  <c r="CL8" i="3" s="1"/>
  <c r="CL9" i="3" s="1"/>
  <c r="CL10" i="3" s="1"/>
  <c r="CL11" i="3" s="1"/>
  <c r="CL12" i="3" s="1"/>
  <c r="CL13" i="3" s="1"/>
  <c r="CL14" i="3" s="1"/>
  <c r="CL15" i="3" s="1"/>
  <c r="CL16" i="3" s="1"/>
  <c r="CL17" i="3" s="1"/>
  <c r="CL18" i="3" s="1"/>
  <c r="CL19" i="3" s="1"/>
  <c r="CL20" i="3" s="1"/>
  <c r="CL21" i="3" s="1"/>
  <c r="CL22" i="3" s="1"/>
  <c r="CL23" i="3" s="1"/>
  <c r="CL24" i="3" s="1"/>
  <c r="CL25" i="3" s="1"/>
  <c r="CL26" i="3" s="1"/>
  <c r="CL29" i="3" s="1"/>
  <c r="CL30" i="3" s="1"/>
  <c r="CL31" i="3" s="1"/>
  <c r="CL32" i="3" s="1"/>
  <c r="CL33" i="3" s="1"/>
  <c r="CL34" i="3" s="1"/>
  <c r="CL35" i="3" s="1"/>
  <c r="CL36" i="3" s="1"/>
  <c r="CL37" i="3" s="1"/>
  <c r="CL38" i="3" s="1"/>
  <c r="CL39" i="3" s="1"/>
  <c r="CL40" i="3" s="1"/>
  <c r="CL41" i="3" s="1"/>
  <c r="CL42" i="3" s="1"/>
  <c r="CL43" i="3" s="1"/>
  <c r="CL44" i="3" s="1"/>
  <c r="CL45" i="3" s="1"/>
  <c r="CL46" i="3" s="1"/>
  <c r="CL47" i="3" s="1"/>
  <c r="CL48" i="3" s="1"/>
  <c r="CL49" i="3" s="1"/>
  <c r="CL50" i="3" s="1"/>
  <c r="CL51" i="3" s="1"/>
  <c r="CL52" i="3" s="1"/>
  <c r="CL53" i="3" s="1"/>
  <c r="T30" i="2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U30" i="2" l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CM3" i="3" l="1"/>
  <c r="CM4" i="3" s="1"/>
  <c r="CM5" i="3" s="1"/>
  <c r="CM6" i="3" s="1"/>
  <c r="CM7" i="3" s="1"/>
  <c r="CM8" i="3" s="1"/>
  <c r="CM9" i="3" s="1"/>
  <c r="CM10" i="3" s="1"/>
  <c r="CM11" i="3" s="1"/>
  <c r="CM12" i="3" s="1"/>
  <c r="CM13" i="3" s="1"/>
  <c r="CM14" i="3" s="1"/>
  <c r="CM15" i="3" s="1"/>
  <c r="CM16" i="3" s="1"/>
  <c r="CM17" i="3" s="1"/>
  <c r="CM18" i="3" s="1"/>
  <c r="CM19" i="3" s="1"/>
  <c r="CM20" i="3" s="1"/>
  <c r="CM21" i="3" s="1"/>
  <c r="CM22" i="3" s="1"/>
  <c r="CM23" i="3" s="1"/>
  <c r="CM24" i="3" s="1"/>
  <c r="CM25" i="3" s="1"/>
  <c r="CM26" i="3" s="1"/>
  <c r="CM29" i="3" s="1"/>
  <c r="CM30" i="3" s="1"/>
  <c r="CM31" i="3" s="1"/>
  <c r="CM32" i="3" s="1"/>
  <c r="CM33" i="3" s="1"/>
  <c r="CM34" i="3" s="1"/>
  <c r="CM35" i="3" s="1"/>
  <c r="CM36" i="3" s="1"/>
  <c r="CM37" i="3" s="1"/>
  <c r="CM38" i="3" s="1"/>
  <c r="CM39" i="3" s="1"/>
  <c r="CM40" i="3" s="1"/>
  <c r="CM41" i="3" s="1"/>
  <c r="CM42" i="3" s="1"/>
  <c r="CM43" i="3" s="1"/>
  <c r="CM44" i="3" s="1"/>
  <c r="CM45" i="3" s="1"/>
  <c r="CM46" i="3" s="1"/>
  <c r="CM47" i="3" s="1"/>
  <c r="CM48" i="3" s="1"/>
  <c r="CM49" i="3" s="1"/>
  <c r="CM50" i="3" s="1"/>
  <c r="CM51" i="3" s="1"/>
  <c r="CM52" i="3" s="1"/>
  <c r="CM53" i="3" s="1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CN3" i="3" l="1"/>
  <c r="CN4" i="3" s="1"/>
  <c r="CN5" i="3" s="1"/>
  <c r="CN6" i="3" s="1"/>
  <c r="CN7" i="3" s="1"/>
  <c r="CN8" i="3" s="1"/>
  <c r="CN9" i="3" s="1"/>
  <c r="CN10" i="3" s="1"/>
  <c r="CN11" i="3" s="1"/>
  <c r="CN12" i="3" s="1"/>
  <c r="CN13" i="3" s="1"/>
  <c r="CN14" i="3" s="1"/>
  <c r="CN15" i="3" s="1"/>
  <c r="CN16" i="3" s="1"/>
  <c r="CN17" i="3" s="1"/>
  <c r="CN18" i="3" s="1"/>
  <c r="CN19" i="3" s="1"/>
  <c r="CN20" i="3" s="1"/>
  <c r="CN21" i="3" s="1"/>
  <c r="CN22" i="3" s="1"/>
  <c r="CN23" i="3" s="1"/>
  <c r="CN24" i="3" s="1"/>
  <c r="CN25" i="3" s="1"/>
  <c r="CN26" i="3" s="1"/>
  <c r="CN29" i="3" s="1"/>
  <c r="CN30" i="3" s="1"/>
  <c r="CN31" i="3" s="1"/>
  <c r="CN32" i="3" s="1"/>
  <c r="CN33" i="3" s="1"/>
  <c r="CN34" i="3" s="1"/>
  <c r="CN35" i="3" s="1"/>
  <c r="CN36" i="3" s="1"/>
  <c r="CN37" i="3" s="1"/>
  <c r="CN38" i="3" s="1"/>
  <c r="CN39" i="3" s="1"/>
  <c r="CN40" i="3" s="1"/>
  <c r="CN41" i="3" s="1"/>
  <c r="CN42" i="3" s="1"/>
  <c r="CN43" i="3" s="1"/>
  <c r="CN44" i="3" s="1"/>
  <c r="CN45" i="3" s="1"/>
  <c r="CN46" i="3" s="1"/>
  <c r="CN47" i="3" s="1"/>
  <c r="CN48" i="3" s="1"/>
  <c r="CN49" i="3" s="1"/>
  <c r="CN50" i="3" s="1"/>
  <c r="CN51" i="3" s="1"/>
  <c r="CN52" i="3" s="1"/>
  <c r="CN53" i="3" s="1"/>
  <c r="W33" i="2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U24" i="2"/>
  <c r="U25" i="2" s="1"/>
  <c r="U26" i="2" s="1"/>
  <c r="X24" i="2" l="1"/>
  <c r="X25" i="2" s="1"/>
  <c r="X26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CO3" i="3" l="1"/>
  <c r="CO4" i="3" s="1"/>
  <c r="CO5" i="3" s="1"/>
  <c r="CO6" i="3" s="1"/>
  <c r="CO7" i="3" s="1"/>
  <c r="CO8" i="3" s="1"/>
  <c r="CO9" i="3" s="1"/>
  <c r="CO10" i="3" s="1"/>
  <c r="CO11" i="3" s="1"/>
  <c r="CO12" i="3" s="1"/>
  <c r="CO13" i="3" s="1"/>
  <c r="CO14" i="3" s="1"/>
  <c r="CO15" i="3" s="1"/>
  <c r="CO16" i="3" s="1"/>
  <c r="CO17" i="3" s="1"/>
  <c r="CO18" i="3" s="1"/>
  <c r="CO19" i="3" s="1"/>
  <c r="CO20" i="3" s="1"/>
  <c r="CO21" i="3" s="1"/>
  <c r="CO22" i="3" s="1"/>
  <c r="CO23" i="3" s="1"/>
  <c r="CO24" i="3" s="1"/>
  <c r="CO25" i="3" s="1"/>
  <c r="CO26" i="3" s="1"/>
  <c r="CO29" i="3" s="1"/>
  <c r="CO30" i="3" s="1"/>
  <c r="CO31" i="3" s="1"/>
  <c r="CO32" i="3" s="1"/>
  <c r="CO33" i="3" s="1"/>
  <c r="CO34" i="3" s="1"/>
  <c r="CO35" i="3" s="1"/>
  <c r="CO36" i="3" s="1"/>
  <c r="CO37" i="3" s="1"/>
  <c r="CO38" i="3" s="1"/>
  <c r="CO39" i="3" s="1"/>
  <c r="CO40" i="3" s="1"/>
  <c r="CO41" i="3" s="1"/>
  <c r="CO42" i="3" s="1"/>
  <c r="CO43" i="3" s="1"/>
  <c r="CO44" i="3" s="1"/>
  <c r="CO45" i="3" s="1"/>
  <c r="CO46" i="3" s="1"/>
  <c r="CO47" i="3" s="1"/>
  <c r="CO48" i="3" s="1"/>
  <c r="CO49" i="3" s="1"/>
  <c r="CO50" i="3" s="1"/>
  <c r="CO51" i="3" s="1"/>
  <c r="CO52" i="3" s="1"/>
  <c r="CO53" i="3" s="1"/>
  <c r="Y3" i="2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Z24" i="2" l="1"/>
  <c r="Z25" i="2" s="1"/>
  <c r="Z26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CP3" i="3" l="1"/>
  <c r="CP4" i="3" s="1"/>
  <c r="CP5" i="3" s="1"/>
  <c r="CP6" i="3" s="1"/>
  <c r="CP7" i="3" s="1"/>
  <c r="CP8" i="3" s="1"/>
  <c r="CP9" i="3" s="1"/>
  <c r="CP10" i="3" s="1"/>
  <c r="CP11" i="3" s="1"/>
  <c r="CP12" i="3" s="1"/>
  <c r="CP13" i="3" s="1"/>
  <c r="CP14" i="3" s="1"/>
  <c r="CP15" i="3" s="1"/>
  <c r="CP16" i="3" s="1"/>
  <c r="CP17" i="3" s="1"/>
  <c r="CP18" i="3" s="1"/>
  <c r="CP19" i="3" s="1"/>
  <c r="CP20" i="3" s="1"/>
  <c r="CP21" i="3" s="1"/>
  <c r="CP22" i="3" s="1"/>
  <c r="CP23" i="3" s="1"/>
  <c r="CP24" i="3" s="1"/>
  <c r="CP25" i="3" s="1"/>
  <c r="CP26" i="3" s="1"/>
  <c r="CP29" i="3" s="1"/>
  <c r="CP30" i="3" s="1"/>
  <c r="CP31" i="3" s="1"/>
  <c r="CP32" i="3" s="1"/>
  <c r="CP33" i="3" s="1"/>
  <c r="CP34" i="3" s="1"/>
  <c r="CP35" i="3" s="1"/>
  <c r="CP36" i="3" s="1"/>
  <c r="CP37" i="3" s="1"/>
  <c r="CP38" i="3" s="1"/>
  <c r="CP39" i="3" s="1"/>
  <c r="CP40" i="3" s="1"/>
  <c r="CP41" i="3" s="1"/>
  <c r="CP42" i="3" s="1"/>
  <c r="CP43" i="3" s="1"/>
  <c r="CP44" i="3" s="1"/>
  <c r="CP45" i="3" s="1"/>
  <c r="CP46" i="3" s="1"/>
  <c r="CP47" i="3" s="1"/>
  <c r="CP48" i="3" s="1"/>
  <c r="CP49" i="3" s="1"/>
  <c r="CP50" i="3" s="1"/>
  <c r="CP51" i="3" s="1"/>
  <c r="CP52" i="3" s="1"/>
  <c r="CP53" i="3" s="1"/>
  <c r="AA3" i="2"/>
  <c r="AA4" i="2" s="1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AA44" i="2" s="1"/>
  <c r="AA45" i="2" s="1"/>
  <c r="AA46" i="2" s="1"/>
  <c r="AA47" i="2" s="1"/>
  <c r="AA48" i="2" s="1"/>
  <c r="AA49" i="2" s="1"/>
  <c r="AA50" i="2" s="1"/>
  <c r="AA51" i="2" s="1"/>
  <c r="AA52" i="2" s="1"/>
  <c r="AA53" i="2" s="1"/>
  <c r="CQ33" i="3" l="1"/>
  <c r="CQ34" i="3" s="1"/>
  <c r="CQ35" i="3" s="1"/>
  <c r="CQ36" i="3" s="1"/>
  <c r="CQ37" i="3" s="1"/>
  <c r="CQ38" i="3" s="1"/>
  <c r="CQ39" i="3" s="1"/>
  <c r="CQ40" i="3" s="1"/>
  <c r="CQ41" i="3" s="1"/>
  <c r="CQ42" i="3" s="1"/>
  <c r="CQ43" i="3" s="1"/>
  <c r="CQ44" i="3" s="1"/>
  <c r="CQ45" i="3" s="1"/>
  <c r="CQ46" i="3" s="1"/>
  <c r="CQ47" i="3" s="1"/>
  <c r="CQ48" i="3" s="1"/>
  <c r="CQ49" i="3" s="1"/>
  <c r="CQ50" i="3" s="1"/>
  <c r="CQ51" i="3" s="1"/>
  <c r="CQ52" i="3" s="1"/>
  <c r="CQ53" i="3" s="1"/>
  <c r="AB24" i="2"/>
  <c r="AB25" i="2" s="1"/>
  <c r="AB26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CR3" i="3" l="1"/>
  <c r="CR4" i="3" s="1"/>
  <c r="CR5" i="3" s="1"/>
  <c r="CR6" i="3" s="1"/>
  <c r="CR7" i="3" s="1"/>
  <c r="CR8" i="3" s="1"/>
  <c r="CR9" i="3" s="1"/>
  <c r="CR10" i="3" s="1"/>
  <c r="CR11" i="3" s="1"/>
  <c r="CR12" i="3" s="1"/>
  <c r="CR13" i="3" s="1"/>
  <c r="CR14" i="3" s="1"/>
  <c r="CR15" i="3" s="1"/>
  <c r="CR16" i="3" s="1"/>
  <c r="CR17" i="3" s="1"/>
  <c r="CR18" i="3" s="1"/>
  <c r="CR19" i="3" s="1"/>
  <c r="CR20" i="3" s="1"/>
  <c r="CR21" i="3" s="1"/>
  <c r="CR22" i="3" s="1"/>
  <c r="CR23" i="3" s="1"/>
  <c r="CR24" i="3" s="1"/>
  <c r="CR25" i="3" s="1"/>
  <c r="CR26" i="3" s="1"/>
  <c r="CR29" i="3" s="1"/>
  <c r="CR30" i="3" s="1"/>
  <c r="CR31" i="3" s="1"/>
  <c r="CR32" i="3" s="1"/>
  <c r="CR33" i="3" s="1"/>
  <c r="CR34" i="3" s="1"/>
  <c r="CR35" i="3" s="1"/>
  <c r="CR36" i="3" s="1"/>
  <c r="CR37" i="3" s="1"/>
  <c r="CR38" i="3" s="1"/>
  <c r="CR39" i="3" s="1"/>
  <c r="CR40" i="3" s="1"/>
  <c r="CR41" i="3" s="1"/>
  <c r="CR42" i="3" s="1"/>
  <c r="CR43" i="3" s="1"/>
  <c r="CR44" i="3" s="1"/>
  <c r="CR45" i="3" s="1"/>
  <c r="CR46" i="3" s="1"/>
  <c r="CR47" i="3" s="1"/>
  <c r="CR48" i="3" s="1"/>
  <c r="CR49" i="3" s="1"/>
  <c r="CR50" i="3" s="1"/>
  <c r="CR51" i="3" s="1"/>
  <c r="CR52" i="3" s="1"/>
  <c r="CR53" i="3" s="1"/>
  <c r="AC3" i="2"/>
  <c r="AC4" i="2" s="1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CS33" i="3" l="1"/>
  <c r="CS34" i="3" s="1"/>
  <c r="CS35" i="3" s="1"/>
  <c r="CS36" i="3" s="1"/>
  <c r="CS37" i="3" s="1"/>
  <c r="CS38" i="3" s="1"/>
  <c r="CS39" i="3" s="1"/>
  <c r="CS40" i="3" s="1"/>
  <c r="CS41" i="3" s="1"/>
  <c r="CS42" i="3" s="1"/>
  <c r="CS43" i="3" s="1"/>
  <c r="CS44" i="3" s="1"/>
  <c r="CS45" i="3" s="1"/>
  <c r="CS46" i="3" s="1"/>
  <c r="CS47" i="3" s="1"/>
  <c r="CS48" i="3" s="1"/>
  <c r="CS49" i="3" s="1"/>
  <c r="CS50" i="3" s="1"/>
  <c r="CS51" i="3" s="1"/>
  <c r="CS52" i="3" s="1"/>
  <c r="CS53" i="3" s="1"/>
  <c r="AD3" i="2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CT3" i="3" l="1"/>
  <c r="CT4" i="3" s="1"/>
  <c r="CT5" i="3" s="1"/>
  <c r="CT6" i="3" s="1"/>
  <c r="CT7" i="3" s="1"/>
  <c r="CT8" i="3" s="1"/>
  <c r="CT9" i="3" s="1"/>
  <c r="CT10" i="3" s="1"/>
  <c r="CT11" i="3" s="1"/>
  <c r="CT12" i="3" s="1"/>
  <c r="CT13" i="3" s="1"/>
  <c r="CT14" i="3" s="1"/>
  <c r="CT15" i="3" s="1"/>
  <c r="CT16" i="3" s="1"/>
  <c r="CT17" i="3" s="1"/>
  <c r="CT18" i="3" s="1"/>
  <c r="CT19" i="3" s="1"/>
  <c r="CT20" i="3" s="1"/>
  <c r="CT21" i="3" s="1"/>
  <c r="CT22" i="3" s="1"/>
  <c r="CT23" i="3" s="1"/>
  <c r="CT24" i="3" s="1"/>
  <c r="CT25" i="3" s="1"/>
  <c r="CT26" i="3" s="1"/>
  <c r="CT29" i="3" s="1"/>
  <c r="CT30" i="3" s="1"/>
  <c r="CT31" i="3" s="1"/>
  <c r="CT32" i="3" s="1"/>
  <c r="CT33" i="3" s="1"/>
  <c r="CT34" i="3" s="1"/>
  <c r="CT35" i="3" s="1"/>
  <c r="CT36" i="3" s="1"/>
  <c r="CT37" i="3" s="1"/>
  <c r="CT38" i="3" s="1"/>
  <c r="CT39" i="3" s="1"/>
  <c r="CT40" i="3" s="1"/>
  <c r="CT41" i="3" s="1"/>
  <c r="CT42" i="3" s="1"/>
  <c r="CT43" i="3" s="1"/>
  <c r="CT44" i="3" s="1"/>
  <c r="CT45" i="3" s="1"/>
  <c r="CT46" i="3" s="1"/>
  <c r="CT47" i="3" s="1"/>
  <c r="CT48" i="3" s="1"/>
  <c r="CT49" i="3" s="1"/>
  <c r="CT50" i="3" s="1"/>
  <c r="CT51" i="3" s="1"/>
  <c r="CT52" i="3" s="1"/>
  <c r="CT53" i="3" s="1"/>
  <c r="AE3" i="2"/>
  <c r="AE4" i="2" s="1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CU33" i="3" l="1"/>
  <c r="CU34" i="3" s="1"/>
  <c r="CU35" i="3" s="1"/>
  <c r="CU36" i="3" s="1"/>
  <c r="CU37" i="3" s="1"/>
  <c r="CU38" i="3" s="1"/>
  <c r="CU39" i="3" s="1"/>
  <c r="CU40" i="3" s="1"/>
  <c r="CU41" i="3" s="1"/>
  <c r="CU42" i="3" s="1"/>
  <c r="CU43" i="3" s="1"/>
  <c r="CU44" i="3" s="1"/>
  <c r="CU45" i="3" s="1"/>
  <c r="CU46" i="3" s="1"/>
  <c r="CU47" i="3" s="1"/>
  <c r="CU48" i="3" s="1"/>
  <c r="CU49" i="3" s="1"/>
  <c r="CU50" i="3" s="1"/>
  <c r="CU51" i="3" s="1"/>
  <c r="CU52" i="3" s="1"/>
  <c r="CU53" i="3" s="1"/>
  <c r="AF3" i="2"/>
  <c r="AF4" i="2" s="1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9" i="2" s="1"/>
  <c r="AF30" i="2" s="1"/>
  <c r="AF31" i="2" s="1"/>
  <c r="AF32" i="2" s="1"/>
  <c r="AF33" i="2" s="1"/>
  <c r="AF34" i="2" s="1"/>
  <c r="AF35" i="2" s="1"/>
  <c r="AF36" i="2" s="1"/>
  <c r="AF37" i="2" s="1"/>
  <c r="AF38" i="2" s="1"/>
  <c r="AF39" i="2" s="1"/>
  <c r="AF40" i="2" s="1"/>
  <c r="AF41" i="2" s="1"/>
  <c r="AF42" i="2" s="1"/>
  <c r="AF43" i="2" s="1"/>
  <c r="AF44" i="2" s="1"/>
  <c r="AF45" i="2" s="1"/>
  <c r="AF46" i="2" s="1"/>
  <c r="AF47" i="2" s="1"/>
  <c r="AF48" i="2" s="1"/>
  <c r="AF49" i="2" s="1"/>
  <c r="AF50" i="2" s="1"/>
  <c r="AF51" i="2" s="1"/>
  <c r="AF52" i="2" s="1"/>
  <c r="AF53" i="2" s="1"/>
  <c r="CV3" i="3" l="1"/>
  <c r="CV4" i="3" s="1"/>
  <c r="CV5" i="3" s="1"/>
  <c r="CV6" i="3" s="1"/>
  <c r="CV7" i="3" s="1"/>
  <c r="CV8" i="3" s="1"/>
  <c r="CV9" i="3" s="1"/>
  <c r="CV10" i="3" s="1"/>
  <c r="CV11" i="3" s="1"/>
  <c r="CV12" i="3" s="1"/>
  <c r="CV13" i="3" s="1"/>
  <c r="CV14" i="3" s="1"/>
  <c r="CV15" i="3" s="1"/>
  <c r="CV16" i="3" s="1"/>
  <c r="CV17" i="3" s="1"/>
  <c r="CV18" i="3" s="1"/>
  <c r="CV19" i="3" s="1"/>
  <c r="CV20" i="3" s="1"/>
  <c r="CV21" i="3" s="1"/>
  <c r="CV22" i="3" s="1"/>
  <c r="CV23" i="3" s="1"/>
  <c r="CV24" i="3" s="1"/>
  <c r="CV25" i="3" s="1"/>
  <c r="CV26" i="3" s="1"/>
  <c r="CV29" i="3" s="1"/>
  <c r="CV30" i="3" s="1"/>
  <c r="CV31" i="3" s="1"/>
  <c r="CV32" i="3" s="1"/>
  <c r="CV33" i="3" s="1"/>
  <c r="CV34" i="3" s="1"/>
  <c r="CV35" i="3" s="1"/>
  <c r="CV36" i="3" s="1"/>
  <c r="CV37" i="3" s="1"/>
  <c r="CV38" i="3" s="1"/>
  <c r="CV39" i="3" s="1"/>
  <c r="CV40" i="3" s="1"/>
  <c r="CV41" i="3" s="1"/>
  <c r="CV42" i="3" s="1"/>
  <c r="CV43" i="3" s="1"/>
  <c r="CV44" i="3" s="1"/>
  <c r="CV45" i="3" s="1"/>
  <c r="CV46" i="3" s="1"/>
  <c r="CV47" i="3" s="1"/>
  <c r="CV48" i="3" s="1"/>
  <c r="CV49" i="3" s="1"/>
  <c r="CV50" i="3" s="1"/>
  <c r="CV51" i="3" s="1"/>
  <c r="CV52" i="3" s="1"/>
  <c r="CV53" i="3" s="1"/>
  <c r="AG3" i="2"/>
  <c r="AG4" i="2" s="1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9" i="2" s="1"/>
  <c r="AG30" i="2" s="1"/>
  <c r="AG31" i="2" s="1"/>
  <c r="AG32" i="2" s="1"/>
  <c r="AG33" i="2" s="1"/>
  <c r="AG34" i="2" s="1"/>
  <c r="AG35" i="2" s="1"/>
  <c r="AG36" i="2" s="1"/>
  <c r="AG37" i="2" s="1"/>
  <c r="AG38" i="2" s="1"/>
  <c r="AG39" i="2" s="1"/>
  <c r="AG40" i="2" s="1"/>
  <c r="AG41" i="2" s="1"/>
  <c r="AG42" i="2" s="1"/>
  <c r="AG43" i="2" s="1"/>
  <c r="AG44" i="2" s="1"/>
  <c r="AG45" i="2" s="1"/>
  <c r="AG46" i="2" s="1"/>
  <c r="AG47" i="2" s="1"/>
  <c r="AG48" i="2" s="1"/>
  <c r="AG49" i="2" s="1"/>
  <c r="AG50" i="2" s="1"/>
  <c r="AG51" i="2" s="1"/>
  <c r="AG52" i="2" s="1"/>
  <c r="AG53" i="2" s="1"/>
  <c r="CW33" i="3" l="1"/>
  <c r="CW34" i="3" s="1"/>
  <c r="CW35" i="3" s="1"/>
  <c r="CW36" i="3" s="1"/>
  <c r="CW37" i="3" s="1"/>
  <c r="CW38" i="3" s="1"/>
  <c r="CW39" i="3" s="1"/>
  <c r="CW40" i="3" s="1"/>
  <c r="CW41" i="3" s="1"/>
  <c r="CW42" i="3" s="1"/>
  <c r="CW43" i="3" s="1"/>
  <c r="CW44" i="3" s="1"/>
  <c r="CW45" i="3" s="1"/>
  <c r="CW46" i="3" s="1"/>
  <c r="CW47" i="3" s="1"/>
  <c r="CW48" i="3" s="1"/>
  <c r="CW49" i="3" s="1"/>
  <c r="CW50" i="3" s="1"/>
  <c r="CW51" i="3" s="1"/>
  <c r="CW52" i="3" s="1"/>
  <c r="CW53" i="3" s="1"/>
  <c r="AH3" i="2"/>
  <c r="AH4" i="2" s="1"/>
  <c r="AH5" i="2" s="1"/>
  <c r="AH6" i="2" s="1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9" i="2" s="1"/>
  <c r="AH30" i="2" s="1"/>
  <c r="AH31" i="2" s="1"/>
  <c r="AH32" i="2" s="1"/>
  <c r="AH33" i="2" s="1"/>
  <c r="AH34" i="2" s="1"/>
  <c r="AH35" i="2" s="1"/>
  <c r="AH36" i="2" s="1"/>
  <c r="AH37" i="2" s="1"/>
  <c r="AH38" i="2" s="1"/>
  <c r="AH39" i="2" s="1"/>
  <c r="AH40" i="2" s="1"/>
  <c r="AH41" i="2" s="1"/>
  <c r="AH42" i="2" s="1"/>
  <c r="AH43" i="2" s="1"/>
  <c r="AH44" i="2" s="1"/>
  <c r="AH45" i="2" s="1"/>
  <c r="AH46" i="2" s="1"/>
  <c r="AH47" i="2" s="1"/>
  <c r="AH48" i="2" s="1"/>
  <c r="AH49" i="2" s="1"/>
  <c r="AH50" i="2" s="1"/>
  <c r="AH51" i="2" s="1"/>
  <c r="AH52" i="2" s="1"/>
  <c r="AH53" i="2" s="1"/>
  <c r="AI2" i="2"/>
  <c r="CX3" i="3" l="1"/>
  <c r="CX4" i="3" s="1"/>
  <c r="CX5" i="3" s="1"/>
  <c r="CX6" i="3" s="1"/>
  <c r="CX7" i="3" s="1"/>
  <c r="CX8" i="3" s="1"/>
  <c r="CX9" i="3" s="1"/>
  <c r="CX10" i="3" s="1"/>
  <c r="CX11" i="3" s="1"/>
  <c r="CX12" i="3" s="1"/>
  <c r="CX13" i="3" s="1"/>
  <c r="CX14" i="3" s="1"/>
  <c r="CX15" i="3" s="1"/>
  <c r="CX16" i="3" s="1"/>
  <c r="CX17" i="3" s="1"/>
  <c r="CX18" i="3" s="1"/>
  <c r="CX19" i="3" s="1"/>
  <c r="CX20" i="3" s="1"/>
  <c r="CX21" i="3" s="1"/>
  <c r="CX22" i="3" s="1"/>
  <c r="CX23" i="3" s="1"/>
  <c r="CX24" i="3" s="1"/>
  <c r="CX25" i="3" s="1"/>
  <c r="CX26" i="3" s="1"/>
  <c r="CX29" i="3" s="1"/>
  <c r="CX30" i="3" s="1"/>
  <c r="CX31" i="3" s="1"/>
  <c r="CX32" i="3" s="1"/>
  <c r="CX33" i="3" s="1"/>
  <c r="CX34" i="3" s="1"/>
  <c r="CX35" i="3" s="1"/>
  <c r="CX36" i="3" s="1"/>
  <c r="CX37" i="3" s="1"/>
  <c r="CX38" i="3" s="1"/>
  <c r="CX39" i="3" s="1"/>
  <c r="CX40" i="3" s="1"/>
  <c r="CX41" i="3" s="1"/>
  <c r="CX42" i="3" s="1"/>
  <c r="CX43" i="3" s="1"/>
  <c r="CX44" i="3" s="1"/>
  <c r="CX45" i="3" s="1"/>
  <c r="CX46" i="3" s="1"/>
  <c r="CX47" i="3" s="1"/>
  <c r="CX48" i="3" s="1"/>
  <c r="CX49" i="3" s="1"/>
  <c r="CX50" i="3" s="1"/>
  <c r="CX51" i="3" s="1"/>
  <c r="CX52" i="3" s="1"/>
  <c r="CX53" i="3" s="1"/>
  <c r="AI3" i="2"/>
  <c r="AI4" i="2" s="1"/>
  <c r="AI5" i="2" s="1"/>
  <c r="AI6" i="2" s="1"/>
  <c r="AI7" i="2" s="1"/>
  <c r="AI8" i="2" s="1"/>
  <c r="AI9" i="2" s="1"/>
  <c r="AI10" i="2" s="1"/>
  <c r="AI11" i="2" s="1"/>
  <c r="AI12" i="2" s="1"/>
  <c r="AI13" i="2" s="1"/>
  <c r="AI14" i="2" s="1"/>
  <c r="AI15" i="2" s="1"/>
  <c r="AI16" i="2" s="1"/>
  <c r="AI17" i="2" s="1"/>
  <c r="AI18" i="2" s="1"/>
  <c r="AI19" i="2" s="1"/>
  <c r="AI20" i="2" s="1"/>
  <c r="AI21" i="2" s="1"/>
  <c r="AI22" i="2" s="1"/>
  <c r="AI23" i="2" s="1"/>
  <c r="AI24" i="2" s="1"/>
  <c r="AI25" i="2" s="1"/>
  <c r="AI26" i="2" s="1"/>
  <c r="AI29" i="2" s="1"/>
  <c r="AI30" i="2" s="1"/>
  <c r="AI31" i="2" s="1"/>
  <c r="AI32" i="2" s="1"/>
  <c r="AI33" i="2" s="1"/>
  <c r="AI34" i="2" s="1"/>
  <c r="AI35" i="2" s="1"/>
  <c r="AI36" i="2" s="1"/>
  <c r="AI37" i="2" s="1"/>
  <c r="AI38" i="2" s="1"/>
  <c r="AI39" i="2" s="1"/>
  <c r="AI40" i="2" s="1"/>
  <c r="AI41" i="2" s="1"/>
  <c r="AI42" i="2" s="1"/>
  <c r="AI43" i="2" s="1"/>
  <c r="AI44" i="2" s="1"/>
  <c r="AI45" i="2" s="1"/>
  <c r="AI46" i="2" s="1"/>
  <c r="AI47" i="2" s="1"/>
  <c r="AI48" i="2" s="1"/>
  <c r="AI49" i="2" s="1"/>
  <c r="AI50" i="2" s="1"/>
  <c r="AI51" i="2" s="1"/>
  <c r="AI52" i="2" s="1"/>
  <c r="AI53" i="2" s="1"/>
  <c r="AJ2" i="2"/>
  <c r="CZ24" i="3" l="1"/>
  <c r="CZ25" i="3" s="1"/>
  <c r="CZ26" i="3" s="1"/>
  <c r="AK2" i="2"/>
  <c r="AJ3" i="2"/>
  <c r="AJ4" i="2" s="1"/>
  <c r="AJ5" i="2" s="1"/>
  <c r="AJ6" i="2" s="1"/>
  <c r="AJ7" i="2" s="1"/>
  <c r="AJ8" i="2" s="1"/>
  <c r="AJ9" i="2" s="1"/>
  <c r="AJ10" i="2" s="1"/>
  <c r="AJ11" i="2" s="1"/>
  <c r="AJ12" i="2" s="1"/>
  <c r="AJ13" i="2" s="1"/>
  <c r="AJ14" i="2" s="1"/>
  <c r="AJ15" i="2" s="1"/>
  <c r="AJ16" i="2" s="1"/>
  <c r="AJ17" i="2" s="1"/>
  <c r="AJ18" i="2" s="1"/>
  <c r="AJ19" i="2" s="1"/>
  <c r="AJ20" i="2" s="1"/>
  <c r="AJ21" i="2" s="1"/>
  <c r="AJ22" i="2" s="1"/>
  <c r="AJ23" i="2" s="1"/>
  <c r="AJ24" i="2" s="1"/>
  <c r="AJ25" i="2" s="1"/>
  <c r="AJ26" i="2" s="1"/>
  <c r="AJ29" i="2" s="1"/>
  <c r="AJ30" i="2" s="1"/>
  <c r="AJ31" i="2" s="1"/>
  <c r="AJ32" i="2" s="1"/>
  <c r="AJ33" i="2" s="1"/>
  <c r="AJ34" i="2" s="1"/>
  <c r="AJ35" i="2" s="1"/>
  <c r="AJ36" i="2" s="1"/>
  <c r="AJ37" i="2" s="1"/>
  <c r="AJ38" i="2" s="1"/>
  <c r="AJ39" i="2" s="1"/>
  <c r="AJ40" i="2" s="1"/>
  <c r="AJ41" i="2" s="1"/>
  <c r="AJ42" i="2" s="1"/>
  <c r="AJ43" i="2" s="1"/>
  <c r="AJ44" i="2" s="1"/>
  <c r="AJ45" i="2" s="1"/>
  <c r="AJ46" i="2" s="1"/>
  <c r="AJ47" i="2" s="1"/>
  <c r="AJ48" i="2" s="1"/>
  <c r="AJ49" i="2" s="1"/>
  <c r="AJ50" i="2" s="1"/>
  <c r="AJ51" i="2" s="1"/>
  <c r="AJ52" i="2" s="1"/>
  <c r="AJ53" i="2" s="1"/>
  <c r="DA3" i="3" l="1"/>
  <c r="DA4" i="3" s="1"/>
  <c r="DA5" i="3" s="1"/>
  <c r="DA6" i="3" s="1"/>
  <c r="DA7" i="3" s="1"/>
  <c r="DA8" i="3" s="1"/>
  <c r="DA9" i="3" s="1"/>
  <c r="DA10" i="3" s="1"/>
  <c r="DA11" i="3" s="1"/>
  <c r="DA12" i="3" s="1"/>
  <c r="DA13" i="3" s="1"/>
  <c r="DA14" i="3" s="1"/>
  <c r="DA15" i="3" s="1"/>
  <c r="DA16" i="3" s="1"/>
  <c r="DA17" i="3" s="1"/>
  <c r="DA18" i="3" s="1"/>
  <c r="DA19" i="3" s="1"/>
  <c r="DA20" i="3" s="1"/>
  <c r="DA21" i="3" s="1"/>
  <c r="DA22" i="3" s="1"/>
  <c r="DA23" i="3" s="1"/>
  <c r="DA24" i="3" s="1"/>
  <c r="DA25" i="3" s="1"/>
  <c r="DA26" i="3" s="1"/>
  <c r="DA29" i="3" s="1"/>
  <c r="DA30" i="3" s="1"/>
  <c r="DA31" i="3" s="1"/>
  <c r="DA32" i="3" s="1"/>
  <c r="DA33" i="3" s="1"/>
  <c r="DA34" i="3" s="1"/>
  <c r="DA35" i="3" s="1"/>
  <c r="DA36" i="3" s="1"/>
  <c r="DA37" i="3" s="1"/>
  <c r="DA38" i="3" s="1"/>
  <c r="DA39" i="3" s="1"/>
  <c r="DA40" i="3" s="1"/>
  <c r="DA41" i="3" s="1"/>
  <c r="DA42" i="3" s="1"/>
  <c r="DA43" i="3" s="1"/>
  <c r="DA44" i="3" s="1"/>
  <c r="DA45" i="3" s="1"/>
  <c r="DA46" i="3" s="1"/>
  <c r="DA47" i="3" s="1"/>
  <c r="DA48" i="3" s="1"/>
  <c r="DA49" i="3" s="1"/>
  <c r="DA50" i="3" s="1"/>
  <c r="DA51" i="3" s="1"/>
  <c r="DA52" i="3" s="1"/>
  <c r="DA53" i="3" s="1"/>
  <c r="AK3" i="2"/>
  <c r="AK4" i="2" s="1"/>
  <c r="AK5" i="2" s="1"/>
  <c r="AK6" i="2" s="1"/>
  <c r="AK7" i="2" s="1"/>
  <c r="AK8" i="2" s="1"/>
  <c r="AK9" i="2" s="1"/>
  <c r="AK10" i="2" s="1"/>
  <c r="AK11" i="2" s="1"/>
  <c r="AK12" i="2" s="1"/>
  <c r="AK13" i="2" s="1"/>
  <c r="AK14" i="2" s="1"/>
  <c r="AK15" i="2" s="1"/>
  <c r="AK16" i="2" s="1"/>
  <c r="AK17" i="2" s="1"/>
  <c r="AK18" i="2" s="1"/>
  <c r="AK19" i="2" s="1"/>
  <c r="AK20" i="2" s="1"/>
  <c r="AK21" i="2" s="1"/>
  <c r="AK22" i="2" s="1"/>
  <c r="AK23" i="2" s="1"/>
  <c r="AK24" i="2" s="1"/>
  <c r="AK25" i="2" s="1"/>
  <c r="AK26" i="2" s="1"/>
  <c r="AK29" i="2" s="1"/>
  <c r="AK30" i="2" s="1"/>
  <c r="AK31" i="2" s="1"/>
  <c r="AK32" i="2" s="1"/>
  <c r="AK33" i="2" s="1"/>
  <c r="AK34" i="2" s="1"/>
  <c r="AK35" i="2" s="1"/>
  <c r="AK36" i="2" s="1"/>
  <c r="AK37" i="2" s="1"/>
  <c r="AK38" i="2" s="1"/>
  <c r="AK39" i="2" s="1"/>
  <c r="AK40" i="2" s="1"/>
  <c r="AK41" i="2" s="1"/>
  <c r="AK42" i="2" s="1"/>
  <c r="AK43" i="2" s="1"/>
  <c r="AK44" i="2" s="1"/>
  <c r="AK45" i="2" s="1"/>
  <c r="AK46" i="2" s="1"/>
  <c r="AK47" i="2" s="1"/>
  <c r="AK48" i="2" s="1"/>
  <c r="AK49" i="2" s="1"/>
  <c r="AK50" i="2" s="1"/>
  <c r="AK51" i="2" s="1"/>
  <c r="AK52" i="2" s="1"/>
  <c r="AK53" i="2" s="1"/>
  <c r="AL2" i="2"/>
  <c r="DB24" i="3" l="1"/>
  <c r="DB25" i="3" s="1"/>
  <c r="DB26" i="3" s="1"/>
  <c r="DB29" i="3" s="1"/>
  <c r="DB30" i="3" s="1"/>
  <c r="DB31" i="3" s="1"/>
  <c r="DB32" i="3" s="1"/>
  <c r="DB33" i="3" s="1"/>
  <c r="DB34" i="3" s="1"/>
  <c r="DB35" i="3" s="1"/>
  <c r="DB36" i="3" s="1"/>
  <c r="DB37" i="3" s="1"/>
  <c r="DB38" i="3" s="1"/>
  <c r="DB39" i="3" s="1"/>
  <c r="DB40" i="3" s="1"/>
  <c r="DB41" i="3" s="1"/>
  <c r="DB42" i="3" s="1"/>
  <c r="DB43" i="3" s="1"/>
  <c r="DB44" i="3" s="1"/>
  <c r="DB45" i="3" s="1"/>
  <c r="DB46" i="3" s="1"/>
  <c r="DB47" i="3" s="1"/>
  <c r="DB48" i="3" s="1"/>
  <c r="DB49" i="3" s="1"/>
  <c r="DB50" i="3" s="1"/>
  <c r="DB51" i="3" s="1"/>
  <c r="DB52" i="3" s="1"/>
  <c r="DB53" i="3" s="1"/>
  <c r="AM2" i="2"/>
  <c r="AL3" i="2"/>
  <c r="AL4" i="2" s="1"/>
  <c r="AL5" i="2" s="1"/>
  <c r="AL6" i="2" s="1"/>
  <c r="AL7" i="2" s="1"/>
  <c r="AL8" i="2" s="1"/>
  <c r="AL9" i="2" s="1"/>
  <c r="AL10" i="2" s="1"/>
  <c r="AL11" i="2" s="1"/>
  <c r="AL12" i="2" s="1"/>
  <c r="AL13" i="2" s="1"/>
  <c r="AL14" i="2" s="1"/>
  <c r="AL15" i="2" s="1"/>
  <c r="AL16" i="2" s="1"/>
  <c r="AL17" i="2" s="1"/>
  <c r="AL18" i="2" s="1"/>
  <c r="AL19" i="2" s="1"/>
  <c r="AL20" i="2" s="1"/>
  <c r="AL21" i="2" s="1"/>
  <c r="AL22" i="2" s="1"/>
  <c r="AL23" i="2" s="1"/>
  <c r="AL24" i="2" s="1"/>
  <c r="AL25" i="2" s="1"/>
  <c r="AL26" i="2" s="1"/>
  <c r="AL29" i="2" s="1"/>
  <c r="AL30" i="2" s="1"/>
  <c r="AL31" i="2" s="1"/>
  <c r="AL32" i="2" s="1"/>
  <c r="AL33" i="2" s="1"/>
  <c r="AL34" i="2" s="1"/>
  <c r="AL35" i="2" s="1"/>
  <c r="AL36" i="2" s="1"/>
  <c r="AL37" i="2" s="1"/>
  <c r="AL38" i="2" s="1"/>
  <c r="AL39" i="2" s="1"/>
  <c r="AL40" i="2" s="1"/>
  <c r="AL41" i="2" s="1"/>
  <c r="AL42" i="2" s="1"/>
  <c r="AL43" i="2" s="1"/>
  <c r="AL44" i="2" s="1"/>
  <c r="AL45" i="2" s="1"/>
  <c r="AL46" i="2" s="1"/>
  <c r="AL47" i="2" s="1"/>
  <c r="AL48" i="2" s="1"/>
  <c r="AL49" i="2" s="1"/>
  <c r="AL50" i="2" s="1"/>
  <c r="AL51" i="2" s="1"/>
  <c r="AL52" i="2" s="1"/>
  <c r="AL53" i="2" s="1"/>
  <c r="DC3" i="3" l="1"/>
  <c r="DC4" i="3" s="1"/>
  <c r="DC5" i="3" s="1"/>
  <c r="DC6" i="3" s="1"/>
  <c r="DC7" i="3" s="1"/>
  <c r="DC8" i="3" s="1"/>
  <c r="DC9" i="3" s="1"/>
  <c r="DC10" i="3" s="1"/>
  <c r="DC11" i="3" s="1"/>
  <c r="DC12" i="3" s="1"/>
  <c r="DC13" i="3" s="1"/>
  <c r="DC14" i="3" s="1"/>
  <c r="DC15" i="3" s="1"/>
  <c r="DC16" i="3" s="1"/>
  <c r="DC17" i="3" s="1"/>
  <c r="DC18" i="3" s="1"/>
  <c r="DC19" i="3" s="1"/>
  <c r="DC20" i="3" s="1"/>
  <c r="DC21" i="3" s="1"/>
  <c r="DC22" i="3" s="1"/>
  <c r="DC23" i="3" s="1"/>
  <c r="DC24" i="3" s="1"/>
  <c r="DC25" i="3" s="1"/>
  <c r="DC26" i="3" s="1"/>
  <c r="DC29" i="3" s="1"/>
  <c r="DC30" i="3" s="1"/>
  <c r="DC31" i="3" s="1"/>
  <c r="DC32" i="3" s="1"/>
  <c r="DC33" i="3" s="1"/>
  <c r="DC34" i="3" s="1"/>
  <c r="DC35" i="3" s="1"/>
  <c r="DC36" i="3" s="1"/>
  <c r="DC37" i="3" s="1"/>
  <c r="DC38" i="3" s="1"/>
  <c r="DC39" i="3" s="1"/>
  <c r="DC40" i="3" s="1"/>
  <c r="DC41" i="3" s="1"/>
  <c r="DC42" i="3" s="1"/>
  <c r="DC43" i="3" s="1"/>
  <c r="DC44" i="3" s="1"/>
  <c r="DC45" i="3" s="1"/>
  <c r="DC46" i="3" s="1"/>
  <c r="DC47" i="3" s="1"/>
  <c r="DC48" i="3" s="1"/>
  <c r="DC49" i="3" s="1"/>
  <c r="DC50" i="3" s="1"/>
  <c r="DC51" i="3" s="1"/>
  <c r="DC52" i="3" s="1"/>
  <c r="DC53" i="3" s="1"/>
  <c r="AM3" i="2"/>
  <c r="AM4" i="2" s="1"/>
  <c r="AM5" i="2" s="1"/>
  <c r="AM6" i="2" s="1"/>
  <c r="AM7" i="2" s="1"/>
  <c r="AM8" i="2" s="1"/>
  <c r="AM9" i="2" s="1"/>
  <c r="AM10" i="2" s="1"/>
  <c r="AM11" i="2" s="1"/>
  <c r="AM12" i="2" s="1"/>
  <c r="AM13" i="2" s="1"/>
  <c r="AM14" i="2" s="1"/>
  <c r="AM15" i="2" s="1"/>
  <c r="AM16" i="2" s="1"/>
  <c r="AM17" i="2" s="1"/>
  <c r="AM18" i="2" s="1"/>
  <c r="AM19" i="2" s="1"/>
  <c r="AM20" i="2" s="1"/>
  <c r="AM21" i="2" s="1"/>
  <c r="AM22" i="2" s="1"/>
  <c r="AM23" i="2" s="1"/>
  <c r="AM24" i="2" s="1"/>
  <c r="AM25" i="2" s="1"/>
  <c r="AM26" i="2" s="1"/>
  <c r="AM29" i="2" s="1"/>
  <c r="AM30" i="2" s="1"/>
  <c r="AM31" i="2" s="1"/>
  <c r="AM32" i="2" s="1"/>
  <c r="AM33" i="2" s="1"/>
  <c r="AM34" i="2" s="1"/>
  <c r="AM35" i="2" s="1"/>
  <c r="AM36" i="2" s="1"/>
  <c r="AM37" i="2" s="1"/>
  <c r="AM38" i="2" s="1"/>
  <c r="AM39" i="2" s="1"/>
  <c r="AM40" i="2" s="1"/>
  <c r="AM41" i="2" s="1"/>
  <c r="AM42" i="2" s="1"/>
  <c r="AM43" i="2" s="1"/>
  <c r="AM44" i="2" s="1"/>
  <c r="AM45" i="2" s="1"/>
  <c r="AM46" i="2" s="1"/>
  <c r="AM47" i="2" s="1"/>
  <c r="AM48" i="2" s="1"/>
  <c r="AM49" i="2" s="1"/>
  <c r="AM50" i="2" s="1"/>
  <c r="AM51" i="2" s="1"/>
  <c r="AM52" i="2" s="1"/>
  <c r="AM53" i="2" s="1"/>
  <c r="AN2" i="2"/>
  <c r="DD24" i="3" l="1"/>
  <c r="DD25" i="3" s="1"/>
  <c r="DD26" i="3" s="1"/>
  <c r="DD29" i="3" s="1"/>
  <c r="DD30" i="3" s="1"/>
  <c r="DD31" i="3" s="1"/>
  <c r="DD32" i="3" s="1"/>
  <c r="DD33" i="3" s="1"/>
  <c r="DD34" i="3" s="1"/>
  <c r="DD35" i="3" s="1"/>
  <c r="DD36" i="3" s="1"/>
  <c r="DD37" i="3" s="1"/>
  <c r="DD38" i="3" s="1"/>
  <c r="DD39" i="3" s="1"/>
  <c r="DD40" i="3" s="1"/>
  <c r="DD41" i="3" s="1"/>
  <c r="DD42" i="3" s="1"/>
  <c r="DD43" i="3" s="1"/>
  <c r="DD44" i="3" s="1"/>
  <c r="DD45" i="3" s="1"/>
  <c r="DD46" i="3" s="1"/>
  <c r="DD47" i="3" s="1"/>
  <c r="DD48" i="3" s="1"/>
  <c r="DD49" i="3" s="1"/>
  <c r="DD50" i="3" s="1"/>
  <c r="DD51" i="3" s="1"/>
  <c r="DD52" i="3" s="1"/>
  <c r="DD53" i="3" s="1"/>
  <c r="AO2" i="2"/>
  <c r="AN3" i="2"/>
  <c r="AN4" i="2" s="1"/>
  <c r="AN5" i="2" s="1"/>
  <c r="AN6" i="2" s="1"/>
  <c r="AN7" i="2" s="1"/>
  <c r="AN8" i="2" s="1"/>
  <c r="AN9" i="2" s="1"/>
  <c r="AN10" i="2" s="1"/>
  <c r="AN11" i="2" s="1"/>
  <c r="AN12" i="2" s="1"/>
  <c r="AN13" i="2" s="1"/>
  <c r="AN14" i="2" s="1"/>
  <c r="AN15" i="2" s="1"/>
  <c r="AN16" i="2" s="1"/>
  <c r="AN17" i="2" s="1"/>
  <c r="AN18" i="2" s="1"/>
  <c r="AN19" i="2" s="1"/>
  <c r="AN20" i="2" s="1"/>
  <c r="AN21" i="2" s="1"/>
  <c r="AN22" i="2" s="1"/>
  <c r="AN23" i="2" s="1"/>
  <c r="AN24" i="2" s="1"/>
  <c r="AN25" i="2" s="1"/>
  <c r="AN26" i="2" s="1"/>
  <c r="AN29" i="2" s="1"/>
  <c r="AN30" i="2" s="1"/>
  <c r="AN31" i="2" s="1"/>
  <c r="AN32" i="2" s="1"/>
  <c r="AN33" i="2" s="1"/>
  <c r="AN34" i="2" s="1"/>
  <c r="AN35" i="2" s="1"/>
  <c r="AN36" i="2" s="1"/>
  <c r="AN37" i="2" s="1"/>
  <c r="AN38" i="2" s="1"/>
  <c r="AN39" i="2" s="1"/>
  <c r="AN40" i="2" s="1"/>
  <c r="AN41" i="2" s="1"/>
  <c r="AN42" i="2" s="1"/>
  <c r="AN43" i="2" s="1"/>
  <c r="AN44" i="2" s="1"/>
  <c r="AN45" i="2" s="1"/>
  <c r="AN46" i="2" s="1"/>
  <c r="AN47" i="2" s="1"/>
  <c r="AN48" i="2" s="1"/>
  <c r="AN49" i="2" s="1"/>
  <c r="AN50" i="2" s="1"/>
  <c r="AN51" i="2" s="1"/>
  <c r="AN52" i="2" s="1"/>
  <c r="AN53" i="2" s="1"/>
  <c r="DE3" i="3" l="1"/>
  <c r="DE4" i="3" s="1"/>
  <c r="DE5" i="3" s="1"/>
  <c r="DE6" i="3" s="1"/>
  <c r="DE7" i="3" s="1"/>
  <c r="DE8" i="3" s="1"/>
  <c r="DE9" i="3" s="1"/>
  <c r="DE10" i="3" s="1"/>
  <c r="DE11" i="3" s="1"/>
  <c r="DE12" i="3" s="1"/>
  <c r="DE13" i="3" s="1"/>
  <c r="DE14" i="3" s="1"/>
  <c r="DE15" i="3" s="1"/>
  <c r="DE16" i="3" s="1"/>
  <c r="DE17" i="3" s="1"/>
  <c r="DE18" i="3" s="1"/>
  <c r="DE19" i="3" s="1"/>
  <c r="DE20" i="3" s="1"/>
  <c r="DE21" i="3" s="1"/>
  <c r="DE22" i="3" s="1"/>
  <c r="DE23" i="3" s="1"/>
  <c r="DE24" i="3" s="1"/>
  <c r="DE25" i="3" s="1"/>
  <c r="DE26" i="3" s="1"/>
  <c r="DE29" i="3" s="1"/>
  <c r="DE30" i="3" s="1"/>
  <c r="DE31" i="3" s="1"/>
  <c r="DE32" i="3" s="1"/>
  <c r="DE33" i="3" s="1"/>
  <c r="DE34" i="3" s="1"/>
  <c r="DE35" i="3" s="1"/>
  <c r="DE36" i="3" s="1"/>
  <c r="DE37" i="3" s="1"/>
  <c r="DE38" i="3" s="1"/>
  <c r="DE39" i="3" s="1"/>
  <c r="DE40" i="3" s="1"/>
  <c r="DE41" i="3" s="1"/>
  <c r="DE42" i="3" s="1"/>
  <c r="DE43" i="3" s="1"/>
  <c r="DE44" i="3" s="1"/>
  <c r="DE45" i="3" s="1"/>
  <c r="DE46" i="3" s="1"/>
  <c r="DE47" i="3" s="1"/>
  <c r="DE48" i="3" s="1"/>
  <c r="DE49" i="3" s="1"/>
  <c r="DE50" i="3" s="1"/>
  <c r="DE51" i="3" s="1"/>
  <c r="DE52" i="3" s="1"/>
  <c r="DE53" i="3" s="1"/>
  <c r="AP2" i="2"/>
  <c r="AO3" i="2"/>
  <c r="AO4" i="2" s="1"/>
  <c r="AO5" i="2" s="1"/>
  <c r="AO6" i="2" s="1"/>
  <c r="AO7" i="2" s="1"/>
  <c r="AO8" i="2" s="1"/>
  <c r="AO9" i="2" s="1"/>
  <c r="AO10" i="2" s="1"/>
  <c r="AO11" i="2" s="1"/>
  <c r="AO12" i="2" s="1"/>
  <c r="AO13" i="2" s="1"/>
  <c r="AO14" i="2" s="1"/>
  <c r="AO15" i="2" s="1"/>
  <c r="AO16" i="2" s="1"/>
  <c r="AO17" i="2" s="1"/>
  <c r="AO18" i="2" s="1"/>
  <c r="AO19" i="2" s="1"/>
  <c r="AO20" i="2" s="1"/>
  <c r="AO21" i="2" s="1"/>
  <c r="AO22" i="2" s="1"/>
  <c r="AO23" i="2" s="1"/>
  <c r="AO24" i="2" s="1"/>
  <c r="AO25" i="2" s="1"/>
  <c r="AO26" i="2" s="1"/>
  <c r="AO29" i="2" s="1"/>
  <c r="AO30" i="2" s="1"/>
  <c r="AO31" i="2" s="1"/>
  <c r="AO32" i="2" s="1"/>
  <c r="AO33" i="2" s="1"/>
  <c r="AO34" i="2" s="1"/>
  <c r="AO35" i="2" s="1"/>
  <c r="AO36" i="2" s="1"/>
  <c r="AO37" i="2" s="1"/>
  <c r="AO38" i="2" s="1"/>
  <c r="AO39" i="2" s="1"/>
  <c r="AO40" i="2" s="1"/>
  <c r="AO41" i="2" s="1"/>
  <c r="AO42" i="2" s="1"/>
  <c r="AO43" i="2" s="1"/>
  <c r="AO44" i="2" s="1"/>
  <c r="AO45" i="2" s="1"/>
  <c r="AO46" i="2" s="1"/>
  <c r="AO47" i="2" s="1"/>
  <c r="AO48" i="2" s="1"/>
  <c r="AO49" i="2" s="1"/>
  <c r="AO50" i="2" s="1"/>
  <c r="AO51" i="2" s="1"/>
  <c r="AO52" i="2" s="1"/>
  <c r="AO53" i="2" s="1"/>
  <c r="DF33" i="3" l="1"/>
  <c r="DF34" i="3" s="1"/>
  <c r="DF35" i="3" s="1"/>
  <c r="DF36" i="3" s="1"/>
  <c r="DF37" i="3" s="1"/>
  <c r="DF38" i="3" s="1"/>
  <c r="DF39" i="3" s="1"/>
  <c r="DF40" i="3" s="1"/>
  <c r="DF41" i="3" s="1"/>
  <c r="DF42" i="3" s="1"/>
  <c r="DF43" i="3" s="1"/>
  <c r="DF44" i="3" s="1"/>
  <c r="DF45" i="3" s="1"/>
  <c r="DF46" i="3" s="1"/>
  <c r="DF47" i="3" s="1"/>
  <c r="DF48" i="3" s="1"/>
  <c r="DF49" i="3" s="1"/>
  <c r="DF50" i="3" s="1"/>
  <c r="DF51" i="3" s="1"/>
  <c r="DF52" i="3" s="1"/>
  <c r="DF53" i="3" s="1"/>
  <c r="AQ2" i="2"/>
  <c r="AP3" i="2"/>
  <c r="AP4" i="2" s="1"/>
  <c r="AP5" i="2" s="1"/>
  <c r="AP6" i="2" s="1"/>
  <c r="AP7" i="2" s="1"/>
  <c r="AP8" i="2" s="1"/>
  <c r="AP9" i="2" s="1"/>
  <c r="AP10" i="2" s="1"/>
  <c r="AP11" i="2" s="1"/>
  <c r="AP12" i="2" s="1"/>
  <c r="AP13" i="2" s="1"/>
  <c r="AP14" i="2" s="1"/>
  <c r="AP15" i="2" s="1"/>
  <c r="AP16" i="2" s="1"/>
  <c r="AP17" i="2" s="1"/>
  <c r="AP18" i="2" s="1"/>
  <c r="AP19" i="2" s="1"/>
  <c r="AP20" i="2" s="1"/>
  <c r="AP21" i="2" s="1"/>
  <c r="AP22" i="2" s="1"/>
  <c r="AP23" i="2" s="1"/>
  <c r="AP24" i="2" s="1"/>
  <c r="AP25" i="2" s="1"/>
  <c r="AP26" i="2" s="1"/>
  <c r="AP29" i="2" s="1"/>
  <c r="AP30" i="2" s="1"/>
  <c r="AP31" i="2" s="1"/>
  <c r="AP32" i="2" s="1"/>
  <c r="AP33" i="2" s="1"/>
  <c r="AP34" i="2" s="1"/>
  <c r="AP35" i="2" s="1"/>
  <c r="AP36" i="2" s="1"/>
  <c r="AP37" i="2" s="1"/>
  <c r="AP38" i="2" s="1"/>
  <c r="AP39" i="2" s="1"/>
  <c r="AP40" i="2" s="1"/>
  <c r="AP41" i="2" s="1"/>
  <c r="AP42" i="2" s="1"/>
  <c r="AP43" i="2" s="1"/>
  <c r="AP44" i="2" s="1"/>
  <c r="AP45" i="2" s="1"/>
  <c r="AP46" i="2" s="1"/>
  <c r="AP47" i="2" s="1"/>
  <c r="AP48" i="2" s="1"/>
  <c r="AP49" i="2" s="1"/>
  <c r="AP50" i="2" s="1"/>
  <c r="AP51" i="2" s="1"/>
  <c r="AP52" i="2" s="1"/>
  <c r="AP53" i="2" s="1"/>
  <c r="DG3" i="3" l="1"/>
  <c r="DG4" i="3" s="1"/>
  <c r="DG5" i="3" s="1"/>
  <c r="DG6" i="3" s="1"/>
  <c r="DG7" i="3" s="1"/>
  <c r="DG8" i="3" s="1"/>
  <c r="DG9" i="3" s="1"/>
  <c r="DG10" i="3" s="1"/>
  <c r="DG11" i="3" s="1"/>
  <c r="DG12" i="3" s="1"/>
  <c r="DG13" i="3" s="1"/>
  <c r="DG14" i="3" s="1"/>
  <c r="DG15" i="3" s="1"/>
  <c r="DG16" i="3" s="1"/>
  <c r="DG17" i="3" s="1"/>
  <c r="DG18" i="3" s="1"/>
  <c r="DG19" i="3" s="1"/>
  <c r="DG20" i="3" s="1"/>
  <c r="DG21" i="3" s="1"/>
  <c r="DG22" i="3" s="1"/>
  <c r="DG23" i="3" s="1"/>
  <c r="DG24" i="3" s="1"/>
  <c r="DG25" i="3" s="1"/>
  <c r="DG26" i="3" s="1"/>
  <c r="DG29" i="3" s="1"/>
  <c r="DG30" i="3" s="1"/>
  <c r="DG31" i="3" s="1"/>
  <c r="DG32" i="3" s="1"/>
  <c r="DG33" i="3" s="1"/>
  <c r="DG34" i="3" s="1"/>
  <c r="DG35" i="3" s="1"/>
  <c r="DG36" i="3" s="1"/>
  <c r="DG37" i="3" s="1"/>
  <c r="DG38" i="3" s="1"/>
  <c r="DG39" i="3" s="1"/>
  <c r="DG40" i="3" s="1"/>
  <c r="DG41" i="3" s="1"/>
  <c r="DG42" i="3" s="1"/>
  <c r="DG43" i="3" s="1"/>
  <c r="DG44" i="3" s="1"/>
  <c r="DG45" i="3" s="1"/>
  <c r="DG46" i="3" s="1"/>
  <c r="DG47" i="3" s="1"/>
  <c r="DG48" i="3" s="1"/>
  <c r="DG49" i="3" s="1"/>
  <c r="DG50" i="3" s="1"/>
  <c r="DG51" i="3" s="1"/>
  <c r="DG52" i="3" s="1"/>
  <c r="DG53" i="3" s="1"/>
  <c r="AQ3" i="2"/>
  <c r="AQ4" i="2" s="1"/>
  <c r="AQ5" i="2" s="1"/>
  <c r="AQ6" i="2" s="1"/>
  <c r="AQ7" i="2" s="1"/>
  <c r="AQ8" i="2" s="1"/>
  <c r="AQ9" i="2" s="1"/>
  <c r="AQ10" i="2" s="1"/>
  <c r="AQ11" i="2" s="1"/>
  <c r="AQ12" i="2" s="1"/>
  <c r="AQ13" i="2" s="1"/>
  <c r="AQ14" i="2" s="1"/>
  <c r="AQ15" i="2" s="1"/>
  <c r="AQ16" i="2" s="1"/>
  <c r="AQ17" i="2" s="1"/>
  <c r="AQ18" i="2" s="1"/>
  <c r="AQ19" i="2" s="1"/>
  <c r="AQ20" i="2" s="1"/>
  <c r="AQ21" i="2" s="1"/>
  <c r="AQ22" i="2" s="1"/>
  <c r="AQ23" i="2" s="1"/>
  <c r="AQ24" i="2" s="1"/>
  <c r="AQ25" i="2" s="1"/>
  <c r="AQ26" i="2" s="1"/>
  <c r="AQ29" i="2" s="1"/>
  <c r="AQ30" i="2" s="1"/>
  <c r="AQ31" i="2" s="1"/>
  <c r="AQ32" i="2" s="1"/>
  <c r="AQ33" i="2" s="1"/>
  <c r="AQ34" i="2" s="1"/>
  <c r="AQ35" i="2" s="1"/>
  <c r="AQ36" i="2" s="1"/>
  <c r="AQ37" i="2" s="1"/>
  <c r="AQ38" i="2" s="1"/>
  <c r="AQ39" i="2" s="1"/>
  <c r="AQ40" i="2" s="1"/>
  <c r="AQ41" i="2" s="1"/>
  <c r="AQ42" i="2" s="1"/>
  <c r="AQ43" i="2" s="1"/>
  <c r="AQ44" i="2" s="1"/>
  <c r="AQ45" i="2" s="1"/>
  <c r="AQ46" i="2" s="1"/>
  <c r="AQ47" i="2" s="1"/>
  <c r="AQ48" i="2" s="1"/>
  <c r="AQ49" i="2" s="1"/>
  <c r="AQ50" i="2" s="1"/>
  <c r="AQ51" i="2" s="1"/>
  <c r="AQ52" i="2" s="1"/>
  <c r="AQ53" i="2" s="1"/>
  <c r="AR2" i="2"/>
  <c r="DH3" i="3" l="1"/>
  <c r="DH4" i="3" s="1"/>
  <c r="DH5" i="3" s="1"/>
  <c r="DH6" i="3" s="1"/>
  <c r="DH7" i="3" s="1"/>
  <c r="DH8" i="3" s="1"/>
  <c r="DH9" i="3" s="1"/>
  <c r="DH10" i="3" s="1"/>
  <c r="DH11" i="3" s="1"/>
  <c r="DH12" i="3" s="1"/>
  <c r="DH13" i="3" s="1"/>
  <c r="DH14" i="3" s="1"/>
  <c r="DH15" i="3" s="1"/>
  <c r="DH16" i="3" s="1"/>
  <c r="DH17" i="3" s="1"/>
  <c r="DH18" i="3" s="1"/>
  <c r="DH19" i="3" s="1"/>
  <c r="DH20" i="3" s="1"/>
  <c r="DH21" i="3" s="1"/>
  <c r="DH22" i="3" s="1"/>
  <c r="DH23" i="3" s="1"/>
  <c r="DH24" i="3" s="1"/>
  <c r="DH25" i="3" s="1"/>
  <c r="DH26" i="3" s="1"/>
  <c r="DH29" i="3" s="1"/>
  <c r="DH30" i="3" s="1"/>
  <c r="DH31" i="3" s="1"/>
  <c r="DH32" i="3" s="1"/>
  <c r="DH33" i="3" s="1"/>
  <c r="DH34" i="3" s="1"/>
  <c r="DH35" i="3" s="1"/>
  <c r="DH36" i="3" s="1"/>
  <c r="DH37" i="3" s="1"/>
  <c r="DH38" i="3" s="1"/>
  <c r="DH39" i="3" s="1"/>
  <c r="DH40" i="3" s="1"/>
  <c r="DH41" i="3" s="1"/>
  <c r="DH42" i="3" s="1"/>
  <c r="DH43" i="3" s="1"/>
  <c r="DH44" i="3" s="1"/>
  <c r="DH45" i="3" s="1"/>
  <c r="DH46" i="3" s="1"/>
  <c r="DH47" i="3" s="1"/>
  <c r="DH48" i="3" s="1"/>
  <c r="DH49" i="3" s="1"/>
  <c r="DH50" i="3" s="1"/>
  <c r="DH51" i="3" s="1"/>
  <c r="DH52" i="3" s="1"/>
  <c r="DH53" i="3" s="1"/>
  <c r="AS2" i="2"/>
  <c r="AR3" i="2"/>
  <c r="AR4" i="2" s="1"/>
  <c r="AR5" i="2" s="1"/>
  <c r="AR6" i="2" s="1"/>
  <c r="AR7" i="2" s="1"/>
  <c r="AR8" i="2" s="1"/>
  <c r="AR9" i="2" s="1"/>
  <c r="AR10" i="2" s="1"/>
  <c r="AR11" i="2" s="1"/>
  <c r="AR12" i="2" s="1"/>
  <c r="AR13" i="2" s="1"/>
  <c r="AR14" i="2" s="1"/>
  <c r="AR15" i="2" s="1"/>
  <c r="AR16" i="2" s="1"/>
  <c r="AR17" i="2" s="1"/>
  <c r="AR18" i="2" s="1"/>
  <c r="AR19" i="2" s="1"/>
  <c r="AR20" i="2" s="1"/>
  <c r="AR21" i="2" s="1"/>
  <c r="AR22" i="2" s="1"/>
  <c r="AR23" i="2" s="1"/>
  <c r="AR24" i="2" s="1"/>
  <c r="AR25" i="2" s="1"/>
  <c r="AR26" i="2" s="1"/>
  <c r="AR29" i="2" s="1"/>
  <c r="AR30" i="2" s="1"/>
  <c r="AR31" i="2" s="1"/>
  <c r="AR32" i="2" s="1"/>
  <c r="AR33" i="2" s="1"/>
  <c r="AR34" i="2" s="1"/>
  <c r="AR35" i="2" s="1"/>
  <c r="AR36" i="2" s="1"/>
  <c r="AR37" i="2" s="1"/>
  <c r="AR38" i="2" s="1"/>
  <c r="AR39" i="2" s="1"/>
  <c r="AR40" i="2" s="1"/>
  <c r="AR41" i="2" s="1"/>
  <c r="AR42" i="2" s="1"/>
  <c r="AR43" i="2" s="1"/>
  <c r="AR44" i="2" s="1"/>
  <c r="AR45" i="2" s="1"/>
  <c r="AR46" i="2" s="1"/>
  <c r="AR47" i="2" s="1"/>
  <c r="AR48" i="2" s="1"/>
  <c r="AR49" i="2" s="1"/>
  <c r="AR50" i="2" s="1"/>
  <c r="AR51" i="2" s="1"/>
  <c r="AR52" i="2" s="1"/>
  <c r="AR53" i="2" s="1"/>
  <c r="DI33" i="3" l="1"/>
  <c r="DI34" i="3" s="1"/>
  <c r="DI35" i="3" s="1"/>
  <c r="DI36" i="3" s="1"/>
  <c r="DI37" i="3" s="1"/>
  <c r="DI38" i="3" s="1"/>
  <c r="DI39" i="3" s="1"/>
  <c r="DI40" i="3" s="1"/>
  <c r="DI41" i="3" s="1"/>
  <c r="DI42" i="3" s="1"/>
  <c r="DI43" i="3" s="1"/>
  <c r="DI44" i="3" s="1"/>
  <c r="DI45" i="3" s="1"/>
  <c r="DI46" i="3" s="1"/>
  <c r="DI47" i="3" s="1"/>
  <c r="DI48" i="3" s="1"/>
  <c r="DI49" i="3" s="1"/>
  <c r="DI50" i="3" s="1"/>
  <c r="DI51" i="3" s="1"/>
  <c r="DI52" i="3" s="1"/>
  <c r="DI53" i="3" s="1"/>
  <c r="DI5" i="3"/>
  <c r="AT2" i="2"/>
  <c r="AS3" i="2"/>
  <c r="AS4" i="2" s="1"/>
  <c r="AS5" i="2" s="1"/>
  <c r="AS6" i="2" s="1"/>
  <c r="AS7" i="2" s="1"/>
  <c r="AS8" i="2" s="1"/>
  <c r="AS9" i="2" s="1"/>
  <c r="AS10" i="2" s="1"/>
  <c r="AS11" i="2" s="1"/>
  <c r="AS12" i="2" s="1"/>
  <c r="AS13" i="2" s="1"/>
  <c r="AS14" i="2" s="1"/>
  <c r="AS15" i="2" s="1"/>
  <c r="AS16" i="2" s="1"/>
  <c r="AS17" i="2" s="1"/>
  <c r="AS18" i="2" s="1"/>
  <c r="AS19" i="2" s="1"/>
  <c r="AS20" i="2" s="1"/>
  <c r="AS21" i="2" s="1"/>
  <c r="AS22" i="2" s="1"/>
  <c r="AS23" i="2" s="1"/>
  <c r="AS24" i="2" s="1"/>
  <c r="AS25" i="2" s="1"/>
  <c r="AS26" i="2" s="1"/>
  <c r="AS29" i="2" s="1"/>
  <c r="AS30" i="2" s="1"/>
  <c r="AS31" i="2" s="1"/>
  <c r="AS32" i="2" s="1"/>
  <c r="AS33" i="2" s="1"/>
  <c r="AS34" i="2" s="1"/>
  <c r="AS35" i="2" s="1"/>
  <c r="AS36" i="2" s="1"/>
  <c r="AS37" i="2" s="1"/>
  <c r="AS38" i="2" s="1"/>
  <c r="AS39" i="2" s="1"/>
  <c r="AS40" i="2" s="1"/>
  <c r="AS41" i="2" s="1"/>
  <c r="AS42" i="2" s="1"/>
  <c r="AS43" i="2" s="1"/>
  <c r="AS44" i="2" s="1"/>
  <c r="AS45" i="2" s="1"/>
  <c r="AS46" i="2" s="1"/>
  <c r="AS47" i="2" s="1"/>
  <c r="AS48" i="2" s="1"/>
  <c r="AS49" i="2" s="1"/>
  <c r="AS50" i="2" s="1"/>
  <c r="AS51" i="2" s="1"/>
  <c r="AS52" i="2" s="1"/>
  <c r="AS53" i="2" s="1"/>
  <c r="AU2" i="2" l="1"/>
  <c r="AT3" i="2"/>
  <c r="AT4" i="2" s="1"/>
  <c r="AT5" i="2" s="1"/>
  <c r="AT6" i="2" s="1"/>
  <c r="AT7" i="2" s="1"/>
  <c r="AT8" i="2" s="1"/>
  <c r="AT9" i="2" s="1"/>
  <c r="AT10" i="2" s="1"/>
  <c r="AT11" i="2" s="1"/>
  <c r="AT12" i="2" s="1"/>
  <c r="AT13" i="2" s="1"/>
  <c r="AT14" i="2" s="1"/>
  <c r="AT15" i="2" s="1"/>
  <c r="AT16" i="2" s="1"/>
  <c r="AT17" i="2" s="1"/>
  <c r="AT18" i="2" s="1"/>
  <c r="AT19" i="2" s="1"/>
  <c r="AT20" i="2" s="1"/>
  <c r="AT21" i="2" s="1"/>
  <c r="AT22" i="2" s="1"/>
  <c r="AT23" i="2" s="1"/>
  <c r="AT24" i="2" s="1"/>
  <c r="AT25" i="2" s="1"/>
  <c r="AT26" i="2" s="1"/>
  <c r="AT29" i="2" s="1"/>
  <c r="AT30" i="2" s="1"/>
  <c r="AT31" i="2" s="1"/>
  <c r="AT32" i="2" s="1"/>
  <c r="AT33" i="2" s="1"/>
  <c r="AT34" i="2" s="1"/>
  <c r="AT35" i="2" s="1"/>
  <c r="AT36" i="2" s="1"/>
  <c r="AT37" i="2" s="1"/>
  <c r="AT38" i="2" s="1"/>
  <c r="AT39" i="2" s="1"/>
  <c r="AT40" i="2" s="1"/>
  <c r="AT41" i="2" s="1"/>
  <c r="AT42" i="2" s="1"/>
  <c r="AT43" i="2" s="1"/>
  <c r="AT44" i="2" s="1"/>
  <c r="AT45" i="2" s="1"/>
  <c r="AT46" i="2" s="1"/>
  <c r="AT47" i="2" s="1"/>
  <c r="AT48" i="2" s="1"/>
  <c r="AT49" i="2" s="1"/>
  <c r="AT50" i="2" s="1"/>
  <c r="AT51" i="2" s="1"/>
  <c r="AT52" i="2" s="1"/>
  <c r="AT53" i="2" s="1"/>
  <c r="AU3" i="2" l="1"/>
  <c r="AU4" i="2" s="1"/>
  <c r="AU5" i="2" s="1"/>
  <c r="AU6" i="2" s="1"/>
  <c r="AU7" i="2" s="1"/>
  <c r="AU8" i="2" s="1"/>
  <c r="AU9" i="2" s="1"/>
  <c r="AU10" i="2" s="1"/>
  <c r="AU11" i="2" s="1"/>
  <c r="AU12" i="2" s="1"/>
  <c r="AU13" i="2" s="1"/>
  <c r="AU14" i="2" s="1"/>
  <c r="AU15" i="2" s="1"/>
  <c r="AU16" i="2" s="1"/>
  <c r="AU17" i="2" s="1"/>
  <c r="AU18" i="2" s="1"/>
  <c r="AU19" i="2" s="1"/>
  <c r="AU20" i="2" s="1"/>
  <c r="AU21" i="2" s="1"/>
  <c r="AU22" i="2" s="1"/>
  <c r="AU23" i="2" s="1"/>
  <c r="AU24" i="2" s="1"/>
  <c r="AU25" i="2" s="1"/>
  <c r="AU26" i="2" s="1"/>
  <c r="AU29" i="2" s="1"/>
  <c r="AU30" i="2" s="1"/>
  <c r="AU31" i="2" s="1"/>
  <c r="AU32" i="2" s="1"/>
  <c r="AU33" i="2" s="1"/>
  <c r="AU34" i="2" s="1"/>
  <c r="AU35" i="2" s="1"/>
  <c r="AU36" i="2" s="1"/>
  <c r="AU37" i="2" s="1"/>
  <c r="AU38" i="2" s="1"/>
  <c r="AU39" i="2" s="1"/>
  <c r="AU40" i="2" s="1"/>
  <c r="AU41" i="2" s="1"/>
  <c r="AU42" i="2" s="1"/>
  <c r="AU43" i="2" s="1"/>
  <c r="AU44" i="2" s="1"/>
  <c r="AU45" i="2" s="1"/>
  <c r="AU46" i="2" s="1"/>
  <c r="AU47" i="2" s="1"/>
  <c r="AU48" i="2" s="1"/>
  <c r="AU49" i="2" s="1"/>
  <c r="AU50" i="2" s="1"/>
  <c r="AU51" i="2" s="1"/>
  <c r="AU52" i="2" s="1"/>
  <c r="AU53" i="2" s="1"/>
  <c r="AV2" i="2"/>
  <c r="AW2" i="2" l="1"/>
  <c r="AV3" i="2"/>
  <c r="AV4" i="2" s="1"/>
  <c r="AV5" i="2" s="1"/>
  <c r="AV6" i="2" s="1"/>
  <c r="AV7" i="2" s="1"/>
  <c r="AV8" i="2" s="1"/>
  <c r="AV9" i="2" s="1"/>
  <c r="AV10" i="2" s="1"/>
  <c r="AV11" i="2" s="1"/>
  <c r="AV12" i="2" s="1"/>
  <c r="AV13" i="2" s="1"/>
  <c r="AV14" i="2" s="1"/>
  <c r="AV15" i="2" s="1"/>
  <c r="AV16" i="2" s="1"/>
  <c r="AV17" i="2" s="1"/>
  <c r="AV18" i="2" s="1"/>
  <c r="AV19" i="2" s="1"/>
  <c r="AV20" i="2" s="1"/>
  <c r="AV21" i="2" s="1"/>
  <c r="AV22" i="2" s="1"/>
  <c r="AV23" i="2" s="1"/>
  <c r="AV24" i="2" s="1"/>
  <c r="AV25" i="2" s="1"/>
  <c r="AV26" i="2" s="1"/>
  <c r="AV29" i="2" s="1"/>
  <c r="AV30" i="2" s="1"/>
  <c r="AV31" i="2" s="1"/>
  <c r="AV32" i="2" s="1"/>
  <c r="AV33" i="2" s="1"/>
  <c r="AV34" i="2" s="1"/>
  <c r="AV35" i="2" s="1"/>
  <c r="AV36" i="2" s="1"/>
  <c r="AV37" i="2" s="1"/>
  <c r="AV38" i="2" s="1"/>
  <c r="AV39" i="2" s="1"/>
  <c r="AV40" i="2" s="1"/>
  <c r="AV41" i="2" s="1"/>
  <c r="AV42" i="2" s="1"/>
  <c r="AV43" i="2" s="1"/>
  <c r="AV44" i="2" s="1"/>
  <c r="AV45" i="2" s="1"/>
  <c r="AV46" i="2" s="1"/>
  <c r="AV47" i="2" s="1"/>
  <c r="AV48" i="2" s="1"/>
  <c r="AV49" i="2" s="1"/>
  <c r="AV50" i="2" s="1"/>
  <c r="AV51" i="2" s="1"/>
  <c r="AV52" i="2" s="1"/>
  <c r="AV53" i="2" s="1"/>
  <c r="AX2" i="2" l="1"/>
  <c r="AW3" i="2"/>
  <c r="AW4" i="2" s="1"/>
  <c r="AW5" i="2" s="1"/>
  <c r="AW6" i="2" s="1"/>
  <c r="AW7" i="2" s="1"/>
  <c r="AW8" i="2" s="1"/>
  <c r="AW9" i="2" s="1"/>
  <c r="AW10" i="2" s="1"/>
  <c r="AW11" i="2" s="1"/>
  <c r="AW12" i="2" s="1"/>
  <c r="AW13" i="2" s="1"/>
  <c r="AW14" i="2" s="1"/>
  <c r="AW15" i="2" s="1"/>
  <c r="AW16" i="2" s="1"/>
  <c r="AW17" i="2" s="1"/>
  <c r="AW18" i="2" s="1"/>
  <c r="AW19" i="2" s="1"/>
  <c r="AW20" i="2" s="1"/>
  <c r="AW21" i="2" s="1"/>
  <c r="AW22" i="2" s="1"/>
  <c r="AW23" i="2" s="1"/>
  <c r="AW24" i="2" s="1"/>
  <c r="AW25" i="2" s="1"/>
  <c r="AW26" i="2" s="1"/>
  <c r="AW29" i="2" s="1"/>
  <c r="AW30" i="2" s="1"/>
  <c r="AW31" i="2" s="1"/>
  <c r="AW32" i="2" s="1"/>
  <c r="AW33" i="2" s="1"/>
  <c r="AW34" i="2" s="1"/>
  <c r="AW35" i="2" s="1"/>
  <c r="AW36" i="2" s="1"/>
  <c r="AW37" i="2" s="1"/>
  <c r="AW38" i="2" s="1"/>
  <c r="AW39" i="2" s="1"/>
  <c r="AW40" i="2" s="1"/>
  <c r="AW41" i="2" s="1"/>
  <c r="AW42" i="2" s="1"/>
  <c r="AW43" i="2" s="1"/>
  <c r="AW44" i="2" s="1"/>
  <c r="AW45" i="2" s="1"/>
  <c r="AW46" i="2" s="1"/>
  <c r="AW47" i="2" s="1"/>
  <c r="AW48" i="2" s="1"/>
  <c r="AW49" i="2" s="1"/>
  <c r="AW50" i="2" s="1"/>
  <c r="AW51" i="2" s="1"/>
  <c r="AW52" i="2" s="1"/>
  <c r="AW53" i="2" s="1"/>
  <c r="AY2" i="2" l="1"/>
  <c r="AX3" i="2"/>
  <c r="AX4" i="2" s="1"/>
  <c r="AX5" i="2" s="1"/>
  <c r="AX6" i="2" s="1"/>
  <c r="AX7" i="2" s="1"/>
  <c r="AX8" i="2" s="1"/>
  <c r="AX9" i="2" s="1"/>
  <c r="AX10" i="2" s="1"/>
  <c r="AX11" i="2" s="1"/>
  <c r="AX12" i="2" s="1"/>
  <c r="AX13" i="2" s="1"/>
  <c r="AX14" i="2" s="1"/>
  <c r="AX15" i="2" s="1"/>
  <c r="AX16" i="2" s="1"/>
  <c r="AX17" i="2" s="1"/>
  <c r="AX18" i="2" s="1"/>
  <c r="AX19" i="2" s="1"/>
  <c r="AX20" i="2" s="1"/>
  <c r="AX21" i="2" s="1"/>
  <c r="AX22" i="2" s="1"/>
  <c r="AX23" i="2" s="1"/>
  <c r="AX24" i="2" s="1"/>
  <c r="AX25" i="2" s="1"/>
  <c r="AX26" i="2" s="1"/>
  <c r="AX29" i="2" s="1"/>
  <c r="AX30" i="2" s="1"/>
  <c r="AX31" i="2" s="1"/>
  <c r="AX32" i="2" s="1"/>
  <c r="AX33" i="2" s="1"/>
  <c r="AX34" i="2" s="1"/>
  <c r="AX35" i="2" s="1"/>
  <c r="AX36" i="2" s="1"/>
  <c r="AX37" i="2" s="1"/>
  <c r="AX38" i="2" s="1"/>
  <c r="AX39" i="2" s="1"/>
  <c r="AX40" i="2" s="1"/>
  <c r="AX41" i="2" s="1"/>
  <c r="AX42" i="2" s="1"/>
  <c r="AX43" i="2" s="1"/>
  <c r="AX44" i="2" s="1"/>
  <c r="AX45" i="2" s="1"/>
  <c r="AX46" i="2" s="1"/>
  <c r="AX47" i="2" s="1"/>
  <c r="AX48" i="2" s="1"/>
  <c r="AX49" i="2" s="1"/>
  <c r="AX50" i="2" s="1"/>
  <c r="AX51" i="2" s="1"/>
  <c r="AX52" i="2" s="1"/>
  <c r="AX53" i="2" s="1"/>
  <c r="AY3" i="2" l="1"/>
  <c r="AY4" i="2" s="1"/>
  <c r="AY5" i="2" s="1"/>
  <c r="AY6" i="2" s="1"/>
  <c r="AY7" i="2" s="1"/>
  <c r="AY8" i="2" s="1"/>
  <c r="AY9" i="2" s="1"/>
  <c r="AY10" i="2" s="1"/>
  <c r="AY11" i="2" s="1"/>
  <c r="AY12" i="2" s="1"/>
  <c r="AY13" i="2" s="1"/>
  <c r="AY14" i="2" s="1"/>
  <c r="AY15" i="2" s="1"/>
  <c r="AY16" i="2" s="1"/>
  <c r="AY17" i="2" s="1"/>
  <c r="AY18" i="2" s="1"/>
  <c r="AY19" i="2" s="1"/>
  <c r="AY20" i="2" s="1"/>
  <c r="AY21" i="2" s="1"/>
  <c r="AY22" i="2" s="1"/>
  <c r="AY23" i="2" s="1"/>
  <c r="AY24" i="2" s="1"/>
  <c r="AY25" i="2" s="1"/>
  <c r="AY26" i="2" s="1"/>
  <c r="AY29" i="2" s="1"/>
  <c r="AY30" i="2" s="1"/>
  <c r="AY31" i="2" s="1"/>
  <c r="AY32" i="2" s="1"/>
  <c r="AY33" i="2" s="1"/>
  <c r="AY34" i="2" s="1"/>
  <c r="AY35" i="2" s="1"/>
  <c r="AY36" i="2" s="1"/>
  <c r="AY37" i="2" s="1"/>
  <c r="AY38" i="2" s="1"/>
  <c r="AY39" i="2" s="1"/>
  <c r="AY40" i="2" s="1"/>
  <c r="AY41" i="2" s="1"/>
  <c r="AY42" i="2" s="1"/>
  <c r="AY43" i="2" s="1"/>
  <c r="AY44" i="2" s="1"/>
  <c r="AY45" i="2" s="1"/>
  <c r="AY46" i="2" s="1"/>
  <c r="AY47" i="2" s="1"/>
  <c r="AY48" i="2" s="1"/>
  <c r="AY49" i="2" s="1"/>
  <c r="AY50" i="2" s="1"/>
  <c r="AY51" i="2" s="1"/>
  <c r="AY52" i="2" s="1"/>
  <c r="AY53" i="2" s="1"/>
  <c r="AZ2" i="2"/>
  <c r="BA2" i="2" l="1"/>
  <c r="AZ3" i="2"/>
  <c r="AZ4" i="2" s="1"/>
  <c r="AZ5" i="2" s="1"/>
  <c r="AZ6" i="2" s="1"/>
  <c r="AZ7" i="2" s="1"/>
  <c r="AZ8" i="2" s="1"/>
  <c r="AZ9" i="2" s="1"/>
  <c r="AZ10" i="2" s="1"/>
  <c r="AZ11" i="2" s="1"/>
  <c r="AZ12" i="2" s="1"/>
  <c r="AZ13" i="2" s="1"/>
  <c r="AZ14" i="2" s="1"/>
  <c r="AZ15" i="2" s="1"/>
  <c r="AZ16" i="2" s="1"/>
  <c r="AZ17" i="2" s="1"/>
  <c r="AZ18" i="2" s="1"/>
  <c r="AZ19" i="2" s="1"/>
  <c r="AZ20" i="2" s="1"/>
  <c r="AZ21" i="2" s="1"/>
  <c r="AZ22" i="2" s="1"/>
  <c r="AZ23" i="2" s="1"/>
  <c r="AZ24" i="2" s="1"/>
  <c r="AZ25" i="2" s="1"/>
  <c r="AZ26" i="2" s="1"/>
  <c r="AZ29" i="2" s="1"/>
  <c r="AZ30" i="2" s="1"/>
  <c r="AZ31" i="2" s="1"/>
  <c r="AZ32" i="2" s="1"/>
  <c r="AZ33" i="2" s="1"/>
  <c r="AZ34" i="2" s="1"/>
  <c r="AZ35" i="2" s="1"/>
  <c r="AZ36" i="2" s="1"/>
  <c r="AZ37" i="2" s="1"/>
  <c r="AZ38" i="2" s="1"/>
  <c r="AZ39" i="2" s="1"/>
  <c r="AZ40" i="2" s="1"/>
  <c r="AZ41" i="2" s="1"/>
  <c r="AZ42" i="2" s="1"/>
  <c r="AZ43" i="2" s="1"/>
  <c r="AZ44" i="2" s="1"/>
  <c r="AZ45" i="2" s="1"/>
  <c r="AZ46" i="2" s="1"/>
  <c r="AZ47" i="2" s="1"/>
  <c r="AZ48" i="2" s="1"/>
  <c r="AZ49" i="2" s="1"/>
  <c r="AZ50" i="2" s="1"/>
  <c r="AZ51" i="2" s="1"/>
  <c r="AZ52" i="2" s="1"/>
  <c r="AZ53" i="2" s="1"/>
  <c r="BB2" i="2" l="1"/>
  <c r="BA3" i="2"/>
  <c r="BA4" i="2" s="1"/>
  <c r="BA5" i="2" s="1"/>
  <c r="BA6" i="2" s="1"/>
  <c r="BA7" i="2" s="1"/>
  <c r="BA8" i="2" s="1"/>
  <c r="BA9" i="2" s="1"/>
  <c r="BA10" i="2" s="1"/>
  <c r="BA11" i="2" s="1"/>
  <c r="BA12" i="2" s="1"/>
  <c r="BA13" i="2" s="1"/>
  <c r="BA14" i="2" s="1"/>
  <c r="BA15" i="2" s="1"/>
  <c r="BA16" i="2" s="1"/>
  <c r="BA17" i="2" s="1"/>
  <c r="BA18" i="2" s="1"/>
  <c r="BA19" i="2" s="1"/>
  <c r="BA20" i="2" s="1"/>
  <c r="BA21" i="2" s="1"/>
  <c r="BA22" i="2" s="1"/>
  <c r="BA23" i="2" s="1"/>
  <c r="BA24" i="2" s="1"/>
  <c r="BA25" i="2" s="1"/>
  <c r="BA26" i="2" s="1"/>
  <c r="BA29" i="2" s="1"/>
  <c r="BA30" i="2" s="1"/>
  <c r="BA31" i="2" s="1"/>
  <c r="BA32" i="2" s="1"/>
  <c r="BA33" i="2" s="1"/>
  <c r="BA34" i="2" s="1"/>
  <c r="BA35" i="2" s="1"/>
  <c r="BA36" i="2" s="1"/>
  <c r="BA37" i="2" s="1"/>
  <c r="BA38" i="2" s="1"/>
  <c r="BA39" i="2" s="1"/>
  <c r="BA40" i="2" s="1"/>
  <c r="BA41" i="2" s="1"/>
  <c r="BA42" i="2" s="1"/>
  <c r="BA43" i="2" s="1"/>
  <c r="BA44" i="2" s="1"/>
  <c r="BA45" i="2" s="1"/>
  <c r="BA46" i="2" s="1"/>
  <c r="BA47" i="2" s="1"/>
  <c r="BA48" i="2" s="1"/>
  <c r="BA49" i="2" s="1"/>
  <c r="BA50" i="2" s="1"/>
  <c r="BA51" i="2" s="1"/>
  <c r="BA52" i="2" s="1"/>
  <c r="BA53" i="2" s="1"/>
  <c r="BC2" i="2" l="1"/>
  <c r="BB3" i="2"/>
  <c r="BB4" i="2" s="1"/>
  <c r="BB5" i="2" s="1"/>
  <c r="BB6" i="2" s="1"/>
  <c r="BB7" i="2" s="1"/>
  <c r="BB8" i="2" s="1"/>
  <c r="BB9" i="2" s="1"/>
  <c r="BB10" i="2" s="1"/>
  <c r="BB11" i="2" s="1"/>
  <c r="BB12" i="2" s="1"/>
  <c r="BB13" i="2" s="1"/>
  <c r="BB14" i="2" s="1"/>
  <c r="BB15" i="2" s="1"/>
  <c r="BB16" i="2" s="1"/>
  <c r="BB17" i="2" s="1"/>
  <c r="BB18" i="2" s="1"/>
  <c r="BB19" i="2" s="1"/>
  <c r="BB20" i="2" s="1"/>
  <c r="BB21" i="2" s="1"/>
  <c r="BB22" i="2" s="1"/>
  <c r="BB23" i="2" s="1"/>
  <c r="BB24" i="2" s="1"/>
  <c r="BB25" i="2" s="1"/>
  <c r="BB26" i="2" s="1"/>
  <c r="BB30" i="2" s="1"/>
  <c r="BB31" i="2" s="1"/>
  <c r="BB32" i="2" s="1"/>
  <c r="BB33" i="2" s="1"/>
  <c r="BB34" i="2" s="1"/>
  <c r="BB35" i="2" s="1"/>
  <c r="BB36" i="2" s="1"/>
  <c r="BB37" i="2" s="1"/>
  <c r="BB38" i="2" s="1"/>
  <c r="BB39" i="2" s="1"/>
  <c r="BB40" i="2" s="1"/>
  <c r="BB41" i="2" s="1"/>
  <c r="BB42" i="2" s="1"/>
  <c r="BB43" i="2" s="1"/>
  <c r="BB44" i="2" s="1"/>
  <c r="BB45" i="2" s="1"/>
  <c r="BB46" i="2" s="1"/>
  <c r="BB47" i="2" s="1"/>
  <c r="BB48" i="2" s="1"/>
  <c r="BB49" i="2" s="1"/>
  <c r="BB50" i="2" s="1"/>
  <c r="BB51" i="2" s="1"/>
  <c r="BB52" i="2" s="1"/>
  <c r="BB53" i="2" s="1"/>
  <c r="BC3" i="2" l="1"/>
  <c r="BC4" i="2" s="1"/>
  <c r="BC5" i="2" s="1"/>
  <c r="BC6" i="2" s="1"/>
  <c r="BC7" i="2" s="1"/>
  <c r="BC8" i="2" s="1"/>
  <c r="BC9" i="2" s="1"/>
  <c r="BC10" i="2" s="1"/>
  <c r="BC11" i="2" s="1"/>
  <c r="BC12" i="2" s="1"/>
  <c r="BC13" i="2" s="1"/>
  <c r="BC14" i="2" s="1"/>
  <c r="BC15" i="2" s="1"/>
  <c r="BC16" i="2" s="1"/>
  <c r="BC17" i="2" s="1"/>
  <c r="BC18" i="2" s="1"/>
  <c r="BC19" i="2" s="1"/>
  <c r="BC20" i="2" s="1"/>
  <c r="BC21" i="2" s="1"/>
  <c r="BC22" i="2" s="1"/>
  <c r="BC23" i="2" s="1"/>
  <c r="BC24" i="2" s="1"/>
  <c r="BC25" i="2" s="1"/>
  <c r="BC26" i="2" s="1"/>
  <c r="BC29" i="2" s="1"/>
  <c r="BC30" i="2" s="1"/>
  <c r="BC31" i="2" s="1"/>
  <c r="BC32" i="2" s="1"/>
  <c r="BC52" i="2" s="1"/>
  <c r="BD2" i="2"/>
  <c r="BE2" i="2" l="1"/>
  <c r="BD3" i="2"/>
  <c r="BD4" i="2" s="1"/>
  <c r="BD5" i="2" s="1"/>
  <c r="BD6" i="2" s="1"/>
  <c r="BD7" i="2" s="1"/>
  <c r="BD8" i="2" s="1"/>
  <c r="BD9" i="2" s="1"/>
  <c r="BD10" i="2" s="1"/>
  <c r="BD11" i="2" s="1"/>
  <c r="BD12" i="2" s="1"/>
  <c r="BD13" i="2" s="1"/>
  <c r="BD14" i="2" s="1"/>
  <c r="BD15" i="2" s="1"/>
  <c r="BD16" i="2" s="1"/>
  <c r="BD17" i="2" s="1"/>
  <c r="BD18" i="2" s="1"/>
  <c r="BD19" i="2" s="1"/>
  <c r="BD20" i="2" s="1"/>
  <c r="BD21" i="2" s="1"/>
  <c r="BD22" i="2" s="1"/>
  <c r="BD23" i="2" s="1"/>
  <c r="BD24" i="2" s="1"/>
  <c r="BD25" i="2" s="1"/>
  <c r="BD26" i="2" s="1"/>
  <c r="BD30" i="2" s="1"/>
  <c r="BD31" i="2" s="1"/>
  <c r="BD32" i="2" s="1"/>
  <c r="BD33" i="2" s="1"/>
  <c r="BD34" i="2" s="1"/>
  <c r="BD35" i="2" s="1"/>
  <c r="BD36" i="2" s="1"/>
  <c r="BD37" i="2" s="1"/>
  <c r="BD38" i="2" s="1"/>
  <c r="BD39" i="2" s="1"/>
  <c r="BD40" i="2" s="1"/>
  <c r="BD41" i="2" s="1"/>
  <c r="BD42" i="2" s="1"/>
  <c r="BD43" i="2" s="1"/>
  <c r="BD44" i="2" s="1"/>
  <c r="BD45" i="2" s="1"/>
  <c r="BD46" i="2" s="1"/>
  <c r="BD47" i="2" s="1"/>
  <c r="BD48" i="2" s="1"/>
  <c r="BD49" i="2" s="1"/>
  <c r="BD50" i="2" s="1"/>
  <c r="BD51" i="2" s="1"/>
  <c r="BD52" i="2" s="1"/>
  <c r="BD53" i="2" s="1"/>
  <c r="BF2" i="2" l="1"/>
  <c r="BE3" i="2"/>
  <c r="BE4" i="2" s="1"/>
  <c r="BE5" i="2" s="1"/>
  <c r="BE6" i="2" s="1"/>
  <c r="BE7" i="2" s="1"/>
  <c r="BE8" i="2" s="1"/>
  <c r="BE9" i="2" s="1"/>
  <c r="BE10" i="2" s="1"/>
  <c r="BE11" i="2" s="1"/>
  <c r="BE12" i="2" s="1"/>
  <c r="BE13" i="2" s="1"/>
  <c r="BE14" i="2" s="1"/>
  <c r="BE15" i="2" s="1"/>
  <c r="BE16" i="2" s="1"/>
  <c r="BE17" i="2" s="1"/>
  <c r="BE18" i="2" s="1"/>
  <c r="BE19" i="2" s="1"/>
  <c r="BE20" i="2" s="1"/>
  <c r="BE21" i="2" s="1"/>
  <c r="BE22" i="2" s="1"/>
  <c r="BE23" i="2" s="1"/>
  <c r="BE24" i="2" s="1"/>
  <c r="BE25" i="2" s="1"/>
  <c r="BE26" i="2" s="1"/>
  <c r="BE29" i="2" s="1"/>
  <c r="BE30" i="2" s="1"/>
  <c r="BE31" i="2" s="1"/>
  <c r="BE32" i="2" s="1"/>
  <c r="BE33" i="2" s="1"/>
  <c r="BE34" i="2" s="1"/>
  <c r="BE35" i="2" s="1"/>
  <c r="BE36" i="2" s="1"/>
  <c r="BE37" i="2" s="1"/>
  <c r="BE38" i="2" s="1"/>
  <c r="BE39" i="2" s="1"/>
  <c r="BE40" i="2" s="1"/>
  <c r="BE41" i="2" s="1"/>
  <c r="BE42" i="2" s="1"/>
  <c r="BE43" i="2" s="1"/>
  <c r="BE44" i="2" s="1"/>
  <c r="BE45" i="2" s="1"/>
  <c r="BE46" i="2" s="1"/>
  <c r="BE47" i="2" s="1"/>
  <c r="BE48" i="2" s="1"/>
  <c r="BE49" i="2" s="1"/>
  <c r="BE50" i="2" s="1"/>
  <c r="BE51" i="2" s="1"/>
  <c r="BE52" i="2" s="1"/>
  <c r="BE53" i="2" s="1"/>
  <c r="BG2" i="2" l="1"/>
  <c r="BF3" i="2"/>
  <c r="BF4" i="2" s="1"/>
  <c r="BF5" i="2" s="1"/>
  <c r="BF6" i="2" s="1"/>
  <c r="BF7" i="2" s="1"/>
  <c r="BF8" i="2" s="1"/>
  <c r="BF9" i="2" s="1"/>
  <c r="BF10" i="2" s="1"/>
  <c r="BF11" i="2" s="1"/>
  <c r="BF12" i="2" s="1"/>
  <c r="BF13" i="2" s="1"/>
  <c r="BF14" i="2" s="1"/>
  <c r="BF15" i="2" s="1"/>
  <c r="BF16" i="2" s="1"/>
  <c r="BF17" i="2" s="1"/>
  <c r="BF18" i="2" s="1"/>
  <c r="BF19" i="2" s="1"/>
  <c r="BF20" i="2" s="1"/>
  <c r="BF21" i="2" s="1"/>
  <c r="BF22" i="2" s="1"/>
  <c r="BF23" i="2" s="1"/>
  <c r="BF24" i="2" s="1"/>
  <c r="BF25" i="2" s="1"/>
  <c r="BF26" i="2" s="1"/>
  <c r="BF29" i="2" s="1"/>
  <c r="BF30" i="2" s="1"/>
  <c r="BF31" i="2" s="1"/>
  <c r="BF32" i="2" s="1"/>
  <c r="BF33" i="2" s="1"/>
  <c r="BF34" i="2" s="1"/>
  <c r="BF35" i="2" s="1"/>
  <c r="BF36" i="2" s="1"/>
  <c r="BF37" i="2" s="1"/>
  <c r="BF38" i="2" s="1"/>
  <c r="BF39" i="2" s="1"/>
  <c r="BF40" i="2" s="1"/>
  <c r="BF41" i="2" s="1"/>
  <c r="BF42" i="2" s="1"/>
  <c r="BF43" i="2" s="1"/>
  <c r="BF44" i="2" s="1"/>
  <c r="BF45" i="2" s="1"/>
  <c r="BF46" i="2" s="1"/>
  <c r="BF47" i="2" s="1"/>
  <c r="BF48" i="2" s="1"/>
  <c r="BF49" i="2" s="1"/>
  <c r="BF50" i="2" s="1"/>
  <c r="BF51" i="2" s="1"/>
  <c r="BF52" i="2" s="1"/>
  <c r="BF53" i="2" s="1"/>
  <c r="BG3" i="2" l="1"/>
  <c r="BG4" i="2" s="1"/>
  <c r="BG5" i="2" s="1"/>
  <c r="BG6" i="2" s="1"/>
  <c r="BG7" i="2" s="1"/>
  <c r="BG8" i="2" s="1"/>
  <c r="BG9" i="2" s="1"/>
  <c r="BG10" i="2" s="1"/>
  <c r="BG11" i="2" s="1"/>
  <c r="BG12" i="2" s="1"/>
  <c r="BG13" i="2" s="1"/>
  <c r="BG14" i="2" s="1"/>
  <c r="BG15" i="2" s="1"/>
  <c r="BG16" i="2" s="1"/>
  <c r="BG17" i="2" s="1"/>
  <c r="BG18" i="2" s="1"/>
  <c r="BG19" i="2" s="1"/>
  <c r="BG20" i="2" s="1"/>
  <c r="BG21" i="2" s="1"/>
  <c r="BG22" i="2" s="1"/>
  <c r="BG23" i="2" s="1"/>
  <c r="BG24" i="2" s="1"/>
  <c r="BG25" i="2" s="1"/>
  <c r="BG26" i="2" s="1"/>
  <c r="BG29" i="2" s="1"/>
  <c r="BG30" i="2" s="1"/>
  <c r="BG31" i="2" s="1"/>
  <c r="BG32" i="2" s="1"/>
  <c r="BG33" i="2" s="1"/>
  <c r="BG34" i="2" s="1"/>
  <c r="BG35" i="2" s="1"/>
  <c r="BG36" i="2" s="1"/>
  <c r="BG37" i="2" s="1"/>
  <c r="BG38" i="2" s="1"/>
  <c r="BG39" i="2" s="1"/>
  <c r="BG40" i="2" s="1"/>
  <c r="BG41" i="2" s="1"/>
  <c r="BG42" i="2" s="1"/>
  <c r="BG43" i="2" s="1"/>
  <c r="BG44" i="2" s="1"/>
  <c r="BG45" i="2" s="1"/>
  <c r="BG46" i="2" s="1"/>
  <c r="BG47" i="2" s="1"/>
  <c r="BG48" i="2" s="1"/>
  <c r="BG49" i="2" s="1"/>
  <c r="BG50" i="2" s="1"/>
  <c r="BG51" i="2" s="1"/>
  <c r="BG52" i="2" s="1"/>
  <c r="BG53" i="2" s="1"/>
  <c r="BH2" i="2"/>
  <c r="BH3" i="2" l="1"/>
  <c r="BH4" i="2" s="1"/>
  <c r="BH5" i="2" s="1"/>
  <c r="BH6" i="2" s="1"/>
  <c r="BH7" i="2" s="1"/>
  <c r="BH8" i="2" s="1"/>
  <c r="BH9" i="2" s="1"/>
  <c r="BH10" i="2" s="1"/>
  <c r="BH11" i="2" s="1"/>
  <c r="BH12" i="2" s="1"/>
  <c r="BH13" i="2" s="1"/>
  <c r="BH14" i="2" s="1"/>
  <c r="BH15" i="2" s="1"/>
  <c r="BH16" i="2" s="1"/>
  <c r="BH17" i="2" s="1"/>
  <c r="BH18" i="2" s="1"/>
  <c r="BH19" i="2" s="1"/>
  <c r="BH20" i="2" s="1"/>
  <c r="BH21" i="2" s="1"/>
  <c r="BH22" i="2" s="1"/>
  <c r="BH23" i="2" s="1"/>
  <c r="BH24" i="2" s="1"/>
  <c r="BH25" i="2" s="1"/>
  <c r="BH26" i="2" s="1"/>
  <c r="BH29" i="2" s="1"/>
  <c r="BH30" i="2" s="1"/>
  <c r="BH31" i="2" s="1"/>
  <c r="BH32" i="2" s="1"/>
  <c r="BH33" i="2" s="1"/>
  <c r="BH34" i="2" s="1"/>
  <c r="BH35" i="2" s="1"/>
  <c r="BH36" i="2" s="1"/>
  <c r="BH37" i="2" s="1"/>
  <c r="BH38" i="2" s="1"/>
  <c r="BH39" i="2" s="1"/>
  <c r="BH40" i="2" s="1"/>
  <c r="BH41" i="2" s="1"/>
  <c r="BH42" i="2" s="1"/>
  <c r="BH43" i="2" s="1"/>
  <c r="BH44" i="2" s="1"/>
  <c r="BH45" i="2" s="1"/>
  <c r="BH46" i="2" s="1"/>
  <c r="BH47" i="2" s="1"/>
  <c r="BH48" i="2" s="1"/>
  <c r="BH49" i="2" s="1"/>
  <c r="BH50" i="2" s="1"/>
  <c r="BH51" i="2" s="1"/>
  <c r="BH52" i="2" s="1"/>
  <c r="BH53" i="2" s="1"/>
  <c r="BI2" i="2"/>
  <c r="BJ2" i="2" l="1"/>
  <c r="BI3" i="2"/>
  <c r="BI4" i="2" s="1"/>
  <c r="BI5" i="2" s="1"/>
  <c r="BI6" i="2" s="1"/>
  <c r="BI7" i="2" s="1"/>
  <c r="BI8" i="2" s="1"/>
  <c r="BI9" i="2" s="1"/>
  <c r="BI10" i="2" s="1"/>
  <c r="BI11" i="2" s="1"/>
  <c r="BI12" i="2" s="1"/>
  <c r="BI13" i="2" s="1"/>
  <c r="BI14" i="2" s="1"/>
  <c r="BI15" i="2" s="1"/>
  <c r="BI16" i="2" s="1"/>
  <c r="BI17" i="2" s="1"/>
  <c r="BI18" i="2" s="1"/>
  <c r="BI19" i="2" s="1"/>
  <c r="BI20" i="2" s="1"/>
  <c r="BI21" i="2" s="1"/>
  <c r="BI22" i="2" s="1"/>
  <c r="BI23" i="2" s="1"/>
  <c r="BI24" i="2" s="1"/>
  <c r="BI25" i="2" s="1"/>
  <c r="BI26" i="2" s="1"/>
  <c r="BI29" i="2" s="1"/>
  <c r="BI30" i="2" s="1"/>
  <c r="BI31" i="2" s="1"/>
  <c r="BI32" i="2" s="1"/>
  <c r="BI33" i="2" s="1"/>
  <c r="BI34" i="2" s="1"/>
  <c r="BI35" i="2" s="1"/>
  <c r="BI36" i="2" s="1"/>
  <c r="BI37" i="2" s="1"/>
  <c r="BI38" i="2" s="1"/>
  <c r="BI39" i="2" s="1"/>
  <c r="BI40" i="2" s="1"/>
  <c r="BI41" i="2" s="1"/>
  <c r="BI42" i="2" s="1"/>
  <c r="BI43" i="2" s="1"/>
  <c r="BI44" i="2" s="1"/>
  <c r="BI45" i="2" s="1"/>
  <c r="BI46" i="2" s="1"/>
  <c r="BI47" i="2" s="1"/>
  <c r="BI48" i="2" s="1"/>
  <c r="BI49" i="2" s="1"/>
  <c r="BI50" i="2" s="1"/>
  <c r="BI51" i="2" s="1"/>
  <c r="BI52" i="2" s="1"/>
  <c r="BI53" i="2" s="1"/>
  <c r="BJ3" i="2" l="1"/>
  <c r="BJ4" i="2" s="1"/>
  <c r="BJ5" i="2" s="1"/>
  <c r="BJ6" i="2" s="1"/>
  <c r="BJ7" i="2" s="1"/>
  <c r="BJ8" i="2" s="1"/>
  <c r="BJ9" i="2" s="1"/>
  <c r="BJ10" i="2" s="1"/>
  <c r="BJ11" i="2" s="1"/>
  <c r="BJ12" i="2" s="1"/>
  <c r="BJ13" i="2" s="1"/>
  <c r="BJ14" i="2" s="1"/>
  <c r="BJ15" i="2" s="1"/>
  <c r="BJ16" i="2" s="1"/>
  <c r="BJ17" i="2" s="1"/>
  <c r="BJ18" i="2" s="1"/>
  <c r="BJ19" i="2" s="1"/>
  <c r="BJ20" i="2" s="1"/>
  <c r="BJ21" i="2" s="1"/>
  <c r="BJ22" i="2" s="1"/>
  <c r="BJ23" i="2" s="1"/>
  <c r="BJ24" i="2" s="1"/>
  <c r="BJ25" i="2" s="1"/>
  <c r="BJ26" i="2" s="1"/>
  <c r="BJ29" i="2" s="1"/>
  <c r="BJ30" i="2" s="1"/>
  <c r="BJ31" i="2" s="1"/>
  <c r="BJ32" i="2" s="1"/>
  <c r="BJ33" i="2" s="1"/>
  <c r="BJ34" i="2" s="1"/>
  <c r="BJ35" i="2" s="1"/>
  <c r="BJ36" i="2" s="1"/>
  <c r="BJ37" i="2" s="1"/>
  <c r="BJ38" i="2" s="1"/>
  <c r="BJ39" i="2" s="1"/>
  <c r="BJ40" i="2" s="1"/>
  <c r="BJ41" i="2" s="1"/>
  <c r="BJ42" i="2" s="1"/>
  <c r="BJ43" i="2" s="1"/>
  <c r="BJ44" i="2" s="1"/>
  <c r="BJ45" i="2" s="1"/>
  <c r="BJ46" i="2" s="1"/>
  <c r="BJ47" i="2" s="1"/>
  <c r="BJ48" i="2" s="1"/>
  <c r="BJ49" i="2" s="1"/>
  <c r="BJ50" i="2" s="1"/>
  <c r="BJ51" i="2" s="1"/>
  <c r="BJ52" i="2" s="1"/>
  <c r="BJ53" i="2" s="1"/>
  <c r="BK2" i="2"/>
  <c r="BK3" i="2" l="1"/>
  <c r="BK4" i="2" s="1"/>
  <c r="BK5" i="2" s="1"/>
  <c r="BK6" i="2" s="1"/>
  <c r="BK7" i="2" s="1"/>
  <c r="BK8" i="2" s="1"/>
  <c r="BK9" i="2" s="1"/>
  <c r="BK10" i="2" s="1"/>
  <c r="BK11" i="2" s="1"/>
  <c r="BK12" i="2" s="1"/>
  <c r="BK13" i="2" s="1"/>
  <c r="BK14" i="2" s="1"/>
  <c r="BK15" i="2" s="1"/>
  <c r="BK16" i="2" s="1"/>
  <c r="BK17" i="2" s="1"/>
  <c r="BK18" i="2" s="1"/>
  <c r="BK19" i="2" s="1"/>
  <c r="BK20" i="2" s="1"/>
  <c r="BK21" i="2" s="1"/>
  <c r="BK22" i="2" s="1"/>
  <c r="BK23" i="2" s="1"/>
  <c r="BK24" i="2" s="1"/>
  <c r="BK25" i="2" s="1"/>
  <c r="BK26" i="2" s="1"/>
  <c r="BK29" i="2" s="1"/>
  <c r="BK30" i="2" s="1"/>
  <c r="BK31" i="2" s="1"/>
  <c r="BK32" i="2" s="1"/>
  <c r="BK33" i="2" s="1"/>
  <c r="BK34" i="2" s="1"/>
  <c r="BK35" i="2" s="1"/>
  <c r="BK36" i="2" s="1"/>
  <c r="BK37" i="2" s="1"/>
  <c r="BK38" i="2" s="1"/>
  <c r="BK39" i="2" s="1"/>
  <c r="BK40" i="2" s="1"/>
  <c r="BK41" i="2" s="1"/>
  <c r="BK42" i="2" s="1"/>
  <c r="BK43" i="2" s="1"/>
  <c r="BK44" i="2" s="1"/>
  <c r="BK45" i="2" s="1"/>
  <c r="BK46" i="2" s="1"/>
  <c r="BK47" i="2" s="1"/>
  <c r="BK48" i="2" s="1"/>
  <c r="BK49" i="2" s="1"/>
  <c r="BK50" i="2" s="1"/>
  <c r="BK51" i="2" s="1"/>
  <c r="BK52" i="2" s="1"/>
  <c r="BK53" i="2" s="1"/>
  <c r="BL2" i="2"/>
  <c r="BL3" i="2" l="1"/>
  <c r="BL4" i="2" s="1"/>
  <c r="BL5" i="2" s="1"/>
  <c r="BL6" i="2" s="1"/>
  <c r="BL7" i="2" s="1"/>
  <c r="BL8" i="2" s="1"/>
  <c r="BL9" i="2" s="1"/>
  <c r="BL10" i="2" s="1"/>
  <c r="BL11" i="2" s="1"/>
  <c r="BL12" i="2" s="1"/>
  <c r="BL13" i="2" s="1"/>
  <c r="BL14" i="2" s="1"/>
  <c r="BL15" i="2" s="1"/>
  <c r="BL16" i="2" s="1"/>
  <c r="BL17" i="2" s="1"/>
  <c r="BL18" i="2" s="1"/>
  <c r="BL19" i="2" s="1"/>
  <c r="BL20" i="2" s="1"/>
  <c r="BL21" i="2" s="1"/>
  <c r="BL22" i="2" s="1"/>
  <c r="BL23" i="2" s="1"/>
  <c r="BL24" i="2" s="1"/>
  <c r="BL25" i="2" s="1"/>
  <c r="BL26" i="2" s="1"/>
  <c r="BL29" i="2" s="1"/>
  <c r="BL30" i="2" s="1"/>
  <c r="BL31" i="2" s="1"/>
  <c r="BL32" i="2" s="1"/>
  <c r="BL33" i="2" s="1"/>
  <c r="BL34" i="2" s="1"/>
  <c r="BL35" i="2" s="1"/>
  <c r="BL36" i="2" s="1"/>
  <c r="BL37" i="2" s="1"/>
  <c r="BL38" i="2" s="1"/>
  <c r="BL39" i="2" s="1"/>
  <c r="BL40" i="2" s="1"/>
  <c r="BL41" i="2" s="1"/>
  <c r="BL42" i="2" s="1"/>
  <c r="BL43" i="2" s="1"/>
  <c r="BL44" i="2" s="1"/>
  <c r="BL45" i="2" s="1"/>
  <c r="BL46" i="2" s="1"/>
  <c r="BL47" i="2" s="1"/>
  <c r="BL48" i="2" s="1"/>
  <c r="BL49" i="2" s="1"/>
  <c r="BL50" i="2" s="1"/>
  <c r="BL51" i="2" s="1"/>
  <c r="BL52" i="2" s="1"/>
  <c r="BL53" i="2" s="1"/>
  <c r="BM2" i="2"/>
  <c r="BM3" i="2" l="1"/>
  <c r="BM4" i="2" s="1"/>
  <c r="BM5" i="2" s="1"/>
  <c r="BM6" i="2" s="1"/>
  <c r="BM7" i="2" s="1"/>
  <c r="BM8" i="2" s="1"/>
  <c r="BM9" i="2" s="1"/>
  <c r="BM10" i="2" s="1"/>
  <c r="BM11" i="2" s="1"/>
  <c r="BM12" i="2" s="1"/>
  <c r="BM13" i="2" s="1"/>
  <c r="BM14" i="2" s="1"/>
  <c r="BM15" i="2" s="1"/>
  <c r="BM16" i="2" s="1"/>
  <c r="BM17" i="2" s="1"/>
  <c r="BM18" i="2" s="1"/>
  <c r="BM19" i="2" s="1"/>
  <c r="BM20" i="2" s="1"/>
  <c r="BM21" i="2" s="1"/>
  <c r="BM22" i="2" s="1"/>
  <c r="BM23" i="2" s="1"/>
  <c r="BM24" i="2" s="1"/>
  <c r="BM25" i="2" s="1"/>
  <c r="BM26" i="2" s="1"/>
  <c r="BM29" i="2" s="1"/>
  <c r="BM30" i="2" s="1"/>
  <c r="BM31" i="2" s="1"/>
  <c r="BM32" i="2" s="1"/>
  <c r="BM33" i="2" s="1"/>
  <c r="BM34" i="2" s="1"/>
  <c r="BM35" i="2" s="1"/>
  <c r="BM36" i="2" s="1"/>
  <c r="BM37" i="2" s="1"/>
  <c r="BM38" i="2" s="1"/>
  <c r="BM39" i="2" s="1"/>
  <c r="BM40" i="2" s="1"/>
  <c r="BM41" i="2" s="1"/>
  <c r="BM42" i="2" s="1"/>
  <c r="BM43" i="2" s="1"/>
  <c r="BM44" i="2" s="1"/>
  <c r="BM45" i="2" s="1"/>
  <c r="BM46" i="2" s="1"/>
  <c r="BM47" i="2" s="1"/>
  <c r="BM48" i="2" s="1"/>
  <c r="BM49" i="2" s="1"/>
  <c r="BM50" i="2" s="1"/>
  <c r="BM51" i="2" s="1"/>
  <c r="BM52" i="2" s="1"/>
  <c r="BM53" i="2" s="1"/>
  <c r="BN2" i="2"/>
  <c r="BN3" i="2" l="1"/>
  <c r="BN4" i="2" s="1"/>
  <c r="BN5" i="2" s="1"/>
  <c r="BN6" i="2" s="1"/>
  <c r="BN7" i="2" s="1"/>
  <c r="BN8" i="2" s="1"/>
  <c r="BN9" i="2" s="1"/>
  <c r="BN10" i="2" s="1"/>
  <c r="BN11" i="2" s="1"/>
  <c r="BN12" i="2" s="1"/>
  <c r="BN13" i="2" s="1"/>
  <c r="BN14" i="2" s="1"/>
  <c r="BN15" i="2" s="1"/>
  <c r="BN16" i="2" s="1"/>
  <c r="BN17" i="2" s="1"/>
  <c r="BN18" i="2" s="1"/>
  <c r="BN19" i="2" s="1"/>
  <c r="BN20" i="2" s="1"/>
  <c r="BN21" i="2" s="1"/>
  <c r="BN22" i="2" s="1"/>
  <c r="BN23" i="2" s="1"/>
  <c r="BN24" i="2" s="1"/>
  <c r="BN25" i="2" s="1"/>
  <c r="BN26" i="2" s="1"/>
  <c r="BN29" i="2" s="1"/>
  <c r="BN30" i="2" s="1"/>
  <c r="BN31" i="2" s="1"/>
  <c r="BN32" i="2" s="1"/>
  <c r="BN33" i="2" s="1"/>
  <c r="BN34" i="2" s="1"/>
  <c r="BN35" i="2" s="1"/>
  <c r="BN36" i="2" s="1"/>
  <c r="BN37" i="2" s="1"/>
  <c r="BN38" i="2" s="1"/>
  <c r="BN39" i="2" s="1"/>
  <c r="BN40" i="2" s="1"/>
  <c r="BN41" i="2" s="1"/>
  <c r="BN42" i="2" s="1"/>
  <c r="BN43" i="2" s="1"/>
  <c r="BN44" i="2" s="1"/>
  <c r="BN45" i="2" s="1"/>
  <c r="BN46" i="2" s="1"/>
  <c r="BN47" i="2" s="1"/>
  <c r="BN48" i="2" s="1"/>
  <c r="BN49" i="2" s="1"/>
  <c r="BN50" i="2" s="1"/>
  <c r="BN51" i="2" s="1"/>
  <c r="BN52" i="2" s="1"/>
  <c r="BN53" i="2" s="1"/>
  <c r="BO2" i="2"/>
  <c r="BO3" i="2" l="1"/>
  <c r="BO4" i="2" s="1"/>
  <c r="BO5" i="2" s="1"/>
  <c r="BO6" i="2" s="1"/>
  <c r="BO7" i="2" s="1"/>
  <c r="BO8" i="2" s="1"/>
  <c r="BO9" i="2" s="1"/>
  <c r="BO10" i="2" s="1"/>
  <c r="BO11" i="2" s="1"/>
  <c r="BO12" i="2" s="1"/>
  <c r="BO13" i="2" s="1"/>
  <c r="BO14" i="2" s="1"/>
  <c r="BO15" i="2" s="1"/>
  <c r="BO16" i="2" s="1"/>
  <c r="BO17" i="2" s="1"/>
  <c r="BO18" i="2" s="1"/>
  <c r="BO19" i="2" s="1"/>
  <c r="BO20" i="2" s="1"/>
  <c r="BO21" i="2" s="1"/>
  <c r="BO22" i="2" s="1"/>
  <c r="BO23" i="2" s="1"/>
  <c r="BO24" i="2" s="1"/>
  <c r="BO25" i="2" s="1"/>
  <c r="BO26" i="2" s="1"/>
  <c r="BO30" i="2" s="1"/>
  <c r="BO31" i="2" s="1"/>
  <c r="BO32" i="2" s="1"/>
  <c r="BO33" i="2" s="1"/>
  <c r="BO34" i="2" s="1"/>
  <c r="BO35" i="2" s="1"/>
  <c r="BO36" i="2" s="1"/>
  <c r="BO37" i="2" s="1"/>
  <c r="BO38" i="2" s="1"/>
  <c r="BO39" i="2" s="1"/>
  <c r="BO40" i="2" s="1"/>
  <c r="BO41" i="2" s="1"/>
  <c r="BO42" i="2" s="1"/>
  <c r="BO43" i="2" s="1"/>
  <c r="BO44" i="2" s="1"/>
  <c r="BO45" i="2" s="1"/>
  <c r="BO46" i="2" s="1"/>
  <c r="BO47" i="2" s="1"/>
  <c r="BO48" i="2" s="1"/>
  <c r="BO49" i="2" s="1"/>
  <c r="BO50" i="2" s="1"/>
  <c r="BO51" i="2" s="1"/>
  <c r="BO52" i="2" s="1"/>
  <c r="BO53" i="2" s="1"/>
  <c r="BP2" i="2"/>
  <c r="BP3" i="2" l="1"/>
  <c r="BP4" i="2" s="1"/>
  <c r="BP5" i="2" s="1"/>
  <c r="BP6" i="2" s="1"/>
  <c r="BP7" i="2" s="1"/>
  <c r="BP8" i="2" s="1"/>
  <c r="BP9" i="2" s="1"/>
  <c r="BP10" i="2" s="1"/>
  <c r="BP11" i="2" s="1"/>
  <c r="BP12" i="2" s="1"/>
  <c r="BP13" i="2" s="1"/>
  <c r="BP14" i="2" s="1"/>
  <c r="BP15" i="2" s="1"/>
  <c r="BP16" i="2" s="1"/>
  <c r="BP17" i="2" s="1"/>
  <c r="BP18" i="2" s="1"/>
  <c r="BP19" i="2" s="1"/>
  <c r="BP20" i="2" s="1"/>
  <c r="BP21" i="2" s="1"/>
  <c r="BP22" i="2" s="1"/>
  <c r="BP23" i="2" s="1"/>
  <c r="BP24" i="2" s="1"/>
  <c r="BP25" i="2" s="1"/>
  <c r="BP26" i="2" s="1"/>
  <c r="BP29" i="2" s="1"/>
  <c r="BP30" i="2" s="1"/>
  <c r="BP31" i="2" s="1"/>
  <c r="BP32" i="2" s="1"/>
  <c r="BP52" i="2" s="1"/>
  <c r="BQ2" i="2"/>
  <c r="BQ3" i="2" l="1"/>
  <c r="BQ4" i="2" s="1"/>
  <c r="BQ5" i="2" s="1"/>
  <c r="BQ6" i="2" s="1"/>
  <c r="BQ7" i="2" s="1"/>
  <c r="BQ8" i="2" s="1"/>
  <c r="BQ9" i="2" s="1"/>
  <c r="BQ10" i="2" s="1"/>
  <c r="BQ11" i="2" s="1"/>
  <c r="BQ12" i="2" s="1"/>
  <c r="BQ13" i="2" s="1"/>
  <c r="BQ14" i="2" s="1"/>
  <c r="BQ15" i="2" s="1"/>
  <c r="BQ16" i="2" s="1"/>
  <c r="BQ17" i="2" s="1"/>
  <c r="BQ18" i="2" s="1"/>
  <c r="BQ19" i="2" s="1"/>
  <c r="BQ20" i="2" s="1"/>
  <c r="BQ21" i="2" s="1"/>
  <c r="BQ22" i="2" s="1"/>
  <c r="BQ23" i="2" s="1"/>
  <c r="BQ24" i="2" s="1"/>
  <c r="BQ25" i="2" s="1"/>
  <c r="BQ26" i="2" s="1"/>
  <c r="BQ30" i="2" s="1"/>
  <c r="BQ31" i="2" s="1"/>
  <c r="BQ32" i="2" s="1"/>
  <c r="BQ33" i="2" s="1"/>
  <c r="BQ34" i="2" s="1"/>
  <c r="BQ35" i="2" s="1"/>
  <c r="BQ36" i="2" s="1"/>
  <c r="BQ37" i="2" s="1"/>
  <c r="BQ38" i="2" s="1"/>
  <c r="BQ39" i="2" s="1"/>
  <c r="BQ40" i="2" s="1"/>
  <c r="BQ41" i="2" s="1"/>
  <c r="BQ42" i="2" s="1"/>
  <c r="BQ43" i="2" s="1"/>
  <c r="BQ44" i="2" s="1"/>
  <c r="BQ45" i="2" s="1"/>
  <c r="BQ46" i="2" s="1"/>
  <c r="BQ47" i="2" s="1"/>
  <c r="BQ48" i="2" s="1"/>
  <c r="BQ49" i="2" s="1"/>
  <c r="BQ50" i="2" s="1"/>
  <c r="BQ51" i="2" s="1"/>
  <c r="BQ52" i="2" s="1"/>
  <c r="BQ53" i="2" s="1"/>
  <c r="BR2" i="2"/>
  <c r="BR3" i="2" l="1"/>
  <c r="BR4" i="2" s="1"/>
  <c r="BR5" i="2" s="1"/>
  <c r="BR6" i="2" s="1"/>
  <c r="BR7" i="2" s="1"/>
  <c r="BR8" i="2" s="1"/>
  <c r="BR9" i="2" s="1"/>
  <c r="BR10" i="2" s="1"/>
  <c r="BR11" i="2" s="1"/>
  <c r="BR12" i="2" s="1"/>
  <c r="BR13" i="2" s="1"/>
  <c r="BR14" i="2" s="1"/>
  <c r="BR15" i="2" s="1"/>
  <c r="BR16" i="2" s="1"/>
  <c r="BR17" i="2" s="1"/>
  <c r="BR18" i="2" s="1"/>
  <c r="BR19" i="2" s="1"/>
  <c r="BR20" i="2" s="1"/>
  <c r="BR21" i="2" s="1"/>
  <c r="BR22" i="2" s="1"/>
  <c r="BR23" i="2" s="1"/>
  <c r="BR24" i="2" s="1"/>
  <c r="BR25" i="2" s="1"/>
  <c r="BR26" i="2" s="1"/>
  <c r="BR29" i="2" s="1"/>
  <c r="BR30" i="2" s="1"/>
  <c r="BR31" i="2" s="1"/>
  <c r="BR32" i="2" s="1"/>
  <c r="BR33" i="2" s="1"/>
  <c r="BR34" i="2" s="1"/>
  <c r="BR35" i="2" s="1"/>
  <c r="BR36" i="2" s="1"/>
  <c r="BR37" i="2" s="1"/>
  <c r="BR38" i="2" s="1"/>
  <c r="BR39" i="2" s="1"/>
  <c r="BR40" i="2" s="1"/>
  <c r="BR41" i="2" s="1"/>
  <c r="BR42" i="2" s="1"/>
  <c r="BR43" i="2" s="1"/>
  <c r="BR44" i="2" s="1"/>
  <c r="BR45" i="2" s="1"/>
  <c r="BR46" i="2" s="1"/>
  <c r="BR47" i="2" s="1"/>
  <c r="BR48" i="2" s="1"/>
  <c r="BR49" i="2" s="1"/>
  <c r="BR50" i="2" s="1"/>
  <c r="BR51" i="2" s="1"/>
  <c r="BR52" i="2" s="1"/>
  <c r="BR53" i="2" s="1"/>
  <c r="BS2" i="2"/>
  <c r="BS3" i="2" l="1"/>
  <c r="BS4" i="2" s="1"/>
  <c r="BS5" i="2" s="1"/>
  <c r="BS6" i="2" s="1"/>
  <c r="BS7" i="2" s="1"/>
  <c r="BS8" i="2" s="1"/>
  <c r="BS9" i="2" s="1"/>
  <c r="BS10" i="2" s="1"/>
  <c r="BS11" i="2" s="1"/>
  <c r="BS12" i="2" s="1"/>
  <c r="BS13" i="2" s="1"/>
  <c r="BS14" i="2" s="1"/>
  <c r="BS15" i="2" s="1"/>
  <c r="BS16" i="2" s="1"/>
  <c r="BS17" i="2" s="1"/>
  <c r="BS18" i="2" s="1"/>
  <c r="BS19" i="2" s="1"/>
  <c r="BS20" i="2" s="1"/>
  <c r="BS21" i="2" s="1"/>
  <c r="BS22" i="2" s="1"/>
  <c r="BS23" i="2" s="1"/>
  <c r="BS24" i="2" s="1"/>
  <c r="BS25" i="2" s="1"/>
  <c r="BS26" i="2" s="1"/>
  <c r="BS29" i="2" s="1"/>
  <c r="BS30" i="2" s="1"/>
  <c r="BS31" i="2" s="1"/>
  <c r="BS32" i="2" s="1"/>
  <c r="BS33" i="2" s="1"/>
  <c r="BS34" i="2" s="1"/>
  <c r="BS35" i="2" s="1"/>
  <c r="BS36" i="2" s="1"/>
  <c r="BS37" i="2" s="1"/>
  <c r="BS38" i="2" s="1"/>
  <c r="BS39" i="2" s="1"/>
  <c r="BS40" i="2" s="1"/>
  <c r="BS41" i="2" s="1"/>
  <c r="BS42" i="2" s="1"/>
  <c r="BS43" i="2" s="1"/>
  <c r="BS44" i="2" s="1"/>
  <c r="BS45" i="2" s="1"/>
  <c r="BS46" i="2" s="1"/>
  <c r="BS47" i="2" s="1"/>
  <c r="BS48" i="2" s="1"/>
  <c r="BS49" i="2" s="1"/>
  <c r="BS50" i="2" s="1"/>
  <c r="BS51" i="2" s="1"/>
  <c r="BS52" i="2" s="1"/>
  <c r="BS53" i="2" s="1"/>
  <c r="BT2" i="2"/>
  <c r="BT3" i="2" l="1"/>
  <c r="BT4" i="2" s="1"/>
  <c r="BT5" i="2" s="1"/>
  <c r="BT6" i="2" s="1"/>
  <c r="BT7" i="2" s="1"/>
  <c r="BT8" i="2" s="1"/>
  <c r="BT9" i="2" s="1"/>
  <c r="BT10" i="2" s="1"/>
  <c r="BT11" i="2" s="1"/>
  <c r="BT12" i="2" s="1"/>
  <c r="BT13" i="2" s="1"/>
  <c r="BT14" i="2" s="1"/>
  <c r="BT15" i="2" s="1"/>
  <c r="BT16" i="2" s="1"/>
  <c r="BT17" i="2" s="1"/>
  <c r="BT18" i="2" s="1"/>
  <c r="BT19" i="2" s="1"/>
  <c r="BT20" i="2" s="1"/>
  <c r="BT21" i="2" s="1"/>
  <c r="BT22" i="2" s="1"/>
  <c r="BT23" i="2" s="1"/>
  <c r="BT24" i="2" s="1"/>
  <c r="BT25" i="2" s="1"/>
  <c r="BT26" i="2" s="1"/>
  <c r="BT29" i="2" s="1"/>
  <c r="BT30" i="2" s="1"/>
  <c r="BT31" i="2" s="1"/>
  <c r="BT32" i="2" s="1"/>
  <c r="BT33" i="2" s="1"/>
  <c r="BT34" i="2" s="1"/>
  <c r="BT35" i="2" s="1"/>
  <c r="BT36" i="2" s="1"/>
  <c r="BT37" i="2" s="1"/>
  <c r="BT38" i="2" s="1"/>
  <c r="BT39" i="2" s="1"/>
  <c r="BT40" i="2" s="1"/>
  <c r="BT41" i="2" s="1"/>
  <c r="BT42" i="2" s="1"/>
  <c r="BT43" i="2" s="1"/>
  <c r="BT44" i="2" s="1"/>
  <c r="BT45" i="2" s="1"/>
  <c r="BT46" i="2" s="1"/>
  <c r="BT47" i="2" s="1"/>
  <c r="BT48" i="2" s="1"/>
  <c r="BT49" i="2" s="1"/>
  <c r="BT50" i="2" s="1"/>
  <c r="BT51" i="2" s="1"/>
  <c r="BT52" i="2" s="1"/>
  <c r="BT53" i="2" s="1"/>
  <c r="BU2" i="2"/>
  <c r="BV2" i="2" l="1"/>
  <c r="BU3" i="2"/>
  <c r="BU4" i="2" s="1"/>
  <c r="BU5" i="2" s="1"/>
  <c r="BU6" i="2" s="1"/>
  <c r="BU7" i="2" s="1"/>
  <c r="BU8" i="2" s="1"/>
  <c r="BU9" i="2" s="1"/>
  <c r="BU10" i="2" s="1"/>
  <c r="BU11" i="2" s="1"/>
  <c r="BU12" i="2" s="1"/>
  <c r="BU13" i="2" s="1"/>
  <c r="BU14" i="2" s="1"/>
  <c r="BU15" i="2" s="1"/>
  <c r="BU16" i="2" s="1"/>
  <c r="BU17" i="2" s="1"/>
  <c r="BU18" i="2" s="1"/>
  <c r="BU19" i="2" s="1"/>
  <c r="BU20" i="2" s="1"/>
  <c r="BU21" i="2" s="1"/>
  <c r="BU22" i="2" s="1"/>
  <c r="BU23" i="2" s="1"/>
  <c r="BU24" i="2" s="1"/>
  <c r="BU25" i="2" s="1"/>
  <c r="BU26" i="2" s="1"/>
  <c r="BU29" i="2" s="1"/>
  <c r="BU30" i="2" s="1"/>
  <c r="BU31" i="2" s="1"/>
  <c r="BU32" i="2" s="1"/>
  <c r="BU33" i="2" s="1"/>
  <c r="BU34" i="2" s="1"/>
  <c r="BU35" i="2" s="1"/>
  <c r="BU36" i="2" s="1"/>
  <c r="BU37" i="2" s="1"/>
  <c r="BU38" i="2" s="1"/>
  <c r="BU39" i="2" s="1"/>
  <c r="BU40" i="2" s="1"/>
  <c r="BU41" i="2" s="1"/>
  <c r="BU42" i="2" s="1"/>
  <c r="BU43" i="2" s="1"/>
  <c r="BU44" i="2" s="1"/>
  <c r="BU45" i="2" s="1"/>
  <c r="BU46" i="2" s="1"/>
  <c r="BU47" i="2" s="1"/>
  <c r="BU48" i="2" s="1"/>
  <c r="BU49" i="2" s="1"/>
  <c r="BU50" i="2" s="1"/>
  <c r="BU51" i="2" s="1"/>
  <c r="BU52" i="2" s="1"/>
  <c r="BU53" i="2" s="1"/>
  <c r="BV3" i="2" l="1"/>
  <c r="BV4" i="2" s="1"/>
  <c r="BV5" i="2" s="1"/>
  <c r="BV6" i="2" s="1"/>
  <c r="BV7" i="2" s="1"/>
  <c r="BV8" i="2" s="1"/>
  <c r="BV9" i="2" s="1"/>
  <c r="BV10" i="2" s="1"/>
  <c r="BV11" i="2" s="1"/>
  <c r="BV12" i="2" s="1"/>
  <c r="BV13" i="2" s="1"/>
  <c r="BV14" i="2" s="1"/>
  <c r="BV15" i="2" s="1"/>
  <c r="BV16" i="2" s="1"/>
  <c r="BV17" i="2" s="1"/>
  <c r="BV18" i="2" s="1"/>
  <c r="BV19" i="2" s="1"/>
  <c r="BV20" i="2" s="1"/>
  <c r="BV21" i="2" s="1"/>
  <c r="BV22" i="2" s="1"/>
  <c r="BV23" i="2" s="1"/>
  <c r="BV24" i="2" s="1"/>
  <c r="BV25" i="2" s="1"/>
  <c r="BV26" i="2" s="1"/>
  <c r="BV29" i="2" s="1"/>
  <c r="BV30" i="2" s="1"/>
  <c r="BV31" i="2" s="1"/>
  <c r="BV32" i="2" s="1"/>
  <c r="BV33" i="2" s="1"/>
  <c r="BV34" i="2" s="1"/>
  <c r="BV35" i="2" s="1"/>
  <c r="BV36" i="2" s="1"/>
  <c r="BV37" i="2" s="1"/>
  <c r="BV38" i="2" s="1"/>
  <c r="BV39" i="2" s="1"/>
  <c r="BV40" i="2" s="1"/>
  <c r="BV41" i="2" s="1"/>
  <c r="BV42" i="2" s="1"/>
  <c r="BV43" i="2" s="1"/>
  <c r="BV44" i="2" s="1"/>
  <c r="BV45" i="2" s="1"/>
  <c r="BV46" i="2" s="1"/>
  <c r="BV47" i="2" s="1"/>
  <c r="BV48" i="2" s="1"/>
  <c r="BV49" i="2" s="1"/>
  <c r="BV50" i="2" s="1"/>
  <c r="BV51" i="2" s="1"/>
  <c r="BV52" i="2" s="1"/>
  <c r="BV53" i="2" s="1"/>
  <c r="BW2" i="2"/>
  <c r="BW3" i="2" l="1"/>
  <c r="BW4" i="2" s="1"/>
  <c r="BW5" i="2" s="1"/>
  <c r="BW6" i="2" s="1"/>
  <c r="BW7" i="2" s="1"/>
  <c r="BW8" i="2" s="1"/>
  <c r="BW9" i="2" s="1"/>
  <c r="BW10" i="2" s="1"/>
  <c r="BW11" i="2" s="1"/>
  <c r="BW12" i="2" s="1"/>
  <c r="BW13" i="2" s="1"/>
  <c r="BW14" i="2" s="1"/>
  <c r="BW15" i="2" s="1"/>
  <c r="BW16" i="2" s="1"/>
  <c r="BW17" i="2" s="1"/>
  <c r="BW18" i="2" s="1"/>
  <c r="BW19" i="2" s="1"/>
  <c r="BW20" i="2" s="1"/>
  <c r="BW21" i="2" s="1"/>
  <c r="BW22" i="2" s="1"/>
  <c r="BW23" i="2" s="1"/>
  <c r="BW24" i="2" s="1"/>
  <c r="BW25" i="2" s="1"/>
  <c r="BW26" i="2" s="1"/>
  <c r="BW29" i="2" s="1"/>
  <c r="BW30" i="2" s="1"/>
  <c r="BW31" i="2" s="1"/>
  <c r="BW32" i="2" s="1"/>
  <c r="BW33" i="2" s="1"/>
  <c r="BW34" i="2" s="1"/>
  <c r="BW35" i="2" s="1"/>
  <c r="BW36" i="2" s="1"/>
  <c r="BW37" i="2" s="1"/>
  <c r="BW38" i="2" s="1"/>
  <c r="BW39" i="2" s="1"/>
  <c r="BW40" i="2" s="1"/>
  <c r="BW41" i="2" s="1"/>
  <c r="BW42" i="2" s="1"/>
  <c r="BW43" i="2" s="1"/>
  <c r="BW44" i="2" s="1"/>
  <c r="BW45" i="2" s="1"/>
  <c r="BW46" i="2" s="1"/>
  <c r="BW47" i="2" s="1"/>
  <c r="BW48" i="2" s="1"/>
  <c r="BW49" i="2" s="1"/>
  <c r="BW50" i="2" s="1"/>
  <c r="BW51" i="2" s="1"/>
  <c r="BW52" i="2" s="1"/>
  <c r="BW53" i="2" s="1"/>
  <c r="BX2" i="2"/>
  <c r="BX3" i="2" l="1"/>
  <c r="BX4" i="2" s="1"/>
  <c r="BX5" i="2" s="1"/>
  <c r="BX6" i="2" s="1"/>
  <c r="BX7" i="2" s="1"/>
  <c r="BX8" i="2" s="1"/>
  <c r="BX9" i="2" s="1"/>
  <c r="BX10" i="2" s="1"/>
  <c r="BX11" i="2" s="1"/>
  <c r="BX12" i="2" s="1"/>
  <c r="BX13" i="2" s="1"/>
  <c r="BX14" i="2" s="1"/>
  <c r="BX15" i="2" s="1"/>
  <c r="BX16" i="2" s="1"/>
  <c r="BX17" i="2" s="1"/>
  <c r="BX18" i="2" s="1"/>
  <c r="BX19" i="2" s="1"/>
  <c r="BX20" i="2" s="1"/>
  <c r="BX21" i="2" s="1"/>
  <c r="BX22" i="2" s="1"/>
  <c r="BX23" i="2" s="1"/>
  <c r="BX24" i="2" s="1"/>
  <c r="BX25" i="2" s="1"/>
  <c r="BX26" i="2" s="1"/>
  <c r="BX29" i="2" s="1"/>
  <c r="BX30" i="2" s="1"/>
  <c r="BX31" i="2" s="1"/>
  <c r="BX32" i="2" s="1"/>
  <c r="BX33" i="2" s="1"/>
  <c r="BX34" i="2" s="1"/>
  <c r="BX35" i="2" s="1"/>
  <c r="BX36" i="2" s="1"/>
  <c r="BX37" i="2" s="1"/>
  <c r="BX38" i="2" s="1"/>
  <c r="BX39" i="2" s="1"/>
  <c r="BX40" i="2" s="1"/>
  <c r="BX41" i="2" s="1"/>
  <c r="BX42" i="2" s="1"/>
  <c r="BX43" i="2" s="1"/>
  <c r="BX44" i="2" s="1"/>
  <c r="BX45" i="2" s="1"/>
  <c r="BX46" i="2" s="1"/>
  <c r="BX47" i="2" s="1"/>
  <c r="BX48" i="2" s="1"/>
  <c r="BX49" i="2" s="1"/>
  <c r="BX50" i="2" s="1"/>
  <c r="BX51" i="2" s="1"/>
  <c r="BX52" i="2" s="1"/>
  <c r="BX53" i="2" s="1"/>
  <c r="BY2" i="2"/>
  <c r="BZ2" i="2" l="1"/>
  <c r="BY3" i="2"/>
  <c r="BY4" i="2" s="1"/>
  <c r="BY5" i="2" s="1"/>
  <c r="BY6" i="2" s="1"/>
  <c r="BY7" i="2" s="1"/>
  <c r="BY8" i="2" s="1"/>
  <c r="BY9" i="2" s="1"/>
  <c r="BY10" i="2" s="1"/>
  <c r="BY11" i="2" s="1"/>
  <c r="BY12" i="2" s="1"/>
  <c r="BY13" i="2" s="1"/>
  <c r="BY14" i="2" s="1"/>
  <c r="BY15" i="2" s="1"/>
  <c r="BY16" i="2" s="1"/>
  <c r="BY17" i="2" s="1"/>
  <c r="BY18" i="2" s="1"/>
  <c r="BY19" i="2" s="1"/>
  <c r="BY20" i="2" s="1"/>
  <c r="BY21" i="2" s="1"/>
  <c r="BY22" i="2" s="1"/>
  <c r="BY23" i="2" s="1"/>
  <c r="BY24" i="2" s="1"/>
  <c r="BY25" i="2" s="1"/>
  <c r="BY26" i="2" s="1"/>
  <c r="BY29" i="2" s="1"/>
  <c r="BY30" i="2" s="1"/>
  <c r="BY31" i="2" s="1"/>
  <c r="BY32" i="2" s="1"/>
  <c r="BY33" i="2" s="1"/>
  <c r="BY34" i="2" s="1"/>
  <c r="BY35" i="2" s="1"/>
  <c r="BY36" i="2" s="1"/>
  <c r="BY37" i="2" s="1"/>
  <c r="BY38" i="2" s="1"/>
  <c r="BY39" i="2" s="1"/>
  <c r="BY40" i="2" s="1"/>
  <c r="BY41" i="2" s="1"/>
  <c r="BY42" i="2" s="1"/>
  <c r="BY43" i="2" s="1"/>
  <c r="BY44" i="2" s="1"/>
  <c r="BY45" i="2" s="1"/>
  <c r="BY46" i="2" s="1"/>
  <c r="BY47" i="2" s="1"/>
  <c r="BY48" i="2" s="1"/>
  <c r="BY49" i="2" s="1"/>
  <c r="BY50" i="2" s="1"/>
  <c r="BY51" i="2" s="1"/>
  <c r="BY52" i="2" s="1"/>
  <c r="BY53" i="2" s="1"/>
  <c r="BZ3" i="2" l="1"/>
  <c r="BZ4" i="2" s="1"/>
  <c r="BZ5" i="2" s="1"/>
  <c r="BZ6" i="2" s="1"/>
  <c r="BZ7" i="2" s="1"/>
  <c r="BZ8" i="2" s="1"/>
  <c r="BZ9" i="2" s="1"/>
  <c r="BZ10" i="2" s="1"/>
  <c r="BZ11" i="2" s="1"/>
  <c r="BZ12" i="2" s="1"/>
  <c r="BZ13" i="2" s="1"/>
  <c r="BZ14" i="2" s="1"/>
  <c r="BZ15" i="2" s="1"/>
  <c r="BZ16" i="2" s="1"/>
  <c r="BZ17" i="2" s="1"/>
  <c r="BZ18" i="2" s="1"/>
  <c r="BZ19" i="2" s="1"/>
  <c r="BZ20" i="2" s="1"/>
  <c r="BZ21" i="2" s="1"/>
  <c r="BZ22" i="2" s="1"/>
  <c r="BZ23" i="2" s="1"/>
  <c r="BZ24" i="2" s="1"/>
  <c r="BZ25" i="2" s="1"/>
  <c r="BZ26" i="2" s="1"/>
  <c r="BZ29" i="2" s="1"/>
  <c r="BZ30" i="2" s="1"/>
  <c r="BZ31" i="2" s="1"/>
  <c r="BZ32" i="2" s="1"/>
  <c r="BZ33" i="2" s="1"/>
  <c r="BZ34" i="2" s="1"/>
  <c r="BZ35" i="2" s="1"/>
  <c r="BZ36" i="2" s="1"/>
  <c r="BZ37" i="2" s="1"/>
  <c r="BZ38" i="2" s="1"/>
  <c r="BZ39" i="2" s="1"/>
  <c r="BZ40" i="2" s="1"/>
  <c r="BZ41" i="2" s="1"/>
  <c r="BZ42" i="2" s="1"/>
  <c r="BZ43" i="2" s="1"/>
  <c r="BZ44" i="2" s="1"/>
  <c r="BZ45" i="2" s="1"/>
  <c r="BZ46" i="2" s="1"/>
  <c r="BZ47" i="2" s="1"/>
  <c r="BZ48" i="2" s="1"/>
  <c r="BZ49" i="2" s="1"/>
  <c r="BZ50" i="2" s="1"/>
  <c r="BZ51" i="2" s="1"/>
  <c r="BZ52" i="2" s="1"/>
  <c r="BZ53" i="2" s="1"/>
  <c r="CA2" i="2"/>
  <c r="CB2" i="2" l="1"/>
  <c r="CA3" i="2"/>
  <c r="CA4" i="2" s="1"/>
  <c r="CA5" i="2" s="1"/>
  <c r="CA6" i="2" s="1"/>
  <c r="CA7" i="2" s="1"/>
  <c r="CA8" i="2" s="1"/>
  <c r="CA9" i="2" s="1"/>
  <c r="CA10" i="2" s="1"/>
  <c r="CA11" i="2" s="1"/>
  <c r="CA12" i="2" s="1"/>
  <c r="CA13" i="2" s="1"/>
  <c r="CA14" i="2" s="1"/>
  <c r="CA15" i="2" s="1"/>
  <c r="CA16" i="2" s="1"/>
  <c r="CA17" i="2" s="1"/>
  <c r="CA18" i="2" s="1"/>
  <c r="CA19" i="2" s="1"/>
  <c r="CA20" i="2" s="1"/>
  <c r="CA21" i="2" s="1"/>
  <c r="CA22" i="2" s="1"/>
  <c r="CA23" i="2" s="1"/>
  <c r="CA24" i="2" s="1"/>
  <c r="CA25" i="2" s="1"/>
  <c r="CA26" i="2" s="1"/>
  <c r="CA29" i="2" s="1"/>
  <c r="CA30" i="2" s="1"/>
  <c r="CA31" i="2" s="1"/>
  <c r="CA32" i="2" s="1"/>
  <c r="CA33" i="2" s="1"/>
  <c r="CA34" i="2" s="1"/>
  <c r="CA35" i="2" s="1"/>
  <c r="CA36" i="2" s="1"/>
  <c r="CA37" i="2" s="1"/>
  <c r="CA38" i="2" s="1"/>
  <c r="CA39" i="2" s="1"/>
  <c r="CA40" i="2" s="1"/>
  <c r="CA41" i="2" s="1"/>
  <c r="CA42" i="2" s="1"/>
  <c r="CA43" i="2" s="1"/>
  <c r="CA44" i="2" s="1"/>
  <c r="CA45" i="2" s="1"/>
  <c r="CA46" i="2" s="1"/>
  <c r="CA47" i="2" s="1"/>
  <c r="CA48" i="2" s="1"/>
  <c r="CA49" i="2" s="1"/>
  <c r="CA50" i="2" s="1"/>
  <c r="CA51" i="2" s="1"/>
  <c r="CA52" i="2" s="1"/>
  <c r="CA53" i="2" s="1"/>
  <c r="CB3" i="2" l="1"/>
  <c r="CB4" i="2" s="1"/>
  <c r="CB5" i="2" s="1"/>
  <c r="CB6" i="2" s="1"/>
  <c r="CB7" i="2" s="1"/>
  <c r="CB8" i="2" s="1"/>
  <c r="CB9" i="2" s="1"/>
  <c r="CB10" i="2" s="1"/>
  <c r="CB11" i="2" s="1"/>
  <c r="CB12" i="2" s="1"/>
  <c r="CB13" i="2" s="1"/>
  <c r="CB14" i="2" s="1"/>
  <c r="CB15" i="2" s="1"/>
  <c r="CB16" i="2" s="1"/>
  <c r="CB17" i="2" s="1"/>
  <c r="CB18" i="2" s="1"/>
  <c r="CB19" i="2" s="1"/>
  <c r="CB20" i="2" s="1"/>
  <c r="CB21" i="2" s="1"/>
  <c r="CB22" i="2" s="1"/>
  <c r="CB23" i="2" s="1"/>
  <c r="CB24" i="2" s="1"/>
  <c r="CB25" i="2" s="1"/>
  <c r="CB26" i="2" s="1"/>
  <c r="CB29" i="2" s="1"/>
  <c r="CB30" i="2" s="1"/>
  <c r="CB31" i="2" s="1"/>
  <c r="CB32" i="2" s="1"/>
  <c r="CB33" i="2" s="1"/>
  <c r="CB34" i="2" s="1"/>
  <c r="CB35" i="2" s="1"/>
  <c r="CB36" i="2" s="1"/>
  <c r="CB37" i="2" s="1"/>
  <c r="CB38" i="2" s="1"/>
  <c r="CB39" i="2" s="1"/>
  <c r="CB40" i="2" s="1"/>
  <c r="CB41" i="2" s="1"/>
  <c r="CB42" i="2" s="1"/>
  <c r="CB43" i="2" s="1"/>
  <c r="CB44" i="2" s="1"/>
  <c r="CB45" i="2" s="1"/>
  <c r="CB46" i="2" s="1"/>
  <c r="CB47" i="2" s="1"/>
  <c r="CB48" i="2" s="1"/>
  <c r="CB49" i="2" s="1"/>
  <c r="CB50" i="2" s="1"/>
  <c r="CB51" i="2" s="1"/>
  <c r="CB52" i="2" s="1"/>
  <c r="CB53" i="2" s="1"/>
  <c r="CC2" i="2"/>
  <c r="CC3" i="2" l="1"/>
  <c r="CC4" i="2" s="1"/>
  <c r="CC5" i="2" s="1"/>
  <c r="CC6" i="2" s="1"/>
  <c r="CC7" i="2" s="1"/>
  <c r="CC8" i="2" s="1"/>
  <c r="CC9" i="2" s="1"/>
  <c r="CC10" i="2" s="1"/>
  <c r="CC11" i="2" s="1"/>
  <c r="CC12" i="2" s="1"/>
  <c r="CC13" i="2" s="1"/>
  <c r="CC14" i="2" s="1"/>
  <c r="CC15" i="2" s="1"/>
  <c r="CC16" i="2" s="1"/>
  <c r="CC17" i="2" s="1"/>
  <c r="CC18" i="2" s="1"/>
  <c r="CC19" i="2" s="1"/>
  <c r="CC20" i="2" s="1"/>
  <c r="CC21" i="2" s="1"/>
  <c r="CC22" i="2" s="1"/>
  <c r="CC23" i="2" s="1"/>
  <c r="CC24" i="2" s="1"/>
  <c r="CC25" i="2" s="1"/>
  <c r="CC26" i="2" s="1"/>
  <c r="CC29" i="2" s="1"/>
  <c r="CC30" i="2" s="1"/>
  <c r="CC31" i="2" s="1"/>
  <c r="CC32" i="2" s="1"/>
  <c r="CC33" i="2" s="1"/>
  <c r="CC34" i="2" s="1"/>
  <c r="CC35" i="2" s="1"/>
  <c r="CC36" i="2" s="1"/>
  <c r="CC37" i="2" s="1"/>
  <c r="CC38" i="2" s="1"/>
  <c r="CC39" i="2" s="1"/>
  <c r="CC40" i="2" s="1"/>
  <c r="CC41" i="2" s="1"/>
  <c r="CC42" i="2" s="1"/>
  <c r="CC43" i="2" s="1"/>
  <c r="CC44" i="2" s="1"/>
  <c r="CC45" i="2" s="1"/>
  <c r="CC46" i="2" s="1"/>
  <c r="CC47" i="2" s="1"/>
  <c r="CC48" i="2" s="1"/>
  <c r="CC49" i="2" s="1"/>
  <c r="CC50" i="2" s="1"/>
  <c r="CC51" i="2" s="1"/>
  <c r="CC52" i="2" s="1"/>
  <c r="CC53" i="2" s="1"/>
  <c r="CD2" i="2"/>
  <c r="CE2" i="2" l="1"/>
  <c r="CD3" i="2"/>
  <c r="CD4" i="2" s="1"/>
  <c r="CD5" i="2" s="1"/>
  <c r="CD6" i="2" s="1"/>
  <c r="CD7" i="2" s="1"/>
  <c r="CD8" i="2" s="1"/>
  <c r="CD9" i="2" s="1"/>
  <c r="CD10" i="2" s="1"/>
  <c r="CD11" i="2" s="1"/>
  <c r="CD12" i="2" s="1"/>
  <c r="CD13" i="2" s="1"/>
  <c r="CD14" i="2" s="1"/>
  <c r="CD15" i="2" s="1"/>
  <c r="CD16" i="2" s="1"/>
  <c r="CD17" i="2" s="1"/>
  <c r="CD18" i="2" s="1"/>
  <c r="CD19" i="2" s="1"/>
  <c r="CD20" i="2" s="1"/>
  <c r="CD21" i="2" s="1"/>
  <c r="CD22" i="2" s="1"/>
  <c r="CD23" i="2" s="1"/>
  <c r="CD24" i="2" s="1"/>
  <c r="CD25" i="2" s="1"/>
  <c r="CD26" i="2" s="1"/>
  <c r="CD29" i="2" s="1"/>
  <c r="CD30" i="2" s="1"/>
  <c r="CD31" i="2" s="1"/>
  <c r="CD32" i="2" s="1"/>
  <c r="CD33" i="2" s="1"/>
  <c r="CD34" i="2" s="1"/>
  <c r="CD35" i="2" s="1"/>
  <c r="CD36" i="2" s="1"/>
  <c r="CD37" i="2" s="1"/>
  <c r="CD38" i="2" s="1"/>
  <c r="CD39" i="2" s="1"/>
  <c r="CD40" i="2" s="1"/>
  <c r="CD41" i="2" s="1"/>
  <c r="CD42" i="2" s="1"/>
  <c r="CD43" i="2" s="1"/>
  <c r="CD44" i="2" s="1"/>
  <c r="CD45" i="2" s="1"/>
  <c r="CD46" i="2" s="1"/>
  <c r="CD47" i="2" s="1"/>
  <c r="CD48" i="2" s="1"/>
  <c r="CD49" i="2" s="1"/>
  <c r="CD50" i="2" s="1"/>
  <c r="CD51" i="2" s="1"/>
  <c r="CD52" i="2" s="1"/>
  <c r="CD53" i="2" s="1"/>
  <c r="CE3" i="2" l="1"/>
  <c r="CE4" i="2" s="1"/>
  <c r="CE5" i="2" s="1"/>
  <c r="CE6" i="2" s="1"/>
  <c r="CE7" i="2" s="1"/>
  <c r="CE8" i="2" s="1"/>
  <c r="CE9" i="2" s="1"/>
  <c r="CE10" i="2" s="1"/>
  <c r="CE11" i="2" s="1"/>
  <c r="CE12" i="2" s="1"/>
  <c r="CE13" i="2" s="1"/>
  <c r="CE14" i="2" s="1"/>
  <c r="CE15" i="2" s="1"/>
  <c r="CE16" i="2" s="1"/>
  <c r="CE17" i="2" s="1"/>
  <c r="CE18" i="2" s="1"/>
  <c r="CE19" i="2" s="1"/>
  <c r="CE20" i="2" s="1"/>
  <c r="CE21" i="2" s="1"/>
  <c r="CE22" i="2" s="1"/>
  <c r="CE23" i="2" s="1"/>
  <c r="CE24" i="2" s="1"/>
  <c r="CE25" i="2" s="1"/>
  <c r="CE26" i="2" s="1"/>
  <c r="CE29" i="2" s="1"/>
  <c r="CE30" i="2" s="1"/>
  <c r="CE31" i="2" s="1"/>
  <c r="CE32" i="2" s="1"/>
  <c r="CE33" i="2" s="1"/>
  <c r="CE34" i="2" s="1"/>
  <c r="CE35" i="2" s="1"/>
  <c r="CE36" i="2" s="1"/>
  <c r="CE37" i="2" s="1"/>
  <c r="CE38" i="2" s="1"/>
  <c r="CE39" i="2" s="1"/>
  <c r="CE40" i="2" s="1"/>
  <c r="CE41" i="2" s="1"/>
  <c r="CE42" i="2" s="1"/>
  <c r="CE43" i="2" s="1"/>
  <c r="CE44" i="2" s="1"/>
  <c r="CE45" i="2" s="1"/>
  <c r="CE46" i="2" s="1"/>
  <c r="CE47" i="2" s="1"/>
  <c r="CE48" i="2" s="1"/>
  <c r="CE49" i="2" s="1"/>
  <c r="CE50" i="2" s="1"/>
  <c r="CE51" i="2" s="1"/>
  <c r="CE52" i="2" s="1"/>
  <c r="CE53" i="2" s="1"/>
  <c r="CF2" i="2"/>
  <c r="CF3" i="2" l="1"/>
  <c r="CF4" i="2" s="1"/>
  <c r="CF5" i="2" s="1"/>
  <c r="CF6" i="2" s="1"/>
  <c r="CF7" i="2" s="1"/>
  <c r="CF8" i="2" s="1"/>
  <c r="CF9" i="2" s="1"/>
  <c r="CF10" i="2" s="1"/>
  <c r="CF11" i="2" s="1"/>
  <c r="CF12" i="2" s="1"/>
  <c r="CF13" i="2" s="1"/>
  <c r="CF14" i="2" s="1"/>
  <c r="CF15" i="2" s="1"/>
  <c r="CF16" i="2" s="1"/>
  <c r="CF17" i="2" s="1"/>
  <c r="CF18" i="2" s="1"/>
  <c r="CF19" i="2" s="1"/>
  <c r="CF20" i="2" s="1"/>
  <c r="CF21" i="2" s="1"/>
  <c r="CF22" i="2" s="1"/>
  <c r="CF23" i="2" s="1"/>
  <c r="CF24" i="2" s="1"/>
  <c r="CF25" i="2" s="1"/>
  <c r="CF26" i="2" s="1"/>
  <c r="CF29" i="2" s="1"/>
  <c r="CF30" i="2" s="1"/>
  <c r="CF31" i="2" s="1"/>
  <c r="CF32" i="2" s="1"/>
  <c r="CF33" i="2" s="1"/>
  <c r="CF34" i="2" s="1"/>
  <c r="CF35" i="2" s="1"/>
  <c r="CF36" i="2" s="1"/>
  <c r="CF37" i="2" s="1"/>
  <c r="CF38" i="2" s="1"/>
  <c r="CF39" i="2" s="1"/>
  <c r="CF40" i="2" s="1"/>
  <c r="CF41" i="2" s="1"/>
  <c r="CF42" i="2" s="1"/>
  <c r="CF43" i="2" s="1"/>
  <c r="CF44" i="2" s="1"/>
  <c r="CF45" i="2" s="1"/>
  <c r="CF46" i="2" s="1"/>
  <c r="CF47" i="2" s="1"/>
  <c r="CF48" i="2" s="1"/>
  <c r="CF49" i="2" s="1"/>
  <c r="CF50" i="2" s="1"/>
  <c r="CF51" i="2" s="1"/>
  <c r="CF52" i="2" s="1"/>
  <c r="CF53" i="2" s="1"/>
  <c r="CG2" i="2"/>
  <c r="CH2" i="2" l="1"/>
  <c r="CG3" i="2"/>
  <c r="CG4" i="2" s="1"/>
  <c r="CG5" i="2" s="1"/>
  <c r="CG6" i="2" s="1"/>
  <c r="CG7" i="2" s="1"/>
  <c r="CG8" i="2" s="1"/>
  <c r="CG9" i="2" s="1"/>
  <c r="CG10" i="2" s="1"/>
  <c r="CG11" i="2" s="1"/>
  <c r="CG12" i="2" s="1"/>
  <c r="CG13" i="2" s="1"/>
  <c r="CG14" i="2" s="1"/>
  <c r="CG15" i="2" s="1"/>
  <c r="CG16" i="2" s="1"/>
  <c r="CG17" i="2" s="1"/>
  <c r="CG18" i="2" s="1"/>
  <c r="CG19" i="2" s="1"/>
  <c r="CG20" i="2" s="1"/>
  <c r="CG21" i="2" s="1"/>
  <c r="CG22" i="2" s="1"/>
  <c r="CG23" i="2" s="1"/>
  <c r="CG24" i="2" s="1"/>
  <c r="CG25" i="2" s="1"/>
  <c r="CG26" i="2" s="1"/>
  <c r="CG29" i="2" s="1"/>
  <c r="CG30" i="2" s="1"/>
  <c r="CG31" i="2" s="1"/>
  <c r="CG32" i="2" s="1"/>
  <c r="CG33" i="2" s="1"/>
  <c r="CG34" i="2" s="1"/>
  <c r="CG35" i="2" s="1"/>
  <c r="CG36" i="2" s="1"/>
  <c r="CG37" i="2" s="1"/>
  <c r="CG38" i="2" s="1"/>
  <c r="CG39" i="2" s="1"/>
  <c r="CG40" i="2" s="1"/>
  <c r="CG41" i="2" s="1"/>
  <c r="CG42" i="2" s="1"/>
  <c r="CG43" i="2" s="1"/>
  <c r="CG44" i="2" s="1"/>
  <c r="CG45" i="2" s="1"/>
  <c r="CG46" i="2" s="1"/>
  <c r="CG47" i="2" s="1"/>
  <c r="CG48" i="2" s="1"/>
  <c r="CG49" i="2" s="1"/>
  <c r="CG50" i="2" s="1"/>
  <c r="CG51" i="2" s="1"/>
  <c r="CG52" i="2" s="1"/>
  <c r="CG53" i="2" s="1"/>
  <c r="CH3" i="2" l="1"/>
  <c r="CH4" i="2" s="1"/>
  <c r="CH5" i="2" s="1"/>
  <c r="CH6" i="2" s="1"/>
  <c r="CH7" i="2" s="1"/>
  <c r="CH8" i="2" s="1"/>
  <c r="CH9" i="2" s="1"/>
  <c r="CH10" i="2" s="1"/>
  <c r="CH11" i="2" s="1"/>
  <c r="CH12" i="2" s="1"/>
  <c r="CH13" i="2" s="1"/>
  <c r="CH14" i="2" s="1"/>
  <c r="CH15" i="2" s="1"/>
  <c r="CH16" i="2" s="1"/>
  <c r="CH17" i="2" s="1"/>
  <c r="CH18" i="2" s="1"/>
  <c r="CH19" i="2" s="1"/>
  <c r="CH20" i="2" s="1"/>
  <c r="CH21" i="2" s="1"/>
  <c r="CH22" i="2" s="1"/>
  <c r="CH23" i="2" s="1"/>
  <c r="CH24" i="2" s="1"/>
  <c r="CH25" i="2" s="1"/>
  <c r="CH26" i="2" s="1"/>
  <c r="CH29" i="2" s="1"/>
  <c r="CH30" i="2" s="1"/>
  <c r="CH31" i="2" s="1"/>
  <c r="CH32" i="2" s="1"/>
  <c r="CH33" i="2" s="1"/>
  <c r="CH34" i="2" s="1"/>
  <c r="CH35" i="2" s="1"/>
  <c r="CH36" i="2" s="1"/>
  <c r="CH37" i="2" s="1"/>
  <c r="CH38" i="2" s="1"/>
  <c r="CH39" i="2" s="1"/>
  <c r="CH40" i="2" s="1"/>
  <c r="CH41" i="2" s="1"/>
  <c r="CH42" i="2" s="1"/>
  <c r="CH43" i="2" s="1"/>
  <c r="CH44" i="2" s="1"/>
  <c r="CH45" i="2" s="1"/>
  <c r="CH46" i="2" s="1"/>
  <c r="CH47" i="2" s="1"/>
  <c r="CH48" i="2" s="1"/>
  <c r="CH49" i="2" s="1"/>
  <c r="CH50" i="2" s="1"/>
  <c r="CH51" i="2" s="1"/>
  <c r="CH52" i="2" s="1"/>
  <c r="CH53" i="2" s="1"/>
  <c r="CI2" i="2"/>
  <c r="CJ2" i="2" l="1"/>
  <c r="CI3" i="2"/>
  <c r="CI4" i="2" s="1"/>
  <c r="CI5" i="2" s="1"/>
  <c r="CI6" i="2" s="1"/>
  <c r="CI7" i="2" s="1"/>
  <c r="CI8" i="2" s="1"/>
  <c r="CI9" i="2" s="1"/>
  <c r="CI10" i="2" s="1"/>
  <c r="CI11" i="2" s="1"/>
  <c r="CI12" i="2" s="1"/>
  <c r="CI13" i="2" s="1"/>
  <c r="CI14" i="2" s="1"/>
  <c r="CI15" i="2" s="1"/>
  <c r="CI16" i="2" s="1"/>
  <c r="CI17" i="2" s="1"/>
  <c r="CI18" i="2" s="1"/>
  <c r="CI19" i="2" s="1"/>
  <c r="CI20" i="2" s="1"/>
  <c r="CI21" i="2" s="1"/>
  <c r="CI22" i="2" s="1"/>
  <c r="CI23" i="2" s="1"/>
  <c r="CI24" i="2" s="1"/>
  <c r="CI25" i="2" s="1"/>
  <c r="CI26" i="2" s="1"/>
  <c r="CI29" i="2" s="1"/>
  <c r="CI30" i="2" s="1"/>
  <c r="CI31" i="2" s="1"/>
  <c r="CI32" i="2" s="1"/>
  <c r="CI33" i="2" s="1"/>
  <c r="CI34" i="2" s="1"/>
  <c r="CI35" i="2" s="1"/>
  <c r="CI36" i="2" s="1"/>
  <c r="CI37" i="2" s="1"/>
  <c r="CI38" i="2" s="1"/>
  <c r="CI39" i="2" s="1"/>
  <c r="CI40" i="2" s="1"/>
  <c r="CI41" i="2" s="1"/>
  <c r="CI42" i="2" s="1"/>
  <c r="CI43" i="2" s="1"/>
  <c r="CI44" i="2" s="1"/>
  <c r="CI45" i="2" s="1"/>
  <c r="CI46" i="2" s="1"/>
  <c r="CI47" i="2" s="1"/>
  <c r="CI48" i="2" s="1"/>
  <c r="CI49" i="2" s="1"/>
  <c r="CI50" i="2" s="1"/>
  <c r="CI51" i="2" s="1"/>
  <c r="CI52" i="2" s="1"/>
  <c r="CI53" i="2" s="1"/>
  <c r="CK2" i="2" l="1"/>
  <c r="CJ3" i="2"/>
  <c r="CJ4" i="2" s="1"/>
  <c r="CJ5" i="2" s="1"/>
  <c r="CJ6" i="2" s="1"/>
  <c r="CJ7" i="2" s="1"/>
  <c r="CJ8" i="2" s="1"/>
  <c r="CJ9" i="2" s="1"/>
  <c r="CJ10" i="2" s="1"/>
  <c r="CJ11" i="2" s="1"/>
  <c r="CJ12" i="2" s="1"/>
  <c r="CJ13" i="2" s="1"/>
  <c r="CJ14" i="2" s="1"/>
  <c r="CJ15" i="2" s="1"/>
  <c r="CJ16" i="2" s="1"/>
  <c r="CJ17" i="2" s="1"/>
  <c r="CJ18" i="2" s="1"/>
  <c r="CJ19" i="2" s="1"/>
  <c r="CJ20" i="2" s="1"/>
  <c r="CJ21" i="2" s="1"/>
  <c r="CJ22" i="2" s="1"/>
  <c r="CJ23" i="2" s="1"/>
  <c r="CJ24" i="2" s="1"/>
  <c r="CJ25" i="2" s="1"/>
  <c r="CJ26" i="2" s="1"/>
  <c r="CJ29" i="2" s="1"/>
  <c r="CJ30" i="2" s="1"/>
  <c r="CJ31" i="2" s="1"/>
  <c r="CJ32" i="2" s="1"/>
  <c r="CJ33" i="2" s="1"/>
  <c r="CJ34" i="2" s="1"/>
  <c r="CJ35" i="2" s="1"/>
  <c r="CJ36" i="2" s="1"/>
  <c r="CJ37" i="2" s="1"/>
  <c r="CJ38" i="2" s="1"/>
  <c r="CJ39" i="2" s="1"/>
  <c r="CJ40" i="2" s="1"/>
  <c r="CJ41" i="2" s="1"/>
  <c r="CJ42" i="2" s="1"/>
  <c r="CJ43" i="2" s="1"/>
  <c r="CJ44" i="2" s="1"/>
  <c r="CJ45" i="2" s="1"/>
  <c r="CJ46" i="2" s="1"/>
  <c r="CJ47" i="2" s="1"/>
  <c r="CJ48" i="2" s="1"/>
  <c r="CJ49" i="2" s="1"/>
  <c r="CJ50" i="2" s="1"/>
  <c r="CJ51" i="2" s="1"/>
  <c r="CJ52" i="2" s="1"/>
  <c r="CJ53" i="2" s="1"/>
  <c r="CK3" i="2" l="1"/>
  <c r="CK4" i="2" s="1"/>
  <c r="CK5" i="2" s="1"/>
  <c r="CK6" i="2" s="1"/>
  <c r="CK7" i="2" s="1"/>
  <c r="CK8" i="2" s="1"/>
  <c r="CK9" i="2" s="1"/>
  <c r="CK10" i="2" s="1"/>
  <c r="CK11" i="2" s="1"/>
  <c r="CK12" i="2" s="1"/>
  <c r="CK13" i="2" s="1"/>
  <c r="CK14" i="2" s="1"/>
  <c r="CK15" i="2" s="1"/>
  <c r="CK16" i="2" s="1"/>
  <c r="CK17" i="2" s="1"/>
  <c r="CK18" i="2" s="1"/>
  <c r="CK19" i="2" s="1"/>
  <c r="CK20" i="2" s="1"/>
  <c r="CK21" i="2" s="1"/>
  <c r="CK22" i="2" s="1"/>
  <c r="CK23" i="2" s="1"/>
  <c r="CK24" i="2" s="1"/>
  <c r="CK25" i="2" s="1"/>
  <c r="CK26" i="2" s="1"/>
  <c r="CK29" i="2" s="1"/>
  <c r="CK30" i="2" s="1"/>
  <c r="CK31" i="2" s="1"/>
  <c r="CK32" i="2" s="1"/>
  <c r="CK33" i="2" s="1"/>
  <c r="CK34" i="2" s="1"/>
  <c r="CK35" i="2" s="1"/>
  <c r="CK36" i="2" s="1"/>
  <c r="CK37" i="2" s="1"/>
  <c r="CK38" i="2" s="1"/>
  <c r="CK39" i="2" s="1"/>
  <c r="CK40" i="2" s="1"/>
  <c r="CK41" i="2" s="1"/>
  <c r="CK42" i="2" s="1"/>
  <c r="CK43" i="2" s="1"/>
  <c r="CK44" i="2" s="1"/>
  <c r="CK45" i="2" s="1"/>
  <c r="CK46" i="2" s="1"/>
  <c r="CK47" i="2" s="1"/>
  <c r="CK48" i="2" s="1"/>
  <c r="CK49" i="2" s="1"/>
  <c r="CK50" i="2" s="1"/>
  <c r="CK51" i="2" s="1"/>
  <c r="CK52" i="2" s="1"/>
  <c r="CK53" i="2" s="1"/>
  <c r="CL2" i="2"/>
  <c r="CM2" i="2" l="1"/>
  <c r="CL3" i="2"/>
  <c r="CL4" i="2" s="1"/>
  <c r="CL5" i="2" s="1"/>
  <c r="CL6" i="2" s="1"/>
  <c r="CL7" i="2" s="1"/>
  <c r="CL8" i="2" s="1"/>
  <c r="CL9" i="2" s="1"/>
  <c r="CL10" i="2" s="1"/>
  <c r="CL11" i="2" s="1"/>
  <c r="CL12" i="2" s="1"/>
  <c r="CL13" i="2" s="1"/>
  <c r="CL14" i="2" s="1"/>
  <c r="CL15" i="2" s="1"/>
  <c r="CL16" i="2" s="1"/>
  <c r="CL17" i="2" s="1"/>
  <c r="CL18" i="2" s="1"/>
  <c r="CL19" i="2" s="1"/>
  <c r="CL20" i="2" s="1"/>
  <c r="CL21" i="2" s="1"/>
  <c r="CL22" i="2" s="1"/>
  <c r="CL23" i="2" s="1"/>
  <c r="CL24" i="2" s="1"/>
  <c r="CL25" i="2" s="1"/>
  <c r="CL26" i="2" s="1"/>
  <c r="CL29" i="2" s="1"/>
  <c r="CL30" i="2" s="1"/>
  <c r="CL31" i="2" s="1"/>
  <c r="CL32" i="2" s="1"/>
  <c r="CL33" i="2" s="1"/>
  <c r="CL34" i="2" s="1"/>
  <c r="CL35" i="2" s="1"/>
  <c r="CL36" i="2" s="1"/>
  <c r="CL37" i="2" s="1"/>
  <c r="CL38" i="2" s="1"/>
  <c r="CL39" i="2" s="1"/>
  <c r="CL40" i="2" s="1"/>
  <c r="CL41" i="2" s="1"/>
  <c r="CL42" i="2" s="1"/>
  <c r="CL43" i="2" s="1"/>
  <c r="CL44" i="2" s="1"/>
  <c r="CL45" i="2" s="1"/>
  <c r="CL46" i="2" s="1"/>
  <c r="CL47" i="2" s="1"/>
  <c r="CL48" i="2" s="1"/>
  <c r="CL49" i="2" s="1"/>
  <c r="CL50" i="2" s="1"/>
  <c r="CL51" i="2" s="1"/>
  <c r="CL52" i="2" s="1"/>
  <c r="CL53" i="2" s="1"/>
  <c r="CM3" i="2" l="1"/>
  <c r="CM4" i="2" s="1"/>
  <c r="CM5" i="2" s="1"/>
  <c r="CM6" i="2" s="1"/>
  <c r="CM7" i="2" s="1"/>
  <c r="CM8" i="2" s="1"/>
  <c r="CM9" i="2" s="1"/>
  <c r="CM10" i="2" s="1"/>
  <c r="CM11" i="2" s="1"/>
  <c r="CM12" i="2" s="1"/>
  <c r="CM13" i="2" s="1"/>
  <c r="CM14" i="2" s="1"/>
  <c r="CM15" i="2" s="1"/>
  <c r="CM16" i="2" s="1"/>
  <c r="CM17" i="2" s="1"/>
  <c r="CM18" i="2" s="1"/>
  <c r="CM19" i="2" s="1"/>
  <c r="CM20" i="2" s="1"/>
  <c r="CM21" i="2" s="1"/>
  <c r="CM22" i="2" s="1"/>
  <c r="CM23" i="2" s="1"/>
  <c r="CM24" i="2" s="1"/>
  <c r="CM25" i="2" s="1"/>
  <c r="CM26" i="2" s="1"/>
  <c r="CM29" i="2" s="1"/>
  <c r="CM30" i="2" s="1"/>
  <c r="CM31" i="2" s="1"/>
  <c r="CM32" i="2" s="1"/>
  <c r="CM33" i="2" s="1"/>
  <c r="CM34" i="2" s="1"/>
  <c r="CM35" i="2" s="1"/>
  <c r="CM36" i="2" s="1"/>
  <c r="CM37" i="2" s="1"/>
  <c r="CM38" i="2" s="1"/>
  <c r="CM39" i="2" s="1"/>
  <c r="CM40" i="2" s="1"/>
  <c r="CM41" i="2" s="1"/>
  <c r="CM42" i="2" s="1"/>
  <c r="CM43" i="2" s="1"/>
  <c r="CM44" i="2" s="1"/>
  <c r="CM45" i="2" s="1"/>
  <c r="CM46" i="2" s="1"/>
  <c r="CM47" i="2" s="1"/>
  <c r="CM48" i="2" s="1"/>
  <c r="CM49" i="2" s="1"/>
  <c r="CM50" i="2" s="1"/>
  <c r="CM51" i="2" s="1"/>
  <c r="CM52" i="2" s="1"/>
  <c r="CM53" i="2" s="1"/>
  <c r="CN2" i="2"/>
  <c r="CN3" i="2" l="1"/>
  <c r="CN4" i="2" s="1"/>
  <c r="CN5" i="2" s="1"/>
  <c r="CN6" i="2" s="1"/>
  <c r="CN7" i="2" s="1"/>
  <c r="CN8" i="2" s="1"/>
  <c r="CN9" i="2" s="1"/>
  <c r="CN10" i="2" s="1"/>
  <c r="CN11" i="2" s="1"/>
  <c r="CN12" i="2" s="1"/>
  <c r="CN13" i="2" s="1"/>
  <c r="CN14" i="2" s="1"/>
  <c r="CN15" i="2" s="1"/>
  <c r="CN16" i="2" s="1"/>
  <c r="CN17" i="2" s="1"/>
  <c r="CN18" i="2" s="1"/>
  <c r="CN19" i="2" s="1"/>
  <c r="CN20" i="2" s="1"/>
  <c r="CN21" i="2" s="1"/>
  <c r="CN22" i="2" s="1"/>
  <c r="CN23" i="2" s="1"/>
  <c r="CN24" i="2" s="1"/>
  <c r="CN25" i="2" s="1"/>
  <c r="CN26" i="2" s="1"/>
  <c r="CN29" i="2" s="1"/>
  <c r="CN30" i="2" s="1"/>
  <c r="CN31" i="2" s="1"/>
  <c r="CN32" i="2" s="1"/>
  <c r="CN33" i="2" s="1"/>
  <c r="CN34" i="2" s="1"/>
  <c r="CN35" i="2" s="1"/>
  <c r="CN36" i="2" s="1"/>
  <c r="CN37" i="2" s="1"/>
  <c r="CN38" i="2" s="1"/>
  <c r="CN39" i="2" s="1"/>
  <c r="CN40" i="2" s="1"/>
  <c r="CN41" i="2" s="1"/>
  <c r="CN42" i="2" s="1"/>
  <c r="CN43" i="2" s="1"/>
  <c r="CN44" i="2" s="1"/>
  <c r="CN45" i="2" s="1"/>
  <c r="CN46" i="2" s="1"/>
  <c r="CN47" i="2" s="1"/>
  <c r="CN48" i="2" s="1"/>
  <c r="CN49" i="2" s="1"/>
  <c r="CN50" i="2" s="1"/>
  <c r="CN51" i="2" s="1"/>
  <c r="CN52" i="2" s="1"/>
  <c r="CN53" i="2" s="1"/>
  <c r="CO2" i="2"/>
  <c r="CP2" i="2" l="1"/>
  <c r="CO3" i="2"/>
  <c r="CO4" i="2" s="1"/>
  <c r="CO5" i="2" s="1"/>
  <c r="CO6" i="2" s="1"/>
  <c r="CO7" i="2" s="1"/>
  <c r="CO8" i="2" s="1"/>
  <c r="CO9" i="2" s="1"/>
  <c r="CO10" i="2" s="1"/>
  <c r="CO11" i="2" s="1"/>
  <c r="CO12" i="2" s="1"/>
  <c r="CO13" i="2" s="1"/>
  <c r="CO14" i="2" s="1"/>
  <c r="CO15" i="2" s="1"/>
  <c r="CO16" i="2" s="1"/>
  <c r="CO17" i="2" s="1"/>
  <c r="CO18" i="2" s="1"/>
  <c r="CO19" i="2" s="1"/>
  <c r="CO20" i="2" s="1"/>
  <c r="CO21" i="2" s="1"/>
  <c r="CO22" i="2" s="1"/>
  <c r="CO23" i="2" s="1"/>
  <c r="CO24" i="2" s="1"/>
  <c r="CO25" i="2" s="1"/>
  <c r="CO26" i="2" s="1"/>
  <c r="CO29" i="2" s="1"/>
  <c r="CO30" i="2" s="1"/>
  <c r="CO31" i="2" s="1"/>
  <c r="CO32" i="2" s="1"/>
  <c r="CO33" i="2" s="1"/>
  <c r="CO34" i="2" s="1"/>
  <c r="CO35" i="2" s="1"/>
  <c r="CO36" i="2" s="1"/>
  <c r="CO37" i="2" s="1"/>
  <c r="CO38" i="2" s="1"/>
  <c r="CO39" i="2" s="1"/>
  <c r="CO40" i="2" s="1"/>
  <c r="CO41" i="2" s="1"/>
  <c r="CO42" i="2" s="1"/>
  <c r="CO43" i="2" s="1"/>
  <c r="CO44" i="2" s="1"/>
  <c r="CO45" i="2" s="1"/>
  <c r="CO46" i="2" s="1"/>
  <c r="CO47" i="2" s="1"/>
  <c r="CO48" i="2" s="1"/>
  <c r="CO49" i="2" s="1"/>
  <c r="CO50" i="2" s="1"/>
  <c r="CO51" i="2" s="1"/>
  <c r="CO52" i="2" s="1"/>
  <c r="CO53" i="2" s="1"/>
  <c r="CQ2" i="2" l="1"/>
  <c r="CP3" i="2"/>
  <c r="CP4" i="2" s="1"/>
  <c r="CP5" i="2" s="1"/>
  <c r="CP6" i="2" s="1"/>
  <c r="CP7" i="2" s="1"/>
  <c r="CP8" i="2" s="1"/>
  <c r="CP9" i="2" s="1"/>
  <c r="CP10" i="2" s="1"/>
  <c r="CP11" i="2" s="1"/>
  <c r="CP12" i="2" s="1"/>
  <c r="CP13" i="2" s="1"/>
  <c r="CP14" i="2" s="1"/>
  <c r="CP15" i="2" s="1"/>
  <c r="CP16" i="2" s="1"/>
  <c r="CP17" i="2" s="1"/>
  <c r="CP18" i="2" s="1"/>
  <c r="CP19" i="2" s="1"/>
  <c r="CP20" i="2" s="1"/>
  <c r="CP21" i="2" s="1"/>
  <c r="CP22" i="2" s="1"/>
  <c r="CP23" i="2" s="1"/>
  <c r="CP24" i="2" s="1"/>
  <c r="CP25" i="2" s="1"/>
  <c r="CP26" i="2" s="1"/>
  <c r="CP29" i="2" s="1"/>
  <c r="CP30" i="2" s="1"/>
  <c r="CP31" i="2" s="1"/>
  <c r="CP32" i="2" s="1"/>
  <c r="CP33" i="2" s="1"/>
  <c r="CP34" i="2" s="1"/>
  <c r="CP35" i="2" s="1"/>
  <c r="CP36" i="2" s="1"/>
  <c r="CP37" i="2" s="1"/>
  <c r="CP38" i="2" s="1"/>
  <c r="CP39" i="2" s="1"/>
  <c r="CP40" i="2" s="1"/>
  <c r="CP41" i="2" s="1"/>
  <c r="CP42" i="2" s="1"/>
  <c r="CP43" i="2" s="1"/>
  <c r="CP44" i="2" s="1"/>
  <c r="CP45" i="2" s="1"/>
  <c r="CP46" i="2" s="1"/>
  <c r="CP47" i="2" s="1"/>
  <c r="CP48" i="2" s="1"/>
  <c r="CP49" i="2" s="1"/>
  <c r="CP50" i="2" s="1"/>
  <c r="CP51" i="2" s="1"/>
  <c r="CP52" i="2" s="1"/>
  <c r="CP53" i="2" s="1"/>
  <c r="CQ3" i="2" l="1"/>
  <c r="CQ4" i="2" s="1"/>
  <c r="CQ5" i="2" s="1"/>
  <c r="CQ6" i="2" s="1"/>
  <c r="CQ7" i="2" s="1"/>
  <c r="CQ8" i="2" s="1"/>
  <c r="CQ9" i="2" s="1"/>
  <c r="CQ10" i="2" s="1"/>
  <c r="CQ11" i="2" s="1"/>
  <c r="CQ12" i="2" s="1"/>
  <c r="CQ13" i="2" s="1"/>
  <c r="CQ14" i="2" s="1"/>
  <c r="CQ15" i="2" s="1"/>
  <c r="CQ16" i="2" s="1"/>
  <c r="CQ17" i="2" s="1"/>
  <c r="CQ18" i="2" s="1"/>
  <c r="CQ19" i="2" s="1"/>
  <c r="CQ20" i="2" s="1"/>
  <c r="CQ21" i="2" s="1"/>
  <c r="CQ22" i="2" s="1"/>
  <c r="CQ23" i="2" s="1"/>
  <c r="CQ24" i="2" s="1"/>
  <c r="CQ25" i="2" s="1"/>
  <c r="CQ26" i="2" s="1"/>
  <c r="CQ29" i="2" s="1"/>
  <c r="CQ30" i="2" s="1"/>
  <c r="CQ31" i="2" s="1"/>
  <c r="CQ32" i="2" s="1"/>
  <c r="CQ33" i="2" s="1"/>
  <c r="CQ34" i="2" s="1"/>
  <c r="CQ35" i="2" s="1"/>
  <c r="CQ36" i="2" s="1"/>
  <c r="CQ37" i="2" s="1"/>
  <c r="CQ38" i="2" s="1"/>
  <c r="CQ39" i="2" s="1"/>
  <c r="CQ40" i="2" s="1"/>
  <c r="CQ41" i="2" s="1"/>
  <c r="CQ42" i="2" s="1"/>
  <c r="CQ43" i="2" s="1"/>
  <c r="CQ44" i="2" s="1"/>
  <c r="CQ45" i="2" s="1"/>
  <c r="CQ46" i="2" s="1"/>
  <c r="CQ47" i="2" s="1"/>
  <c r="CQ48" i="2" s="1"/>
  <c r="CQ49" i="2" s="1"/>
  <c r="CQ50" i="2" s="1"/>
  <c r="CQ51" i="2" s="1"/>
  <c r="CQ52" i="2" s="1"/>
  <c r="CQ53" i="2" s="1"/>
  <c r="CR2" i="2"/>
  <c r="CR3" i="2" l="1"/>
  <c r="CR4" i="2" s="1"/>
  <c r="CR5" i="2" s="1"/>
  <c r="CR6" i="2" s="1"/>
  <c r="CR7" i="2" s="1"/>
  <c r="CR8" i="2" s="1"/>
  <c r="CR9" i="2" s="1"/>
  <c r="CR10" i="2" s="1"/>
  <c r="CR11" i="2" s="1"/>
  <c r="CR12" i="2" s="1"/>
  <c r="CR13" i="2" s="1"/>
  <c r="CR14" i="2" s="1"/>
  <c r="CR15" i="2" s="1"/>
  <c r="CR16" i="2" s="1"/>
  <c r="CR17" i="2" s="1"/>
  <c r="CR18" i="2" s="1"/>
  <c r="CR19" i="2" s="1"/>
  <c r="CR20" i="2" s="1"/>
  <c r="CR21" i="2" s="1"/>
  <c r="CR22" i="2" s="1"/>
  <c r="CR23" i="2" s="1"/>
  <c r="CR24" i="2" s="1"/>
  <c r="CR25" i="2" s="1"/>
  <c r="CR26" i="2" s="1"/>
  <c r="CR29" i="2" s="1"/>
  <c r="CR30" i="2" s="1"/>
  <c r="CR31" i="2" s="1"/>
  <c r="CR32" i="2" s="1"/>
  <c r="CR33" i="2" s="1"/>
  <c r="CR34" i="2" s="1"/>
  <c r="CR35" i="2" s="1"/>
  <c r="CR36" i="2" s="1"/>
  <c r="CR37" i="2" s="1"/>
  <c r="CR38" i="2" s="1"/>
  <c r="CR39" i="2" s="1"/>
  <c r="CR40" i="2" s="1"/>
  <c r="CR41" i="2" s="1"/>
  <c r="CR42" i="2" s="1"/>
  <c r="CR43" i="2" s="1"/>
  <c r="CR44" i="2" s="1"/>
  <c r="CR45" i="2" s="1"/>
  <c r="CR46" i="2" s="1"/>
  <c r="CR47" i="2" s="1"/>
  <c r="CR48" i="2" s="1"/>
  <c r="CR49" i="2" s="1"/>
  <c r="CR50" i="2" s="1"/>
  <c r="CR51" i="2" s="1"/>
  <c r="CR52" i="2" s="1"/>
  <c r="CR53" i="2" s="1"/>
  <c r="CS2" i="2"/>
  <c r="CS3" i="2" l="1"/>
  <c r="CS4" i="2" s="1"/>
  <c r="CS5" i="2" s="1"/>
  <c r="CS6" i="2" s="1"/>
  <c r="CS7" i="2" s="1"/>
  <c r="CS8" i="2" s="1"/>
  <c r="CS9" i="2" s="1"/>
  <c r="CS10" i="2" s="1"/>
  <c r="CS11" i="2" s="1"/>
  <c r="CS12" i="2" s="1"/>
  <c r="CS13" i="2" s="1"/>
  <c r="CS14" i="2" s="1"/>
  <c r="CS15" i="2" s="1"/>
  <c r="CS16" i="2" s="1"/>
  <c r="CS17" i="2" s="1"/>
  <c r="CS18" i="2" s="1"/>
  <c r="CS19" i="2" s="1"/>
  <c r="CS20" i="2" s="1"/>
  <c r="CS21" i="2" s="1"/>
  <c r="CS22" i="2" s="1"/>
  <c r="CS23" i="2" s="1"/>
  <c r="CS24" i="2" s="1"/>
  <c r="CS25" i="2" s="1"/>
  <c r="CS26" i="2" s="1"/>
  <c r="CS29" i="2" s="1"/>
  <c r="CS30" i="2" s="1"/>
  <c r="CS31" i="2" s="1"/>
  <c r="CS32" i="2" s="1"/>
  <c r="CS33" i="2" s="1"/>
  <c r="CS34" i="2" s="1"/>
  <c r="CS35" i="2" s="1"/>
  <c r="CS36" i="2" s="1"/>
  <c r="CS37" i="2" s="1"/>
  <c r="CS38" i="2" s="1"/>
  <c r="CS39" i="2" s="1"/>
  <c r="CS40" i="2" s="1"/>
  <c r="CS41" i="2" s="1"/>
  <c r="CS42" i="2" s="1"/>
  <c r="CS43" i="2" s="1"/>
  <c r="CS44" i="2" s="1"/>
  <c r="CS45" i="2" s="1"/>
  <c r="CS46" i="2" s="1"/>
  <c r="CS47" i="2" s="1"/>
  <c r="CS48" i="2" s="1"/>
  <c r="CS49" i="2" s="1"/>
  <c r="CS50" i="2" s="1"/>
  <c r="CS51" i="2" s="1"/>
  <c r="CS52" i="2" s="1"/>
  <c r="CS53" i="2" s="1"/>
  <c r="CT2" i="2"/>
  <c r="CU2" i="2" l="1"/>
  <c r="CT3" i="2"/>
  <c r="CT4" i="2" s="1"/>
  <c r="CT5" i="2" s="1"/>
  <c r="CT6" i="2" s="1"/>
  <c r="CT7" i="2" s="1"/>
  <c r="CT8" i="2" s="1"/>
  <c r="CT9" i="2" s="1"/>
  <c r="CT10" i="2" s="1"/>
  <c r="CT11" i="2" s="1"/>
  <c r="CT12" i="2" s="1"/>
  <c r="CT13" i="2" s="1"/>
  <c r="CT14" i="2" s="1"/>
  <c r="CT15" i="2" s="1"/>
  <c r="CT16" i="2" s="1"/>
  <c r="CT17" i="2" s="1"/>
  <c r="CT18" i="2" s="1"/>
  <c r="CT19" i="2" s="1"/>
  <c r="CT20" i="2" s="1"/>
  <c r="CT21" i="2" s="1"/>
  <c r="CT22" i="2" s="1"/>
  <c r="CT23" i="2" s="1"/>
  <c r="CT24" i="2" s="1"/>
  <c r="CT25" i="2" s="1"/>
  <c r="CT26" i="2" s="1"/>
  <c r="CT29" i="2" s="1"/>
  <c r="CT30" i="2" s="1"/>
  <c r="CT31" i="2" s="1"/>
  <c r="CT32" i="2" s="1"/>
  <c r="CT33" i="2" s="1"/>
  <c r="CT34" i="2" s="1"/>
  <c r="CT35" i="2" s="1"/>
  <c r="CT36" i="2" s="1"/>
  <c r="CT37" i="2" s="1"/>
  <c r="CT38" i="2" s="1"/>
  <c r="CT39" i="2" s="1"/>
  <c r="CT40" i="2" s="1"/>
  <c r="CT41" i="2" s="1"/>
  <c r="CT42" i="2" s="1"/>
  <c r="CT43" i="2" s="1"/>
  <c r="CT44" i="2" s="1"/>
  <c r="CT45" i="2" s="1"/>
  <c r="CT46" i="2" s="1"/>
  <c r="CT47" i="2" s="1"/>
  <c r="CT48" i="2" s="1"/>
  <c r="CT49" i="2" s="1"/>
  <c r="CT50" i="2" s="1"/>
  <c r="CT51" i="2" s="1"/>
  <c r="CT52" i="2" s="1"/>
  <c r="CT53" i="2" s="1"/>
  <c r="CU3" i="2" l="1"/>
  <c r="CU4" i="2" s="1"/>
  <c r="CU5" i="2" s="1"/>
  <c r="CU6" i="2" s="1"/>
  <c r="CU7" i="2" s="1"/>
  <c r="CU8" i="2" s="1"/>
  <c r="CU9" i="2" s="1"/>
  <c r="CU10" i="2" s="1"/>
  <c r="CU11" i="2" s="1"/>
  <c r="CU12" i="2" s="1"/>
  <c r="CU13" i="2" s="1"/>
  <c r="CU14" i="2" s="1"/>
  <c r="CU15" i="2" s="1"/>
  <c r="CU16" i="2" s="1"/>
  <c r="CU17" i="2" s="1"/>
  <c r="CU18" i="2" s="1"/>
  <c r="CU19" i="2" s="1"/>
  <c r="CU20" i="2" s="1"/>
  <c r="CU21" i="2" s="1"/>
  <c r="CU22" i="2" s="1"/>
  <c r="CU23" i="2" s="1"/>
  <c r="CU24" i="2" s="1"/>
  <c r="CU25" i="2" s="1"/>
  <c r="CU26" i="2" s="1"/>
  <c r="CU29" i="2" s="1"/>
  <c r="CU30" i="2" s="1"/>
  <c r="CU31" i="2" s="1"/>
  <c r="CU32" i="2" s="1"/>
  <c r="CU33" i="2" s="1"/>
  <c r="CU34" i="2" s="1"/>
  <c r="CU35" i="2" s="1"/>
  <c r="CU36" i="2" s="1"/>
  <c r="CU37" i="2" s="1"/>
  <c r="CU38" i="2" s="1"/>
  <c r="CU39" i="2" s="1"/>
  <c r="CU40" i="2" s="1"/>
  <c r="CU41" i="2" s="1"/>
  <c r="CU42" i="2" s="1"/>
  <c r="CU43" i="2" s="1"/>
  <c r="CU44" i="2" s="1"/>
  <c r="CU45" i="2" s="1"/>
  <c r="CU46" i="2" s="1"/>
  <c r="CU47" i="2" s="1"/>
  <c r="CU48" i="2" s="1"/>
  <c r="CU49" i="2" s="1"/>
  <c r="CU50" i="2" s="1"/>
  <c r="CU51" i="2" s="1"/>
  <c r="CU52" i="2" s="1"/>
  <c r="CU53" i="2" s="1"/>
  <c r="CV2" i="2"/>
  <c r="CV3" i="2" l="1"/>
  <c r="CV4" i="2" s="1"/>
  <c r="CV5" i="2" s="1"/>
  <c r="CV6" i="2" s="1"/>
  <c r="CV7" i="2" s="1"/>
  <c r="CV8" i="2" s="1"/>
  <c r="CV9" i="2" s="1"/>
  <c r="CV10" i="2" s="1"/>
  <c r="CV11" i="2" s="1"/>
  <c r="CV12" i="2" s="1"/>
  <c r="CV13" i="2" s="1"/>
  <c r="CV14" i="2" s="1"/>
  <c r="CV15" i="2" s="1"/>
  <c r="CV16" i="2" s="1"/>
  <c r="CV17" i="2" s="1"/>
  <c r="CV18" i="2" s="1"/>
  <c r="CV19" i="2" s="1"/>
  <c r="CV20" i="2" s="1"/>
  <c r="CV21" i="2" s="1"/>
  <c r="CV22" i="2" s="1"/>
  <c r="CV23" i="2" s="1"/>
  <c r="CV24" i="2" s="1"/>
  <c r="CV25" i="2" s="1"/>
  <c r="CV26" i="2" s="1"/>
  <c r="CV29" i="2" s="1"/>
  <c r="CV30" i="2" s="1"/>
  <c r="CV31" i="2" s="1"/>
  <c r="CV32" i="2" s="1"/>
  <c r="CV33" i="2" s="1"/>
  <c r="CV34" i="2" s="1"/>
  <c r="CV35" i="2" s="1"/>
  <c r="CV36" i="2" s="1"/>
  <c r="CV37" i="2" s="1"/>
  <c r="CV38" i="2" s="1"/>
  <c r="CV39" i="2" s="1"/>
  <c r="CV40" i="2" s="1"/>
  <c r="CV41" i="2" s="1"/>
  <c r="CV42" i="2" s="1"/>
  <c r="CV43" i="2" s="1"/>
  <c r="CV44" i="2" s="1"/>
  <c r="CV45" i="2" s="1"/>
  <c r="CV46" i="2" s="1"/>
  <c r="CV47" i="2" s="1"/>
  <c r="CV48" i="2" s="1"/>
  <c r="CV49" i="2" s="1"/>
  <c r="CV50" i="2" s="1"/>
  <c r="CV51" i="2" s="1"/>
  <c r="CV52" i="2" s="1"/>
  <c r="CV53" i="2" s="1"/>
  <c r="CW2" i="2"/>
  <c r="CX2" i="2" l="1"/>
  <c r="CW3" i="2"/>
  <c r="CW4" i="2" s="1"/>
  <c r="CW5" i="2" s="1"/>
  <c r="CW6" i="2" s="1"/>
  <c r="CW7" i="2" s="1"/>
  <c r="CW8" i="2" s="1"/>
  <c r="CW9" i="2" s="1"/>
  <c r="CW10" i="2" s="1"/>
  <c r="CW11" i="2" s="1"/>
  <c r="CW12" i="2" s="1"/>
  <c r="CW13" i="2" s="1"/>
  <c r="CW14" i="2" s="1"/>
  <c r="CW15" i="2" s="1"/>
  <c r="CW16" i="2" s="1"/>
  <c r="CW17" i="2" s="1"/>
  <c r="CW18" i="2" s="1"/>
  <c r="CW19" i="2" s="1"/>
  <c r="CW20" i="2" s="1"/>
  <c r="CW21" i="2" s="1"/>
  <c r="CW22" i="2" s="1"/>
  <c r="CW23" i="2" s="1"/>
  <c r="CW24" i="2" s="1"/>
  <c r="CW25" i="2" s="1"/>
  <c r="CW26" i="2" s="1"/>
  <c r="CW29" i="2" s="1"/>
  <c r="CW30" i="2" s="1"/>
  <c r="CW31" i="2" s="1"/>
  <c r="CW32" i="2" s="1"/>
  <c r="CW33" i="2" s="1"/>
  <c r="CW34" i="2" s="1"/>
  <c r="CW35" i="2" s="1"/>
  <c r="CW36" i="2" s="1"/>
  <c r="CW37" i="2" s="1"/>
  <c r="CW38" i="2" s="1"/>
  <c r="CW39" i="2" s="1"/>
  <c r="CW40" i="2" s="1"/>
  <c r="CW41" i="2" s="1"/>
  <c r="CW42" i="2" s="1"/>
  <c r="CW43" i="2" s="1"/>
  <c r="CW44" i="2" s="1"/>
  <c r="CW45" i="2" s="1"/>
  <c r="CW46" i="2" s="1"/>
  <c r="CW47" i="2" s="1"/>
  <c r="CW48" i="2" s="1"/>
  <c r="CW49" i="2" s="1"/>
  <c r="CW50" i="2" s="1"/>
  <c r="CW51" i="2" s="1"/>
  <c r="CW52" i="2" s="1"/>
  <c r="CW53" i="2" s="1"/>
  <c r="CY2" i="2" l="1"/>
  <c r="CX3" i="2"/>
  <c r="CX4" i="2" s="1"/>
  <c r="CX5" i="2" s="1"/>
  <c r="CX6" i="2" s="1"/>
  <c r="CX7" i="2" s="1"/>
  <c r="CX8" i="2" s="1"/>
  <c r="CX9" i="2" s="1"/>
  <c r="CX10" i="2" s="1"/>
  <c r="CX11" i="2" s="1"/>
  <c r="CX12" i="2" s="1"/>
  <c r="CX13" i="2" s="1"/>
  <c r="CX14" i="2" s="1"/>
  <c r="CX15" i="2" s="1"/>
  <c r="CX16" i="2" s="1"/>
  <c r="CX17" i="2" s="1"/>
  <c r="CX18" i="2" s="1"/>
  <c r="CX19" i="2" s="1"/>
  <c r="CX20" i="2" s="1"/>
  <c r="CX21" i="2" s="1"/>
  <c r="CX22" i="2" s="1"/>
  <c r="CX23" i="2" s="1"/>
  <c r="CX24" i="2" s="1"/>
  <c r="CX25" i="2" s="1"/>
  <c r="CX26" i="2" s="1"/>
  <c r="CX29" i="2" s="1"/>
  <c r="CX30" i="2" s="1"/>
  <c r="CX31" i="2" s="1"/>
  <c r="CX32" i="2" s="1"/>
  <c r="CX33" i="2" s="1"/>
  <c r="CX34" i="2" s="1"/>
  <c r="CX35" i="2" s="1"/>
  <c r="CX36" i="2" s="1"/>
  <c r="CX37" i="2" s="1"/>
  <c r="CX38" i="2" s="1"/>
  <c r="CX39" i="2" s="1"/>
  <c r="CX40" i="2" s="1"/>
  <c r="CX41" i="2" s="1"/>
  <c r="CX42" i="2" s="1"/>
  <c r="CX43" i="2" s="1"/>
  <c r="CX44" i="2" s="1"/>
  <c r="CX45" i="2" s="1"/>
  <c r="CX46" i="2" s="1"/>
  <c r="CX47" i="2" s="1"/>
  <c r="CX48" i="2" s="1"/>
  <c r="CX49" i="2" s="1"/>
  <c r="CX50" i="2" s="1"/>
  <c r="CX51" i="2" s="1"/>
  <c r="CX52" i="2" s="1"/>
  <c r="CX53" i="2" s="1"/>
  <c r="CY3" i="2" l="1"/>
  <c r="CY4" i="2" s="1"/>
  <c r="CY5" i="2" s="1"/>
  <c r="CY6" i="2" s="1"/>
  <c r="CY7" i="2" s="1"/>
  <c r="CY8" i="2" s="1"/>
  <c r="CY9" i="2" s="1"/>
  <c r="CY10" i="2" s="1"/>
  <c r="CY11" i="2" s="1"/>
  <c r="CY12" i="2" s="1"/>
  <c r="CY13" i="2" s="1"/>
  <c r="CY14" i="2" s="1"/>
  <c r="CY15" i="2" s="1"/>
  <c r="CY16" i="2" s="1"/>
  <c r="CY17" i="2" s="1"/>
  <c r="CY18" i="2" s="1"/>
  <c r="CY19" i="2" s="1"/>
  <c r="CY20" i="2" s="1"/>
  <c r="CY21" i="2" s="1"/>
  <c r="CY22" i="2" s="1"/>
  <c r="CY23" i="2" s="1"/>
  <c r="CY24" i="2" s="1"/>
  <c r="CY25" i="2" s="1"/>
  <c r="CY26" i="2" s="1"/>
  <c r="CY29" i="2" s="1"/>
  <c r="CY30" i="2" s="1"/>
  <c r="CY31" i="2" s="1"/>
  <c r="CY32" i="2" s="1"/>
  <c r="CY33" i="2" s="1"/>
  <c r="CY34" i="2" s="1"/>
  <c r="CY35" i="2" s="1"/>
  <c r="CY36" i="2" s="1"/>
  <c r="CY37" i="2" s="1"/>
  <c r="CY38" i="2" s="1"/>
  <c r="CY39" i="2" s="1"/>
  <c r="CY40" i="2" s="1"/>
  <c r="CY41" i="2" s="1"/>
  <c r="CY42" i="2" s="1"/>
  <c r="CY43" i="2" s="1"/>
  <c r="CY44" i="2" s="1"/>
  <c r="CY45" i="2" s="1"/>
  <c r="CY46" i="2" s="1"/>
  <c r="CY47" i="2" s="1"/>
  <c r="CY48" i="2" s="1"/>
  <c r="CY49" i="2" s="1"/>
  <c r="CY50" i="2" s="1"/>
  <c r="CY51" i="2" s="1"/>
  <c r="CY52" i="2" s="1"/>
  <c r="CY53" i="2" s="1"/>
  <c r="CZ2" i="2"/>
  <c r="DA2" i="2" l="1"/>
  <c r="CZ3" i="2"/>
  <c r="CZ4" i="2" s="1"/>
  <c r="CZ5" i="2" s="1"/>
  <c r="CZ6" i="2" s="1"/>
  <c r="CZ7" i="2" s="1"/>
  <c r="CZ8" i="2" s="1"/>
  <c r="CZ9" i="2" s="1"/>
  <c r="CZ10" i="2" s="1"/>
  <c r="CZ11" i="2" s="1"/>
  <c r="CZ12" i="2" s="1"/>
  <c r="CZ13" i="2" s="1"/>
  <c r="CZ14" i="2" s="1"/>
  <c r="CZ15" i="2" s="1"/>
  <c r="CZ16" i="2" s="1"/>
  <c r="CZ17" i="2" s="1"/>
  <c r="CZ18" i="2" s="1"/>
  <c r="CZ19" i="2" s="1"/>
  <c r="CZ20" i="2" s="1"/>
  <c r="CZ21" i="2" s="1"/>
  <c r="CZ22" i="2" s="1"/>
  <c r="CZ23" i="2" s="1"/>
  <c r="CZ24" i="2" s="1"/>
  <c r="CZ25" i="2" s="1"/>
  <c r="CZ26" i="2" s="1"/>
  <c r="CZ29" i="2" s="1"/>
  <c r="CZ30" i="2" s="1"/>
  <c r="CZ31" i="2" s="1"/>
  <c r="CZ32" i="2" s="1"/>
  <c r="CZ33" i="2" s="1"/>
  <c r="CZ34" i="2" s="1"/>
  <c r="CZ35" i="2" s="1"/>
  <c r="CZ36" i="2" s="1"/>
  <c r="CZ37" i="2" s="1"/>
  <c r="CZ38" i="2" s="1"/>
  <c r="CZ39" i="2" s="1"/>
  <c r="CZ40" i="2" s="1"/>
  <c r="CZ41" i="2" s="1"/>
  <c r="CZ42" i="2" s="1"/>
  <c r="CZ43" i="2" s="1"/>
  <c r="CZ44" i="2" s="1"/>
  <c r="CZ45" i="2" s="1"/>
  <c r="CZ46" i="2" s="1"/>
  <c r="CZ47" i="2" s="1"/>
  <c r="CZ48" i="2" s="1"/>
  <c r="CZ49" i="2" s="1"/>
  <c r="CZ50" i="2" s="1"/>
  <c r="CZ51" i="2" s="1"/>
  <c r="CZ52" i="2" s="1"/>
  <c r="CZ53" i="2" s="1"/>
  <c r="DA3" i="2" l="1"/>
  <c r="DA4" i="2" s="1"/>
  <c r="DA5" i="2" s="1"/>
  <c r="DA6" i="2" s="1"/>
  <c r="DA7" i="2" s="1"/>
  <c r="DA8" i="2" s="1"/>
  <c r="DA9" i="2" s="1"/>
  <c r="DA10" i="2" s="1"/>
  <c r="DA11" i="2" s="1"/>
  <c r="DA12" i="2" s="1"/>
  <c r="DA13" i="2" s="1"/>
  <c r="DA14" i="2" s="1"/>
  <c r="DA15" i="2" s="1"/>
  <c r="DA16" i="2" s="1"/>
  <c r="DA17" i="2" s="1"/>
  <c r="DA18" i="2" s="1"/>
  <c r="DA19" i="2" s="1"/>
  <c r="DA20" i="2" s="1"/>
  <c r="DA21" i="2" s="1"/>
  <c r="DA22" i="2" s="1"/>
  <c r="DA23" i="2" s="1"/>
  <c r="DA24" i="2" s="1"/>
  <c r="DA25" i="2" s="1"/>
  <c r="DA26" i="2" s="1"/>
  <c r="DA29" i="2" s="1"/>
  <c r="DA30" i="2" s="1"/>
  <c r="DA31" i="2" s="1"/>
  <c r="DA32" i="2" s="1"/>
  <c r="DA33" i="2" s="1"/>
  <c r="DA34" i="2" s="1"/>
  <c r="DA35" i="2" s="1"/>
  <c r="DA36" i="2" s="1"/>
  <c r="DA37" i="2" s="1"/>
  <c r="DA38" i="2" s="1"/>
  <c r="DA39" i="2" s="1"/>
  <c r="DA40" i="2" s="1"/>
  <c r="DA41" i="2" s="1"/>
  <c r="DA42" i="2" s="1"/>
  <c r="DA43" i="2" s="1"/>
  <c r="DA44" i="2" s="1"/>
  <c r="DA45" i="2" s="1"/>
  <c r="DA46" i="2" s="1"/>
  <c r="DA47" i="2" s="1"/>
  <c r="DA48" i="2" s="1"/>
  <c r="DA49" i="2" s="1"/>
  <c r="DA50" i="2" s="1"/>
  <c r="DA51" i="2" s="1"/>
  <c r="DA52" i="2" s="1"/>
  <c r="DA53" i="2" s="1"/>
  <c r="DB2" i="2"/>
  <c r="DB3" i="2" l="1"/>
  <c r="DB4" i="2" s="1"/>
  <c r="DB5" i="2" s="1"/>
  <c r="DB6" i="2" s="1"/>
  <c r="DB7" i="2" s="1"/>
  <c r="DB8" i="2" s="1"/>
  <c r="DB9" i="2" s="1"/>
  <c r="DB10" i="2" s="1"/>
  <c r="DB11" i="2" s="1"/>
  <c r="DB12" i="2" s="1"/>
  <c r="DB13" i="2" s="1"/>
  <c r="DB14" i="2" s="1"/>
  <c r="DB15" i="2" s="1"/>
  <c r="DB16" i="2" s="1"/>
  <c r="DB17" i="2" s="1"/>
  <c r="DB18" i="2" s="1"/>
  <c r="DB19" i="2" s="1"/>
  <c r="DB20" i="2" s="1"/>
  <c r="DB21" i="2" s="1"/>
  <c r="DB22" i="2" s="1"/>
  <c r="DB23" i="2" s="1"/>
  <c r="DB24" i="2" s="1"/>
  <c r="DB25" i="2" s="1"/>
  <c r="DB26" i="2" s="1"/>
  <c r="DB29" i="2" s="1"/>
  <c r="DB30" i="2" s="1"/>
  <c r="DB31" i="2" s="1"/>
  <c r="DB32" i="2" s="1"/>
  <c r="DB33" i="2" s="1"/>
  <c r="DB34" i="2" s="1"/>
  <c r="DB35" i="2" s="1"/>
  <c r="DB36" i="2" s="1"/>
  <c r="DB37" i="2" s="1"/>
  <c r="DB38" i="2" s="1"/>
  <c r="DB39" i="2" s="1"/>
  <c r="DB40" i="2" s="1"/>
  <c r="DB41" i="2" s="1"/>
  <c r="DB42" i="2" s="1"/>
  <c r="DB43" i="2" s="1"/>
  <c r="DB44" i="2" s="1"/>
  <c r="DB45" i="2" s="1"/>
  <c r="DB46" i="2" s="1"/>
  <c r="DB47" i="2" s="1"/>
  <c r="DB48" i="2" s="1"/>
  <c r="DB49" i="2" s="1"/>
  <c r="DB50" i="2" s="1"/>
  <c r="DB51" i="2" s="1"/>
  <c r="DB52" i="2" s="1"/>
  <c r="DB53" i="2" s="1"/>
  <c r="DC2" i="2"/>
  <c r="DC3" i="2" l="1"/>
  <c r="DC4" i="2" s="1"/>
  <c r="DC5" i="2" s="1"/>
  <c r="DC6" i="2" s="1"/>
  <c r="DC7" i="2" s="1"/>
  <c r="DC8" i="2" s="1"/>
  <c r="DC9" i="2" s="1"/>
  <c r="DC10" i="2" s="1"/>
  <c r="DC11" i="2" s="1"/>
  <c r="DC12" i="2" s="1"/>
  <c r="DC13" i="2" s="1"/>
  <c r="DC14" i="2" s="1"/>
  <c r="DC15" i="2" s="1"/>
  <c r="DC16" i="2" s="1"/>
  <c r="DC17" i="2" s="1"/>
  <c r="DC18" i="2" s="1"/>
  <c r="DC19" i="2" s="1"/>
  <c r="DC20" i="2" s="1"/>
  <c r="DC21" i="2" s="1"/>
  <c r="DC22" i="2" s="1"/>
  <c r="DC23" i="2" s="1"/>
  <c r="DC24" i="2" s="1"/>
  <c r="DC25" i="2" s="1"/>
  <c r="DC26" i="2" s="1"/>
  <c r="DC29" i="2" s="1"/>
  <c r="DC30" i="2" s="1"/>
  <c r="DC31" i="2" s="1"/>
  <c r="DC32" i="2" s="1"/>
  <c r="DC33" i="2" s="1"/>
  <c r="DC34" i="2" s="1"/>
  <c r="DC35" i="2" s="1"/>
  <c r="DC36" i="2" s="1"/>
  <c r="DC37" i="2" s="1"/>
  <c r="DC38" i="2" s="1"/>
  <c r="DC39" i="2" s="1"/>
  <c r="DC40" i="2" s="1"/>
  <c r="DC41" i="2" s="1"/>
  <c r="DC42" i="2" s="1"/>
  <c r="DC43" i="2" s="1"/>
  <c r="DC44" i="2" s="1"/>
  <c r="DC45" i="2" s="1"/>
  <c r="DC46" i="2" s="1"/>
  <c r="DC47" i="2" s="1"/>
  <c r="DC48" i="2" s="1"/>
  <c r="DC49" i="2" s="1"/>
  <c r="DC50" i="2" s="1"/>
  <c r="DC51" i="2" s="1"/>
  <c r="DC52" i="2" s="1"/>
  <c r="DC53" i="2" s="1"/>
  <c r="DD2" i="2"/>
  <c r="DE2" i="2" l="1"/>
  <c r="DD3" i="2"/>
  <c r="DD4" i="2" s="1"/>
  <c r="DD5" i="2" s="1"/>
  <c r="DD6" i="2" s="1"/>
  <c r="DD7" i="2" s="1"/>
  <c r="DD8" i="2" s="1"/>
  <c r="DD9" i="2" s="1"/>
  <c r="DD10" i="2" s="1"/>
  <c r="DD11" i="2" s="1"/>
  <c r="DD12" i="2" s="1"/>
  <c r="DD13" i="2" s="1"/>
  <c r="DD14" i="2" s="1"/>
  <c r="DD15" i="2" s="1"/>
  <c r="DD16" i="2" s="1"/>
  <c r="DD17" i="2" s="1"/>
  <c r="DD18" i="2" s="1"/>
  <c r="DD19" i="2" s="1"/>
  <c r="DD20" i="2" s="1"/>
  <c r="DD21" i="2" s="1"/>
  <c r="DD22" i="2" s="1"/>
  <c r="DD23" i="2" s="1"/>
  <c r="DD24" i="2" s="1"/>
  <c r="DD25" i="2" s="1"/>
  <c r="DD26" i="2" s="1"/>
  <c r="DD29" i="2" s="1"/>
  <c r="DD30" i="2" s="1"/>
  <c r="DD31" i="2" s="1"/>
  <c r="DD32" i="2" s="1"/>
  <c r="DD33" i="2" s="1"/>
  <c r="DD34" i="2" s="1"/>
  <c r="DD35" i="2" s="1"/>
  <c r="DD36" i="2" s="1"/>
  <c r="DD37" i="2" s="1"/>
  <c r="DD38" i="2" s="1"/>
  <c r="DD39" i="2" s="1"/>
  <c r="DD40" i="2" s="1"/>
  <c r="DD41" i="2" s="1"/>
  <c r="DD42" i="2" s="1"/>
  <c r="DD43" i="2" s="1"/>
  <c r="DD44" i="2" s="1"/>
  <c r="DD45" i="2" s="1"/>
  <c r="DD46" i="2" s="1"/>
  <c r="DD47" i="2" s="1"/>
  <c r="DD48" i="2" s="1"/>
  <c r="DD49" i="2" s="1"/>
  <c r="DD50" i="2" s="1"/>
  <c r="DD51" i="2" s="1"/>
  <c r="DD52" i="2" s="1"/>
  <c r="DD53" i="2" s="1"/>
  <c r="DE3" i="2" l="1"/>
  <c r="DE4" i="2" s="1"/>
  <c r="DE5" i="2" s="1"/>
  <c r="DE6" i="2" s="1"/>
  <c r="DE7" i="2" s="1"/>
  <c r="DE8" i="2" s="1"/>
  <c r="DE9" i="2" s="1"/>
  <c r="DE10" i="2" s="1"/>
  <c r="DE11" i="2" s="1"/>
  <c r="DE12" i="2" s="1"/>
  <c r="DE13" i="2" s="1"/>
  <c r="DE14" i="2" s="1"/>
  <c r="DE15" i="2" s="1"/>
  <c r="DE16" i="2" s="1"/>
  <c r="DE17" i="2" s="1"/>
  <c r="DE18" i="2" s="1"/>
  <c r="DE19" i="2" s="1"/>
  <c r="DE20" i="2" s="1"/>
  <c r="DE21" i="2" s="1"/>
  <c r="DE22" i="2" s="1"/>
  <c r="DE23" i="2" s="1"/>
  <c r="DE24" i="2" s="1"/>
  <c r="DE25" i="2" s="1"/>
  <c r="DE26" i="2" s="1"/>
  <c r="DE29" i="2" s="1"/>
  <c r="DE30" i="2" s="1"/>
  <c r="DE31" i="2" s="1"/>
  <c r="DE32" i="2" s="1"/>
  <c r="DE33" i="2" s="1"/>
  <c r="DE34" i="2" s="1"/>
  <c r="DE35" i="2" s="1"/>
  <c r="DE36" i="2" s="1"/>
  <c r="DE37" i="2" s="1"/>
  <c r="DE38" i="2" s="1"/>
  <c r="DE39" i="2" s="1"/>
  <c r="DE40" i="2" s="1"/>
  <c r="DE41" i="2" s="1"/>
  <c r="DE42" i="2" s="1"/>
  <c r="DE43" i="2" s="1"/>
  <c r="DE44" i="2" s="1"/>
  <c r="DE45" i="2" s="1"/>
  <c r="DE46" i="2" s="1"/>
  <c r="DE47" i="2" s="1"/>
  <c r="DE48" i="2" s="1"/>
  <c r="DE49" i="2" s="1"/>
  <c r="DE50" i="2" s="1"/>
  <c r="DE51" i="2" s="1"/>
  <c r="DE52" i="2" s="1"/>
  <c r="DE53" i="2" s="1"/>
  <c r="DF2" i="2"/>
  <c r="DG2" i="2" l="1"/>
  <c r="DF3" i="2"/>
  <c r="DF4" i="2" s="1"/>
  <c r="DF5" i="2" s="1"/>
  <c r="DF6" i="2" s="1"/>
  <c r="DF7" i="2" s="1"/>
  <c r="DF8" i="2" s="1"/>
  <c r="DF9" i="2" s="1"/>
  <c r="DF10" i="2" s="1"/>
  <c r="DF11" i="2" s="1"/>
  <c r="DF12" i="2" s="1"/>
  <c r="DF13" i="2" s="1"/>
  <c r="DF14" i="2" s="1"/>
  <c r="DF15" i="2" s="1"/>
  <c r="DF16" i="2" s="1"/>
  <c r="DF17" i="2" s="1"/>
  <c r="DF18" i="2" s="1"/>
  <c r="DF19" i="2" s="1"/>
  <c r="DF20" i="2" s="1"/>
  <c r="DF21" i="2" s="1"/>
  <c r="DF22" i="2" s="1"/>
  <c r="DF23" i="2" s="1"/>
  <c r="DF24" i="2" s="1"/>
  <c r="DF25" i="2" s="1"/>
  <c r="DF26" i="2" s="1"/>
  <c r="DF29" i="2" s="1"/>
  <c r="DF30" i="2" s="1"/>
  <c r="DF31" i="2" s="1"/>
  <c r="DF32" i="2" s="1"/>
  <c r="DF33" i="2" s="1"/>
  <c r="DF34" i="2" s="1"/>
  <c r="DF35" i="2" s="1"/>
  <c r="DF36" i="2" s="1"/>
  <c r="DF37" i="2" s="1"/>
  <c r="DF38" i="2" s="1"/>
  <c r="DF39" i="2" s="1"/>
  <c r="DF40" i="2" s="1"/>
  <c r="DF41" i="2" s="1"/>
  <c r="DF42" i="2" s="1"/>
  <c r="DF43" i="2" s="1"/>
  <c r="DF44" i="2" s="1"/>
  <c r="DF45" i="2" s="1"/>
  <c r="DF46" i="2" s="1"/>
  <c r="DF47" i="2" s="1"/>
  <c r="DF48" i="2" s="1"/>
  <c r="DF49" i="2" s="1"/>
  <c r="DF50" i="2" s="1"/>
  <c r="DF51" i="2" s="1"/>
  <c r="DF52" i="2" s="1"/>
  <c r="DF53" i="2" s="1"/>
  <c r="DH2" i="2" l="1"/>
  <c r="DG3" i="2"/>
  <c r="DG4" i="2" s="1"/>
  <c r="DG5" i="2" s="1"/>
  <c r="DG6" i="2" s="1"/>
  <c r="DG7" i="2" s="1"/>
  <c r="DG8" i="2" s="1"/>
  <c r="DG9" i="2" s="1"/>
  <c r="DG10" i="2" s="1"/>
  <c r="DG11" i="2" s="1"/>
  <c r="DG12" i="2" s="1"/>
  <c r="DG13" i="2" s="1"/>
  <c r="DG14" i="2" s="1"/>
  <c r="DG15" i="2" s="1"/>
  <c r="DG16" i="2" s="1"/>
  <c r="DG17" i="2" s="1"/>
  <c r="DG18" i="2" s="1"/>
  <c r="DG19" i="2" s="1"/>
  <c r="DG20" i="2" s="1"/>
  <c r="DG21" i="2" s="1"/>
  <c r="DG22" i="2" s="1"/>
  <c r="DG23" i="2" s="1"/>
  <c r="DG24" i="2" s="1"/>
  <c r="DG25" i="2" s="1"/>
  <c r="DG26" i="2" s="1"/>
  <c r="DG29" i="2" s="1"/>
  <c r="DG30" i="2" s="1"/>
  <c r="DG31" i="2" s="1"/>
  <c r="DG32" i="2" s="1"/>
  <c r="DG33" i="2" s="1"/>
  <c r="DG34" i="2" s="1"/>
  <c r="DG35" i="2" s="1"/>
  <c r="DG36" i="2" s="1"/>
  <c r="DG37" i="2" s="1"/>
  <c r="DG38" i="2" s="1"/>
  <c r="DG39" i="2" s="1"/>
  <c r="DG40" i="2" s="1"/>
  <c r="DG41" i="2" s="1"/>
  <c r="DG42" i="2" s="1"/>
  <c r="DG43" i="2" s="1"/>
  <c r="DG44" i="2" s="1"/>
  <c r="DG45" i="2" s="1"/>
  <c r="DG46" i="2" s="1"/>
  <c r="DG47" i="2" s="1"/>
  <c r="DG48" i="2" s="1"/>
  <c r="DG49" i="2" s="1"/>
  <c r="DG50" i="2" s="1"/>
  <c r="DG51" i="2" s="1"/>
  <c r="DG52" i="2" s="1"/>
  <c r="DG53" i="2" s="1"/>
  <c r="DI2" i="2" l="1"/>
  <c r="DH3" i="2"/>
  <c r="DH4" i="2" s="1"/>
  <c r="DH5" i="2" s="1"/>
  <c r="DH6" i="2" s="1"/>
  <c r="DH7" i="2" s="1"/>
  <c r="DH8" i="2" s="1"/>
  <c r="DH9" i="2" s="1"/>
  <c r="DH10" i="2" s="1"/>
  <c r="DH11" i="2" s="1"/>
  <c r="DH12" i="2" s="1"/>
  <c r="DH13" i="2" s="1"/>
  <c r="DH14" i="2" s="1"/>
  <c r="DH15" i="2" s="1"/>
  <c r="DH16" i="2" s="1"/>
  <c r="DH17" i="2" s="1"/>
  <c r="DH18" i="2" s="1"/>
  <c r="DH19" i="2" s="1"/>
  <c r="DH20" i="2" s="1"/>
  <c r="DH21" i="2" s="1"/>
  <c r="DH22" i="2" s="1"/>
  <c r="DH23" i="2" s="1"/>
  <c r="DH24" i="2" s="1"/>
  <c r="DH25" i="2" s="1"/>
  <c r="DH26" i="2" s="1"/>
  <c r="DH29" i="2" s="1"/>
  <c r="DH30" i="2" s="1"/>
  <c r="DH31" i="2" s="1"/>
  <c r="DH32" i="2" s="1"/>
  <c r="DH33" i="2" s="1"/>
  <c r="DH34" i="2" s="1"/>
  <c r="DH35" i="2" s="1"/>
  <c r="DH36" i="2" s="1"/>
  <c r="DH37" i="2" s="1"/>
  <c r="DH38" i="2" s="1"/>
  <c r="DH39" i="2" s="1"/>
  <c r="DH40" i="2" s="1"/>
  <c r="DH41" i="2" s="1"/>
  <c r="DH42" i="2" s="1"/>
  <c r="DH43" i="2" s="1"/>
  <c r="DH44" i="2" s="1"/>
  <c r="DH45" i="2" s="1"/>
  <c r="DH46" i="2" s="1"/>
  <c r="DH47" i="2" s="1"/>
  <c r="DH48" i="2" s="1"/>
  <c r="DH49" i="2" s="1"/>
  <c r="DH50" i="2" s="1"/>
  <c r="DH51" i="2" s="1"/>
  <c r="DH52" i="2" s="1"/>
  <c r="DH53" i="2" s="1"/>
  <c r="DI3" i="2" l="1"/>
  <c r="DI4" i="2" s="1"/>
  <c r="DI5" i="2" s="1"/>
  <c r="DI6" i="2" s="1"/>
  <c r="DI7" i="2" s="1"/>
  <c r="DI8" i="2" s="1"/>
  <c r="DI9" i="2" s="1"/>
  <c r="DI10" i="2" s="1"/>
  <c r="DI11" i="2" s="1"/>
  <c r="DI12" i="2" s="1"/>
  <c r="DI13" i="2" s="1"/>
  <c r="DI14" i="2" s="1"/>
  <c r="DI15" i="2" s="1"/>
  <c r="DI16" i="2" s="1"/>
  <c r="DI17" i="2" s="1"/>
  <c r="DI18" i="2" s="1"/>
  <c r="DI19" i="2" s="1"/>
  <c r="DI20" i="2" s="1"/>
  <c r="DI21" i="2" s="1"/>
  <c r="DI22" i="2" s="1"/>
  <c r="DI23" i="2" s="1"/>
  <c r="DI24" i="2" s="1"/>
  <c r="DI25" i="2" s="1"/>
  <c r="DI26" i="2" s="1"/>
  <c r="DI29" i="2" s="1"/>
  <c r="DI30" i="2" s="1"/>
  <c r="DI31" i="2" s="1"/>
  <c r="DI32" i="2" s="1"/>
  <c r="DI33" i="2" s="1"/>
  <c r="DI34" i="2" s="1"/>
  <c r="DI35" i="2" s="1"/>
  <c r="DI36" i="2" s="1"/>
  <c r="DI37" i="2" s="1"/>
  <c r="DI38" i="2" s="1"/>
  <c r="DI39" i="2" s="1"/>
  <c r="DI40" i="2" s="1"/>
  <c r="DI41" i="2" s="1"/>
  <c r="DI42" i="2" s="1"/>
  <c r="DI43" i="2" s="1"/>
  <c r="DI44" i="2" s="1"/>
  <c r="DI45" i="2" s="1"/>
  <c r="DI46" i="2" s="1"/>
  <c r="DI47" i="2" s="1"/>
  <c r="DI48" i="2" s="1"/>
  <c r="DI49" i="2" s="1"/>
  <c r="DI50" i="2" s="1"/>
  <c r="DI51" i="2" s="1"/>
  <c r="DI52" i="2" s="1"/>
  <c r="DI53" i="2" s="1"/>
  <c r="DJ2" i="2"/>
  <c r="DJ3" i="2" l="1"/>
  <c r="DJ4" i="2" s="1"/>
  <c r="DJ5" i="2" s="1"/>
  <c r="DJ6" i="2" s="1"/>
  <c r="DJ7" i="2" s="1"/>
  <c r="DJ8" i="2" s="1"/>
  <c r="DJ9" i="2" s="1"/>
  <c r="DJ10" i="2" s="1"/>
  <c r="DJ11" i="2" s="1"/>
  <c r="DJ12" i="2" s="1"/>
  <c r="DJ13" i="2" s="1"/>
  <c r="DJ14" i="2" s="1"/>
  <c r="DJ15" i="2" s="1"/>
  <c r="DJ16" i="2" s="1"/>
  <c r="DJ17" i="2" s="1"/>
  <c r="DJ18" i="2" s="1"/>
  <c r="DJ19" i="2" s="1"/>
  <c r="DJ20" i="2" s="1"/>
  <c r="DJ21" i="2" s="1"/>
  <c r="DJ22" i="2" s="1"/>
  <c r="DJ23" i="2" s="1"/>
  <c r="DJ24" i="2" s="1"/>
  <c r="DJ25" i="2" s="1"/>
  <c r="DJ26" i="2" s="1"/>
  <c r="DJ29" i="2" s="1"/>
  <c r="DJ30" i="2" s="1"/>
  <c r="DJ31" i="2" s="1"/>
  <c r="DJ32" i="2" s="1"/>
  <c r="DJ33" i="2" s="1"/>
  <c r="DJ34" i="2" s="1"/>
  <c r="DJ35" i="2" s="1"/>
  <c r="DJ36" i="2" s="1"/>
  <c r="DJ37" i="2" s="1"/>
  <c r="DJ38" i="2" s="1"/>
  <c r="DJ39" i="2" s="1"/>
  <c r="DJ40" i="2" s="1"/>
  <c r="DJ41" i="2" s="1"/>
  <c r="DJ42" i="2" s="1"/>
  <c r="DJ43" i="2" s="1"/>
  <c r="DJ44" i="2" s="1"/>
  <c r="DJ45" i="2" s="1"/>
  <c r="DJ46" i="2" s="1"/>
  <c r="DJ47" i="2" s="1"/>
  <c r="DJ48" i="2" s="1"/>
  <c r="DJ49" i="2" s="1"/>
  <c r="DJ50" i="2" s="1"/>
  <c r="DJ51" i="2" s="1"/>
  <c r="DJ52" i="2" s="1"/>
  <c r="DJ53" i="2" s="1"/>
  <c r="DL2" i="2"/>
  <c r="DM2" i="2" l="1"/>
  <c r="DL3" i="2"/>
  <c r="DL4" i="2" s="1"/>
  <c r="DL5" i="2" s="1"/>
  <c r="DL6" i="2" s="1"/>
  <c r="DL7" i="2" s="1"/>
  <c r="DL8" i="2" s="1"/>
  <c r="DL9" i="2" s="1"/>
  <c r="DL10" i="2" s="1"/>
  <c r="DL11" i="2" s="1"/>
  <c r="DL12" i="2" s="1"/>
  <c r="DL13" i="2" s="1"/>
  <c r="DL14" i="2" s="1"/>
  <c r="DL15" i="2" s="1"/>
  <c r="DL16" i="2" s="1"/>
  <c r="DL17" i="2" s="1"/>
  <c r="DL18" i="2" s="1"/>
  <c r="DL19" i="2" s="1"/>
  <c r="DL20" i="2" s="1"/>
  <c r="DL21" i="2" s="1"/>
  <c r="DL22" i="2" s="1"/>
  <c r="DL23" i="2" s="1"/>
  <c r="DL24" i="2" s="1"/>
  <c r="DL25" i="2" s="1"/>
  <c r="DL26" i="2" s="1"/>
  <c r="DL30" i="2" s="1"/>
  <c r="DL31" i="2" s="1"/>
  <c r="DL32" i="2" s="1"/>
  <c r="DL33" i="2" s="1"/>
  <c r="DL34" i="2" s="1"/>
  <c r="DL35" i="2" s="1"/>
  <c r="DL36" i="2" s="1"/>
  <c r="DL37" i="2" s="1"/>
  <c r="DL38" i="2" s="1"/>
  <c r="DL39" i="2" s="1"/>
  <c r="DL40" i="2" s="1"/>
  <c r="DL41" i="2" s="1"/>
  <c r="DL42" i="2" s="1"/>
  <c r="DL43" i="2" s="1"/>
  <c r="DL44" i="2" s="1"/>
  <c r="DL45" i="2" s="1"/>
  <c r="DL46" i="2" s="1"/>
  <c r="DL47" i="2" s="1"/>
  <c r="DL48" i="2" s="1"/>
  <c r="DL49" i="2" s="1"/>
  <c r="DL50" i="2" s="1"/>
  <c r="DL51" i="2" s="1"/>
  <c r="DL52" i="2" s="1"/>
  <c r="DL53" i="2" s="1"/>
  <c r="DN2" i="2" l="1"/>
  <c r="DM3" i="2"/>
  <c r="DM4" i="2" s="1"/>
  <c r="DM5" i="2" s="1"/>
  <c r="DM6" i="2" s="1"/>
  <c r="DM7" i="2" s="1"/>
  <c r="DM8" i="2" s="1"/>
  <c r="DM9" i="2" s="1"/>
  <c r="DM10" i="2" s="1"/>
  <c r="DM11" i="2" s="1"/>
  <c r="DM12" i="2" s="1"/>
  <c r="DM13" i="2" s="1"/>
  <c r="DM14" i="2" s="1"/>
  <c r="DM15" i="2" s="1"/>
  <c r="DM16" i="2" s="1"/>
  <c r="DM17" i="2" s="1"/>
  <c r="DM18" i="2" s="1"/>
  <c r="DM19" i="2" s="1"/>
  <c r="DM20" i="2" s="1"/>
  <c r="DM21" i="2" s="1"/>
  <c r="DM22" i="2" s="1"/>
  <c r="DM23" i="2" s="1"/>
  <c r="DM24" i="2" s="1"/>
  <c r="DM25" i="2" s="1"/>
  <c r="DM26" i="2" s="1"/>
  <c r="DM29" i="2" s="1"/>
  <c r="DM30" i="2" s="1"/>
  <c r="DM31" i="2" s="1"/>
  <c r="DM32" i="2" s="1"/>
  <c r="DM33" i="2" s="1"/>
  <c r="DM34" i="2" s="1"/>
  <c r="DM35" i="2" s="1"/>
  <c r="DM36" i="2" s="1"/>
  <c r="DM37" i="2" s="1"/>
  <c r="DM38" i="2" s="1"/>
  <c r="DM39" i="2" s="1"/>
  <c r="DM40" i="2" s="1"/>
  <c r="DM41" i="2" s="1"/>
  <c r="DM42" i="2" s="1"/>
  <c r="DM43" i="2" s="1"/>
  <c r="DM44" i="2" s="1"/>
  <c r="DM45" i="2" s="1"/>
  <c r="DM46" i="2" s="1"/>
  <c r="DM47" i="2" s="1"/>
  <c r="DM48" i="2" s="1"/>
  <c r="DM49" i="2" s="1"/>
  <c r="DM50" i="2" s="1"/>
  <c r="DM51" i="2" s="1"/>
  <c r="DM52" i="2" s="1"/>
  <c r="DM53" i="2" s="1"/>
  <c r="DN3" i="2" l="1"/>
  <c r="DN4" i="2" s="1"/>
  <c r="DN5" i="2" s="1"/>
  <c r="DN6" i="2" s="1"/>
  <c r="DN7" i="2" s="1"/>
  <c r="DN8" i="2" s="1"/>
  <c r="DN9" i="2" s="1"/>
  <c r="DN10" i="2" s="1"/>
  <c r="DN11" i="2" s="1"/>
  <c r="DN12" i="2" s="1"/>
  <c r="DN13" i="2" s="1"/>
  <c r="DN14" i="2" s="1"/>
  <c r="DN15" i="2" s="1"/>
  <c r="DN16" i="2" s="1"/>
  <c r="DN17" i="2" s="1"/>
  <c r="DN18" i="2" s="1"/>
  <c r="DN19" i="2" s="1"/>
  <c r="DN20" i="2" s="1"/>
  <c r="DN21" i="2" s="1"/>
  <c r="DN22" i="2" s="1"/>
  <c r="DN23" i="2" s="1"/>
  <c r="DN24" i="2" s="1"/>
  <c r="DN25" i="2" s="1"/>
  <c r="DN26" i="2" s="1"/>
  <c r="DN29" i="2" s="1"/>
  <c r="DN30" i="2" s="1"/>
  <c r="DN31" i="2" s="1"/>
  <c r="DN32" i="2" s="1"/>
  <c r="DN33" i="2" s="1"/>
  <c r="DN34" i="2" s="1"/>
  <c r="DN35" i="2" s="1"/>
  <c r="DN36" i="2" s="1"/>
  <c r="DN37" i="2" s="1"/>
  <c r="DN38" i="2" s="1"/>
  <c r="DN39" i="2" s="1"/>
  <c r="DN40" i="2" s="1"/>
  <c r="DN41" i="2" s="1"/>
  <c r="DN42" i="2" s="1"/>
  <c r="DN43" i="2" s="1"/>
  <c r="DN44" i="2" s="1"/>
  <c r="DN45" i="2" s="1"/>
  <c r="DN46" i="2" s="1"/>
  <c r="DN47" i="2" s="1"/>
  <c r="DN48" i="2" s="1"/>
  <c r="DN49" i="2" s="1"/>
  <c r="DN50" i="2" s="1"/>
  <c r="DN51" i="2" s="1"/>
  <c r="DN52" i="2" s="1"/>
  <c r="DN53" i="2" s="1"/>
  <c r="DO2" i="2"/>
  <c r="DP2" i="2" l="1"/>
  <c r="DO3" i="2"/>
  <c r="DO4" i="2" s="1"/>
  <c r="DO5" i="2" s="1"/>
  <c r="DO6" i="2" s="1"/>
  <c r="DO7" i="2" s="1"/>
  <c r="DO8" i="2" s="1"/>
  <c r="DO9" i="2" s="1"/>
  <c r="DO10" i="2" s="1"/>
  <c r="DO11" i="2" s="1"/>
  <c r="DO12" i="2" s="1"/>
  <c r="DO13" i="2" s="1"/>
  <c r="DO14" i="2" s="1"/>
  <c r="DO15" i="2" s="1"/>
  <c r="DO16" i="2" s="1"/>
  <c r="DO17" i="2" s="1"/>
  <c r="DO18" i="2" s="1"/>
  <c r="DO19" i="2" s="1"/>
  <c r="DO20" i="2" s="1"/>
  <c r="DO21" i="2" s="1"/>
  <c r="DO22" i="2" s="1"/>
  <c r="DO23" i="2" s="1"/>
  <c r="DO24" i="2" s="1"/>
  <c r="DO25" i="2" s="1"/>
  <c r="DO26" i="2" s="1"/>
  <c r="DO29" i="2" s="1"/>
  <c r="DO30" i="2" s="1"/>
  <c r="DO31" i="2" s="1"/>
  <c r="DO32" i="2" s="1"/>
  <c r="DO33" i="2" s="1"/>
  <c r="DO34" i="2" s="1"/>
  <c r="DO35" i="2" s="1"/>
  <c r="DO36" i="2" s="1"/>
  <c r="DO37" i="2" s="1"/>
  <c r="DO38" i="2" s="1"/>
  <c r="DO39" i="2" s="1"/>
  <c r="DO40" i="2" s="1"/>
  <c r="DO41" i="2" s="1"/>
  <c r="DO42" i="2" s="1"/>
  <c r="DO43" i="2" s="1"/>
  <c r="DO44" i="2" s="1"/>
  <c r="DO45" i="2" s="1"/>
  <c r="DO46" i="2" s="1"/>
  <c r="DO47" i="2" s="1"/>
  <c r="DO48" i="2" s="1"/>
  <c r="DO49" i="2" s="1"/>
  <c r="DO50" i="2" s="1"/>
  <c r="DO51" i="2" s="1"/>
  <c r="DO52" i="2" s="1"/>
  <c r="DO53" i="2" s="1"/>
  <c r="DQ2" i="2" l="1"/>
  <c r="DP3" i="2"/>
  <c r="DP4" i="2" s="1"/>
  <c r="DP5" i="2" s="1"/>
  <c r="DP6" i="2" s="1"/>
  <c r="DP7" i="2" s="1"/>
  <c r="DP8" i="2" s="1"/>
  <c r="DP9" i="2" s="1"/>
  <c r="DP10" i="2" s="1"/>
  <c r="DP11" i="2" s="1"/>
  <c r="DP12" i="2" s="1"/>
  <c r="DP13" i="2" s="1"/>
  <c r="DP14" i="2" s="1"/>
  <c r="DP15" i="2" s="1"/>
  <c r="DP16" i="2" s="1"/>
  <c r="DP17" i="2" s="1"/>
  <c r="DP18" i="2" s="1"/>
  <c r="DP19" i="2" s="1"/>
  <c r="DP20" i="2" s="1"/>
  <c r="DP21" i="2" s="1"/>
  <c r="DP22" i="2" s="1"/>
  <c r="DP23" i="2" s="1"/>
  <c r="DP24" i="2" s="1"/>
  <c r="DP25" i="2" s="1"/>
  <c r="DP26" i="2" s="1"/>
  <c r="DP29" i="2" s="1"/>
  <c r="DP30" i="2" s="1"/>
  <c r="DP31" i="2" s="1"/>
  <c r="DP32" i="2" s="1"/>
  <c r="DP33" i="2" s="1"/>
  <c r="DP34" i="2" s="1"/>
  <c r="DP35" i="2" s="1"/>
  <c r="DP36" i="2" s="1"/>
  <c r="DP37" i="2" s="1"/>
  <c r="DP38" i="2" s="1"/>
  <c r="DP39" i="2" s="1"/>
  <c r="DP40" i="2" s="1"/>
  <c r="DP41" i="2" s="1"/>
  <c r="DP42" i="2" s="1"/>
  <c r="DP43" i="2" s="1"/>
  <c r="DP44" i="2" s="1"/>
  <c r="DP45" i="2" s="1"/>
  <c r="DP46" i="2" s="1"/>
  <c r="DP47" i="2" s="1"/>
  <c r="DP48" i="2" s="1"/>
  <c r="DP49" i="2" s="1"/>
  <c r="DP50" i="2" s="1"/>
  <c r="DP51" i="2" s="1"/>
  <c r="DP52" i="2" s="1"/>
  <c r="DP53" i="2" s="1"/>
  <c r="DR2" i="2" l="1"/>
  <c r="DQ3" i="2"/>
  <c r="DQ4" i="2" s="1"/>
  <c r="DQ5" i="2" s="1"/>
  <c r="DQ6" i="2" s="1"/>
  <c r="DQ7" i="2" s="1"/>
  <c r="DQ8" i="2" s="1"/>
  <c r="DQ9" i="2" s="1"/>
  <c r="DQ10" i="2" s="1"/>
  <c r="DQ11" i="2" s="1"/>
  <c r="DQ12" i="2" s="1"/>
  <c r="DQ13" i="2" s="1"/>
  <c r="DQ14" i="2" s="1"/>
  <c r="DQ15" i="2" s="1"/>
  <c r="DQ16" i="2" s="1"/>
  <c r="DQ17" i="2" s="1"/>
  <c r="DQ18" i="2" s="1"/>
  <c r="DQ19" i="2" s="1"/>
  <c r="DQ20" i="2" s="1"/>
  <c r="DQ21" i="2" s="1"/>
  <c r="DQ22" i="2" s="1"/>
  <c r="DQ23" i="2" s="1"/>
  <c r="DQ24" i="2" s="1"/>
  <c r="DQ25" i="2" s="1"/>
  <c r="DQ26" i="2" s="1"/>
  <c r="DQ29" i="2" s="1"/>
  <c r="DQ30" i="2" s="1"/>
  <c r="DQ31" i="2" s="1"/>
  <c r="DQ32" i="2" s="1"/>
  <c r="DQ33" i="2" s="1"/>
  <c r="DQ34" i="2" s="1"/>
  <c r="DQ35" i="2" s="1"/>
  <c r="DQ36" i="2" s="1"/>
  <c r="DQ37" i="2" s="1"/>
  <c r="DQ38" i="2" s="1"/>
  <c r="DQ39" i="2" s="1"/>
  <c r="DQ40" i="2" s="1"/>
  <c r="DQ41" i="2" s="1"/>
  <c r="DQ42" i="2" s="1"/>
  <c r="DQ43" i="2" s="1"/>
  <c r="DQ44" i="2" s="1"/>
  <c r="DQ45" i="2" s="1"/>
  <c r="DQ46" i="2" s="1"/>
  <c r="DQ47" i="2" s="1"/>
  <c r="DQ48" i="2" s="1"/>
  <c r="DQ49" i="2" s="1"/>
  <c r="DQ50" i="2" s="1"/>
  <c r="DQ51" i="2" s="1"/>
  <c r="DQ52" i="2" s="1"/>
  <c r="DQ53" i="2" s="1"/>
  <c r="DR3" i="2" l="1"/>
  <c r="DR4" i="2" s="1"/>
  <c r="DR5" i="2" s="1"/>
  <c r="DR6" i="2" s="1"/>
  <c r="DR7" i="2" s="1"/>
  <c r="DR8" i="2" s="1"/>
  <c r="DR9" i="2" s="1"/>
  <c r="DR10" i="2" s="1"/>
  <c r="DR11" i="2" s="1"/>
  <c r="DR12" i="2" s="1"/>
  <c r="DR13" i="2" s="1"/>
  <c r="DR14" i="2" s="1"/>
  <c r="DR15" i="2" s="1"/>
  <c r="DR16" i="2" s="1"/>
  <c r="DR17" i="2" s="1"/>
  <c r="DR18" i="2" s="1"/>
  <c r="DR19" i="2" s="1"/>
  <c r="DR20" i="2" s="1"/>
  <c r="DR21" i="2" s="1"/>
  <c r="DR22" i="2" s="1"/>
  <c r="DR23" i="2" s="1"/>
  <c r="DR24" i="2" s="1"/>
  <c r="DR25" i="2" s="1"/>
  <c r="DR26" i="2" s="1"/>
  <c r="DR29" i="2" s="1"/>
  <c r="DR30" i="2" s="1"/>
  <c r="DR31" i="2" s="1"/>
  <c r="DR32" i="2" s="1"/>
  <c r="DR33" i="2" s="1"/>
  <c r="DR34" i="2" s="1"/>
  <c r="DR35" i="2" s="1"/>
  <c r="DR36" i="2" s="1"/>
  <c r="DR37" i="2" s="1"/>
  <c r="DR38" i="2" s="1"/>
  <c r="DR39" i="2" s="1"/>
  <c r="DR40" i="2" s="1"/>
  <c r="DR41" i="2" s="1"/>
  <c r="DR42" i="2" s="1"/>
  <c r="DR43" i="2" s="1"/>
  <c r="DR44" i="2" s="1"/>
  <c r="DR45" i="2" s="1"/>
  <c r="DR46" i="2" s="1"/>
  <c r="DR47" i="2" s="1"/>
  <c r="DR48" i="2" s="1"/>
  <c r="DR49" i="2" s="1"/>
  <c r="DR50" i="2" s="1"/>
  <c r="DR51" i="2" s="1"/>
  <c r="DR52" i="2" s="1"/>
  <c r="DR53" i="2" s="1"/>
  <c r="DS2" i="2"/>
  <c r="DS3" i="2" l="1"/>
  <c r="DS4" i="2" s="1"/>
  <c r="DS5" i="2" s="1"/>
  <c r="DS6" i="2" s="1"/>
  <c r="DS7" i="2" s="1"/>
  <c r="DS8" i="2" s="1"/>
  <c r="DS9" i="2" s="1"/>
  <c r="DS10" i="2" s="1"/>
  <c r="DS11" i="2" s="1"/>
  <c r="DS12" i="2" s="1"/>
  <c r="DS13" i="2" s="1"/>
  <c r="DS14" i="2" s="1"/>
  <c r="DS15" i="2" s="1"/>
  <c r="DS16" i="2" s="1"/>
  <c r="DS17" i="2" s="1"/>
  <c r="DS18" i="2" s="1"/>
  <c r="DS19" i="2" s="1"/>
  <c r="DS20" i="2" s="1"/>
  <c r="DS21" i="2" s="1"/>
  <c r="DS22" i="2" s="1"/>
  <c r="DS23" i="2" s="1"/>
  <c r="DS24" i="2" s="1"/>
  <c r="DS25" i="2" s="1"/>
  <c r="DS26" i="2" s="1"/>
  <c r="DS29" i="2" s="1"/>
  <c r="DS30" i="2" s="1"/>
  <c r="DS31" i="2" s="1"/>
  <c r="DS32" i="2" s="1"/>
  <c r="DS33" i="2" s="1"/>
  <c r="DS34" i="2" s="1"/>
  <c r="DS35" i="2" s="1"/>
  <c r="DS36" i="2" s="1"/>
  <c r="DS37" i="2" s="1"/>
  <c r="DS38" i="2" s="1"/>
  <c r="DS39" i="2" s="1"/>
  <c r="DS40" i="2" s="1"/>
  <c r="DS41" i="2" s="1"/>
  <c r="DS42" i="2" s="1"/>
  <c r="DS43" i="2" s="1"/>
  <c r="DS44" i="2" s="1"/>
  <c r="DS45" i="2" s="1"/>
  <c r="DS46" i="2" s="1"/>
  <c r="DS47" i="2" s="1"/>
  <c r="DS48" i="2" s="1"/>
  <c r="DS49" i="2" s="1"/>
  <c r="DS50" i="2" s="1"/>
  <c r="DS51" i="2" s="1"/>
  <c r="DS52" i="2" s="1"/>
  <c r="DS53" i="2" s="1"/>
  <c r="DT2" i="2"/>
  <c r="DT3" i="2" l="1"/>
  <c r="DT4" i="2" s="1"/>
  <c r="DT5" i="2" s="1"/>
  <c r="DT6" i="2" s="1"/>
  <c r="DT7" i="2" s="1"/>
  <c r="DT8" i="2" s="1"/>
  <c r="DT9" i="2" s="1"/>
  <c r="DT10" i="2" s="1"/>
  <c r="DT11" i="2" s="1"/>
  <c r="DT12" i="2" s="1"/>
  <c r="DT13" i="2" s="1"/>
  <c r="DT14" i="2" s="1"/>
  <c r="DT15" i="2" s="1"/>
  <c r="DT16" i="2" s="1"/>
  <c r="DT17" i="2" s="1"/>
  <c r="DT18" i="2" s="1"/>
  <c r="DT19" i="2" s="1"/>
  <c r="DT20" i="2" s="1"/>
  <c r="DT21" i="2" s="1"/>
  <c r="DT22" i="2" s="1"/>
  <c r="DT23" i="2" s="1"/>
  <c r="DT24" i="2" s="1"/>
  <c r="DT25" i="2" s="1"/>
  <c r="DT26" i="2" s="1"/>
  <c r="DT29" i="2" s="1"/>
  <c r="DT30" i="2" s="1"/>
  <c r="DT31" i="2" s="1"/>
  <c r="DT32" i="2" s="1"/>
  <c r="DT33" i="2" s="1"/>
  <c r="DT34" i="2" s="1"/>
  <c r="DT35" i="2" s="1"/>
  <c r="DT36" i="2" s="1"/>
  <c r="DT37" i="2" s="1"/>
  <c r="DT38" i="2" s="1"/>
  <c r="DT39" i="2" s="1"/>
  <c r="DT40" i="2" s="1"/>
  <c r="DT41" i="2" s="1"/>
  <c r="DT42" i="2" s="1"/>
  <c r="DT43" i="2" s="1"/>
  <c r="DT44" i="2" s="1"/>
  <c r="DT45" i="2" s="1"/>
  <c r="DT46" i="2" s="1"/>
  <c r="DT47" i="2" s="1"/>
  <c r="DT48" i="2" s="1"/>
  <c r="DT49" i="2" s="1"/>
  <c r="DT50" i="2" s="1"/>
  <c r="DT51" i="2" s="1"/>
  <c r="DT52" i="2" s="1"/>
  <c r="DT53" i="2" s="1"/>
  <c r="DU2" i="2"/>
  <c r="DU3" i="2" l="1"/>
  <c r="DU4" i="2" s="1"/>
  <c r="DU5" i="2" s="1"/>
  <c r="DU6" i="2" s="1"/>
  <c r="DU7" i="2" s="1"/>
  <c r="DU8" i="2" s="1"/>
  <c r="DU9" i="2" s="1"/>
  <c r="DU10" i="2" s="1"/>
  <c r="DU11" i="2" s="1"/>
  <c r="DU12" i="2" s="1"/>
  <c r="DU13" i="2" s="1"/>
  <c r="DU14" i="2" s="1"/>
  <c r="DU15" i="2" s="1"/>
  <c r="DU16" i="2" s="1"/>
  <c r="DU17" i="2" s="1"/>
  <c r="DU18" i="2" s="1"/>
  <c r="DU19" i="2" s="1"/>
  <c r="DU20" i="2" s="1"/>
  <c r="DU21" i="2" s="1"/>
  <c r="DU22" i="2" s="1"/>
  <c r="DU23" i="2" s="1"/>
  <c r="DU24" i="2" s="1"/>
  <c r="DU25" i="2" s="1"/>
  <c r="DU26" i="2" s="1"/>
  <c r="DU29" i="2" s="1"/>
  <c r="DU30" i="2" s="1"/>
  <c r="DU31" i="2" s="1"/>
  <c r="DU32" i="2" s="1"/>
  <c r="DU33" i="2" s="1"/>
  <c r="DU34" i="2" s="1"/>
  <c r="DU35" i="2" s="1"/>
  <c r="DU36" i="2" s="1"/>
  <c r="DU37" i="2" s="1"/>
  <c r="DU38" i="2" s="1"/>
  <c r="DU39" i="2" s="1"/>
  <c r="DU40" i="2" s="1"/>
  <c r="DU41" i="2" s="1"/>
  <c r="DU42" i="2" s="1"/>
  <c r="DU43" i="2" s="1"/>
  <c r="DU44" i="2" s="1"/>
  <c r="DU45" i="2" s="1"/>
  <c r="DU46" i="2" s="1"/>
  <c r="DU47" i="2" s="1"/>
  <c r="DU48" i="2" s="1"/>
  <c r="DU49" i="2" s="1"/>
  <c r="DU50" i="2" s="1"/>
  <c r="DU51" i="2" s="1"/>
  <c r="DU52" i="2" s="1"/>
  <c r="DU53" i="2" s="1"/>
  <c r="DV3" i="2" l="1"/>
  <c r="DV4" i="2" s="1"/>
  <c r="DV5" i="2" s="1"/>
  <c r="DV6" i="2" s="1"/>
  <c r="DV7" i="2" s="1"/>
  <c r="DV8" i="2" s="1"/>
  <c r="DV9" i="2" s="1"/>
  <c r="DV10" i="2" s="1"/>
  <c r="DV11" i="2" s="1"/>
  <c r="DV12" i="2" s="1"/>
  <c r="DV13" i="2" s="1"/>
  <c r="DV14" i="2" s="1"/>
  <c r="DV15" i="2" s="1"/>
  <c r="DV16" i="2" s="1"/>
  <c r="DV17" i="2" s="1"/>
  <c r="DV18" i="2" s="1"/>
  <c r="DV19" i="2" s="1"/>
  <c r="DV20" i="2" s="1"/>
  <c r="DV21" i="2" s="1"/>
  <c r="DV22" i="2" s="1"/>
  <c r="DV23" i="2" s="1"/>
  <c r="DV24" i="2" s="1"/>
  <c r="DV25" i="2" s="1"/>
  <c r="DV26" i="2" s="1"/>
  <c r="DV30" i="2" s="1"/>
  <c r="DV31" i="2" s="1"/>
  <c r="DV32" i="2" s="1"/>
  <c r="DV33" i="2" s="1"/>
  <c r="DV34" i="2" s="1"/>
  <c r="DV35" i="2" s="1"/>
  <c r="DV36" i="2" s="1"/>
  <c r="DV37" i="2" s="1"/>
  <c r="DV38" i="2" s="1"/>
  <c r="DV39" i="2" s="1"/>
  <c r="DV40" i="2" s="1"/>
  <c r="DV41" i="2" s="1"/>
  <c r="DV42" i="2" s="1"/>
  <c r="DV43" i="2" s="1"/>
  <c r="DV44" i="2" s="1"/>
  <c r="DV45" i="2" s="1"/>
  <c r="DV46" i="2" s="1"/>
  <c r="DV47" i="2" s="1"/>
  <c r="DV48" i="2" s="1"/>
  <c r="DV49" i="2" s="1"/>
  <c r="DV50" i="2" s="1"/>
  <c r="DV51" i="2" s="1"/>
  <c r="DV52" i="2" s="1"/>
  <c r="DV53" i="2" s="1"/>
  <c r="DW24" i="2" l="1"/>
  <c r="DW25" i="2" s="1"/>
  <c r="DW26" i="2" s="1"/>
  <c r="DW30" i="2" s="1"/>
  <c r="DW31" i="2" s="1"/>
  <c r="DW32" i="2" s="1"/>
  <c r="DW33" i="2" s="1"/>
  <c r="DW34" i="2" s="1"/>
  <c r="DW35" i="2" s="1"/>
  <c r="DW36" i="2" s="1"/>
  <c r="DW37" i="2" s="1"/>
  <c r="DW38" i="2" s="1"/>
  <c r="DW39" i="2" s="1"/>
  <c r="DW40" i="2" s="1"/>
  <c r="DW41" i="2" s="1"/>
  <c r="DW42" i="2" s="1"/>
  <c r="DW43" i="2" s="1"/>
  <c r="DW44" i="2" s="1"/>
  <c r="DW45" i="2" s="1"/>
  <c r="DW46" i="2" s="1"/>
  <c r="DW47" i="2" s="1"/>
  <c r="DW48" i="2" s="1"/>
  <c r="DW49" i="2" s="1"/>
  <c r="DW50" i="2" s="1"/>
  <c r="DW51" i="2" s="1"/>
  <c r="DW52" i="2" s="1"/>
  <c r="DW53" i="2" s="1"/>
  <c r="DX3" i="2" l="1"/>
  <c r="DX4" i="2" s="1"/>
  <c r="DX5" i="2" s="1"/>
  <c r="DX6" i="2" s="1"/>
  <c r="DX7" i="2" s="1"/>
  <c r="DX8" i="2" s="1"/>
  <c r="DX9" i="2" s="1"/>
  <c r="DX10" i="2" s="1"/>
  <c r="DX11" i="2" s="1"/>
  <c r="DX12" i="2" s="1"/>
  <c r="DX13" i="2" s="1"/>
  <c r="DX14" i="2" s="1"/>
  <c r="DX15" i="2" s="1"/>
  <c r="DX16" i="2" s="1"/>
  <c r="DX17" i="2" s="1"/>
  <c r="DX18" i="2" s="1"/>
  <c r="DX19" i="2" s="1"/>
  <c r="DX20" i="2" s="1"/>
  <c r="DX21" i="2" s="1"/>
  <c r="DX22" i="2" s="1"/>
  <c r="DX23" i="2" s="1"/>
  <c r="DX24" i="2" s="1"/>
  <c r="DX25" i="2" s="1"/>
  <c r="DX26" i="2" s="1"/>
  <c r="DX30" i="2" s="1"/>
  <c r="DX31" i="2" s="1"/>
  <c r="DX32" i="2" s="1"/>
  <c r="DX33" i="2" s="1"/>
  <c r="DX34" i="2" s="1"/>
  <c r="DX35" i="2" s="1"/>
  <c r="DX36" i="2" s="1"/>
  <c r="DX37" i="2" s="1"/>
  <c r="DX38" i="2" s="1"/>
  <c r="DX39" i="2" s="1"/>
  <c r="DX40" i="2" s="1"/>
  <c r="DX41" i="2" s="1"/>
  <c r="DX42" i="2" s="1"/>
  <c r="DX43" i="2" s="1"/>
  <c r="DX44" i="2" s="1"/>
  <c r="DX45" i="2" s="1"/>
  <c r="DX46" i="2" s="1"/>
  <c r="DX47" i="2" s="1"/>
  <c r="DX48" i="2" s="1"/>
  <c r="DX49" i="2" s="1"/>
  <c r="DX50" i="2" s="1"/>
  <c r="DX51" i="2" s="1"/>
  <c r="DX52" i="2" s="1"/>
  <c r="DX53" i="2" s="1"/>
  <c r="DZ2" i="2" l="1"/>
  <c r="DY3" i="2"/>
  <c r="DY4" i="2" s="1"/>
  <c r="DY5" i="2" s="1"/>
  <c r="DY6" i="2" s="1"/>
  <c r="DY7" i="2" s="1"/>
  <c r="DY8" i="2" s="1"/>
  <c r="DY9" i="2" s="1"/>
  <c r="DY10" i="2" s="1"/>
  <c r="DY11" i="2" s="1"/>
  <c r="DY12" i="2" s="1"/>
  <c r="DY13" i="2" s="1"/>
  <c r="DY14" i="2" s="1"/>
  <c r="DY15" i="2" s="1"/>
  <c r="DY16" i="2" s="1"/>
  <c r="DY17" i="2" s="1"/>
  <c r="DY18" i="2" s="1"/>
  <c r="DY19" i="2" s="1"/>
  <c r="DY20" i="2" s="1"/>
  <c r="DY21" i="2" s="1"/>
  <c r="DY22" i="2" s="1"/>
  <c r="DY23" i="2" s="1"/>
  <c r="DY24" i="2" s="1"/>
  <c r="DY25" i="2" s="1"/>
  <c r="DY26" i="2" s="1"/>
  <c r="DY29" i="2" s="1"/>
  <c r="DY30" i="2" s="1"/>
  <c r="DY31" i="2" s="1"/>
  <c r="DY32" i="2" s="1"/>
  <c r="DY33" i="2" s="1"/>
  <c r="DY34" i="2" s="1"/>
  <c r="DY35" i="2" s="1"/>
  <c r="DY36" i="2" s="1"/>
  <c r="DY37" i="2" s="1"/>
  <c r="DY38" i="2" s="1"/>
  <c r="DY39" i="2" s="1"/>
  <c r="DY40" i="2" s="1"/>
  <c r="DY41" i="2" s="1"/>
  <c r="DY42" i="2" s="1"/>
  <c r="DY43" i="2" s="1"/>
  <c r="DY44" i="2" s="1"/>
  <c r="DY45" i="2" s="1"/>
  <c r="DY46" i="2" s="1"/>
  <c r="DY47" i="2" s="1"/>
  <c r="DY48" i="2" s="1"/>
  <c r="DY49" i="2" s="1"/>
  <c r="DY50" i="2" s="1"/>
  <c r="DY51" i="2" s="1"/>
  <c r="DY52" i="2" s="1"/>
  <c r="DY53" i="2" s="1"/>
  <c r="DZ3" i="2" l="1"/>
  <c r="DZ4" i="2" s="1"/>
  <c r="DZ5" i="2" s="1"/>
  <c r="DZ6" i="2" s="1"/>
  <c r="DZ7" i="2" s="1"/>
  <c r="DZ8" i="2" s="1"/>
  <c r="DZ9" i="2" s="1"/>
  <c r="DZ10" i="2" s="1"/>
  <c r="DZ11" i="2" s="1"/>
  <c r="DZ12" i="2" s="1"/>
  <c r="DZ13" i="2" s="1"/>
  <c r="DZ14" i="2" s="1"/>
  <c r="DZ15" i="2" s="1"/>
  <c r="DZ16" i="2" s="1"/>
  <c r="DZ17" i="2" s="1"/>
  <c r="DZ18" i="2" s="1"/>
  <c r="DZ19" i="2" s="1"/>
  <c r="DZ20" i="2" s="1"/>
  <c r="DZ21" i="2" s="1"/>
  <c r="DZ22" i="2" s="1"/>
  <c r="DZ23" i="2" s="1"/>
  <c r="DZ24" i="2" s="1"/>
  <c r="DZ25" i="2" s="1"/>
  <c r="DZ26" i="2" s="1"/>
  <c r="DZ29" i="2" s="1"/>
  <c r="DZ30" i="2" s="1"/>
  <c r="DZ31" i="2" s="1"/>
  <c r="DZ32" i="2" s="1"/>
  <c r="DZ33" i="2" s="1"/>
  <c r="DZ34" i="2" s="1"/>
  <c r="DZ35" i="2" s="1"/>
  <c r="DZ36" i="2" s="1"/>
  <c r="DZ37" i="2" s="1"/>
  <c r="DZ38" i="2" s="1"/>
  <c r="DZ39" i="2" s="1"/>
  <c r="DZ40" i="2" s="1"/>
  <c r="DZ41" i="2" s="1"/>
  <c r="DZ42" i="2" s="1"/>
  <c r="DZ43" i="2" s="1"/>
  <c r="DZ44" i="2" s="1"/>
  <c r="DZ45" i="2" s="1"/>
  <c r="DZ46" i="2" s="1"/>
  <c r="DZ47" i="2" s="1"/>
  <c r="DZ48" i="2" s="1"/>
  <c r="DZ49" i="2" s="1"/>
  <c r="DZ50" i="2" s="1"/>
  <c r="DZ51" i="2" s="1"/>
  <c r="DZ52" i="2" s="1"/>
  <c r="DZ53" i="2" s="1"/>
  <c r="EA2" i="2"/>
  <c r="EA3" i="2" l="1"/>
  <c r="EA4" i="2" s="1"/>
  <c r="EA5" i="2" s="1"/>
  <c r="EA6" i="2" s="1"/>
  <c r="EA7" i="2" s="1"/>
  <c r="EA8" i="2" s="1"/>
  <c r="EA9" i="2" s="1"/>
  <c r="EA10" i="2" s="1"/>
  <c r="EA11" i="2" s="1"/>
  <c r="EA12" i="2" s="1"/>
  <c r="EA13" i="2" s="1"/>
  <c r="EA14" i="2" s="1"/>
  <c r="EA15" i="2" s="1"/>
  <c r="EA16" i="2" s="1"/>
  <c r="EA17" i="2" s="1"/>
  <c r="EA18" i="2" s="1"/>
  <c r="EA19" i="2" s="1"/>
  <c r="EA20" i="2" s="1"/>
  <c r="EA21" i="2" s="1"/>
  <c r="EA22" i="2" s="1"/>
  <c r="EA23" i="2" s="1"/>
  <c r="EA24" i="2" s="1"/>
  <c r="EA25" i="2" s="1"/>
  <c r="EA26" i="2" s="1"/>
  <c r="EA29" i="2" s="1"/>
  <c r="EA30" i="2" s="1"/>
  <c r="EA31" i="2" s="1"/>
  <c r="EA32" i="2" s="1"/>
  <c r="EA33" i="2" s="1"/>
  <c r="EA34" i="2" s="1"/>
  <c r="EA35" i="2" s="1"/>
  <c r="EA36" i="2" s="1"/>
  <c r="EA37" i="2" s="1"/>
  <c r="EA38" i="2" s="1"/>
  <c r="EA39" i="2" s="1"/>
  <c r="EA40" i="2" s="1"/>
  <c r="EA41" i="2" s="1"/>
  <c r="EA42" i="2" s="1"/>
  <c r="EA43" i="2" s="1"/>
  <c r="EA44" i="2" s="1"/>
  <c r="EA45" i="2" s="1"/>
  <c r="EA46" i="2" s="1"/>
  <c r="EA47" i="2" s="1"/>
  <c r="EA48" i="2" s="1"/>
  <c r="EA49" i="2" s="1"/>
  <c r="EA50" i="2" s="1"/>
  <c r="EA51" i="2" s="1"/>
  <c r="EA52" i="2" s="1"/>
  <c r="EA53" i="2" s="1"/>
  <c r="EB2" i="2"/>
  <c r="EB3" i="2" l="1"/>
  <c r="EB4" i="2" s="1"/>
  <c r="EB5" i="2" s="1"/>
  <c r="EB6" i="2" s="1"/>
  <c r="EB7" i="2" s="1"/>
  <c r="EB8" i="2" s="1"/>
  <c r="EB9" i="2" s="1"/>
  <c r="EB10" i="2" s="1"/>
  <c r="EB11" i="2" s="1"/>
  <c r="EB12" i="2" s="1"/>
  <c r="EB13" i="2" s="1"/>
  <c r="EB14" i="2" s="1"/>
  <c r="EB15" i="2" s="1"/>
  <c r="EB16" i="2" s="1"/>
  <c r="EB17" i="2" s="1"/>
  <c r="EB18" i="2" s="1"/>
  <c r="EB19" i="2" s="1"/>
  <c r="EB20" i="2" s="1"/>
  <c r="EB21" i="2" s="1"/>
  <c r="EB22" i="2" s="1"/>
  <c r="EB23" i="2" s="1"/>
  <c r="EB24" i="2" s="1"/>
  <c r="EB25" i="2" s="1"/>
  <c r="EB26" i="2" s="1"/>
  <c r="EB29" i="2" s="1"/>
  <c r="EB30" i="2" s="1"/>
  <c r="EB31" i="2" s="1"/>
  <c r="EB32" i="2" s="1"/>
  <c r="EB33" i="2" s="1"/>
  <c r="EB34" i="2" s="1"/>
  <c r="EB35" i="2" s="1"/>
  <c r="EB36" i="2" s="1"/>
  <c r="EB37" i="2" s="1"/>
  <c r="EB38" i="2" s="1"/>
  <c r="EB39" i="2" s="1"/>
  <c r="EB40" i="2" s="1"/>
  <c r="EB41" i="2" s="1"/>
  <c r="EB42" i="2" s="1"/>
  <c r="EB43" i="2" s="1"/>
  <c r="EB44" i="2" s="1"/>
  <c r="EB45" i="2" s="1"/>
  <c r="EB46" i="2" s="1"/>
  <c r="EB47" i="2" s="1"/>
  <c r="EB48" i="2" s="1"/>
  <c r="EB49" i="2" s="1"/>
  <c r="EB50" i="2" s="1"/>
  <c r="EB51" i="2" s="1"/>
  <c r="EB52" i="2" s="1"/>
  <c r="EB53" i="2" s="1"/>
  <c r="EC2" i="2"/>
  <c r="EC3" i="2" l="1"/>
  <c r="EC4" i="2" s="1"/>
  <c r="EC5" i="2" s="1"/>
  <c r="EC6" i="2" s="1"/>
  <c r="EC7" i="2" s="1"/>
  <c r="EC8" i="2" s="1"/>
  <c r="EC9" i="2" s="1"/>
  <c r="EC10" i="2" s="1"/>
  <c r="EC11" i="2" s="1"/>
  <c r="EC12" i="2" s="1"/>
  <c r="EC13" i="2" s="1"/>
  <c r="EC14" i="2" s="1"/>
  <c r="EC15" i="2" s="1"/>
  <c r="EC16" i="2" s="1"/>
  <c r="EC17" i="2" s="1"/>
  <c r="EC18" i="2" s="1"/>
  <c r="EC19" i="2" s="1"/>
  <c r="EC20" i="2" s="1"/>
  <c r="EC21" i="2" s="1"/>
  <c r="EC22" i="2" s="1"/>
  <c r="EC23" i="2" s="1"/>
  <c r="EC24" i="2" s="1"/>
  <c r="EC25" i="2" s="1"/>
  <c r="EC26" i="2" s="1"/>
  <c r="EC29" i="2" s="1"/>
  <c r="EC30" i="2" s="1"/>
  <c r="EC31" i="2" s="1"/>
  <c r="EC32" i="2" s="1"/>
  <c r="EC33" i="2" s="1"/>
  <c r="EC34" i="2" s="1"/>
  <c r="EC35" i="2" s="1"/>
  <c r="EC36" i="2" s="1"/>
  <c r="EC37" i="2" s="1"/>
  <c r="EC38" i="2" s="1"/>
  <c r="EC39" i="2" s="1"/>
  <c r="EC40" i="2" s="1"/>
  <c r="EC41" i="2" s="1"/>
  <c r="EC42" i="2" s="1"/>
  <c r="EC43" i="2" s="1"/>
  <c r="EC44" i="2" s="1"/>
  <c r="EC45" i="2" s="1"/>
  <c r="EC46" i="2" s="1"/>
  <c r="EC47" i="2" s="1"/>
  <c r="EC48" i="2" s="1"/>
  <c r="EC49" i="2" s="1"/>
  <c r="EC50" i="2" s="1"/>
  <c r="EC51" i="2" s="1"/>
  <c r="EC52" i="2" s="1"/>
  <c r="EC53" i="2" s="1"/>
  <c r="ED2" i="2"/>
  <c r="ED3" i="2" l="1"/>
  <c r="ED4" i="2" s="1"/>
  <c r="ED5" i="2" s="1"/>
  <c r="ED6" i="2" s="1"/>
  <c r="ED7" i="2" s="1"/>
  <c r="ED8" i="2" s="1"/>
  <c r="ED9" i="2" s="1"/>
  <c r="ED10" i="2" s="1"/>
  <c r="ED11" i="2" s="1"/>
  <c r="ED12" i="2" s="1"/>
  <c r="ED13" i="2" s="1"/>
  <c r="ED14" i="2" s="1"/>
  <c r="ED15" i="2" s="1"/>
  <c r="ED16" i="2" s="1"/>
  <c r="ED17" i="2" s="1"/>
  <c r="ED18" i="2" s="1"/>
  <c r="ED19" i="2" s="1"/>
  <c r="ED20" i="2" s="1"/>
  <c r="ED21" i="2" s="1"/>
  <c r="ED22" i="2" s="1"/>
  <c r="ED23" i="2" s="1"/>
  <c r="ED24" i="2" s="1"/>
  <c r="ED25" i="2" s="1"/>
  <c r="ED26" i="2" s="1"/>
  <c r="ED29" i="2" s="1"/>
  <c r="ED30" i="2" s="1"/>
  <c r="ED31" i="2" s="1"/>
  <c r="ED32" i="2" s="1"/>
  <c r="ED33" i="2" s="1"/>
  <c r="ED34" i="2" s="1"/>
  <c r="ED35" i="2" s="1"/>
  <c r="ED36" i="2" s="1"/>
  <c r="ED37" i="2" s="1"/>
  <c r="ED38" i="2" s="1"/>
  <c r="ED39" i="2" s="1"/>
  <c r="ED40" i="2" s="1"/>
  <c r="ED41" i="2" s="1"/>
  <c r="ED42" i="2" s="1"/>
  <c r="ED43" i="2" s="1"/>
  <c r="ED44" i="2" s="1"/>
  <c r="ED45" i="2" s="1"/>
  <c r="ED46" i="2" s="1"/>
  <c r="ED47" i="2" s="1"/>
  <c r="ED48" i="2" s="1"/>
  <c r="ED49" i="2" s="1"/>
  <c r="ED50" i="2" s="1"/>
  <c r="ED51" i="2" s="1"/>
  <c r="ED52" i="2" s="1"/>
  <c r="ED53" i="2" s="1"/>
  <c r="EE2" i="2"/>
  <c r="EE3" i="2" l="1"/>
  <c r="EE4" i="2" s="1"/>
  <c r="EE5" i="2" s="1"/>
  <c r="EE6" i="2" s="1"/>
  <c r="EE7" i="2" s="1"/>
  <c r="EE8" i="2" s="1"/>
  <c r="EE9" i="2" s="1"/>
  <c r="EE10" i="2" s="1"/>
  <c r="EE11" i="2" s="1"/>
  <c r="EE12" i="2" s="1"/>
  <c r="EE13" i="2" s="1"/>
  <c r="EE14" i="2" s="1"/>
  <c r="EE15" i="2" s="1"/>
  <c r="EE16" i="2" s="1"/>
  <c r="EE17" i="2" s="1"/>
  <c r="EE18" i="2" s="1"/>
  <c r="EE19" i="2" s="1"/>
  <c r="EE20" i="2" s="1"/>
  <c r="EE21" i="2" s="1"/>
  <c r="EE22" i="2" s="1"/>
  <c r="EE23" i="2" s="1"/>
  <c r="EE24" i="2" s="1"/>
  <c r="EE25" i="2" s="1"/>
  <c r="EE26" i="2" s="1"/>
  <c r="EE29" i="2" s="1"/>
  <c r="EE30" i="2" s="1"/>
  <c r="EE31" i="2" s="1"/>
  <c r="EE32" i="2" s="1"/>
  <c r="EE33" i="2" s="1"/>
  <c r="EE34" i="2" s="1"/>
  <c r="EE35" i="2" s="1"/>
  <c r="EE36" i="2" s="1"/>
  <c r="EE37" i="2" s="1"/>
  <c r="EE38" i="2" s="1"/>
  <c r="EE39" i="2" s="1"/>
  <c r="EE40" i="2" s="1"/>
  <c r="EE41" i="2" s="1"/>
  <c r="EE42" i="2" s="1"/>
  <c r="EE43" i="2" s="1"/>
  <c r="EE44" i="2" s="1"/>
  <c r="EE45" i="2" s="1"/>
  <c r="EE46" i="2" s="1"/>
  <c r="EE47" i="2" s="1"/>
  <c r="EE48" i="2" s="1"/>
  <c r="EE49" i="2" s="1"/>
  <c r="EE50" i="2" s="1"/>
  <c r="EE51" i="2" s="1"/>
  <c r="EE52" i="2" s="1"/>
  <c r="EE53" i="2" s="1"/>
  <c r="EF2" i="2"/>
  <c r="EF3" i="2" l="1"/>
  <c r="EF4" i="2" s="1"/>
  <c r="EF5" i="2" s="1"/>
  <c r="EF6" i="2" s="1"/>
  <c r="EF7" i="2" s="1"/>
  <c r="EF8" i="2" s="1"/>
  <c r="EF9" i="2" s="1"/>
  <c r="EF10" i="2" s="1"/>
  <c r="EF11" i="2" s="1"/>
  <c r="EF12" i="2" s="1"/>
  <c r="EF13" i="2" s="1"/>
  <c r="EF14" i="2" s="1"/>
  <c r="EF15" i="2" s="1"/>
  <c r="EF16" i="2" s="1"/>
  <c r="EF17" i="2" s="1"/>
  <c r="EF18" i="2" s="1"/>
  <c r="EF19" i="2" s="1"/>
  <c r="EF20" i="2" s="1"/>
  <c r="EF21" i="2" s="1"/>
  <c r="EF22" i="2" s="1"/>
  <c r="EF23" i="2" s="1"/>
  <c r="EF24" i="2" s="1"/>
  <c r="EF25" i="2" s="1"/>
  <c r="EF26" i="2" s="1"/>
  <c r="EF29" i="2" s="1"/>
  <c r="EF30" i="2" s="1"/>
  <c r="EF31" i="2" s="1"/>
  <c r="EF32" i="2" s="1"/>
  <c r="EF33" i="2" s="1"/>
  <c r="EF34" i="2" s="1"/>
  <c r="EF35" i="2" s="1"/>
  <c r="EF36" i="2" s="1"/>
  <c r="EF37" i="2" s="1"/>
  <c r="EF38" i="2" s="1"/>
  <c r="EF39" i="2" s="1"/>
  <c r="EF40" i="2" s="1"/>
  <c r="EF41" i="2" s="1"/>
  <c r="EF42" i="2" s="1"/>
  <c r="EF43" i="2" s="1"/>
  <c r="EF44" i="2" s="1"/>
  <c r="EF45" i="2" s="1"/>
  <c r="EF46" i="2" s="1"/>
  <c r="EF47" i="2" s="1"/>
  <c r="EF48" i="2" s="1"/>
  <c r="EF49" i="2" s="1"/>
  <c r="EF50" i="2" s="1"/>
  <c r="EF51" i="2" s="1"/>
  <c r="EF52" i="2" s="1"/>
  <c r="EF53" i="2" s="1"/>
  <c r="EG2" i="2"/>
  <c r="EG3" i="2" l="1"/>
  <c r="EG4" i="2" s="1"/>
  <c r="EG5" i="2" s="1"/>
  <c r="EG6" i="2" s="1"/>
  <c r="EG7" i="2" s="1"/>
  <c r="EG8" i="2" s="1"/>
  <c r="EG9" i="2" s="1"/>
  <c r="EG10" i="2" s="1"/>
  <c r="EG11" i="2" s="1"/>
  <c r="EG12" i="2" s="1"/>
  <c r="EG13" i="2" s="1"/>
  <c r="EG14" i="2" s="1"/>
  <c r="EG15" i="2" s="1"/>
  <c r="EG16" i="2" s="1"/>
  <c r="EG17" i="2" s="1"/>
  <c r="EG18" i="2" s="1"/>
  <c r="EG19" i="2" s="1"/>
  <c r="EG20" i="2" s="1"/>
  <c r="EG21" i="2" s="1"/>
  <c r="EG22" i="2" s="1"/>
  <c r="EG23" i="2" s="1"/>
  <c r="EG24" i="2" s="1"/>
  <c r="EG25" i="2" s="1"/>
  <c r="EG26" i="2" s="1"/>
  <c r="EG29" i="2" s="1"/>
  <c r="EG30" i="2" s="1"/>
  <c r="EG31" i="2" s="1"/>
  <c r="EG32" i="2" s="1"/>
  <c r="EG33" i="2" s="1"/>
  <c r="EG34" i="2" s="1"/>
  <c r="EG35" i="2" s="1"/>
  <c r="EG36" i="2" s="1"/>
  <c r="EG37" i="2" s="1"/>
  <c r="EG38" i="2" s="1"/>
  <c r="EG39" i="2" s="1"/>
  <c r="EG40" i="2" s="1"/>
  <c r="EG41" i="2" s="1"/>
  <c r="EG42" i="2" s="1"/>
  <c r="EG43" i="2" s="1"/>
  <c r="EG44" i="2" s="1"/>
  <c r="EG45" i="2" s="1"/>
  <c r="EG46" i="2" s="1"/>
  <c r="EG47" i="2" s="1"/>
  <c r="EG48" i="2" s="1"/>
  <c r="EG49" i="2" s="1"/>
  <c r="EG50" i="2" s="1"/>
  <c r="EG51" i="2" s="1"/>
  <c r="EG52" i="2" s="1"/>
  <c r="EG53" i="2" s="1"/>
  <c r="EH2" i="2"/>
  <c r="EH3" i="2" l="1"/>
  <c r="EH4" i="2" s="1"/>
  <c r="EH5" i="2" s="1"/>
  <c r="EH6" i="2" s="1"/>
  <c r="EH7" i="2" s="1"/>
  <c r="EH8" i="2" s="1"/>
  <c r="EH9" i="2" s="1"/>
  <c r="EH10" i="2" s="1"/>
  <c r="EH11" i="2" s="1"/>
  <c r="EH12" i="2" s="1"/>
  <c r="EH13" i="2" s="1"/>
  <c r="EH14" i="2" s="1"/>
  <c r="EH15" i="2" s="1"/>
  <c r="EH16" i="2" s="1"/>
  <c r="EH17" i="2" s="1"/>
  <c r="EH18" i="2" s="1"/>
  <c r="EH19" i="2" s="1"/>
  <c r="EH20" i="2" s="1"/>
  <c r="EH21" i="2" s="1"/>
  <c r="EH22" i="2" s="1"/>
  <c r="EH23" i="2" s="1"/>
  <c r="EH24" i="2" s="1"/>
  <c r="EH25" i="2" s="1"/>
  <c r="EH26" i="2" s="1"/>
  <c r="EH29" i="2" s="1"/>
  <c r="EH30" i="2" s="1"/>
  <c r="EH31" i="2" s="1"/>
  <c r="EH32" i="2" s="1"/>
  <c r="EH33" i="2" s="1"/>
  <c r="EH34" i="2" s="1"/>
  <c r="EH35" i="2" s="1"/>
  <c r="EH36" i="2" s="1"/>
  <c r="EH37" i="2" s="1"/>
  <c r="EH38" i="2" s="1"/>
  <c r="EH39" i="2" s="1"/>
  <c r="EH40" i="2" s="1"/>
  <c r="EH41" i="2" s="1"/>
  <c r="EH42" i="2" s="1"/>
  <c r="EH43" i="2" s="1"/>
  <c r="EH44" i="2" s="1"/>
  <c r="EH45" i="2" s="1"/>
  <c r="EH46" i="2" s="1"/>
  <c r="EH47" i="2" s="1"/>
  <c r="EH48" i="2" s="1"/>
  <c r="EH49" i="2" s="1"/>
  <c r="EH50" i="2" s="1"/>
  <c r="EH51" i="2" s="1"/>
  <c r="EH52" i="2" s="1"/>
  <c r="EH53" i="2" s="1"/>
  <c r="EI2" i="2"/>
  <c r="EI3" i="2" l="1"/>
  <c r="EI4" i="2" s="1"/>
  <c r="EI5" i="2" s="1"/>
  <c r="EI6" i="2" s="1"/>
  <c r="EI7" i="2" s="1"/>
  <c r="EI8" i="2" s="1"/>
  <c r="EI9" i="2" s="1"/>
  <c r="EI10" i="2" s="1"/>
  <c r="EI11" i="2" s="1"/>
  <c r="EI12" i="2" s="1"/>
  <c r="EI13" i="2" s="1"/>
  <c r="EI14" i="2" s="1"/>
  <c r="EI15" i="2" s="1"/>
  <c r="EI16" i="2" s="1"/>
  <c r="EI17" i="2" s="1"/>
  <c r="EI18" i="2" s="1"/>
  <c r="EI19" i="2" s="1"/>
  <c r="EI20" i="2" s="1"/>
  <c r="EI21" i="2" s="1"/>
  <c r="EI22" i="2" s="1"/>
  <c r="EI23" i="2" s="1"/>
  <c r="EI24" i="2" s="1"/>
  <c r="EI25" i="2" s="1"/>
  <c r="EI26" i="2" s="1"/>
  <c r="EI29" i="2" s="1"/>
  <c r="EI30" i="2" s="1"/>
  <c r="EI31" i="2" s="1"/>
  <c r="EI32" i="2" s="1"/>
  <c r="EI33" i="2" s="1"/>
  <c r="EI34" i="2" s="1"/>
  <c r="EI35" i="2" s="1"/>
  <c r="EI36" i="2" s="1"/>
  <c r="EI37" i="2" s="1"/>
  <c r="EI38" i="2" s="1"/>
  <c r="EI39" i="2" s="1"/>
  <c r="EI40" i="2" s="1"/>
  <c r="EI41" i="2" s="1"/>
  <c r="EI42" i="2" s="1"/>
  <c r="EI43" i="2" s="1"/>
  <c r="EI44" i="2" s="1"/>
  <c r="EI45" i="2" s="1"/>
  <c r="EI46" i="2" s="1"/>
  <c r="EI47" i="2" s="1"/>
  <c r="EI48" i="2" s="1"/>
  <c r="EI49" i="2" s="1"/>
  <c r="EI50" i="2" s="1"/>
  <c r="EI51" i="2" s="1"/>
  <c r="EI52" i="2" s="1"/>
  <c r="EI53" i="2" s="1"/>
  <c r="EJ2" i="2"/>
  <c r="EJ3" i="2" l="1"/>
  <c r="EJ4" i="2" s="1"/>
  <c r="EJ5" i="2" s="1"/>
  <c r="EJ6" i="2" s="1"/>
  <c r="EJ7" i="2" s="1"/>
  <c r="EJ8" i="2" s="1"/>
  <c r="EJ9" i="2" s="1"/>
  <c r="EJ10" i="2" s="1"/>
  <c r="EJ11" i="2" s="1"/>
  <c r="EJ12" i="2" s="1"/>
  <c r="EJ13" i="2" s="1"/>
  <c r="EJ14" i="2" s="1"/>
  <c r="EJ15" i="2" s="1"/>
  <c r="EJ16" i="2" s="1"/>
  <c r="EJ17" i="2" s="1"/>
  <c r="EJ18" i="2" s="1"/>
  <c r="EJ19" i="2" s="1"/>
  <c r="EJ20" i="2" s="1"/>
  <c r="EJ21" i="2" s="1"/>
  <c r="EJ22" i="2" s="1"/>
  <c r="EJ23" i="2" s="1"/>
  <c r="EJ24" i="2" s="1"/>
  <c r="EJ25" i="2" s="1"/>
  <c r="EJ26" i="2" s="1"/>
  <c r="EJ29" i="2" s="1"/>
  <c r="EJ30" i="2" s="1"/>
  <c r="EJ31" i="2" s="1"/>
  <c r="EJ32" i="2" s="1"/>
  <c r="EJ33" i="2" s="1"/>
  <c r="EJ34" i="2" s="1"/>
  <c r="EJ35" i="2" s="1"/>
  <c r="EJ36" i="2" s="1"/>
  <c r="EJ37" i="2" s="1"/>
  <c r="EJ38" i="2" s="1"/>
  <c r="EJ39" i="2" s="1"/>
  <c r="EJ40" i="2" s="1"/>
  <c r="EJ41" i="2" s="1"/>
  <c r="EJ42" i="2" s="1"/>
  <c r="EJ43" i="2" s="1"/>
  <c r="EJ44" i="2" s="1"/>
  <c r="EJ45" i="2" s="1"/>
  <c r="EJ46" i="2" s="1"/>
  <c r="EJ47" i="2" s="1"/>
  <c r="EJ48" i="2" s="1"/>
  <c r="EJ49" i="2" s="1"/>
  <c r="EJ50" i="2" s="1"/>
  <c r="EJ51" i="2" s="1"/>
  <c r="EJ52" i="2" s="1"/>
  <c r="EJ53" i="2" s="1"/>
  <c r="EK2" i="2"/>
  <c r="EK3" i="2" l="1"/>
  <c r="EK4" i="2" s="1"/>
  <c r="EK5" i="2" s="1"/>
  <c r="EK6" i="2" s="1"/>
  <c r="EK7" i="2" s="1"/>
  <c r="EK8" i="2" s="1"/>
  <c r="EK9" i="2" s="1"/>
  <c r="EK10" i="2" s="1"/>
  <c r="EK11" i="2" s="1"/>
  <c r="EK12" i="2" s="1"/>
  <c r="EK13" i="2" s="1"/>
  <c r="EK14" i="2" s="1"/>
  <c r="EK15" i="2" s="1"/>
  <c r="EK16" i="2" s="1"/>
  <c r="EK17" i="2" s="1"/>
  <c r="EK18" i="2" s="1"/>
  <c r="EK19" i="2" s="1"/>
  <c r="EK20" i="2" s="1"/>
  <c r="EK21" i="2" s="1"/>
  <c r="EK22" i="2" s="1"/>
  <c r="EK23" i="2" s="1"/>
  <c r="EK24" i="2" s="1"/>
  <c r="EK25" i="2" s="1"/>
  <c r="EK26" i="2" s="1"/>
  <c r="EK29" i="2" s="1"/>
  <c r="EK30" i="2" s="1"/>
  <c r="EK31" i="2" s="1"/>
  <c r="EK32" i="2" s="1"/>
  <c r="EK33" i="2" s="1"/>
  <c r="EK34" i="2" s="1"/>
  <c r="EK35" i="2" s="1"/>
  <c r="EK36" i="2" s="1"/>
  <c r="EK37" i="2" s="1"/>
  <c r="EK38" i="2" s="1"/>
  <c r="EK39" i="2" s="1"/>
  <c r="EK40" i="2" s="1"/>
  <c r="EK41" i="2" s="1"/>
  <c r="EK42" i="2" s="1"/>
  <c r="EK43" i="2" s="1"/>
  <c r="EK44" i="2" s="1"/>
  <c r="EK45" i="2" s="1"/>
  <c r="EK46" i="2" s="1"/>
  <c r="EK47" i="2" s="1"/>
  <c r="EK48" i="2" s="1"/>
  <c r="EK49" i="2" s="1"/>
  <c r="EK50" i="2" s="1"/>
  <c r="EK51" i="2" s="1"/>
  <c r="EK52" i="2" s="1"/>
  <c r="EK53" i="2" s="1"/>
  <c r="EL2" i="2"/>
  <c r="EM2" i="2" l="1"/>
  <c r="EL3" i="2"/>
  <c r="EL4" i="2" s="1"/>
  <c r="EL5" i="2" s="1"/>
  <c r="EL6" i="2" s="1"/>
  <c r="EL7" i="2" s="1"/>
  <c r="EL8" i="2" s="1"/>
  <c r="EL9" i="2" s="1"/>
  <c r="EL10" i="2" s="1"/>
  <c r="EL11" i="2" s="1"/>
  <c r="EL12" i="2" s="1"/>
  <c r="EL13" i="2" s="1"/>
  <c r="EL14" i="2" s="1"/>
  <c r="EL15" i="2" s="1"/>
  <c r="EL16" i="2" s="1"/>
  <c r="EL17" i="2" s="1"/>
  <c r="EL18" i="2" s="1"/>
  <c r="EL19" i="2" s="1"/>
  <c r="EL20" i="2" s="1"/>
  <c r="EL21" i="2" s="1"/>
  <c r="EL22" i="2" s="1"/>
  <c r="EL23" i="2" s="1"/>
  <c r="EL24" i="2" s="1"/>
  <c r="EL25" i="2" s="1"/>
  <c r="EL26" i="2" s="1"/>
  <c r="EL29" i="2" s="1"/>
  <c r="EL30" i="2" s="1"/>
  <c r="EL31" i="2" s="1"/>
  <c r="EL32" i="2" s="1"/>
  <c r="EL33" i="2" s="1"/>
  <c r="EL34" i="2" s="1"/>
  <c r="EL35" i="2" s="1"/>
  <c r="EL36" i="2" s="1"/>
  <c r="EL37" i="2" s="1"/>
  <c r="EL38" i="2" s="1"/>
  <c r="EL39" i="2" s="1"/>
  <c r="EL40" i="2" s="1"/>
  <c r="EL41" i="2" s="1"/>
  <c r="EL42" i="2" s="1"/>
  <c r="EL43" i="2" s="1"/>
  <c r="EL44" i="2" s="1"/>
  <c r="EL45" i="2" s="1"/>
  <c r="EL46" i="2" s="1"/>
  <c r="EL47" i="2" s="1"/>
  <c r="EL48" i="2" s="1"/>
  <c r="EL49" i="2" s="1"/>
  <c r="EL50" i="2" s="1"/>
  <c r="EL51" i="2" s="1"/>
  <c r="EL52" i="2" s="1"/>
  <c r="EL53" i="2" s="1"/>
  <c r="EM3" i="2" l="1"/>
  <c r="EM4" i="2" s="1"/>
  <c r="EM5" i="2" s="1"/>
  <c r="EM6" i="2" s="1"/>
  <c r="EM7" i="2" s="1"/>
  <c r="EM8" i="2" s="1"/>
  <c r="EM9" i="2" s="1"/>
  <c r="EM10" i="2" s="1"/>
  <c r="EM11" i="2" s="1"/>
  <c r="EM12" i="2" s="1"/>
  <c r="EM13" i="2" s="1"/>
  <c r="EM14" i="2" s="1"/>
  <c r="EM15" i="2" s="1"/>
  <c r="EM16" i="2" s="1"/>
  <c r="EM17" i="2" s="1"/>
  <c r="EM18" i="2" s="1"/>
  <c r="EM19" i="2" s="1"/>
  <c r="EM20" i="2" s="1"/>
  <c r="EM21" i="2" s="1"/>
  <c r="EM22" i="2" s="1"/>
  <c r="EM23" i="2" s="1"/>
  <c r="EM24" i="2" s="1"/>
  <c r="EM25" i="2" s="1"/>
  <c r="EM26" i="2" s="1"/>
  <c r="EM29" i="2" s="1"/>
  <c r="EM30" i="2" s="1"/>
  <c r="EM31" i="2" s="1"/>
  <c r="EM32" i="2" s="1"/>
  <c r="EM33" i="2" s="1"/>
  <c r="EM34" i="2" s="1"/>
  <c r="EM35" i="2" s="1"/>
  <c r="EM36" i="2" s="1"/>
  <c r="EM37" i="2" s="1"/>
  <c r="EM38" i="2" s="1"/>
  <c r="EM39" i="2" s="1"/>
  <c r="EM40" i="2" s="1"/>
  <c r="EM41" i="2" s="1"/>
  <c r="EM42" i="2" s="1"/>
  <c r="EM43" i="2" s="1"/>
  <c r="EM44" i="2" s="1"/>
  <c r="EM45" i="2" s="1"/>
  <c r="EM46" i="2" s="1"/>
  <c r="EM47" i="2" s="1"/>
  <c r="EM48" i="2" s="1"/>
  <c r="EM49" i="2" s="1"/>
  <c r="EM50" i="2" s="1"/>
  <c r="EM51" i="2" s="1"/>
  <c r="EM52" i="2" s="1"/>
  <c r="EM53" i="2" s="1"/>
  <c r="EN2" i="2"/>
  <c r="EN3" i="2" l="1"/>
  <c r="EN4" i="2" s="1"/>
  <c r="EN5" i="2" s="1"/>
  <c r="EN6" i="2" s="1"/>
  <c r="EN7" i="2" s="1"/>
  <c r="EN8" i="2" s="1"/>
  <c r="EN9" i="2" s="1"/>
  <c r="EN10" i="2" s="1"/>
  <c r="EN11" i="2" s="1"/>
  <c r="EN12" i="2" s="1"/>
  <c r="EN13" i="2" s="1"/>
  <c r="EN14" i="2" s="1"/>
  <c r="EN15" i="2" s="1"/>
  <c r="EN16" i="2" s="1"/>
  <c r="EN17" i="2" s="1"/>
  <c r="EN18" i="2" s="1"/>
  <c r="EN19" i="2" s="1"/>
  <c r="EN20" i="2" s="1"/>
  <c r="EN21" i="2" s="1"/>
  <c r="EN22" i="2" s="1"/>
  <c r="EN23" i="2" s="1"/>
  <c r="EN24" i="2" s="1"/>
  <c r="EN25" i="2" s="1"/>
  <c r="EN26" i="2" s="1"/>
  <c r="EN29" i="2" s="1"/>
  <c r="EN30" i="2" s="1"/>
  <c r="EN31" i="2" s="1"/>
  <c r="EN32" i="2" s="1"/>
  <c r="EN33" i="2" s="1"/>
  <c r="EN34" i="2" s="1"/>
  <c r="EN35" i="2" s="1"/>
  <c r="EN36" i="2" s="1"/>
  <c r="EN37" i="2" s="1"/>
  <c r="EN38" i="2" s="1"/>
  <c r="EN39" i="2" s="1"/>
  <c r="EN40" i="2" s="1"/>
  <c r="EN41" i="2" s="1"/>
  <c r="EN42" i="2" s="1"/>
  <c r="EN43" i="2" s="1"/>
  <c r="EN44" i="2" s="1"/>
  <c r="EN45" i="2" s="1"/>
  <c r="EN46" i="2" s="1"/>
  <c r="EN47" i="2" s="1"/>
  <c r="EN48" i="2" s="1"/>
  <c r="EN49" i="2" s="1"/>
  <c r="EN50" i="2" s="1"/>
  <c r="EN51" i="2" s="1"/>
  <c r="EN52" i="2" s="1"/>
  <c r="EN53" i="2" s="1"/>
  <c r="EO2" i="2"/>
  <c r="EO3" i="2" l="1"/>
  <c r="EO4" i="2" s="1"/>
  <c r="EO5" i="2" s="1"/>
  <c r="EO6" i="2" s="1"/>
  <c r="EO7" i="2" s="1"/>
  <c r="EO8" i="2" s="1"/>
  <c r="EO9" i="2" s="1"/>
  <c r="EO10" i="2" s="1"/>
  <c r="EO11" i="2" s="1"/>
  <c r="EO12" i="2" s="1"/>
  <c r="EO13" i="2" s="1"/>
  <c r="EO14" i="2" s="1"/>
  <c r="EO15" i="2" s="1"/>
  <c r="EO16" i="2" s="1"/>
  <c r="EO17" i="2" s="1"/>
  <c r="EO18" i="2" s="1"/>
  <c r="EO19" i="2" s="1"/>
  <c r="EO20" i="2" s="1"/>
  <c r="EO21" i="2" s="1"/>
  <c r="EO22" i="2" s="1"/>
  <c r="EO23" i="2" s="1"/>
  <c r="EO24" i="2" s="1"/>
  <c r="EO25" i="2" s="1"/>
  <c r="EO26" i="2" s="1"/>
  <c r="EO29" i="2" s="1"/>
  <c r="EO30" i="2" s="1"/>
  <c r="EO31" i="2" s="1"/>
  <c r="EO32" i="2" s="1"/>
  <c r="EO33" i="2" s="1"/>
  <c r="EO34" i="2" s="1"/>
  <c r="EO35" i="2" s="1"/>
  <c r="EO36" i="2" s="1"/>
  <c r="EO37" i="2" s="1"/>
  <c r="EO38" i="2" s="1"/>
  <c r="EO39" i="2" s="1"/>
  <c r="EO40" i="2" s="1"/>
  <c r="EO41" i="2" s="1"/>
  <c r="EO42" i="2" s="1"/>
  <c r="EO43" i="2" s="1"/>
  <c r="EO44" i="2" s="1"/>
  <c r="EO45" i="2" s="1"/>
  <c r="EO46" i="2" s="1"/>
  <c r="EO47" i="2" s="1"/>
  <c r="EO48" i="2" s="1"/>
  <c r="EO49" i="2" s="1"/>
  <c r="EO50" i="2" s="1"/>
  <c r="EO51" i="2" s="1"/>
  <c r="EO52" i="2" s="1"/>
  <c r="EO53" i="2" s="1"/>
  <c r="EP2" i="2"/>
  <c r="EQ2" i="2" l="1"/>
  <c r="EP3" i="2"/>
  <c r="EP4" i="2" s="1"/>
  <c r="EP5" i="2" s="1"/>
  <c r="EP6" i="2" s="1"/>
  <c r="EP7" i="2" s="1"/>
  <c r="EP8" i="2" s="1"/>
  <c r="EP9" i="2" s="1"/>
  <c r="EP10" i="2" s="1"/>
  <c r="EP11" i="2" s="1"/>
  <c r="EP12" i="2" s="1"/>
  <c r="EP13" i="2" s="1"/>
  <c r="EP14" i="2" s="1"/>
  <c r="EP15" i="2" s="1"/>
  <c r="EP16" i="2" s="1"/>
  <c r="EP17" i="2" s="1"/>
  <c r="EP18" i="2" s="1"/>
  <c r="EP19" i="2" s="1"/>
  <c r="EP20" i="2" s="1"/>
  <c r="EP21" i="2" s="1"/>
  <c r="EP22" i="2" s="1"/>
  <c r="EP23" i="2" s="1"/>
  <c r="EP24" i="2" s="1"/>
  <c r="EP25" i="2" s="1"/>
  <c r="EP26" i="2" s="1"/>
  <c r="EP29" i="2" s="1"/>
  <c r="EP30" i="2" s="1"/>
  <c r="EP31" i="2" s="1"/>
  <c r="EP32" i="2" s="1"/>
  <c r="EP33" i="2" s="1"/>
  <c r="EP34" i="2" s="1"/>
  <c r="EP35" i="2" s="1"/>
  <c r="EP36" i="2" s="1"/>
  <c r="EP37" i="2" s="1"/>
  <c r="EP38" i="2" s="1"/>
  <c r="EP39" i="2" s="1"/>
  <c r="EP40" i="2" s="1"/>
  <c r="EP41" i="2" s="1"/>
  <c r="EP42" i="2" s="1"/>
  <c r="EP43" i="2" s="1"/>
  <c r="EP44" i="2" s="1"/>
  <c r="EP45" i="2" s="1"/>
  <c r="EP46" i="2" s="1"/>
  <c r="EP47" i="2" s="1"/>
  <c r="EP48" i="2" s="1"/>
  <c r="EP49" i="2" s="1"/>
  <c r="EP50" i="2" s="1"/>
  <c r="EP51" i="2" s="1"/>
  <c r="EP52" i="2" s="1"/>
  <c r="EP53" i="2" s="1"/>
  <c r="EQ3" i="2" l="1"/>
  <c r="EQ4" i="2" s="1"/>
  <c r="EQ5" i="2" s="1"/>
  <c r="EQ6" i="2" s="1"/>
  <c r="EQ7" i="2" s="1"/>
  <c r="EQ8" i="2" s="1"/>
  <c r="EQ9" i="2" s="1"/>
  <c r="EQ10" i="2" s="1"/>
  <c r="EQ11" i="2" s="1"/>
  <c r="EQ12" i="2" s="1"/>
  <c r="EQ13" i="2" s="1"/>
  <c r="EQ14" i="2" s="1"/>
  <c r="EQ15" i="2" s="1"/>
  <c r="EQ16" i="2" s="1"/>
  <c r="EQ17" i="2" s="1"/>
  <c r="EQ18" i="2" s="1"/>
  <c r="EQ19" i="2" s="1"/>
  <c r="EQ20" i="2" s="1"/>
  <c r="EQ21" i="2" s="1"/>
  <c r="EQ22" i="2" s="1"/>
  <c r="EQ23" i="2" s="1"/>
  <c r="EQ24" i="2" s="1"/>
  <c r="EQ25" i="2" s="1"/>
  <c r="EQ26" i="2" s="1"/>
  <c r="EQ29" i="2" s="1"/>
  <c r="EQ30" i="2" s="1"/>
  <c r="EQ31" i="2" s="1"/>
  <c r="EQ32" i="2" s="1"/>
  <c r="EQ33" i="2" s="1"/>
  <c r="EQ34" i="2" s="1"/>
  <c r="EQ35" i="2" s="1"/>
  <c r="EQ36" i="2" s="1"/>
  <c r="EQ37" i="2" s="1"/>
  <c r="EQ38" i="2" s="1"/>
  <c r="EQ39" i="2" s="1"/>
  <c r="EQ40" i="2" s="1"/>
  <c r="EQ41" i="2" s="1"/>
  <c r="EQ42" i="2" s="1"/>
  <c r="EQ43" i="2" s="1"/>
  <c r="EQ44" i="2" s="1"/>
  <c r="EQ45" i="2" s="1"/>
  <c r="EQ46" i="2" s="1"/>
  <c r="EQ47" i="2" s="1"/>
  <c r="EQ48" i="2" s="1"/>
  <c r="EQ49" i="2" s="1"/>
  <c r="EQ50" i="2" s="1"/>
  <c r="EQ51" i="2" s="1"/>
  <c r="EQ52" i="2" s="1"/>
  <c r="EQ53" i="2" s="1"/>
  <c r="ER2" i="2"/>
  <c r="ER3" i="2" l="1"/>
  <c r="ER4" i="2" s="1"/>
  <c r="ER5" i="2" s="1"/>
  <c r="ER6" i="2" s="1"/>
  <c r="ER7" i="2" s="1"/>
  <c r="ER8" i="2" s="1"/>
  <c r="ER9" i="2" s="1"/>
  <c r="ER10" i="2" s="1"/>
  <c r="ER11" i="2" s="1"/>
  <c r="ER12" i="2" s="1"/>
  <c r="ER13" i="2" s="1"/>
  <c r="ER14" i="2" s="1"/>
  <c r="ER15" i="2" s="1"/>
  <c r="ER16" i="2" s="1"/>
  <c r="ER17" i="2" s="1"/>
  <c r="ER18" i="2" s="1"/>
  <c r="ER19" i="2" s="1"/>
  <c r="ER20" i="2" s="1"/>
  <c r="ER21" i="2" s="1"/>
  <c r="ER22" i="2" s="1"/>
  <c r="ER23" i="2" s="1"/>
  <c r="ER24" i="2" s="1"/>
  <c r="ER25" i="2" s="1"/>
  <c r="ER26" i="2" s="1"/>
  <c r="ER29" i="2" s="1"/>
  <c r="ER30" i="2" s="1"/>
  <c r="ER31" i="2" s="1"/>
  <c r="ER32" i="2" s="1"/>
  <c r="ER33" i="2" s="1"/>
  <c r="ER34" i="2" s="1"/>
  <c r="ER35" i="2" s="1"/>
  <c r="ER36" i="2" s="1"/>
  <c r="ER37" i="2" s="1"/>
  <c r="ER38" i="2" s="1"/>
  <c r="ER39" i="2" s="1"/>
  <c r="ER40" i="2" s="1"/>
  <c r="ER41" i="2" s="1"/>
  <c r="ER42" i="2" s="1"/>
  <c r="ER43" i="2" s="1"/>
  <c r="ER44" i="2" s="1"/>
  <c r="ER45" i="2" s="1"/>
  <c r="ER46" i="2" s="1"/>
  <c r="ER47" i="2" s="1"/>
  <c r="ER48" i="2" s="1"/>
  <c r="ER49" i="2" s="1"/>
  <c r="ER50" i="2" s="1"/>
  <c r="ER51" i="2" s="1"/>
  <c r="ER52" i="2" s="1"/>
  <c r="ER53" i="2" s="1"/>
  <c r="ES2" i="2"/>
  <c r="ES3" i="2" l="1"/>
  <c r="ES4" i="2" s="1"/>
  <c r="ES5" i="2" s="1"/>
  <c r="ES6" i="2" s="1"/>
  <c r="ES7" i="2" s="1"/>
  <c r="ES8" i="2" s="1"/>
  <c r="ES9" i="2" s="1"/>
  <c r="ES10" i="2" s="1"/>
  <c r="ES11" i="2" s="1"/>
  <c r="ES12" i="2" s="1"/>
  <c r="ES13" i="2" s="1"/>
  <c r="ES14" i="2" s="1"/>
  <c r="ES15" i="2" s="1"/>
  <c r="ES16" i="2" s="1"/>
  <c r="ES17" i="2" s="1"/>
  <c r="ES18" i="2" s="1"/>
  <c r="ES19" i="2" s="1"/>
  <c r="ES20" i="2" s="1"/>
  <c r="ES21" i="2" s="1"/>
  <c r="ES22" i="2" s="1"/>
  <c r="ES23" i="2" s="1"/>
  <c r="ES24" i="2" s="1"/>
  <c r="ES25" i="2" s="1"/>
  <c r="ES26" i="2" s="1"/>
  <c r="ES29" i="2" s="1"/>
  <c r="ES30" i="2" s="1"/>
  <c r="ES31" i="2" s="1"/>
  <c r="ES32" i="2" s="1"/>
  <c r="ES33" i="2" s="1"/>
  <c r="ES34" i="2" s="1"/>
  <c r="ES35" i="2" s="1"/>
  <c r="ES36" i="2" s="1"/>
  <c r="ES37" i="2" s="1"/>
  <c r="ES38" i="2" s="1"/>
  <c r="ES39" i="2" s="1"/>
  <c r="ES40" i="2" s="1"/>
  <c r="ES41" i="2" s="1"/>
  <c r="ES42" i="2" s="1"/>
  <c r="ES43" i="2" s="1"/>
  <c r="ES44" i="2" s="1"/>
  <c r="ES45" i="2" s="1"/>
  <c r="ES46" i="2" s="1"/>
  <c r="ES47" i="2" s="1"/>
  <c r="ES48" i="2" s="1"/>
  <c r="ES49" i="2" s="1"/>
  <c r="ES50" i="2" s="1"/>
  <c r="ES51" i="2" s="1"/>
  <c r="ES52" i="2" s="1"/>
  <c r="ES53" i="2" s="1"/>
  <c r="ET2" i="2"/>
  <c r="EU2" i="2" l="1"/>
  <c r="ET3" i="2"/>
  <c r="ET4" i="2" s="1"/>
  <c r="ET5" i="2" s="1"/>
  <c r="ET6" i="2" s="1"/>
  <c r="ET7" i="2" s="1"/>
  <c r="ET8" i="2" s="1"/>
  <c r="ET9" i="2" s="1"/>
  <c r="ET10" i="2" s="1"/>
  <c r="ET11" i="2" s="1"/>
  <c r="ET12" i="2" s="1"/>
  <c r="ET13" i="2" s="1"/>
  <c r="ET14" i="2" s="1"/>
  <c r="ET15" i="2" s="1"/>
  <c r="ET16" i="2" s="1"/>
  <c r="ET17" i="2" s="1"/>
  <c r="ET18" i="2" s="1"/>
  <c r="ET19" i="2" s="1"/>
  <c r="ET20" i="2" s="1"/>
  <c r="ET21" i="2" s="1"/>
  <c r="ET22" i="2" s="1"/>
  <c r="ET23" i="2" s="1"/>
  <c r="ET24" i="2" s="1"/>
  <c r="ET25" i="2" s="1"/>
  <c r="ET26" i="2" s="1"/>
  <c r="ET29" i="2" s="1"/>
  <c r="ET30" i="2" s="1"/>
  <c r="ET31" i="2" s="1"/>
  <c r="ET32" i="2" s="1"/>
  <c r="ET33" i="2" s="1"/>
  <c r="ET34" i="2" s="1"/>
  <c r="ET35" i="2" s="1"/>
  <c r="ET36" i="2" s="1"/>
  <c r="ET37" i="2" s="1"/>
  <c r="ET38" i="2" s="1"/>
  <c r="ET39" i="2" s="1"/>
  <c r="ET40" i="2" s="1"/>
  <c r="ET41" i="2" s="1"/>
  <c r="ET42" i="2" s="1"/>
  <c r="ET43" i="2" s="1"/>
  <c r="ET44" i="2" s="1"/>
  <c r="ET45" i="2" s="1"/>
  <c r="ET46" i="2" s="1"/>
  <c r="ET47" i="2" s="1"/>
  <c r="ET48" i="2" s="1"/>
  <c r="ET49" i="2" s="1"/>
  <c r="ET50" i="2" s="1"/>
  <c r="ET51" i="2" s="1"/>
  <c r="ET52" i="2" s="1"/>
  <c r="ET53" i="2" s="1"/>
  <c r="EV2" i="2" l="1"/>
  <c r="EU3" i="2"/>
  <c r="EU4" i="2" s="1"/>
  <c r="EU5" i="2" s="1"/>
  <c r="EU6" i="2" s="1"/>
  <c r="EU7" i="2" s="1"/>
  <c r="EU8" i="2" s="1"/>
  <c r="EU9" i="2" s="1"/>
  <c r="EU10" i="2" s="1"/>
  <c r="EU11" i="2" s="1"/>
  <c r="EU12" i="2" s="1"/>
  <c r="EU13" i="2" s="1"/>
  <c r="EU14" i="2" s="1"/>
  <c r="EU15" i="2" s="1"/>
  <c r="EU16" i="2" s="1"/>
  <c r="EU17" i="2" s="1"/>
  <c r="EU18" i="2" s="1"/>
  <c r="EU19" i="2" s="1"/>
  <c r="EU20" i="2" s="1"/>
  <c r="EU21" i="2" s="1"/>
  <c r="EU22" i="2" s="1"/>
  <c r="EU23" i="2" s="1"/>
  <c r="EU24" i="2" s="1"/>
  <c r="EU25" i="2" s="1"/>
  <c r="EU26" i="2" s="1"/>
  <c r="EU29" i="2" s="1"/>
  <c r="EU30" i="2" s="1"/>
  <c r="EU31" i="2" s="1"/>
  <c r="EU32" i="2" s="1"/>
  <c r="EU33" i="2" s="1"/>
  <c r="EU34" i="2" s="1"/>
  <c r="EU35" i="2" s="1"/>
  <c r="EU36" i="2" s="1"/>
  <c r="EU37" i="2" s="1"/>
  <c r="EU38" i="2" s="1"/>
  <c r="EU39" i="2" s="1"/>
  <c r="EU40" i="2" s="1"/>
  <c r="EU41" i="2" s="1"/>
  <c r="EU42" i="2" s="1"/>
  <c r="EU43" i="2" s="1"/>
  <c r="EU44" i="2" s="1"/>
  <c r="EU45" i="2" s="1"/>
  <c r="EU46" i="2" s="1"/>
  <c r="EU47" i="2" s="1"/>
  <c r="EU48" i="2" s="1"/>
  <c r="EU49" i="2" s="1"/>
  <c r="EU50" i="2" s="1"/>
  <c r="EU51" i="2" s="1"/>
  <c r="EU52" i="2" s="1"/>
  <c r="EU53" i="2" s="1"/>
  <c r="EV3" i="2" l="1"/>
  <c r="EV4" i="2" s="1"/>
  <c r="EV5" i="2" s="1"/>
  <c r="EV6" i="2" s="1"/>
  <c r="EV7" i="2" s="1"/>
  <c r="EV8" i="2" s="1"/>
  <c r="EV9" i="2" s="1"/>
  <c r="EV10" i="2" s="1"/>
  <c r="EV11" i="2" s="1"/>
  <c r="EV12" i="2" s="1"/>
  <c r="EV13" i="2" s="1"/>
  <c r="EV14" i="2" s="1"/>
  <c r="EV15" i="2" s="1"/>
  <c r="EV16" i="2" s="1"/>
  <c r="EV17" i="2" s="1"/>
  <c r="EV18" i="2" s="1"/>
  <c r="EV19" i="2" s="1"/>
  <c r="EV20" i="2" s="1"/>
  <c r="EV21" i="2" s="1"/>
  <c r="EV22" i="2" s="1"/>
  <c r="EV23" i="2" s="1"/>
  <c r="EV24" i="2" s="1"/>
  <c r="EV25" i="2" s="1"/>
  <c r="EV26" i="2" s="1"/>
  <c r="EV29" i="2" s="1"/>
  <c r="EV30" i="2" s="1"/>
  <c r="EV31" i="2" s="1"/>
  <c r="EV32" i="2" s="1"/>
  <c r="EV33" i="2" s="1"/>
  <c r="EV34" i="2" s="1"/>
  <c r="EV35" i="2" s="1"/>
  <c r="EV36" i="2" s="1"/>
  <c r="EV37" i="2" s="1"/>
  <c r="EV38" i="2" s="1"/>
  <c r="EV39" i="2" s="1"/>
  <c r="EV40" i="2" s="1"/>
  <c r="EV41" i="2" s="1"/>
  <c r="EV42" i="2" s="1"/>
  <c r="EV43" i="2" s="1"/>
  <c r="EV44" i="2" s="1"/>
  <c r="EV45" i="2" s="1"/>
  <c r="EV46" i="2" s="1"/>
  <c r="EV47" i="2" s="1"/>
  <c r="EV48" i="2" s="1"/>
  <c r="EV49" i="2" s="1"/>
  <c r="EV50" i="2" s="1"/>
  <c r="EV51" i="2" s="1"/>
  <c r="EV52" i="2" s="1"/>
  <c r="EV53" i="2" s="1"/>
  <c r="EW2" i="2"/>
  <c r="EW3" i="2" l="1"/>
  <c r="EW4" i="2" s="1"/>
  <c r="EW5" i="2" s="1"/>
  <c r="EW6" i="2" s="1"/>
  <c r="EW7" i="2" s="1"/>
  <c r="EW8" i="2" s="1"/>
  <c r="EW9" i="2" s="1"/>
  <c r="EW10" i="2" s="1"/>
  <c r="EW11" i="2" s="1"/>
  <c r="EW12" i="2" s="1"/>
  <c r="EW13" i="2" s="1"/>
  <c r="EW14" i="2" s="1"/>
  <c r="EW15" i="2" s="1"/>
  <c r="EW16" i="2" s="1"/>
  <c r="EW17" i="2" s="1"/>
  <c r="EW18" i="2" s="1"/>
  <c r="EW19" i="2" s="1"/>
  <c r="EW20" i="2" s="1"/>
  <c r="EW21" i="2" s="1"/>
  <c r="EW22" i="2" s="1"/>
  <c r="EW23" i="2" s="1"/>
  <c r="EW24" i="2" s="1"/>
  <c r="EW25" i="2" s="1"/>
  <c r="EW26" i="2" s="1"/>
  <c r="EW29" i="2" s="1"/>
  <c r="EW30" i="2" s="1"/>
  <c r="EW31" i="2" s="1"/>
  <c r="EW32" i="2" s="1"/>
  <c r="EW33" i="2" s="1"/>
  <c r="EW34" i="2" s="1"/>
  <c r="EW35" i="2" s="1"/>
  <c r="EW36" i="2" s="1"/>
  <c r="EW37" i="2" s="1"/>
  <c r="EW38" i="2" s="1"/>
  <c r="EW39" i="2" s="1"/>
  <c r="EW40" i="2" s="1"/>
  <c r="EW41" i="2" s="1"/>
  <c r="EW42" i="2" s="1"/>
  <c r="EW43" i="2" s="1"/>
  <c r="EW44" i="2" s="1"/>
  <c r="EW45" i="2" s="1"/>
  <c r="EW46" i="2" s="1"/>
  <c r="EW47" i="2" s="1"/>
  <c r="EW48" i="2" s="1"/>
  <c r="EW49" i="2" s="1"/>
  <c r="EW50" i="2" s="1"/>
  <c r="EW51" i="2" s="1"/>
  <c r="EW52" i="2" s="1"/>
  <c r="EW53" i="2" s="1"/>
  <c r="EX2" i="2"/>
  <c r="EX3" i="2" l="1"/>
  <c r="EX4" i="2" s="1"/>
  <c r="EX5" i="2" s="1"/>
  <c r="EX6" i="2" s="1"/>
  <c r="EX7" i="2" s="1"/>
  <c r="EX8" i="2" s="1"/>
  <c r="EX9" i="2" s="1"/>
  <c r="EX10" i="2" s="1"/>
  <c r="EX11" i="2" s="1"/>
  <c r="EX12" i="2" s="1"/>
  <c r="EX13" i="2" s="1"/>
  <c r="EX14" i="2" s="1"/>
  <c r="EX15" i="2" s="1"/>
  <c r="EX16" i="2" s="1"/>
  <c r="EX17" i="2" s="1"/>
  <c r="EX18" i="2" s="1"/>
  <c r="EX19" i="2" s="1"/>
  <c r="EX20" i="2" s="1"/>
  <c r="EX21" i="2" s="1"/>
  <c r="EX22" i="2" s="1"/>
  <c r="EX23" i="2" s="1"/>
  <c r="EX24" i="2" s="1"/>
  <c r="EX25" i="2" s="1"/>
  <c r="EX26" i="2" s="1"/>
  <c r="EX29" i="2" s="1"/>
  <c r="EX30" i="2" s="1"/>
  <c r="EX31" i="2" s="1"/>
  <c r="EX32" i="2" s="1"/>
  <c r="EX33" i="2" s="1"/>
  <c r="EX34" i="2" s="1"/>
  <c r="EX35" i="2" s="1"/>
  <c r="EX36" i="2" s="1"/>
  <c r="EX37" i="2" s="1"/>
  <c r="EX38" i="2" s="1"/>
  <c r="EX39" i="2" s="1"/>
  <c r="EX40" i="2" s="1"/>
  <c r="EX41" i="2" s="1"/>
  <c r="EX42" i="2" s="1"/>
  <c r="EX43" i="2" s="1"/>
  <c r="EX44" i="2" s="1"/>
  <c r="EX45" i="2" s="1"/>
  <c r="EX46" i="2" s="1"/>
  <c r="EX47" i="2" s="1"/>
  <c r="EX48" i="2" s="1"/>
  <c r="EX49" i="2" s="1"/>
  <c r="EX50" i="2" s="1"/>
  <c r="EX51" i="2" s="1"/>
  <c r="EX52" i="2" s="1"/>
  <c r="EX53" i="2" s="1"/>
  <c r="EY2" i="2"/>
  <c r="EY3" i="2" l="1"/>
  <c r="EY4" i="2" s="1"/>
  <c r="EY5" i="2" s="1"/>
  <c r="EY6" i="2" s="1"/>
  <c r="EY7" i="2" s="1"/>
  <c r="EY8" i="2" s="1"/>
  <c r="EY9" i="2" s="1"/>
  <c r="EY10" i="2" s="1"/>
  <c r="EY11" i="2" s="1"/>
  <c r="EY12" i="2" s="1"/>
  <c r="EY13" i="2" s="1"/>
  <c r="EY14" i="2" s="1"/>
  <c r="EY15" i="2" s="1"/>
  <c r="EY16" i="2" s="1"/>
  <c r="EY17" i="2" s="1"/>
  <c r="EY18" i="2" s="1"/>
  <c r="EY19" i="2" s="1"/>
  <c r="EY20" i="2" s="1"/>
  <c r="EY21" i="2" s="1"/>
  <c r="EY22" i="2" s="1"/>
  <c r="EY23" i="2" s="1"/>
  <c r="EY24" i="2" s="1"/>
  <c r="EY25" i="2" s="1"/>
  <c r="EY26" i="2" s="1"/>
  <c r="EY29" i="2" s="1"/>
  <c r="EY30" i="2" s="1"/>
  <c r="EY31" i="2" s="1"/>
  <c r="EY32" i="2" s="1"/>
  <c r="EY33" i="2" s="1"/>
  <c r="EY34" i="2" s="1"/>
  <c r="EY35" i="2" s="1"/>
  <c r="EY36" i="2" s="1"/>
  <c r="EY37" i="2" s="1"/>
  <c r="EY38" i="2" s="1"/>
  <c r="EY39" i="2" s="1"/>
  <c r="EY40" i="2" s="1"/>
  <c r="EY41" i="2" s="1"/>
  <c r="EY42" i="2" s="1"/>
  <c r="EY43" i="2" s="1"/>
  <c r="EY44" i="2" s="1"/>
  <c r="EY45" i="2" s="1"/>
  <c r="EY46" i="2" s="1"/>
  <c r="EY47" i="2" s="1"/>
  <c r="EY48" i="2" s="1"/>
  <c r="EY49" i="2" s="1"/>
  <c r="EY50" i="2" s="1"/>
  <c r="EY51" i="2" s="1"/>
  <c r="EY52" i="2" s="1"/>
  <c r="EY53" i="2" s="1"/>
  <c r="EZ2" i="2"/>
  <c r="EZ3" i="2" l="1"/>
  <c r="EZ4" i="2" s="1"/>
  <c r="EZ5" i="2" s="1"/>
  <c r="EZ6" i="2" s="1"/>
  <c r="EZ7" i="2" s="1"/>
  <c r="EZ8" i="2" s="1"/>
  <c r="EZ9" i="2" s="1"/>
  <c r="EZ10" i="2" s="1"/>
  <c r="EZ11" i="2" s="1"/>
  <c r="EZ12" i="2" s="1"/>
  <c r="EZ13" i="2" s="1"/>
  <c r="EZ14" i="2" s="1"/>
  <c r="EZ15" i="2" s="1"/>
  <c r="EZ16" i="2" s="1"/>
  <c r="EZ17" i="2" s="1"/>
  <c r="EZ18" i="2" s="1"/>
  <c r="EZ19" i="2" s="1"/>
  <c r="EZ20" i="2" s="1"/>
  <c r="EZ21" i="2" s="1"/>
  <c r="EZ22" i="2" s="1"/>
  <c r="EZ23" i="2" s="1"/>
  <c r="EZ24" i="2" s="1"/>
  <c r="EZ25" i="2" s="1"/>
  <c r="EZ26" i="2" s="1"/>
  <c r="EZ29" i="2" s="1"/>
  <c r="EZ30" i="2" s="1"/>
  <c r="EZ31" i="2" s="1"/>
  <c r="EZ32" i="2" s="1"/>
  <c r="EZ33" i="2" s="1"/>
  <c r="EZ34" i="2" s="1"/>
  <c r="EZ35" i="2" s="1"/>
  <c r="EZ36" i="2" s="1"/>
  <c r="EZ37" i="2" s="1"/>
  <c r="EZ38" i="2" s="1"/>
  <c r="EZ39" i="2" s="1"/>
  <c r="EZ40" i="2" s="1"/>
  <c r="EZ41" i="2" s="1"/>
  <c r="EZ42" i="2" s="1"/>
  <c r="EZ43" i="2" s="1"/>
  <c r="EZ44" i="2" s="1"/>
  <c r="EZ45" i="2" s="1"/>
  <c r="EZ46" i="2" s="1"/>
  <c r="EZ47" i="2" s="1"/>
  <c r="EZ48" i="2" s="1"/>
  <c r="EZ49" i="2" s="1"/>
  <c r="EZ50" i="2" s="1"/>
  <c r="EZ51" i="2" s="1"/>
  <c r="EZ52" i="2" s="1"/>
  <c r="EZ53" i="2" s="1"/>
  <c r="FA2" i="2"/>
  <c r="FA3" i="2" l="1"/>
  <c r="FA4" i="2" s="1"/>
  <c r="FA5" i="2" s="1"/>
  <c r="FA6" i="2" s="1"/>
  <c r="FA7" i="2" s="1"/>
  <c r="FA8" i="2" s="1"/>
  <c r="FA9" i="2" s="1"/>
  <c r="FA10" i="2" s="1"/>
  <c r="FA11" i="2" s="1"/>
  <c r="FA12" i="2" s="1"/>
  <c r="FA13" i="2" s="1"/>
  <c r="FA14" i="2" s="1"/>
  <c r="FA15" i="2" s="1"/>
  <c r="FA16" i="2" s="1"/>
  <c r="FA17" i="2" s="1"/>
  <c r="FA18" i="2" s="1"/>
  <c r="FA19" i="2" s="1"/>
  <c r="FA20" i="2" s="1"/>
  <c r="FA21" i="2" s="1"/>
  <c r="FA22" i="2" s="1"/>
  <c r="FA23" i="2" s="1"/>
  <c r="FA24" i="2" s="1"/>
  <c r="FA25" i="2" s="1"/>
  <c r="FA26" i="2" s="1"/>
  <c r="FA29" i="2" s="1"/>
  <c r="FA30" i="2" s="1"/>
  <c r="FA31" i="2" s="1"/>
  <c r="FA32" i="2" s="1"/>
  <c r="FA33" i="2" s="1"/>
  <c r="FA34" i="2" s="1"/>
  <c r="FA35" i="2" s="1"/>
  <c r="FA36" i="2" s="1"/>
  <c r="FA37" i="2" s="1"/>
  <c r="FA38" i="2" s="1"/>
  <c r="FA39" i="2" s="1"/>
  <c r="FA40" i="2" s="1"/>
  <c r="FA41" i="2" s="1"/>
  <c r="FA42" i="2" s="1"/>
  <c r="FA43" i="2" s="1"/>
  <c r="FA44" i="2" s="1"/>
  <c r="FA45" i="2" s="1"/>
  <c r="FA46" i="2" s="1"/>
  <c r="FA47" i="2" s="1"/>
  <c r="FA48" i="2" s="1"/>
  <c r="FA49" i="2" s="1"/>
  <c r="FA50" i="2" s="1"/>
  <c r="FA51" i="2" s="1"/>
  <c r="FA52" i="2" s="1"/>
  <c r="FA53" i="2" s="1"/>
  <c r="FB2" i="2"/>
  <c r="FC2" i="2" l="1"/>
  <c r="FB3" i="2"/>
  <c r="FB4" i="2" s="1"/>
  <c r="FB5" i="2" s="1"/>
  <c r="FB6" i="2" s="1"/>
  <c r="FB7" i="2" s="1"/>
  <c r="FB8" i="2" s="1"/>
  <c r="FB9" i="2" s="1"/>
  <c r="FB10" i="2" s="1"/>
  <c r="FB11" i="2" s="1"/>
  <c r="FB12" i="2" s="1"/>
  <c r="FB13" i="2" s="1"/>
  <c r="FB14" i="2" s="1"/>
  <c r="FB15" i="2" s="1"/>
  <c r="FB16" i="2" s="1"/>
  <c r="FB17" i="2" s="1"/>
  <c r="FB18" i="2" s="1"/>
  <c r="FB19" i="2" s="1"/>
  <c r="FB20" i="2" s="1"/>
  <c r="FB21" i="2" s="1"/>
  <c r="FB22" i="2" s="1"/>
  <c r="FB23" i="2" s="1"/>
  <c r="FB24" i="2" s="1"/>
  <c r="FB25" i="2" s="1"/>
  <c r="FB26" i="2" s="1"/>
  <c r="FB29" i="2" s="1"/>
  <c r="FB30" i="2" s="1"/>
  <c r="FB31" i="2" s="1"/>
  <c r="FB32" i="2" s="1"/>
  <c r="FB33" i="2" s="1"/>
  <c r="FB34" i="2" s="1"/>
  <c r="FB35" i="2" s="1"/>
  <c r="FB36" i="2" s="1"/>
  <c r="FB37" i="2" s="1"/>
  <c r="FB38" i="2" s="1"/>
  <c r="FB39" i="2" s="1"/>
  <c r="FB40" i="2" s="1"/>
  <c r="FB41" i="2" s="1"/>
  <c r="FB42" i="2" s="1"/>
  <c r="FB43" i="2" s="1"/>
  <c r="FB44" i="2" s="1"/>
  <c r="FB45" i="2" s="1"/>
  <c r="FB46" i="2" s="1"/>
  <c r="FB47" i="2" s="1"/>
  <c r="FB48" i="2" s="1"/>
  <c r="FB49" i="2" s="1"/>
  <c r="FB50" i="2" s="1"/>
  <c r="FB51" i="2" s="1"/>
  <c r="FB52" i="2" s="1"/>
  <c r="FB53" i="2" s="1"/>
  <c r="FC3" i="2" l="1"/>
  <c r="FC4" i="2" s="1"/>
  <c r="FC5" i="2" s="1"/>
  <c r="FC6" i="2" s="1"/>
  <c r="FC7" i="2" s="1"/>
  <c r="FC8" i="2" s="1"/>
  <c r="FC9" i="2" s="1"/>
  <c r="FC10" i="2" s="1"/>
  <c r="FC11" i="2" s="1"/>
  <c r="FC12" i="2" s="1"/>
  <c r="FC13" i="2" s="1"/>
  <c r="FC14" i="2" s="1"/>
  <c r="FC15" i="2" s="1"/>
  <c r="FC16" i="2" s="1"/>
  <c r="FC17" i="2" s="1"/>
  <c r="FC18" i="2" s="1"/>
  <c r="FC19" i="2" s="1"/>
  <c r="FC20" i="2" s="1"/>
  <c r="FC21" i="2" s="1"/>
  <c r="FC22" i="2" s="1"/>
  <c r="FC23" i="2" s="1"/>
  <c r="FC24" i="2" s="1"/>
  <c r="FC25" i="2" s="1"/>
  <c r="FC26" i="2" s="1"/>
  <c r="FC29" i="2" s="1"/>
  <c r="FC30" i="2" s="1"/>
  <c r="FC31" i="2" s="1"/>
  <c r="FC32" i="2" s="1"/>
  <c r="FC33" i="2" s="1"/>
  <c r="FC34" i="2" s="1"/>
  <c r="FC35" i="2" s="1"/>
  <c r="FC36" i="2" s="1"/>
  <c r="FC37" i="2" s="1"/>
  <c r="FC38" i="2" s="1"/>
  <c r="FC39" i="2" s="1"/>
  <c r="FC40" i="2" s="1"/>
  <c r="FC41" i="2" s="1"/>
  <c r="FC42" i="2" s="1"/>
  <c r="FC43" i="2" s="1"/>
  <c r="FC44" i="2" s="1"/>
  <c r="FC45" i="2" s="1"/>
  <c r="FC46" i="2" s="1"/>
  <c r="FC47" i="2" s="1"/>
  <c r="FC48" i="2" s="1"/>
  <c r="FC49" i="2" s="1"/>
  <c r="FC50" i="2" s="1"/>
  <c r="FC51" i="2" s="1"/>
  <c r="FC52" i="2" s="1"/>
  <c r="FC53" i="2" s="1"/>
  <c r="FD2" i="2"/>
  <c r="FE2" i="2" l="1"/>
  <c r="FD3" i="2"/>
  <c r="FD4" i="2" s="1"/>
  <c r="FD5" i="2" s="1"/>
  <c r="FD6" i="2" s="1"/>
  <c r="FD7" i="2" s="1"/>
  <c r="FD8" i="2" s="1"/>
  <c r="FD9" i="2" s="1"/>
  <c r="FD10" i="2" s="1"/>
  <c r="FD11" i="2" s="1"/>
  <c r="FD12" i="2" s="1"/>
  <c r="FD13" i="2" s="1"/>
  <c r="FD14" i="2" s="1"/>
  <c r="FD15" i="2" s="1"/>
  <c r="FD16" i="2" s="1"/>
  <c r="FD17" i="2" s="1"/>
  <c r="FD18" i="2" s="1"/>
  <c r="FD19" i="2" s="1"/>
  <c r="FD20" i="2" s="1"/>
  <c r="FD21" i="2" s="1"/>
  <c r="FD22" i="2" s="1"/>
  <c r="FD23" i="2" s="1"/>
  <c r="FD24" i="2" s="1"/>
  <c r="FD25" i="2" s="1"/>
  <c r="FD26" i="2" s="1"/>
  <c r="FD29" i="2" s="1"/>
  <c r="FD30" i="2" s="1"/>
  <c r="FD31" i="2" s="1"/>
  <c r="FD32" i="2" s="1"/>
  <c r="FD33" i="2" s="1"/>
  <c r="FD34" i="2" s="1"/>
  <c r="FD35" i="2" s="1"/>
  <c r="FD36" i="2" s="1"/>
  <c r="FD37" i="2" s="1"/>
  <c r="FD38" i="2" s="1"/>
  <c r="FD39" i="2" s="1"/>
  <c r="FD40" i="2" s="1"/>
  <c r="FD41" i="2" s="1"/>
  <c r="FD42" i="2" s="1"/>
  <c r="FD43" i="2" s="1"/>
  <c r="FD44" i="2" s="1"/>
  <c r="FD45" i="2" s="1"/>
  <c r="FD46" i="2" s="1"/>
  <c r="FD47" i="2" s="1"/>
  <c r="FD48" i="2" s="1"/>
  <c r="FD49" i="2" s="1"/>
  <c r="FD50" i="2" s="1"/>
  <c r="FD51" i="2" s="1"/>
  <c r="FD52" i="2" s="1"/>
  <c r="FD53" i="2" s="1"/>
  <c r="FE3" i="2" l="1"/>
  <c r="FE4" i="2" s="1"/>
  <c r="FE5" i="2" s="1"/>
  <c r="FE6" i="2" s="1"/>
  <c r="FE7" i="2" s="1"/>
  <c r="FE8" i="2" s="1"/>
  <c r="FE9" i="2" s="1"/>
  <c r="FE10" i="2" s="1"/>
  <c r="FE11" i="2" s="1"/>
  <c r="FE12" i="2" s="1"/>
  <c r="FE13" i="2" s="1"/>
  <c r="FE14" i="2" s="1"/>
  <c r="FE15" i="2" s="1"/>
  <c r="FE16" i="2" s="1"/>
  <c r="FE17" i="2" s="1"/>
  <c r="FE18" i="2" s="1"/>
  <c r="FE19" i="2" s="1"/>
  <c r="FE20" i="2" s="1"/>
  <c r="FE21" i="2" s="1"/>
  <c r="FE22" i="2" s="1"/>
  <c r="FE23" i="2" s="1"/>
  <c r="FE24" i="2" s="1"/>
  <c r="FE25" i="2" s="1"/>
  <c r="FE26" i="2" s="1"/>
  <c r="FE29" i="2" s="1"/>
  <c r="FE30" i="2" s="1"/>
  <c r="FE31" i="2" s="1"/>
  <c r="FE32" i="2" s="1"/>
  <c r="FE33" i="2" s="1"/>
  <c r="FE34" i="2" s="1"/>
  <c r="FE35" i="2" s="1"/>
  <c r="FE36" i="2" s="1"/>
  <c r="FE37" i="2" s="1"/>
  <c r="FE38" i="2" s="1"/>
  <c r="FE39" i="2" s="1"/>
  <c r="FE40" i="2" s="1"/>
  <c r="FE41" i="2" s="1"/>
  <c r="FE42" i="2" s="1"/>
  <c r="FE43" i="2" s="1"/>
  <c r="FE44" i="2" s="1"/>
  <c r="FE45" i="2" s="1"/>
  <c r="FE46" i="2" s="1"/>
  <c r="FE47" i="2" s="1"/>
  <c r="FE48" i="2" s="1"/>
  <c r="FE49" i="2" s="1"/>
  <c r="FE50" i="2" s="1"/>
  <c r="FE51" i="2" s="1"/>
  <c r="FE52" i="2" s="1"/>
  <c r="FE53" i="2" s="1"/>
  <c r="FF2" i="2"/>
  <c r="FF3" i="2" l="1"/>
  <c r="FF4" i="2" s="1"/>
  <c r="FF5" i="2" s="1"/>
  <c r="FF6" i="2" s="1"/>
  <c r="FF7" i="2" s="1"/>
  <c r="FF8" i="2" s="1"/>
  <c r="FF9" i="2" s="1"/>
  <c r="FF10" i="2" s="1"/>
  <c r="FF11" i="2" s="1"/>
  <c r="FF12" i="2" s="1"/>
  <c r="FF13" i="2" s="1"/>
  <c r="FF14" i="2" s="1"/>
  <c r="FF15" i="2" s="1"/>
  <c r="FF16" i="2" s="1"/>
  <c r="FF17" i="2" s="1"/>
  <c r="FF18" i="2" s="1"/>
  <c r="FF19" i="2" s="1"/>
  <c r="FF20" i="2" s="1"/>
  <c r="FF21" i="2" s="1"/>
  <c r="FF22" i="2" s="1"/>
  <c r="FF23" i="2" s="1"/>
  <c r="FF24" i="2" s="1"/>
  <c r="FF25" i="2" s="1"/>
  <c r="FF26" i="2" s="1"/>
  <c r="FF29" i="2" s="1"/>
  <c r="FF30" i="2" s="1"/>
  <c r="FF31" i="2" s="1"/>
  <c r="FF32" i="2" s="1"/>
  <c r="FF33" i="2" s="1"/>
  <c r="FF34" i="2" s="1"/>
  <c r="FF35" i="2" s="1"/>
  <c r="FF36" i="2" s="1"/>
  <c r="FF37" i="2" s="1"/>
  <c r="FF38" i="2" s="1"/>
  <c r="FF39" i="2" s="1"/>
  <c r="FF40" i="2" s="1"/>
  <c r="FF41" i="2" s="1"/>
  <c r="FF42" i="2" s="1"/>
  <c r="FF43" i="2" s="1"/>
  <c r="FF44" i="2" s="1"/>
  <c r="FF45" i="2" s="1"/>
  <c r="FF46" i="2" s="1"/>
  <c r="FF47" i="2" s="1"/>
  <c r="FF48" i="2" s="1"/>
  <c r="FF49" i="2" s="1"/>
  <c r="FF50" i="2" s="1"/>
  <c r="FF51" i="2" s="1"/>
  <c r="FF52" i="2" s="1"/>
  <c r="FF53" i="2" s="1"/>
  <c r="FG2" i="2"/>
  <c r="FG3" i="2" l="1"/>
  <c r="FG4" i="2" s="1"/>
  <c r="FG5" i="2" s="1"/>
  <c r="FG6" i="2" s="1"/>
  <c r="FG7" i="2" s="1"/>
  <c r="FG8" i="2" s="1"/>
  <c r="FG9" i="2" s="1"/>
  <c r="FG10" i="2" s="1"/>
  <c r="FG11" i="2" s="1"/>
  <c r="FG12" i="2" s="1"/>
  <c r="FG13" i="2" s="1"/>
  <c r="FG14" i="2" s="1"/>
  <c r="FG15" i="2" s="1"/>
  <c r="FG16" i="2" s="1"/>
  <c r="FG17" i="2" s="1"/>
  <c r="FG18" i="2" s="1"/>
  <c r="FG19" i="2" s="1"/>
  <c r="FG20" i="2" s="1"/>
  <c r="FG21" i="2" s="1"/>
  <c r="FG22" i="2" s="1"/>
  <c r="FG23" i="2" s="1"/>
  <c r="FG24" i="2" s="1"/>
  <c r="FG25" i="2" s="1"/>
  <c r="FG26" i="2" s="1"/>
  <c r="FG29" i="2" s="1"/>
  <c r="FG30" i="2" s="1"/>
  <c r="FG31" i="2" s="1"/>
  <c r="FG32" i="2" s="1"/>
  <c r="FG52" i="2" s="1"/>
  <c r="FH2" i="2"/>
  <c r="FI2" i="2" l="1"/>
  <c r="FH3" i="2"/>
  <c r="FH4" i="2" s="1"/>
  <c r="FH5" i="2" s="1"/>
  <c r="FH6" i="2" s="1"/>
  <c r="FH7" i="2" s="1"/>
  <c r="FH8" i="2" s="1"/>
  <c r="FH9" i="2" s="1"/>
  <c r="FH10" i="2" s="1"/>
  <c r="FH11" i="2" s="1"/>
  <c r="FH12" i="2" s="1"/>
  <c r="FH13" i="2" s="1"/>
  <c r="FH14" i="2" s="1"/>
  <c r="FH15" i="2" s="1"/>
  <c r="FH16" i="2" s="1"/>
  <c r="FH17" i="2" s="1"/>
  <c r="FH18" i="2" s="1"/>
  <c r="FH19" i="2" s="1"/>
  <c r="FH20" i="2" s="1"/>
  <c r="FH21" i="2" s="1"/>
  <c r="FH22" i="2" s="1"/>
  <c r="FH23" i="2" s="1"/>
  <c r="FH24" i="2" s="1"/>
  <c r="FH25" i="2" s="1"/>
  <c r="FH26" i="2" s="1"/>
  <c r="FH29" i="2" l="1"/>
  <c r="FH30" i="2" s="1"/>
  <c r="FH31" i="2" s="1"/>
  <c r="FH32" i="2" s="1"/>
  <c r="FH33" i="2" s="1"/>
  <c r="FH34" i="2" s="1"/>
  <c r="FH35" i="2" s="1"/>
  <c r="FH36" i="2" s="1"/>
  <c r="FH37" i="2" s="1"/>
  <c r="FH38" i="2" s="1"/>
  <c r="FH39" i="2" s="1"/>
  <c r="FH40" i="2" s="1"/>
  <c r="FH41" i="2" s="1"/>
  <c r="FH42" i="2" s="1"/>
  <c r="FH43" i="2" s="1"/>
  <c r="FH44" i="2" s="1"/>
  <c r="FH45" i="2" s="1"/>
  <c r="FH46" i="2" s="1"/>
  <c r="FH47" i="2" s="1"/>
  <c r="FH48" i="2" s="1"/>
  <c r="FH49" i="2" s="1"/>
  <c r="FH50" i="2" s="1"/>
  <c r="FH51" i="2" s="1"/>
  <c r="FH52" i="2" s="1"/>
  <c r="FH53" i="2" s="1"/>
  <c r="FI3" i="2"/>
  <c r="FI4" i="2" s="1"/>
  <c r="FI5" i="2" s="1"/>
  <c r="FI6" i="2" s="1"/>
  <c r="FI7" i="2" s="1"/>
  <c r="FI8" i="2" s="1"/>
  <c r="FI9" i="2" s="1"/>
  <c r="FI10" i="2" s="1"/>
  <c r="FI11" i="2" s="1"/>
  <c r="FI12" i="2" s="1"/>
  <c r="FI13" i="2" s="1"/>
  <c r="FI14" i="2" s="1"/>
  <c r="FI15" i="2" s="1"/>
  <c r="FI16" i="2" s="1"/>
  <c r="FI17" i="2" s="1"/>
  <c r="FI18" i="2" s="1"/>
  <c r="FI19" i="2" s="1"/>
  <c r="FI20" i="2" s="1"/>
  <c r="FI21" i="2" s="1"/>
  <c r="FI22" i="2" s="1"/>
  <c r="FI23" i="2" s="1"/>
  <c r="FI24" i="2" s="1"/>
  <c r="FI25" i="2" s="1"/>
  <c r="FI26" i="2" s="1"/>
  <c r="FJ2" i="2"/>
  <c r="FI29" i="2" l="1"/>
  <c r="FI30" i="2" s="1"/>
  <c r="FI31" i="2" s="1"/>
  <c r="FI32" i="2" s="1"/>
  <c r="FI33" i="2" s="1"/>
  <c r="FI34" i="2" s="1"/>
  <c r="FI35" i="2" s="1"/>
  <c r="FI36" i="2" s="1"/>
  <c r="FI37" i="2" s="1"/>
  <c r="FI38" i="2" s="1"/>
  <c r="FI39" i="2" s="1"/>
  <c r="FI40" i="2" s="1"/>
  <c r="FI41" i="2" s="1"/>
  <c r="FI42" i="2" s="1"/>
  <c r="FI43" i="2" s="1"/>
  <c r="FI44" i="2" s="1"/>
  <c r="FI45" i="2" s="1"/>
  <c r="FI46" i="2" s="1"/>
  <c r="FI47" i="2" s="1"/>
  <c r="FI48" i="2" s="1"/>
  <c r="FI49" i="2" s="1"/>
  <c r="FI50" i="2" s="1"/>
  <c r="FI51" i="2" s="1"/>
  <c r="FI52" i="2" s="1"/>
  <c r="FI53" i="2" s="1"/>
  <c r="FJ3" i="2"/>
  <c r="FJ4" i="2" s="1"/>
  <c r="FJ5" i="2" s="1"/>
  <c r="FJ6" i="2" s="1"/>
  <c r="FJ7" i="2" s="1"/>
  <c r="FJ8" i="2" s="1"/>
  <c r="FJ9" i="2" s="1"/>
  <c r="FJ10" i="2" s="1"/>
  <c r="FJ11" i="2" s="1"/>
  <c r="FJ12" i="2" s="1"/>
  <c r="FJ13" i="2" s="1"/>
  <c r="FJ14" i="2" s="1"/>
  <c r="FJ15" i="2" s="1"/>
  <c r="FJ16" i="2" s="1"/>
  <c r="FJ17" i="2" s="1"/>
  <c r="FJ18" i="2" s="1"/>
  <c r="FJ19" i="2" s="1"/>
  <c r="FJ20" i="2" s="1"/>
  <c r="FJ21" i="2" s="1"/>
  <c r="FJ22" i="2" s="1"/>
  <c r="FJ23" i="2" s="1"/>
  <c r="FJ24" i="2" s="1"/>
  <c r="FJ25" i="2" s="1"/>
  <c r="FJ26" i="2" s="1"/>
  <c r="FJ29" i="2" s="1"/>
  <c r="FJ30" i="2" s="1"/>
  <c r="FJ31" i="2" s="1"/>
  <c r="FJ32" i="2" s="1"/>
  <c r="FJ52" i="2" s="1"/>
  <c r="FK2" i="2"/>
  <c r="FK3" i="2" l="1"/>
  <c r="FK4" i="2" s="1"/>
  <c r="FK5" i="2" s="1"/>
  <c r="FK6" i="2" s="1"/>
  <c r="FK7" i="2" s="1"/>
  <c r="FK8" i="2" s="1"/>
  <c r="FK9" i="2" s="1"/>
  <c r="FK10" i="2" s="1"/>
  <c r="FK11" i="2" s="1"/>
  <c r="FK12" i="2" s="1"/>
  <c r="FK13" i="2" s="1"/>
  <c r="FK14" i="2" s="1"/>
  <c r="FK15" i="2" s="1"/>
  <c r="FK16" i="2" s="1"/>
  <c r="FK17" i="2" s="1"/>
  <c r="FK18" i="2" s="1"/>
  <c r="FK19" i="2" s="1"/>
  <c r="FK20" i="2" s="1"/>
  <c r="FK21" i="2" s="1"/>
  <c r="FK22" i="2" s="1"/>
  <c r="FK23" i="2" s="1"/>
  <c r="FK24" i="2" s="1"/>
  <c r="FK25" i="2" s="1"/>
  <c r="FK26" i="2" s="1"/>
  <c r="FK29" i="2" l="1"/>
  <c r="FK30" i="2" s="1"/>
  <c r="FK31" i="2" s="1"/>
  <c r="FK32" i="2" s="1"/>
  <c r="FK33" i="2" s="1"/>
  <c r="FK34" i="2" s="1"/>
  <c r="FK35" i="2" s="1"/>
  <c r="FK36" i="2" s="1"/>
  <c r="FK37" i="2" s="1"/>
  <c r="FK38" i="2" s="1"/>
  <c r="FK39" i="2" s="1"/>
  <c r="FK40" i="2" s="1"/>
  <c r="FK41" i="2" s="1"/>
  <c r="FK42" i="2" s="1"/>
  <c r="FK43" i="2" s="1"/>
  <c r="FK44" i="2" s="1"/>
  <c r="FK45" i="2" s="1"/>
  <c r="FK46" i="2" s="1"/>
  <c r="FK47" i="2" s="1"/>
  <c r="FK48" i="2" s="1"/>
  <c r="FK49" i="2" s="1"/>
  <c r="FK50" i="2" s="1"/>
  <c r="FK51" i="2" s="1"/>
  <c r="FK52" i="2" s="1"/>
  <c r="FK53" i="2" s="1"/>
</calcChain>
</file>

<file path=xl/sharedStrings.xml><?xml version="1.0" encoding="utf-8"?>
<sst xmlns="http://schemas.openxmlformats.org/spreadsheetml/2006/main" count="13030" uniqueCount="246">
  <si>
    <t>LINE-8 RUN TIME</t>
  </si>
  <si>
    <t>DN LINE</t>
  </si>
  <si>
    <t>UP LINE</t>
  </si>
  <si>
    <t>SECTION</t>
  </si>
  <si>
    <t>NEW RUN TIME</t>
  </si>
  <si>
    <t>Run-Time</t>
  </si>
  <si>
    <t>OFF PEAK TIME</t>
  </si>
  <si>
    <t>old Normal</t>
  </si>
  <si>
    <t>WITH DWELL</t>
  </si>
  <si>
    <t>PILOT</t>
  </si>
  <si>
    <t>Normal</t>
  </si>
  <si>
    <t>JPW-DBMR</t>
  </si>
  <si>
    <t>BCGN-OKBS</t>
  </si>
  <si>
    <t>DBMR-DSHP</t>
  </si>
  <si>
    <t>OKBS-KIKJ</t>
  </si>
  <si>
    <t>republic day</t>
  </si>
  <si>
    <t>DSHP-PALM</t>
  </si>
  <si>
    <t>KIKJ-JLA</t>
  </si>
  <si>
    <t>headway</t>
  </si>
  <si>
    <t>PALM-SABR</t>
  </si>
  <si>
    <t>JLA-OVA</t>
  </si>
  <si>
    <t>reversal</t>
  </si>
  <si>
    <t>SABR-IGDA</t>
  </si>
  <si>
    <t>OVA-JANR</t>
  </si>
  <si>
    <t>BCGN</t>
  </si>
  <si>
    <t>IGDA-SKVR</t>
  </si>
  <si>
    <t>JANR-IWNR</t>
  </si>
  <si>
    <t>JPW</t>
  </si>
  <si>
    <t>SKVR-VTVR</t>
  </si>
  <si>
    <t>IWNR-OKNS</t>
  </si>
  <si>
    <t>VTVR-MIRK</t>
  </si>
  <si>
    <t>OKNS-KJMD</t>
  </si>
  <si>
    <t>MIRK-RKPM</t>
  </si>
  <si>
    <t>KJMD-NUEE</t>
  </si>
  <si>
    <t>RKPM-IIT</t>
  </si>
  <si>
    <t>NUEE-GKEI</t>
  </si>
  <si>
    <t>IIT-HKS</t>
  </si>
  <si>
    <t>GKEI-CDLI</t>
  </si>
  <si>
    <t>HKS-PSPK</t>
  </si>
  <si>
    <t>CDLI-PSPK</t>
  </si>
  <si>
    <t>PSPK-CDLI</t>
  </si>
  <si>
    <t>PSPK-HKS</t>
  </si>
  <si>
    <t>CDLI-GKEI</t>
  </si>
  <si>
    <t>HKS-IIT</t>
  </si>
  <si>
    <t>GKEI-NUEE</t>
  </si>
  <si>
    <t>IIT-RKPM</t>
  </si>
  <si>
    <t>NUEE-KJMD</t>
  </si>
  <si>
    <t>RKPM-MIRK</t>
  </si>
  <si>
    <t>KJMD-OKNS</t>
  </si>
  <si>
    <t>MIRK-VTVR</t>
  </si>
  <si>
    <t>OKNS-IWNR</t>
  </si>
  <si>
    <t>VTVR-SKVR</t>
  </si>
  <si>
    <t>IWNR-JANR</t>
  </si>
  <si>
    <t>SKVR-IGDA</t>
  </si>
  <si>
    <t>JANR-OVA</t>
  </si>
  <si>
    <t>IGDA-SABR</t>
  </si>
  <si>
    <t>OVA-JLA</t>
  </si>
  <si>
    <t>SABR-PALM</t>
  </si>
  <si>
    <t>JLA-KIKJ</t>
  </si>
  <si>
    <t>PALM-DSHP</t>
  </si>
  <si>
    <t>KIKJ-OKBS</t>
  </si>
  <si>
    <t>DSHP-DBMR</t>
  </si>
  <si>
    <t>OKBS-BCGN</t>
  </si>
  <si>
    <t>DBMR-JPW</t>
  </si>
  <si>
    <t>TOTAL</t>
  </si>
  <si>
    <t>Dwell Time at each stations on both UP &amp; DN line is 20 seconds.</t>
  </si>
  <si>
    <t>TRAIN NO</t>
  </si>
  <si>
    <t>IGDA SDG</t>
  </si>
  <si>
    <t>BCGN UP SDG</t>
  </si>
  <si>
    <t>BCGN DN PF</t>
  </si>
  <si>
    <t>BCGN DN SDG</t>
  </si>
  <si>
    <t>SBL DEPART.</t>
  </si>
  <si>
    <t>DEPOT DEPART.</t>
  </si>
  <si>
    <t>DBMR</t>
  </si>
  <si>
    <t>DSHP</t>
  </si>
  <si>
    <t>PALM</t>
  </si>
  <si>
    <t>SABR</t>
  </si>
  <si>
    <t>INDUCTION FROM IGDA Y SDG</t>
  </si>
  <si>
    <t>INDUCTION FROM BCGN UP SDG</t>
  </si>
  <si>
    <t>INDUCTION FROM BCGN DN PF</t>
  </si>
  <si>
    <t>INDUCTION FROM BCGN DN SDG</t>
  </si>
  <si>
    <t xml:space="preserve">INDUCTION FROM SBL </t>
  </si>
  <si>
    <t>INDUCTION FROM DEPOT</t>
  </si>
  <si>
    <t>IGDA</t>
  </si>
  <si>
    <t>SKVR</t>
  </si>
  <si>
    <t>VTVR</t>
  </si>
  <si>
    <t>MIRK</t>
  </si>
  <si>
    <t>RKPM</t>
  </si>
  <si>
    <t>IIT</t>
  </si>
  <si>
    <t>HKS</t>
  </si>
  <si>
    <t>PSPK</t>
  </si>
  <si>
    <t>CDLI</t>
  </si>
  <si>
    <t>GKEI</t>
  </si>
  <si>
    <t>NUEE</t>
  </si>
  <si>
    <t>KJMD</t>
  </si>
  <si>
    <t>OKNS</t>
  </si>
  <si>
    <t>IWNR</t>
  </si>
  <si>
    <t>JANR</t>
  </si>
  <si>
    <t>OVA</t>
  </si>
  <si>
    <t>JLA</t>
  </si>
  <si>
    <t>KIKJ</t>
  </si>
  <si>
    <t>OKBS</t>
  </si>
  <si>
    <t>REVERSAL FROM</t>
  </si>
  <si>
    <t>BCGN UP</t>
  </si>
  <si>
    <t>BCGN DN</t>
  </si>
  <si>
    <t>JLA 3RD/DN</t>
  </si>
  <si>
    <t>SERVICE FROM JLA UP</t>
  </si>
  <si>
    <t>SERVICE FROM IGDA UP PF AND PILOTING UPTO JPW DN PF</t>
  </si>
  <si>
    <t>EMPTY AT BCGN DN THEN STABLE AT BCGN UP SDG</t>
  </si>
  <si>
    <t>EMPTY AT BCGN DN THEN STABLE AT BCGN DN SDG</t>
  </si>
  <si>
    <t>EMPTY AT BCGN DN THEN STABLE AT BCGN DN PF</t>
  </si>
  <si>
    <t>EMPTY AT OVA/JLA DN THEN SBL/ DEPOT</t>
  </si>
  <si>
    <t>EMPTY AT JLA 3RD THEN SBL/ DEPOT</t>
  </si>
  <si>
    <t>JPW DN</t>
  </si>
  <si>
    <t>JPW DN SDG</t>
  </si>
  <si>
    <t>JPW UP SDG</t>
  </si>
  <si>
    <t>IGDA Y SDG</t>
  </si>
  <si>
    <t>SBL/ DEPOT</t>
  </si>
  <si>
    <t>SERVICE FROM IGDA UP</t>
  </si>
  <si>
    <t>HEADWAY</t>
  </si>
  <si>
    <t>EMPTY AT BCGN UP THEN NON REVENUE UPTO JLA/KIKJ UP THEN DEPOT/ SBL</t>
  </si>
  <si>
    <t>EMPTY AT IGDA UP PF &amp; STABLE AT IGDA Y SDG</t>
  </si>
  <si>
    <t>JPW DN SDG STABLE</t>
  </si>
  <si>
    <t>JPW UPSDG</t>
  </si>
  <si>
    <t>JPW UP PF STABLE</t>
  </si>
  <si>
    <t>OFF DAY</t>
  </si>
  <si>
    <t>SUN</t>
  </si>
  <si>
    <t>IGDA UP INDUCTION</t>
  </si>
  <si>
    <t>SBL DEPART</t>
  </si>
  <si>
    <t>BCGN UP SDG INDUCTION</t>
  </si>
  <si>
    <t>BCGN DN PF INDUCTION</t>
  </si>
  <si>
    <t>PILOTING FROM KJMD DN TO JLA DN</t>
  </si>
  <si>
    <t>IGDA SDG INDUCTION</t>
  </si>
  <si>
    <t>Induction from IGDA UP PF</t>
  </si>
  <si>
    <t>Induction fromSBL</t>
  </si>
  <si>
    <t>Induction from DEPOT</t>
  </si>
  <si>
    <t>Induction from BCGN UP SDG</t>
  </si>
  <si>
    <t>Induction from BCGN DN PF</t>
  </si>
  <si>
    <t>Induction from SBL &amp; Service from JLA 3RD</t>
  </si>
  <si>
    <t>service from BCGN UP</t>
  </si>
  <si>
    <t>SERVICE FROM HKS UP</t>
  </si>
  <si>
    <t>SERVICE FROM KJMD DN</t>
  </si>
  <si>
    <t>SERVICE FROM KJMD UP</t>
  </si>
  <si>
    <t>Service from IGDA UP PF</t>
  </si>
  <si>
    <t>KJMD DN</t>
  </si>
  <si>
    <t>SERVICE FROM IWNR UP</t>
  </si>
  <si>
    <t>JPW  DN</t>
  </si>
  <si>
    <t>OK</t>
  </si>
  <si>
    <t>DUTY NO</t>
  </si>
  <si>
    <t>DEPOT DEP</t>
  </si>
  <si>
    <t>JPW/ARR</t>
  </si>
  <si>
    <t>JPW/DEP</t>
  </si>
  <si>
    <t>OKNS DN</t>
  </si>
  <si>
    <t>OKNS UP</t>
  </si>
  <si>
    <t>DEPOT ARR</t>
  </si>
  <si>
    <t>07:54 KJMD</t>
  </si>
  <si>
    <t>SBL</t>
  </si>
  <si>
    <t>DEPOT</t>
  </si>
  <si>
    <t xml:space="preserve">NON REVENUE UP TO  HKS &amp; PILOTING UP TO IGDA UP </t>
  </si>
  <si>
    <t>NON REVENUE UP TO KJMD DN</t>
  </si>
  <si>
    <t>NON REVENUE UP TO KJMD UP</t>
  </si>
  <si>
    <t>PILOTING UP TO KJMD UP</t>
  </si>
  <si>
    <t>PILOTING UPTO JLA UP</t>
  </si>
  <si>
    <t>PILOTING UPTO BCGN UP PF</t>
  </si>
  <si>
    <t>JPW UP-2 SDG</t>
  </si>
  <si>
    <t>08:00 KJMD DN</t>
  </si>
  <si>
    <t>PILOTING UP TO JPW DN SDG</t>
  </si>
  <si>
    <t>22:30 IGDA UP</t>
  </si>
  <si>
    <t xml:space="preserve">IGDA Y-SDG </t>
  </si>
  <si>
    <t>IGDA UP PF</t>
  </si>
  <si>
    <t>AVG RUNNING HRS.</t>
  </si>
  <si>
    <t>AVG. DUTY HRS</t>
  </si>
  <si>
    <t>SIGN ON TIME &amp; PLACE→</t>
  </si>
  <si>
    <t>BREAK</t>
  </si>
  <si>
    <t>RUNNING HRS.</t>
  </si>
  <si>
    <t>JLA/SBL</t>
  </si>
  <si>
    <t>SIGN OFFTIME &amp; PLACE→</t>
  </si>
  <si>
    <t>D.NO.</t>
  </si>
  <si>
    <t>TRIP</t>
  </si>
  <si>
    <t>START</t>
  </si>
  <si>
    <t>END</t>
  </si>
  <si>
    <t>WEEKDAYS ROSTER DATA</t>
  </si>
  <si>
    <t>CREW CON OKNS CC</t>
  </si>
  <si>
    <t>DUTY</t>
  </si>
  <si>
    <t>SIGN ON</t>
  </si>
  <si>
    <t>SIGN OFF</t>
  </si>
  <si>
    <t>DUTY HRS.</t>
  </si>
  <si>
    <t>REMARKS</t>
  </si>
  <si>
    <t>TIME</t>
  </si>
  <si>
    <t>PLACE</t>
  </si>
  <si>
    <t>PROTECTION/DEPOT</t>
  </si>
  <si>
    <t>PROTECTION/SBL</t>
  </si>
  <si>
    <t>WD-1</t>
  </si>
  <si>
    <t>Counselling</t>
  </si>
  <si>
    <t>WD</t>
  </si>
  <si>
    <t>NIGHT</t>
  </si>
  <si>
    <t>NEW SUNDAY  TRIP CHART OF LINE-8 23 TRAINS) JLA 3RD wef 13 SEPT 2020</t>
  </si>
  <si>
    <t>JPW UP PF</t>
  </si>
  <si>
    <t>Induction from SBL</t>
  </si>
  <si>
    <t>IGDA Y</t>
  </si>
  <si>
    <t>COUN</t>
  </si>
  <si>
    <t>58+53</t>
  </si>
  <si>
    <t>PROT/ SBL</t>
  </si>
  <si>
    <t>PROT/DEPOT</t>
  </si>
  <si>
    <t>NEW DUTY</t>
  </si>
  <si>
    <t>OLD DUTY</t>
  </si>
  <si>
    <t>DIFF</t>
  </si>
  <si>
    <t>WD-2</t>
  </si>
  <si>
    <t>TOTAL RUNNING HRS</t>
  </si>
  <si>
    <t>AV RUNNING HRS WITH WD</t>
  </si>
  <si>
    <t>AV RUNNING HRS WITHOUT WD</t>
  </si>
  <si>
    <t>NEW SUNDAY  TRIP CHART OF LINE-8 23 TRAINS) JLA 3RD wef 20 SEPT 2020</t>
  </si>
  <si>
    <t>REST</t>
  </si>
  <si>
    <t>IGDA Y-SDG</t>
  </si>
  <si>
    <t>PROT/SBL</t>
  </si>
  <si>
    <t>SUNDAY ROSTER DATA WEF 20.09.2020</t>
  </si>
  <si>
    <t>PI</t>
  </si>
  <si>
    <t>\</t>
  </si>
  <si>
    <t>MJH</t>
  </si>
  <si>
    <t>44+</t>
  </si>
  <si>
    <t xml:space="preserve"> DUTY</t>
  </si>
  <si>
    <t>coun</t>
  </si>
  <si>
    <t>kj</t>
  </si>
  <si>
    <t>Coun</t>
  </si>
  <si>
    <t>52+83</t>
  </si>
  <si>
    <t>UTO-1</t>
  </si>
  <si>
    <t>UTO-3</t>
  </si>
  <si>
    <t>UTO-2</t>
  </si>
  <si>
    <t>COUNS</t>
  </si>
  <si>
    <t>JPW DN SDG (COUNS)</t>
  </si>
  <si>
    <t>KKD DEP</t>
  </si>
  <si>
    <t>KKD ARR</t>
  </si>
  <si>
    <t>KKD</t>
  </si>
  <si>
    <t>KKD DEPART.</t>
  </si>
  <si>
    <t>Induction from KKD</t>
  </si>
  <si>
    <t>KKD DEPART</t>
  </si>
  <si>
    <t>Induction fromKKD</t>
  </si>
  <si>
    <t>Induction from KKD &amp; Service from JLA 3RD</t>
  </si>
  <si>
    <t xml:space="preserve">BCGN DN </t>
  </si>
  <si>
    <t xml:space="preserve">KJMD DN </t>
  </si>
  <si>
    <t xml:space="preserve">JPW UP </t>
  </si>
  <si>
    <t xml:space="preserve">JPW DN SDG </t>
  </si>
  <si>
    <t>JPW UP</t>
  </si>
  <si>
    <t>EMPTY AT JLA 3RD THEN KKD</t>
  </si>
  <si>
    <t>EMPTY AT OVA/JLA DN THEN KKD</t>
  </si>
  <si>
    <t>EMPTY AT BCGN UP THEN NON REVENUE UPTO JLA/KIKJ UP THEN KKD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</si>
</sst>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:ss;@"/>
    <numFmt numFmtId="165" formatCode="h:mm;@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Algerian"/>
      <family val="5"/>
    </font>
    <font>
      <sz val="10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1"/>
      <name val="Algerian"/>
      <family val="5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7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7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2"/>
      <color theme="1"/>
      <name val="Arial"/>
      <family val="2"/>
    </font>
    <font>
      <b/>
      <sz val="10"/>
      <name val="Arial"/>
      <family val="2"/>
    </font>
    <font>
      <sz val="14"/>
      <color theme="1"/>
      <name val="Calibri"/>
      <family val="2"/>
      <scheme val="minor"/>
    </font>
    <font>
      <b/>
      <sz val="8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97"/>
        <bgColor indexed="64"/>
      </patternFill>
    </fill>
    <fill>
      <patternFill patternType="solid">
        <fgColor rgb="FF00DE94"/>
        <bgColor indexed="64"/>
      </patternFill>
    </fill>
    <fill>
      <gradientFill type="path" left="0.5" right="0.5" top="0.5" bottom="0.5">
        <stop position="0">
          <color theme="0"/>
        </stop>
        <stop position="1">
          <color rgb="FFFF0000"/>
        </stop>
      </gradientFill>
    </fill>
    <fill>
      <gradientFill type="path" left="0.5" right="0.5" top="0.5" bottom="0.5">
        <stop position="0">
          <color theme="0"/>
        </stop>
        <stop position="1">
          <color rgb="FF00B050"/>
        </stop>
      </gradientFill>
    </fill>
    <fill>
      <patternFill patternType="solid">
        <fgColor rgb="FFFF717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53FFB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E7"/>
        <bgColor indexed="64"/>
      </patternFill>
    </fill>
    <fill>
      <patternFill patternType="solid">
        <fgColor rgb="FF7DE1DF"/>
        <bgColor indexed="64"/>
      </patternFill>
    </fill>
    <fill>
      <patternFill patternType="solid">
        <fgColor rgb="FF7DFFE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7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9" fillId="0" borderId="0"/>
    <xf numFmtId="0" fontId="19" fillId="0" borderId="0"/>
    <xf numFmtId="0" fontId="19" fillId="0" borderId="0"/>
  </cellStyleXfs>
  <cellXfs count="627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21" fontId="3" fillId="0" borderId="1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21" fontId="3" fillId="0" borderId="19" xfId="0" applyNumberFormat="1" applyFont="1" applyBorder="1" applyAlignment="1">
      <alignment horizontal="center" vertical="center" wrapText="1"/>
    </xf>
    <xf numFmtId="21" fontId="4" fillId="0" borderId="19" xfId="0" applyNumberFormat="1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21" fontId="4" fillId="0" borderId="21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21" fontId="0" fillId="0" borderId="24" xfId="0" applyNumberFormat="1" applyBorder="1" applyAlignment="1">
      <alignment horizontal="center" vertical="center"/>
    </xf>
    <xf numFmtId="21" fontId="0" fillId="2" borderId="24" xfId="0" applyNumberFormat="1" applyFill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3" borderId="25" xfId="0" applyNumberFormat="1" applyFill="1" applyBorder="1" applyAlignment="1">
      <alignment horizontal="center" vertical="center"/>
    </xf>
    <xf numFmtId="21" fontId="0" fillId="0" borderId="25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21" fontId="0" fillId="4" borderId="0" xfId="0" applyNumberFormat="1" applyFill="1" applyBorder="1" applyAlignment="1">
      <alignment horizontal="center" vertical="center"/>
    </xf>
    <xf numFmtId="21" fontId="0" fillId="2" borderId="25" xfId="0" applyNumberFormat="1" applyFill="1" applyBorder="1" applyAlignment="1">
      <alignment horizontal="center" vertical="center"/>
    </xf>
    <xf numFmtId="164" fontId="0" fillId="3" borderId="26" xfId="0" applyNumberFormat="1" applyFill="1" applyBorder="1" applyAlignment="1">
      <alignment horizontal="center" vertical="center"/>
    </xf>
    <xf numFmtId="21" fontId="0" fillId="0" borderId="26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1" fontId="0" fillId="0" borderId="28" xfId="0" applyNumberFormat="1" applyBorder="1" applyAlignment="1">
      <alignment horizontal="center" vertical="center"/>
    </xf>
    <xf numFmtId="21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20" fontId="1" fillId="5" borderId="15" xfId="0" applyNumberFormat="1" applyFont="1" applyFill="1" applyBorder="1" applyAlignment="1">
      <alignment horizontal="center" vertical="center"/>
    </xf>
    <xf numFmtId="21" fontId="1" fillId="5" borderId="15" xfId="0" applyNumberFormat="1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34" xfId="0" applyFont="1" applyFill="1" applyBorder="1" applyAlignment="1">
      <alignment horizontal="center" vertical="center"/>
    </xf>
    <xf numFmtId="21" fontId="0" fillId="0" borderId="29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35" xfId="0" applyBorder="1" applyAlignment="1">
      <alignment horizontal="center" vertical="center"/>
    </xf>
    <xf numFmtId="21" fontId="0" fillId="0" borderId="36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1" fontId="0" fillId="0" borderId="14" xfId="0" applyNumberFormat="1" applyBorder="1" applyAlignment="1">
      <alignment horizontal="center" vertical="center"/>
    </xf>
    <xf numFmtId="21" fontId="0" fillId="0" borderId="37" xfId="0" applyNumberForma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46" fontId="3" fillId="0" borderId="39" xfId="0" applyNumberFormat="1" applyFont="1" applyBorder="1" applyAlignment="1">
      <alignment horizontal="center" vertical="center"/>
    </xf>
    <xf numFmtId="46" fontId="3" fillId="2" borderId="39" xfId="0" applyNumberFormat="1" applyFont="1" applyFill="1" applyBorder="1" applyAlignment="1">
      <alignment horizontal="center" vertical="center"/>
    </xf>
    <xf numFmtId="164" fontId="3" fillId="0" borderId="40" xfId="0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6" fontId="3" fillId="0" borderId="40" xfId="0" applyNumberFormat="1" applyFont="1" applyBorder="1" applyAlignment="1">
      <alignment horizontal="center" vertical="center"/>
    </xf>
    <xf numFmtId="46" fontId="3" fillId="2" borderId="40" xfId="0" applyNumberFormat="1" applyFont="1" applyFill="1" applyBorder="1" applyAlignment="1">
      <alignment horizontal="center" vertical="center"/>
    </xf>
    <xf numFmtId="164" fontId="3" fillId="0" borderId="41" xfId="0" applyNumberFormat="1" applyFont="1" applyBorder="1" applyAlignment="1">
      <alignment horizontal="center" vertical="center"/>
    </xf>
    <xf numFmtId="164" fontId="5" fillId="0" borderId="42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42" xfId="0" applyFont="1" applyFill="1" applyBorder="1" applyAlignment="1">
      <alignment horizontal="left" vertical="center"/>
    </xf>
    <xf numFmtId="0" fontId="2" fillId="0" borderId="4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12" xfId="0" applyFont="1" applyFill="1" applyBorder="1" applyAlignment="1">
      <alignment horizontal="left" vertical="center"/>
    </xf>
    <xf numFmtId="21" fontId="5" fillId="0" borderId="11" xfId="0" applyNumberFormat="1" applyFont="1" applyFill="1" applyBorder="1" applyAlignment="1">
      <alignment horizontal="right" vertical="center" wrapText="1"/>
    </xf>
    <xf numFmtId="21" fontId="5" fillId="0" borderId="1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3" fillId="0" borderId="17" xfId="0" applyFont="1" applyFill="1" applyBorder="1" applyAlignment="1">
      <alignment horizontal="left" vertical="center"/>
    </xf>
    <xf numFmtId="21" fontId="5" fillId="0" borderId="15" xfId="0" applyNumberFormat="1" applyFont="1" applyFill="1" applyBorder="1" applyAlignment="1">
      <alignment horizontal="right" vertical="center" wrapText="1"/>
    </xf>
    <xf numFmtId="21" fontId="5" fillId="0" borderId="28" xfId="0" applyNumberFormat="1" applyFont="1" applyFill="1" applyBorder="1" applyAlignment="1">
      <alignment horizontal="center" vertical="center"/>
    </xf>
    <xf numFmtId="21" fontId="5" fillId="0" borderId="15" xfId="0" applyNumberFormat="1" applyFont="1" applyFill="1" applyBorder="1" applyAlignment="1">
      <alignment horizontal="center" vertical="center"/>
    </xf>
    <xf numFmtId="21" fontId="5" fillId="7" borderId="15" xfId="0" applyNumberFormat="1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left" vertical="center"/>
    </xf>
    <xf numFmtId="21" fontId="5" fillId="0" borderId="46" xfId="0" applyNumberFormat="1" applyFont="1" applyFill="1" applyBorder="1" applyAlignment="1">
      <alignment horizontal="center" vertical="center"/>
    </xf>
    <xf numFmtId="21" fontId="5" fillId="0" borderId="20" xfId="0" applyNumberFormat="1" applyFont="1" applyFill="1" applyBorder="1" applyAlignment="1">
      <alignment horizontal="center" vertical="center"/>
    </xf>
    <xf numFmtId="21" fontId="5" fillId="0" borderId="14" xfId="0" applyNumberFormat="1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left" vertical="center" wrapText="1"/>
    </xf>
    <xf numFmtId="0" fontId="1" fillId="0" borderId="39" xfId="0" applyFont="1" applyFill="1" applyBorder="1" applyAlignment="1">
      <alignment horizontal="center" vertical="center" wrapText="1"/>
    </xf>
    <xf numFmtId="0" fontId="1" fillId="0" borderId="40" xfId="0" applyFont="1" applyFill="1" applyBorder="1" applyAlignment="1">
      <alignment horizontal="center" vertical="center" wrapText="1"/>
    </xf>
    <xf numFmtId="0" fontId="1" fillId="8" borderId="4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39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47" xfId="0" applyFont="1" applyFill="1" applyBorder="1" applyAlignment="1">
      <alignment horizontal="left" vertical="center"/>
    </xf>
    <xf numFmtId="21" fontId="5" fillId="0" borderId="24" xfId="0" applyNumberFormat="1" applyFont="1" applyFill="1" applyBorder="1" applyAlignment="1">
      <alignment horizontal="center" vertical="center"/>
    </xf>
    <xf numFmtId="21" fontId="5" fillId="0" borderId="25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21" fontId="5" fillId="0" borderId="15" xfId="0" applyNumberFormat="1" applyFont="1" applyFill="1" applyBorder="1" applyAlignment="1">
      <alignment horizontal="center" vertical="center" wrapText="1"/>
    </xf>
    <xf numFmtId="21" fontId="5" fillId="0" borderId="0" xfId="0" applyNumberFormat="1" applyFont="1" applyFill="1" applyBorder="1" applyAlignment="1">
      <alignment horizontal="center" vertical="center"/>
    </xf>
    <xf numFmtId="0" fontId="7" fillId="0" borderId="42" xfId="0" applyFont="1" applyFill="1" applyBorder="1" applyAlignment="1">
      <alignment horizontal="left" vertical="center" wrapText="1"/>
    </xf>
    <xf numFmtId="0" fontId="7" fillId="0" borderId="40" xfId="0" applyFont="1" applyFill="1" applyBorder="1" applyAlignment="1">
      <alignment horizontal="center" vertical="center" wrapText="1"/>
    </xf>
    <xf numFmtId="0" fontId="7" fillId="6" borderId="40" xfId="0" applyFont="1" applyFill="1" applyBorder="1" applyAlignment="1">
      <alignment horizontal="center" vertical="center" wrapText="1"/>
    </xf>
    <xf numFmtId="0" fontId="8" fillId="9" borderId="4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20" fontId="0" fillId="0" borderId="0" xfId="0" applyNumberFormat="1" applyFill="1" applyAlignment="1">
      <alignment horizontal="left" vertical="center"/>
    </xf>
    <xf numFmtId="20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21" fontId="5" fillId="0" borderId="26" xfId="0" applyNumberFormat="1" applyFont="1" applyFill="1" applyBorder="1" applyAlignment="1">
      <alignment horizontal="center" vertical="center"/>
    </xf>
    <xf numFmtId="21" fontId="5" fillId="0" borderId="16" xfId="0" applyNumberFormat="1" applyFont="1" applyFill="1" applyBorder="1" applyAlignment="1">
      <alignment horizontal="center" vertical="center" wrapText="1"/>
    </xf>
    <xf numFmtId="21" fontId="1" fillId="5" borderId="29" xfId="0" applyNumberFormat="1" applyFont="1" applyFill="1" applyBorder="1" applyAlignment="1">
      <alignment horizontal="center" vertical="center"/>
    </xf>
    <xf numFmtId="21" fontId="10" fillId="0" borderId="16" xfId="0" applyNumberFormat="1" applyFont="1" applyFill="1" applyBorder="1" applyAlignment="1">
      <alignment horizontal="center" vertical="center" wrapText="1"/>
    </xf>
    <xf numFmtId="21" fontId="10" fillId="0" borderId="16" xfId="0" applyNumberFormat="1" applyFont="1" applyFill="1" applyBorder="1" applyAlignment="1">
      <alignment horizontal="right" vertical="center" wrapText="1"/>
    </xf>
    <xf numFmtId="21" fontId="5" fillId="0" borderId="15" xfId="0" applyNumberFormat="1" applyFont="1" applyFill="1" applyBorder="1" applyAlignment="1">
      <alignment horizontal="center" vertical="center" wrapText="1"/>
    </xf>
    <xf numFmtId="21" fontId="0" fillId="0" borderId="0" xfId="0" applyNumberFormat="1" applyAlignment="1">
      <alignment horizontal="center" vertical="center"/>
    </xf>
    <xf numFmtId="21" fontId="5" fillId="2" borderId="11" xfId="0" applyNumberFormat="1" applyFont="1" applyFill="1" applyBorder="1" applyAlignment="1">
      <alignment horizontal="center" vertical="center" wrapText="1"/>
    </xf>
    <xf numFmtId="21" fontId="5" fillId="0" borderId="15" xfId="0" applyNumberFormat="1" applyFont="1" applyFill="1" applyBorder="1" applyAlignment="1">
      <alignment horizontal="center" vertical="center" wrapText="1"/>
    </xf>
    <xf numFmtId="21" fontId="5" fillId="2" borderId="11" xfId="0" applyNumberFormat="1" applyFont="1" applyFill="1" applyBorder="1" applyAlignment="1">
      <alignment horizontal="right" vertical="center" wrapText="1"/>
    </xf>
    <xf numFmtId="21" fontId="5" fillId="0" borderId="15" xfId="0" applyNumberFormat="1" applyFont="1" applyFill="1" applyBorder="1" applyAlignment="1">
      <alignment horizontal="center" vertical="center" wrapText="1"/>
    </xf>
    <xf numFmtId="21" fontId="5" fillId="0" borderId="11" xfId="0" applyNumberFormat="1" applyFont="1" applyFill="1" applyBorder="1" applyAlignment="1">
      <alignment horizontal="center" vertical="center"/>
    </xf>
    <xf numFmtId="21" fontId="5" fillId="0" borderId="48" xfId="0" applyNumberFormat="1" applyFont="1" applyFill="1" applyBorder="1" applyAlignment="1">
      <alignment horizontal="center" vertical="center"/>
    </xf>
    <xf numFmtId="21" fontId="5" fillId="0" borderId="29" xfId="0" applyNumberFormat="1" applyFont="1" applyFill="1" applyBorder="1" applyAlignment="1">
      <alignment horizontal="center" vertical="center" wrapText="1"/>
    </xf>
    <xf numFmtId="21" fontId="5" fillId="0" borderId="29" xfId="0" applyNumberFormat="1" applyFont="1" applyFill="1" applyBorder="1" applyAlignment="1">
      <alignment horizontal="center" vertical="center"/>
    </xf>
    <xf numFmtId="21" fontId="5" fillId="0" borderId="37" xfId="0" applyNumberFormat="1" applyFont="1" applyFill="1" applyBorder="1" applyAlignment="1">
      <alignment horizontal="center" vertical="center"/>
    </xf>
    <xf numFmtId="0" fontId="1" fillId="8" borderId="49" xfId="0" applyFont="1" applyFill="1" applyBorder="1" applyAlignment="1">
      <alignment horizontal="center" vertical="center" wrapText="1"/>
    </xf>
    <xf numFmtId="0" fontId="2" fillId="0" borderId="50" xfId="0" applyFont="1" applyFill="1" applyBorder="1" applyAlignment="1">
      <alignment horizontal="center" vertical="center"/>
    </xf>
    <xf numFmtId="21" fontId="5" fillId="0" borderId="25" xfId="0" applyNumberFormat="1" applyFont="1" applyFill="1" applyBorder="1" applyAlignment="1">
      <alignment horizontal="right" vertical="center"/>
    </xf>
    <xf numFmtId="21" fontId="5" fillId="0" borderId="25" xfId="0" applyNumberFormat="1" applyFont="1" applyFill="1" applyBorder="1" applyAlignment="1">
      <alignment horizontal="center" vertical="center"/>
    </xf>
    <xf numFmtId="21" fontId="5" fillId="0" borderId="27" xfId="0" applyNumberFormat="1" applyFont="1" applyFill="1" applyBorder="1" applyAlignment="1">
      <alignment horizontal="center" vertical="center"/>
    </xf>
    <xf numFmtId="0" fontId="11" fillId="9" borderId="40" xfId="0" applyFont="1" applyFill="1" applyBorder="1" applyAlignment="1">
      <alignment horizontal="center" vertical="center" wrapText="1"/>
    </xf>
    <xf numFmtId="0" fontId="7" fillId="6" borderId="49" xfId="0" applyFont="1" applyFill="1" applyBorder="1" applyAlignment="1">
      <alignment horizontal="center" vertical="center" wrapText="1"/>
    </xf>
    <xf numFmtId="21" fontId="5" fillId="0" borderId="16" xfId="0" applyNumberFormat="1" applyFont="1" applyFill="1" applyBorder="1" applyAlignment="1">
      <alignment horizontal="right" vertical="center" wrapText="1"/>
    </xf>
    <xf numFmtId="21" fontId="5" fillId="0" borderId="25" xfId="0" applyNumberFormat="1" applyFont="1" applyFill="1" applyBorder="1" applyAlignment="1">
      <alignment vertical="center"/>
    </xf>
    <xf numFmtId="21" fontId="5" fillId="0" borderId="16" xfId="0" applyNumberFormat="1" applyFont="1" applyFill="1" applyBorder="1" applyAlignment="1">
      <alignment vertical="center" wrapText="1"/>
    </xf>
    <xf numFmtId="0" fontId="2" fillId="0" borderId="40" xfId="0" applyFont="1" applyFill="1" applyBorder="1" applyAlignment="1">
      <alignment horizontal="right" vertical="center"/>
    </xf>
    <xf numFmtId="21" fontId="5" fillId="0" borderId="20" xfId="0" applyNumberFormat="1" applyFont="1" applyFill="1" applyBorder="1" applyAlignment="1">
      <alignment horizontal="right" vertical="center"/>
    </xf>
    <xf numFmtId="0" fontId="1" fillId="0" borderId="40" xfId="0" applyFont="1" applyFill="1" applyBorder="1" applyAlignment="1">
      <alignment horizontal="right" vertical="center" wrapText="1"/>
    </xf>
    <xf numFmtId="0" fontId="2" fillId="0" borderId="39" xfId="0" applyFont="1" applyFill="1" applyBorder="1" applyAlignment="1">
      <alignment horizontal="right" vertical="center"/>
    </xf>
    <xf numFmtId="0" fontId="7" fillId="0" borderId="40" xfId="0" applyFont="1" applyFill="1" applyBorder="1" applyAlignment="1">
      <alignment horizontal="right" vertical="center" wrapText="1"/>
    </xf>
    <xf numFmtId="20" fontId="0" fillId="0" borderId="0" xfId="0" applyNumberFormat="1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2" fillId="3" borderId="40" xfId="0" applyFont="1" applyFill="1" applyBorder="1" applyAlignment="1">
      <alignment horizontal="center" vertical="center"/>
    </xf>
    <xf numFmtId="21" fontId="5" fillId="0" borderId="15" xfId="0" applyNumberFormat="1" applyFont="1" applyFill="1" applyBorder="1" applyAlignment="1">
      <alignment horizontal="center" vertical="center" wrapText="1"/>
    </xf>
    <xf numFmtId="0" fontId="14" fillId="0" borderId="42" xfId="0" applyFont="1" applyFill="1" applyBorder="1" applyAlignment="1">
      <alignment horizontal="left" vertical="center"/>
    </xf>
    <xf numFmtId="0" fontId="2" fillId="10" borderId="40" xfId="0" applyFont="1" applyFill="1" applyBorder="1" applyAlignment="1">
      <alignment horizontal="center" vertical="center"/>
    </xf>
    <xf numFmtId="0" fontId="2" fillId="10" borderId="43" xfId="0" applyFont="1" applyFill="1" applyBorder="1" applyAlignment="1">
      <alignment horizontal="center" vertical="center"/>
    </xf>
    <xf numFmtId="21" fontId="12" fillId="0" borderId="15" xfId="0" applyNumberFormat="1" applyFont="1" applyFill="1" applyBorder="1" applyAlignment="1">
      <alignment horizontal="right" vertical="center" wrapText="1"/>
    </xf>
    <xf numFmtId="21" fontId="0" fillId="4" borderId="11" xfId="0" applyNumberFormat="1" applyFont="1" applyFill="1" applyBorder="1" applyAlignment="1">
      <alignment horizontal="right" vertical="center" wrapText="1"/>
    </xf>
    <xf numFmtId="21" fontId="0" fillId="0" borderId="11" xfId="0" applyNumberFormat="1" applyFont="1" applyFill="1" applyBorder="1" applyAlignment="1">
      <alignment horizontal="right" vertical="center" wrapText="1"/>
    </xf>
    <xf numFmtId="21" fontId="0" fillId="13" borderId="15" xfId="0" applyNumberFormat="1" applyFont="1" applyFill="1" applyBorder="1" applyAlignment="1">
      <alignment horizontal="right" vertical="center" wrapText="1"/>
    </xf>
    <xf numFmtId="21" fontId="0" fillId="0" borderId="15" xfId="0" applyNumberFormat="1" applyFont="1" applyFill="1" applyBorder="1" applyAlignment="1">
      <alignment horizontal="center" vertical="center" wrapText="1"/>
    </xf>
    <xf numFmtId="21" fontId="0" fillId="4" borderId="15" xfId="0" applyNumberFormat="1" applyFont="1" applyFill="1" applyBorder="1" applyAlignment="1">
      <alignment horizontal="center" vertical="center" wrapText="1"/>
    </xf>
    <xf numFmtId="21" fontId="0" fillId="12" borderId="15" xfId="0" applyNumberFormat="1" applyFont="1" applyFill="1" applyBorder="1" applyAlignment="1">
      <alignment horizontal="center" vertical="center" wrapText="1"/>
    </xf>
    <xf numFmtId="0" fontId="3" fillId="14" borderId="17" xfId="0" applyFont="1" applyFill="1" applyBorder="1" applyAlignment="1">
      <alignment horizontal="left" vertical="center"/>
    </xf>
    <xf numFmtId="21" fontId="0" fillId="13" borderId="15" xfId="0" applyNumberFormat="1" applyFont="1" applyFill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21" fontId="0" fillId="0" borderId="15" xfId="0" applyNumberFormat="1" applyFont="1" applyFill="1" applyBorder="1" applyAlignment="1">
      <alignment horizontal="right" vertical="center" wrapText="1"/>
    </xf>
    <xf numFmtId="0" fontId="3" fillId="15" borderId="17" xfId="0" applyFont="1" applyFill="1" applyBorder="1" applyAlignment="1">
      <alignment horizontal="left" vertical="center"/>
    </xf>
    <xf numFmtId="0" fontId="0" fillId="15" borderId="0" xfId="0" applyFill="1" applyAlignment="1">
      <alignment horizontal="center" vertical="center"/>
    </xf>
    <xf numFmtId="21" fontId="0" fillId="16" borderId="15" xfId="0" applyNumberFormat="1" applyFont="1" applyFill="1" applyBorder="1" applyAlignment="1">
      <alignment horizontal="right" vertical="center" wrapText="1"/>
    </xf>
    <xf numFmtId="0" fontId="3" fillId="0" borderId="33" xfId="0" applyFont="1" applyFill="1" applyBorder="1" applyAlignment="1">
      <alignment horizontal="left" vertical="center"/>
    </xf>
    <xf numFmtId="0" fontId="3" fillId="14" borderId="53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" fillId="0" borderId="40" xfId="0" applyFont="1" applyFill="1" applyBorder="1" applyAlignment="1">
      <alignment horizontal="center" vertical="center"/>
    </xf>
    <xf numFmtId="0" fontId="4" fillId="0" borderId="54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3" fillId="0" borderId="32" xfId="0" applyFont="1" applyFill="1" applyBorder="1" applyAlignment="1">
      <alignment horizontal="left" vertical="center"/>
    </xf>
    <xf numFmtId="21" fontId="0" fillId="0" borderId="15" xfId="0" applyNumberFormat="1" applyFont="1" applyFill="1" applyBorder="1" applyAlignment="1">
      <alignment horizontal="center" vertical="center" wrapText="1"/>
    </xf>
    <xf numFmtId="0" fontId="3" fillId="14" borderId="32" xfId="0" applyFont="1" applyFill="1" applyBorder="1" applyAlignment="1">
      <alignment horizontal="left" vertical="center"/>
    </xf>
    <xf numFmtId="21" fontId="12" fillId="0" borderId="15" xfId="0" applyNumberFormat="1" applyFont="1" applyFill="1" applyBorder="1" applyAlignment="1">
      <alignment vertical="center" wrapText="1"/>
    </xf>
    <xf numFmtId="21" fontId="16" fillId="4" borderId="15" xfId="0" applyNumberFormat="1" applyFont="1" applyFill="1" applyBorder="1" applyAlignment="1">
      <alignment vertical="center" wrapText="1"/>
    </xf>
    <xf numFmtId="0" fontId="3" fillId="15" borderId="32" xfId="0" applyFont="1" applyFill="1" applyBorder="1" applyAlignment="1">
      <alignment horizontal="left" vertical="center"/>
    </xf>
    <xf numFmtId="21" fontId="0" fillId="0" borderId="13" xfId="0" applyNumberFormat="1" applyFont="1" applyFill="1" applyBorder="1" applyAlignment="1">
      <alignment horizontal="center" vertical="center" wrapText="1"/>
    </xf>
    <xf numFmtId="21" fontId="0" fillId="13" borderId="13" xfId="0" applyNumberFormat="1" applyFont="1" applyFill="1" applyBorder="1" applyAlignment="1">
      <alignment horizontal="right" vertical="center" wrapText="1"/>
    </xf>
    <xf numFmtId="0" fontId="3" fillId="0" borderId="56" xfId="0" applyFont="1" applyFill="1" applyBorder="1" applyAlignment="1">
      <alignment horizontal="left" vertical="center"/>
    </xf>
    <xf numFmtId="0" fontId="1" fillId="0" borderId="19" xfId="0" applyFont="1" applyFill="1" applyBorder="1" applyAlignment="1">
      <alignment horizontal="center" vertical="center" wrapText="1"/>
    </xf>
    <xf numFmtId="0" fontId="17" fillId="0" borderId="19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20" fontId="18" fillId="0" borderId="0" xfId="0" applyNumberFormat="1" applyFont="1" applyFill="1" applyAlignment="1">
      <alignment horizontal="left" vertical="center"/>
    </xf>
    <xf numFmtId="20" fontId="13" fillId="0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21" fontId="13" fillId="0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horizontal="left" vertical="center"/>
    </xf>
    <xf numFmtId="21" fontId="5" fillId="4" borderId="11" xfId="0" applyNumberFormat="1" applyFont="1" applyFill="1" applyBorder="1" applyAlignment="1">
      <alignment horizontal="center" vertical="center" wrapText="1"/>
    </xf>
    <xf numFmtId="21" fontId="5" fillId="4" borderId="26" xfId="0" applyNumberFormat="1" applyFont="1" applyFill="1" applyBorder="1" applyAlignment="1">
      <alignment horizontal="center" vertical="center"/>
    </xf>
    <xf numFmtId="21" fontId="0" fillId="0" borderId="23" xfId="0" applyNumberFormat="1" applyFont="1" applyFill="1" applyBorder="1" applyAlignment="1">
      <alignment horizontal="center" vertical="center" wrapText="1"/>
    </xf>
    <xf numFmtId="21" fontId="0" fillId="13" borderId="25" xfId="0" applyNumberFormat="1" applyFont="1" applyFill="1" applyBorder="1" applyAlignment="1">
      <alignment horizontal="right" vertical="center" wrapText="1"/>
    </xf>
    <xf numFmtId="21" fontId="0" fillId="0" borderId="25" xfId="0" applyNumberFormat="1" applyFont="1" applyFill="1" applyBorder="1" applyAlignment="1">
      <alignment horizontal="center" vertical="center" wrapText="1"/>
    </xf>
    <xf numFmtId="21" fontId="5" fillId="0" borderId="11" xfId="0" applyNumberFormat="1" applyFont="1" applyFill="1" applyBorder="1" applyAlignment="1">
      <alignment vertical="center" wrapText="1"/>
    </xf>
    <xf numFmtId="21" fontId="5" fillId="0" borderId="15" xfId="0" applyNumberFormat="1" applyFont="1" applyFill="1" applyBorder="1" applyAlignment="1">
      <alignment vertical="center" wrapText="1"/>
    </xf>
    <xf numFmtId="21" fontId="0" fillId="13" borderId="13" xfId="0" applyNumberFormat="1" applyFont="1" applyFill="1" applyBorder="1" applyAlignment="1">
      <alignment horizontal="center" vertical="center" wrapText="1"/>
    </xf>
    <xf numFmtId="21" fontId="0" fillId="0" borderId="0" xfId="0" applyNumberFormat="1"/>
    <xf numFmtId="0" fontId="7" fillId="17" borderId="40" xfId="0" applyFont="1" applyFill="1" applyBorder="1" applyAlignment="1">
      <alignment horizontal="center" vertical="center" wrapText="1"/>
    </xf>
    <xf numFmtId="0" fontId="12" fillId="0" borderId="0" xfId="0" applyFont="1"/>
    <xf numFmtId="21" fontId="5" fillId="0" borderId="15" xfId="0" applyNumberFormat="1" applyFont="1" applyFill="1" applyBorder="1" applyAlignment="1">
      <alignment horizontal="center" vertical="center" wrapText="1"/>
    </xf>
    <xf numFmtId="21" fontId="0" fillId="0" borderId="15" xfId="0" applyNumberFormat="1" applyFont="1" applyFill="1" applyBorder="1" applyAlignment="1">
      <alignment horizontal="center" vertical="center" wrapText="1"/>
    </xf>
    <xf numFmtId="21" fontId="0" fillId="0" borderId="14" xfId="0" applyNumberFormat="1" applyFont="1" applyFill="1" applyBorder="1" applyAlignment="1">
      <alignment horizontal="center" vertical="center" wrapText="1"/>
    </xf>
    <xf numFmtId="21" fontId="0" fillId="0" borderId="25" xfId="0" applyNumberFormat="1" applyFont="1" applyFill="1" applyBorder="1" applyAlignment="1">
      <alignment horizontal="center" vertical="center" wrapText="1"/>
    </xf>
    <xf numFmtId="0" fontId="2" fillId="0" borderId="60" xfId="0" applyFont="1" applyFill="1" applyBorder="1" applyAlignment="1">
      <alignment horizontal="center" vertical="center"/>
    </xf>
    <xf numFmtId="20" fontId="0" fillId="0" borderId="61" xfId="0" applyNumberFormat="1" applyBorder="1" applyAlignment="1">
      <alignment horizontal="center" vertical="center"/>
    </xf>
    <xf numFmtId="1" fontId="0" fillId="0" borderId="61" xfId="0" applyNumberFormat="1" applyBorder="1" applyAlignment="1">
      <alignment horizontal="center" vertical="center"/>
    </xf>
    <xf numFmtId="0" fontId="0" fillId="19" borderId="61" xfId="0" applyFill="1" applyBorder="1" applyAlignment="1">
      <alignment horizontal="center" vertical="center"/>
    </xf>
    <xf numFmtId="0" fontId="21" fillId="0" borderId="61" xfId="0" applyFont="1" applyBorder="1" applyAlignment="1">
      <alignment horizontal="center" vertical="center"/>
    </xf>
    <xf numFmtId="1" fontId="22" fillId="0" borderId="61" xfId="0" applyNumberFormat="1" applyFont="1" applyFill="1" applyBorder="1" applyAlignment="1">
      <alignment horizontal="center" vertical="center"/>
    </xf>
    <xf numFmtId="20" fontId="22" fillId="0" borderId="61" xfId="0" applyNumberFormat="1" applyFont="1" applyFill="1" applyBorder="1" applyAlignment="1">
      <alignment horizontal="center" vertical="center"/>
    </xf>
    <xf numFmtId="0" fontId="23" fillId="0" borderId="61" xfId="0" applyFont="1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1" fontId="0" fillId="0" borderId="62" xfId="0" applyNumberFormat="1" applyBorder="1" applyAlignment="1">
      <alignment horizontal="center" vertical="center"/>
    </xf>
    <xf numFmtId="21" fontId="7" fillId="11" borderId="68" xfId="0" applyNumberFormat="1" applyFont="1" applyFill="1" applyBorder="1" applyAlignment="1">
      <alignment vertical="center" wrapText="1"/>
    </xf>
    <xf numFmtId="21" fontId="7" fillId="4" borderId="43" xfId="0" applyNumberFormat="1" applyFont="1" applyFill="1" applyBorder="1" applyAlignment="1">
      <alignment vertical="center" wrapText="1"/>
    </xf>
    <xf numFmtId="21" fontId="7" fillId="0" borderId="43" xfId="0" applyNumberFormat="1" applyFont="1" applyFill="1" applyBorder="1" applyAlignment="1">
      <alignment vertical="center" wrapText="1"/>
    </xf>
    <xf numFmtId="21" fontId="7" fillId="11" borderId="43" xfId="0" applyNumberFormat="1" applyFont="1" applyFill="1" applyBorder="1" applyAlignment="1">
      <alignment vertical="center" wrapText="1"/>
    </xf>
    <xf numFmtId="21" fontId="7" fillId="12" borderId="43" xfId="0" applyNumberFormat="1" applyFont="1" applyFill="1" applyBorder="1" applyAlignment="1">
      <alignment vertical="center" wrapText="1"/>
    </xf>
    <xf numFmtId="21" fontId="7" fillId="11" borderId="66" xfId="0" applyNumberFormat="1" applyFont="1" applyFill="1" applyBorder="1" applyAlignment="1">
      <alignment vertical="center" wrapText="1"/>
    </xf>
    <xf numFmtId="21" fontId="7" fillId="4" borderId="44" xfId="0" applyNumberFormat="1" applyFont="1" applyFill="1" applyBorder="1" applyAlignment="1">
      <alignment vertical="center" wrapText="1"/>
    </xf>
    <xf numFmtId="21" fontId="7" fillId="0" borderId="44" xfId="0" applyNumberFormat="1" applyFont="1" applyFill="1" applyBorder="1" applyAlignment="1">
      <alignment vertical="center" wrapText="1"/>
    </xf>
    <xf numFmtId="21" fontId="7" fillId="11" borderId="44" xfId="0" applyNumberFormat="1" applyFont="1" applyFill="1" applyBorder="1" applyAlignment="1">
      <alignment vertical="center" wrapText="1"/>
    </xf>
    <xf numFmtId="21" fontId="7" fillId="12" borderId="44" xfId="0" applyNumberFormat="1" applyFont="1" applyFill="1" applyBorder="1" applyAlignment="1">
      <alignment vertical="center" wrapText="1"/>
    </xf>
    <xf numFmtId="21" fontId="7" fillId="11" borderId="23" xfId="0" applyNumberFormat="1" applyFont="1" applyFill="1" applyBorder="1" applyAlignment="1">
      <alignment vertical="center" wrapText="1"/>
    </xf>
    <xf numFmtId="21" fontId="7" fillId="4" borderId="25" xfId="0" applyNumberFormat="1" applyFont="1" applyFill="1" applyBorder="1" applyAlignment="1">
      <alignment vertical="center" wrapText="1"/>
    </xf>
    <xf numFmtId="21" fontId="7" fillId="0" borderId="25" xfId="0" applyNumberFormat="1" applyFont="1" applyFill="1" applyBorder="1" applyAlignment="1">
      <alignment vertical="center" wrapText="1"/>
    </xf>
    <xf numFmtId="21" fontId="7" fillId="11" borderId="25" xfId="0" applyNumberFormat="1" applyFont="1" applyFill="1" applyBorder="1" applyAlignment="1">
      <alignment vertical="center" wrapText="1"/>
    </xf>
    <xf numFmtId="21" fontId="7" fillId="12" borderId="25" xfId="0" applyNumberFormat="1" applyFont="1" applyFill="1" applyBorder="1" applyAlignment="1">
      <alignment vertical="center" wrapText="1"/>
    </xf>
    <xf numFmtId="21" fontId="0" fillId="0" borderId="35" xfId="0" applyNumberFormat="1" applyFont="1" applyFill="1" applyBorder="1" applyAlignment="1">
      <alignment vertical="center" wrapText="1"/>
    </xf>
    <xf numFmtId="21" fontId="0" fillId="4" borderId="14" xfId="0" applyNumberFormat="1" applyFill="1" applyBorder="1" applyAlignment="1">
      <alignment vertical="center" wrapText="1"/>
    </xf>
    <xf numFmtId="21" fontId="0" fillId="0" borderId="14" xfId="0" applyNumberFormat="1" applyFont="1" applyFill="1" applyBorder="1" applyAlignment="1">
      <alignment vertical="center" wrapText="1"/>
    </xf>
    <xf numFmtId="21" fontId="0" fillId="0" borderId="14" xfId="0" applyNumberFormat="1" applyFill="1" applyBorder="1" applyAlignment="1">
      <alignment vertical="center" wrapText="1"/>
    </xf>
    <xf numFmtId="21" fontId="0" fillId="12" borderId="14" xfId="0" applyNumberFormat="1" applyFill="1" applyBorder="1" applyAlignment="1">
      <alignment vertical="center" wrapText="1"/>
    </xf>
    <xf numFmtId="21" fontId="0" fillId="0" borderId="66" xfId="0" applyNumberFormat="1" applyFont="1" applyFill="1" applyBorder="1" applyAlignment="1">
      <alignment vertical="center" wrapText="1"/>
    </xf>
    <xf numFmtId="21" fontId="0" fillId="4" borderId="44" xfId="0" applyNumberFormat="1" applyFont="1" applyFill="1" applyBorder="1" applyAlignment="1">
      <alignment vertical="center" wrapText="1"/>
    </xf>
    <xf numFmtId="21" fontId="0" fillId="0" borderId="44" xfId="0" applyNumberFormat="1" applyFont="1" applyFill="1" applyBorder="1" applyAlignment="1">
      <alignment vertical="center" wrapText="1"/>
    </xf>
    <xf numFmtId="21" fontId="0" fillId="12" borderId="44" xfId="0" applyNumberFormat="1" applyFont="1" applyFill="1" applyBorder="1" applyAlignment="1">
      <alignment vertical="center" wrapText="1"/>
    </xf>
    <xf numFmtId="21" fontId="0" fillId="0" borderId="23" xfId="0" applyNumberFormat="1" applyFont="1" applyFill="1" applyBorder="1" applyAlignment="1">
      <alignment vertical="center" wrapText="1"/>
    </xf>
    <xf numFmtId="21" fontId="0" fillId="4" borderId="25" xfId="0" applyNumberFormat="1" applyFont="1" applyFill="1" applyBorder="1" applyAlignment="1">
      <alignment vertical="center" wrapText="1"/>
    </xf>
    <xf numFmtId="21" fontId="0" fillId="0" borderId="25" xfId="0" applyNumberFormat="1" applyFont="1" applyFill="1" applyBorder="1" applyAlignment="1">
      <alignment vertical="center" wrapText="1"/>
    </xf>
    <xf numFmtId="21" fontId="0" fillId="12" borderId="25" xfId="0" applyNumberFormat="1" applyFont="1" applyFill="1" applyBorder="1" applyAlignment="1">
      <alignment vertical="center" wrapText="1"/>
    </xf>
    <xf numFmtId="21" fontId="0" fillId="0" borderId="67" xfId="0" applyNumberFormat="1" applyFont="1" applyFill="1" applyBorder="1" applyAlignment="1">
      <alignment vertical="center" wrapText="1"/>
    </xf>
    <xf numFmtId="21" fontId="0" fillId="0" borderId="19" xfId="0" applyNumberFormat="1" applyFont="1" applyFill="1" applyBorder="1" applyAlignment="1">
      <alignment vertical="center" wrapText="1"/>
    </xf>
    <xf numFmtId="21" fontId="12" fillId="0" borderId="43" xfId="0" applyNumberFormat="1" applyFont="1" applyFill="1" applyBorder="1" applyAlignment="1">
      <alignment vertical="center" wrapText="1"/>
    </xf>
    <xf numFmtId="21" fontId="15" fillId="0" borderId="43" xfId="0" applyNumberFormat="1" applyFont="1" applyFill="1" applyBorder="1" applyAlignment="1">
      <alignment vertical="center" wrapText="1"/>
    </xf>
    <xf numFmtId="21" fontId="0" fillId="0" borderId="43" xfId="0" applyNumberFormat="1" applyFill="1" applyBorder="1" applyAlignment="1">
      <alignment vertical="center" wrapText="1"/>
    </xf>
    <xf numFmtId="21" fontId="0" fillId="0" borderId="65" xfId="0" applyNumberFormat="1" applyFill="1" applyBorder="1" applyAlignment="1">
      <alignment vertical="center" wrapText="1"/>
    </xf>
    <xf numFmtId="21" fontId="0" fillId="0" borderId="56" xfId="0" applyNumberFormat="1" applyFill="1" applyBorder="1" applyAlignment="1">
      <alignment vertical="center" wrapText="1"/>
    </xf>
    <xf numFmtId="21" fontId="12" fillId="0" borderId="44" xfId="0" applyNumberFormat="1" applyFont="1" applyFill="1" applyBorder="1" applyAlignment="1">
      <alignment vertical="center" wrapText="1"/>
    </xf>
    <xf numFmtId="21" fontId="15" fillId="0" borderId="44" xfId="0" applyNumberFormat="1" applyFont="1" applyFill="1" applyBorder="1" applyAlignment="1">
      <alignment vertical="center" wrapText="1"/>
    </xf>
    <xf numFmtId="21" fontId="0" fillId="0" borderId="63" xfId="0" applyNumberFormat="1" applyFont="1" applyFill="1" applyBorder="1" applyAlignment="1">
      <alignment vertical="center" wrapText="1"/>
    </xf>
    <xf numFmtId="21" fontId="5" fillId="6" borderId="14" xfId="0" applyNumberFormat="1" applyFont="1" applyFill="1" applyBorder="1" applyAlignment="1">
      <alignment vertical="center" wrapText="1"/>
    </xf>
    <xf numFmtId="21" fontId="5" fillId="0" borderId="14" xfId="0" applyNumberFormat="1" applyFont="1" applyFill="1" applyBorder="1" applyAlignment="1">
      <alignment vertical="center" wrapText="1"/>
    </xf>
    <xf numFmtId="21" fontId="5" fillId="6" borderId="37" xfId="0" applyNumberFormat="1" applyFont="1" applyFill="1" applyBorder="1" applyAlignment="1">
      <alignment vertical="center" wrapText="1"/>
    </xf>
    <xf numFmtId="21" fontId="0" fillId="0" borderId="64" xfId="0" applyNumberFormat="1" applyFill="1" applyBorder="1" applyAlignment="1">
      <alignment vertical="center" wrapText="1"/>
    </xf>
    <xf numFmtId="21" fontId="12" fillId="0" borderId="25" xfId="0" applyNumberFormat="1" applyFont="1" applyFill="1" applyBorder="1" applyAlignment="1">
      <alignment vertical="center" wrapText="1"/>
    </xf>
    <xf numFmtId="21" fontId="15" fillId="0" borderId="25" xfId="0" applyNumberFormat="1" applyFont="1" applyFill="1" applyBorder="1" applyAlignment="1">
      <alignment vertical="center" wrapText="1"/>
    </xf>
    <xf numFmtId="21" fontId="0" fillId="0" borderId="26" xfId="0" applyNumberFormat="1" applyFont="1" applyFill="1" applyBorder="1" applyAlignment="1">
      <alignment vertical="center" wrapText="1"/>
    </xf>
    <xf numFmtId="21" fontId="5" fillId="6" borderId="44" xfId="0" applyNumberFormat="1" applyFont="1" applyFill="1" applyBorder="1" applyAlignment="1">
      <alignment vertical="center" wrapText="1"/>
    </xf>
    <xf numFmtId="21" fontId="5" fillId="0" borderId="44" xfId="0" applyNumberFormat="1" applyFont="1" applyFill="1" applyBorder="1" applyAlignment="1">
      <alignment vertical="center" wrapText="1"/>
    </xf>
    <xf numFmtId="21" fontId="5" fillId="6" borderId="51" xfId="0" applyNumberFormat="1" applyFont="1" applyFill="1" applyBorder="1" applyAlignment="1">
      <alignment vertical="center" wrapText="1"/>
    </xf>
    <xf numFmtId="0" fontId="3" fillId="0" borderId="16" xfId="0" applyFont="1" applyFill="1" applyBorder="1" applyAlignment="1">
      <alignment vertical="center"/>
    </xf>
    <xf numFmtId="0" fontId="3" fillId="0" borderId="63" xfId="0" applyFont="1" applyFill="1" applyBorder="1" applyAlignment="1">
      <alignment vertical="center"/>
    </xf>
    <xf numFmtId="21" fontId="0" fillId="0" borderId="55" xfId="0" applyNumberFormat="1" applyFill="1" applyBorder="1" applyAlignment="1">
      <alignment vertical="center" wrapText="1"/>
    </xf>
    <xf numFmtId="21" fontId="5" fillId="6" borderId="25" xfId="0" applyNumberFormat="1" applyFont="1" applyFill="1" applyBorder="1" applyAlignment="1">
      <alignment vertical="center" wrapText="1"/>
    </xf>
    <xf numFmtId="21" fontId="5" fillId="6" borderId="19" xfId="0" applyNumberFormat="1" applyFont="1" applyFill="1" applyBorder="1" applyAlignment="1">
      <alignment vertical="center" wrapText="1"/>
    </xf>
    <xf numFmtId="21" fontId="5" fillId="0" borderId="25" xfId="0" applyNumberFormat="1" applyFont="1" applyFill="1" applyBorder="1" applyAlignment="1">
      <alignment vertical="center" wrapText="1"/>
    </xf>
    <xf numFmtId="21" fontId="5" fillId="6" borderId="52" xfId="0" applyNumberFormat="1" applyFont="1" applyFill="1" applyBorder="1" applyAlignment="1">
      <alignment vertical="center" wrapText="1"/>
    </xf>
    <xf numFmtId="0" fontId="3" fillId="0" borderId="21" xfId="0" applyFont="1" applyFill="1" applyBorder="1" applyAlignment="1">
      <alignment vertical="center"/>
    </xf>
    <xf numFmtId="0" fontId="0" fillId="0" borderId="0" xfId="0" applyFill="1"/>
    <xf numFmtId="20" fontId="0" fillId="0" borderId="0" xfId="0" applyNumberFormat="1" applyAlignment="1">
      <alignment horizontal="center" vertical="center"/>
    </xf>
    <xf numFmtId="20" fontId="0" fillId="0" borderId="0" xfId="0" applyNumberFormat="1"/>
    <xf numFmtId="0" fontId="14" fillId="22" borderId="70" xfId="0" applyFont="1" applyFill="1" applyBorder="1" applyAlignment="1">
      <alignment horizontal="center" vertical="center" textRotation="90" wrapText="1"/>
    </xf>
    <xf numFmtId="20" fontId="1" fillId="4" borderId="71" xfId="0" applyNumberFormat="1" applyFont="1" applyFill="1" applyBorder="1" applyAlignment="1">
      <alignment horizontal="center" vertical="center" textRotation="90" wrapText="1"/>
    </xf>
    <xf numFmtId="1" fontId="1" fillId="23" borderId="71" xfId="0" applyNumberFormat="1" applyFont="1" applyFill="1" applyBorder="1" applyAlignment="1">
      <alignment horizontal="center" vertical="center" textRotation="90" wrapText="1"/>
    </xf>
    <xf numFmtId="20" fontId="1" fillId="24" borderId="71" xfId="0" applyNumberFormat="1" applyFont="1" applyFill="1" applyBorder="1" applyAlignment="1">
      <alignment horizontal="center" vertical="center" textRotation="90" wrapText="1"/>
    </xf>
    <xf numFmtId="0" fontId="1" fillId="24" borderId="71" xfId="0" applyFont="1" applyFill="1" applyBorder="1" applyAlignment="1">
      <alignment horizontal="center" vertical="center" textRotation="90" wrapText="1"/>
    </xf>
    <xf numFmtId="0" fontId="14" fillId="22" borderId="71" xfId="0" applyFont="1" applyFill="1" applyBorder="1" applyAlignment="1">
      <alignment horizontal="center" vertical="center" textRotation="90" wrapText="1"/>
    </xf>
    <xf numFmtId="0" fontId="1" fillId="24" borderId="72" xfId="0" applyFont="1" applyFill="1" applyBorder="1" applyAlignment="1">
      <alignment horizontal="center" vertical="center" textRotation="90" wrapText="1"/>
    </xf>
    <xf numFmtId="0" fontId="0" fillId="0" borderId="69" xfId="0" applyBorder="1" applyAlignment="1">
      <alignment horizontal="center" vertical="center"/>
    </xf>
    <xf numFmtId="20" fontId="0" fillId="0" borderId="69" xfId="0" applyNumberFormat="1" applyBorder="1" applyAlignment="1">
      <alignment horizontal="center" vertical="center"/>
    </xf>
    <xf numFmtId="20" fontId="0" fillId="13" borderId="69" xfId="0" applyNumberFormat="1" applyFill="1" applyBorder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20" fontId="0" fillId="26" borderId="69" xfId="0" applyNumberFormat="1" applyFill="1" applyBorder="1" applyAlignment="1">
      <alignment horizontal="left" vertical="center"/>
    </xf>
    <xf numFmtId="20" fontId="0" fillId="0" borderId="69" xfId="0" applyNumberFormat="1" applyBorder="1" applyAlignment="1">
      <alignment horizontal="left" vertical="center"/>
    </xf>
    <xf numFmtId="0" fontId="0" fillId="6" borderId="69" xfId="0" applyFill="1" applyBorder="1" applyAlignment="1">
      <alignment horizontal="center" vertical="center"/>
    </xf>
    <xf numFmtId="20" fontId="0" fillId="6" borderId="69" xfId="0" applyNumberFormat="1" applyFill="1" applyBorder="1" applyAlignment="1">
      <alignment horizontal="left" vertical="center"/>
    </xf>
    <xf numFmtId="21" fontId="0" fillId="13" borderId="69" xfId="0" applyNumberFormat="1" applyFill="1" applyBorder="1" applyAlignment="1">
      <alignment horizontal="center" vertical="center" wrapText="1"/>
    </xf>
    <xf numFmtId="0" fontId="0" fillId="13" borderId="69" xfId="0" applyFill="1" applyBorder="1" applyAlignment="1">
      <alignment horizontal="center" vertical="center"/>
    </xf>
    <xf numFmtId="20" fontId="0" fillId="4" borderId="69" xfId="0" applyNumberFormat="1" applyFill="1" applyBorder="1" applyAlignment="1">
      <alignment horizontal="left" vertical="center"/>
    </xf>
    <xf numFmtId="20" fontId="15" fillId="0" borderId="69" xfId="0" applyNumberFormat="1" applyFont="1" applyBorder="1" applyAlignment="1">
      <alignment horizontal="left" vertical="center"/>
    </xf>
    <xf numFmtId="0" fontId="0" fillId="27" borderId="69" xfId="0" applyFill="1" applyBorder="1" applyAlignment="1">
      <alignment horizontal="center" vertical="center"/>
    </xf>
    <xf numFmtId="20" fontId="0" fillId="27" borderId="69" xfId="0" applyNumberFormat="1" applyFill="1" applyBorder="1" applyAlignment="1">
      <alignment horizontal="center" vertical="center"/>
    </xf>
    <xf numFmtId="20" fontId="0" fillId="27" borderId="69" xfId="0" applyNumberFormat="1" applyFill="1" applyBorder="1" applyAlignment="1">
      <alignment horizontal="left" vertical="center"/>
    </xf>
    <xf numFmtId="20" fontId="0" fillId="28" borderId="69" xfId="0" applyNumberFormat="1" applyFill="1" applyBorder="1" applyAlignment="1">
      <alignment horizontal="center" vertical="center"/>
    </xf>
    <xf numFmtId="20" fontId="0" fillId="28" borderId="69" xfId="0" applyNumberFormat="1" applyFill="1" applyBorder="1" applyAlignment="1">
      <alignment horizontal="left" vertical="center"/>
    </xf>
    <xf numFmtId="20" fontId="0" fillId="26" borderId="69" xfId="0" applyNumberFormat="1" applyFill="1" applyBorder="1" applyAlignment="1">
      <alignment horizontal="center" vertical="center"/>
    </xf>
    <xf numFmtId="20" fontId="0" fillId="6" borderId="69" xfId="0" applyNumberFormat="1" applyFill="1" applyBorder="1" applyAlignment="1">
      <alignment horizontal="center" vertical="center"/>
    </xf>
    <xf numFmtId="20" fontId="0" fillId="13" borderId="69" xfId="0" applyNumberFormat="1" applyFill="1" applyBorder="1" applyAlignment="1">
      <alignment horizontal="center" vertical="center" wrapText="1"/>
    </xf>
    <xf numFmtId="20" fontId="0" fillId="13" borderId="69" xfId="0" applyNumberFormat="1" applyFill="1" applyBorder="1" applyAlignment="1">
      <alignment horizontal="center" vertical="center"/>
    </xf>
    <xf numFmtId="0" fontId="0" fillId="4" borderId="69" xfId="0" applyFill="1" applyBorder="1" applyAlignment="1">
      <alignment horizontal="center" vertical="center"/>
    </xf>
    <xf numFmtId="20" fontId="0" fillId="4" borderId="69" xfId="0" applyNumberFormat="1" applyFill="1" applyBorder="1" applyAlignment="1">
      <alignment horizontal="center" vertical="center"/>
    </xf>
    <xf numFmtId="0" fontId="0" fillId="0" borderId="0" xfId="0" applyAlignment="1">
      <alignment wrapText="1"/>
    </xf>
    <xf numFmtId="165" fontId="25" fillId="4" borderId="15" xfId="7" applyNumberFormat="1" applyFont="1" applyFill="1" applyBorder="1" applyAlignment="1">
      <alignment horizontal="center" vertical="center"/>
    </xf>
    <xf numFmtId="165" fontId="25" fillId="25" borderId="15" xfId="7" applyNumberFormat="1" applyFont="1" applyFill="1" applyBorder="1" applyAlignment="1">
      <alignment horizontal="center" vertical="center"/>
    </xf>
    <xf numFmtId="165" fontId="25" fillId="0" borderId="15" xfId="7" applyNumberFormat="1" applyFont="1" applyFill="1" applyBorder="1" applyAlignment="1">
      <alignment horizontal="center" vertical="center"/>
    </xf>
    <xf numFmtId="20" fontId="0" fillId="0" borderId="0" xfId="0" applyNumberFormat="1" applyFill="1"/>
    <xf numFmtId="0" fontId="24" fillId="25" borderId="15" xfId="7" applyFont="1" applyFill="1" applyBorder="1" applyAlignment="1">
      <alignment horizontal="center" vertical="center"/>
    </xf>
    <xf numFmtId="20" fontId="25" fillId="0" borderId="15" xfId="7" applyNumberFormat="1" applyFont="1" applyFill="1" applyBorder="1" applyAlignment="1">
      <alignment horizontal="center" vertical="center"/>
    </xf>
    <xf numFmtId="165" fontId="27" fillId="0" borderId="15" xfId="7" applyNumberFormat="1" applyFont="1" applyFill="1" applyBorder="1" applyAlignment="1">
      <alignment horizontal="center" vertical="center"/>
    </xf>
    <xf numFmtId="20" fontId="28" fillId="0" borderId="15" xfId="7" applyNumberFormat="1" applyFont="1" applyFill="1" applyBorder="1" applyAlignment="1">
      <alignment horizontal="center" vertical="center"/>
    </xf>
    <xf numFmtId="20" fontId="25" fillId="25" borderId="15" xfId="7" applyNumberFormat="1" applyFont="1" applyFill="1" applyBorder="1" applyAlignment="1">
      <alignment horizontal="center" vertical="center"/>
    </xf>
    <xf numFmtId="20" fontId="27" fillId="0" borderId="15" xfId="7" applyNumberFormat="1" applyFont="1" applyFill="1" applyBorder="1" applyAlignment="1">
      <alignment horizontal="center" vertical="center"/>
    </xf>
    <xf numFmtId="0" fontId="29" fillId="25" borderId="15" xfId="7" applyFont="1" applyFill="1" applyBorder="1" applyAlignment="1">
      <alignment horizontal="center" vertical="center"/>
    </xf>
    <xf numFmtId="165" fontId="19" fillId="0" borderId="15" xfId="7" applyNumberFormat="1" applyBorder="1" applyAlignment="1">
      <alignment horizontal="center" vertical="center"/>
    </xf>
    <xf numFmtId="165" fontId="0" fillId="0" borderId="0" xfId="0" applyNumberFormat="1"/>
    <xf numFmtId="0" fontId="29" fillId="0" borderId="15" xfId="7" applyFont="1" applyFill="1" applyBorder="1" applyAlignment="1">
      <alignment horizontal="center" vertical="center"/>
    </xf>
    <xf numFmtId="165" fontId="25" fillId="13" borderId="15" xfId="7" applyNumberFormat="1" applyFont="1" applyFill="1" applyBorder="1" applyAlignment="1">
      <alignment horizontal="center" vertical="center"/>
    </xf>
    <xf numFmtId="165" fontId="25" fillId="28" borderId="15" xfId="7" applyNumberFormat="1" applyFont="1" applyFill="1" applyBorder="1" applyAlignment="1">
      <alignment horizontal="center" vertical="center"/>
    </xf>
    <xf numFmtId="20" fontId="29" fillId="0" borderId="15" xfId="7" applyNumberFormat="1" applyFont="1" applyFill="1" applyBorder="1" applyAlignment="1">
      <alignment horizontal="center" vertical="center"/>
    </xf>
    <xf numFmtId="0" fontId="29" fillId="0" borderId="14" xfId="7" applyFont="1" applyFill="1" applyBorder="1" applyAlignment="1">
      <alignment vertical="center"/>
    </xf>
    <xf numFmtId="0" fontId="29" fillId="0" borderId="44" xfId="7" applyFont="1" applyFill="1" applyBorder="1" applyAlignment="1">
      <alignment vertical="center"/>
    </xf>
    <xf numFmtId="0" fontId="29" fillId="0" borderId="25" xfId="7" applyFont="1" applyFill="1" applyBorder="1" applyAlignment="1">
      <alignment vertical="center"/>
    </xf>
    <xf numFmtId="165" fontId="19" fillId="16" borderId="15" xfId="7" applyNumberFormat="1" applyFill="1" applyBorder="1" applyAlignment="1">
      <alignment horizontal="center" vertical="center"/>
    </xf>
    <xf numFmtId="165" fontId="19" fillId="0" borderId="15" xfId="7" applyNumberFormat="1" applyFill="1" applyBorder="1" applyAlignment="1">
      <alignment horizontal="center" vertical="center"/>
    </xf>
    <xf numFmtId="46" fontId="0" fillId="0" borderId="0" xfId="0" applyNumberFormat="1"/>
    <xf numFmtId="0" fontId="0" fillId="14" borderId="0" xfId="0" applyFill="1"/>
    <xf numFmtId="165" fontId="32" fillId="0" borderId="15" xfId="8" applyNumberFormat="1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165" fontId="0" fillId="0" borderId="15" xfId="0" applyNumberFormat="1" applyFont="1" applyFill="1" applyBorder="1" applyAlignment="1">
      <alignment horizontal="center" vertical="center"/>
    </xf>
    <xf numFmtId="20" fontId="0" fillId="0" borderId="15" xfId="0" applyNumberFormat="1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0" xfId="0" applyFont="1" applyFill="1"/>
    <xf numFmtId="0" fontId="0" fillId="0" borderId="15" xfId="0" applyFont="1" applyFill="1" applyBorder="1"/>
    <xf numFmtId="0" fontId="0" fillId="25" borderId="0" xfId="0" applyFont="1" applyFill="1"/>
    <xf numFmtId="0" fontId="0" fillId="0" borderId="0" xfId="0" applyFill="1" applyAlignment="1">
      <alignment horizontal="center"/>
    </xf>
    <xf numFmtId="20" fontId="0" fillId="16" borderId="69" xfId="0" applyNumberFormat="1" applyFill="1" applyBorder="1" applyAlignment="1">
      <alignment horizontal="center" vertical="center"/>
    </xf>
    <xf numFmtId="20" fontId="3" fillId="0" borderId="61" xfId="0" applyNumberFormat="1" applyFont="1" applyBorder="1" applyAlignment="1">
      <alignment horizontal="center" vertical="center"/>
    </xf>
    <xf numFmtId="20" fontId="14" fillId="26" borderId="69" xfId="0" applyNumberFormat="1" applyFont="1" applyFill="1" applyBorder="1" applyAlignment="1">
      <alignment horizontal="center" vertical="center"/>
    </xf>
    <xf numFmtId="0" fontId="33" fillId="27" borderId="69" xfId="0" applyFont="1" applyFill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21" fontId="5" fillId="5" borderId="15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5" borderId="40" xfId="0" applyFont="1" applyFill="1" applyBorder="1" applyAlignment="1">
      <alignment horizontal="center" vertical="center" wrapText="1"/>
    </xf>
    <xf numFmtId="0" fontId="1" fillId="29" borderId="40" xfId="0" applyFont="1" applyFill="1" applyBorder="1" applyAlignment="1">
      <alignment horizontal="center" vertical="center" wrapText="1"/>
    </xf>
    <xf numFmtId="0" fontId="2" fillId="5" borderId="39" xfId="0" applyFont="1" applyFill="1" applyBorder="1" applyAlignment="1">
      <alignment horizontal="center" vertical="center"/>
    </xf>
    <xf numFmtId="21" fontId="5" fillId="5" borderId="25" xfId="0" applyNumberFormat="1" applyFont="1" applyFill="1" applyBorder="1" applyAlignment="1">
      <alignment horizontal="center" vertical="center" wrapText="1"/>
    </xf>
    <xf numFmtId="21" fontId="5" fillId="5" borderId="25" xfId="0" applyNumberFormat="1" applyFont="1" applyFill="1" applyBorder="1" applyAlignment="1">
      <alignment vertical="center"/>
    </xf>
    <xf numFmtId="21" fontId="5" fillId="5" borderId="25" xfId="0" applyNumberFormat="1" applyFont="1" applyFill="1" applyBorder="1" applyAlignment="1">
      <alignment horizontal="center" vertical="center"/>
    </xf>
    <xf numFmtId="21" fontId="5" fillId="5" borderId="16" xfId="0" applyNumberFormat="1" applyFont="1" applyFill="1" applyBorder="1" applyAlignment="1">
      <alignment vertical="center" wrapText="1"/>
    </xf>
    <xf numFmtId="21" fontId="5" fillId="5" borderId="15" xfId="0" applyNumberFormat="1" applyFont="1" applyFill="1" applyBorder="1" applyAlignment="1">
      <alignment horizontal="center" vertical="center"/>
    </xf>
    <xf numFmtId="21" fontId="0" fillId="13" borderId="35" xfId="0" applyNumberFormat="1" applyFont="1" applyFill="1" applyBorder="1" applyAlignment="1">
      <alignment horizontal="right" vertical="center" wrapText="1"/>
    </xf>
    <xf numFmtId="21" fontId="5" fillId="5" borderId="14" xfId="0" applyNumberFormat="1" applyFont="1" applyFill="1" applyBorder="1" applyAlignment="1">
      <alignment horizontal="center" vertical="center" wrapText="1"/>
    </xf>
    <xf numFmtId="21" fontId="5" fillId="5" borderId="14" xfId="0" applyNumberFormat="1" applyFont="1" applyFill="1" applyBorder="1" applyAlignment="1">
      <alignment horizontal="center" vertical="center"/>
    </xf>
    <xf numFmtId="21" fontId="5" fillId="0" borderId="14" xfId="0" applyNumberFormat="1" applyFont="1" applyFill="1" applyBorder="1" applyAlignment="1">
      <alignment horizontal="center" vertical="center" wrapText="1"/>
    </xf>
    <xf numFmtId="21" fontId="5" fillId="0" borderId="37" xfId="0" applyNumberFormat="1" applyFont="1" applyFill="1" applyBorder="1" applyAlignment="1">
      <alignment horizontal="center" vertical="center" wrapText="1"/>
    </xf>
    <xf numFmtId="0" fontId="17" fillId="0" borderId="40" xfId="0" applyFont="1" applyFill="1" applyBorder="1" applyAlignment="1">
      <alignment horizontal="center" vertical="center" wrapText="1"/>
    </xf>
    <xf numFmtId="0" fontId="7" fillId="5" borderId="40" xfId="0" applyFont="1" applyFill="1" applyBorder="1" applyAlignment="1">
      <alignment horizontal="center" vertical="center" wrapText="1"/>
    </xf>
    <xf numFmtId="0" fontId="8" fillId="5" borderId="40" xfId="0" applyFont="1" applyFill="1" applyBorder="1" applyAlignment="1">
      <alignment horizontal="center" vertical="center" wrapText="1"/>
    </xf>
    <xf numFmtId="20" fontId="0" fillId="9" borderId="69" xfId="0" applyNumberFormat="1" applyFill="1" applyBorder="1" applyAlignment="1">
      <alignment horizontal="center" vertical="center"/>
    </xf>
    <xf numFmtId="0" fontId="0" fillId="9" borderId="69" xfId="0" applyFill="1" applyBorder="1" applyAlignment="1">
      <alignment horizontal="center" vertical="center"/>
    </xf>
    <xf numFmtId="0" fontId="33" fillId="9" borderId="69" xfId="0" applyFont="1" applyFill="1" applyBorder="1" applyAlignment="1">
      <alignment horizontal="center" vertical="center"/>
    </xf>
    <xf numFmtId="20" fontId="14" fillId="9" borderId="69" xfId="0" applyNumberFormat="1" applyFont="1" applyFill="1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29" fillId="3" borderId="15" xfId="7" applyFont="1" applyFill="1" applyBorder="1" applyAlignment="1">
      <alignment horizontal="center" vertical="center"/>
    </xf>
    <xf numFmtId="20" fontId="27" fillId="3" borderId="15" xfId="7" applyNumberFormat="1" applyFont="1" applyFill="1" applyBorder="1" applyAlignment="1">
      <alignment horizontal="center" vertical="center"/>
    </xf>
    <xf numFmtId="165" fontId="25" fillId="3" borderId="15" xfId="7" applyNumberFormat="1" applyFont="1" applyFill="1" applyBorder="1" applyAlignment="1">
      <alignment horizontal="center" vertical="center"/>
    </xf>
    <xf numFmtId="165" fontId="27" fillId="3" borderId="15" xfId="7" applyNumberFormat="1" applyFont="1" applyFill="1" applyBorder="1" applyAlignment="1">
      <alignment horizontal="center" vertical="center"/>
    </xf>
    <xf numFmtId="20" fontId="29" fillId="3" borderId="15" xfId="7" applyNumberFormat="1" applyFont="1" applyFill="1" applyBorder="1" applyAlignment="1">
      <alignment horizontal="center" vertical="center"/>
    </xf>
    <xf numFmtId="0" fontId="24" fillId="0" borderId="14" xfId="7" applyFont="1" applyFill="1" applyBorder="1" applyAlignment="1">
      <alignment vertical="center" wrapText="1"/>
    </xf>
    <xf numFmtId="0" fontId="24" fillId="0" borderId="44" xfId="7" applyFont="1" applyFill="1" applyBorder="1" applyAlignment="1">
      <alignment vertical="center" wrapText="1"/>
    </xf>
    <xf numFmtId="0" fontId="24" fillId="0" borderId="25" xfId="7" applyFont="1" applyFill="1" applyBorder="1" applyAlignment="1">
      <alignment vertical="center" wrapText="1"/>
    </xf>
    <xf numFmtId="0" fontId="26" fillId="0" borderId="14" xfId="7" applyFont="1" applyFill="1" applyBorder="1" applyAlignment="1">
      <alignment vertical="center" wrapText="1"/>
    </xf>
    <xf numFmtId="0" fontId="26" fillId="0" borderId="44" xfId="7" applyFont="1" applyFill="1" applyBorder="1" applyAlignment="1">
      <alignment vertical="center" wrapText="1"/>
    </xf>
    <xf numFmtId="165" fontId="19" fillId="3" borderId="15" xfId="7" applyNumberFormat="1" applyFill="1" applyBorder="1" applyAlignment="1">
      <alignment horizontal="center" vertical="center"/>
    </xf>
    <xf numFmtId="165" fontId="32" fillId="0" borderId="15" xfId="8" applyNumberFormat="1" applyFont="1" applyFill="1" applyBorder="1" applyAlignment="1">
      <alignment horizontal="center" vertical="center"/>
    </xf>
    <xf numFmtId="0" fontId="24" fillId="25" borderId="15" xfId="7" applyFont="1" applyFill="1" applyBorder="1" applyAlignment="1">
      <alignment horizontal="center" vertical="center"/>
    </xf>
    <xf numFmtId="0" fontId="24" fillId="0" borderId="15" xfId="7" applyFont="1" applyFill="1" applyBorder="1" applyAlignment="1">
      <alignment horizontal="center" vertical="center"/>
    </xf>
    <xf numFmtId="165" fontId="0" fillId="0" borderId="0" xfId="0" applyNumberFormat="1" applyFill="1"/>
    <xf numFmtId="0" fontId="29" fillId="0" borderId="14" xfId="7" applyFont="1" applyFill="1" applyBorder="1" applyAlignment="1">
      <alignment vertical="center" wrapText="1"/>
    </xf>
    <xf numFmtId="0" fontId="29" fillId="0" borderId="44" xfId="7" applyFont="1" applyFill="1" applyBorder="1" applyAlignment="1">
      <alignment vertical="center" wrapText="1"/>
    </xf>
    <xf numFmtId="20" fontId="25" fillId="3" borderId="15" xfId="7" applyNumberFormat="1" applyFont="1" applyFill="1" applyBorder="1" applyAlignment="1">
      <alignment horizontal="center" vertical="center"/>
    </xf>
    <xf numFmtId="165" fontId="25" fillId="27" borderId="15" xfId="7" applyNumberFormat="1" applyFont="1" applyFill="1" applyBorder="1" applyAlignment="1">
      <alignment horizontal="center" vertical="center"/>
    </xf>
    <xf numFmtId="165" fontId="19" fillId="4" borderId="15" xfId="7" applyNumberFormat="1" applyFill="1" applyBorder="1" applyAlignment="1">
      <alignment horizontal="center" vertical="center"/>
    </xf>
    <xf numFmtId="1" fontId="29" fillId="3" borderId="15" xfId="7" applyNumberFormat="1" applyFont="1" applyFill="1" applyBorder="1" applyAlignment="1">
      <alignment horizontal="center" vertical="center"/>
    </xf>
    <xf numFmtId="0" fontId="0" fillId="3" borderId="15" xfId="0" applyFill="1" applyBorder="1"/>
    <xf numFmtId="0" fontId="26" fillId="3" borderId="25" xfId="7" applyFont="1" applyFill="1" applyBorder="1" applyAlignment="1">
      <alignment vertical="center" wrapText="1"/>
    </xf>
    <xf numFmtId="165" fontId="27" fillId="16" borderId="15" xfId="7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4" fillId="26" borderId="15" xfId="7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165" fontId="0" fillId="26" borderId="15" xfId="0" applyNumberFormat="1" applyFont="1" applyFill="1" applyBorder="1" applyAlignment="1">
      <alignment horizontal="center" vertical="center"/>
    </xf>
    <xf numFmtId="165" fontId="34" fillId="28" borderId="15" xfId="7" applyNumberFormat="1" applyFont="1" applyFill="1" applyBorder="1" applyAlignment="1">
      <alignment horizontal="center" vertical="center"/>
    </xf>
    <xf numFmtId="20" fontId="0" fillId="0" borderId="0" xfId="0" applyNumberFormat="1" applyFill="1" applyBorder="1"/>
    <xf numFmtId="0" fontId="0" fillId="0" borderId="0" xfId="0" applyFill="1" applyBorder="1"/>
    <xf numFmtId="165" fontId="0" fillId="0" borderId="0" xfId="0" applyNumberFormat="1" applyFill="1" applyBorder="1"/>
    <xf numFmtId="0" fontId="29" fillId="0" borderId="0" xfId="7" applyFont="1" applyFill="1" applyBorder="1" applyAlignment="1">
      <alignment horizontal="center" vertical="center"/>
    </xf>
    <xf numFmtId="20" fontId="25" fillId="0" borderId="0" xfId="7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wrapText="1"/>
    </xf>
    <xf numFmtId="0" fontId="29" fillId="0" borderId="25" xfId="7" applyFont="1" applyFill="1" applyBorder="1" applyAlignment="1">
      <alignment vertical="center" wrapText="1"/>
    </xf>
    <xf numFmtId="0" fontId="3" fillId="0" borderId="74" xfId="0" applyFont="1" applyFill="1" applyBorder="1"/>
    <xf numFmtId="0" fontId="0" fillId="0" borderId="54" xfId="0" applyFill="1" applyBorder="1"/>
    <xf numFmtId="0" fontId="3" fillId="0" borderId="54" xfId="0" applyFont="1" applyFill="1" applyBorder="1"/>
    <xf numFmtId="0" fontId="3" fillId="0" borderId="50" xfId="0" applyFont="1" applyFill="1" applyBorder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20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5" fontId="3" fillId="0" borderId="75" xfId="0" applyNumberFormat="1" applyFont="1" applyFill="1" applyBorder="1" applyAlignment="1">
      <alignment horizontal="center" vertical="center"/>
    </xf>
    <xf numFmtId="165" fontId="3" fillId="0" borderId="42" xfId="0" applyNumberFormat="1" applyFont="1" applyFill="1" applyBorder="1" applyAlignment="1">
      <alignment horizontal="center" vertical="center"/>
    </xf>
    <xf numFmtId="165" fontId="3" fillId="0" borderId="76" xfId="0" applyNumberFormat="1" applyFont="1" applyFill="1" applyBorder="1" applyAlignment="1">
      <alignment horizontal="center" vertical="center"/>
    </xf>
    <xf numFmtId="46" fontId="0" fillId="0" borderId="0" xfId="0" applyNumberFormat="1" applyFill="1" applyBorder="1" applyAlignment="1">
      <alignment horizontal="center" vertical="center"/>
    </xf>
    <xf numFmtId="165" fontId="32" fillId="0" borderId="69" xfId="8" applyNumberFormat="1" applyFont="1" applyFill="1" applyBorder="1" applyAlignment="1">
      <alignment horizontal="center" vertical="center"/>
    </xf>
    <xf numFmtId="0" fontId="0" fillId="0" borderId="69" xfId="0" applyFont="1" applyFill="1" applyBorder="1" applyAlignment="1">
      <alignment horizontal="center" vertical="center"/>
    </xf>
    <xf numFmtId="165" fontId="0" fillId="0" borderId="69" xfId="0" applyNumberFormat="1" applyFont="1" applyFill="1" applyBorder="1" applyAlignment="1">
      <alignment horizontal="center" vertical="center"/>
    </xf>
    <xf numFmtId="0" fontId="0" fillId="31" borderId="69" xfId="0" applyFont="1" applyFill="1" applyBorder="1" applyAlignment="1">
      <alignment horizontal="center" vertical="center"/>
    </xf>
    <xf numFmtId="20" fontId="0" fillId="0" borderId="69" xfId="0" applyNumberFormat="1" applyFont="1" applyFill="1" applyBorder="1" applyAlignment="1">
      <alignment horizontal="center" vertical="center"/>
    </xf>
    <xf numFmtId="0" fontId="0" fillId="26" borderId="69" xfId="0" applyFill="1" applyBorder="1" applyAlignment="1">
      <alignment horizontal="center" vertical="center"/>
    </xf>
    <xf numFmtId="0" fontId="0" fillId="26" borderId="69" xfId="0" applyFont="1" applyFill="1" applyBorder="1" applyAlignment="1">
      <alignment horizontal="center" vertical="center"/>
    </xf>
    <xf numFmtId="0" fontId="0" fillId="0" borderId="69" xfId="0" applyFont="1" applyFill="1" applyBorder="1"/>
    <xf numFmtId="0" fontId="15" fillId="0" borderId="69" xfId="0" applyFont="1" applyFill="1" applyBorder="1" applyAlignment="1">
      <alignment horizontal="center"/>
    </xf>
    <xf numFmtId="0" fontId="0" fillId="32" borderId="69" xfId="0" applyFont="1" applyFill="1" applyBorder="1" applyAlignment="1">
      <alignment horizontal="center" vertical="center"/>
    </xf>
    <xf numFmtId="0" fontId="0" fillId="4" borderId="69" xfId="0" applyFont="1" applyFill="1" applyBorder="1" applyAlignment="1">
      <alignment horizontal="center" vertical="center"/>
    </xf>
    <xf numFmtId="0" fontId="0" fillId="30" borderId="69" xfId="0" applyFont="1" applyFill="1" applyBorder="1" applyAlignment="1">
      <alignment horizontal="center" vertical="center"/>
    </xf>
    <xf numFmtId="165" fontId="0" fillId="26" borderId="69" xfId="0" applyNumberFormat="1" applyFont="1" applyFill="1" applyBorder="1" applyAlignment="1">
      <alignment horizontal="center" vertical="center"/>
    </xf>
    <xf numFmtId="165" fontId="27" fillId="34" borderId="15" xfId="7" applyNumberFormat="1" applyFont="1" applyFill="1" applyBorder="1" applyAlignment="1">
      <alignment horizontal="center" vertical="center"/>
    </xf>
    <xf numFmtId="165" fontId="32" fillId="0" borderId="69" xfId="8" applyNumberFormat="1" applyFont="1" applyFill="1" applyBorder="1" applyAlignment="1">
      <alignment horizontal="center" vertical="center"/>
    </xf>
    <xf numFmtId="0" fontId="24" fillId="25" borderId="15" xfId="7" applyFont="1" applyFill="1" applyBorder="1" applyAlignment="1">
      <alignment horizontal="center" vertical="center"/>
    </xf>
    <xf numFmtId="0" fontId="24" fillId="0" borderId="15" xfId="7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textRotation="90" wrapText="1"/>
    </xf>
    <xf numFmtId="20" fontId="0" fillId="0" borderId="69" xfId="0" applyNumberFormat="1" applyFill="1" applyBorder="1" applyAlignment="1">
      <alignment horizontal="center" vertical="center"/>
    </xf>
    <xf numFmtId="0" fontId="0" fillId="28" borderId="69" xfId="0" applyFill="1" applyBorder="1" applyAlignment="1">
      <alignment horizontal="center" vertical="center"/>
    </xf>
    <xf numFmtId="20" fontId="0" fillId="28" borderId="69" xfId="0" applyNumberFormat="1" applyFill="1" applyBorder="1" applyAlignment="1">
      <alignment horizontal="center" vertical="center" wrapText="1"/>
    </xf>
    <xf numFmtId="0" fontId="0" fillId="31" borderId="69" xfId="0" applyFill="1" applyBorder="1" applyAlignment="1">
      <alignment horizontal="center" vertical="center"/>
    </xf>
    <xf numFmtId="20" fontId="0" fillId="31" borderId="69" xfId="0" applyNumberFormat="1" applyFill="1" applyBorder="1" applyAlignment="1">
      <alignment horizontal="center" vertical="center"/>
    </xf>
    <xf numFmtId="165" fontId="0" fillId="4" borderId="69" xfId="0" applyNumberFormat="1" applyFont="1" applyFill="1" applyBorder="1" applyAlignment="1">
      <alignment horizontal="center" vertical="center"/>
    </xf>
    <xf numFmtId="0" fontId="29" fillId="27" borderId="15" xfId="7" applyFont="1" applyFill="1" applyBorder="1" applyAlignment="1">
      <alignment horizontal="center" vertical="center"/>
    </xf>
    <xf numFmtId="0" fontId="0" fillId="27" borderId="69" xfId="0" applyFont="1" applyFill="1" applyBorder="1" applyAlignment="1">
      <alignment horizontal="center" vertical="center"/>
    </xf>
    <xf numFmtId="165" fontId="19" fillId="27" borderId="15" xfId="7" applyNumberFormat="1" applyFill="1" applyBorder="1" applyAlignment="1">
      <alignment horizontal="center" vertical="center"/>
    </xf>
    <xf numFmtId="0" fontId="24" fillId="6" borderId="14" xfId="7" applyFont="1" applyFill="1" applyBorder="1" applyAlignment="1">
      <alignment vertical="center"/>
    </xf>
    <xf numFmtId="0" fontId="24" fillId="6" borderId="25" xfId="7" applyFont="1" applyFill="1" applyBorder="1" applyAlignment="1">
      <alignment vertical="center"/>
    </xf>
    <xf numFmtId="165" fontId="0" fillId="27" borderId="69" xfId="0" applyNumberFormat="1" applyFont="1" applyFill="1" applyBorder="1" applyAlignment="1">
      <alignment horizontal="center" vertical="center"/>
    </xf>
    <xf numFmtId="20" fontId="0" fillId="27" borderId="69" xfId="0" applyNumberFormat="1" applyFont="1" applyFill="1" applyBorder="1" applyAlignment="1">
      <alignment horizontal="center" vertical="center"/>
    </xf>
    <xf numFmtId="0" fontId="24" fillId="27" borderId="15" xfId="7" applyFont="1" applyFill="1" applyBorder="1" applyAlignment="1">
      <alignment horizontal="center" vertical="center"/>
    </xf>
    <xf numFmtId="0" fontId="24" fillId="6" borderId="14" xfId="7" applyFont="1" applyFill="1" applyBorder="1" applyAlignment="1">
      <alignment vertical="center" wrapText="1"/>
    </xf>
    <xf numFmtId="0" fontId="24" fillId="6" borderId="44" xfId="7" applyFont="1" applyFill="1" applyBorder="1" applyAlignment="1">
      <alignment vertical="center" wrapText="1"/>
    </xf>
    <xf numFmtId="0" fontId="24" fillId="3" borderId="25" xfId="7" applyFont="1" applyFill="1" applyBorder="1" applyAlignment="1">
      <alignment vertical="center" wrapText="1"/>
    </xf>
    <xf numFmtId="0" fontId="24" fillId="25" borderId="15" xfId="7" applyFont="1" applyFill="1" applyBorder="1" applyAlignment="1">
      <alignment horizontal="center" vertical="center"/>
    </xf>
    <xf numFmtId="0" fontId="24" fillId="0" borderId="15" xfId="7" applyFont="1" applyFill="1" applyBorder="1" applyAlignment="1">
      <alignment horizontal="center" vertical="center"/>
    </xf>
    <xf numFmtId="165" fontId="0" fillId="29" borderId="69" xfId="0" applyNumberFormat="1" applyFont="1" applyFill="1" applyBorder="1" applyAlignment="1">
      <alignment horizontal="center" vertical="center"/>
    </xf>
    <xf numFmtId="0" fontId="29" fillId="29" borderId="15" xfId="7" applyFont="1" applyFill="1" applyBorder="1" applyAlignment="1">
      <alignment horizontal="center" vertical="center"/>
    </xf>
    <xf numFmtId="165" fontId="0" fillId="35" borderId="69" xfId="0" applyNumberFormat="1" applyFont="1" applyFill="1" applyBorder="1" applyAlignment="1">
      <alignment horizontal="center" vertical="center"/>
    </xf>
    <xf numFmtId="0" fontId="0" fillId="35" borderId="69" xfId="0" applyFont="1" applyFill="1" applyBorder="1" applyAlignment="1">
      <alignment horizontal="center" vertical="center"/>
    </xf>
    <xf numFmtId="20" fontId="0" fillId="35" borderId="69" xfId="0" applyNumberFormat="1" applyFont="1" applyFill="1" applyBorder="1" applyAlignment="1">
      <alignment horizontal="center" vertical="center"/>
    </xf>
    <xf numFmtId="0" fontId="0" fillId="35" borderId="0" xfId="0" applyFont="1" applyFill="1"/>
    <xf numFmtId="0" fontId="3" fillId="35" borderId="0" xfId="0" applyFont="1" applyFill="1" applyAlignment="1">
      <alignment horizontal="center" vertical="center"/>
    </xf>
    <xf numFmtId="165" fontId="32" fillId="0" borderId="69" xfId="8" applyNumberFormat="1" applyFont="1" applyFill="1" applyBorder="1" applyAlignment="1">
      <alignment horizontal="center" vertical="center"/>
    </xf>
    <xf numFmtId="0" fontId="29" fillId="36" borderId="15" xfId="7" applyFont="1" applyFill="1" applyBorder="1" applyAlignment="1">
      <alignment horizontal="center" vertical="center"/>
    </xf>
    <xf numFmtId="0" fontId="29" fillId="37" borderId="15" xfId="7" applyFont="1" applyFill="1" applyBorder="1" applyAlignment="1">
      <alignment horizontal="center" vertical="center"/>
    </xf>
    <xf numFmtId="165" fontId="27" fillId="36" borderId="15" xfId="7" applyNumberFormat="1" applyFont="1" applyFill="1" applyBorder="1" applyAlignment="1">
      <alignment horizontal="center" vertical="center"/>
    </xf>
    <xf numFmtId="0" fontId="29" fillId="36" borderId="44" xfId="7" applyFont="1" applyFill="1" applyBorder="1" applyAlignment="1">
      <alignment vertical="center"/>
    </xf>
    <xf numFmtId="0" fontId="29" fillId="36" borderId="25" xfId="7" applyFont="1" applyFill="1" applyBorder="1" applyAlignment="1">
      <alignment vertical="center"/>
    </xf>
    <xf numFmtId="165" fontId="25" fillId="36" borderId="15" xfId="7" applyNumberFormat="1" applyFont="1" applyFill="1" applyBorder="1" applyAlignment="1">
      <alignment horizontal="center" vertical="center"/>
    </xf>
    <xf numFmtId="165" fontId="0" fillId="37" borderId="69" xfId="0" applyNumberFormat="1" applyFont="1" applyFill="1" applyBorder="1" applyAlignment="1">
      <alignment horizontal="center" vertical="center"/>
    </xf>
    <xf numFmtId="0" fontId="24" fillId="37" borderId="15" xfId="7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69" xfId="0" applyFont="1" applyFill="1" applyBorder="1" applyAlignment="1">
      <alignment vertical="center"/>
    </xf>
    <xf numFmtId="0" fontId="15" fillId="0" borderId="69" xfId="0" applyFont="1" applyFill="1" applyBorder="1" applyAlignment="1">
      <alignment horizontal="center" vertical="center"/>
    </xf>
    <xf numFmtId="0" fontId="0" fillId="25" borderId="0" xfId="0" applyFont="1" applyFill="1" applyAlignment="1">
      <alignment vertical="center"/>
    </xf>
    <xf numFmtId="0" fontId="24" fillId="38" borderId="15" xfId="7" applyFont="1" applyFill="1" applyBorder="1" applyAlignment="1">
      <alignment horizontal="center" vertical="center"/>
    </xf>
    <xf numFmtId="0" fontId="0" fillId="34" borderId="69" xfId="0" applyFont="1" applyFill="1" applyBorder="1" applyAlignment="1">
      <alignment horizontal="center" vertical="center"/>
    </xf>
    <xf numFmtId="0" fontId="30" fillId="33" borderId="69" xfId="8" applyFont="1" applyFill="1" applyBorder="1" applyAlignment="1">
      <alignment horizontal="center" vertical="center"/>
    </xf>
    <xf numFmtId="0" fontId="36" fillId="34" borderId="69" xfId="8" applyFont="1" applyFill="1" applyBorder="1" applyAlignment="1">
      <alignment horizontal="center" vertical="center"/>
    </xf>
    <xf numFmtId="0" fontId="1" fillId="31" borderId="69" xfId="0" applyFont="1" applyFill="1" applyBorder="1" applyAlignment="1">
      <alignment horizontal="center" vertical="center"/>
    </xf>
    <xf numFmtId="165" fontId="32" fillId="0" borderId="69" xfId="8" applyNumberFormat="1" applyFont="1" applyFill="1" applyBorder="1" applyAlignment="1">
      <alignment horizontal="center" vertical="center"/>
    </xf>
    <xf numFmtId="165" fontId="32" fillId="0" borderId="69" xfId="8" applyNumberFormat="1" applyFont="1" applyFill="1" applyBorder="1" applyAlignment="1">
      <alignment horizontal="center" vertical="center" wrapText="1"/>
    </xf>
    <xf numFmtId="0" fontId="1" fillId="0" borderId="69" xfId="8" applyFont="1" applyFill="1" applyBorder="1" applyAlignment="1">
      <alignment horizontal="center" vertical="center"/>
    </xf>
    <xf numFmtId="0" fontId="20" fillId="30" borderId="57" xfId="0" applyFont="1" applyFill="1" applyBorder="1" applyAlignment="1">
      <alignment horizontal="center" vertical="center"/>
    </xf>
    <xf numFmtId="20" fontId="20" fillId="30" borderId="58" xfId="0" applyNumberFormat="1" applyFont="1" applyFill="1" applyBorder="1" applyAlignment="1">
      <alignment horizontal="center" vertical="center"/>
    </xf>
    <xf numFmtId="0" fontId="20" fillId="30" borderId="58" xfId="0" applyFont="1" applyFill="1" applyBorder="1" applyAlignment="1">
      <alignment horizontal="center" vertical="center"/>
    </xf>
    <xf numFmtId="0" fontId="20" fillId="30" borderId="59" xfId="0" applyFont="1" applyFill="1" applyBorder="1" applyAlignment="1">
      <alignment horizontal="center" vertical="center"/>
    </xf>
    <xf numFmtId="20" fontId="2" fillId="6" borderId="61" xfId="0" applyNumberFormat="1" applyFont="1" applyFill="1" applyBorder="1" applyAlignment="1">
      <alignment horizontal="center" vertical="center"/>
    </xf>
    <xf numFmtId="1" fontId="2" fillId="20" borderId="61" xfId="0" applyNumberFormat="1" applyFont="1" applyFill="1" applyBorder="1" applyAlignment="1">
      <alignment horizontal="center" vertical="center"/>
    </xf>
    <xf numFmtId="20" fontId="14" fillId="6" borderId="61" xfId="0" applyNumberFormat="1" applyFont="1" applyFill="1" applyBorder="1" applyAlignment="1">
      <alignment horizontal="center" vertical="center"/>
    </xf>
    <xf numFmtId="1" fontId="14" fillId="21" borderId="61" xfId="0" applyNumberFormat="1" applyFont="1" applyFill="1" applyBorder="1" applyAlignment="1">
      <alignment horizontal="center" vertical="center"/>
    </xf>
    <xf numFmtId="20" fontId="14" fillId="21" borderId="61" xfId="0" applyNumberFormat="1" applyFont="1" applyFill="1" applyBorder="1" applyAlignment="1">
      <alignment horizontal="center" vertical="center"/>
    </xf>
    <xf numFmtId="0" fontId="19" fillId="0" borderId="15" xfId="7" applyBorder="1" applyAlignment="1">
      <alignment horizontal="center" vertical="center"/>
    </xf>
    <xf numFmtId="165" fontId="25" fillId="25" borderId="15" xfId="7" applyNumberFormat="1" applyFont="1" applyFill="1" applyBorder="1" applyAlignment="1">
      <alignment horizontal="center" vertical="center" textRotation="90" wrapText="1"/>
    </xf>
    <xf numFmtId="0" fontId="24" fillId="25" borderId="15" xfId="7" applyFont="1" applyFill="1" applyBorder="1" applyAlignment="1">
      <alignment horizontal="center" vertical="center"/>
    </xf>
    <xf numFmtId="0" fontId="26" fillId="0" borderId="14" xfId="7" applyFont="1" applyFill="1" applyBorder="1" applyAlignment="1">
      <alignment horizontal="center" vertical="center"/>
    </xf>
    <xf numFmtId="0" fontId="26" fillId="0" borderId="44" xfId="7" applyFont="1" applyFill="1" applyBorder="1" applyAlignment="1">
      <alignment horizontal="center" vertical="center"/>
    </xf>
    <xf numFmtId="0" fontId="26" fillId="0" borderId="25" xfId="7" applyFont="1" applyFill="1" applyBorder="1" applyAlignment="1">
      <alignment horizontal="center" vertical="center"/>
    </xf>
    <xf numFmtId="0" fontId="19" fillId="0" borderId="15" xfId="7" applyFill="1" applyBorder="1" applyAlignment="1">
      <alignment horizontal="center" vertical="center"/>
    </xf>
    <xf numFmtId="0" fontId="24" fillId="0" borderId="15" xfId="7" applyFont="1" applyFill="1" applyBorder="1" applyAlignment="1">
      <alignment horizontal="center" vertical="center"/>
    </xf>
    <xf numFmtId="0" fontId="35" fillId="6" borderId="14" xfId="7" applyFont="1" applyFill="1" applyBorder="1" applyAlignment="1">
      <alignment horizontal="center" vertical="center"/>
    </xf>
    <xf numFmtId="0" fontId="35" fillId="6" borderId="44" xfId="7" applyFont="1" applyFill="1" applyBorder="1" applyAlignment="1">
      <alignment horizontal="center" vertical="center"/>
    </xf>
    <xf numFmtId="0" fontId="35" fillId="6" borderId="25" xfId="7" applyFont="1" applyFill="1" applyBorder="1" applyAlignment="1">
      <alignment horizontal="center" vertical="center"/>
    </xf>
    <xf numFmtId="165" fontId="25" fillId="0" borderId="15" xfId="7" applyNumberFormat="1" applyFont="1" applyFill="1" applyBorder="1" applyAlignment="1">
      <alignment horizontal="center" vertical="center" textRotation="90" wrapText="1"/>
    </xf>
    <xf numFmtId="0" fontId="26" fillId="6" borderId="14" xfId="7" applyFont="1" applyFill="1" applyBorder="1" applyAlignment="1">
      <alignment horizontal="center" vertical="center"/>
    </xf>
    <xf numFmtId="0" fontId="26" fillId="6" borderId="44" xfId="7" applyFont="1" applyFill="1" applyBorder="1" applyAlignment="1">
      <alignment horizontal="center" vertical="center"/>
    </xf>
    <xf numFmtId="0" fontId="26" fillId="6" borderId="25" xfId="7" applyFont="1" applyFill="1" applyBorder="1" applyAlignment="1">
      <alignment horizontal="center" vertical="center"/>
    </xf>
    <xf numFmtId="0" fontId="19" fillId="31" borderId="15" xfId="7" applyFill="1" applyBorder="1" applyAlignment="1">
      <alignment horizontal="center" vertical="center"/>
    </xf>
    <xf numFmtId="0" fontId="26" fillId="26" borderId="14" xfId="7" applyFont="1" applyFill="1" applyBorder="1" applyAlignment="1">
      <alignment horizontal="center" vertical="center"/>
    </xf>
    <xf numFmtId="0" fontId="26" fillId="26" borderId="44" xfId="7" applyFont="1" applyFill="1" applyBorder="1" applyAlignment="1">
      <alignment horizontal="center" vertical="center"/>
    </xf>
    <xf numFmtId="0" fontId="26" fillId="26" borderId="25" xfId="7" applyFont="1" applyFill="1" applyBorder="1" applyAlignment="1">
      <alignment horizontal="center" vertical="center"/>
    </xf>
    <xf numFmtId="0" fontId="35" fillId="25" borderId="14" xfId="7" applyFont="1" applyFill="1" applyBorder="1" applyAlignment="1">
      <alignment horizontal="center" vertical="center"/>
    </xf>
    <xf numFmtId="0" fontId="35" fillId="25" borderId="44" xfId="7" applyFont="1" applyFill="1" applyBorder="1" applyAlignment="1">
      <alignment horizontal="center" vertical="center"/>
    </xf>
    <xf numFmtId="0" fontId="35" fillId="25" borderId="25" xfId="7" applyFont="1" applyFill="1" applyBorder="1" applyAlignment="1">
      <alignment horizontal="center" vertical="center"/>
    </xf>
    <xf numFmtId="0" fontId="1" fillId="0" borderId="69" xfId="0" applyFont="1" applyFill="1" applyBorder="1" applyAlignment="1">
      <alignment horizontal="center" vertical="center"/>
    </xf>
    <xf numFmtId="0" fontId="24" fillId="6" borderId="14" xfId="7" applyFont="1" applyFill="1" applyBorder="1" applyAlignment="1">
      <alignment horizontal="center" vertical="center" wrapText="1"/>
    </xf>
    <xf numFmtId="0" fontId="24" fillId="6" borderId="44" xfId="7" applyFont="1" applyFill="1" applyBorder="1" applyAlignment="1">
      <alignment horizontal="center" vertical="center" wrapText="1"/>
    </xf>
    <xf numFmtId="0" fontId="24" fillId="6" borderId="25" xfId="7" applyFont="1" applyFill="1" applyBorder="1" applyAlignment="1">
      <alignment horizontal="center" vertical="center" wrapText="1"/>
    </xf>
    <xf numFmtId="0" fontId="24" fillId="6" borderId="14" xfId="7" applyFont="1" applyFill="1" applyBorder="1" applyAlignment="1">
      <alignment horizontal="center" vertical="center"/>
    </xf>
    <xf numFmtId="0" fontId="24" fillId="6" borderId="44" xfId="7" applyFont="1" applyFill="1" applyBorder="1" applyAlignment="1">
      <alignment horizontal="center" vertical="center"/>
    </xf>
    <xf numFmtId="0" fontId="24" fillId="6" borderId="25" xfId="7" applyFont="1" applyFill="1" applyBorder="1" applyAlignment="1">
      <alignment horizontal="center" vertical="center"/>
    </xf>
    <xf numFmtId="21" fontId="5" fillId="6" borderId="14" xfId="0" applyNumberFormat="1" applyFont="1" applyFill="1" applyBorder="1" applyAlignment="1">
      <alignment horizontal="center" vertical="center" wrapText="1"/>
    </xf>
    <xf numFmtId="21" fontId="5" fillId="6" borderId="44" xfId="0" applyNumberFormat="1" applyFont="1" applyFill="1" applyBorder="1" applyAlignment="1">
      <alignment horizontal="center" vertical="center" wrapText="1"/>
    </xf>
    <xf numFmtId="21" fontId="5" fillId="6" borderId="25" xfId="0" applyNumberFormat="1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21" fontId="5" fillId="6" borderId="19" xfId="0" applyNumberFormat="1" applyFont="1" applyFill="1" applyBorder="1" applyAlignment="1">
      <alignment horizontal="center" vertical="center" wrapText="1"/>
    </xf>
    <xf numFmtId="21" fontId="5" fillId="0" borderId="15" xfId="0" applyNumberFormat="1" applyFont="1" applyFill="1" applyBorder="1" applyAlignment="1">
      <alignment horizontal="center" vertical="center" wrapText="1"/>
    </xf>
    <xf numFmtId="21" fontId="5" fillId="6" borderId="37" xfId="0" applyNumberFormat="1" applyFont="1" applyFill="1" applyBorder="1" applyAlignment="1">
      <alignment horizontal="center" vertical="center" wrapText="1"/>
    </xf>
    <xf numFmtId="21" fontId="5" fillId="6" borderId="51" xfId="0" applyNumberFormat="1" applyFont="1" applyFill="1" applyBorder="1" applyAlignment="1">
      <alignment horizontal="center" vertical="center" wrapText="1"/>
    </xf>
    <xf numFmtId="21" fontId="5" fillId="6" borderId="52" xfId="0" applyNumberFormat="1" applyFont="1" applyFill="1" applyBorder="1" applyAlignment="1">
      <alignment horizontal="center" vertical="center" wrapText="1"/>
    </xf>
    <xf numFmtId="21" fontId="0" fillId="0" borderId="13" xfId="0" applyNumberFormat="1" applyFill="1" applyBorder="1" applyAlignment="1">
      <alignment horizontal="center" vertical="center" wrapText="1"/>
    </xf>
    <xf numFmtId="21" fontId="5" fillId="5" borderId="14" xfId="0" applyNumberFormat="1" applyFont="1" applyFill="1" applyBorder="1" applyAlignment="1">
      <alignment horizontal="center" vertical="center" wrapText="1"/>
    </xf>
    <xf numFmtId="21" fontId="5" fillId="5" borderId="44" xfId="0" applyNumberFormat="1" applyFont="1" applyFill="1" applyBorder="1" applyAlignment="1">
      <alignment horizontal="center" vertical="center" wrapText="1"/>
    </xf>
    <xf numFmtId="21" fontId="5" fillId="5" borderId="19" xfId="0" applyNumberFormat="1" applyFont="1" applyFill="1" applyBorder="1" applyAlignment="1">
      <alignment horizontal="center" vertical="center" wrapText="1"/>
    </xf>
    <xf numFmtId="21" fontId="5" fillId="5" borderId="15" xfId="0" applyNumberFormat="1" applyFont="1" applyFill="1" applyBorder="1" applyAlignment="1">
      <alignment horizontal="center" vertical="center" wrapText="1"/>
    </xf>
    <xf numFmtId="21" fontId="12" fillId="0" borderId="25" xfId="0" applyNumberFormat="1" applyFont="1" applyFill="1" applyBorder="1" applyAlignment="1">
      <alignment horizontal="center" vertical="center" wrapText="1"/>
    </xf>
    <xf numFmtId="21" fontId="12" fillId="0" borderId="15" xfId="0" applyNumberFormat="1" applyFont="1" applyFill="1" applyBorder="1" applyAlignment="1">
      <alignment horizontal="center" vertical="center" wrapText="1"/>
    </xf>
    <xf numFmtId="21" fontId="15" fillId="0" borderId="25" xfId="0" applyNumberFormat="1" applyFont="1" applyFill="1" applyBorder="1" applyAlignment="1">
      <alignment horizontal="center" vertical="center" wrapText="1"/>
    </xf>
    <xf numFmtId="21" fontId="15" fillId="0" borderId="15" xfId="0" applyNumberFormat="1" applyFont="1" applyFill="1" applyBorder="1" applyAlignment="1">
      <alignment horizontal="center" vertical="center" wrapText="1"/>
    </xf>
    <xf numFmtId="21" fontId="0" fillId="0" borderId="25" xfId="0" applyNumberFormat="1" applyFill="1" applyBorder="1" applyAlignment="1">
      <alignment horizontal="center" vertical="center" wrapText="1"/>
    </xf>
    <xf numFmtId="21" fontId="0" fillId="0" borderId="15" xfId="0" applyNumberFormat="1" applyFont="1" applyFill="1" applyBorder="1" applyAlignment="1">
      <alignment horizontal="center" vertical="center" wrapText="1"/>
    </xf>
    <xf numFmtId="21" fontId="0" fillId="12" borderId="14" xfId="0" applyNumberFormat="1" applyFill="1" applyBorder="1" applyAlignment="1">
      <alignment horizontal="center" vertical="center" wrapText="1"/>
    </xf>
    <xf numFmtId="21" fontId="0" fillId="12" borderId="44" xfId="0" applyNumberFormat="1" applyFont="1" applyFill="1" applyBorder="1" applyAlignment="1">
      <alignment horizontal="center" vertical="center" wrapText="1"/>
    </xf>
    <xf numFmtId="21" fontId="0" fillId="12" borderId="25" xfId="0" applyNumberFormat="1" applyFont="1" applyFill="1" applyBorder="1" applyAlignment="1">
      <alignment horizontal="center" vertical="center" wrapText="1"/>
    </xf>
    <xf numFmtId="21" fontId="0" fillId="0" borderId="14" xfId="0" applyNumberFormat="1" applyFont="1" applyFill="1" applyBorder="1" applyAlignment="1">
      <alignment horizontal="center" vertical="center" wrapText="1"/>
    </xf>
    <xf numFmtId="21" fontId="0" fillId="0" borderId="44" xfId="0" applyNumberFormat="1" applyFont="1" applyFill="1" applyBorder="1" applyAlignment="1">
      <alignment horizontal="center" vertical="center" wrapText="1"/>
    </xf>
    <xf numFmtId="21" fontId="0" fillId="0" borderId="19" xfId="0" applyNumberFormat="1" applyFont="1" applyFill="1" applyBorder="1" applyAlignment="1">
      <alignment horizontal="center" vertical="center" wrapText="1"/>
    </xf>
    <xf numFmtId="21" fontId="0" fillId="0" borderId="14" xfId="0" applyNumberFormat="1" applyFill="1" applyBorder="1" applyAlignment="1">
      <alignment horizontal="center" vertical="center" wrapText="1"/>
    </xf>
    <xf numFmtId="21" fontId="7" fillId="12" borderId="43" xfId="0" applyNumberFormat="1" applyFont="1" applyFill="1" applyBorder="1" applyAlignment="1">
      <alignment horizontal="center" vertical="center" wrapText="1"/>
    </xf>
    <xf numFmtId="21" fontId="7" fillId="12" borderId="44" xfId="0" applyNumberFormat="1" applyFont="1" applyFill="1" applyBorder="1" applyAlignment="1">
      <alignment horizontal="center" vertical="center" wrapText="1"/>
    </xf>
    <xf numFmtId="21" fontId="7" fillId="12" borderId="25" xfId="0" applyNumberFormat="1" applyFont="1" applyFill="1" applyBorder="1" applyAlignment="1">
      <alignment horizontal="center" vertical="center" wrapText="1"/>
    </xf>
    <xf numFmtId="21" fontId="0" fillId="0" borderId="25" xfId="0" applyNumberFormat="1" applyFont="1" applyFill="1" applyBorder="1" applyAlignment="1">
      <alignment horizontal="center" vertical="center" wrapText="1"/>
    </xf>
    <xf numFmtId="21" fontId="7" fillId="11" borderId="43" xfId="0" applyNumberFormat="1" applyFont="1" applyFill="1" applyBorder="1" applyAlignment="1">
      <alignment horizontal="center" vertical="center" wrapText="1"/>
    </xf>
    <xf numFmtId="21" fontId="7" fillId="11" borderId="44" xfId="0" applyNumberFormat="1" applyFont="1" applyFill="1" applyBorder="1" applyAlignment="1">
      <alignment horizontal="center" vertical="center" wrapText="1"/>
    </xf>
    <xf numFmtId="21" fontId="7" fillId="11" borderId="25" xfId="0" applyNumberFormat="1" applyFont="1" applyFill="1" applyBorder="1" applyAlignment="1">
      <alignment horizontal="center" vertical="center" wrapText="1"/>
    </xf>
    <xf numFmtId="21" fontId="7" fillId="0" borderId="43" xfId="0" applyNumberFormat="1" applyFont="1" applyFill="1" applyBorder="1" applyAlignment="1">
      <alignment horizontal="center" vertical="center" wrapText="1"/>
    </xf>
    <xf numFmtId="21" fontId="7" fillId="0" borderId="44" xfId="0" applyNumberFormat="1" applyFont="1" applyFill="1" applyBorder="1" applyAlignment="1">
      <alignment horizontal="center" vertical="center" wrapText="1"/>
    </xf>
    <xf numFmtId="21" fontId="7" fillId="0" borderId="25" xfId="0" applyNumberFormat="1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/>
    </xf>
    <xf numFmtId="21" fontId="7" fillId="4" borderId="43" xfId="0" applyNumberFormat="1" applyFont="1" applyFill="1" applyBorder="1" applyAlignment="1">
      <alignment horizontal="center" vertical="center" wrapText="1"/>
    </xf>
    <xf numFmtId="21" fontId="7" fillId="4" borderId="44" xfId="0" applyNumberFormat="1" applyFont="1" applyFill="1" applyBorder="1" applyAlignment="1">
      <alignment horizontal="center" vertical="center" wrapText="1"/>
    </xf>
    <xf numFmtId="21" fontId="7" fillId="4" borderId="25" xfId="0" applyNumberFormat="1" applyFont="1" applyFill="1" applyBorder="1" applyAlignment="1">
      <alignment horizontal="center" vertical="center" wrapText="1"/>
    </xf>
    <xf numFmtId="21" fontId="0" fillId="4" borderId="14" xfId="0" applyNumberFormat="1" applyFill="1" applyBorder="1" applyAlignment="1">
      <alignment horizontal="center" vertical="center" wrapText="1"/>
    </xf>
    <xf numFmtId="21" fontId="0" fillId="4" borderId="44" xfId="0" applyNumberFormat="1" applyFont="1" applyFill="1" applyBorder="1" applyAlignment="1">
      <alignment horizontal="center" vertical="center" wrapText="1"/>
    </xf>
    <xf numFmtId="21" fontId="0" fillId="4" borderId="25" xfId="0" applyNumberFormat="1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3" fillId="0" borderId="73" xfId="0" applyFont="1" applyFill="1" applyBorder="1" applyAlignment="1">
      <alignment horizontal="center" vertical="center"/>
    </xf>
    <xf numFmtId="0" fontId="30" fillId="0" borderId="33" xfId="8" applyFont="1" applyFill="1" applyBorder="1" applyAlignment="1">
      <alignment horizontal="center" vertical="center"/>
    </xf>
    <xf numFmtId="0" fontId="30" fillId="0" borderId="28" xfId="8" applyFont="1" applyFill="1" applyBorder="1" applyAlignment="1">
      <alignment horizontal="center" vertical="center"/>
    </xf>
    <xf numFmtId="0" fontId="31" fillId="0" borderId="33" xfId="8" applyFont="1" applyFill="1" applyBorder="1" applyAlignment="1">
      <alignment horizontal="center" vertical="center"/>
    </xf>
    <xf numFmtId="0" fontId="31" fillId="0" borderId="28" xfId="8" applyFont="1" applyFill="1" applyBorder="1" applyAlignment="1">
      <alignment horizontal="center" vertical="center"/>
    </xf>
    <xf numFmtId="165" fontId="32" fillId="0" borderId="15" xfId="8" applyNumberFormat="1" applyFont="1" applyFill="1" applyBorder="1" applyAlignment="1">
      <alignment horizontal="center" vertical="center"/>
    </xf>
    <xf numFmtId="165" fontId="32" fillId="0" borderId="15" xfId="8" applyNumberFormat="1" applyFont="1" applyFill="1" applyBorder="1" applyAlignment="1">
      <alignment horizontal="center" vertical="center" wrapText="1"/>
    </xf>
    <xf numFmtId="0" fontId="1" fillId="0" borderId="15" xfId="8" applyFont="1" applyFill="1" applyBorder="1" applyAlignment="1">
      <alignment horizontal="center" vertical="center"/>
    </xf>
    <xf numFmtId="0" fontId="29" fillId="0" borderId="14" xfId="7" applyFont="1" applyFill="1" applyBorder="1" applyAlignment="1">
      <alignment horizontal="center" vertical="center" wrapText="1"/>
    </xf>
    <xf numFmtId="0" fontId="29" fillId="0" borderId="44" xfId="7" applyFont="1" applyFill="1" applyBorder="1" applyAlignment="1">
      <alignment horizontal="center" vertical="center" wrapText="1"/>
    </xf>
    <xf numFmtId="0" fontId="29" fillId="0" borderId="25" xfId="7" applyFont="1" applyFill="1" applyBorder="1" applyAlignment="1">
      <alignment horizontal="center" vertical="center" wrapText="1"/>
    </xf>
    <xf numFmtId="0" fontId="20" fillId="18" borderId="57" xfId="0" applyFont="1" applyFill="1" applyBorder="1" applyAlignment="1">
      <alignment horizontal="center" vertical="center"/>
    </xf>
    <xf numFmtId="20" fontId="20" fillId="18" borderId="58" xfId="0" applyNumberFormat="1" applyFont="1" applyFill="1" applyBorder="1" applyAlignment="1">
      <alignment horizontal="center" vertical="center"/>
    </xf>
    <xf numFmtId="0" fontId="20" fillId="18" borderId="58" xfId="0" applyFont="1" applyFill="1" applyBorder="1" applyAlignment="1">
      <alignment horizontal="center" vertical="center"/>
    </xf>
    <xf numFmtId="0" fontId="20" fillId="18" borderId="59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right" vertical="center" wrapText="1"/>
    </xf>
    <xf numFmtId="21" fontId="3" fillId="6" borderId="11" xfId="0" applyNumberFormat="1" applyFont="1" applyFill="1" applyBorder="1" applyAlignment="1">
      <alignment horizontal="center" vertical="center" wrapText="1"/>
    </xf>
    <xf numFmtId="21" fontId="3" fillId="6" borderId="15" xfId="0" applyNumberFormat="1" applyFont="1" applyFill="1" applyBorder="1" applyAlignment="1">
      <alignment horizontal="center" vertical="center" wrapText="1"/>
    </xf>
    <xf numFmtId="21" fontId="3" fillId="0" borderId="11" xfId="0" applyNumberFormat="1" applyFont="1" applyFill="1" applyBorder="1" applyAlignment="1">
      <alignment horizontal="center" vertical="center" wrapText="1"/>
    </xf>
    <xf numFmtId="21" fontId="3" fillId="0" borderId="15" xfId="0" applyNumberFormat="1" applyFont="1" applyFill="1" applyBorder="1" applyAlignment="1">
      <alignment horizontal="center" vertical="center" wrapText="1"/>
    </xf>
    <xf numFmtId="21" fontId="3" fillId="7" borderId="43" xfId="0" applyNumberFormat="1" applyFont="1" applyFill="1" applyBorder="1" applyAlignment="1">
      <alignment horizontal="center" vertical="center" wrapText="1"/>
    </xf>
    <xf numFmtId="21" fontId="3" fillId="7" borderId="44" xfId="0" applyNumberFormat="1" applyFont="1" applyFill="1" applyBorder="1" applyAlignment="1">
      <alignment horizontal="center" vertical="center" wrapText="1"/>
    </xf>
    <xf numFmtId="21" fontId="3" fillId="7" borderId="25" xfId="0" applyNumberFormat="1" applyFont="1" applyFill="1" applyBorder="1" applyAlignment="1">
      <alignment horizontal="center" vertical="center" wrapText="1"/>
    </xf>
    <xf numFmtId="21" fontId="3" fillId="0" borderId="43" xfId="0" applyNumberFormat="1" applyFont="1" applyFill="1" applyBorder="1" applyAlignment="1">
      <alignment horizontal="center" vertical="center" wrapText="1"/>
    </xf>
    <xf numFmtId="21" fontId="3" fillId="0" borderId="44" xfId="0" applyNumberFormat="1" applyFont="1" applyFill="1" applyBorder="1" applyAlignment="1">
      <alignment horizontal="center" vertical="center" wrapText="1"/>
    </xf>
    <xf numFmtId="21" fontId="3" fillId="0" borderId="25" xfId="0" applyNumberFormat="1" applyFont="1" applyFill="1" applyBorder="1" applyAlignment="1">
      <alignment horizontal="center" vertical="center" wrapText="1"/>
    </xf>
    <xf numFmtId="21" fontId="3" fillId="6" borderId="10" xfId="0" applyNumberFormat="1" applyFont="1" applyFill="1" applyBorder="1" applyAlignment="1">
      <alignment horizontal="center" vertical="center" wrapText="1"/>
    </xf>
    <xf numFmtId="21" fontId="3" fillId="6" borderId="28" xfId="0" applyNumberFormat="1" applyFont="1" applyFill="1" applyBorder="1" applyAlignment="1">
      <alignment horizontal="center" vertical="center" wrapText="1"/>
    </xf>
    <xf numFmtId="21" fontId="3" fillId="0" borderId="11" xfId="0" applyNumberFormat="1" applyFont="1" applyFill="1" applyBorder="1" applyAlignment="1">
      <alignment horizontal="right" vertical="center" wrapText="1"/>
    </xf>
    <xf numFmtId="21" fontId="3" fillId="0" borderId="15" xfId="0" applyNumberFormat="1" applyFont="1" applyFill="1" applyBorder="1" applyAlignment="1">
      <alignment horizontal="right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21" fontId="3" fillId="0" borderId="43" xfId="0" applyNumberFormat="1" applyFont="1" applyFill="1" applyBorder="1" applyAlignment="1">
      <alignment horizontal="right" vertical="center" wrapText="1"/>
    </xf>
    <xf numFmtId="21" fontId="3" fillId="0" borderId="44" xfId="0" applyNumberFormat="1" applyFont="1" applyFill="1" applyBorder="1" applyAlignment="1">
      <alignment horizontal="right" vertical="center" wrapText="1"/>
    </xf>
    <xf numFmtId="21" fontId="3" fillId="0" borderId="25" xfId="0" applyNumberFormat="1" applyFont="1" applyFill="1" applyBorder="1" applyAlignment="1">
      <alignment horizontal="right" vertical="center" wrapText="1"/>
    </xf>
    <xf numFmtId="21" fontId="5" fillId="0" borderId="0" xfId="0" applyNumberFormat="1" applyFont="1" applyFill="1" applyBorder="1" applyAlignment="1">
      <alignment horizontal="center" vertical="center" wrapText="1"/>
    </xf>
    <xf numFmtId="21" fontId="0" fillId="2" borderId="14" xfId="0" applyNumberFormat="1" applyFont="1" applyFill="1" applyBorder="1" applyAlignment="1">
      <alignment horizontal="center" vertical="center" wrapText="1"/>
    </xf>
    <xf numFmtId="21" fontId="0" fillId="2" borderId="44" xfId="0" applyNumberFormat="1" applyFont="1" applyFill="1" applyBorder="1" applyAlignment="1">
      <alignment horizontal="center" vertical="center" wrapText="1"/>
    </xf>
    <xf numFmtId="21" fontId="0" fillId="2" borderId="25" xfId="0" applyNumberFormat="1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3" fillId="7" borderId="44" xfId="0" applyFont="1" applyFill="1" applyBorder="1" applyAlignment="1">
      <alignment horizontal="center" vertical="center" wrapText="1"/>
    </xf>
    <xf numFmtId="0" fontId="3" fillId="7" borderId="25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44" xfId="0" applyFont="1" applyFill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center" vertical="center" wrapText="1"/>
    </xf>
    <xf numFmtId="21" fontId="5" fillId="0" borderId="28" xfId="0" applyNumberFormat="1" applyFont="1" applyFill="1" applyBorder="1" applyAlignment="1">
      <alignment horizontal="center" vertical="center" wrapText="1"/>
    </xf>
    <xf numFmtId="0" fontId="1" fillId="5" borderId="32" xfId="0" applyFont="1" applyFill="1" applyBorder="1" applyAlignment="1">
      <alignment horizontal="center" vertical="center"/>
    </xf>
    <xf numFmtId="0" fontId="1" fillId="5" borderId="33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/>
    </xf>
  </cellXfs>
  <cellStyles count="10">
    <cellStyle name="Normal" xfId="0" builtinId="0"/>
    <cellStyle name="Normal 2" xfId="1"/>
    <cellStyle name="Normal 2 2" xfId="8"/>
    <cellStyle name="Normal 2 3" xfId="7"/>
    <cellStyle name="Normal 3" xfId="2"/>
    <cellStyle name="Normal 38" xfId="9"/>
    <cellStyle name="Normal 4" xfId="3"/>
    <cellStyle name="Normal 5" xfId="4"/>
    <cellStyle name="Normal 6" xfId="5"/>
    <cellStyle name="Normal 7" xfId="6"/>
  </cellStyles>
  <dxfs count="89"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CC99"/>
        </patternFill>
      </fill>
    </dxf>
    <dxf>
      <fill>
        <patternFill>
          <bgColor rgb="FFFF3300"/>
        </patternFill>
      </fill>
    </dxf>
    <dxf>
      <font>
        <b/>
        <i val="0"/>
      </font>
      <fill>
        <patternFill>
          <bgColor rgb="FFFF00FF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CC99"/>
        </patternFill>
      </fill>
    </dxf>
    <dxf>
      <fill>
        <patternFill>
          <bgColor rgb="FFFF3300"/>
        </patternFill>
      </fill>
    </dxf>
    <dxf>
      <font>
        <b/>
        <i val="0"/>
      </font>
      <fill>
        <patternFill>
          <bgColor rgb="FFFF00FF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92D050"/>
        </patternFill>
      </fill>
    </dxf>
    <dxf>
      <font>
        <color rgb="FF9C0006"/>
      </font>
    </dxf>
    <dxf>
      <font>
        <color theme="7"/>
      </font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9"/>
      </font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0006"/>
      </font>
    </dxf>
    <dxf>
      <font>
        <color theme="7"/>
      </font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9"/>
      </font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CC99"/>
        </patternFill>
      </fill>
    </dxf>
    <dxf>
      <fill>
        <patternFill>
          <bgColor rgb="FFFF3300"/>
        </patternFill>
      </fill>
    </dxf>
    <dxf>
      <font>
        <b/>
        <i val="0"/>
      </font>
      <fill>
        <patternFill>
          <bgColor rgb="FFFF00FF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CC99"/>
        </patternFill>
      </fill>
    </dxf>
    <dxf>
      <fill>
        <patternFill>
          <bgColor rgb="FFFF3300"/>
        </patternFill>
      </fill>
    </dxf>
    <dxf>
      <font>
        <b/>
        <i val="0"/>
      </font>
      <fill>
        <patternFill>
          <bgColor rgb="FFFF00FF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</dxf>
    <dxf>
      <font>
        <color theme="7"/>
      </font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9"/>
      </font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</dxf>
    <dxf>
      <font>
        <color theme="7"/>
      </font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9"/>
      </font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</dxf>
    <dxf>
      <font>
        <color theme="7"/>
      </font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9"/>
      </font>
    </dxf>
  </dxfs>
  <tableStyles count="0" defaultTableStyle="TableStyleMedium9" defaultPivotStyle="PivotStyleLight16"/>
  <colors>
    <mruColors>
      <color rgb="FF7DE1DF"/>
      <color rgb="FF66FFFF"/>
      <color rgb="FFCC66FF"/>
      <color rgb="FF7DFFE6"/>
      <color rgb="FFFFFFE7"/>
      <color rgb="FFFF99FF"/>
      <color rgb="FF66FF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17847</xdr:colOff>
      <xdr:row>47</xdr:row>
      <xdr:rowOff>6609</xdr:rowOff>
    </xdr:from>
    <xdr:to>
      <xdr:col>1</xdr:col>
      <xdr:colOff>215345</xdr:colOff>
      <xdr:row>52</xdr:row>
      <xdr:rowOff>194388</xdr:rowOff>
    </xdr:to>
    <xdr:sp macro="" textlink="">
      <xdr:nvSpPr>
        <xdr:cNvPr id="2" name="Rounded Rectangle 1"/>
        <xdr:cNvSpPr/>
      </xdr:nvSpPr>
      <xdr:spPr>
        <a:xfrm>
          <a:off x="817947" y="9855459"/>
          <a:ext cx="197498" cy="118790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PILOTING</a:t>
          </a:r>
        </a:p>
      </xdr:txBody>
    </xdr:sp>
    <xdr:clientData/>
  </xdr:twoCellAnchor>
  <xdr:twoCellAnchor>
    <xdr:from>
      <xdr:col>2</xdr:col>
      <xdr:colOff>27371</xdr:colOff>
      <xdr:row>30</xdr:row>
      <xdr:rowOff>166688</xdr:rowOff>
    </xdr:from>
    <xdr:to>
      <xdr:col>2</xdr:col>
      <xdr:colOff>285750</xdr:colOff>
      <xdr:row>47</xdr:row>
      <xdr:rowOff>178594</xdr:rowOff>
    </xdr:to>
    <xdr:sp macro="" textlink="">
      <xdr:nvSpPr>
        <xdr:cNvPr id="3" name="Rounded Rectangle 2"/>
        <xdr:cNvSpPr/>
      </xdr:nvSpPr>
      <xdr:spPr>
        <a:xfrm>
          <a:off x="1598996" y="6615113"/>
          <a:ext cx="258379" cy="3412331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rgbClr val="FF0000"/>
              </a:solidFill>
            </a:rPr>
            <a:t>NON</a:t>
          </a:r>
          <a:r>
            <a:rPr lang="en-US" sz="1100" b="1" baseline="0">
              <a:solidFill>
                <a:srgbClr val="FF0000"/>
              </a:solidFill>
            </a:rPr>
            <a:t> REVENUE UP TO  HKS &amp; PILOTING UP TO IGDA UP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3559</xdr:colOff>
      <xdr:row>31</xdr:row>
      <xdr:rowOff>0</xdr:rowOff>
    </xdr:from>
    <xdr:to>
      <xdr:col>4</xdr:col>
      <xdr:colOff>261937</xdr:colOff>
      <xdr:row>40</xdr:row>
      <xdr:rowOff>190501</xdr:rowOff>
    </xdr:to>
    <xdr:sp macro="" textlink="">
      <xdr:nvSpPr>
        <xdr:cNvPr id="4" name="Rounded Rectangle 3"/>
        <xdr:cNvSpPr/>
      </xdr:nvSpPr>
      <xdr:spPr>
        <a:xfrm>
          <a:off x="3365884" y="6648450"/>
          <a:ext cx="258378" cy="1990726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rgbClr val="FF0000"/>
              </a:solidFill>
            </a:rPr>
            <a:t>NON</a:t>
          </a:r>
          <a:r>
            <a:rPr lang="en-US" sz="1100" b="1" baseline="0">
              <a:solidFill>
                <a:srgbClr val="FF0000"/>
              </a:solidFill>
            </a:rPr>
            <a:t> REVENUE UP TO KJMD UP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62363</xdr:colOff>
      <xdr:row>31</xdr:row>
      <xdr:rowOff>37032</xdr:rowOff>
    </xdr:from>
    <xdr:to>
      <xdr:col>5</xdr:col>
      <xdr:colOff>309562</xdr:colOff>
      <xdr:row>37</xdr:row>
      <xdr:rowOff>23814</xdr:rowOff>
    </xdr:to>
    <xdr:sp macro="" textlink="">
      <xdr:nvSpPr>
        <xdr:cNvPr id="5" name="Rounded Rectangle 4"/>
        <xdr:cNvSpPr/>
      </xdr:nvSpPr>
      <xdr:spPr>
        <a:xfrm>
          <a:off x="4291463" y="6685482"/>
          <a:ext cx="247199" cy="1186932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PILOTING</a:t>
          </a:r>
        </a:p>
      </xdr:txBody>
    </xdr:sp>
    <xdr:clientData/>
  </xdr:twoCellAnchor>
  <xdr:twoCellAnchor>
    <xdr:from>
      <xdr:col>7</xdr:col>
      <xdr:colOff>0</xdr:colOff>
      <xdr:row>27</xdr:row>
      <xdr:rowOff>317097</xdr:rowOff>
    </xdr:from>
    <xdr:to>
      <xdr:col>7</xdr:col>
      <xdr:colOff>178594</xdr:colOff>
      <xdr:row>31</xdr:row>
      <xdr:rowOff>190500</xdr:rowOff>
    </xdr:to>
    <xdr:sp macro="" textlink="">
      <xdr:nvSpPr>
        <xdr:cNvPr id="6" name="Rounded Rectangle 5"/>
        <xdr:cNvSpPr/>
      </xdr:nvSpPr>
      <xdr:spPr>
        <a:xfrm>
          <a:off x="5934075" y="6041622"/>
          <a:ext cx="178594" cy="797328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PILOTING</a:t>
          </a:r>
        </a:p>
      </xdr:txBody>
    </xdr:sp>
    <xdr:clientData/>
  </xdr:twoCellAnchor>
  <xdr:twoCellAnchor>
    <xdr:from>
      <xdr:col>10</xdr:col>
      <xdr:colOff>22406</xdr:colOff>
      <xdr:row>22</xdr:row>
      <xdr:rowOff>0</xdr:rowOff>
    </xdr:from>
    <xdr:to>
      <xdr:col>10</xdr:col>
      <xdr:colOff>215170</xdr:colOff>
      <xdr:row>25</xdr:row>
      <xdr:rowOff>184668</xdr:rowOff>
    </xdr:to>
    <xdr:sp macro="" textlink="">
      <xdr:nvSpPr>
        <xdr:cNvPr id="7" name="Rounded Rectangle 6"/>
        <xdr:cNvSpPr/>
      </xdr:nvSpPr>
      <xdr:spPr>
        <a:xfrm>
          <a:off x="8252006" y="4524375"/>
          <a:ext cx="192764" cy="784743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PILOTING</a:t>
          </a:r>
        </a:p>
      </xdr:txBody>
    </xdr:sp>
    <xdr:clientData/>
  </xdr:twoCellAnchor>
  <xdr:twoCellAnchor>
    <xdr:from>
      <xdr:col>12</xdr:col>
      <xdr:colOff>29551</xdr:colOff>
      <xdr:row>17</xdr:row>
      <xdr:rowOff>9525</xdr:rowOff>
    </xdr:from>
    <xdr:to>
      <xdr:col>12</xdr:col>
      <xdr:colOff>238125</xdr:colOff>
      <xdr:row>22</xdr:row>
      <xdr:rowOff>190500</xdr:rowOff>
    </xdr:to>
    <xdr:sp macro="" textlink="">
      <xdr:nvSpPr>
        <xdr:cNvPr id="8" name="Rounded Rectangle 7"/>
        <xdr:cNvSpPr/>
      </xdr:nvSpPr>
      <xdr:spPr>
        <a:xfrm>
          <a:off x="9802201" y="3533775"/>
          <a:ext cx="208574" cy="11811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PILOTING</a:t>
          </a:r>
        </a:p>
      </xdr:txBody>
    </xdr:sp>
    <xdr:clientData/>
  </xdr:twoCellAnchor>
  <xdr:twoCellAnchor>
    <xdr:from>
      <xdr:col>14</xdr:col>
      <xdr:colOff>11906</xdr:colOff>
      <xdr:row>1</xdr:row>
      <xdr:rowOff>23813</xdr:rowOff>
    </xdr:from>
    <xdr:to>
      <xdr:col>14</xdr:col>
      <xdr:colOff>381000</xdr:colOff>
      <xdr:row>25</xdr:row>
      <xdr:rowOff>166687</xdr:rowOff>
    </xdr:to>
    <xdr:sp macro="" textlink="">
      <xdr:nvSpPr>
        <xdr:cNvPr id="9" name="Rounded Rectangle 8"/>
        <xdr:cNvSpPr/>
      </xdr:nvSpPr>
      <xdr:spPr>
        <a:xfrm>
          <a:off x="11365706" y="347663"/>
          <a:ext cx="369094" cy="4943474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050" b="0">
              <a:solidFill>
                <a:sysClr val="windowText" lastClr="000000"/>
              </a:solidFill>
            </a:rPr>
            <a:t>iNDUCTION FROM </a:t>
          </a:r>
          <a:r>
            <a:rPr lang="en-US" sz="1100" b="1">
              <a:solidFill>
                <a:sysClr val="windowText" lastClr="000000"/>
              </a:solidFill>
            </a:rPr>
            <a:t>JPW DN  SDG </a:t>
          </a:r>
          <a:r>
            <a:rPr lang="en-US" sz="1050" b="0">
              <a:solidFill>
                <a:sysClr val="windowText" lastClr="000000"/>
              </a:solidFill>
            </a:rPr>
            <a:t> NON</a:t>
          </a:r>
          <a:r>
            <a:rPr lang="en-US" sz="1050" b="0" baseline="0">
              <a:solidFill>
                <a:sysClr val="windowText" lastClr="000000"/>
              </a:solidFill>
            </a:rPr>
            <a:t> REVNUE UP TO RKPM DN  &amp;  PILOTING UP TO KJMD DN</a:t>
          </a:r>
          <a:endParaRPr lang="en-US" sz="105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20782</xdr:colOff>
      <xdr:row>0</xdr:row>
      <xdr:rowOff>319805</xdr:rowOff>
    </xdr:from>
    <xdr:to>
      <xdr:col>20</xdr:col>
      <xdr:colOff>238125</xdr:colOff>
      <xdr:row>25</xdr:row>
      <xdr:rowOff>166688</xdr:rowOff>
    </xdr:to>
    <xdr:sp macro="" textlink="">
      <xdr:nvSpPr>
        <xdr:cNvPr id="10" name="Rounded Rectangle 9"/>
        <xdr:cNvSpPr/>
      </xdr:nvSpPr>
      <xdr:spPr>
        <a:xfrm>
          <a:off x="16270432" y="319805"/>
          <a:ext cx="217343" cy="4971333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INDUCTION FROM JPW 2ND SDG , PILOTING UP TO JPW SDG</a:t>
          </a:r>
        </a:p>
      </xdr:txBody>
    </xdr:sp>
    <xdr:clientData/>
  </xdr:twoCellAnchor>
  <xdr:twoCellAnchor>
    <xdr:from>
      <xdr:col>7</xdr:col>
      <xdr:colOff>0</xdr:colOff>
      <xdr:row>27</xdr:row>
      <xdr:rowOff>317097</xdr:rowOff>
    </xdr:from>
    <xdr:to>
      <xdr:col>7</xdr:col>
      <xdr:colOff>178594</xdr:colOff>
      <xdr:row>31</xdr:row>
      <xdr:rowOff>190500</xdr:rowOff>
    </xdr:to>
    <xdr:sp macro="" textlink="">
      <xdr:nvSpPr>
        <xdr:cNvPr id="11" name="Rounded Rectangle 10"/>
        <xdr:cNvSpPr/>
      </xdr:nvSpPr>
      <xdr:spPr>
        <a:xfrm>
          <a:off x="5934075" y="6041622"/>
          <a:ext cx="178594" cy="797328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PILOTING</a:t>
          </a:r>
        </a:p>
      </xdr:txBody>
    </xdr:sp>
    <xdr:clientData/>
  </xdr:twoCellAnchor>
  <xdr:twoCellAnchor>
    <xdr:from>
      <xdr:col>18</xdr:col>
      <xdr:colOff>23812</xdr:colOff>
      <xdr:row>1</xdr:row>
      <xdr:rowOff>11906</xdr:rowOff>
    </xdr:from>
    <xdr:to>
      <xdr:col>18</xdr:col>
      <xdr:colOff>234023</xdr:colOff>
      <xdr:row>25</xdr:row>
      <xdr:rowOff>192034</xdr:rowOff>
    </xdr:to>
    <xdr:sp macro="" textlink="">
      <xdr:nvSpPr>
        <xdr:cNvPr id="12" name="Rounded Rectangle 11"/>
        <xdr:cNvSpPr/>
      </xdr:nvSpPr>
      <xdr:spPr>
        <a:xfrm>
          <a:off x="14654212" y="335756"/>
          <a:ext cx="210211" cy="4980728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INDUCTION FROM JPW UP SDG, PILOTING UPTO JPW DN</a:t>
          </a:r>
        </a:p>
      </xdr:txBody>
    </xdr:sp>
    <xdr:clientData/>
  </xdr:twoCellAnchor>
  <xdr:twoCellAnchor>
    <xdr:from>
      <xdr:col>23</xdr:col>
      <xdr:colOff>23812</xdr:colOff>
      <xdr:row>1</xdr:row>
      <xdr:rowOff>11907</xdr:rowOff>
    </xdr:from>
    <xdr:to>
      <xdr:col>23</xdr:col>
      <xdr:colOff>272851</xdr:colOff>
      <xdr:row>25</xdr:row>
      <xdr:rowOff>183239</xdr:rowOff>
    </xdr:to>
    <xdr:sp macro="" textlink="">
      <xdr:nvSpPr>
        <xdr:cNvPr id="13" name="Rounded Rectangle 12"/>
        <xdr:cNvSpPr/>
      </xdr:nvSpPr>
      <xdr:spPr>
        <a:xfrm>
          <a:off x="18664237" y="335757"/>
          <a:ext cx="249039" cy="4971932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INDUCTION FROM JPW UP PF, PILOTING UPTO JPW SDG</a:t>
          </a:r>
        </a:p>
      </xdr:txBody>
    </xdr:sp>
    <xdr:clientData/>
  </xdr:twoCellAnchor>
  <xdr:twoCellAnchor>
    <xdr:from>
      <xdr:col>3</xdr:col>
      <xdr:colOff>27372</xdr:colOff>
      <xdr:row>31</xdr:row>
      <xdr:rowOff>11906</xdr:rowOff>
    </xdr:from>
    <xdr:to>
      <xdr:col>3</xdr:col>
      <xdr:colOff>285750</xdr:colOff>
      <xdr:row>41</xdr:row>
      <xdr:rowOff>1</xdr:rowOff>
    </xdr:to>
    <xdr:sp macro="" textlink="">
      <xdr:nvSpPr>
        <xdr:cNvPr id="14" name="Rounded Rectangle 13"/>
        <xdr:cNvSpPr/>
      </xdr:nvSpPr>
      <xdr:spPr>
        <a:xfrm>
          <a:off x="2522922" y="6660356"/>
          <a:ext cx="258378" cy="198834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rgbClr val="FF0000"/>
              </a:solidFill>
            </a:rPr>
            <a:t>NON</a:t>
          </a:r>
          <a:r>
            <a:rPr lang="en-US" sz="1100" b="1" baseline="0">
              <a:solidFill>
                <a:srgbClr val="FF0000"/>
              </a:solidFill>
            </a:rPr>
            <a:t> REVENUE UP TO KJMD DN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142</xdr:col>
      <xdr:colOff>757116</xdr:colOff>
      <xdr:row>28</xdr:row>
      <xdr:rowOff>36633</xdr:rowOff>
    </xdr:from>
    <xdr:to>
      <xdr:col>143</xdr:col>
      <xdr:colOff>183173</xdr:colOff>
      <xdr:row>53</xdr:row>
      <xdr:rowOff>1</xdr:rowOff>
    </xdr:to>
    <xdr:sp macro="" textlink="">
      <xdr:nvSpPr>
        <xdr:cNvPr id="15" name="Rounded Rectangle 14"/>
        <xdr:cNvSpPr/>
      </xdr:nvSpPr>
      <xdr:spPr>
        <a:xfrm>
          <a:off x="111351891" y="6085008"/>
          <a:ext cx="197582" cy="4963993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EMPTY      AT     JPW  UP   THEN      STABLE       AT     JPW </a:t>
          </a:r>
          <a:r>
            <a:rPr lang="en-US" sz="1100" b="1" baseline="0">
              <a:solidFill>
                <a:sysClr val="windowText" lastClr="000000"/>
              </a:solidFill>
            </a:rPr>
            <a:t>  DN   SDG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146</xdr:col>
      <xdr:colOff>27834</xdr:colOff>
      <xdr:row>28</xdr:row>
      <xdr:rowOff>19254</xdr:rowOff>
    </xdr:from>
    <xdr:to>
      <xdr:col>146</xdr:col>
      <xdr:colOff>233902</xdr:colOff>
      <xdr:row>52</xdr:row>
      <xdr:rowOff>184355</xdr:rowOff>
    </xdr:to>
    <xdr:sp macro="" textlink="">
      <xdr:nvSpPr>
        <xdr:cNvPr id="16" name="Rounded Rectangle 15"/>
        <xdr:cNvSpPr/>
      </xdr:nvSpPr>
      <xdr:spPr>
        <a:xfrm>
          <a:off x="113794434" y="6067629"/>
          <a:ext cx="206068" cy="4965701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EMPTY      AT     JPW  UP   THEN      STABLE       AT     JPW </a:t>
          </a:r>
          <a:r>
            <a:rPr lang="en-US" sz="1100" b="1" baseline="0">
              <a:solidFill>
                <a:sysClr val="windowText" lastClr="000000"/>
              </a:solidFill>
            </a:rPr>
            <a:t>  UP   SDG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147</xdr:col>
      <xdr:colOff>28268</xdr:colOff>
      <xdr:row>28</xdr:row>
      <xdr:rowOff>18025</xdr:rowOff>
    </xdr:from>
    <xdr:to>
      <xdr:col>147</xdr:col>
      <xdr:colOff>245807</xdr:colOff>
      <xdr:row>52</xdr:row>
      <xdr:rowOff>184355</xdr:rowOff>
    </xdr:to>
    <xdr:sp macro="" textlink="">
      <xdr:nvSpPr>
        <xdr:cNvPr id="17" name="Rounded Rectangle 16"/>
        <xdr:cNvSpPr/>
      </xdr:nvSpPr>
      <xdr:spPr>
        <a:xfrm>
          <a:off x="114680693" y="6066400"/>
          <a:ext cx="217539" cy="496693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EMPTY      AT     JPW  UP   THEN      STABLE       AT     JPW </a:t>
          </a:r>
          <a:r>
            <a:rPr lang="en-US" sz="1100" b="1" baseline="0">
              <a:solidFill>
                <a:sysClr val="windowText" lastClr="000000"/>
              </a:solidFill>
            </a:rPr>
            <a:t>  UP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147</xdr:col>
      <xdr:colOff>39740</xdr:colOff>
      <xdr:row>28</xdr:row>
      <xdr:rowOff>19254</xdr:rowOff>
    </xdr:from>
    <xdr:to>
      <xdr:col>147</xdr:col>
      <xdr:colOff>245808</xdr:colOff>
      <xdr:row>52</xdr:row>
      <xdr:rowOff>184355</xdr:rowOff>
    </xdr:to>
    <xdr:sp macro="" textlink="">
      <xdr:nvSpPr>
        <xdr:cNvPr id="18" name="Rounded Rectangle 17"/>
        <xdr:cNvSpPr/>
      </xdr:nvSpPr>
      <xdr:spPr>
        <a:xfrm>
          <a:off x="114692165" y="6067629"/>
          <a:ext cx="206068" cy="4965701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EMPTY      AT     JPW  UP   THEN      STABLE       AT     JPW </a:t>
          </a:r>
          <a:r>
            <a:rPr lang="en-US" sz="1100" b="1" baseline="0">
              <a:solidFill>
                <a:sysClr val="windowText" lastClr="000000"/>
              </a:solidFill>
            </a:rPr>
            <a:t>  2ND UP  SDG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17847</xdr:colOff>
      <xdr:row>47</xdr:row>
      <xdr:rowOff>6609</xdr:rowOff>
    </xdr:from>
    <xdr:to>
      <xdr:col>1</xdr:col>
      <xdr:colOff>215345</xdr:colOff>
      <xdr:row>52</xdr:row>
      <xdr:rowOff>194388</xdr:rowOff>
    </xdr:to>
    <xdr:sp macro="" textlink="">
      <xdr:nvSpPr>
        <xdr:cNvPr id="4" name="Rounded Rectangle 3"/>
        <xdr:cNvSpPr/>
      </xdr:nvSpPr>
      <xdr:spPr>
        <a:xfrm>
          <a:off x="817947" y="9731634"/>
          <a:ext cx="197498" cy="118790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PILOTING</a:t>
          </a:r>
        </a:p>
      </xdr:txBody>
    </xdr:sp>
    <xdr:clientData/>
  </xdr:twoCellAnchor>
  <xdr:twoCellAnchor>
    <xdr:from>
      <xdr:col>2</xdr:col>
      <xdr:colOff>27371</xdr:colOff>
      <xdr:row>30</xdr:row>
      <xdr:rowOff>166688</xdr:rowOff>
    </xdr:from>
    <xdr:to>
      <xdr:col>2</xdr:col>
      <xdr:colOff>285750</xdr:colOff>
      <xdr:row>47</xdr:row>
      <xdr:rowOff>178594</xdr:rowOff>
    </xdr:to>
    <xdr:sp macro="" textlink="">
      <xdr:nvSpPr>
        <xdr:cNvPr id="5" name="Rounded Rectangle 4"/>
        <xdr:cNvSpPr/>
      </xdr:nvSpPr>
      <xdr:spPr>
        <a:xfrm>
          <a:off x="1598996" y="6491288"/>
          <a:ext cx="258379" cy="3412331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rgbClr val="FF0000"/>
              </a:solidFill>
            </a:rPr>
            <a:t>NON</a:t>
          </a:r>
          <a:r>
            <a:rPr lang="en-US" sz="1100" b="1" baseline="0">
              <a:solidFill>
                <a:srgbClr val="FF0000"/>
              </a:solidFill>
            </a:rPr>
            <a:t> REVENUE UP TO  HKS &amp; PILOTING UP TO IGDA UP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3559</xdr:colOff>
      <xdr:row>31</xdr:row>
      <xdr:rowOff>0</xdr:rowOff>
    </xdr:from>
    <xdr:to>
      <xdr:col>4</xdr:col>
      <xdr:colOff>261937</xdr:colOff>
      <xdr:row>40</xdr:row>
      <xdr:rowOff>190501</xdr:rowOff>
    </xdr:to>
    <xdr:sp macro="" textlink="">
      <xdr:nvSpPr>
        <xdr:cNvPr id="6" name="Rounded Rectangle 5"/>
        <xdr:cNvSpPr/>
      </xdr:nvSpPr>
      <xdr:spPr>
        <a:xfrm>
          <a:off x="3365884" y="6524625"/>
          <a:ext cx="258378" cy="1990726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rgbClr val="FF0000"/>
              </a:solidFill>
            </a:rPr>
            <a:t>NON</a:t>
          </a:r>
          <a:r>
            <a:rPr lang="en-US" sz="1100" b="1" baseline="0">
              <a:solidFill>
                <a:srgbClr val="FF0000"/>
              </a:solidFill>
            </a:rPr>
            <a:t> REVENUE UP TO KJMD UP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62363</xdr:colOff>
      <xdr:row>31</xdr:row>
      <xdr:rowOff>37032</xdr:rowOff>
    </xdr:from>
    <xdr:to>
      <xdr:col>5</xdr:col>
      <xdr:colOff>309562</xdr:colOff>
      <xdr:row>37</xdr:row>
      <xdr:rowOff>23814</xdr:rowOff>
    </xdr:to>
    <xdr:sp macro="" textlink="">
      <xdr:nvSpPr>
        <xdr:cNvPr id="7" name="Rounded Rectangle 6"/>
        <xdr:cNvSpPr/>
      </xdr:nvSpPr>
      <xdr:spPr>
        <a:xfrm>
          <a:off x="5229676" y="6621188"/>
          <a:ext cx="247199" cy="120122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PILOTING</a:t>
          </a:r>
        </a:p>
      </xdr:txBody>
    </xdr:sp>
    <xdr:clientData/>
  </xdr:twoCellAnchor>
  <xdr:twoCellAnchor>
    <xdr:from>
      <xdr:col>7</xdr:col>
      <xdr:colOff>0</xdr:colOff>
      <xdr:row>27</xdr:row>
      <xdr:rowOff>317097</xdr:rowOff>
    </xdr:from>
    <xdr:to>
      <xdr:col>7</xdr:col>
      <xdr:colOff>178594</xdr:colOff>
      <xdr:row>31</xdr:row>
      <xdr:rowOff>190500</xdr:rowOff>
    </xdr:to>
    <xdr:sp macro="" textlink="">
      <xdr:nvSpPr>
        <xdr:cNvPr id="8" name="Rounded Rectangle 7"/>
        <xdr:cNvSpPr/>
      </xdr:nvSpPr>
      <xdr:spPr>
        <a:xfrm>
          <a:off x="5905500" y="5917797"/>
          <a:ext cx="178594" cy="797328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PILOTING</a:t>
          </a:r>
        </a:p>
      </xdr:txBody>
    </xdr:sp>
    <xdr:clientData/>
  </xdr:twoCellAnchor>
  <xdr:twoCellAnchor>
    <xdr:from>
      <xdr:col>10</xdr:col>
      <xdr:colOff>22406</xdr:colOff>
      <xdr:row>22</xdr:row>
      <xdr:rowOff>0</xdr:rowOff>
    </xdr:from>
    <xdr:to>
      <xdr:col>10</xdr:col>
      <xdr:colOff>215170</xdr:colOff>
      <xdr:row>25</xdr:row>
      <xdr:rowOff>184668</xdr:rowOff>
    </xdr:to>
    <xdr:sp macro="" textlink="">
      <xdr:nvSpPr>
        <xdr:cNvPr id="9" name="Rounded Rectangle 8"/>
        <xdr:cNvSpPr/>
      </xdr:nvSpPr>
      <xdr:spPr>
        <a:xfrm>
          <a:off x="8223431" y="4524375"/>
          <a:ext cx="192764" cy="784743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PILOTING</a:t>
          </a:r>
        </a:p>
      </xdr:txBody>
    </xdr:sp>
    <xdr:clientData/>
  </xdr:twoCellAnchor>
  <xdr:twoCellAnchor>
    <xdr:from>
      <xdr:col>12</xdr:col>
      <xdr:colOff>29551</xdr:colOff>
      <xdr:row>17</xdr:row>
      <xdr:rowOff>9525</xdr:rowOff>
    </xdr:from>
    <xdr:to>
      <xdr:col>12</xdr:col>
      <xdr:colOff>238125</xdr:colOff>
      <xdr:row>22</xdr:row>
      <xdr:rowOff>190500</xdr:rowOff>
    </xdr:to>
    <xdr:sp macro="" textlink="">
      <xdr:nvSpPr>
        <xdr:cNvPr id="10" name="Rounded Rectangle 9"/>
        <xdr:cNvSpPr/>
      </xdr:nvSpPr>
      <xdr:spPr>
        <a:xfrm>
          <a:off x="9773626" y="3533775"/>
          <a:ext cx="208574" cy="11811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PILOTING</a:t>
          </a:r>
        </a:p>
      </xdr:txBody>
    </xdr:sp>
    <xdr:clientData/>
  </xdr:twoCellAnchor>
  <xdr:twoCellAnchor>
    <xdr:from>
      <xdr:col>14</xdr:col>
      <xdr:colOff>11906</xdr:colOff>
      <xdr:row>1</xdr:row>
      <xdr:rowOff>23813</xdr:rowOff>
    </xdr:from>
    <xdr:to>
      <xdr:col>14</xdr:col>
      <xdr:colOff>381000</xdr:colOff>
      <xdr:row>25</xdr:row>
      <xdr:rowOff>166687</xdr:rowOff>
    </xdr:to>
    <xdr:sp macro="" textlink="">
      <xdr:nvSpPr>
        <xdr:cNvPr id="11" name="Rounded Rectangle 10"/>
        <xdr:cNvSpPr/>
      </xdr:nvSpPr>
      <xdr:spPr>
        <a:xfrm>
          <a:off x="12099131" y="347663"/>
          <a:ext cx="369094" cy="4943474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050" b="0">
              <a:solidFill>
                <a:sysClr val="windowText" lastClr="000000"/>
              </a:solidFill>
            </a:rPr>
            <a:t>iNDUCTION FROM </a:t>
          </a:r>
          <a:r>
            <a:rPr lang="en-US" sz="1100" b="1">
              <a:solidFill>
                <a:sysClr val="windowText" lastClr="000000"/>
              </a:solidFill>
            </a:rPr>
            <a:t>JPW DN  SDG </a:t>
          </a:r>
          <a:r>
            <a:rPr lang="en-US" sz="1050" b="0">
              <a:solidFill>
                <a:sysClr val="windowText" lastClr="000000"/>
              </a:solidFill>
            </a:rPr>
            <a:t> NON</a:t>
          </a:r>
          <a:r>
            <a:rPr lang="en-US" sz="1050" b="0" baseline="0">
              <a:solidFill>
                <a:sysClr val="windowText" lastClr="000000"/>
              </a:solidFill>
            </a:rPr>
            <a:t> REVNUE UP TO RKPM DN  &amp;  PILOTING UP TO KJMD DN</a:t>
          </a:r>
          <a:endParaRPr lang="en-US" sz="105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20782</xdr:colOff>
      <xdr:row>0</xdr:row>
      <xdr:rowOff>319805</xdr:rowOff>
    </xdr:from>
    <xdr:to>
      <xdr:col>20</xdr:col>
      <xdr:colOff>238125</xdr:colOff>
      <xdr:row>25</xdr:row>
      <xdr:rowOff>166688</xdr:rowOff>
    </xdr:to>
    <xdr:sp macro="" textlink="">
      <xdr:nvSpPr>
        <xdr:cNvPr id="12" name="Rounded Rectangle 11"/>
        <xdr:cNvSpPr/>
      </xdr:nvSpPr>
      <xdr:spPr>
        <a:xfrm>
          <a:off x="16213282" y="319805"/>
          <a:ext cx="217343" cy="4971333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INDUCTION FROM JPW 2ND SDG , PILOTING UP TO JPW SDG</a:t>
          </a:r>
        </a:p>
      </xdr:txBody>
    </xdr:sp>
    <xdr:clientData/>
  </xdr:twoCellAnchor>
  <xdr:twoCellAnchor>
    <xdr:from>
      <xdr:col>7</xdr:col>
      <xdr:colOff>0</xdr:colOff>
      <xdr:row>27</xdr:row>
      <xdr:rowOff>317097</xdr:rowOff>
    </xdr:from>
    <xdr:to>
      <xdr:col>7</xdr:col>
      <xdr:colOff>178594</xdr:colOff>
      <xdr:row>31</xdr:row>
      <xdr:rowOff>190500</xdr:rowOff>
    </xdr:to>
    <xdr:sp macro="" textlink="">
      <xdr:nvSpPr>
        <xdr:cNvPr id="13" name="Rounded Rectangle 12"/>
        <xdr:cNvSpPr/>
      </xdr:nvSpPr>
      <xdr:spPr>
        <a:xfrm>
          <a:off x="5848979" y="5917797"/>
          <a:ext cx="235115" cy="797328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PILOTING</a:t>
          </a:r>
        </a:p>
      </xdr:txBody>
    </xdr:sp>
    <xdr:clientData/>
  </xdr:twoCellAnchor>
  <xdr:twoCellAnchor>
    <xdr:from>
      <xdr:col>18</xdr:col>
      <xdr:colOff>23812</xdr:colOff>
      <xdr:row>1</xdr:row>
      <xdr:rowOff>11906</xdr:rowOff>
    </xdr:from>
    <xdr:to>
      <xdr:col>18</xdr:col>
      <xdr:colOff>234023</xdr:colOff>
      <xdr:row>25</xdr:row>
      <xdr:rowOff>192034</xdr:rowOff>
    </xdr:to>
    <xdr:sp macro="" textlink="">
      <xdr:nvSpPr>
        <xdr:cNvPr id="14" name="Rounded Rectangle 13"/>
        <xdr:cNvSpPr/>
      </xdr:nvSpPr>
      <xdr:spPr>
        <a:xfrm>
          <a:off x="14635162" y="335756"/>
          <a:ext cx="210211" cy="4980728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INDUCTION FROM JPW UP SDG, PILOTING UPTO JPW DN</a:t>
          </a:r>
        </a:p>
      </xdr:txBody>
    </xdr:sp>
    <xdr:clientData/>
  </xdr:twoCellAnchor>
  <xdr:twoCellAnchor>
    <xdr:from>
      <xdr:col>23</xdr:col>
      <xdr:colOff>23812</xdr:colOff>
      <xdr:row>1</xdr:row>
      <xdr:rowOff>11907</xdr:rowOff>
    </xdr:from>
    <xdr:to>
      <xdr:col>23</xdr:col>
      <xdr:colOff>272851</xdr:colOff>
      <xdr:row>25</xdr:row>
      <xdr:rowOff>183239</xdr:rowOff>
    </xdr:to>
    <xdr:sp macro="" textlink="">
      <xdr:nvSpPr>
        <xdr:cNvPr id="15" name="Rounded Rectangle 14"/>
        <xdr:cNvSpPr/>
      </xdr:nvSpPr>
      <xdr:spPr>
        <a:xfrm>
          <a:off x="18626137" y="335757"/>
          <a:ext cx="249039" cy="4971932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INDUCTION FROM JPW UP PF, PILOTING UPTO JPW SDG</a:t>
          </a:r>
        </a:p>
      </xdr:txBody>
    </xdr:sp>
    <xdr:clientData/>
  </xdr:twoCellAnchor>
  <xdr:twoCellAnchor>
    <xdr:from>
      <xdr:col>3</xdr:col>
      <xdr:colOff>27372</xdr:colOff>
      <xdr:row>31</xdr:row>
      <xdr:rowOff>11906</xdr:rowOff>
    </xdr:from>
    <xdr:to>
      <xdr:col>3</xdr:col>
      <xdr:colOff>285750</xdr:colOff>
      <xdr:row>41</xdr:row>
      <xdr:rowOff>1</xdr:rowOff>
    </xdr:to>
    <xdr:sp macro="" textlink="">
      <xdr:nvSpPr>
        <xdr:cNvPr id="17" name="Rounded Rectangle 16"/>
        <xdr:cNvSpPr/>
      </xdr:nvSpPr>
      <xdr:spPr>
        <a:xfrm>
          <a:off x="2522922" y="6536531"/>
          <a:ext cx="258378" cy="198834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rgbClr val="FF0000"/>
              </a:solidFill>
            </a:rPr>
            <a:t>NON</a:t>
          </a:r>
          <a:r>
            <a:rPr lang="en-US" sz="1100" b="1" baseline="0">
              <a:solidFill>
                <a:srgbClr val="FF0000"/>
              </a:solidFill>
            </a:rPr>
            <a:t> REVENUE UP TO KJMD DN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142</xdr:col>
      <xdr:colOff>757116</xdr:colOff>
      <xdr:row>28</xdr:row>
      <xdr:rowOff>36633</xdr:rowOff>
    </xdr:from>
    <xdr:to>
      <xdr:col>143</xdr:col>
      <xdr:colOff>183173</xdr:colOff>
      <xdr:row>53</xdr:row>
      <xdr:rowOff>1</xdr:rowOff>
    </xdr:to>
    <xdr:sp macro="" textlink="">
      <xdr:nvSpPr>
        <xdr:cNvPr id="20" name="Rounded Rectangle 19"/>
        <xdr:cNvSpPr/>
      </xdr:nvSpPr>
      <xdr:spPr>
        <a:xfrm>
          <a:off x="138802941" y="3608508"/>
          <a:ext cx="197582" cy="3316168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EMPTY      AT     JPW  UP   THEN      STABLE       AT     JPW </a:t>
          </a:r>
          <a:r>
            <a:rPr lang="en-US" sz="1100" b="1" baseline="0">
              <a:solidFill>
                <a:sysClr val="windowText" lastClr="000000"/>
              </a:solidFill>
            </a:rPr>
            <a:t>  DN   SDG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145</xdr:col>
      <xdr:colOff>39740</xdr:colOff>
      <xdr:row>28</xdr:row>
      <xdr:rowOff>19254</xdr:rowOff>
    </xdr:from>
    <xdr:to>
      <xdr:col>145</xdr:col>
      <xdr:colOff>245808</xdr:colOff>
      <xdr:row>52</xdr:row>
      <xdr:rowOff>184355</xdr:rowOff>
    </xdr:to>
    <xdr:sp macro="" textlink="">
      <xdr:nvSpPr>
        <xdr:cNvPr id="21" name="Rounded Rectangle 20"/>
        <xdr:cNvSpPr/>
      </xdr:nvSpPr>
      <xdr:spPr>
        <a:xfrm>
          <a:off x="140400140" y="3591129"/>
          <a:ext cx="206068" cy="3308351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EMPTY      AT     JPW  UP   THEN      STABLE       AT     JPW </a:t>
          </a:r>
          <a:r>
            <a:rPr lang="en-US" sz="1100" b="1" baseline="0">
              <a:solidFill>
                <a:sysClr val="windowText" lastClr="000000"/>
              </a:solidFill>
            </a:rPr>
            <a:t>  UP   SDG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147</xdr:col>
      <xdr:colOff>28268</xdr:colOff>
      <xdr:row>28</xdr:row>
      <xdr:rowOff>18025</xdr:rowOff>
    </xdr:from>
    <xdr:to>
      <xdr:col>147</xdr:col>
      <xdr:colOff>245807</xdr:colOff>
      <xdr:row>52</xdr:row>
      <xdr:rowOff>184355</xdr:rowOff>
    </xdr:to>
    <xdr:sp macro="" textlink="">
      <xdr:nvSpPr>
        <xdr:cNvPr id="22" name="Rounded Rectangle 21"/>
        <xdr:cNvSpPr/>
      </xdr:nvSpPr>
      <xdr:spPr>
        <a:xfrm>
          <a:off x="142112693" y="3589900"/>
          <a:ext cx="217539" cy="330958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EMPTY      AT     JPW  UP   THEN      STABLE       AT     JPW </a:t>
          </a:r>
          <a:r>
            <a:rPr lang="en-US" sz="1100" b="1" baseline="0">
              <a:solidFill>
                <a:sysClr val="windowText" lastClr="000000"/>
              </a:solidFill>
            </a:rPr>
            <a:t>  UP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147</xdr:col>
      <xdr:colOff>39740</xdr:colOff>
      <xdr:row>28</xdr:row>
      <xdr:rowOff>19254</xdr:rowOff>
    </xdr:from>
    <xdr:to>
      <xdr:col>147</xdr:col>
      <xdr:colOff>245808</xdr:colOff>
      <xdr:row>52</xdr:row>
      <xdr:rowOff>184355</xdr:rowOff>
    </xdr:to>
    <xdr:sp macro="" textlink="">
      <xdr:nvSpPr>
        <xdr:cNvPr id="23" name="Rounded Rectangle 22"/>
        <xdr:cNvSpPr/>
      </xdr:nvSpPr>
      <xdr:spPr>
        <a:xfrm>
          <a:off x="142124165" y="3591129"/>
          <a:ext cx="206068" cy="3308351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EMPTY      AT     JPW  UP   THEN      STABLE       AT     JPW </a:t>
          </a:r>
          <a:r>
            <a:rPr lang="en-US" sz="1100" b="1" baseline="0">
              <a:solidFill>
                <a:sysClr val="windowText" lastClr="000000"/>
              </a:solidFill>
            </a:rPr>
            <a:t>  2ND UP  SDG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17847</xdr:colOff>
      <xdr:row>47</xdr:row>
      <xdr:rowOff>6609</xdr:rowOff>
    </xdr:from>
    <xdr:to>
      <xdr:col>1</xdr:col>
      <xdr:colOff>215345</xdr:colOff>
      <xdr:row>52</xdr:row>
      <xdr:rowOff>194388</xdr:rowOff>
    </xdr:to>
    <xdr:sp macro="" textlink="">
      <xdr:nvSpPr>
        <xdr:cNvPr id="2" name="Rounded Rectangle 1"/>
        <xdr:cNvSpPr/>
      </xdr:nvSpPr>
      <xdr:spPr>
        <a:xfrm>
          <a:off x="817947" y="9731634"/>
          <a:ext cx="197498" cy="118790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PILOTING</a:t>
          </a:r>
        </a:p>
      </xdr:txBody>
    </xdr:sp>
    <xdr:clientData/>
  </xdr:twoCellAnchor>
  <xdr:twoCellAnchor>
    <xdr:from>
      <xdr:col>2</xdr:col>
      <xdr:colOff>27371</xdr:colOff>
      <xdr:row>30</xdr:row>
      <xdr:rowOff>166688</xdr:rowOff>
    </xdr:from>
    <xdr:to>
      <xdr:col>2</xdr:col>
      <xdr:colOff>285750</xdr:colOff>
      <xdr:row>47</xdr:row>
      <xdr:rowOff>178594</xdr:rowOff>
    </xdr:to>
    <xdr:sp macro="" textlink="">
      <xdr:nvSpPr>
        <xdr:cNvPr id="3" name="Rounded Rectangle 2"/>
        <xdr:cNvSpPr/>
      </xdr:nvSpPr>
      <xdr:spPr>
        <a:xfrm>
          <a:off x="1598996" y="6491288"/>
          <a:ext cx="258379" cy="3412331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rgbClr val="FF0000"/>
              </a:solidFill>
            </a:rPr>
            <a:t>NON</a:t>
          </a:r>
          <a:r>
            <a:rPr lang="en-US" sz="1100" b="1" baseline="0">
              <a:solidFill>
                <a:srgbClr val="FF0000"/>
              </a:solidFill>
            </a:rPr>
            <a:t> REVENUE UP TO  HKS &amp; PILOTING UP TO IGDA UP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3559</xdr:colOff>
      <xdr:row>31</xdr:row>
      <xdr:rowOff>0</xdr:rowOff>
    </xdr:from>
    <xdr:to>
      <xdr:col>4</xdr:col>
      <xdr:colOff>261937</xdr:colOff>
      <xdr:row>40</xdr:row>
      <xdr:rowOff>190501</xdr:rowOff>
    </xdr:to>
    <xdr:sp macro="" textlink="">
      <xdr:nvSpPr>
        <xdr:cNvPr id="4" name="Rounded Rectangle 3"/>
        <xdr:cNvSpPr/>
      </xdr:nvSpPr>
      <xdr:spPr>
        <a:xfrm>
          <a:off x="3365884" y="6524625"/>
          <a:ext cx="258378" cy="1990726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rgbClr val="FF0000"/>
              </a:solidFill>
            </a:rPr>
            <a:t>NON</a:t>
          </a:r>
          <a:r>
            <a:rPr lang="en-US" sz="1100" b="1" baseline="0">
              <a:solidFill>
                <a:srgbClr val="FF0000"/>
              </a:solidFill>
            </a:rPr>
            <a:t> REVENUE UP TO KJMD UP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62363</xdr:colOff>
      <xdr:row>31</xdr:row>
      <xdr:rowOff>37032</xdr:rowOff>
    </xdr:from>
    <xdr:to>
      <xdr:col>5</xdr:col>
      <xdr:colOff>309562</xdr:colOff>
      <xdr:row>37</xdr:row>
      <xdr:rowOff>23814</xdr:rowOff>
    </xdr:to>
    <xdr:sp macro="" textlink="">
      <xdr:nvSpPr>
        <xdr:cNvPr id="5" name="Rounded Rectangle 4"/>
        <xdr:cNvSpPr/>
      </xdr:nvSpPr>
      <xdr:spPr>
        <a:xfrm>
          <a:off x="4291463" y="6561657"/>
          <a:ext cx="247199" cy="1186932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PILOTING</a:t>
          </a:r>
        </a:p>
      </xdr:txBody>
    </xdr:sp>
    <xdr:clientData/>
  </xdr:twoCellAnchor>
  <xdr:twoCellAnchor>
    <xdr:from>
      <xdr:col>7</xdr:col>
      <xdr:colOff>0</xdr:colOff>
      <xdr:row>27</xdr:row>
      <xdr:rowOff>317097</xdr:rowOff>
    </xdr:from>
    <xdr:to>
      <xdr:col>7</xdr:col>
      <xdr:colOff>178594</xdr:colOff>
      <xdr:row>31</xdr:row>
      <xdr:rowOff>190500</xdr:rowOff>
    </xdr:to>
    <xdr:sp macro="" textlink="">
      <xdr:nvSpPr>
        <xdr:cNvPr id="6" name="Rounded Rectangle 5"/>
        <xdr:cNvSpPr/>
      </xdr:nvSpPr>
      <xdr:spPr>
        <a:xfrm>
          <a:off x="5934075" y="5917797"/>
          <a:ext cx="178594" cy="797328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PILOTING</a:t>
          </a:r>
        </a:p>
      </xdr:txBody>
    </xdr:sp>
    <xdr:clientData/>
  </xdr:twoCellAnchor>
  <xdr:twoCellAnchor>
    <xdr:from>
      <xdr:col>10</xdr:col>
      <xdr:colOff>22406</xdr:colOff>
      <xdr:row>22</xdr:row>
      <xdr:rowOff>0</xdr:rowOff>
    </xdr:from>
    <xdr:to>
      <xdr:col>10</xdr:col>
      <xdr:colOff>215170</xdr:colOff>
      <xdr:row>25</xdr:row>
      <xdr:rowOff>184668</xdr:rowOff>
    </xdr:to>
    <xdr:sp macro="" textlink="">
      <xdr:nvSpPr>
        <xdr:cNvPr id="7" name="Rounded Rectangle 6"/>
        <xdr:cNvSpPr/>
      </xdr:nvSpPr>
      <xdr:spPr>
        <a:xfrm>
          <a:off x="8252006" y="4524375"/>
          <a:ext cx="192764" cy="784743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PILOTING</a:t>
          </a:r>
        </a:p>
      </xdr:txBody>
    </xdr:sp>
    <xdr:clientData/>
  </xdr:twoCellAnchor>
  <xdr:twoCellAnchor>
    <xdr:from>
      <xdr:col>12</xdr:col>
      <xdr:colOff>29551</xdr:colOff>
      <xdr:row>17</xdr:row>
      <xdr:rowOff>9525</xdr:rowOff>
    </xdr:from>
    <xdr:to>
      <xdr:col>12</xdr:col>
      <xdr:colOff>238125</xdr:colOff>
      <xdr:row>22</xdr:row>
      <xdr:rowOff>190500</xdr:rowOff>
    </xdr:to>
    <xdr:sp macro="" textlink="">
      <xdr:nvSpPr>
        <xdr:cNvPr id="8" name="Rounded Rectangle 7"/>
        <xdr:cNvSpPr/>
      </xdr:nvSpPr>
      <xdr:spPr>
        <a:xfrm>
          <a:off x="9802201" y="3533775"/>
          <a:ext cx="208574" cy="11811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PILOTING</a:t>
          </a:r>
        </a:p>
      </xdr:txBody>
    </xdr:sp>
    <xdr:clientData/>
  </xdr:twoCellAnchor>
  <xdr:twoCellAnchor>
    <xdr:from>
      <xdr:col>14</xdr:col>
      <xdr:colOff>11906</xdr:colOff>
      <xdr:row>1</xdr:row>
      <xdr:rowOff>23813</xdr:rowOff>
    </xdr:from>
    <xdr:to>
      <xdr:col>14</xdr:col>
      <xdr:colOff>381000</xdr:colOff>
      <xdr:row>25</xdr:row>
      <xdr:rowOff>166687</xdr:rowOff>
    </xdr:to>
    <xdr:sp macro="" textlink="">
      <xdr:nvSpPr>
        <xdr:cNvPr id="9" name="Rounded Rectangle 8"/>
        <xdr:cNvSpPr/>
      </xdr:nvSpPr>
      <xdr:spPr>
        <a:xfrm>
          <a:off x="11327606" y="347663"/>
          <a:ext cx="369094" cy="4943474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050" b="0">
              <a:solidFill>
                <a:sysClr val="windowText" lastClr="000000"/>
              </a:solidFill>
            </a:rPr>
            <a:t>iNDUCTION FROM </a:t>
          </a:r>
          <a:r>
            <a:rPr lang="en-US" sz="1100" b="1">
              <a:solidFill>
                <a:sysClr val="windowText" lastClr="000000"/>
              </a:solidFill>
            </a:rPr>
            <a:t>JPW DN  SDG </a:t>
          </a:r>
          <a:r>
            <a:rPr lang="en-US" sz="1050" b="0">
              <a:solidFill>
                <a:sysClr val="windowText" lastClr="000000"/>
              </a:solidFill>
            </a:rPr>
            <a:t> NON</a:t>
          </a:r>
          <a:r>
            <a:rPr lang="en-US" sz="1050" b="0" baseline="0">
              <a:solidFill>
                <a:sysClr val="windowText" lastClr="000000"/>
              </a:solidFill>
            </a:rPr>
            <a:t> REVNUE UP TO RKPM DN  &amp;  PILOTING UP TO KJMD DN</a:t>
          </a:r>
          <a:endParaRPr lang="en-US" sz="105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20782</xdr:colOff>
      <xdr:row>0</xdr:row>
      <xdr:rowOff>319805</xdr:rowOff>
    </xdr:from>
    <xdr:to>
      <xdr:col>20</xdr:col>
      <xdr:colOff>238125</xdr:colOff>
      <xdr:row>25</xdr:row>
      <xdr:rowOff>166688</xdr:rowOff>
    </xdr:to>
    <xdr:sp macro="" textlink="">
      <xdr:nvSpPr>
        <xdr:cNvPr id="10" name="Rounded Rectangle 9"/>
        <xdr:cNvSpPr/>
      </xdr:nvSpPr>
      <xdr:spPr>
        <a:xfrm>
          <a:off x="16232332" y="319805"/>
          <a:ext cx="217343" cy="4971333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INDUCTION FROM JPW 2ND SDG , PILOTING UP TO JPW SDG</a:t>
          </a:r>
        </a:p>
      </xdr:txBody>
    </xdr:sp>
    <xdr:clientData/>
  </xdr:twoCellAnchor>
  <xdr:twoCellAnchor>
    <xdr:from>
      <xdr:col>7</xdr:col>
      <xdr:colOff>0</xdr:colOff>
      <xdr:row>27</xdr:row>
      <xdr:rowOff>317097</xdr:rowOff>
    </xdr:from>
    <xdr:to>
      <xdr:col>7</xdr:col>
      <xdr:colOff>178594</xdr:colOff>
      <xdr:row>31</xdr:row>
      <xdr:rowOff>190500</xdr:rowOff>
    </xdr:to>
    <xdr:sp macro="" textlink="">
      <xdr:nvSpPr>
        <xdr:cNvPr id="11" name="Rounded Rectangle 10"/>
        <xdr:cNvSpPr/>
      </xdr:nvSpPr>
      <xdr:spPr>
        <a:xfrm>
          <a:off x="5934075" y="5917797"/>
          <a:ext cx="178594" cy="797328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PILOTING</a:t>
          </a:r>
        </a:p>
      </xdr:txBody>
    </xdr:sp>
    <xdr:clientData/>
  </xdr:twoCellAnchor>
  <xdr:twoCellAnchor>
    <xdr:from>
      <xdr:col>18</xdr:col>
      <xdr:colOff>23812</xdr:colOff>
      <xdr:row>1</xdr:row>
      <xdr:rowOff>11906</xdr:rowOff>
    </xdr:from>
    <xdr:to>
      <xdr:col>18</xdr:col>
      <xdr:colOff>234023</xdr:colOff>
      <xdr:row>25</xdr:row>
      <xdr:rowOff>192034</xdr:rowOff>
    </xdr:to>
    <xdr:sp macro="" textlink="">
      <xdr:nvSpPr>
        <xdr:cNvPr id="12" name="Rounded Rectangle 11"/>
        <xdr:cNvSpPr/>
      </xdr:nvSpPr>
      <xdr:spPr>
        <a:xfrm>
          <a:off x="14616112" y="335756"/>
          <a:ext cx="210211" cy="4980728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INDUCTION FROM JPW UP SDG, PILOTING UPTO JPW DN</a:t>
          </a:r>
        </a:p>
      </xdr:txBody>
    </xdr:sp>
    <xdr:clientData/>
  </xdr:twoCellAnchor>
  <xdr:twoCellAnchor>
    <xdr:from>
      <xdr:col>23</xdr:col>
      <xdr:colOff>23812</xdr:colOff>
      <xdr:row>1</xdr:row>
      <xdr:rowOff>11907</xdr:rowOff>
    </xdr:from>
    <xdr:to>
      <xdr:col>23</xdr:col>
      <xdr:colOff>272851</xdr:colOff>
      <xdr:row>25</xdr:row>
      <xdr:rowOff>183239</xdr:rowOff>
    </xdr:to>
    <xdr:sp macro="" textlink="">
      <xdr:nvSpPr>
        <xdr:cNvPr id="13" name="Rounded Rectangle 12"/>
        <xdr:cNvSpPr/>
      </xdr:nvSpPr>
      <xdr:spPr>
        <a:xfrm>
          <a:off x="18626137" y="335757"/>
          <a:ext cx="249039" cy="4971932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INDUCTION FROM JPW UP PF, PILOTING UPTO JPW SDG</a:t>
          </a:r>
        </a:p>
      </xdr:txBody>
    </xdr:sp>
    <xdr:clientData/>
  </xdr:twoCellAnchor>
  <xdr:twoCellAnchor>
    <xdr:from>
      <xdr:col>3</xdr:col>
      <xdr:colOff>27372</xdr:colOff>
      <xdr:row>31</xdr:row>
      <xdr:rowOff>11906</xdr:rowOff>
    </xdr:from>
    <xdr:to>
      <xdr:col>3</xdr:col>
      <xdr:colOff>285750</xdr:colOff>
      <xdr:row>41</xdr:row>
      <xdr:rowOff>1</xdr:rowOff>
    </xdr:to>
    <xdr:sp macro="" textlink="">
      <xdr:nvSpPr>
        <xdr:cNvPr id="14" name="Rounded Rectangle 13"/>
        <xdr:cNvSpPr/>
      </xdr:nvSpPr>
      <xdr:spPr>
        <a:xfrm>
          <a:off x="2522922" y="6536531"/>
          <a:ext cx="258378" cy="198834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rgbClr val="FF0000"/>
              </a:solidFill>
            </a:rPr>
            <a:t>NON</a:t>
          </a:r>
          <a:r>
            <a:rPr lang="en-US" sz="1100" b="1" baseline="0">
              <a:solidFill>
                <a:srgbClr val="FF0000"/>
              </a:solidFill>
            </a:rPr>
            <a:t> REVENUE UP TO KJMD DN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142</xdr:col>
      <xdr:colOff>757116</xdr:colOff>
      <xdr:row>28</xdr:row>
      <xdr:rowOff>36633</xdr:rowOff>
    </xdr:from>
    <xdr:to>
      <xdr:col>143</xdr:col>
      <xdr:colOff>183173</xdr:colOff>
      <xdr:row>53</xdr:row>
      <xdr:rowOff>1</xdr:rowOff>
    </xdr:to>
    <xdr:sp macro="" textlink="">
      <xdr:nvSpPr>
        <xdr:cNvPr id="15" name="Rounded Rectangle 14"/>
        <xdr:cNvSpPr/>
      </xdr:nvSpPr>
      <xdr:spPr>
        <a:xfrm>
          <a:off x="111313791" y="5961183"/>
          <a:ext cx="197582" cy="4963993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EMPTY      AT     JPW  UP   THEN      STABLE       AT     JPW </a:t>
          </a:r>
          <a:r>
            <a:rPr lang="en-US" sz="1100" b="1" baseline="0">
              <a:solidFill>
                <a:sysClr val="windowText" lastClr="000000"/>
              </a:solidFill>
            </a:rPr>
            <a:t>  DN   SDG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145</xdr:col>
      <xdr:colOff>39740</xdr:colOff>
      <xdr:row>28</xdr:row>
      <xdr:rowOff>19254</xdr:rowOff>
    </xdr:from>
    <xdr:to>
      <xdr:col>145</xdr:col>
      <xdr:colOff>245808</xdr:colOff>
      <xdr:row>52</xdr:row>
      <xdr:rowOff>184355</xdr:rowOff>
    </xdr:to>
    <xdr:sp macro="" textlink="">
      <xdr:nvSpPr>
        <xdr:cNvPr id="16" name="Rounded Rectangle 15"/>
        <xdr:cNvSpPr/>
      </xdr:nvSpPr>
      <xdr:spPr>
        <a:xfrm>
          <a:off x="112910990" y="5943804"/>
          <a:ext cx="206068" cy="4965701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EMPTY      AT     JPW  UP   THEN      STABLE       AT     JPW </a:t>
          </a:r>
          <a:r>
            <a:rPr lang="en-US" sz="1100" b="1" baseline="0">
              <a:solidFill>
                <a:sysClr val="windowText" lastClr="000000"/>
              </a:solidFill>
            </a:rPr>
            <a:t>  UP   SDG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147</xdr:col>
      <xdr:colOff>28268</xdr:colOff>
      <xdr:row>28</xdr:row>
      <xdr:rowOff>18025</xdr:rowOff>
    </xdr:from>
    <xdr:to>
      <xdr:col>147</xdr:col>
      <xdr:colOff>245807</xdr:colOff>
      <xdr:row>52</xdr:row>
      <xdr:rowOff>184355</xdr:rowOff>
    </xdr:to>
    <xdr:sp macro="" textlink="">
      <xdr:nvSpPr>
        <xdr:cNvPr id="17" name="Rounded Rectangle 16"/>
        <xdr:cNvSpPr/>
      </xdr:nvSpPr>
      <xdr:spPr>
        <a:xfrm>
          <a:off x="114442568" y="5942575"/>
          <a:ext cx="217539" cy="496693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EMPTY      AT     JPW  UP   THEN      STABLE       AT     JPW </a:t>
          </a:r>
          <a:r>
            <a:rPr lang="en-US" sz="1100" b="1" baseline="0">
              <a:solidFill>
                <a:sysClr val="windowText" lastClr="000000"/>
              </a:solidFill>
            </a:rPr>
            <a:t>  UP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147</xdr:col>
      <xdr:colOff>39740</xdr:colOff>
      <xdr:row>28</xdr:row>
      <xdr:rowOff>19254</xdr:rowOff>
    </xdr:from>
    <xdr:to>
      <xdr:col>147</xdr:col>
      <xdr:colOff>245808</xdr:colOff>
      <xdr:row>52</xdr:row>
      <xdr:rowOff>184355</xdr:rowOff>
    </xdr:to>
    <xdr:sp macro="" textlink="">
      <xdr:nvSpPr>
        <xdr:cNvPr id="18" name="Rounded Rectangle 17"/>
        <xdr:cNvSpPr/>
      </xdr:nvSpPr>
      <xdr:spPr>
        <a:xfrm>
          <a:off x="114454040" y="5943804"/>
          <a:ext cx="206068" cy="4965701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EMPTY      AT     JPW  UP   THEN      STABLE       AT     JPW </a:t>
          </a:r>
          <a:r>
            <a:rPr lang="en-US" sz="1100" b="1" baseline="0">
              <a:solidFill>
                <a:sysClr val="windowText" lastClr="000000"/>
              </a:solidFill>
            </a:rPr>
            <a:t>  2ND UP  SDG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36632</xdr:colOff>
      <xdr:row>1</xdr:row>
      <xdr:rowOff>24424</xdr:rowOff>
    </xdr:from>
    <xdr:to>
      <xdr:col>23</xdr:col>
      <xdr:colOff>216086</xdr:colOff>
      <xdr:row>25</xdr:row>
      <xdr:rowOff>136474</xdr:rowOff>
    </xdr:to>
    <xdr:sp macro="" textlink="">
      <xdr:nvSpPr>
        <xdr:cNvPr id="3" name="Rounded Rectangle 2"/>
        <xdr:cNvSpPr/>
      </xdr:nvSpPr>
      <xdr:spPr>
        <a:xfrm>
          <a:off x="23067594" y="354136"/>
          <a:ext cx="179454" cy="2395607"/>
        </a:xfrm>
        <a:prstGeom prst="roundRect">
          <a:avLst/>
        </a:prstGeom>
        <a:solidFill>
          <a:srgbClr val="00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INDUCTION FROM JPW UP SDG, PILOTING UPTO JPW DN</a:t>
          </a:r>
        </a:p>
      </xdr:txBody>
    </xdr:sp>
    <xdr:clientData/>
  </xdr:twoCellAnchor>
  <xdr:twoCellAnchor>
    <xdr:from>
      <xdr:col>25</xdr:col>
      <xdr:colOff>12210</xdr:colOff>
      <xdr:row>1</xdr:row>
      <xdr:rowOff>48845</xdr:rowOff>
    </xdr:from>
    <xdr:to>
      <xdr:col>25</xdr:col>
      <xdr:colOff>219806</xdr:colOff>
      <xdr:row>26</xdr:row>
      <xdr:rowOff>12211</xdr:rowOff>
    </xdr:to>
    <xdr:sp macro="" textlink="">
      <xdr:nvSpPr>
        <xdr:cNvPr id="4" name="Rounded Rectangle 3"/>
        <xdr:cNvSpPr/>
      </xdr:nvSpPr>
      <xdr:spPr>
        <a:xfrm>
          <a:off x="24581825" y="378557"/>
          <a:ext cx="207596" cy="2454519"/>
        </a:xfrm>
        <a:prstGeom prst="roundRect">
          <a:avLst/>
        </a:prstGeom>
        <a:solidFill>
          <a:srgbClr val="00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INDUCTION FROM JPW UP PF, PILOTING UPTO JPW DN</a:t>
          </a:r>
        </a:p>
      </xdr:txBody>
    </xdr:sp>
    <xdr:clientData/>
  </xdr:twoCellAnchor>
  <xdr:twoCellAnchor>
    <xdr:from>
      <xdr:col>1</xdr:col>
      <xdr:colOff>36635</xdr:colOff>
      <xdr:row>46</xdr:row>
      <xdr:rowOff>195385</xdr:rowOff>
    </xdr:from>
    <xdr:to>
      <xdr:col>1</xdr:col>
      <xdr:colOff>234133</xdr:colOff>
      <xdr:row>52</xdr:row>
      <xdr:rowOff>175567</xdr:rowOff>
    </xdr:to>
    <xdr:sp macro="" textlink="">
      <xdr:nvSpPr>
        <xdr:cNvPr id="5" name="Rounded Rectangle 4"/>
        <xdr:cNvSpPr/>
      </xdr:nvSpPr>
      <xdr:spPr>
        <a:xfrm>
          <a:off x="6142404" y="5629520"/>
          <a:ext cx="197498" cy="1225759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PILOTING</a:t>
          </a:r>
        </a:p>
      </xdr:txBody>
    </xdr:sp>
    <xdr:clientData/>
  </xdr:twoCellAnchor>
  <xdr:twoCellAnchor>
    <xdr:from>
      <xdr:col>2</xdr:col>
      <xdr:colOff>36637</xdr:colOff>
      <xdr:row>31</xdr:row>
      <xdr:rowOff>24424</xdr:rowOff>
    </xdr:from>
    <xdr:to>
      <xdr:col>2</xdr:col>
      <xdr:colOff>219809</xdr:colOff>
      <xdr:row>52</xdr:row>
      <xdr:rowOff>195384</xdr:rowOff>
    </xdr:to>
    <xdr:sp macro="" textlink="">
      <xdr:nvSpPr>
        <xdr:cNvPr id="6" name="Rounded Rectangle 5"/>
        <xdr:cNvSpPr/>
      </xdr:nvSpPr>
      <xdr:spPr>
        <a:xfrm>
          <a:off x="6911733" y="4212982"/>
          <a:ext cx="183172" cy="266211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FF0000"/>
              </a:solidFill>
            </a:rPr>
            <a:t>PILOTING &amp; NON</a:t>
          </a:r>
          <a:r>
            <a:rPr lang="en-US" sz="1100" b="1" baseline="0">
              <a:solidFill>
                <a:srgbClr val="FF0000"/>
              </a:solidFill>
            </a:rPr>
            <a:t> REVENUE UP IGDA UP PF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167</xdr:col>
      <xdr:colOff>757116</xdr:colOff>
      <xdr:row>28</xdr:row>
      <xdr:rowOff>36633</xdr:rowOff>
    </xdr:from>
    <xdr:to>
      <xdr:col>168</xdr:col>
      <xdr:colOff>183173</xdr:colOff>
      <xdr:row>53</xdr:row>
      <xdr:rowOff>1</xdr:rowOff>
    </xdr:to>
    <xdr:sp macro="" textlink="">
      <xdr:nvSpPr>
        <xdr:cNvPr id="7" name="Rounded Rectangle 6"/>
        <xdr:cNvSpPr/>
      </xdr:nvSpPr>
      <xdr:spPr>
        <a:xfrm>
          <a:off x="138802941" y="3608508"/>
          <a:ext cx="197582" cy="3316168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EMPTY      AT     JPW  UP   THEN      STABLE       AT     JPW </a:t>
          </a:r>
          <a:r>
            <a:rPr lang="en-US" sz="1100" b="1" baseline="0">
              <a:solidFill>
                <a:sysClr val="windowText" lastClr="000000"/>
              </a:solidFill>
            </a:rPr>
            <a:t>  DN   SDG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170</xdr:col>
      <xdr:colOff>39740</xdr:colOff>
      <xdr:row>28</xdr:row>
      <xdr:rowOff>19254</xdr:rowOff>
    </xdr:from>
    <xdr:to>
      <xdr:col>170</xdr:col>
      <xdr:colOff>245808</xdr:colOff>
      <xdr:row>52</xdr:row>
      <xdr:rowOff>184355</xdr:rowOff>
    </xdr:to>
    <xdr:sp macro="" textlink="">
      <xdr:nvSpPr>
        <xdr:cNvPr id="8" name="Rounded Rectangle 7"/>
        <xdr:cNvSpPr/>
      </xdr:nvSpPr>
      <xdr:spPr>
        <a:xfrm>
          <a:off x="140400140" y="3591129"/>
          <a:ext cx="206068" cy="3308351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EMPTY      AT     JPW  UP   THEN      STABLE       AT     JPW </a:t>
          </a:r>
          <a:r>
            <a:rPr lang="en-US" sz="1100" b="1" baseline="0">
              <a:solidFill>
                <a:sysClr val="windowText" lastClr="000000"/>
              </a:solidFill>
            </a:rPr>
            <a:t>  UP   SDG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172</xdr:col>
      <xdr:colOff>28268</xdr:colOff>
      <xdr:row>28</xdr:row>
      <xdr:rowOff>18025</xdr:rowOff>
    </xdr:from>
    <xdr:to>
      <xdr:col>172</xdr:col>
      <xdr:colOff>245807</xdr:colOff>
      <xdr:row>52</xdr:row>
      <xdr:rowOff>184355</xdr:rowOff>
    </xdr:to>
    <xdr:sp macro="" textlink="">
      <xdr:nvSpPr>
        <xdr:cNvPr id="9" name="Rounded Rectangle 8"/>
        <xdr:cNvSpPr/>
      </xdr:nvSpPr>
      <xdr:spPr>
        <a:xfrm>
          <a:off x="142112693" y="3589900"/>
          <a:ext cx="217539" cy="330958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EMPTY      AT     JPW  UP   THEN      STABLE       AT     JPW </a:t>
          </a:r>
          <a:r>
            <a:rPr lang="en-US" sz="1100" b="1" baseline="0">
              <a:solidFill>
                <a:sysClr val="windowText" lastClr="000000"/>
              </a:solidFill>
            </a:rPr>
            <a:t>  UP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172</xdr:col>
      <xdr:colOff>39740</xdr:colOff>
      <xdr:row>28</xdr:row>
      <xdr:rowOff>19254</xdr:rowOff>
    </xdr:from>
    <xdr:to>
      <xdr:col>172</xdr:col>
      <xdr:colOff>245808</xdr:colOff>
      <xdr:row>52</xdr:row>
      <xdr:rowOff>184355</xdr:rowOff>
    </xdr:to>
    <xdr:sp macro="" textlink="">
      <xdr:nvSpPr>
        <xdr:cNvPr id="10" name="Rounded Rectangle 9"/>
        <xdr:cNvSpPr/>
      </xdr:nvSpPr>
      <xdr:spPr>
        <a:xfrm>
          <a:off x="142124165" y="3591129"/>
          <a:ext cx="206068" cy="3308351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EMPTY      AT     JPW  UP   THEN      STABLE       AT     JPW </a:t>
          </a:r>
          <a:r>
            <a:rPr lang="en-US" sz="1100" b="1" baseline="0">
              <a:solidFill>
                <a:sysClr val="windowText" lastClr="000000"/>
              </a:solidFill>
            </a:rPr>
            <a:t>  2ND UP  SDG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0</xdr:colOff>
      <xdr:row>1</xdr:row>
      <xdr:rowOff>0</xdr:rowOff>
    </xdr:from>
    <xdr:to>
      <xdr:col>21</xdr:col>
      <xdr:colOff>195384</xdr:colOff>
      <xdr:row>25</xdr:row>
      <xdr:rowOff>180869</xdr:rowOff>
    </xdr:to>
    <xdr:sp macro="" textlink="">
      <xdr:nvSpPr>
        <xdr:cNvPr id="11" name="Rounded Rectangle 10"/>
        <xdr:cNvSpPr/>
      </xdr:nvSpPr>
      <xdr:spPr>
        <a:xfrm>
          <a:off x="15337692" y="329712"/>
          <a:ext cx="195384" cy="2464426"/>
        </a:xfrm>
        <a:prstGeom prst="roundRect">
          <a:avLst/>
        </a:prstGeom>
        <a:solidFill>
          <a:srgbClr val="00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INDUCTION FROM JPW DN SDG, PILOTING UPTO  JLA  DN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20</xdr:col>
      <xdr:colOff>195384</xdr:colOff>
      <xdr:row>25</xdr:row>
      <xdr:rowOff>180869</xdr:rowOff>
    </xdr:to>
    <xdr:sp macro="" textlink="">
      <xdr:nvSpPr>
        <xdr:cNvPr id="10" name="Rounded Rectangle 9"/>
        <xdr:cNvSpPr/>
      </xdr:nvSpPr>
      <xdr:spPr>
        <a:xfrm>
          <a:off x="56453942" y="329712"/>
          <a:ext cx="195384" cy="2464426"/>
        </a:xfrm>
        <a:prstGeom prst="roundRect">
          <a:avLst/>
        </a:prstGeom>
        <a:solidFill>
          <a:srgbClr val="00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INDUCTION FROM JPW DN SDG, PILOTING UPTO  JLA  DN</a:t>
          </a:r>
        </a:p>
      </xdr:txBody>
    </xdr:sp>
    <xdr:clientData/>
  </xdr:twoCellAnchor>
  <xdr:twoCellAnchor>
    <xdr:from>
      <xdr:col>21</xdr:col>
      <xdr:colOff>36633</xdr:colOff>
      <xdr:row>1</xdr:row>
      <xdr:rowOff>1</xdr:rowOff>
    </xdr:from>
    <xdr:to>
      <xdr:col>21</xdr:col>
      <xdr:colOff>216087</xdr:colOff>
      <xdr:row>25</xdr:row>
      <xdr:rowOff>112051</xdr:rowOff>
    </xdr:to>
    <xdr:sp macro="" textlink="">
      <xdr:nvSpPr>
        <xdr:cNvPr id="11" name="Rounded Rectangle 10"/>
        <xdr:cNvSpPr/>
      </xdr:nvSpPr>
      <xdr:spPr>
        <a:xfrm>
          <a:off x="71559614" y="329713"/>
          <a:ext cx="179454" cy="2395607"/>
        </a:xfrm>
        <a:prstGeom prst="roundRect">
          <a:avLst/>
        </a:prstGeom>
        <a:solidFill>
          <a:srgbClr val="00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INDUCTION FROM JPW UP SDG, PILOTING UPTO JPW DN</a:t>
          </a:r>
        </a:p>
      </xdr:txBody>
    </xdr:sp>
    <xdr:clientData/>
  </xdr:twoCellAnchor>
  <xdr:twoCellAnchor>
    <xdr:from>
      <xdr:col>24</xdr:col>
      <xdr:colOff>12210</xdr:colOff>
      <xdr:row>1</xdr:row>
      <xdr:rowOff>-1</xdr:rowOff>
    </xdr:from>
    <xdr:to>
      <xdr:col>24</xdr:col>
      <xdr:colOff>219806</xdr:colOff>
      <xdr:row>25</xdr:row>
      <xdr:rowOff>170961</xdr:rowOff>
    </xdr:to>
    <xdr:sp macro="" textlink="">
      <xdr:nvSpPr>
        <xdr:cNvPr id="12" name="Rounded Rectangle 11"/>
        <xdr:cNvSpPr/>
      </xdr:nvSpPr>
      <xdr:spPr>
        <a:xfrm>
          <a:off x="17657883" y="329711"/>
          <a:ext cx="207596" cy="2454519"/>
        </a:xfrm>
        <a:prstGeom prst="roundRect">
          <a:avLst/>
        </a:prstGeom>
        <a:solidFill>
          <a:srgbClr val="00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INDUCTION FROM JPW UP PF, PILOTING UPTO JPW DN</a:t>
          </a:r>
        </a:p>
      </xdr:txBody>
    </xdr:sp>
    <xdr:clientData/>
  </xdr:twoCellAnchor>
  <xdr:twoCellAnchor>
    <xdr:from>
      <xdr:col>1</xdr:col>
      <xdr:colOff>0</xdr:colOff>
      <xdr:row>47</xdr:row>
      <xdr:rowOff>0</xdr:rowOff>
    </xdr:from>
    <xdr:to>
      <xdr:col>1</xdr:col>
      <xdr:colOff>197498</xdr:colOff>
      <xdr:row>52</xdr:row>
      <xdr:rowOff>187778</xdr:rowOff>
    </xdr:to>
    <xdr:sp macro="" textlink="">
      <xdr:nvSpPr>
        <xdr:cNvPr id="13" name="Rounded Rectangle 12"/>
        <xdr:cNvSpPr/>
      </xdr:nvSpPr>
      <xdr:spPr>
        <a:xfrm>
          <a:off x="42606058" y="5641731"/>
          <a:ext cx="197498" cy="1225759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PILOTING</a:t>
          </a:r>
        </a:p>
      </xdr:txBody>
    </xdr:sp>
    <xdr:clientData/>
  </xdr:twoCellAnchor>
  <xdr:twoCellAnchor>
    <xdr:from>
      <xdr:col>2</xdr:col>
      <xdr:colOff>1</xdr:colOff>
      <xdr:row>31</xdr:row>
      <xdr:rowOff>1</xdr:rowOff>
    </xdr:from>
    <xdr:to>
      <xdr:col>2</xdr:col>
      <xdr:colOff>183173</xdr:colOff>
      <xdr:row>52</xdr:row>
      <xdr:rowOff>170961</xdr:rowOff>
    </xdr:to>
    <xdr:sp macro="" textlink="">
      <xdr:nvSpPr>
        <xdr:cNvPr id="14" name="Rounded Rectangle 13"/>
        <xdr:cNvSpPr/>
      </xdr:nvSpPr>
      <xdr:spPr>
        <a:xfrm>
          <a:off x="43375386" y="4188559"/>
          <a:ext cx="183172" cy="266211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FF0000"/>
              </a:solidFill>
            </a:rPr>
            <a:t>PILOTING &amp; NON</a:t>
          </a:r>
          <a:r>
            <a:rPr lang="en-US" sz="1100" b="1" baseline="0">
              <a:solidFill>
                <a:srgbClr val="FF0000"/>
              </a:solidFill>
            </a:rPr>
            <a:t> REVENUE UP IGDA UP PF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179</xdr:col>
      <xdr:colOff>757116</xdr:colOff>
      <xdr:row>28</xdr:row>
      <xdr:rowOff>36633</xdr:rowOff>
    </xdr:from>
    <xdr:to>
      <xdr:col>180</xdr:col>
      <xdr:colOff>183173</xdr:colOff>
      <xdr:row>53</xdr:row>
      <xdr:rowOff>1</xdr:rowOff>
    </xdr:to>
    <xdr:sp macro="" textlink="">
      <xdr:nvSpPr>
        <xdr:cNvPr id="19" name="Rounded Rectangle 18"/>
        <xdr:cNvSpPr/>
      </xdr:nvSpPr>
      <xdr:spPr>
        <a:xfrm>
          <a:off x="138417789" y="3602402"/>
          <a:ext cx="195384" cy="3284907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EMPTY      AT     JPW  UP   THEN      STABLE       AT     JPW </a:t>
          </a:r>
          <a:r>
            <a:rPr lang="en-US" sz="1100" b="1" baseline="0">
              <a:solidFill>
                <a:sysClr val="windowText" lastClr="000000"/>
              </a:solidFill>
            </a:rPr>
            <a:t>  DN   SDG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182</xdr:col>
      <xdr:colOff>39740</xdr:colOff>
      <xdr:row>28</xdr:row>
      <xdr:rowOff>19254</xdr:rowOff>
    </xdr:from>
    <xdr:to>
      <xdr:col>182</xdr:col>
      <xdr:colOff>245808</xdr:colOff>
      <xdr:row>52</xdr:row>
      <xdr:rowOff>184355</xdr:rowOff>
    </xdr:to>
    <xdr:sp macro="" textlink="">
      <xdr:nvSpPr>
        <xdr:cNvPr id="20" name="Rounded Rectangle 19"/>
        <xdr:cNvSpPr/>
      </xdr:nvSpPr>
      <xdr:spPr>
        <a:xfrm>
          <a:off x="143903875" y="3585023"/>
          <a:ext cx="206068" cy="327904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EMPTY      AT     JPW  UP   THEN      STABLE       AT     JPW </a:t>
          </a:r>
          <a:r>
            <a:rPr lang="en-US" sz="1100" b="1" baseline="0">
              <a:solidFill>
                <a:sysClr val="windowText" lastClr="000000"/>
              </a:solidFill>
            </a:rPr>
            <a:t>  UP   SDG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184</xdr:col>
      <xdr:colOff>28268</xdr:colOff>
      <xdr:row>28</xdr:row>
      <xdr:rowOff>18025</xdr:rowOff>
    </xdr:from>
    <xdr:to>
      <xdr:col>184</xdr:col>
      <xdr:colOff>245807</xdr:colOff>
      <xdr:row>52</xdr:row>
      <xdr:rowOff>184355</xdr:rowOff>
    </xdr:to>
    <xdr:sp macro="" textlink="">
      <xdr:nvSpPr>
        <xdr:cNvPr id="21" name="Rounded Rectangle 20"/>
        <xdr:cNvSpPr/>
      </xdr:nvSpPr>
      <xdr:spPr>
        <a:xfrm>
          <a:off x="145614230" y="3583794"/>
          <a:ext cx="217539" cy="3280273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EMPTY      AT     JPW  UP   THEN      STABLE       AT     JPW </a:t>
          </a:r>
          <a:r>
            <a:rPr lang="en-US" sz="1100" b="1" baseline="0">
              <a:solidFill>
                <a:sysClr val="windowText" lastClr="000000"/>
              </a:solidFill>
            </a:rPr>
            <a:t>  UP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184</xdr:col>
      <xdr:colOff>39740</xdr:colOff>
      <xdr:row>28</xdr:row>
      <xdr:rowOff>19254</xdr:rowOff>
    </xdr:from>
    <xdr:to>
      <xdr:col>184</xdr:col>
      <xdr:colOff>245808</xdr:colOff>
      <xdr:row>52</xdr:row>
      <xdr:rowOff>184355</xdr:rowOff>
    </xdr:to>
    <xdr:sp macro="" textlink="">
      <xdr:nvSpPr>
        <xdr:cNvPr id="22" name="Rounded Rectangle 21"/>
        <xdr:cNvSpPr/>
      </xdr:nvSpPr>
      <xdr:spPr>
        <a:xfrm>
          <a:off x="145625702" y="3585023"/>
          <a:ext cx="206068" cy="327904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EMPTY      AT     JPW  UP   THEN      STABLE       AT     JPW </a:t>
          </a:r>
          <a:r>
            <a:rPr lang="en-US" sz="1100" b="1" baseline="0">
              <a:solidFill>
                <a:sysClr val="windowText" lastClr="000000"/>
              </a:solidFill>
            </a:rPr>
            <a:t>  2ND UP  SDG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yan/Desktop/L8%20SUNDA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DUSSUEB/Downloads/CURRENT%20L-8%20TT%20FOR%20JLA%203R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DUSSUEB/Downloads/L-8%20SUNDAY%20TT%20WITH%2023%20TRAINS%20(4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DUSSUEB/Downloads/L-8%20NEW%20WEEKDAYS%20TT%20WITH%2026%20TRAINS%20(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WEEKDAY"/>
      <sheetName val="TT SUN 13 SEP"/>
      <sheetName val="KEY L-8"/>
      <sheetName val="Loadable"/>
    </sheetNames>
    <sheetDataSet>
      <sheetData sheetId="0"/>
      <sheetData sheetId="1"/>
      <sheetData sheetId="2">
        <row r="6">
          <cell r="C6">
            <v>1.9097222222222222E-3</v>
          </cell>
          <cell r="G6">
            <v>2.2569444444444299E-3</v>
          </cell>
          <cell r="M6">
            <v>2.638888888888889E-3</v>
          </cell>
          <cell r="Q6">
            <v>3.437500000000013E-3</v>
          </cell>
        </row>
        <row r="7">
          <cell r="C7">
            <v>1.8749999999999999E-3</v>
          </cell>
          <cell r="G7">
            <v>2.326388888888913E-3</v>
          </cell>
          <cell r="M7">
            <v>1.7708333333333335E-3</v>
          </cell>
          <cell r="Q7">
            <v>2.6273148148147937E-3</v>
          </cell>
        </row>
        <row r="8">
          <cell r="C8">
            <v>1.7708333333333335E-3</v>
          </cell>
          <cell r="G8">
            <v>2.0023148148148183E-3</v>
          </cell>
          <cell r="M8">
            <v>2.7893518518518519E-3</v>
          </cell>
          <cell r="Q8">
            <v>3.1134259259259253E-3</v>
          </cell>
        </row>
        <row r="9">
          <cell r="C9">
            <v>3.0324074074074077E-3</v>
          </cell>
          <cell r="G9">
            <v>2.9398148148148122E-3</v>
          </cell>
          <cell r="M9">
            <v>2.2222222222222222E-3</v>
          </cell>
          <cell r="Q9">
            <v>3.0787037037036977E-3</v>
          </cell>
        </row>
        <row r="10">
          <cell r="C10">
            <v>2.2685185185185187E-3</v>
          </cell>
          <cell r="G10">
            <v>2.4768518518518486E-3</v>
          </cell>
          <cell r="M10">
            <v>1.7476851851851852E-3</v>
          </cell>
          <cell r="Q10">
            <v>2.5925925925925661E-3</v>
          </cell>
        </row>
        <row r="11">
          <cell r="C11">
            <v>2.5115740740740745E-3</v>
          </cell>
          <cell r="G11">
            <v>2.6041666666666717E-3</v>
          </cell>
          <cell r="M11">
            <v>1.7939814814814813E-3</v>
          </cell>
          <cell r="Q11">
            <v>2.7083333333333434E-3</v>
          </cell>
        </row>
        <row r="12">
          <cell r="C12">
            <v>2.0138888888888893E-3</v>
          </cell>
          <cell r="G12">
            <v>2.4074074074074072E-3</v>
          </cell>
          <cell r="M12">
            <v>1.5625000000000001E-3</v>
          </cell>
          <cell r="Q12">
            <v>2.4652777777778054E-3</v>
          </cell>
          <cell r="X12">
            <v>1.3888888888888888E-2</v>
          </cell>
        </row>
        <row r="13">
          <cell r="C13">
            <v>1.9097222222222224E-3</v>
          </cell>
          <cell r="G13">
            <v>2.2222222222222231E-3</v>
          </cell>
          <cell r="M13">
            <v>1.5625000000000001E-3</v>
          </cell>
          <cell r="Q13">
            <v>2.3726851851851613E-3</v>
          </cell>
        </row>
        <row r="14">
          <cell r="C14">
            <v>1.6087962962962963E-3</v>
          </cell>
          <cell r="G14">
            <v>2.0833333333333333E-3</v>
          </cell>
          <cell r="M14">
            <v>1.25E-3</v>
          </cell>
          <cell r="Q14">
            <v>1.6550925925925863E-3</v>
          </cell>
        </row>
        <row r="15">
          <cell r="C15">
            <v>1.3888888888888887E-3</v>
          </cell>
          <cell r="G15">
            <v>1.7129629629629654E-3</v>
          </cell>
          <cell r="M15">
            <v>1.7361111111111112E-3</v>
          </cell>
          <cell r="Q15">
            <v>2.2453703703703728E-3</v>
          </cell>
        </row>
        <row r="16">
          <cell r="C16">
            <v>1.5624999999999999E-3</v>
          </cell>
          <cell r="G16">
            <v>1.7824074074074068E-3</v>
          </cell>
          <cell r="M16">
            <v>1.3773148148148147E-3</v>
          </cell>
          <cell r="Q16">
            <v>1.8634259259259244E-3</v>
          </cell>
        </row>
        <row r="17">
          <cell r="C17">
            <v>1.9097222222222224E-3</v>
          </cell>
          <cell r="G17">
            <v>2.1875000000000024E-3</v>
          </cell>
          <cell r="M17">
            <v>1.5740740740740741E-3</v>
          </cell>
          <cell r="Q17">
            <v>1.9212962962963131E-3</v>
          </cell>
        </row>
        <row r="18">
          <cell r="C18">
            <v>1.5856481481481481E-3</v>
          </cell>
          <cell r="G18">
            <v>1.6666666666666711E-3</v>
          </cell>
          <cell r="M18">
            <v>2.1064814814814817E-3</v>
          </cell>
          <cell r="Q18">
            <v>2.4999999999999775E-3</v>
          </cell>
        </row>
        <row r="19">
          <cell r="C19">
            <v>1.3541666666666665E-3</v>
          </cell>
          <cell r="G19">
            <v>1.6782407407407516E-3</v>
          </cell>
          <cell r="M19">
            <v>1.5277777777777776E-3</v>
          </cell>
          <cell r="Q19">
            <v>1.8171296296296301E-3</v>
          </cell>
        </row>
        <row r="20">
          <cell r="C20">
            <v>1.724537037037037E-3</v>
          </cell>
          <cell r="G20">
            <v>2.0717592592592667E-3</v>
          </cell>
          <cell r="M20">
            <v>1.435185185185185E-3</v>
          </cell>
          <cell r="Q20">
            <v>1.7476851851852026E-3</v>
          </cell>
          <cell r="V20">
            <v>4.3981481481481484E-3</v>
          </cell>
          <cell r="W20">
            <v>4.1666666666666666E-3</v>
          </cell>
        </row>
        <row r="21">
          <cell r="C21">
            <v>1.3888888888888887E-3</v>
          </cell>
          <cell r="G21">
            <v>1.6087962962962965E-3</v>
          </cell>
          <cell r="M21">
            <v>1.6666666666666668E-3</v>
          </cell>
          <cell r="Q21">
            <v>1.9907407407407126E-3</v>
          </cell>
        </row>
        <row r="22">
          <cell r="C22">
            <v>1.5162037037037036E-3</v>
          </cell>
          <cell r="G22">
            <v>2.2222222222222118E-3</v>
          </cell>
          <cell r="M22">
            <v>2.0949074074074077E-3</v>
          </cell>
          <cell r="Q22">
            <v>2.2800925925925727E-3</v>
          </cell>
        </row>
        <row r="23">
          <cell r="C23">
            <v>1.6087962962962963E-3</v>
          </cell>
          <cell r="G23">
            <v>2.4652777777778054E-3</v>
          </cell>
          <cell r="M23">
            <v>2.0717592592592593E-3</v>
          </cell>
          <cell r="Q23">
            <v>2.6041666666666605E-3</v>
          </cell>
        </row>
        <row r="24">
          <cell r="C24">
            <v>1.7939814814814815E-3</v>
          </cell>
          <cell r="G24">
            <v>2.6388888888888881E-3</v>
          </cell>
          <cell r="M24">
            <v>2.2222222222222222E-3</v>
          </cell>
          <cell r="Q24">
            <v>2.4189814814814833E-3</v>
          </cell>
        </row>
        <row r="25">
          <cell r="C25">
            <v>1.7592592592592592E-3</v>
          </cell>
          <cell r="G25">
            <v>2.5694444444444328E-3</v>
          </cell>
          <cell r="M25">
            <v>2.1643518518518522E-3</v>
          </cell>
          <cell r="Q25">
            <v>2.6851851851851828E-3</v>
          </cell>
        </row>
        <row r="26">
          <cell r="C26">
            <v>2.0486111111111109E-3</v>
          </cell>
          <cell r="G26">
            <v>2.9629629629629758E-3</v>
          </cell>
          <cell r="M26">
            <v>2.6967592592592599E-3</v>
          </cell>
          <cell r="Q26">
            <v>3.2523148148148086E-3</v>
          </cell>
        </row>
        <row r="27">
          <cell r="C27">
            <v>2.7546296296296299E-3</v>
          </cell>
          <cell r="G27">
            <v>3.090277777777792E-3</v>
          </cell>
          <cell r="M27">
            <v>1.7592592592592592E-3</v>
          </cell>
          <cell r="Q27">
            <v>2.1990740740741067E-3</v>
          </cell>
        </row>
        <row r="28">
          <cell r="C28">
            <v>1.7824074074074072E-3</v>
          </cell>
          <cell r="G28">
            <v>2.6620370370370214E-3</v>
          </cell>
          <cell r="M28">
            <v>1.7592592592592592E-3</v>
          </cell>
          <cell r="Q28">
            <v>2.2685185185185343E-3</v>
          </cell>
        </row>
        <row r="29">
          <cell r="C29">
            <v>2.5810185185185185E-3</v>
          </cell>
          <cell r="G29">
            <v>3.3217592592592357E-3</v>
          </cell>
          <cell r="M29">
            <v>1.8749999999999999E-3</v>
          </cell>
          <cell r="Q29">
            <v>2.4421296296296448E-3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SUMMERY SUN"/>
      <sheetName val="TT SUN JLA 3RD"/>
      <sheetName val="SUMMERY_SAT"/>
      <sheetName val="TT SAT JLA 3RD"/>
      <sheetName val="SUMMERY_WKD"/>
      <sheetName val="TT WKD JLA 3RD"/>
      <sheetName val="KEY"/>
      <sheetName val="WEEK_LOAD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C6">
            <v>1.6782407407407408E-3</v>
          </cell>
        </row>
        <row r="7">
          <cell r="C7">
            <v>1.7592592592592592E-3</v>
          </cell>
        </row>
        <row r="8">
          <cell r="C8">
            <v>1.6550925925925928E-3</v>
          </cell>
        </row>
        <row r="9">
          <cell r="C9">
            <v>2.9166666666666668E-3</v>
          </cell>
        </row>
        <row r="10">
          <cell r="C10">
            <v>2.1527777777777778E-3</v>
          </cell>
        </row>
        <row r="11">
          <cell r="C11">
            <v>2.3958333333333336E-3</v>
          </cell>
        </row>
        <row r="12">
          <cell r="C12">
            <v>1.8981481481481484E-3</v>
          </cell>
        </row>
        <row r="13">
          <cell r="C13">
            <v>1.7939814814814817E-3</v>
          </cell>
        </row>
        <row r="14">
          <cell r="C14">
            <v>1.4930555555555556E-3</v>
          </cell>
        </row>
        <row r="15">
          <cell r="C15">
            <v>1.273148148148148E-3</v>
          </cell>
        </row>
        <row r="16">
          <cell r="C16">
            <v>1.4467592592592594E-3</v>
          </cell>
        </row>
        <row r="17">
          <cell r="C17">
            <v>1.7939814814814817E-3</v>
          </cell>
        </row>
        <row r="18">
          <cell r="C18">
            <v>1.4699074074074074E-3</v>
          </cell>
        </row>
        <row r="19">
          <cell r="C19">
            <v>1.2384259259259258E-3</v>
          </cell>
        </row>
        <row r="20">
          <cell r="C20">
            <v>1.6087962962962963E-3</v>
          </cell>
        </row>
        <row r="21">
          <cell r="C21">
            <v>1.1574074074074073E-3</v>
          </cell>
        </row>
        <row r="22">
          <cell r="C22">
            <v>1.4004629629629629E-3</v>
          </cell>
        </row>
        <row r="23">
          <cell r="C23">
            <v>1.4930555555555556E-3</v>
          </cell>
        </row>
        <row r="24">
          <cell r="C24">
            <v>1.6782407407407408E-3</v>
          </cell>
        </row>
        <row r="25">
          <cell r="C25">
            <v>1.6435185185185185E-3</v>
          </cell>
        </row>
        <row r="26">
          <cell r="C26">
            <v>1.9328703703703702E-3</v>
          </cell>
        </row>
        <row r="31">
          <cell r="Q31">
            <v>3.5879629629629629E-3</v>
          </cell>
        </row>
        <row r="32">
          <cell r="S32">
            <v>3.8194444444444443E-3</v>
          </cell>
        </row>
      </sheetData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ERY"/>
      <sheetName val="KEY"/>
      <sheetName val="TIME-TABLE SUNDAY 23"/>
      <sheetName val="TRAIN AND TOKEN"/>
      <sheetName val="LOADABLE"/>
      <sheetName val="Sheet1"/>
    </sheetNames>
    <sheetDataSet>
      <sheetData sheetId="0"/>
      <sheetData sheetId="1">
        <row r="7">
          <cell r="P7">
            <v>4.1666666666666666E-3</v>
          </cell>
        </row>
        <row r="9">
          <cell r="M9">
            <v>1.3888888888888888E-2</v>
          </cell>
          <cell r="N9">
            <v>0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 (2)"/>
      <sheetName val="TIME-TABLE WKD 27"/>
      <sheetName val="KEY"/>
      <sheetName val="YOGA"/>
      <sheetName val="SUMMERY_26 TRAINS"/>
      <sheetName val="TIME-TABLE WKDAY 26 TRAINS SDG"/>
      <sheetName val="LOADABLE"/>
      <sheetName val="Sheet1"/>
      <sheetName val="Sheet2"/>
      <sheetName val="Sheet3"/>
    </sheetNames>
    <sheetDataSet>
      <sheetData sheetId="0"/>
      <sheetData sheetId="1"/>
      <sheetData sheetId="2">
        <row r="9">
          <cell r="I9">
            <v>2.2106481481481421E-3</v>
          </cell>
          <cell r="M9">
            <v>1.3888888888888888E-2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DFFE6"/>
  </sheetPr>
  <dimension ref="A1:H111"/>
  <sheetViews>
    <sheetView topLeftCell="A67" workbookViewId="0">
      <selection activeCell="G75" sqref="G75"/>
    </sheetView>
  </sheetViews>
  <sheetFormatPr defaultRowHeight="15" x14ac:dyDescent="0.25"/>
  <cols>
    <col min="1" max="1" width="9.140625" style="460"/>
    <col min="2" max="2" width="10.7109375" style="67" customWidth="1"/>
    <col min="3" max="3" width="9.140625" style="67"/>
    <col min="4" max="6" width="9.140625" style="460"/>
    <col min="7" max="7" width="24.140625" style="460" customWidth="1"/>
    <col min="8" max="8" width="27.5703125" style="460" bestFit="1" customWidth="1"/>
    <col min="9" max="16384" width="9.140625" style="460"/>
  </cols>
  <sheetData>
    <row r="1" spans="1:7" ht="23.25" customHeight="1" x14ac:dyDescent="0.25">
      <c r="A1" s="467" t="s">
        <v>215</v>
      </c>
      <c r="B1" s="467"/>
      <c r="C1" s="467"/>
      <c r="D1" s="467"/>
      <c r="E1" s="467"/>
      <c r="F1" s="467"/>
      <c r="G1" s="467"/>
    </row>
    <row r="2" spans="1:7" ht="24" customHeight="1" x14ac:dyDescent="0.25">
      <c r="A2" s="468" t="s">
        <v>182</v>
      </c>
      <c r="B2" s="468"/>
      <c r="C2" s="468"/>
      <c r="D2" s="468"/>
      <c r="E2" s="468"/>
      <c r="F2" s="468"/>
      <c r="G2" s="468"/>
    </row>
    <row r="3" spans="1:7" ht="22.5" customHeight="1" x14ac:dyDescent="0.25">
      <c r="A3" s="469" t="s">
        <v>204</v>
      </c>
      <c r="B3" s="470" t="s">
        <v>184</v>
      </c>
      <c r="C3" s="470"/>
      <c r="D3" s="470" t="s">
        <v>185</v>
      </c>
      <c r="E3" s="470"/>
      <c r="F3" s="471" t="s">
        <v>186</v>
      </c>
      <c r="G3" s="472" t="s">
        <v>187</v>
      </c>
    </row>
    <row r="4" spans="1:7" ht="22.5" customHeight="1" x14ac:dyDescent="0.25">
      <c r="A4" s="469"/>
      <c r="B4" s="451" t="s">
        <v>188</v>
      </c>
      <c r="C4" s="451" t="s">
        <v>189</v>
      </c>
      <c r="D4" s="451" t="s">
        <v>188</v>
      </c>
      <c r="E4" s="451" t="s">
        <v>189</v>
      </c>
      <c r="F4" s="471"/>
      <c r="G4" s="472"/>
    </row>
    <row r="5" spans="1:7" s="461" customFormat="1" ht="22.5" customHeight="1" x14ac:dyDescent="0.25">
      <c r="A5" s="406">
        <v>1</v>
      </c>
      <c r="B5" s="407">
        <v>0.28125</v>
      </c>
      <c r="C5" s="432" t="s">
        <v>175</v>
      </c>
      <c r="D5" s="407">
        <v>0.61458333333333337</v>
      </c>
      <c r="E5" s="406" t="s">
        <v>95</v>
      </c>
      <c r="F5" s="409">
        <f t="shared" ref="F5:F52" si="0">D5-B5</f>
        <v>0.33333333333333337</v>
      </c>
      <c r="G5" s="410" t="s">
        <v>214</v>
      </c>
    </row>
    <row r="6" spans="1:7" s="461" customFormat="1" ht="22.5" customHeight="1" x14ac:dyDescent="0.25">
      <c r="A6" s="406">
        <v>2</v>
      </c>
      <c r="B6" s="407">
        <v>0.28125</v>
      </c>
      <c r="C6" s="411" t="s">
        <v>156</v>
      </c>
      <c r="D6" s="407">
        <v>0.59375</v>
      </c>
      <c r="E6" s="406" t="s">
        <v>95</v>
      </c>
      <c r="F6" s="409">
        <f t="shared" si="0"/>
        <v>0.3125</v>
      </c>
      <c r="G6" s="462"/>
    </row>
    <row r="7" spans="1:7" s="461" customFormat="1" ht="22.5" customHeight="1" x14ac:dyDescent="0.25">
      <c r="A7" s="406">
        <v>3</v>
      </c>
      <c r="B7" s="407">
        <v>0.28125</v>
      </c>
      <c r="C7" s="432" t="s">
        <v>157</v>
      </c>
      <c r="D7" s="407">
        <v>0.61458333333333337</v>
      </c>
      <c r="E7" s="406" t="s">
        <v>95</v>
      </c>
      <c r="F7" s="409">
        <f t="shared" si="0"/>
        <v>0.33333333333333337</v>
      </c>
      <c r="G7" s="410" t="s">
        <v>203</v>
      </c>
    </row>
    <row r="8" spans="1:7" s="461" customFormat="1" ht="22.5" customHeight="1" x14ac:dyDescent="0.25">
      <c r="A8" s="406">
        <v>4</v>
      </c>
      <c r="B8" s="407">
        <v>0.28125</v>
      </c>
      <c r="C8" s="408" t="s">
        <v>157</v>
      </c>
      <c r="D8" s="407">
        <v>0.61111111111111105</v>
      </c>
      <c r="E8" s="406" t="s">
        <v>95</v>
      </c>
      <c r="F8" s="409">
        <f t="shared" si="0"/>
        <v>0.32986111111111105</v>
      </c>
      <c r="G8" s="462"/>
    </row>
    <row r="9" spans="1:7" s="461" customFormat="1" ht="22.5" customHeight="1" x14ac:dyDescent="0.25">
      <c r="A9" s="406">
        <v>5</v>
      </c>
      <c r="B9" s="407">
        <v>0.28819444444444442</v>
      </c>
      <c r="C9" s="408" t="s">
        <v>157</v>
      </c>
      <c r="D9" s="407">
        <v>0.60277777777777775</v>
      </c>
      <c r="E9" s="406" t="s">
        <v>95</v>
      </c>
      <c r="F9" s="409">
        <f t="shared" si="0"/>
        <v>0.31458333333333333</v>
      </c>
      <c r="G9" s="406"/>
    </row>
    <row r="10" spans="1:7" s="461" customFormat="1" ht="22.5" customHeight="1" x14ac:dyDescent="0.25">
      <c r="A10" s="406">
        <v>6</v>
      </c>
      <c r="B10" s="407">
        <v>0.29166666666666669</v>
      </c>
      <c r="C10" s="406" t="s">
        <v>95</v>
      </c>
      <c r="D10" s="407">
        <v>0.625</v>
      </c>
      <c r="E10" s="406" t="s">
        <v>95</v>
      </c>
      <c r="F10" s="409">
        <f t="shared" si="0"/>
        <v>0.33333333333333331</v>
      </c>
      <c r="G10" s="411" t="s">
        <v>192</v>
      </c>
    </row>
    <row r="11" spans="1:7" s="461" customFormat="1" ht="22.5" customHeight="1" x14ac:dyDescent="0.25">
      <c r="A11" s="406">
        <v>7</v>
      </c>
      <c r="B11" s="463" t="s">
        <v>212</v>
      </c>
      <c r="C11" s="406"/>
      <c r="D11" s="407"/>
      <c r="E11" s="407"/>
      <c r="F11" s="407"/>
      <c r="G11" s="407"/>
    </row>
    <row r="12" spans="1:7" s="461" customFormat="1" ht="22.5" customHeight="1" x14ac:dyDescent="0.25">
      <c r="A12" s="406">
        <v>8</v>
      </c>
      <c r="B12" s="407">
        <v>0.29166666666666669</v>
      </c>
      <c r="C12" s="414" t="s">
        <v>27</v>
      </c>
      <c r="D12" s="407">
        <v>0.59791666666666665</v>
      </c>
      <c r="E12" s="406" t="s">
        <v>95</v>
      </c>
      <c r="F12" s="409">
        <f t="shared" si="0"/>
        <v>0.30624999999999997</v>
      </c>
      <c r="G12" s="414" t="s">
        <v>114</v>
      </c>
    </row>
    <row r="13" spans="1:7" s="461" customFormat="1" ht="22.5" customHeight="1" x14ac:dyDescent="0.25">
      <c r="A13" s="406">
        <v>9</v>
      </c>
      <c r="B13" s="407">
        <v>0.2951388888888889</v>
      </c>
      <c r="C13" s="408" t="s">
        <v>157</v>
      </c>
      <c r="D13" s="407">
        <v>0.61597222222222225</v>
      </c>
      <c r="E13" s="406" t="s">
        <v>95</v>
      </c>
      <c r="F13" s="409">
        <f t="shared" si="0"/>
        <v>0.32083333333333336</v>
      </c>
      <c r="G13" s="406"/>
    </row>
    <row r="14" spans="1:7" s="461" customFormat="1" ht="22.5" customHeight="1" x14ac:dyDescent="0.25">
      <c r="A14" s="406">
        <v>10</v>
      </c>
      <c r="B14" s="407">
        <v>0.30208333333333337</v>
      </c>
      <c r="C14" s="408" t="s">
        <v>157</v>
      </c>
      <c r="D14" s="407">
        <v>0.62013888888888891</v>
      </c>
      <c r="E14" s="406" t="s">
        <v>95</v>
      </c>
      <c r="F14" s="409">
        <f t="shared" si="0"/>
        <v>0.31805555555555554</v>
      </c>
      <c r="G14" s="406"/>
    </row>
    <row r="15" spans="1:7" s="461" customFormat="1" ht="22.5" customHeight="1" x14ac:dyDescent="0.25">
      <c r="A15" s="406">
        <v>11</v>
      </c>
      <c r="B15" s="407">
        <v>0.30208333333333337</v>
      </c>
      <c r="C15" s="411" t="s">
        <v>156</v>
      </c>
      <c r="D15" s="407">
        <v>0.63194444444444442</v>
      </c>
      <c r="E15" s="406" t="s">
        <v>95</v>
      </c>
      <c r="F15" s="409">
        <f t="shared" si="0"/>
        <v>0.32986111111111105</v>
      </c>
      <c r="G15" s="406"/>
    </row>
    <row r="16" spans="1:7" s="461" customFormat="1" ht="22.5" customHeight="1" x14ac:dyDescent="0.25">
      <c r="A16" s="406">
        <v>12</v>
      </c>
      <c r="B16" s="407">
        <v>0.30555555555555552</v>
      </c>
      <c r="C16" s="415" t="s">
        <v>24</v>
      </c>
      <c r="D16" s="407">
        <v>0.62916666666666665</v>
      </c>
      <c r="E16" s="406" t="s">
        <v>95</v>
      </c>
      <c r="F16" s="409">
        <f t="shared" si="0"/>
        <v>0.32361111111111113</v>
      </c>
      <c r="G16" s="406" t="s">
        <v>69</v>
      </c>
    </row>
    <row r="17" spans="1:7" s="461" customFormat="1" ht="22.5" customHeight="1" x14ac:dyDescent="0.25">
      <c r="A17" s="406">
        <v>13</v>
      </c>
      <c r="B17" s="407">
        <v>0.30555555555555552</v>
      </c>
      <c r="C17" s="415" t="s">
        <v>24</v>
      </c>
      <c r="D17" s="407">
        <v>0.6333333333333333</v>
      </c>
      <c r="E17" s="406" t="s">
        <v>95</v>
      </c>
      <c r="F17" s="409">
        <f t="shared" si="0"/>
        <v>0.32777777777777778</v>
      </c>
      <c r="G17" s="406" t="s">
        <v>68</v>
      </c>
    </row>
    <row r="18" spans="1:7" s="461" customFormat="1" ht="22.5" customHeight="1" x14ac:dyDescent="0.25">
      <c r="A18" s="406">
        <v>14</v>
      </c>
      <c r="B18" s="463" t="s">
        <v>212</v>
      </c>
      <c r="C18" s="407"/>
      <c r="D18" s="407"/>
      <c r="E18" s="407"/>
      <c r="F18" s="407"/>
      <c r="G18" s="406"/>
    </row>
    <row r="19" spans="1:7" s="461" customFormat="1" ht="22.5" customHeight="1" x14ac:dyDescent="0.25">
      <c r="A19" s="406">
        <v>15</v>
      </c>
      <c r="B19" s="407">
        <v>0.30555555555555552</v>
      </c>
      <c r="C19" s="416" t="s">
        <v>199</v>
      </c>
      <c r="D19" s="407">
        <v>0.62638888888888888</v>
      </c>
      <c r="E19" s="406" t="s">
        <v>95</v>
      </c>
      <c r="F19" s="409">
        <f t="shared" si="0"/>
        <v>0.32083333333333336</v>
      </c>
      <c r="G19" s="416" t="s">
        <v>213</v>
      </c>
    </row>
    <row r="20" spans="1:7" s="461" customFormat="1" ht="22.5" customHeight="1" x14ac:dyDescent="0.25">
      <c r="A20" s="406">
        <v>16</v>
      </c>
      <c r="B20" s="407">
        <v>0.30555555555555552</v>
      </c>
      <c r="C20" s="416" t="s">
        <v>83</v>
      </c>
      <c r="D20" s="407">
        <v>0.62222222222222223</v>
      </c>
      <c r="E20" s="406" t="s">
        <v>95</v>
      </c>
      <c r="F20" s="409">
        <f t="shared" si="0"/>
        <v>0.31666666666666671</v>
      </c>
      <c r="G20" s="416" t="s">
        <v>169</v>
      </c>
    </row>
    <row r="21" spans="1:7" s="461" customFormat="1" ht="22.5" customHeight="1" x14ac:dyDescent="0.25">
      <c r="A21" s="406">
        <v>17</v>
      </c>
      <c r="B21" s="407">
        <v>0.30555555555555552</v>
      </c>
      <c r="C21" s="414" t="s">
        <v>27</v>
      </c>
      <c r="D21" s="407">
        <v>0.62430555555555556</v>
      </c>
      <c r="E21" s="406" t="s">
        <v>95</v>
      </c>
      <c r="F21" s="409">
        <f t="shared" si="0"/>
        <v>0.31875000000000003</v>
      </c>
      <c r="G21" s="414" t="s">
        <v>115</v>
      </c>
    </row>
    <row r="22" spans="1:7" s="461" customFormat="1" ht="22.5" customHeight="1" x14ac:dyDescent="0.25">
      <c r="A22" s="406">
        <v>18</v>
      </c>
      <c r="B22" s="407">
        <v>0.30902777777777779</v>
      </c>
      <c r="C22" s="414" t="s">
        <v>27</v>
      </c>
      <c r="D22" s="407">
        <v>0.64236111111111105</v>
      </c>
      <c r="E22" s="406" t="s">
        <v>95</v>
      </c>
      <c r="F22" s="409">
        <f t="shared" si="0"/>
        <v>0.33333333333333326</v>
      </c>
      <c r="G22" s="414" t="s">
        <v>164</v>
      </c>
    </row>
    <row r="23" spans="1:7" s="461" customFormat="1" ht="22.5" customHeight="1" x14ac:dyDescent="0.25">
      <c r="A23" s="406">
        <v>19</v>
      </c>
      <c r="B23" s="407">
        <v>0.30902777777777779</v>
      </c>
      <c r="C23" s="411" t="s">
        <v>156</v>
      </c>
      <c r="D23" s="407">
        <v>0.64236111111111105</v>
      </c>
      <c r="E23" s="406" t="s">
        <v>95</v>
      </c>
      <c r="F23" s="409">
        <f t="shared" si="0"/>
        <v>0.33333333333333326</v>
      </c>
      <c r="G23" s="466" t="s">
        <v>228</v>
      </c>
    </row>
    <row r="24" spans="1:7" s="461" customFormat="1" ht="22.5" customHeight="1" x14ac:dyDescent="0.25">
      <c r="A24" s="406">
        <v>20</v>
      </c>
      <c r="B24" s="407">
        <v>0.31874999999999998</v>
      </c>
      <c r="C24" s="411" t="s">
        <v>156</v>
      </c>
      <c r="D24" s="407">
        <v>0.64930555555555547</v>
      </c>
      <c r="E24" s="406" t="s">
        <v>95</v>
      </c>
      <c r="F24" s="409">
        <f t="shared" si="0"/>
        <v>0.33055555555555549</v>
      </c>
      <c r="G24" s="466" t="s">
        <v>228</v>
      </c>
    </row>
    <row r="25" spans="1:7" s="461" customFormat="1" ht="22.5" customHeight="1" x14ac:dyDescent="0.25">
      <c r="A25" s="406">
        <v>21</v>
      </c>
      <c r="B25" s="463" t="s">
        <v>212</v>
      </c>
      <c r="C25" s="407"/>
      <c r="D25" s="407"/>
      <c r="E25" s="407"/>
      <c r="F25" s="407"/>
      <c r="G25" s="406"/>
    </row>
    <row r="26" spans="1:7" s="461" customFormat="1" ht="22.5" customHeight="1" x14ac:dyDescent="0.25">
      <c r="A26" s="406">
        <v>22</v>
      </c>
      <c r="B26" s="407">
        <v>0.32013888888888886</v>
      </c>
      <c r="C26" s="408" t="s">
        <v>157</v>
      </c>
      <c r="D26" s="407">
        <v>0.65069444444444435</v>
      </c>
      <c r="E26" s="406" t="s">
        <v>95</v>
      </c>
      <c r="F26" s="409">
        <f t="shared" si="0"/>
        <v>0.33055555555555549</v>
      </c>
      <c r="G26" s="406"/>
    </row>
    <row r="27" spans="1:7" s="461" customFormat="1" ht="22.5" customHeight="1" x14ac:dyDescent="0.25">
      <c r="A27" s="406">
        <v>23</v>
      </c>
      <c r="B27" s="407">
        <v>0.32708333333333339</v>
      </c>
      <c r="C27" s="411" t="s">
        <v>156</v>
      </c>
      <c r="D27" s="407">
        <v>0.65625</v>
      </c>
      <c r="E27" s="406" t="s">
        <v>95</v>
      </c>
      <c r="F27" s="409">
        <f t="shared" si="0"/>
        <v>0.32916666666666661</v>
      </c>
      <c r="G27" s="466" t="s">
        <v>228</v>
      </c>
    </row>
    <row r="28" spans="1:7" s="461" customFormat="1" ht="22.5" customHeight="1" x14ac:dyDescent="0.25">
      <c r="A28" s="406">
        <v>24</v>
      </c>
      <c r="B28" s="407">
        <v>0.33333333333333331</v>
      </c>
      <c r="C28" s="414" t="s">
        <v>27</v>
      </c>
      <c r="D28" s="407">
        <v>0.6465277777777777</v>
      </c>
      <c r="E28" s="406" t="s">
        <v>95</v>
      </c>
      <c r="F28" s="409">
        <f t="shared" si="0"/>
        <v>0.31319444444444439</v>
      </c>
      <c r="G28" s="414" t="s">
        <v>197</v>
      </c>
    </row>
    <row r="29" spans="1:7" s="461" customFormat="1" ht="22.5" customHeight="1" x14ac:dyDescent="0.25">
      <c r="A29" s="406">
        <v>25</v>
      </c>
      <c r="B29" s="407">
        <v>0.33611111111111108</v>
      </c>
      <c r="C29" s="411" t="s">
        <v>156</v>
      </c>
      <c r="D29" s="407">
        <v>0.66666666666666663</v>
      </c>
      <c r="E29" s="406" t="s">
        <v>95</v>
      </c>
      <c r="F29" s="409">
        <f t="shared" si="0"/>
        <v>0.33055555555555555</v>
      </c>
      <c r="G29" s="466" t="s">
        <v>228</v>
      </c>
    </row>
    <row r="30" spans="1:7" s="461" customFormat="1" ht="22.5" customHeight="1" x14ac:dyDescent="0.25">
      <c r="A30" s="406">
        <v>26</v>
      </c>
      <c r="B30" s="407">
        <v>0.34027777777777773</v>
      </c>
      <c r="C30" s="411" t="s">
        <v>156</v>
      </c>
      <c r="D30" s="436">
        <v>0.67361111111111116</v>
      </c>
      <c r="E30" s="406" t="s">
        <v>95</v>
      </c>
      <c r="F30" s="409">
        <f t="shared" si="0"/>
        <v>0.33333333333333343</v>
      </c>
      <c r="G30" s="432" t="s">
        <v>225</v>
      </c>
    </row>
    <row r="31" spans="1:7" s="461" customFormat="1" ht="22.5" customHeight="1" x14ac:dyDescent="0.25">
      <c r="A31" s="406">
        <v>27</v>
      </c>
      <c r="B31" s="407">
        <v>0.34513888888888888</v>
      </c>
      <c r="C31" s="411" t="s">
        <v>156</v>
      </c>
      <c r="D31" s="407">
        <v>0.67361111111111105</v>
      </c>
      <c r="E31" s="406" t="s">
        <v>95</v>
      </c>
      <c r="F31" s="409">
        <f t="shared" si="0"/>
        <v>0.32847222222222217</v>
      </c>
    </row>
    <row r="32" spans="1:7" s="461" customFormat="1" ht="22.5" customHeight="1" x14ac:dyDescent="0.25">
      <c r="A32" s="406">
        <v>28</v>
      </c>
      <c r="B32" s="463" t="s">
        <v>212</v>
      </c>
      <c r="C32" s="407"/>
      <c r="D32" s="407"/>
      <c r="E32" s="407"/>
      <c r="F32" s="407"/>
    </row>
    <row r="33" spans="1:7" s="461" customFormat="1" ht="22.5" customHeight="1" x14ac:dyDescent="0.25">
      <c r="A33" s="406">
        <v>29</v>
      </c>
      <c r="B33" s="407">
        <v>0.35416666666666669</v>
      </c>
      <c r="C33" s="411" t="s">
        <v>156</v>
      </c>
      <c r="D33" s="436">
        <v>0.6875</v>
      </c>
      <c r="E33" s="406" t="s">
        <v>95</v>
      </c>
      <c r="F33" s="409">
        <f t="shared" si="0"/>
        <v>0.33333333333333331</v>
      </c>
      <c r="G33" s="432" t="s">
        <v>227</v>
      </c>
    </row>
    <row r="34" spans="1:7" s="461" customFormat="1" ht="22.5" customHeight="1" x14ac:dyDescent="0.25">
      <c r="A34" s="406">
        <v>30</v>
      </c>
      <c r="B34" s="407">
        <v>0.36111111111111105</v>
      </c>
      <c r="C34" s="406" t="s">
        <v>95</v>
      </c>
      <c r="D34" s="407">
        <v>0.69444444444444453</v>
      </c>
      <c r="E34" s="406" t="s">
        <v>95</v>
      </c>
      <c r="F34" s="409">
        <f t="shared" si="0"/>
        <v>0.33333333333333348</v>
      </c>
      <c r="G34" s="466" t="s">
        <v>228</v>
      </c>
    </row>
    <row r="35" spans="1:7" s="461" customFormat="1" ht="22.5" customHeight="1" x14ac:dyDescent="0.25">
      <c r="A35" s="406">
        <v>31</v>
      </c>
      <c r="B35" s="407">
        <v>0.3611111111111111</v>
      </c>
      <c r="C35" s="411" t="s">
        <v>156</v>
      </c>
      <c r="D35" s="436">
        <v>0.69444444444444453</v>
      </c>
      <c r="E35" s="406" t="s">
        <v>95</v>
      </c>
      <c r="F35" s="409">
        <f t="shared" si="0"/>
        <v>0.33333333333333343</v>
      </c>
      <c r="G35" s="432" t="s">
        <v>226</v>
      </c>
    </row>
    <row r="36" spans="1:7" s="461" customFormat="1" ht="22.5" customHeight="1" x14ac:dyDescent="0.25">
      <c r="A36" s="406">
        <v>32</v>
      </c>
      <c r="B36" s="407">
        <v>0.36944444444444446</v>
      </c>
      <c r="C36" s="406" t="s">
        <v>95</v>
      </c>
      <c r="D36" s="407">
        <v>0.69513888888888886</v>
      </c>
      <c r="E36" s="406" t="s">
        <v>95</v>
      </c>
      <c r="F36" s="409">
        <f t="shared" si="0"/>
        <v>0.3256944444444444</v>
      </c>
      <c r="G36" s="406"/>
    </row>
    <row r="37" spans="1:7" s="461" customFormat="1" ht="22.5" customHeight="1" x14ac:dyDescent="0.25">
      <c r="A37" s="406">
        <v>33</v>
      </c>
      <c r="B37" s="407">
        <v>0.37152777777777773</v>
      </c>
      <c r="C37" s="406" t="s">
        <v>95</v>
      </c>
      <c r="D37" s="407">
        <v>0.70486111111111116</v>
      </c>
      <c r="E37" s="406" t="s">
        <v>95</v>
      </c>
      <c r="F37" s="409">
        <f t="shared" si="0"/>
        <v>0.33333333333333343</v>
      </c>
      <c r="G37" s="406"/>
    </row>
    <row r="38" spans="1:7" s="461" customFormat="1" ht="22.5" customHeight="1" x14ac:dyDescent="0.25">
      <c r="A38" s="406">
        <v>34</v>
      </c>
      <c r="B38" s="407">
        <v>0.37847222222222221</v>
      </c>
      <c r="C38" s="406" t="s">
        <v>95</v>
      </c>
      <c r="D38" s="407">
        <v>0.67291666666666661</v>
      </c>
      <c r="E38" s="406" t="s">
        <v>95</v>
      </c>
      <c r="F38" s="409">
        <f t="shared" si="0"/>
        <v>0.2944444444444444</v>
      </c>
      <c r="G38" s="406"/>
    </row>
    <row r="39" spans="1:7" s="461" customFormat="1" ht="22.5" customHeight="1" x14ac:dyDescent="0.25">
      <c r="A39" s="406">
        <v>35</v>
      </c>
      <c r="B39" s="463" t="s">
        <v>212</v>
      </c>
      <c r="C39" s="406"/>
      <c r="D39" s="407"/>
      <c r="E39" s="407"/>
      <c r="F39" s="407"/>
      <c r="G39" s="406"/>
    </row>
    <row r="40" spans="1:7" s="461" customFormat="1" ht="22.5" customHeight="1" x14ac:dyDescent="0.25">
      <c r="A40" s="406">
        <v>36</v>
      </c>
      <c r="B40" s="407">
        <v>0.38472222222222219</v>
      </c>
      <c r="C40" s="406" t="s">
        <v>95</v>
      </c>
      <c r="D40" s="407">
        <v>0.70833333333333326</v>
      </c>
      <c r="E40" s="406" t="s">
        <v>95</v>
      </c>
      <c r="F40" s="409">
        <f t="shared" si="0"/>
        <v>0.32361111111111107</v>
      </c>
      <c r="G40" s="406"/>
    </row>
    <row r="41" spans="1:7" s="461" customFormat="1" ht="22.5" customHeight="1" x14ac:dyDescent="0.25">
      <c r="A41" s="406">
        <v>37</v>
      </c>
      <c r="B41" s="407">
        <v>0.38750000000000001</v>
      </c>
      <c r="C41" s="406" t="s">
        <v>95</v>
      </c>
      <c r="D41" s="407">
        <v>0.69930555555555562</v>
      </c>
      <c r="E41" s="406" t="s">
        <v>95</v>
      </c>
      <c r="F41" s="409">
        <f t="shared" si="0"/>
        <v>0.31180555555555561</v>
      </c>
      <c r="G41" s="406"/>
    </row>
    <row r="42" spans="1:7" s="464" customFormat="1" ht="22.5" customHeight="1" x14ac:dyDescent="0.25">
      <c r="A42" s="406">
        <v>38</v>
      </c>
      <c r="B42" s="407">
        <v>0.39374999999999993</v>
      </c>
      <c r="C42" s="406" t="s">
        <v>95</v>
      </c>
      <c r="D42" s="407">
        <v>0.71666666666666667</v>
      </c>
      <c r="E42" s="406" t="s">
        <v>95</v>
      </c>
      <c r="F42" s="409">
        <f t="shared" si="0"/>
        <v>0.32291666666666674</v>
      </c>
      <c r="G42" s="406"/>
    </row>
    <row r="43" spans="1:7" s="461" customFormat="1" ht="22.5" customHeight="1" x14ac:dyDescent="0.25">
      <c r="A43" s="406">
        <v>39</v>
      </c>
      <c r="B43" s="407">
        <v>0.39583333333333331</v>
      </c>
      <c r="C43" s="406" t="s">
        <v>95</v>
      </c>
      <c r="D43" s="407">
        <v>0.72569444444444442</v>
      </c>
      <c r="E43" s="406" t="s">
        <v>95</v>
      </c>
      <c r="F43" s="409">
        <f t="shared" si="0"/>
        <v>0.3298611111111111</v>
      </c>
      <c r="G43" s="406"/>
    </row>
    <row r="44" spans="1:7" s="461" customFormat="1" ht="22.5" customHeight="1" x14ac:dyDescent="0.25">
      <c r="A44" s="406">
        <v>40</v>
      </c>
      <c r="B44" s="407">
        <v>0.3979166666666667</v>
      </c>
      <c r="C44" s="406" t="s">
        <v>95</v>
      </c>
      <c r="D44" s="407">
        <v>0.71527777777777779</v>
      </c>
      <c r="E44" s="406" t="s">
        <v>95</v>
      </c>
      <c r="F44" s="409">
        <f t="shared" si="0"/>
        <v>0.31736111111111109</v>
      </c>
      <c r="G44" s="406"/>
    </row>
    <row r="45" spans="1:7" s="461" customFormat="1" ht="22.5" customHeight="1" x14ac:dyDescent="0.25">
      <c r="A45" s="406">
        <v>41</v>
      </c>
      <c r="B45" s="407">
        <v>0.40694444444444444</v>
      </c>
      <c r="C45" s="406" t="s">
        <v>95</v>
      </c>
      <c r="D45" s="407">
        <v>0.71458333333333335</v>
      </c>
      <c r="E45" s="406" t="s">
        <v>95</v>
      </c>
      <c r="F45" s="409">
        <f t="shared" si="0"/>
        <v>0.30763888888888891</v>
      </c>
      <c r="G45" s="356"/>
    </row>
    <row r="46" spans="1:7" s="461" customFormat="1" ht="22.5" customHeight="1" x14ac:dyDescent="0.25">
      <c r="A46" s="406">
        <v>42</v>
      </c>
      <c r="B46" s="463" t="s">
        <v>212</v>
      </c>
      <c r="C46" s="406"/>
      <c r="D46" s="407"/>
      <c r="E46" s="407"/>
      <c r="F46" s="407"/>
      <c r="G46" s="356"/>
    </row>
    <row r="47" spans="1:7" s="461" customFormat="1" ht="22.5" customHeight="1" x14ac:dyDescent="0.25">
      <c r="A47" s="406">
        <v>43</v>
      </c>
      <c r="B47" s="407">
        <v>0.54166666666666674</v>
      </c>
      <c r="C47" s="406" t="s">
        <v>95</v>
      </c>
      <c r="D47" s="407">
        <v>0.87083333333333324</v>
      </c>
      <c r="E47" s="406" t="s">
        <v>157</v>
      </c>
      <c r="F47" s="409">
        <f t="shared" si="0"/>
        <v>0.3291666666666665</v>
      </c>
      <c r="G47" s="466" t="s">
        <v>228</v>
      </c>
    </row>
    <row r="48" spans="1:7" s="461" customFormat="1" ht="22.5" customHeight="1" x14ac:dyDescent="0.25">
      <c r="A48" s="406">
        <v>44</v>
      </c>
      <c r="B48" s="407">
        <v>0.54999999999999993</v>
      </c>
      <c r="C48" s="406" t="s">
        <v>95</v>
      </c>
      <c r="D48" s="407">
        <v>0.88194444444444453</v>
      </c>
      <c r="E48" s="406" t="s">
        <v>95</v>
      </c>
      <c r="F48" s="409">
        <f t="shared" si="0"/>
        <v>0.3319444444444446</v>
      </c>
      <c r="G48" s="466" t="s">
        <v>228</v>
      </c>
    </row>
    <row r="49" spans="1:7" s="461" customFormat="1" ht="22.5" customHeight="1" x14ac:dyDescent="0.25">
      <c r="A49" s="406">
        <v>45</v>
      </c>
      <c r="B49" s="407">
        <v>0.57291666666666674</v>
      </c>
      <c r="C49" s="406" t="s">
        <v>95</v>
      </c>
      <c r="D49" s="407">
        <v>0.90208333333333324</v>
      </c>
      <c r="E49" s="406" t="s">
        <v>157</v>
      </c>
      <c r="F49" s="409">
        <f t="shared" si="0"/>
        <v>0.3291666666666665</v>
      </c>
      <c r="G49" s="466" t="s">
        <v>228</v>
      </c>
    </row>
    <row r="50" spans="1:7" s="461" customFormat="1" ht="22.5" customHeight="1" x14ac:dyDescent="0.25">
      <c r="A50" s="406">
        <v>46</v>
      </c>
      <c r="B50" s="407">
        <v>0.5805555555555556</v>
      </c>
      <c r="C50" s="406" t="s">
        <v>95</v>
      </c>
      <c r="D50" s="407">
        <v>0.91458333333333341</v>
      </c>
      <c r="E50" s="406" t="s">
        <v>95</v>
      </c>
      <c r="F50" s="409">
        <f>D50-B50</f>
        <v>0.33402777777777781</v>
      </c>
      <c r="G50" s="406"/>
    </row>
    <row r="51" spans="1:7" s="461" customFormat="1" ht="22.5" customHeight="1" x14ac:dyDescent="0.25">
      <c r="A51" s="406">
        <v>47</v>
      </c>
      <c r="B51" s="407">
        <v>0.58333333333333337</v>
      </c>
      <c r="C51" s="406" t="s">
        <v>95</v>
      </c>
      <c r="D51" s="407">
        <v>0.91527777777777775</v>
      </c>
      <c r="E51" s="406" t="s">
        <v>157</v>
      </c>
      <c r="F51" s="409">
        <f t="shared" si="0"/>
        <v>0.33194444444444438</v>
      </c>
      <c r="G51" s="406"/>
    </row>
    <row r="52" spans="1:7" s="461" customFormat="1" ht="22.5" customHeight="1" x14ac:dyDescent="0.25">
      <c r="A52" s="406">
        <v>48</v>
      </c>
      <c r="B52" s="407">
        <v>0.58680555555555558</v>
      </c>
      <c r="C52" s="406" t="s">
        <v>95</v>
      </c>
      <c r="D52" s="407">
        <v>0.9194444444444444</v>
      </c>
      <c r="E52" s="406" t="s">
        <v>95</v>
      </c>
      <c r="F52" s="409">
        <f t="shared" si="0"/>
        <v>0.33263888888888882</v>
      </c>
      <c r="G52" s="406"/>
    </row>
    <row r="53" spans="1:7" s="461" customFormat="1" ht="22.5" customHeight="1" x14ac:dyDescent="0.25">
      <c r="A53" s="406">
        <v>49</v>
      </c>
      <c r="B53" s="463" t="s">
        <v>212</v>
      </c>
      <c r="C53" s="462"/>
      <c r="D53" s="462"/>
      <c r="E53" s="462"/>
      <c r="F53" s="462"/>
      <c r="G53" s="462"/>
    </row>
    <row r="54" spans="1:7" s="461" customFormat="1" ht="22.5" customHeight="1" x14ac:dyDescent="0.25">
      <c r="A54" s="406">
        <v>50</v>
      </c>
      <c r="B54" s="407">
        <v>0.5986111111111112</v>
      </c>
      <c r="C54" s="406" t="s">
        <v>95</v>
      </c>
      <c r="D54" s="407">
        <v>0.91319444444444442</v>
      </c>
      <c r="E54" s="406" t="s">
        <v>95</v>
      </c>
      <c r="F54" s="409">
        <f t="shared" ref="F54:F59" si="1">D54-B54</f>
        <v>0.31458333333333321</v>
      </c>
      <c r="G54" s="406"/>
    </row>
    <row r="55" spans="1:7" s="461" customFormat="1" ht="22.5" customHeight="1" x14ac:dyDescent="0.25">
      <c r="A55" s="406">
        <v>51</v>
      </c>
      <c r="B55" s="407">
        <v>0.60416666666666663</v>
      </c>
      <c r="C55" s="406" t="s">
        <v>95</v>
      </c>
      <c r="D55" s="407">
        <v>0.91041666666666665</v>
      </c>
      <c r="E55" s="406" t="s">
        <v>95</v>
      </c>
      <c r="F55" s="409">
        <f t="shared" si="1"/>
        <v>0.30625000000000002</v>
      </c>
      <c r="G55" s="406"/>
    </row>
    <row r="56" spans="1:7" s="461" customFormat="1" ht="22.5" customHeight="1" x14ac:dyDescent="0.25">
      <c r="A56" s="406">
        <v>52</v>
      </c>
      <c r="B56" s="407">
        <v>0.60486111111111118</v>
      </c>
      <c r="C56" s="406" t="s">
        <v>95</v>
      </c>
      <c r="D56" s="407">
        <v>0.92708333333333326</v>
      </c>
      <c r="E56" s="406" t="s">
        <v>95</v>
      </c>
      <c r="F56" s="409">
        <f t="shared" si="1"/>
        <v>0.32222222222222208</v>
      </c>
      <c r="G56" s="406"/>
    </row>
    <row r="57" spans="1:7" s="461" customFormat="1" ht="22.5" customHeight="1" x14ac:dyDescent="0.25">
      <c r="A57" s="406">
        <v>53</v>
      </c>
      <c r="B57" s="407">
        <v>0.61458333333333337</v>
      </c>
      <c r="C57" s="406" t="s">
        <v>95</v>
      </c>
      <c r="D57" s="407">
        <v>0.9458333333333333</v>
      </c>
      <c r="E57" s="406" t="s">
        <v>157</v>
      </c>
      <c r="F57" s="409">
        <f t="shared" si="1"/>
        <v>0.33124999999999993</v>
      </c>
      <c r="G57" s="466" t="s">
        <v>228</v>
      </c>
    </row>
    <row r="58" spans="1:7" s="461" customFormat="1" ht="22.5" customHeight="1" x14ac:dyDescent="0.25">
      <c r="A58" s="406">
        <v>54</v>
      </c>
      <c r="B58" s="407">
        <v>0.61597222222222225</v>
      </c>
      <c r="C58" s="406" t="s">
        <v>95</v>
      </c>
      <c r="D58" s="407">
        <v>0.93680555555555556</v>
      </c>
      <c r="E58" s="406" t="s">
        <v>95</v>
      </c>
      <c r="F58" s="409">
        <f t="shared" si="1"/>
        <v>0.3208333333333333</v>
      </c>
      <c r="G58" s="406"/>
    </row>
    <row r="59" spans="1:7" s="461" customFormat="1" ht="22.5" customHeight="1" x14ac:dyDescent="0.25">
      <c r="A59" s="406">
        <v>55</v>
      </c>
      <c r="B59" s="407">
        <v>0.62013888888888891</v>
      </c>
      <c r="C59" s="406" t="s">
        <v>95</v>
      </c>
      <c r="D59" s="407">
        <v>0.94791666666666663</v>
      </c>
      <c r="E59" s="406" t="s">
        <v>95</v>
      </c>
      <c r="F59" s="409">
        <f t="shared" si="1"/>
        <v>0.32777777777777772</v>
      </c>
      <c r="G59" s="406"/>
    </row>
    <row r="60" spans="1:7" s="461" customFormat="1" ht="22.5" customHeight="1" x14ac:dyDescent="0.25">
      <c r="A60" s="406">
        <v>56</v>
      </c>
      <c r="B60" s="463" t="s">
        <v>212</v>
      </c>
      <c r="C60" s="462"/>
      <c r="D60" s="462"/>
      <c r="E60" s="462"/>
      <c r="F60" s="462"/>
      <c r="G60" s="462"/>
    </row>
    <row r="61" spans="1:7" s="461" customFormat="1" ht="22.5" customHeight="1" x14ac:dyDescent="0.25">
      <c r="A61" s="406">
        <v>57</v>
      </c>
      <c r="B61" s="407">
        <v>0.625</v>
      </c>
      <c r="C61" s="406" t="s">
        <v>95</v>
      </c>
      <c r="D61" s="407">
        <v>0.95833333333333337</v>
      </c>
      <c r="E61" s="406" t="s">
        <v>95</v>
      </c>
      <c r="F61" s="409">
        <f t="shared" ref="F61:F66" si="2">D61-B61</f>
        <v>0.33333333333333337</v>
      </c>
      <c r="G61" s="411" t="s">
        <v>207</v>
      </c>
    </row>
    <row r="62" spans="1:7" s="461" customFormat="1" ht="22.5" customHeight="1" x14ac:dyDescent="0.25">
      <c r="A62" s="406">
        <v>58</v>
      </c>
      <c r="B62" s="407">
        <v>0.62708333333333344</v>
      </c>
      <c r="C62" s="406" t="s">
        <v>95</v>
      </c>
      <c r="D62" s="407">
        <v>0.95416666666666672</v>
      </c>
      <c r="E62" s="406" t="s">
        <v>95</v>
      </c>
      <c r="F62" s="409">
        <f t="shared" si="2"/>
        <v>0.32708333333333328</v>
      </c>
      <c r="G62" s="406"/>
    </row>
    <row r="63" spans="1:7" s="461" customFormat="1" ht="22.5" customHeight="1" x14ac:dyDescent="0.25">
      <c r="A63" s="406">
        <v>59</v>
      </c>
      <c r="B63" s="407">
        <v>0.63125000000000009</v>
      </c>
      <c r="C63" s="406" t="s">
        <v>95</v>
      </c>
      <c r="D63" s="407">
        <v>0.94583333333333341</v>
      </c>
      <c r="E63" s="406" t="s">
        <v>95</v>
      </c>
      <c r="F63" s="409">
        <f t="shared" si="2"/>
        <v>0.31458333333333333</v>
      </c>
      <c r="G63" s="406"/>
    </row>
    <row r="64" spans="1:7" s="461" customFormat="1" ht="22.5" customHeight="1" x14ac:dyDescent="0.25">
      <c r="A64" s="406">
        <v>60</v>
      </c>
      <c r="B64" s="407">
        <v>0.6333333333333333</v>
      </c>
      <c r="C64" s="406" t="s">
        <v>95</v>
      </c>
      <c r="D64" s="407">
        <v>0.94097222222222221</v>
      </c>
      <c r="E64" s="406" t="s">
        <v>95</v>
      </c>
      <c r="F64" s="409">
        <f t="shared" si="2"/>
        <v>0.30763888888888891</v>
      </c>
      <c r="G64" s="406"/>
    </row>
    <row r="65" spans="1:7" s="461" customFormat="1" ht="22.5" customHeight="1" x14ac:dyDescent="0.25">
      <c r="A65" s="406">
        <v>61</v>
      </c>
      <c r="B65" s="407">
        <v>0.63541666666666674</v>
      </c>
      <c r="C65" s="406" t="s">
        <v>95</v>
      </c>
      <c r="D65" s="407">
        <v>0.96527777777777768</v>
      </c>
      <c r="E65" s="406" t="s">
        <v>157</v>
      </c>
      <c r="F65" s="409">
        <f t="shared" si="2"/>
        <v>0.32986111111111094</v>
      </c>
      <c r="G65" s="406"/>
    </row>
    <row r="66" spans="1:7" s="461" customFormat="1" ht="22.5" customHeight="1" x14ac:dyDescent="0.25">
      <c r="A66" s="406">
        <v>62</v>
      </c>
      <c r="B66" s="407">
        <v>0.64236111111111116</v>
      </c>
      <c r="C66" s="406" t="s">
        <v>95</v>
      </c>
      <c r="D66" s="407">
        <v>0.95486111111111105</v>
      </c>
      <c r="E66" s="416" t="s">
        <v>83</v>
      </c>
      <c r="F66" s="409">
        <f t="shared" si="2"/>
        <v>0.31249999999999989</v>
      </c>
      <c r="G66" s="416" t="s">
        <v>213</v>
      </c>
    </row>
    <row r="67" spans="1:7" s="461" customFormat="1" ht="22.5" customHeight="1" x14ac:dyDescent="0.25">
      <c r="A67" s="406">
        <v>63</v>
      </c>
      <c r="B67" s="463" t="s">
        <v>212</v>
      </c>
      <c r="C67" s="462"/>
      <c r="D67" s="462"/>
      <c r="E67" s="462"/>
      <c r="F67" s="462"/>
      <c r="G67" s="462"/>
    </row>
    <row r="68" spans="1:7" s="461" customFormat="1" ht="22.5" customHeight="1" x14ac:dyDescent="0.25">
      <c r="A68" s="406">
        <v>64</v>
      </c>
      <c r="B68" s="407">
        <v>0.64652777777777781</v>
      </c>
      <c r="C68" s="406" t="s">
        <v>95</v>
      </c>
      <c r="D68" s="407">
        <v>0.94027777777777766</v>
      </c>
      <c r="E68" s="406" t="s">
        <v>95</v>
      </c>
      <c r="F68" s="409">
        <f t="shared" ref="F68:F73" si="3">D68-B68</f>
        <v>0.29374999999999984</v>
      </c>
      <c r="G68" s="406"/>
    </row>
    <row r="69" spans="1:7" s="461" customFormat="1" ht="22.5" customHeight="1" x14ac:dyDescent="0.25">
      <c r="A69" s="406">
        <v>65</v>
      </c>
      <c r="B69" s="407">
        <v>0.65138888888888891</v>
      </c>
      <c r="C69" s="406" t="s">
        <v>95</v>
      </c>
      <c r="D69" s="407">
        <v>0.97569444444444431</v>
      </c>
      <c r="E69" s="415" t="s">
        <v>24</v>
      </c>
      <c r="F69" s="409">
        <f t="shared" si="3"/>
        <v>0.3243055555555554</v>
      </c>
      <c r="G69" s="415" t="s">
        <v>68</v>
      </c>
    </row>
    <row r="70" spans="1:7" s="461" customFormat="1" ht="22.5" customHeight="1" x14ac:dyDescent="0.25">
      <c r="A70" s="406">
        <v>66</v>
      </c>
      <c r="B70" s="407">
        <v>0.65625</v>
      </c>
      <c r="C70" s="406" t="s">
        <v>95</v>
      </c>
      <c r="D70" s="407">
        <v>0.98055555555555551</v>
      </c>
      <c r="E70" s="406" t="s">
        <v>157</v>
      </c>
      <c r="F70" s="409">
        <f t="shared" si="3"/>
        <v>0.32430555555555551</v>
      </c>
      <c r="G70" s="466" t="s">
        <v>228</v>
      </c>
    </row>
    <row r="71" spans="1:7" s="461" customFormat="1" ht="22.5" customHeight="1" x14ac:dyDescent="0.25">
      <c r="A71" s="406">
        <v>67</v>
      </c>
      <c r="B71" s="407">
        <v>0.67013888888888884</v>
      </c>
      <c r="C71" s="406" t="s">
        <v>95</v>
      </c>
      <c r="D71" s="407">
        <v>1.0034722222222223</v>
      </c>
      <c r="E71" s="414" t="s">
        <v>27</v>
      </c>
      <c r="F71" s="409">
        <f t="shared" si="3"/>
        <v>0.33333333333333348</v>
      </c>
      <c r="G71" s="414" t="s">
        <v>229</v>
      </c>
    </row>
    <row r="72" spans="1:7" s="461" customFormat="1" ht="22.5" customHeight="1" x14ac:dyDescent="0.25">
      <c r="A72" s="406">
        <v>68</v>
      </c>
      <c r="B72" s="407">
        <v>0.67291666666666661</v>
      </c>
      <c r="C72" s="406" t="s">
        <v>95</v>
      </c>
      <c r="D72" s="407">
        <v>1.0006944444444446</v>
      </c>
      <c r="E72" s="406" t="s">
        <v>157</v>
      </c>
      <c r="F72" s="409">
        <f t="shared" si="3"/>
        <v>0.32777777777777795</v>
      </c>
      <c r="G72" s="406"/>
    </row>
    <row r="73" spans="1:7" s="461" customFormat="1" ht="22.5" customHeight="1" x14ac:dyDescent="0.25">
      <c r="A73" s="406">
        <v>69</v>
      </c>
      <c r="B73" s="407">
        <v>0.68055555555555558</v>
      </c>
      <c r="C73" s="406" t="s">
        <v>95</v>
      </c>
      <c r="D73" s="407">
        <v>1.0111111111111111</v>
      </c>
      <c r="E73" s="406" t="s">
        <v>157</v>
      </c>
      <c r="F73" s="409">
        <f t="shared" si="3"/>
        <v>0.33055555555555549</v>
      </c>
      <c r="G73" s="466" t="s">
        <v>228</v>
      </c>
    </row>
    <row r="74" spans="1:7" s="461" customFormat="1" ht="22.5" customHeight="1" x14ac:dyDescent="0.25">
      <c r="A74" s="406">
        <v>70</v>
      </c>
      <c r="B74" s="463" t="s">
        <v>212</v>
      </c>
      <c r="C74" s="462"/>
      <c r="D74" s="462"/>
      <c r="E74" s="462"/>
      <c r="F74" s="462"/>
      <c r="G74" s="462"/>
    </row>
    <row r="75" spans="1:7" s="461" customFormat="1" ht="22.5" customHeight="1" x14ac:dyDescent="0.25">
      <c r="A75" s="406">
        <v>71</v>
      </c>
      <c r="B75" s="407">
        <v>0.6840277777777779</v>
      </c>
      <c r="C75" s="406" t="s">
        <v>95</v>
      </c>
      <c r="D75" s="407">
        <v>1.0145833333333332</v>
      </c>
      <c r="E75" s="406" t="s">
        <v>157</v>
      </c>
      <c r="F75" s="409">
        <f t="shared" ref="F75:F80" si="4">D75-B75</f>
        <v>0.33055555555555527</v>
      </c>
      <c r="G75" s="466" t="s">
        <v>228</v>
      </c>
    </row>
    <row r="76" spans="1:7" s="461" customFormat="1" ht="22.5" customHeight="1" x14ac:dyDescent="0.25">
      <c r="A76" s="406">
        <v>72</v>
      </c>
      <c r="B76" s="407">
        <v>0.69097222222222221</v>
      </c>
      <c r="C76" s="406" t="s">
        <v>95</v>
      </c>
      <c r="D76" s="407">
        <v>1.0208333333333333</v>
      </c>
      <c r="E76" s="414" t="s">
        <v>27</v>
      </c>
      <c r="F76" s="409">
        <f t="shared" si="4"/>
        <v>0.32986111111111105</v>
      </c>
      <c r="G76" s="414" t="s">
        <v>197</v>
      </c>
    </row>
    <row r="77" spans="1:7" s="461" customFormat="1" ht="22.5" customHeight="1" x14ac:dyDescent="0.25">
      <c r="A77" s="406">
        <v>73</v>
      </c>
      <c r="B77" s="407">
        <v>0.69513888888888897</v>
      </c>
      <c r="C77" s="406" t="s">
        <v>95</v>
      </c>
      <c r="D77" s="407">
        <v>1.0125</v>
      </c>
      <c r="E77" s="414" t="s">
        <v>27</v>
      </c>
      <c r="F77" s="409">
        <f t="shared" si="4"/>
        <v>0.31736111111111098</v>
      </c>
      <c r="G77" s="414" t="s">
        <v>115</v>
      </c>
    </row>
    <row r="78" spans="1:7" s="461" customFormat="1" ht="22.5" customHeight="1" x14ac:dyDescent="0.25">
      <c r="A78" s="406">
        <v>74</v>
      </c>
      <c r="B78" s="407">
        <v>0.6972222222222223</v>
      </c>
      <c r="C78" s="406" t="s">
        <v>95</v>
      </c>
      <c r="D78" s="407">
        <v>1</v>
      </c>
      <c r="E78" s="415" t="s">
        <v>24</v>
      </c>
      <c r="F78" s="409">
        <f t="shared" si="4"/>
        <v>0.3027777777777777</v>
      </c>
      <c r="G78" s="415" t="s">
        <v>70</v>
      </c>
    </row>
    <row r="79" spans="1:7" s="461" customFormat="1" ht="22.5" customHeight="1" x14ac:dyDescent="0.25">
      <c r="A79" s="406">
        <v>75</v>
      </c>
      <c r="B79" s="407">
        <v>0.69930555555555562</v>
      </c>
      <c r="C79" s="406" t="s">
        <v>95</v>
      </c>
      <c r="D79" s="407">
        <v>1.0249999999999999</v>
      </c>
      <c r="E79" s="406" t="s">
        <v>157</v>
      </c>
      <c r="F79" s="409">
        <f t="shared" si="4"/>
        <v>0.32569444444444429</v>
      </c>
      <c r="G79" s="406"/>
    </row>
    <row r="80" spans="1:7" s="461" customFormat="1" ht="22.5" customHeight="1" x14ac:dyDescent="0.25">
      <c r="A80" s="406">
        <v>76</v>
      </c>
      <c r="B80" s="407">
        <v>0.70625000000000004</v>
      </c>
      <c r="C80" s="406" t="s">
        <v>95</v>
      </c>
      <c r="D80" s="407">
        <v>1.0104166666666667</v>
      </c>
      <c r="E80" s="415" t="s">
        <v>24</v>
      </c>
      <c r="F80" s="409">
        <f t="shared" si="4"/>
        <v>0.3041666666666667</v>
      </c>
      <c r="G80" s="415" t="s">
        <v>69</v>
      </c>
    </row>
    <row r="81" spans="1:7" s="461" customFormat="1" ht="22.5" customHeight="1" x14ac:dyDescent="0.25">
      <c r="A81" s="406">
        <v>77</v>
      </c>
      <c r="B81" s="463" t="s">
        <v>212</v>
      </c>
      <c r="C81" s="462"/>
      <c r="D81" s="462"/>
      <c r="E81" s="462"/>
      <c r="F81" s="462"/>
      <c r="G81" s="462"/>
    </row>
    <row r="82" spans="1:7" s="461" customFormat="1" ht="22.5" customHeight="1" x14ac:dyDescent="0.25">
      <c r="A82" s="406">
        <v>78</v>
      </c>
      <c r="B82" s="407">
        <v>0.7104166666666667</v>
      </c>
      <c r="C82" s="406" t="s">
        <v>95</v>
      </c>
      <c r="D82" s="407">
        <v>1.0173611111111112</v>
      </c>
      <c r="E82" s="406" t="s">
        <v>157</v>
      </c>
      <c r="F82" s="409">
        <f t="shared" ref="F82:F87" si="5">D82-B82</f>
        <v>0.30694444444444446</v>
      </c>
      <c r="G82" s="406"/>
    </row>
    <row r="83" spans="1:7" s="461" customFormat="1" ht="22.5" customHeight="1" x14ac:dyDescent="0.25">
      <c r="A83" s="406">
        <v>79</v>
      </c>
      <c r="B83" s="407">
        <v>0.71250000000000013</v>
      </c>
      <c r="C83" s="406" t="s">
        <v>95</v>
      </c>
      <c r="D83" s="407">
        <v>1.0416666666666667</v>
      </c>
      <c r="E83" s="406" t="s">
        <v>157</v>
      </c>
      <c r="F83" s="409">
        <f t="shared" si="5"/>
        <v>0.32916666666666661</v>
      </c>
      <c r="G83" s="406"/>
    </row>
    <row r="84" spans="1:7" s="461" customFormat="1" ht="22.5" customHeight="1" x14ac:dyDescent="0.25">
      <c r="A84" s="406">
        <v>80</v>
      </c>
      <c r="B84" s="407">
        <v>0.71944444444444444</v>
      </c>
      <c r="C84" s="406" t="s">
        <v>95</v>
      </c>
      <c r="D84" s="407">
        <v>1.0458333333333332</v>
      </c>
      <c r="E84" s="406" t="s">
        <v>157</v>
      </c>
      <c r="F84" s="409">
        <f t="shared" si="5"/>
        <v>0.32638888888888873</v>
      </c>
      <c r="G84" s="406"/>
    </row>
    <row r="85" spans="1:7" s="461" customFormat="1" ht="22.5" customHeight="1" x14ac:dyDescent="0.25">
      <c r="A85" s="406">
        <v>81</v>
      </c>
      <c r="B85" s="407">
        <v>0.7236111111111112</v>
      </c>
      <c r="C85" s="406" t="s">
        <v>95</v>
      </c>
      <c r="D85" s="407">
        <v>1.03125</v>
      </c>
      <c r="E85" s="406" t="s">
        <v>157</v>
      </c>
      <c r="F85" s="409">
        <f t="shared" si="5"/>
        <v>0.3076388888888888</v>
      </c>
      <c r="G85" s="406"/>
    </row>
    <row r="86" spans="1:7" s="461" customFormat="1" ht="22.5" customHeight="1" x14ac:dyDescent="0.25">
      <c r="A86" s="406">
        <v>82</v>
      </c>
      <c r="B86" s="407">
        <v>0.72777777777777775</v>
      </c>
      <c r="C86" s="406" t="s">
        <v>95</v>
      </c>
      <c r="D86" s="407">
        <v>1.0354166666666667</v>
      </c>
      <c r="E86" s="406" t="s">
        <v>157</v>
      </c>
      <c r="F86" s="409">
        <f t="shared" si="5"/>
        <v>0.30763888888888891</v>
      </c>
      <c r="G86" s="406"/>
    </row>
    <row r="87" spans="1:7" s="461" customFormat="1" ht="22.5" customHeight="1" x14ac:dyDescent="0.25">
      <c r="A87" s="406">
        <v>83</v>
      </c>
      <c r="B87" s="407">
        <v>0.78472222222222221</v>
      </c>
      <c r="C87" s="406" t="s">
        <v>95</v>
      </c>
      <c r="D87" s="407">
        <v>1.038888888888889</v>
      </c>
      <c r="E87" s="406" t="s">
        <v>157</v>
      </c>
      <c r="F87" s="409">
        <f t="shared" si="5"/>
        <v>0.25416666666666676</v>
      </c>
      <c r="G87" s="406"/>
    </row>
    <row r="88" spans="1:7" s="461" customFormat="1" ht="22.5" customHeight="1" x14ac:dyDescent="0.25">
      <c r="A88" s="406">
        <v>84</v>
      </c>
      <c r="B88" s="463" t="s">
        <v>212</v>
      </c>
      <c r="C88" s="462"/>
      <c r="D88" s="462"/>
      <c r="E88" s="462"/>
      <c r="F88" s="462"/>
      <c r="G88" s="462"/>
    </row>
    <row r="89" spans="1:7" s="461" customFormat="1" ht="22.5" customHeight="1" x14ac:dyDescent="0.25">
      <c r="A89" s="406">
        <v>85</v>
      </c>
      <c r="B89" s="407">
        <v>0.9375</v>
      </c>
      <c r="C89" s="406" t="s">
        <v>95</v>
      </c>
      <c r="D89" s="407">
        <v>1.2708333333333333</v>
      </c>
      <c r="E89" s="406" t="s">
        <v>157</v>
      </c>
      <c r="F89" s="409">
        <f>D89-B89</f>
        <v>0.33333333333333326</v>
      </c>
      <c r="G89" s="411" t="s">
        <v>195</v>
      </c>
    </row>
    <row r="90" spans="1:7" s="461" customFormat="1" x14ac:dyDescent="0.25"/>
    <row r="91" spans="1:7" s="461" customFormat="1" x14ac:dyDescent="0.25"/>
    <row r="92" spans="1:7" s="461" customFormat="1" x14ac:dyDescent="0.25"/>
    <row r="93" spans="1:7" s="461" customFormat="1" x14ac:dyDescent="0.25"/>
    <row r="94" spans="1:7" s="461" customFormat="1" x14ac:dyDescent="0.25"/>
    <row r="95" spans="1:7" s="461" customFormat="1" x14ac:dyDescent="0.25"/>
    <row r="96" spans="1:7" s="461" customFormat="1" x14ac:dyDescent="0.25"/>
    <row r="97" spans="2:8" s="461" customFormat="1" x14ac:dyDescent="0.25"/>
    <row r="98" spans="2:8" s="461" customFormat="1" x14ac:dyDescent="0.25"/>
    <row r="99" spans="2:8" s="461" customFormat="1" x14ac:dyDescent="0.25"/>
    <row r="100" spans="2:8" s="461" customFormat="1" x14ac:dyDescent="0.25"/>
    <row r="101" spans="2:8" s="461" customFormat="1" x14ac:dyDescent="0.25"/>
    <row r="102" spans="2:8" s="461" customFormat="1" x14ac:dyDescent="0.25"/>
    <row r="103" spans="2:8" s="461" customFormat="1" x14ac:dyDescent="0.25"/>
    <row r="104" spans="2:8" s="461" customFormat="1" x14ac:dyDescent="0.25"/>
    <row r="105" spans="2:8" s="461" customFormat="1" x14ac:dyDescent="0.25">
      <c r="C105" s="67"/>
      <c r="D105" s="460"/>
      <c r="E105" s="460"/>
      <c r="F105" s="460"/>
      <c r="G105" s="460"/>
      <c r="H105" s="460"/>
    </row>
    <row r="106" spans="2:8" s="461" customFormat="1" x14ac:dyDescent="0.25">
      <c r="C106" s="67"/>
      <c r="D106" s="460"/>
      <c r="E106" s="460"/>
      <c r="F106" s="460"/>
      <c r="G106" s="460"/>
      <c r="H106" s="460"/>
    </row>
    <row r="107" spans="2:8" x14ac:dyDescent="0.25">
      <c r="B107" s="461"/>
    </row>
    <row r="108" spans="2:8" x14ac:dyDescent="0.25">
      <c r="B108" s="461"/>
    </row>
    <row r="109" spans="2:8" x14ac:dyDescent="0.25">
      <c r="B109" s="461"/>
    </row>
    <row r="110" spans="2:8" x14ac:dyDescent="0.25">
      <c r="B110" s="461"/>
    </row>
    <row r="111" spans="2:8" x14ac:dyDescent="0.25">
      <c r="B111" s="461"/>
    </row>
  </sheetData>
  <mergeCells count="7">
    <mergeCell ref="A1:G1"/>
    <mergeCell ref="A2:G2"/>
    <mergeCell ref="A3:A4"/>
    <mergeCell ref="B3:C3"/>
    <mergeCell ref="D3:E3"/>
    <mergeCell ref="F3:F4"/>
    <mergeCell ref="G3:G4"/>
  </mergeCells>
  <conditionalFormatting sqref="D3 B3 B4:E4">
    <cfRule type="cellIs" dxfId="88" priority="7" stopIfTrue="1" operator="equal">
      <formula>0</formula>
    </cfRule>
  </conditionalFormatting>
  <conditionalFormatting sqref="G105:G1048576 F5:F10 F12:F17 F19:F24 F26:F31 F33:F38 F40:F45 F47:F52 F54:F73 F75:F77">
    <cfRule type="cellIs" dxfId="87" priority="6" operator="greaterThan">
      <formula>0.333333333333333</formula>
    </cfRule>
  </conditionalFormatting>
  <conditionalFormatting sqref="F5:F10 F12:F17 F19:F24 F26:F31 F33:F38 F40:F45 F47:F52 F54:F73 F75:F77">
    <cfRule type="cellIs" dxfId="86" priority="5" operator="lessThan">
      <formula>0.1875</formula>
    </cfRule>
  </conditionalFormatting>
  <conditionalFormatting sqref="F5:F10 F12:F17 F19:F24 F26:F31 F33:F38 F40:F45 F47:F52 F54:F73 F75:F77">
    <cfRule type="cellIs" dxfId="85" priority="4" operator="lessThan">
      <formula>0.290972222222222</formula>
    </cfRule>
  </conditionalFormatting>
  <conditionalFormatting sqref="F5:F10 F12:F17 F19:F24 F26:F31 F33:F38 F40:F45 F47:F52 F54:F73 F75:F77">
    <cfRule type="cellIs" dxfId="84" priority="3" operator="lessThan">
      <formula>0.28125</formula>
    </cfRule>
  </conditionalFormatting>
  <conditionalFormatting sqref="F5:F10 F12:F17 F19:F24 F26:F31 F33:F38 F40:F45 F47:F52 F54:F73 F75:F77">
    <cfRule type="cellIs" dxfId="83" priority="2" operator="lessThan">
      <formula>0.25</formula>
    </cfRule>
  </conditionalFormatting>
  <conditionalFormatting sqref="J9">
    <cfRule type="cellIs" dxfId="82" priority="8" operator="greaterThan">
      <formula>#REF!</formula>
    </cfRule>
  </conditionalFormatting>
  <conditionalFormatting sqref="G1:G2">
    <cfRule type="containsText" dxfId="81" priority="1" operator="containsText" text="PRO">
      <formula>NOT(ISERROR(SEARCH("PRO",G1)))</formula>
    </cfRule>
  </conditionalFormatting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FF00"/>
  </sheetPr>
  <dimension ref="A1:FE65"/>
  <sheetViews>
    <sheetView view="pageBreakPreview" zoomScale="98" zoomScaleNormal="98" zoomScaleSheetLayoutView="98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A32" sqref="A32:XFD32"/>
    </sheetView>
  </sheetViews>
  <sheetFormatPr defaultRowHeight="15.75" x14ac:dyDescent="0.25"/>
  <cols>
    <col min="1" max="1" width="12" style="104" customWidth="1"/>
    <col min="2" max="2" width="11.5703125" style="67" customWidth="1"/>
    <col min="3" max="3" width="13.85546875" style="67" customWidth="1"/>
    <col min="4" max="4" width="13" style="104" customWidth="1"/>
    <col min="5" max="6" width="13" style="67" customWidth="1"/>
    <col min="7" max="7" width="12.5703125" style="67" customWidth="1"/>
    <col min="8" max="8" width="11.28515625" style="67" customWidth="1"/>
    <col min="9" max="12" width="11.5703125" style="67" customWidth="1"/>
    <col min="13" max="13" width="12.140625" style="67" customWidth="1"/>
    <col min="14" max="14" width="11.5703125" style="67" customWidth="1"/>
    <col min="15" max="15" width="14.42578125" style="67" customWidth="1"/>
    <col min="16" max="18" width="11.5703125" style="67" customWidth="1"/>
    <col min="19" max="19" width="12.7109375" style="67" customWidth="1"/>
    <col min="20" max="20" width="11.5703125" style="67" customWidth="1"/>
    <col min="21" max="21" width="12.7109375" style="67" customWidth="1"/>
    <col min="22" max="23" width="11.5703125" style="67" customWidth="1"/>
    <col min="24" max="24" width="13.7109375" style="67" customWidth="1"/>
    <col min="25" max="143" width="11.5703125" style="67" customWidth="1"/>
    <col min="144" max="144" width="12.28515625" style="67" customWidth="1"/>
    <col min="145" max="145" width="11.5703125" style="67" customWidth="1"/>
    <col min="146" max="146" width="12.140625" style="67" customWidth="1"/>
    <col min="147" max="147" width="13.28515625" style="67" customWidth="1"/>
    <col min="148" max="148" width="13.42578125" style="67" customWidth="1"/>
    <col min="149" max="161" width="11.5703125" style="67" customWidth="1"/>
    <col min="162" max="16384" width="9.140625" style="67"/>
  </cols>
  <sheetData>
    <row r="1" spans="1:161" ht="25.5" customHeight="1" thickBot="1" x14ac:dyDescent="0.3">
      <c r="A1" s="140" t="s">
        <v>66</v>
      </c>
      <c r="B1" s="141">
        <v>810</v>
      </c>
      <c r="C1" s="141">
        <v>801</v>
      </c>
      <c r="D1" s="141">
        <v>802</v>
      </c>
      <c r="E1" s="141">
        <v>803</v>
      </c>
      <c r="F1" s="141">
        <v>804</v>
      </c>
      <c r="G1" s="141">
        <v>805</v>
      </c>
      <c r="H1" s="141">
        <v>806</v>
      </c>
      <c r="I1" s="141">
        <v>812</v>
      </c>
      <c r="J1" s="141">
        <v>816</v>
      </c>
      <c r="K1" s="141">
        <v>807</v>
      </c>
      <c r="L1" s="141">
        <v>813</v>
      </c>
      <c r="M1" s="66">
        <f>D28</f>
        <v>802</v>
      </c>
      <c r="N1" s="66">
        <v>815</v>
      </c>
      <c r="O1" s="142">
        <v>808</v>
      </c>
      <c r="P1" s="66">
        <v>818</v>
      </c>
      <c r="Q1" s="141">
        <v>811</v>
      </c>
      <c r="R1" s="66">
        <v>819</v>
      </c>
      <c r="S1" s="141">
        <v>809</v>
      </c>
      <c r="T1" s="66">
        <v>820</v>
      </c>
      <c r="U1" s="141">
        <v>814</v>
      </c>
      <c r="V1" s="66">
        <v>821</v>
      </c>
      <c r="W1" s="66">
        <f>B28</f>
        <v>810</v>
      </c>
      <c r="X1" s="141">
        <v>817</v>
      </c>
      <c r="Y1" s="66">
        <v>822</v>
      </c>
      <c r="Z1" s="66">
        <f>C28</f>
        <v>801</v>
      </c>
      <c r="AA1" s="66">
        <v>823</v>
      </c>
      <c r="AB1" s="66">
        <f t="shared" ref="AB1:CM1" si="0">E28</f>
        <v>803</v>
      </c>
      <c r="AC1" s="66">
        <f t="shared" si="0"/>
        <v>804</v>
      </c>
      <c r="AD1" s="66">
        <f t="shared" si="0"/>
        <v>805</v>
      </c>
      <c r="AE1" s="66">
        <f t="shared" si="0"/>
        <v>806</v>
      </c>
      <c r="AF1" s="66">
        <f t="shared" si="0"/>
        <v>812</v>
      </c>
      <c r="AG1" s="66">
        <f t="shared" si="0"/>
        <v>816</v>
      </c>
      <c r="AH1" s="66">
        <f t="shared" si="0"/>
        <v>807</v>
      </c>
      <c r="AI1" s="66">
        <f t="shared" si="0"/>
        <v>813</v>
      </c>
      <c r="AJ1" s="66">
        <f t="shared" si="0"/>
        <v>802</v>
      </c>
      <c r="AK1" s="66">
        <f t="shared" si="0"/>
        <v>815</v>
      </c>
      <c r="AL1" s="66">
        <f t="shared" si="0"/>
        <v>808</v>
      </c>
      <c r="AM1" s="66">
        <f t="shared" si="0"/>
        <v>818</v>
      </c>
      <c r="AN1" s="66">
        <f t="shared" si="0"/>
        <v>811</v>
      </c>
      <c r="AO1" s="66">
        <f t="shared" si="0"/>
        <v>819</v>
      </c>
      <c r="AP1" s="66">
        <f t="shared" si="0"/>
        <v>809</v>
      </c>
      <c r="AQ1" s="66">
        <f t="shared" si="0"/>
        <v>820</v>
      </c>
      <c r="AR1" s="66">
        <f t="shared" si="0"/>
        <v>814</v>
      </c>
      <c r="AS1" s="66">
        <f t="shared" si="0"/>
        <v>821</v>
      </c>
      <c r="AT1" s="66">
        <f t="shared" si="0"/>
        <v>810</v>
      </c>
      <c r="AU1" s="66">
        <f t="shared" si="0"/>
        <v>817</v>
      </c>
      <c r="AV1" s="66">
        <f t="shared" si="0"/>
        <v>822</v>
      </c>
      <c r="AW1" s="66">
        <f t="shared" si="0"/>
        <v>801</v>
      </c>
      <c r="AX1" s="66">
        <f t="shared" si="0"/>
        <v>823</v>
      </c>
      <c r="AY1" s="66">
        <f t="shared" si="0"/>
        <v>803</v>
      </c>
      <c r="AZ1" s="66">
        <f t="shared" si="0"/>
        <v>804</v>
      </c>
      <c r="BA1" s="66">
        <f t="shared" si="0"/>
        <v>805</v>
      </c>
      <c r="BB1" s="66">
        <f t="shared" si="0"/>
        <v>806</v>
      </c>
      <c r="BC1" s="66">
        <f t="shared" si="0"/>
        <v>812</v>
      </c>
      <c r="BD1" s="66">
        <f t="shared" si="0"/>
        <v>816</v>
      </c>
      <c r="BE1" s="66">
        <f t="shared" si="0"/>
        <v>807</v>
      </c>
      <c r="BF1" s="66">
        <f t="shared" si="0"/>
        <v>813</v>
      </c>
      <c r="BG1" s="66">
        <f t="shared" si="0"/>
        <v>802</v>
      </c>
      <c r="BH1" s="66">
        <f t="shared" si="0"/>
        <v>815</v>
      </c>
      <c r="BI1" s="66">
        <f t="shared" si="0"/>
        <v>808</v>
      </c>
      <c r="BJ1" s="66">
        <f t="shared" si="0"/>
        <v>818</v>
      </c>
      <c r="BK1" s="66">
        <f t="shared" si="0"/>
        <v>811</v>
      </c>
      <c r="BL1" s="66">
        <f t="shared" si="0"/>
        <v>819</v>
      </c>
      <c r="BM1" s="66">
        <f t="shared" si="0"/>
        <v>809</v>
      </c>
      <c r="BN1" s="66">
        <f t="shared" si="0"/>
        <v>820</v>
      </c>
      <c r="BO1" s="66">
        <f t="shared" si="0"/>
        <v>814</v>
      </c>
      <c r="BP1" s="66">
        <f t="shared" si="0"/>
        <v>821</v>
      </c>
      <c r="BQ1" s="66">
        <f t="shared" si="0"/>
        <v>810</v>
      </c>
      <c r="BR1" s="66">
        <f t="shared" si="0"/>
        <v>817</v>
      </c>
      <c r="BS1" s="66">
        <f t="shared" si="0"/>
        <v>822</v>
      </c>
      <c r="BT1" s="66">
        <f t="shared" si="0"/>
        <v>801</v>
      </c>
      <c r="BU1" s="66">
        <f t="shared" si="0"/>
        <v>823</v>
      </c>
      <c r="BV1" s="66">
        <f t="shared" si="0"/>
        <v>803</v>
      </c>
      <c r="BW1" s="66">
        <f t="shared" si="0"/>
        <v>804</v>
      </c>
      <c r="BX1" s="66">
        <f t="shared" si="0"/>
        <v>805</v>
      </c>
      <c r="BY1" s="66">
        <f t="shared" si="0"/>
        <v>806</v>
      </c>
      <c r="BZ1" s="66">
        <f t="shared" si="0"/>
        <v>812</v>
      </c>
      <c r="CA1" s="66">
        <f t="shared" si="0"/>
        <v>816</v>
      </c>
      <c r="CB1" s="66">
        <f t="shared" si="0"/>
        <v>807</v>
      </c>
      <c r="CC1" s="66">
        <f t="shared" si="0"/>
        <v>813</v>
      </c>
      <c r="CD1" s="66">
        <f t="shared" si="0"/>
        <v>802</v>
      </c>
      <c r="CE1" s="66">
        <f t="shared" si="0"/>
        <v>815</v>
      </c>
      <c r="CF1" s="66">
        <f t="shared" si="0"/>
        <v>808</v>
      </c>
      <c r="CG1" s="66">
        <f t="shared" si="0"/>
        <v>818</v>
      </c>
      <c r="CH1" s="66">
        <f t="shared" si="0"/>
        <v>811</v>
      </c>
      <c r="CI1" s="66">
        <f t="shared" si="0"/>
        <v>819</v>
      </c>
      <c r="CJ1" s="66">
        <f t="shared" si="0"/>
        <v>809</v>
      </c>
      <c r="CK1" s="66">
        <f t="shared" si="0"/>
        <v>820</v>
      </c>
      <c r="CL1" s="66">
        <f t="shared" si="0"/>
        <v>814</v>
      </c>
      <c r="CM1" s="66">
        <f t="shared" si="0"/>
        <v>821</v>
      </c>
      <c r="CN1" s="66">
        <f t="shared" ref="CN1:EL1" si="1">BQ28</f>
        <v>810</v>
      </c>
      <c r="CO1" s="66">
        <f t="shared" si="1"/>
        <v>817</v>
      </c>
      <c r="CP1" s="66">
        <f t="shared" si="1"/>
        <v>822</v>
      </c>
      <c r="CQ1" s="66">
        <f t="shared" si="1"/>
        <v>801</v>
      </c>
      <c r="CR1" s="66">
        <f t="shared" si="1"/>
        <v>823</v>
      </c>
      <c r="CS1" s="66">
        <f t="shared" si="1"/>
        <v>803</v>
      </c>
      <c r="CT1" s="66">
        <f t="shared" si="1"/>
        <v>804</v>
      </c>
      <c r="CU1" s="66">
        <f t="shared" si="1"/>
        <v>805</v>
      </c>
      <c r="CV1" s="66">
        <f t="shared" si="1"/>
        <v>806</v>
      </c>
      <c r="CW1" s="66">
        <f t="shared" si="1"/>
        <v>812</v>
      </c>
      <c r="CX1" s="66">
        <f t="shared" si="1"/>
        <v>816</v>
      </c>
      <c r="CY1" s="66">
        <f t="shared" si="1"/>
        <v>807</v>
      </c>
      <c r="CZ1" s="66">
        <f t="shared" si="1"/>
        <v>813</v>
      </c>
      <c r="DA1" s="66">
        <f t="shared" si="1"/>
        <v>802</v>
      </c>
      <c r="DB1" s="66">
        <f t="shared" si="1"/>
        <v>815</v>
      </c>
      <c r="DC1" s="66">
        <f t="shared" si="1"/>
        <v>808</v>
      </c>
      <c r="DD1" s="66">
        <f t="shared" si="1"/>
        <v>818</v>
      </c>
      <c r="DE1" s="66">
        <f t="shared" si="1"/>
        <v>811</v>
      </c>
      <c r="DF1" s="66">
        <f t="shared" si="1"/>
        <v>819</v>
      </c>
      <c r="DG1" s="66">
        <f t="shared" si="1"/>
        <v>809</v>
      </c>
      <c r="DH1" s="66">
        <f t="shared" si="1"/>
        <v>820</v>
      </c>
      <c r="DI1" s="66">
        <f t="shared" si="1"/>
        <v>814</v>
      </c>
      <c r="DJ1" s="66">
        <f t="shared" si="1"/>
        <v>821</v>
      </c>
      <c r="DK1" s="66">
        <f t="shared" si="1"/>
        <v>810</v>
      </c>
      <c r="DL1" s="66">
        <f t="shared" si="1"/>
        <v>817</v>
      </c>
      <c r="DM1" s="66">
        <f t="shared" si="1"/>
        <v>822</v>
      </c>
      <c r="DN1" s="66">
        <f t="shared" si="1"/>
        <v>801</v>
      </c>
      <c r="DO1" s="66">
        <f t="shared" si="1"/>
        <v>823</v>
      </c>
      <c r="DP1" s="66">
        <f t="shared" si="1"/>
        <v>803</v>
      </c>
      <c r="DQ1" s="66">
        <f t="shared" si="1"/>
        <v>804</v>
      </c>
      <c r="DR1" s="66">
        <f t="shared" si="1"/>
        <v>805</v>
      </c>
      <c r="DS1" s="66">
        <f t="shared" si="1"/>
        <v>806</v>
      </c>
      <c r="DT1" s="66">
        <f t="shared" si="1"/>
        <v>812</v>
      </c>
      <c r="DU1" s="66">
        <f t="shared" si="1"/>
        <v>816</v>
      </c>
      <c r="DV1" s="66">
        <f t="shared" si="1"/>
        <v>807</v>
      </c>
      <c r="DW1" s="66">
        <f t="shared" si="1"/>
        <v>813</v>
      </c>
      <c r="DX1" s="66">
        <f t="shared" si="1"/>
        <v>802</v>
      </c>
      <c r="DY1" s="66">
        <f t="shared" si="1"/>
        <v>815</v>
      </c>
      <c r="DZ1" s="66">
        <f t="shared" si="1"/>
        <v>808</v>
      </c>
      <c r="EA1" s="66">
        <f t="shared" si="1"/>
        <v>818</v>
      </c>
      <c r="EB1" s="66">
        <f t="shared" si="1"/>
        <v>811</v>
      </c>
      <c r="EC1" s="66">
        <f t="shared" si="1"/>
        <v>819</v>
      </c>
      <c r="ED1" s="66">
        <f t="shared" si="1"/>
        <v>809</v>
      </c>
      <c r="EE1" s="66">
        <f t="shared" si="1"/>
        <v>820</v>
      </c>
      <c r="EF1" s="66">
        <f t="shared" si="1"/>
        <v>814</v>
      </c>
      <c r="EG1" s="66">
        <f t="shared" si="1"/>
        <v>821</v>
      </c>
      <c r="EH1" s="66">
        <f t="shared" si="1"/>
        <v>810</v>
      </c>
      <c r="EI1" s="66">
        <f t="shared" si="1"/>
        <v>817</v>
      </c>
      <c r="EJ1" s="66">
        <f t="shared" si="1"/>
        <v>822</v>
      </c>
      <c r="EK1" s="66">
        <f t="shared" si="1"/>
        <v>801</v>
      </c>
      <c r="EL1" s="66">
        <f t="shared" si="1"/>
        <v>823</v>
      </c>
      <c r="EM1" s="66">
        <f>DP28</f>
        <v>803</v>
      </c>
      <c r="EN1" s="66">
        <f>DQ28</f>
        <v>804</v>
      </c>
      <c r="EO1" s="66">
        <f t="shared" ref="EO1:ET1" si="2">DS28</f>
        <v>806</v>
      </c>
      <c r="EP1" s="66">
        <f t="shared" si="2"/>
        <v>812</v>
      </c>
      <c r="EQ1" s="66">
        <f t="shared" si="2"/>
        <v>816</v>
      </c>
      <c r="ER1" s="66">
        <f t="shared" si="2"/>
        <v>807</v>
      </c>
      <c r="ES1" s="66">
        <f t="shared" si="2"/>
        <v>813</v>
      </c>
      <c r="ET1" s="66">
        <f t="shared" si="2"/>
        <v>802</v>
      </c>
      <c r="EU1" s="66">
        <f>DZ28</f>
        <v>808</v>
      </c>
      <c r="EV1" s="66">
        <f>EA28</f>
        <v>818</v>
      </c>
      <c r="EW1" s="66">
        <f>EC28</f>
        <v>819</v>
      </c>
      <c r="EX1" s="66">
        <f>ED28</f>
        <v>809</v>
      </c>
      <c r="EY1" s="66">
        <f>EE28</f>
        <v>820</v>
      </c>
      <c r="EZ1" s="66">
        <f>EF28</f>
        <v>814</v>
      </c>
      <c r="FA1" s="66">
        <f>EH28</f>
        <v>810</v>
      </c>
      <c r="FB1" s="66">
        <f>EJ28</f>
        <v>822</v>
      </c>
      <c r="FC1" s="66">
        <f>EK28</f>
        <v>801</v>
      </c>
      <c r="FD1" s="66">
        <f>EL28</f>
        <v>823</v>
      </c>
      <c r="FE1" s="333">
        <f>EM28</f>
        <v>803</v>
      </c>
    </row>
    <row r="2" spans="1:161" ht="15.95" customHeight="1" x14ac:dyDescent="0.25">
      <c r="A2" s="68" t="s">
        <v>27</v>
      </c>
      <c r="B2" s="543" t="s">
        <v>127</v>
      </c>
      <c r="C2" s="539" t="s">
        <v>128</v>
      </c>
      <c r="D2" s="546" t="s">
        <v>72</v>
      </c>
      <c r="E2" s="546" t="s">
        <v>72</v>
      </c>
      <c r="F2" s="546" t="s">
        <v>72</v>
      </c>
      <c r="G2" s="546" t="s">
        <v>72</v>
      </c>
      <c r="H2" s="543" t="s">
        <v>129</v>
      </c>
      <c r="I2" s="543" t="s">
        <v>130</v>
      </c>
      <c r="J2" s="546" t="s">
        <v>72</v>
      </c>
      <c r="K2" s="539" t="s">
        <v>128</v>
      </c>
      <c r="L2" s="539" t="s">
        <v>128</v>
      </c>
      <c r="M2" s="546" t="s">
        <v>131</v>
      </c>
      <c r="N2" s="539" t="s">
        <v>128</v>
      </c>
      <c r="O2" s="143">
        <v>0.3125</v>
      </c>
      <c r="P2" s="539" t="s">
        <v>128</v>
      </c>
      <c r="Q2" s="543" t="s">
        <v>132</v>
      </c>
      <c r="R2" s="539" t="s">
        <v>128</v>
      </c>
      <c r="S2" s="144">
        <v>0.33333333333333331</v>
      </c>
      <c r="T2" s="539" t="s">
        <v>128</v>
      </c>
      <c r="U2" s="145">
        <v>0.34027777777777773</v>
      </c>
      <c r="V2" s="539" t="s">
        <v>128</v>
      </c>
      <c r="W2" s="181">
        <v>0.35115740740740747</v>
      </c>
      <c r="X2" s="186">
        <v>0.35416666666666669</v>
      </c>
      <c r="Y2" s="539" t="s">
        <v>128</v>
      </c>
      <c r="Z2" s="181">
        <v>0.36435185185185193</v>
      </c>
      <c r="AA2" s="539" t="s">
        <v>128</v>
      </c>
      <c r="AB2" s="181">
        <v>0.37314814814814823</v>
      </c>
      <c r="AC2" s="70">
        <f>AB2+'[1]KEY L-8'!$V$20</f>
        <v>0.37754629629629638</v>
      </c>
      <c r="AD2" s="70">
        <f>AC2+'[1]KEY L-8'!$V$20</f>
        <v>0.38194444444444453</v>
      </c>
      <c r="AE2" s="70">
        <f>AD2+'[1]KEY L-8'!$V$20</f>
        <v>0.38634259259259268</v>
      </c>
      <c r="AF2" s="70">
        <f>AE2+'[1]KEY L-8'!$V$20</f>
        <v>0.39074074074074083</v>
      </c>
      <c r="AG2" s="70">
        <f>AF2+'[1]KEY L-8'!$V$20</f>
        <v>0.39513888888888898</v>
      </c>
      <c r="AH2" s="70">
        <f>AG2+'[1]KEY L-8'!$V$20</f>
        <v>0.39953703703703713</v>
      </c>
      <c r="AI2" s="70">
        <f>AH2+'[1]KEY L-8'!$V$20</f>
        <v>0.40393518518518529</v>
      </c>
      <c r="AJ2" s="70">
        <f>AI2+'[1]KEY L-8'!$V$20</f>
        <v>0.40833333333333344</v>
      </c>
      <c r="AK2" s="70">
        <f>AJ2+'[1]KEY L-8'!$V$20</f>
        <v>0.41273148148148159</v>
      </c>
      <c r="AL2" s="70">
        <f>AK2+'[1]KEY L-8'!$V$20</f>
        <v>0.41712962962962974</v>
      </c>
      <c r="AM2" s="70">
        <f>AL2+'[1]KEY L-8'!$V$20</f>
        <v>0.42152777777777789</v>
      </c>
      <c r="AN2" s="70">
        <f>AM2+'[1]KEY L-8'!$V$20</f>
        <v>0.42592592592592604</v>
      </c>
      <c r="AO2" s="70">
        <f>AN2+'[1]KEY L-8'!$V$20</f>
        <v>0.43032407407407419</v>
      </c>
      <c r="AP2" s="70">
        <f>AO2+'[1]KEY L-8'!$V$20</f>
        <v>0.43472222222222234</v>
      </c>
      <c r="AQ2" s="70">
        <f>AP2+'[1]KEY L-8'!$V$20</f>
        <v>0.43912037037037049</v>
      </c>
      <c r="AR2" s="70">
        <f>AQ2+'[1]KEY L-8'!$V$20</f>
        <v>0.44351851851851865</v>
      </c>
      <c r="AS2" s="70">
        <f>AR2+'[1]KEY L-8'!$V$20</f>
        <v>0.4479166666666668</v>
      </c>
      <c r="AT2" s="70">
        <f>AS2+'[1]KEY L-8'!$V$20</f>
        <v>0.45231481481481495</v>
      </c>
      <c r="AU2" s="70">
        <f>AT2+'[1]KEY L-8'!$V$20</f>
        <v>0.4567129629629631</v>
      </c>
      <c r="AV2" s="70">
        <f>AU2+'[1]KEY L-8'!$V$20</f>
        <v>0.46111111111111125</v>
      </c>
      <c r="AW2" s="70">
        <f>AV2+'[1]KEY L-8'!$V$20</f>
        <v>0.4655092592592594</v>
      </c>
      <c r="AX2" s="70">
        <f>AW2+'[1]KEY L-8'!$V$20</f>
        <v>0.46990740740740755</v>
      </c>
      <c r="AY2" s="70">
        <f>AX2+'[1]KEY L-8'!$V$20</f>
        <v>0.4743055555555557</v>
      </c>
      <c r="AZ2" s="70">
        <f>AY2+'[1]KEY L-8'!$V$20</f>
        <v>0.47870370370370385</v>
      </c>
      <c r="BA2" s="70">
        <f>AZ2+'[1]KEY L-8'!$V$20</f>
        <v>0.483101851851852</v>
      </c>
      <c r="BB2" s="70">
        <f>BA2+'[1]KEY L-8'!$V$20</f>
        <v>0.48750000000000016</v>
      </c>
      <c r="BC2" s="70">
        <f>BB2+'[1]KEY L-8'!$V$20</f>
        <v>0.49189814814814831</v>
      </c>
      <c r="BD2" s="70">
        <f>BC2+'[1]KEY L-8'!$V$20</f>
        <v>0.49629629629629646</v>
      </c>
      <c r="BE2" s="70">
        <f>BD2+'[1]KEY L-8'!$V$20</f>
        <v>0.50069444444444455</v>
      </c>
      <c r="BF2" s="70">
        <f>BE2+'[1]KEY L-8'!$V$20</f>
        <v>0.50509259259259265</v>
      </c>
      <c r="BG2" s="70">
        <f>BF2+'[1]KEY L-8'!$V$20</f>
        <v>0.50949074074074074</v>
      </c>
      <c r="BH2" s="70">
        <f>BG2+'[1]KEY L-8'!$V$20</f>
        <v>0.51388888888888884</v>
      </c>
      <c r="BI2" s="70">
        <f>BH2+'[1]KEY L-8'!$V$20</f>
        <v>0.51828703703703694</v>
      </c>
      <c r="BJ2" s="70">
        <f>BI2+'[1]KEY L-8'!$V$20</f>
        <v>0.52268518518518503</v>
      </c>
      <c r="BK2" s="70">
        <f>BJ2+'[1]KEY L-8'!$V$20</f>
        <v>0.52708333333333313</v>
      </c>
      <c r="BL2" s="70">
        <f>BK2+'[1]KEY L-8'!$V$20</f>
        <v>0.53148148148148122</v>
      </c>
      <c r="BM2" s="70">
        <f>BL2+'[1]KEY L-8'!$V$20</f>
        <v>0.53587962962962932</v>
      </c>
      <c r="BN2" s="70">
        <f>BM2+'[1]KEY L-8'!$V$20</f>
        <v>0.54027777777777741</v>
      </c>
      <c r="BO2" s="70">
        <f>BN2+'[1]KEY L-8'!$V$20</f>
        <v>0.54467592592592551</v>
      </c>
      <c r="BP2" s="70">
        <f>BO2+'[1]KEY L-8'!$V$20</f>
        <v>0.5490740740740736</v>
      </c>
      <c r="BQ2" s="70">
        <f>BP2+'[1]KEY L-8'!$V$20</f>
        <v>0.5534722222222217</v>
      </c>
      <c r="BR2" s="70">
        <f>BQ2+'[1]KEY L-8'!$V$20</f>
        <v>0.55787037037036979</v>
      </c>
      <c r="BS2" s="70">
        <f>BR2+'[1]KEY L-8'!$V$20</f>
        <v>0.56226851851851789</v>
      </c>
      <c r="BT2" s="70">
        <f>BS2+'[1]KEY L-8'!$V$20</f>
        <v>0.56666666666666599</v>
      </c>
      <c r="BU2" s="70">
        <f>BT2+'[1]KEY L-8'!$V$20</f>
        <v>0.57106481481481408</v>
      </c>
      <c r="BV2" s="70">
        <f>BU2+'[1]KEY L-8'!$V$20</f>
        <v>0.57546296296296218</v>
      </c>
      <c r="BW2" s="70">
        <f>BV2+'[1]KEY L-8'!$V$20</f>
        <v>0.57986111111111027</v>
      </c>
      <c r="BX2" s="70">
        <f>BW2+'[1]KEY L-8'!$V$20</f>
        <v>0.58425925925925837</v>
      </c>
      <c r="BY2" s="70">
        <f>BX2+'[1]KEY L-8'!$V$20</f>
        <v>0.58865740740740646</v>
      </c>
      <c r="BZ2" s="70">
        <f>BY2+'[1]KEY L-8'!$V$20</f>
        <v>0.59305555555555456</v>
      </c>
      <c r="CA2" s="70">
        <f>BZ2+'[1]KEY L-8'!$V$20</f>
        <v>0.59745370370370265</v>
      </c>
      <c r="CB2" s="70">
        <f>CA2+'[1]KEY L-8'!$V$20</f>
        <v>0.60185185185185075</v>
      </c>
      <c r="CC2" s="70">
        <f>CB2+'[1]KEY L-8'!$V$20</f>
        <v>0.60624999999999885</v>
      </c>
      <c r="CD2" s="70">
        <f>CC2+'[1]KEY L-8'!$V$20</f>
        <v>0.61064814814814694</v>
      </c>
      <c r="CE2" s="70">
        <f>CD2+'[1]KEY L-8'!$V$20</f>
        <v>0.61504629629629504</v>
      </c>
      <c r="CF2" s="70">
        <f>CE2+'[1]KEY L-8'!$V$20</f>
        <v>0.61944444444444313</v>
      </c>
      <c r="CG2" s="70">
        <f>CF2+'[1]KEY L-8'!$V$20</f>
        <v>0.62384259259259123</v>
      </c>
      <c r="CH2" s="70">
        <f>CG2+'[1]KEY L-8'!$V$20</f>
        <v>0.62824074074073932</v>
      </c>
      <c r="CI2" s="70">
        <f>CH2+'[1]KEY L-8'!$V$20</f>
        <v>0.63263888888888742</v>
      </c>
      <c r="CJ2" s="70">
        <f>CI2+'[1]KEY L-8'!$V$20</f>
        <v>0.63703703703703551</v>
      </c>
      <c r="CK2" s="70">
        <f>CJ2+'[1]KEY L-8'!$V$20</f>
        <v>0.64143518518518361</v>
      </c>
      <c r="CL2" s="70">
        <f>CK2+'[1]KEY L-8'!$V$20</f>
        <v>0.64583333333333171</v>
      </c>
      <c r="CM2" s="70">
        <f>CL2+'[1]KEY L-8'!$V$20</f>
        <v>0.6502314814814798</v>
      </c>
      <c r="CN2" s="70">
        <f>CM2+'[1]KEY L-8'!$V$20</f>
        <v>0.6546296296296279</v>
      </c>
      <c r="CO2" s="70">
        <f>CN2+'[1]KEY L-8'!$V$20</f>
        <v>0.65902777777777599</v>
      </c>
      <c r="CP2" s="70">
        <f>CO2+'[1]KEY L-8'!$V$20</f>
        <v>0.66342592592592409</v>
      </c>
      <c r="CQ2" s="70">
        <f>CP2+'[1]KEY L-8'!$V$20</f>
        <v>0.66782407407407218</v>
      </c>
      <c r="CR2" s="70">
        <f>CQ2+'[1]KEY L-8'!$V$20</f>
        <v>0.67222222222222028</v>
      </c>
      <c r="CS2" s="70">
        <f>CR2+'[1]KEY L-8'!$V$20</f>
        <v>0.67662037037036837</v>
      </c>
      <c r="CT2" s="70">
        <f>CS2+'[1]KEY L-8'!$V$20</f>
        <v>0.68101851851851647</v>
      </c>
      <c r="CU2" s="70">
        <f>CT2+'[1]KEY L-8'!$V$20</f>
        <v>0.68541666666666456</v>
      </c>
      <c r="CV2" s="70">
        <f>CU2+'[1]KEY L-8'!$V$20</f>
        <v>0.68981481481481266</v>
      </c>
      <c r="CW2" s="70">
        <f>CV2+'[1]KEY L-8'!$V$20</f>
        <v>0.69421296296296076</v>
      </c>
      <c r="CX2" s="70">
        <f>CW2+'[1]KEY L-8'!$V$20</f>
        <v>0.69861111111110885</v>
      </c>
      <c r="CY2" s="70">
        <f>CX2+'[1]KEY L-8'!$V$20</f>
        <v>0.70300925925925695</v>
      </c>
      <c r="CZ2" s="70">
        <f>CY2+'[1]KEY L-8'!$V$20</f>
        <v>0.70740740740740504</v>
      </c>
      <c r="DA2" s="70">
        <f>CZ2+'[1]KEY L-8'!$V$20</f>
        <v>0.71180555555555314</v>
      </c>
      <c r="DB2" s="70">
        <f>DA2+'[1]KEY L-8'!$V$20</f>
        <v>0.71620370370370123</v>
      </c>
      <c r="DC2" s="70">
        <f>DB2+'[1]KEY L-8'!$V$20</f>
        <v>0.72060185185184933</v>
      </c>
      <c r="DD2" s="70">
        <f>DC2+'[1]KEY L-8'!$V$20</f>
        <v>0.72499999999999742</v>
      </c>
      <c r="DE2" s="70">
        <f>DD2+'[1]KEY L-8'!$V$20</f>
        <v>0.72939814814814552</v>
      </c>
      <c r="DF2" s="70">
        <f>DE2+'[1]KEY L-8'!$V$20</f>
        <v>0.73379629629629362</v>
      </c>
      <c r="DG2" s="70">
        <f>DF2+'[1]KEY L-8'!$V$20</f>
        <v>0.73819444444444171</v>
      </c>
      <c r="DH2" s="70">
        <f>DG2+'[1]KEY L-8'!$V$20</f>
        <v>0.74259259259258981</v>
      </c>
      <c r="DI2" s="70">
        <f>DH2+'[1]KEY L-8'!$V$20</f>
        <v>0.7469907407407379</v>
      </c>
      <c r="DJ2" s="70">
        <f>DI2+'[1]KEY L-8'!$V$20</f>
        <v>0.751388888888886</v>
      </c>
      <c r="DK2" s="70">
        <f>DJ2+'[1]KEY L-8'!$V$20</f>
        <v>0.75578703703703409</v>
      </c>
      <c r="DL2" s="70">
        <f>DK2+'[1]KEY L-8'!$V$20</f>
        <v>0.76018518518518219</v>
      </c>
      <c r="DM2" s="70">
        <f>DL2+'[1]KEY L-8'!$V$20</f>
        <v>0.76458333333333028</v>
      </c>
      <c r="DN2" s="70">
        <f>DM2+'[1]KEY L-8'!$V$20</f>
        <v>0.76898148148147838</v>
      </c>
      <c r="DO2" s="70">
        <f>DN2+'[1]KEY L-8'!$V$20</f>
        <v>0.77337962962962647</v>
      </c>
      <c r="DP2" s="70">
        <f>DO2+'[1]KEY L-8'!$V$20</f>
        <v>0.77777777777777457</v>
      </c>
      <c r="DQ2" s="70">
        <f>DP2+'[1]KEY L-8'!$V$20</f>
        <v>0.78217592592592267</v>
      </c>
      <c r="DR2" s="70">
        <f>DQ2+'[1]KEY L-8'!$V$20</f>
        <v>0.78657407407407076</v>
      </c>
      <c r="DS2" s="70">
        <f>DR2+'[1]KEY L-8'!$V$20</f>
        <v>0.79097222222221886</v>
      </c>
      <c r="DT2" s="70">
        <f>DS2+'[1]KEY L-8'!$V$20</f>
        <v>0.79537037037036695</v>
      </c>
      <c r="DU2" s="70">
        <f>DT2+'[1]KEY L-8'!$V$20</f>
        <v>0.79976851851851505</v>
      </c>
      <c r="DV2" s="70">
        <f>DU2+'[1]KEY L-8'!$V$20</f>
        <v>0.80416666666666314</v>
      </c>
      <c r="DW2" s="70">
        <f>DV2+'[1]KEY L-8'!$V$20</f>
        <v>0.80856481481481124</v>
      </c>
      <c r="DX2" s="70">
        <f>DW2+'[1]KEY L-8'!$V$20</f>
        <v>0.81296296296295933</v>
      </c>
      <c r="DY2" s="70">
        <f>DX2+'[1]KEY L-8'!$V$20</f>
        <v>0.81736111111110743</v>
      </c>
      <c r="DZ2" s="70">
        <f>DY2+'[1]KEY L-8'!$V$20</f>
        <v>0.82175925925925553</v>
      </c>
      <c r="EA2" s="70">
        <f>DZ2+'[1]KEY L-8'!$V$20</f>
        <v>0.82615740740740362</v>
      </c>
      <c r="EB2" s="70">
        <f>EA2+'[1]KEY L-8'!$V$20</f>
        <v>0.83055555555555172</v>
      </c>
      <c r="EC2" s="70">
        <f>EB2+'[1]KEY L-8'!$V$20</f>
        <v>0.83495370370369981</v>
      </c>
      <c r="ED2" s="70">
        <f>EC2+'[1]KEY L-8'!$V$20</f>
        <v>0.83935185185184791</v>
      </c>
      <c r="EE2" s="70">
        <f>ED2+'[1]KEY L-8'!$V$20</f>
        <v>0.843749999999996</v>
      </c>
      <c r="EF2" s="70">
        <f>EE2+'[1]KEY L-8'!$V$20</f>
        <v>0.8481481481481441</v>
      </c>
      <c r="EG2" s="70">
        <f>EF2+'[1]KEY L-8'!$V$20</f>
        <v>0.85254629629629219</v>
      </c>
      <c r="EH2" s="70">
        <f>EG2+'[1]KEY L-8'!$V$20</f>
        <v>0.85694444444444029</v>
      </c>
      <c r="EI2" s="70">
        <f>EH2+'[1]KEY L-8'!$V$20</f>
        <v>0.86134259259258839</v>
      </c>
      <c r="EJ2" s="70">
        <v>0.86678240740740742</v>
      </c>
      <c r="EK2" s="70">
        <v>0.87013888888888891</v>
      </c>
      <c r="EL2" s="116">
        <v>0.87500000000000033</v>
      </c>
      <c r="EM2" s="116">
        <v>0.88194444444444475</v>
      </c>
      <c r="EN2" s="116">
        <v>0.88888888888888917</v>
      </c>
      <c r="EO2" s="116">
        <v>0.89583333333333359</v>
      </c>
      <c r="EP2" s="116">
        <v>0.89930555555555547</v>
      </c>
      <c r="EQ2" s="116">
        <v>0.90208333333333324</v>
      </c>
      <c r="ER2" s="116">
        <v>0.90972222222222221</v>
      </c>
      <c r="ES2" s="116">
        <v>0.91319444444444453</v>
      </c>
      <c r="ET2" s="116">
        <v>0.91666666666666685</v>
      </c>
      <c r="EU2" s="116">
        <v>0.92361111111111127</v>
      </c>
      <c r="EV2" s="116">
        <v>0.93055555555555569</v>
      </c>
      <c r="EW2" s="116">
        <v>0.93750000000000011</v>
      </c>
      <c r="EX2" s="116">
        <v>0.94305555555555554</v>
      </c>
      <c r="EY2" s="116">
        <v>0.94791666666666663</v>
      </c>
      <c r="EZ2" s="116">
        <v>0.95138888888888884</v>
      </c>
      <c r="FA2" s="116">
        <v>0.95833333333333337</v>
      </c>
      <c r="FB2" s="116">
        <v>0.96527777777777779</v>
      </c>
      <c r="FC2" s="116">
        <v>0.97222222222222221</v>
      </c>
      <c r="FD2" s="116">
        <v>0.97569444444444453</v>
      </c>
      <c r="FE2" s="117">
        <v>0.98263888888888884</v>
      </c>
    </row>
    <row r="3" spans="1:161" ht="15.95" customHeight="1" x14ac:dyDescent="0.25">
      <c r="A3" s="72" t="s">
        <v>73</v>
      </c>
      <c r="B3" s="544"/>
      <c r="C3" s="540"/>
      <c r="D3" s="547"/>
      <c r="E3" s="547"/>
      <c r="F3" s="547"/>
      <c r="G3" s="547"/>
      <c r="H3" s="544"/>
      <c r="I3" s="544"/>
      <c r="J3" s="547"/>
      <c r="K3" s="540"/>
      <c r="L3" s="540"/>
      <c r="M3" s="547"/>
      <c r="N3" s="540"/>
      <c r="O3" s="143">
        <f>O2+'[1]KEY L-8'!$G6</f>
        <v>0.31475694444444441</v>
      </c>
      <c r="P3" s="540"/>
      <c r="Q3" s="544"/>
      <c r="R3" s="540"/>
      <c r="S3" s="146">
        <f>S2+'[1]KEY L-8'!$G6</f>
        <v>0.33559027777777772</v>
      </c>
      <c r="T3" s="540"/>
      <c r="U3" s="73">
        <f>U2+'[1]KEY L-8'!$C6</f>
        <v>0.34218749999999998</v>
      </c>
      <c r="V3" s="540"/>
      <c r="W3" s="192">
        <f>W2+'[1]KEY L-8'!$C6</f>
        <v>0.35306712962962972</v>
      </c>
      <c r="X3" s="187">
        <f>X2+'[1]KEY L-8'!$C6</f>
        <v>0.35607638888888893</v>
      </c>
      <c r="Y3" s="540"/>
      <c r="Z3" s="192">
        <f>Z2+'[1]KEY L-8'!$C6</f>
        <v>0.36626157407407417</v>
      </c>
      <c r="AA3" s="540"/>
      <c r="AB3" s="192">
        <f>AB2+'[1]KEY L-8'!$C6</f>
        <v>0.37505787037037047</v>
      </c>
      <c r="AC3" s="192">
        <f>AC2+'[1]KEY L-8'!$C6</f>
        <v>0.37945601851851862</v>
      </c>
      <c r="AD3" s="192">
        <f>AD2+'[1]KEY L-8'!$C6</f>
        <v>0.38385416666666677</v>
      </c>
      <c r="AE3" s="192">
        <f>AE2+'[1]KEY L-8'!$C6</f>
        <v>0.38825231481481493</v>
      </c>
      <c r="AF3" s="192">
        <f>AF2+'[1]KEY L-8'!$C6</f>
        <v>0.39265046296296308</v>
      </c>
      <c r="AG3" s="192">
        <f>AG2+'[1]KEY L-8'!$C6</f>
        <v>0.39704861111111123</v>
      </c>
      <c r="AH3" s="192">
        <f>AH2+'[1]KEY L-8'!$C6</f>
        <v>0.40144675925925938</v>
      </c>
      <c r="AI3" s="192">
        <f>AI2+'[1]KEY L-8'!$C6</f>
        <v>0.40584490740740753</v>
      </c>
      <c r="AJ3" s="192">
        <f>AJ2+'[1]KEY L-8'!$C6</f>
        <v>0.41024305555555568</v>
      </c>
      <c r="AK3" s="192">
        <f>AK2+'[1]KEY L-8'!$C6</f>
        <v>0.41464120370370383</v>
      </c>
      <c r="AL3" s="192">
        <f>AL2+'[1]KEY L-8'!$C6</f>
        <v>0.41903935185185198</v>
      </c>
      <c r="AM3" s="192">
        <f>AM2+'[1]KEY L-8'!$C6</f>
        <v>0.42343750000000013</v>
      </c>
      <c r="AN3" s="192">
        <f>AN2+'[1]KEY L-8'!$C6</f>
        <v>0.42783564814814828</v>
      </c>
      <c r="AO3" s="192">
        <f>AO2+'[1]KEY L-8'!$C6</f>
        <v>0.43223379629629644</v>
      </c>
      <c r="AP3" s="192">
        <f>AP2+'[1]KEY L-8'!$C6</f>
        <v>0.43663194444444459</v>
      </c>
      <c r="AQ3" s="192">
        <f>AQ2+'[1]KEY L-8'!$C6</f>
        <v>0.44103009259259274</v>
      </c>
      <c r="AR3" s="192">
        <f>AR2+'[1]KEY L-8'!$C6</f>
        <v>0.44542824074074089</v>
      </c>
      <c r="AS3" s="192">
        <f>AS2+'[1]KEY L-8'!$C6</f>
        <v>0.44982638888888904</v>
      </c>
      <c r="AT3" s="192">
        <f>AT2+'[1]KEY L-8'!$C6</f>
        <v>0.45422453703703719</v>
      </c>
      <c r="AU3" s="192">
        <f>AU2+'[1]KEY L-8'!$C6</f>
        <v>0.45862268518518534</v>
      </c>
      <c r="AV3" s="192">
        <f>AV2+'[1]KEY L-8'!$C6</f>
        <v>0.46302083333333349</v>
      </c>
      <c r="AW3" s="192">
        <f>AW2+'[1]KEY L-8'!$C6</f>
        <v>0.46741898148148164</v>
      </c>
      <c r="AX3" s="192">
        <f>AX2+'[1]KEY L-8'!$C6</f>
        <v>0.47181712962962979</v>
      </c>
      <c r="AY3" s="192">
        <f>AY2+'[1]KEY L-8'!$C6</f>
        <v>0.47621527777777795</v>
      </c>
      <c r="AZ3" s="192">
        <f>AZ2+'[1]KEY L-8'!$C6</f>
        <v>0.4806134259259261</v>
      </c>
      <c r="BA3" s="192">
        <f>BA2+'[1]KEY L-8'!$C6</f>
        <v>0.48501157407407425</v>
      </c>
      <c r="BB3" s="192">
        <f>BB2+'[1]KEY L-8'!$C6</f>
        <v>0.4894097222222224</v>
      </c>
      <c r="BC3" s="192">
        <f>BC2+'[1]KEY L-8'!$C6</f>
        <v>0.49380787037037055</v>
      </c>
      <c r="BD3" s="192">
        <f>BD2+'[1]KEY L-8'!$C6</f>
        <v>0.4982060185185187</v>
      </c>
      <c r="BE3" s="192">
        <f>BE2+'[1]KEY L-8'!$C6</f>
        <v>0.50260416666666674</v>
      </c>
      <c r="BF3" s="192">
        <f>BF2+'[1]KEY L-8'!$C6</f>
        <v>0.50700231481481484</v>
      </c>
      <c r="BG3" s="192">
        <f>BG2+'[1]KEY L-8'!$C6</f>
        <v>0.51140046296296293</v>
      </c>
      <c r="BH3" s="192">
        <f>BH2+'[1]KEY L-8'!$C6</f>
        <v>0.51579861111111103</v>
      </c>
      <c r="BI3" s="192">
        <f>BI2+'[1]KEY L-8'!$C6</f>
        <v>0.52019675925925912</v>
      </c>
      <c r="BJ3" s="192">
        <f>BJ2+'[1]KEY L-8'!$C6</f>
        <v>0.52459490740740722</v>
      </c>
      <c r="BK3" s="192">
        <f>BK2+'[1]KEY L-8'!$C6</f>
        <v>0.52899305555555531</v>
      </c>
      <c r="BL3" s="192">
        <f>BL2+'[1]KEY L-8'!$C6</f>
        <v>0.53339120370370341</v>
      </c>
      <c r="BM3" s="192">
        <f>BM2+'[1]KEY L-8'!$C6</f>
        <v>0.5377893518518515</v>
      </c>
      <c r="BN3" s="192">
        <f>BN2+'[1]KEY L-8'!$C6</f>
        <v>0.5421874999999996</v>
      </c>
      <c r="BO3" s="192">
        <f>BO2+'[1]KEY L-8'!$C6</f>
        <v>0.5465856481481477</v>
      </c>
      <c r="BP3" s="192">
        <f>BP2+'[1]KEY L-8'!$C6</f>
        <v>0.55098379629629579</v>
      </c>
      <c r="BQ3" s="192">
        <f>BQ2+'[1]KEY L-8'!$C6</f>
        <v>0.55538194444444389</v>
      </c>
      <c r="BR3" s="192">
        <f>BR2+'[1]KEY L-8'!$C6</f>
        <v>0.55978009259259198</v>
      </c>
      <c r="BS3" s="192">
        <f>BS2+'[1]KEY L-8'!$C6</f>
        <v>0.56417824074074008</v>
      </c>
      <c r="BT3" s="192">
        <f>BT2+'[1]KEY L-8'!$C6</f>
        <v>0.56857638888888817</v>
      </c>
      <c r="BU3" s="192">
        <f>BU2+'[1]KEY L-8'!$C6</f>
        <v>0.57297453703703627</v>
      </c>
      <c r="BV3" s="192">
        <f>BV2+'[1]KEY L-8'!$C6</f>
        <v>0.57737268518518436</v>
      </c>
      <c r="BW3" s="192">
        <f>BW2+'[1]KEY L-8'!$C6</f>
        <v>0.58177083333333246</v>
      </c>
      <c r="BX3" s="192">
        <f>BX2+'[1]KEY L-8'!$C6</f>
        <v>0.58616898148148056</v>
      </c>
      <c r="BY3" s="192">
        <f>BY2+'[1]KEY L-8'!$C6</f>
        <v>0.59056712962962865</v>
      </c>
      <c r="BZ3" s="192">
        <f>BZ2+'[1]KEY L-8'!$C6</f>
        <v>0.59496527777777675</v>
      </c>
      <c r="CA3" s="192">
        <f>CA2+'[1]KEY L-8'!$C6</f>
        <v>0.59936342592592484</v>
      </c>
      <c r="CB3" s="192">
        <f>CB2+'[1]KEY L-8'!$C6</f>
        <v>0.60376157407407294</v>
      </c>
      <c r="CC3" s="192">
        <f>CC2+'[1]KEY L-8'!$C6</f>
        <v>0.60815972222222103</v>
      </c>
      <c r="CD3" s="192">
        <f>CD2+'[1]KEY L-8'!$C6</f>
        <v>0.61255787037036913</v>
      </c>
      <c r="CE3" s="192">
        <f>CE2+'[1]KEY L-8'!$C6</f>
        <v>0.61695601851851722</v>
      </c>
      <c r="CF3" s="192">
        <f>CF2+'[1]KEY L-8'!$C6</f>
        <v>0.62135416666666532</v>
      </c>
      <c r="CG3" s="192">
        <f>CG2+'[1]KEY L-8'!$C6</f>
        <v>0.62575231481481342</v>
      </c>
      <c r="CH3" s="192">
        <f>CH2+'[1]KEY L-8'!$C6</f>
        <v>0.63015046296296151</v>
      </c>
      <c r="CI3" s="192">
        <f>CI2+'[1]KEY L-8'!$C6</f>
        <v>0.63454861111110961</v>
      </c>
      <c r="CJ3" s="192">
        <f>CJ2+'[1]KEY L-8'!$C6</f>
        <v>0.6389467592592577</v>
      </c>
      <c r="CK3" s="192">
        <f>CK2+'[1]KEY L-8'!$C6</f>
        <v>0.6433449074074058</v>
      </c>
      <c r="CL3" s="192">
        <f>CL2+'[1]KEY L-8'!$C6</f>
        <v>0.64774305555555389</v>
      </c>
      <c r="CM3" s="192">
        <f>CM2+'[1]KEY L-8'!$C6</f>
        <v>0.65214120370370199</v>
      </c>
      <c r="CN3" s="192">
        <f>CN2+'[1]KEY L-8'!$C6</f>
        <v>0.65653935185185008</v>
      </c>
      <c r="CO3" s="192">
        <f>CO2+'[1]KEY L-8'!$C6</f>
        <v>0.66093749999999818</v>
      </c>
      <c r="CP3" s="192">
        <f>CP2+'[1]KEY L-8'!$C6</f>
        <v>0.66533564814814627</v>
      </c>
      <c r="CQ3" s="192">
        <f>CQ2+'[1]KEY L-8'!$C6</f>
        <v>0.66973379629629437</v>
      </c>
      <c r="CR3" s="192">
        <f>CR2+'[1]KEY L-8'!$C6</f>
        <v>0.67413194444444247</v>
      </c>
      <c r="CS3" s="192">
        <f>CS2+'[1]KEY L-8'!$C6</f>
        <v>0.67853009259259056</v>
      </c>
      <c r="CT3" s="192">
        <f>CT2+'[1]KEY L-8'!$C6</f>
        <v>0.68292824074073866</v>
      </c>
      <c r="CU3" s="192">
        <f>CU2+'[1]KEY L-8'!$C6</f>
        <v>0.68732638888888675</v>
      </c>
      <c r="CV3" s="192">
        <f>CV2+'[1]KEY L-8'!$C6</f>
        <v>0.69172453703703485</v>
      </c>
      <c r="CW3" s="192">
        <f>CW2+'[1]KEY L-8'!$C6</f>
        <v>0.69612268518518294</v>
      </c>
      <c r="CX3" s="192">
        <f>CX2+'[1]KEY L-8'!$C6</f>
        <v>0.70052083333333104</v>
      </c>
      <c r="CY3" s="192">
        <f>CY2+'[1]KEY L-8'!$C6</f>
        <v>0.70491898148147913</v>
      </c>
      <c r="CZ3" s="192">
        <f>CZ2+'[1]KEY L-8'!$C6</f>
        <v>0.70931712962962723</v>
      </c>
      <c r="DA3" s="192">
        <f>DA2+'[1]KEY L-8'!$C6</f>
        <v>0.71371527777777533</v>
      </c>
      <c r="DB3" s="192">
        <f>DB2+'[1]KEY L-8'!$C6</f>
        <v>0.71811342592592342</v>
      </c>
      <c r="DC3" s="192">
        <f>DC2+'[1]KEY L-8'!$C6</f>
        <v>0.72251157407407152</v>
      </c>
      <c r="DD3" s="192">
        <f>DD2+'[1]KEY L-8'!$C6</f>
        <v>0.72690972222221961</v>
      </c>
      <c r="DE3" s="192">
        <f>DE2+'[1]KEY L-8'!$C6</f>
        <v>0.73130787037036771</v>
      </c>
      <c r="DF3" s="192">
        <f>DF2+'[1]KEY L-8'!$C6</f>
        <v>0.7357060185185158</v>
      </c>
      <c r="DG3" s="192">
        <f>DG2+'[1]KEY L-8'!$C6</f>
        <v>0.7401041666666639</v>
      </c>
      <c r="DH3" s="192">
        <f>DH2+'[1]KEY L-8'!$C6</f>
        <v>0.74450231481481199</v>
      </c>
      <c r="DI3" s="192">
        <f>DI2+'[1]KEY L-8'!$C6</f>
        <v>0.74890046296296009</v>
      </c>
      <c r="DJ3" s="192">
        <f>DJ2+'[1]KEY L-8'!$C6</f>
        <v>0.75329861111110819</v>
      </c>
      <c r="DK3" s="192">
        <f>DK2+'[1]KEY L-8'!$C6</f>
        <v>0.75769675925925628</v>
      </c>
      <c r="DL3" s="192">
        <f>DL2+'[1]KEY L-8'!$C6</f>
        <v>0.76209490740740438</v>
      </c>
      <c r="DM3" s="192">
        <f>DM2+'[1]KEY L-8'!$C6</f>
        <v>0.76649305555555247</v>
      </c>
      <c r="DN3" s="192">
        <f>DN2+'[1]KEY L-8'!$C6</f>
        <v>0.77089120370370057</v>
      </c>
      <c r="DO3" s="192">
        <f>DO2+'[1]KEY L-8'!$C6</f>
        <v>0.77528935185184866</v>
      </c>
      <c r="DP3" s="192">
        <f>DP2+'[1]KEY L-8'!$C6</f>
        <v>0.77968749999999676</v>
      </c>
      <c r="DQ3" s="192">
        <f>DQ2+'[1]KEY L-8'!$C6</f>
        <v>0.78408564814814485</v>
      </c>
      <c r="DR3" s="192">
        <f>DR2+'[1]KEY L-8'!$C6</f>
        <v>0.78848379629629295</v>
      </c>
      <c r="DS3" s="192">
        <f>DS2+'[1]KEY L-8'!$C6</f>
        <v>0.79288194444444104</v>
      </c>
      <c r="DT3" s="192">
        <f>DT2+'[1]KEY L-8'!$C6</f>
        <v>0.79728009259258914</v>
      </c>
      <c r="DU3" s="192">
        <f>DU2+'[1]KEY L-8'!$C6</f>
        <v>0.80167824074073724</v>
      </c>
      <c r="DV3" s="192">
        <f>DV2+'[1]KEY L-8'!$C6</f>
        <v>0.80607638888888533</v>
      </c>
      <c r="DW3" s="192">
        <f>DW2+'[1]KEY L-8'!$C6</f>
        <v>0.81047453703703343</v>
      </c>
      <c r="DX3" s="192">
        <f>DX2+'[1]KEY L-8'!$C6</f>
        <v>0.81487268518518152</v>
      </c>
      <c r="DY3" s="192">
        <f>DY2+'[1]KEY L-8'!$C6</f>
        <v>0.81927083333332962</v>
      </c>
      <c r="DZ3" s="192">
        <f>DZ2+'[1]KEY L-8'!$C6</f>
        <v>0.82366898148147771</v>
      </c>
      <c r="EA3" s="192">
        <f>EA2+'[1]KEY L-8'!$C6</f>
        <v>0.82806712962962581</v>
      </c>
      <c r="EB3" s="192">
        <f>EB2+'[1]KEY L-8'!$C6</f>
        <v>0.8324652777777739</v>
      </c>
      <c r="EC3" s="192">
        <f>EC2+'[1]KEY L-8'!$C6</f>
        <v>0.836863425925922</v>
      </c>
      <c r="ED3" s="192">
        <f>ED2+'[1]KEY L-8'!$C6</f>
        <v>0.8412615740740701</v>
      </c>
      <c r="EE3" s="192">
        <f>EE2+'[1]KEY L-8'!$C6</f>
        <v>0.84565972222221819</v>
      </c>
      <c r="EF3" s="192">
        <f>EF2+'[1]KEY L-8'!$C6</f>
        <v>0.85005787037036629</v>
      </c>
      <c r="EG3" s="192">
        <f>EG2+'[1]KEY L-8'!$C6</f>
        <v>0.85445601851851438</v>
      </c>
      <c r="EH3" s="192">
        <f>EH2+'[1]KEY L-8'!$C6</f>
        <v>0.85885416666666248</v>
      </c>
      <c r="EI3" s="192">
        <f>EI2+'[1]KEY L-8'!$C6</f>
        <v>0.86325231481481057</v>
      </c>
      <c r="EJ3" s="192">
        <f>EJ2+'[1]KEY L-8'!$C6</f>
        <v>0.86869212962962961</v>
      </c>
      <c r="EK3" s="192">
        <f>EK2+'[1]KEY L-8'!$C6</f>
        <v>0.87204861111111109</v>
      </c>
      <c r="EL3" s="192">
        <f>EL2+'[1]KEY L-8'!$C6</f>
        <v>0.87690972222222252</v>
      </c>
      <c r="EM3" s="192">
        <f>EM2+'[1]KEY L-8'!$C6</f>
        <v>0.88385416666666694</v>
      </c>
      <c r="EN3" s="192">
        <f>EN2+'[1]KEY L-8'!$C6</f>
        <v>0.89079861111111136</v>
      </c>
      <c r="EO3" s="192">
        <f>EO2+'[1]KEY L-8'!$C6</f>
        <v>0.89774305555555578</v>
      </c>
      <c r="EP3" s="192">
        <f>EP2+'[1]KEY L-8'!$C6</f>
        <v>0.90121527777777766</v>
      </c>
      <c r="EQ3" s="192">
        <f>EQ2+'[1]KEY L-8'!$C6</f>
        <v>0.90399305555555542</v>
      </c>
      <c r="ER3" s="192">
        <f>ER2+'[1]KEY L-8'!$C6</f>
        <v>0.9116319444444444</v>
      </c>
      <c r="ES3" s="192">
        <f>ES2+'[1]KEY L-8'!$C6</f>
        <v>0.91510416666666672</v>
      </c>
      <c r="ET3" s="192">
        <f>ET2+'[1]KEY L-8'!$C6</f>
        <v>0.91857638888888904</v>
      </c>
      <c r="EU3" s="192">
        <f>EU2+'[1]KEY L-8'!$C6</f>
        <v>0.92552083333333346</v>
      </c>
      <c r="EV3" s="192">
        <f>EV2+'[1]KEY L-8'!$C6</f>
        <v>0.93246527777777788</v>
      </c>
      <c r="EW3" s="192">
        <f>EW2+'[1]KEY L-8'!$C6</f>
        <v>0.9394097222222223</v>
      </c>
      <c r="EX3" s="192">
        <f>EX2+'[1]KEY L-8'!$C6</f>
        <v>0.94496527777777772</v>
      </c>
      <c r="EY3" s="192">
        <f>EY2+'[1]KEY L-8'!$C6</f>
        <v>0.94982638888888882</v>
      </c>
      <c r="EZ3" s="192">
        <f>EZ2+'[1]KEY L-8'!$C6</f>
        <v>0.95329861111111103</v>
      </c>
      <c r="FA3" s="192">
        <f>FA2+'[1]KEY L-8'!$C6</f>
        <v>0.96024305555555556</v>
      </c>
      <c r="FB3" s="192">
        <f>FB2+'[1]KEY L-8'!$C6</f>
        <v>0.96718749999999998</v>
      </c>
      <c r="FC3" s="192">
        <f>FC2+[2]KEY!$C6</f>
        <v>0.97390046296296295</v>
      </c>
      <c r="FD3" s="192">
        <f>FD2+[2]KEY!$C6</f>
        <v>0.97737268518518527</v>
      </c>
      <c r="FE3" s="118">
        <f>FE2+[2]KEY!$C6</f>
        <v>0.98431712962962958</v>
      </c>
    </row>
    <row r="4" spans="1:161" ht="15.95" customHeight="1" x14ac:dyDescent="0.25">
      <c r="A4" s="72" t="s">
        <v>74</v>
      </c>
      <c r="B4" s="545"/>
      <c r="C4" s="541"/>
      <c r="D4" s="548"/>
      <c r="E4" s="548"/>
      <c r="F4" s="548"/>
      <c r="G4" s="548"/>
      <c r="H4" s="545"/>
      <c r="I4" s="545"/>
      <c r="J4" s="548"/>
      <c r="K4" s="541"/>
      <c r="L4" s="541"/>
      <c r="M4" s="547"/>
      <c r="N4" s="541"/>
      <c r="O4" s="143">
        <f>O3+'[1]KEY L-8'!$G7</f>
        <v>0.31708333333333333</v>
      </c>
      <c r="P4" s="541"/>
      <c r="Q4" s="545"/>
      <c r="R4" s="541"/>
      <c r="S4" s="146">
        <f>S3+'[1]KEY L-8'!$G7</f>
        <v>0.33791666666666664</v>
      </c>
      <c r="T4" s="541"/>
      <c r="U4" s="73">
        <f>U3+'[1]KEY L-8'!$C7</f>
        <v>0.34406249999999999</v>
      </c>
      <c r="V4" s="541"/>
      <c r="W4" s="192">
        <f>W3+'[1]KEY L-8'!$C7</f>
        <v>0.35494212962962973</v>
      </c>
      <c r="X4" s="187">
        <f>X3+'[1]KEY L-8'!$C7</f>
        <v>0.35795138888888894</v>
      </c>
      <c r="Y4" s="541"/>
      <c r="Z4" s="192">
        <f>Z3+'[1]KEY L-8'!$C7</f>
        <v>0.36813657407407419</v>
      </c>
      <c r="AA4" s="541"/>
      <c r="AB4" s="192">
        <f>AB3+'[1]KEY L-8'!$C7</f>
        <v>0.37693287037037049</v>
      </c>
      <c r="AC4" s="192">
        <f>AC3+'[1]KEY L-8'!$C7</f>
        <v>0.38133101851851864</v>
      </c>
      <c r="AD4" s="192">
        <f>AD3+'[1]KEY L-8'!$C7</f>
        <v>0.38572916666666679</v>
      </c>
      <c r="AE4" s="192">
        <f>AE3+'[1]KEY L-8'!$C7</f>
        <v>0.39012731481481494</v>
      </c>
      <c r="AF4" s="192">
        <f>AF3+'[1]KEY L-8'!$C7</f>
        <v>0.39452546296296309</v>
      </c>
      <c r="AG4" s="192">
        <f>AG3+'[1]KEY L-8'!$C7</f>
        <v>0.39892361111111124</v>
      </c>
      <c r="AH4" s="192">
        <f>AH3+'[1]KEY L-8'!$C7</f>
        <v>0.40332175925925939</v>
      </c>
      <c r="AI4" s="192">
        <f>AI3+'[1]KEY L-8'!$C7</f>
        <v>0.40771990740740754</v>
      </c>
      <c r="AJ4" s="192">
        <f>AJ3+'[1]KEY L-8'!$C7</f>
        <v>0.4121180555555557</v>
      </c>
      <c r="AK4" s="192">
        <f>AK3+'[1]KEY L-8'!$C7</f>
        <v>0.41651620370370385</v>
      </c>
      <c r="AL4" s="192">
        <f>AL3+'[1]KEY L-8'!$C7</f>
        <v>0.420914351851852</v>
      </c>
      <c r="AM4" s="192">
        <f>AM3+'[1]KEY L-8'!$C7</f>
        <v>0.42531250000000015</v>
      </c>
      <c r="AN4" s="192">
        <f>AN3+'[1]KEY L-8'!$C7</f>
        <v>0.4297106481481483</v>
      </c>
      <c r="AO4" s="192">
        <f>AO3+'[1]KEY L-8'!$C7</f>
        <v>0.43410879629629645</v>
      </c>
      <c r="AP4" s="192">
        <f>AP3+'[1]KEY L-8'!$C7</f>
        <v>0.4385069444444446</v>
      </c>
      <c r="AQ4" s="192">
        <f>AQ3+'[1]KEY L-8'!$C7</f>
        <v>0.44290509259259275</v>
      </c>
      <c r="AR4" s="192">
        <f>AR3+'[1]KEY L-8'!$C7</f>
        <v>0.4473032407407409</v>
      </c>
      <c r="AS4" s="192">
        <f>AS3+'[1]KEY L-8'!$C7</f>
        <v>0.45170138888888905</v>
      </c>
      <c r="AT4" s="192">
        <f>AT3+'[1]KEY L-8'!$C7</f>
        <v>0.45609953703703721</v>
      </c>
      <c r="AU4" s="192">
        <f>AU3+'[1]KEY L-8'!$C7</f>
        <v>0.46049768518518536</v>
      </c>
      <c r="AV4" s="192">
        <f>AV3+'[1]KEY L-8'!$C7</f>
        <v>0.46489583333333351</v>
      </c>
      <c r="AW4" s="192">
        <f>AW3+'[1]KEY L-8'!$C7</f>
        <v>0.46929398148148166</v>
      </c>
      <c r="AX4" s="192">
        <f>AX3+'[1]KEY L-8'!$C7</f>
        <v>0.47369212962962981</v>
      </c>
      <c r="AY4" s="192">
        <f>AY3+'[1]KEY L-8'!$C7</f>
        <v>0.47809027777777796</v>
      </c>
      <c r="AZ4" s="192">
        <f>AZ3+'[1]KEY L-8'!$C7</f>
        <v>0.48248842592592611</v>
      </c>
      <c r="BA4" s="192">
        <f>BA3+'[1]KEY L-8'!$C7</f>
        <v>0.48688657407407426</v>
      </c>
      <c r="BB4" s="192">
        <f>BB3+'[1]KEY L-8'!$C7</f>
        <v>0.49128472222222241</v>
      </c>
      <c r="BC4" s="192">
        <f>BC3+'[1]KEY L-8'!$C7</f>
        <v>0.49568287037037057</v>
      </c>
      <c r="BD4" s="192">
        <f>BD3+'[1]KEY L-8'!$C7</f>
        <v>0.50008101851851872</v>
      </c>
      <c r="BE4" s="192">
        <f>BE3+'[1]KEY L-8'!$C7</f>
        <v>0.5044791666666667</v>
      </c>
      <c r="BF4" s="192">
        <f>BF3+'[1]KEY L-8'!$C7</f>
        <v>0.5088773148148148</v>
      </c>
      <c r="BG4" s="192">
        <f>BG3+'[1]KEY L-8'!$C7</f>
        <v>0.51327546296296289</v>
      </c>
      <c r="BH4" s="192">
        <f>BH3+'[1]KEY L-8'!$C7</f>
        <v>0.51767361111111099</v>
      </c>
      <c r="BI4" s="192">
        <f>BI3+'[1]KEY L-8'!$C7</f>
        <v>0.52207175925925908</v>
      </c>
      <c r="BJ4" s="192">
        <f>BJ3+'[1]KEY L-8'!$C7</f>
        <v>0.52646990740740718</v>
      </c>
      <c r="BK4" s="192">
        <f>BK3+'[1]KEY L-8'!$C7</f>
        <v>0.53086805555555527</v>
      </c>
      <c r="BL4" s="192">
        <f>BL3+'[1]KEY L-8'!$C7</f>
        <v>0.53526620370370337</v>
      </c>
      <c r="BM4" s="192">
        <f>BM3+'[1]KEY L-8'!$C7</f>
        <v>0.53966435185185146</v>
      </c>
      <c r="BN4" s="192">
        <f>BN3+'[1]KEY L-8'!$C7</f>
        <v>0.54406249999999956</v>
      </c>
      <c r="BO4" s="192">
        <f>BO3+'[1]KEY L-8'!$C7</f>
        <v>0.54846064814814766</v>
      </c>
      <c r="BP4" s="192">
        <f>BP3+'[1]KEY L-8'!$C7</f>
        <v>0.55285879629629575</v>
      </c>
      <c r="BQ4" s="192">
        <f>BQ3+'[1]KEY L-8'!$C7</f>
        <v>0.55725694444444385</v>
      </c>
      <c r="BR4" s="192">
        <f>BR3+'[1]KEY L-8'!$C7</f>
        <v>0.56165509259259194</v>
      </c>
      <c r="BS4" s="192">
        <f>BS3+'[1]KEY L-8'!$C7</f>
        <v>0.56605324074074004</v>
      </c>
      <c r="BT4" s="192">
        <f>BT3+'[1]KEY L-8'!$C7</f>
        <v>0.57045138888888813</v>
      </c>
      <c r="BU4" s="192">
        <f>BU3+'[1]KEY L-8'!$C7</f>
        <v>0.57484953703703623</v>
      </c>
      <c r="BV4" s="192">
        <f>BV3+'[1]KEY L-8'!$C7</f>
        <v>0.57924768518518432</v>
      </c>
      <c r="BW4" s="192">
        <f>BW3+'[1]KEY L-8'!$C7</f>
        <v>0.58364583333333242</v>
      </c>
      <c r="BX4" s="192">
        <f>BX3+'[1]KEY L-8'!$C7</f>
        <v>0.58804398148148052</v>
      </c>
      <c r="BY4" s="192">
        <f>BY3+'[1]KEY L-8'!$C7</f>
        <v>0.59244212962962861</v>
      </c>
      <c r="BZ4" s="192">
        <f>BZ3+'[1]KEY L-8'!$C7</f>
        <v>0.59684027777777671</v>
      </c>
      <c r="CA4" s="192">
        <f>CA3+'[1]KEY L-8'!$C7</f>
        <v>0.6012384259259248</v>
      </c>
      <c r="CB4" s="192">
        <f>CB3+'[1]KEY L-8'!$C7</f>
        <v>0.6056365740740729</v>
      </c>
      <c r="CC4" s="192">
        <f>CC3+'[1]KEY L-8'!$C7</f>
        <v>0.61003472222222099</v>
      </c>
      <c r="CD4" s="192">
        <f>CD3+'[1]KEY L-8'!$C7</f>
        <v>0.61443287037036909</v>
      </c>
      <c r="CE4" s="192">
        <f>CE3+'[1]KEY L-8'!$C7</f>
        <v>0.61883101851851718</v>
      </c>
      <c r="CF4" s="192">
        <f>CF3+'[1]KEY L-8'!$C7</f>
        <v>0.62322916666666528</v>
      </c>
      <c r="CG4" s="192">
        <f>CG3+'[1]KEY L-8'!$C7</f>
        <v>0.62762731481481338</v>
      </c>
      <c r="CH4" s="192">
        <f>CH3+'[1]KEY L-8'!$C7</f>
        <v>0.63202546296296147</v>
      </c>
      <c r="CI4" s="192">
        <f>CI3+'[1]KEY L-8'!$C7</f>
        <v>0.63642361111110957</v>
      </c>
      <c r="CJ4" s="192">
        <f>CJ3+'[1]KEY L-8'!$C7</f>
        <v>0.64082175925925766</v>
      </c>
      <c r="CK4" s="192">
        <f>CK3+'[1]KEY L-8'!$C7</f>
        <v>0.64521990740740576</v>
      </c>
      <c r="CL4" s="192">
        <f>CL3+'[1]KEY L-8'!$C7</f>
        <v>0.64961805555555385</v>
      </c>
      <c r="CM4" s="192">
        <f>CM3+'[1]KEY L-8'!$C7</f>
        <v>0.65401620370370195</v>
      </c>
      <c r="CN4" s="192">
        <f>CN3+'[1]KEY L-8'!$C7</f>
        <v>0.65841435185185004</v>
      </c>
      <c r="CO4" s="192">
        <f>CO3+'[1]KEY L-8'!$C7</f>
        <v>0.66281249999999814</v>
      </c>
      <c r="CP4" s="192">
        <f>CP3+'[1]KEY L-8'!$C7</f>
        <v>0.66721064814814623</v>
      </c>
      <c r="CQ4" s="192">
        <f>CQ3+'[1]KEY L-8'!$C7</f>
        <v>0.67160879629629433</v>
      </c>
      <c r="CR4" s="192">
        <f>CR3+'[1]KEY L-8'!$C7</f>
        <v>0.67600694444444243</v>
      </c>
      <c r="CS4" s="192">
        <f>CS3+'[1]KEY L-8'!$C7</f>
        <v>0.68040509259259052</v>
      </c>
      <c r="CT4" s="192">
        <f>CT3+'[1]KEY L-8'!$C7</f>
        <v>0.68480324074073862</v>
      </c>
      <c r="CU4" s="192">
        <f>CU3+'[1]KEY L-8'!$C7</f>
        <v>0.68920138888888671</v>
      </c>
      <c r="CV4" s="192">
        <f>CV3+'[1]KEY L-8'!$C7</f>
        <v>0.69359953703703481</v>
      </c>
      <c r="CW4" s="192">
        <f>CW3+'[1]KEY L-8'!$C7</f>
        <v>0.6979976851851829</v>
      </c>
      <c r="CX4" s="192">
        <f>CX3+'[1]KEY L-8'!$C7</f>
        <v>0.702395833333331</v>
      </c>
      <c r="CY4" s="192">
        <f>CY3+'[1]KEY L-8'!$C7</f>
        <v>0.70679398148147909</v>
      </c>
      <c r="CZ4" s="192">
        <f>CZ3+'[1]KEY L-8'!$C7</f>
        <v>0.71119212962962719</v>
      </c>
      <c r="DA4" s="192">
        <f>DA3+'[1]KEY L-8'!$C7</f>
        <v>0.71559027777777529</v>
      </c>
      <c r="DB4" s="192">
        <f>DB3+'[1]KEY L-8'!$C7</f>
        <v>0.71998842592592338</v>
      </c>
      <c r="DC4" s="192">
        <f>DC3+'[1]KEY L-8'!$C7</f>
        <v>0.72438657407407148</v>
      </c>
      <c r="DD4" s="192">
        <f>DD3+'[1]KEY L-8'!$C7</f>
        <v>0.72878472222221957</v>
      </c>
      <c r="DE4" s="192">
        <f>DE3+'[1]KEY L-8'!$C7</f>
        <v>0.73318287037036767</v>
      </c>
      <c r="DF4" s="192">
        <f>DF3+'[1]KEY L-8'!$C7</f>
        <v>0.73758101851851576</v>
      </c>
      <c r="DG4" s="192">
        <f>DG3+'[1]KEY L-8'!$C7</f>
        <v>0.74197916666666386</v>
      </c>
      <c r="DH4" s="192">
        <f>DH3+'[1]KEY L-8'!$C7</f>
        <v>0.74637731481481195</v>
      </c>
      <c r="DI4" s="192">
        <f>DI3+'[1]KEY L-8'!$C7</f>
        <v>0.75077546296296005</v>
      </c>
      <c r="DJ4" s="192">
        <f>DJ3+'[1]KEY L-8'!$C7</f>
        <v>0.75517361111110815</v>
      </c>
      <c r="DK4" s="192">
        <f>DK3+'[1]KEY L-8'!$C7</f>
        <v>0.75957175925925624</v>
      </c>
      <c r="DL4" s="192">
        <f>DL3+'[1]KEY L-8'!$C7</f>
        <v>0.76396990740740434</v>
      </c>
      <c r="DM4" s="192">
        <f>DM3+'[1]KEY L-8'!$C7</f>
        <v>0.76836805555555243</v>
      </c>
      <c r="DN4" s="192">
        <f>DN3+'[1]KEY L-8'!$C7</f>
        <v>0.77276620370370053</v>
      </c>
      <c r="DO4" s="192">
        <f>DO3+'[1]KEY L-8'!$C7</f>
        <v>0.77716435185184862</v>
      </c>
      <c r="DP4" s="192">
        <f>DP3+'[1]KEY L-8'!$C7</f>
        <v>0.78156249999999672</v>
      </c>
      <c r="DQ4" s="192">
        <f>DQ3+'[1]KEY L-8'!$C7</f>
        <v>0.78596064814814481</v>
      </c>
      <c r="DR4" s="192">
        <f>DR3+'[1]KEY L-8'!$C7</f>
        <v>0.79035879629629291</v>
      </c>
      <c r="DS4" s="192">
        <f>DS3+'[1]KEY L-8'!$C7</f>
        <v>0.794756944444441</v>
      </c>
      <c r="DT4" s="192">
        <f>DT3+'[1]KEY L-8'!$C7</f>
        <v>0.7991550925925891</v>
      </c>
      <c r="DU4" s="192">
        <f>DU3+'[1]KEY L-8'!$C7</f>
        <v>0.8035532407407372</v>
      </c>
      <c r="DV4" s="192">
        <f>DV3+'[1]KEY L-8'!$C7</f>
        <v>0.80795138888888529</v>
      </c>
      <c r="DW4" s="192">
        <f>DW3+'[1]KEY L-8'!$C7</f>
        <v>0.81234953703703339</v>
      </c>
      <c r="DX4" s="192">
        <f>DX3+'[1]KEY L-8'!$C7</f>
        <v>0.81674768518518148</v>
      </c>
      <c r="DY4" s="192">
        <f>DY3+'[1]KEY L-8'!$C7</f>
        <v>0.82114583333332958</v>
      </c>
      <c r="DZ4" s="192">
        <f>DZ3+'[1]KEY L-8'!$C7</f>
        <v>0.82554398148147767</v>
      </c>
      <c r="EA4" s="192">
        <f>EA3+'[1]KEY L-8'!$C7</f>
        <v>0.82994212962962577</v>
      </c>
      <c r="EB4" s="192">
        <f>EB3+'[1]KEY L-8'!$C7</f>
        <v>0.83434027777777386</v>
      </c>
      <c r="EC4" s="192">
        <f>EC3+'[1]KEY L-8'!$C7</f>
        <v>0.83873842592592196</v>
      </c>
      <c r="ED4" s="192">
        <f>ED3+'[1]KEY L-8'!$C7</f>
        <v>0.84313657407407006</v>
      </c>
      <c r="EE4" s="192">
        <f>EE3+'[1]KEY L-8'!$C7</f>
        <v>0.84753472222221815</v>
      </c>
      <c r="EF4" s="192">
        <f>EF3+'[1]KEY L-8'!$C7</f>
        <v>0.85193287037036625</v>
      </c>
      <c r="EG4" s="192">
        <f>EG3+'[1]KEY L-8'!$C7</f>
        <v>0.85633101851851434</v>
      </c>
      <c r="EH4" s="192">
        <f>EH3+'[1]KEY L-8'!$C7</f>
        <v>0.86072916666666244</v>
      </c>
      <c r="EI4" s="192">
        <f>EI3+'[1]KEY L-8'!$C7</f>
        <v>0.86512731481481053</v>
      </c>
      <c r="EJ4" s="192">
        <f>EJ3+'[1]KEY L-8'!$C7</f>
        <v>0.87056712962962957</v>
      </c>
      <c r="EK4" s="192">
        <f>EK3+'[1]KEY L-8'!$C7</f>
        <v>0.87392361111111105</v>
      </c>
      <c r="EL4" s="192">
        <f>EL3+'[1]KEY L-8'!$C7</f>
        <v>0.87878472222222248</v>
      </c>
      <c r="EM4" s="192">
        <f>EM3+'[1]KEY L-8'!$C7</f>
        <v>0.8857291666666669</v>
      </c>
      <c r="EN4" s="192">
        <f>EN3+'[1]KEY L-8'!$C7</f>
        <v>0.89267361111111132</v>
      </c>
      <c r="EO4" s="192">
        <f>EO3+'[1]KEY L-8'!$C7</f>
        <v>0.89961805555555574</v>
      </c>
      <c r="EP4" s="192">
        <f>EP3+'[1]KEY L-8'!$C7</f>
        <v>0.90309027777777762</v>
      </c>
      <c r="EQ4" s="192">
        <f>EQ3+'[1]KEY L-8'!$C7</f>
        <v>0.90586805555555538</v>
      </c>
      <c r="ER4" s="192">
        <f>ER3+'[1]KEY L-8'!$C7</f>
        <v>0.91350694444444436</v>
      </c>
      <c r="ES4" s="192">
        <f>ES3+'[1]KEY L-8'!$C7</f>
        <v>0.91697916666666668</v>
      </c>
      <c r="ET4" s="192">
        <f>ET3+'[1]KEY L-8'!$C7</f>
        <v>0.920451388888889</v>
      </c>
      <c r="EU4" s="192">
        <f>EU3+'[1]KEY L-8'!$C7</f>
        <v>0.92739583333333342</v>
      </c>
      <c r="EV4" s="192">
        <f>EV3+'[1]KEY L-8'!$C7</f>
        <v>0.93434027777777784</v>
      </c>
      <c r="EW4" s="192">
        <f>EW3+'[1]KEY L-8'!$C7</f>
        <v>0.94128472222222226</v>
      </c>
      <c r="EX4" s="192">
        <f>EX3+'[1]KEY L-8'!$C7</f>
        <v>0.94684027777777768</v>
      </c>
      <c r="EY4" s="192">
        <f>EY3+'[1]KEY L-8'!$C7</f>
        <v>0.95170138888888878</v>
      </c>
      <c r="EZ4" s="192">
        <f>EZ3+'[1]KEY L-8'!$C7</f>
        <v>0.95517361111111099</v>
      </c>
      <c r="FA4" s="192">
        <f>FA3+'[1]KEY L-8'!$C7</f>
        <v>0.96211805555555552</v>
      </c>
      <c r="FB4" s="192">
        <f>FB3+'[1]KEY L-8'!$C7</f>
        <v>0.96906249999999994</v>
      </c>
      <c r="FC4" s="192">
        <f>FC3+[2]KEY!$C7</f>
        <v>0.97565972222222219</v>
      </c>
      <c r="FD4" s="192">
        <f>FD3+[2]KEY!$C7</f>
        <v>0.97913194444444451</v>
      </c>
      <c r="FE4" s="118">
        <f>FE3+[2]KEY!$C7</f>
        <v>0.98607638888888882</v>
      </c>
    </row>
    <row r="5" spans="1:161" ht="15.95" customHeight="1" x14ac:dyDescent="0.25">
      <c r="A5" s="72" t="s">
        <v>75</v>
      </c>
      <c r="B5" s="193"/>
      <c r="C5" s="149">
        <v>0.2951388888888889</v>
      </c>
      <c r="D5" s="148">
        <v>0.30208333333333331</v>
      </c>
      <c r="E5" s="148">
        <f>E32-[3]KEY!M9</f>
        <v>0.30555555555555558</v>
      </c>
      <c r="F5" s="148">
        <v>0.3125</v>
      </c>
      <c r="G5" s="193">
        <v>0.31944444444444442</v>
      </c>
      <c r="H5" s="193"/>
      <c r="I5" s="193"/>
      <c r="J5" s="193">
        <v>0.33333333333333331</v>
      </c>
      <c r="K5" s="149">
        <v>0.31944444444444448</v>
      </c>
      <c r="L5" s="149">
        <v>0.3263888888888889</v>
      </c>
      <c r="M5" s="547"/>
      <c r="N5" s="149">
        <v>0.33611111111111108</v>
      </c>
      <c r="O5" s="143">
        <f>O4+'[1]KEY L-8'!$G8</f>
        <v>0.31908564814814816</v>
      </c>
      <c r="P5" s="149">
        <v>0.3444444444444445</v>
      </c>
      <c r="Q5" s="193"/>
      <c r="R5" s="149">
        <v>0.35347222222222219</v>
      </c>
      <c r="S5" s="146">
        <f>S4+'[1]KEY L-8'!$G8</f>
        <v>0.33991898148148147</v>
      </c>
      <c r="T5" s="149">
        <v>0.36249999999999999</v>
      </c>
      <c r="U5" s="73">
        <f>U4+'[1]KEY L-8'!$C8</f>
        <v>0.34583333333333333</v>
      </c>
      <c r="V5" s="149">
        <v>0.37083333333333335</v>
      </c>
      <c r="W5" s="192">
        <f>W4+'[1]KEY L-8'!$C8</f>
        <v>0.35671296296296306</v>
      </c>
      <c r="X5" s="187">
        <f>X4+'[1]KEY L-8'!$C8</f>
        <v>0.35972222222222228</v>
      </c>
      <c r="Y5" s="149">
        <v>0.3833333333333333</v>
      </c>
      <c r="Z5" s="192">
        <f>Z4+'[1]KEY L-8'!$C8</f>
        <v>0.36990740740740752</v>
      </c>
      <c r="AA5" s="149">
        <v>0.39305555555555555</v>
      </c>
      <c r="AB5" s="192">
        <f>AB4+'[1]KEY L-8'!$C8</f>
        <v>0.37870370370370382</v>
      </c>
      <c r="AC5" s="192">
        <f>AC4+'[1]KEY L-8'!$C8</f>
        <v>0.38310185185185197</v>
      </c>
      <c r="AD5" s="192">
        <f>AD4+'[1]KEY L-8'!$C8</f>
        <v>0.38750000000000012</v>
      </c>
      <c r="AE5" s="192">
        <f>AE4+'[1]KEY L-8'!$C8</f>
        <v>0.39189814814814827</v>
      </c>
      <c r="AF5" s="192">
        <f>AF4+'[1]KEY L-8'!$C8</f>
        <v>0.39629629629629642</v>
      </c>
      <c r="AG5" s="192">
        <f>AG4+'[1]KEY L-8'!$C8</f>
        <v>0.40069444444444458</v>
      </c>
      <c r="AH5" s="192">
        <f>AH4+'[1]KEY L-8'!$C8</f>
        <v>0.40509259259259273</v>
      </c>
      <c r="AI5" s="192">
        <f>AI4+'[1]KEY L-8'!$C8</f>
        <v>0.40949074074074088</v>
      </c>
      <c r="AJ5" s="192">
        <f>AJ4+'[1]KEY L-8'!$C8</f>
        <v>0.41388888888888903</v>
      </c>
      <c r="AK5" s="192">
        <f>AK4+'[1]KEY L-8'!$C8</f>
        <v>0.41828703703703718</v>
      </c>
      <c r="AL5" s="192">
        <f>AL4+'[1]KEY L-8'!$C8</f>
        <v>0.42268518518518533</v>
      </c>
      <c r="AM5" s="192">
        <f>AM4+'[1]KEY L-8'!$C8</f>
        <v>0.42708333333333348</v>
      </c>
      <c r="AN5" s="192">
        <f>AN4+'[1]KEY L-8'!$C8</f>
        <v>0.43148148148148163</v>
      </c>
      <c r="AO5" s="192">
        <f>AO4+'[1]KEY L-8'!$C8</f>
        <v>0.43587962962962978</v>
      </c>
      <c r="AP5" s="192">
        <f>AP4+'[1]KEY L-8'!$C8</f>
        <v>0.44027777777777793</v>
      </c>
      <c r="AQ5" s="192">
        <f>AQ4+'[1]KEY L-8'!$C8</f>
        <v>0.44467592592592609</v>
      </c>
      <c r="AR5" s="192">
        <f>AR4+'[1]KEY L-8'!$C8</f>
        <v>0.44907407407407424</v>
      </c>
      <c r="AS5" s="192">
        <f>AS4+'[1]KEY L-8'!$C8</f>
        <v>0.45347222222222239</v>
      </c>
      <c r="AT5" s="192">
        <f>AT4+'[1]KEY L-8'!$C8</f>
        <v>0.45787037037037054</v>
      </c>
      <c r="AU5" s="192">
        <f>AU4+'[1]KEY L-8'!$C8</f>
        <v>0.46226851851851869</v>
      </c>
      <c r="AV5" s="192">
        <f>AV4+'[1]KEY L-8'!$C8</f>
        <v>0.46666666666666684</v>
      </c>
      <c r="AW5" s="192">
        <f>AW4+'[1]KEY L-8'!$C8</f>
        <v>0.47106481481481499</v>
      </c>
      <c r="AX5" s="192">
        <f>AX4+'[1]KEY L-8'!$C8</f>
        <v>0.47546296296296314</v>
      </c>
      <c r="AY5" s="192">
        <f>AY4+'[1]KEY L-8'!$C8</f>
        <v>0.47986111111111129</v>
      </c>
      <c r="AZ5" s="192">
        <f>AZ4+'[1]KEY L-8'!$C8</f>
        <v>0.48425925925925944</v>
      </c>
      <c r="BA5" s="192">
        <f>BA4+'[1]KEY L-8'!$C8</f>
        <v>0.4886574074074076</v>
      </c>
      <c r="BB5" s="192">
        <f>BB4+'[1]KEY L-8'!$C8</f>
        <v>0.49305555555555575</v>
      </c>
      <c r="BC5" s="192">
        <f>BC4+'[1]KEY L-8'!$C8</f>
        <v>0.4974537037037039</v>
      </c>
      <c r="BD5" s="192">
        <f>BD4+'[1]KEY L-8'!$C8</f>
        <v>0.5018518518518521</v>
      </c>
      <c r="BE5" s="192">
        <f>BE4+'[1]KEY L-8'!$C8</f>
        <v>0.50625000000000009</v>
      </c>
      <c r="BF5" s="192">
        <f>BF4+'[1]KEY L-8'!$C8</f>
        <v>0.51064814814814818</v>
      </c>
      <c r="BG5" s="192">
        <f>BG4+'[1]KEY L-8'!$C8</f>
        <v>0.51504629629629628</v>
      </c>
      <c r="BH5" s="192">
        <f>BH4+'[1]KEY L-8'!$C8</f>
        <v>0.51944444444444438</v>
      </c>
      <c r="BI5" s="192">
        <f>BI4+'[1]KEY L-8'!$C8</f>
        <v>0.52384259259259247</v>
      </c>
      <c r="BJ5" s="192">
        <f>BJ4+'[1]KEY L-8'!$C8</f>
        <v>0.52824074074074057</v>
      </c>
      <c r="BK5" s="192">
        <f>BK4+'[1]KEY L-8'!$C8</f>
        <v>0.53263888888888866</v>
      </c>
      <c r="BL5" s="192">
        <f>BL4+'[1]KEY L-8'!$C8</f>
        <v>0.53703703703703676</v>
      </c>
      <c r="BM5" s="192">
        <f>BM4+'[1]KEY L-8'!$C8</f>
        <v>0.54143518518518485</v>
      </c>
      <c r="BN5" s="192">
        <f>BN4+'[1]KEY L-8'!$C8</f>
        <v>0.54583333333333295</v>
      </c>
      <c r="BO5" s="192">
        <f>BO4+'[1]KEY L-8'!$C8</f>
        <v>0.55023148148148104</v>
      </c>
      <c r="BP5" s="192">
        <f>BP4+'[1]KEY L-8'!$C8</f>
        <v>0.55462962962962914</v>
      </c>
      <c r="BQ5" s="192">
        <f>BQ4+'[1]KEY L-8'!$C8</f>
        <v>0.55902777777777724</v>
      </c>
      <c r="BR5" s="192">
        <f>BR4+'[1]KEY L-8'!$C8</f>
        <v>0.56342592592592533</v>
      </c>
      <c r="BS5" s="192">
        <f>BS4+'[1]KEY L-8'!$C8</f>
        <v>0.56782407407407343</v>
      </c>
      <c r="BT5" s="192">
        <f>BT4+'[1]KEY L-8'!$C8</f>
        <v>0.57222222222222152</v>
      </c>
      <c r="BU5" s="192">
        <f>BU4+'[1]KEY L-8'!$C8</f>
        <v>0.57662037037036962</v>
      </c>
      <c r="BV5" s="192">
        <f>BV4+'[1]KEY L-8'!$C8</f>
        <v>0.58101851851851771</v>
      </c>
      <c r="BW5" s="192">
        <f>BW4+'[1]KEY L-8'!$C8</f>
        <v>0.58541666666666581</v>
      </c>
      <c r="BX5" s="192">
        <f>BX4+'[1]KEY L-8'!$C8</f>
        <v>0.5898148148148139</v>
      </c>
      <c r="BY5" s="192">
        <f>BY4+'[1]KEY L-8'!$C8</f>
        <v>0.594212962962962</v>
      </c>
      <c r="BZ5" s="192">
        <f>BZ4+'[1]KEY L-8'!$C8</f>
        <v>0.59861111111111009</v>
      </c>
      <c r="CA5" s="192">
        <f>CA4+'[1]KEY L-8'!$C8</f>
        <v>0.60300925925925819</v>
      </c>
      <c r="CB5" s="192">
        <f>CB4+'[1]KEY L-8'!$C8</f>
        <v>0.60740740740740629</v>
      </c>
      <c r="CC5" s="192">
        <f>CC4+'[1]KEY L-8'!$C8</f>
        <v>0.61180555555555438</v>
      </c>
      <c r="CD5" s="192">
        <f>CD4+'[1]KEY L-8'!$C8</f>
        <v>0.61620370370370248</v>
      </c>
      <c r="CE5" s="192">
        <f>CE4+'[1]KEY L-8'!$C8</f>
        <v>0.62060185185185057</v>
      </c>
      <c r="CF5" s="192">
        <f>CF4+'[1]KEY L-8'!$C8</f>
        <v>0.62499999999999867</v>
      </c>
      <c r="CG5" s="192">
        <f>CG4+'[1]KEY L-8'!$C8</f>
        <v>0.62939814814814676</v>
      </c>
      <c r="CH5" s="192">
        <f>CH4+'[1]KEY L-8'!$C8</f>
        <v>0.63379629629629486</v>
      </c>
      <c r="CI5" s="192">
        <f>CI4+'[1]KEY L-8'!$C8</f>
        <v>0.63819444444444295</v>
      </c>
      <c r="CJ5" s="192">
        <f>CJ4+'[1]KEY L-8'!$C8</f>
        <v>0.64259259259259105</v>
      </c>
      <c r="CK5" s="192">
        <f>CK4+'[1]KEY L-8'!$C8</f>
        <v>0.64699074074073915</v>
      </c>
      <c r="CL5" s="192">
        <f>CL4+'[1]KEY L-8'!$C8</f>
        <v>0.65138888888888724</v>
      </c>
      <c r="CM5" s="192">
        <f>CM4+'[1]KEY L-8'!$C8</f>
        <v>0.65578703703703534</v>
      </c>
      <c r="CN5" s="192">
        <f>CN4+'[1]KEY L-8'!$C8</f>
        <v>0.66018518518518343</v>
      </c>
      <c r="CO5" s="192">
        <f>CO4+'[1]KEY L-8'!$C8</f>
        <v>0.66458333333333153</v>
      </c>
      <c r="CP5" s="192">
        <f>CP4+'[1]KEY L-8'!$C8</f>
        <v>0.66898148148147962</v>
      </c>
      <c r="CQ5" s="192">
        <f>CQ4+'[1]KEY L-8'!$C8</f>
        <v>0.67337962962962772</v>
      </c>
      <c r="CR5" s="192">
        <f>CR4+'[1]KEY L-8'!$C8</f>
        <v>0.67777777777777581</v>
      </c>
      <c r="CS5" s="192">
        <f>CS4+'[1]KEY L-8'!$C8</f>
        <v>0.68217592592592391</v>
      </c>
      <c r="CT5" s="192">
        <f>CT4+'[1]KEY L-8'!$C8</f>
        <v>0.686574074074072</v>
      </c>
      <c r="CU5" s="192">
        <f>CU4+'[1]KEY L-8'!$C8</f>
        <v>0.6909722222222201</v>
      </c>
      <c r="CV5" s="192">
        <f>CV4+'[1]KEY L-8'!$C8</f>
        <v>0.6953703703703682</v>
      </c>
      <c r="CW5" s="192">
        <f>CW4+'[1]KEY L-8'!$C8</f>
        <v>0.69976851851851629</v>
      </c>
      <c r="CX5" s="192">
        <f>CX4+'[1]KEY L-8'!$C8</f>
        <v>0.70416666666666439</v>
      </c>
      <c r="CY5" s="192">
        <f>CY4+'[1]KEY L-8'!$C8</f>
        <v>0.70856481481481248</v>
      </c>
      <c r="CZ5" s="192">
        <f>CZ4+'[1]KEY L-8'!$C8</f>
        <v>0.71296296296296058</v>
      </c>
      <c r="DA5" s="192">
        <f>DA4+'[1]KEY L-8'!$C8</f>
        <v>0.71736111111110867</v>
      </c>
      <c r="DB5" s="192">
        <f>DB4+'[1]KEY L-8'!$C8</f>
        <v>0.72175925925925677</v>
      </c>
      <c r="DC5" s="192">
        <f>DC4+'[1]KEY L-8'!$C8</f>
        <v>0.72615740740740486</v>
      </c>
      <c r="DD5" s="192">
        <f>DD4+'[1]KEY L-8'!$C8</f>
        <v>0.73055555555555296</v>
      </c>
      <c r="DE5" s="192">
        <f>DE4+'[1]KEY L-8'!$C8</f>
        <v>0.73495370370370106</v>
      </c>
      <c r="DF5" s="192">
        <f>DF4+'[1]KEY L-8'!$C8</f>
        <v>0.73935185185184915</v>
      </c>
      <c r="DG5" s="192">
        <f>DG4+'[1]KEY L-8'!$C8</f>
        <v>0.74374999999999725</v>
      </c>
      <c r="DH5" s="192">
        <f>DH4+'[1]KEY L-8'!$C8</f>
        <v>0.74814814814814534</v>
      </c>
      <c r="DI5" s="192">
        <f>DI4+'[1]KEY L-8'!$C8</f>
        <v>0.75254629629629344</v>
      </c>
      <c r="DJ5" s="192">
        <f>DJ4+'[1]KEY L-8'!$C8</f>
        <v>0.75694444444444153</v>
      </c>
      <c r="DK5" s="192">
        <f>DK4+'[1]KEY L-8'!$C8</f>
        <v>0.76134259259258963</v>
      </c>
      <c r="DL5" s="192">
        <f>DL4+'[1]KEY L-8'!$C8</f>
        <v>0.76574074074073772</v>
      </c>
      <c r="DM5" s="192">
        <f>DM4+'[1]KEY L-8'!$C8</f>
        <v>0.77013888888888582</v>
      </c>
      <c r="DN5" s="192">
        <f>DN4+'[1]KEY L-8'!$C8</f>
        <v>0.77453703703703392</v>
      </c>
      <c r="DO5" s="192">
        <f>DO4+'[1]KEY L-8'!$C8</f>
        <v>0.77893518518518201</v>
      </c>
      <c r="DP5" s="192">
        <f>DP4+'[1]KEY L-8'!$C8</f>
        <v>0.78333333333333011</v>
      </c>
      <c r="DQ5" s="192">
        <f>DQ4+'[1]KEY L-8'!$C8</f>
        <v>0.7877314814814782</v>
      </c>
      <c r="DR5" s="192">
        <f>DR4+'[1]KEY L-8'!$C8</f>
        <v>0.7921296296296263</v>
      </c>
      <c r="DS5" s="192">
        <f>DS4+'[1]KEY L-8'!$C8</f>
        <v>0.79652777777777439</v>
      </c>
      <c r="DT5" s="192">
        <f>DT4+'[1]KEY L-8'!$C8</f>
        <v>0.80092592592592249</v>
      </c>
      <c r="DU5" s="192">
        <f>DU4+'[1]KEY L-8'!$C8</f>
        <v>0.80532407407407058</v>
      </c>
      <c r="DV5" s="192">
        <f>DV4+'[1]KEY L-8'!$C8</f>
        <v>0.80972222222221868</v>
      </c>
      <c r="DW5" s="192">
        <f>DW4+'[1]KEY L-8'!$C8</f>
        <v>0.81412037037036677</v>
      </c>
      <c r="DX5" s="192">
        <f>DX4+'[1]KEY L-8'!$C8</f>
        <v>0.81851851851851487</v>
      </c>
      <c r="DY5" s="192">
        <f>DY4+'[1]KEY L-8'!$C8</f>
        <v>0.82291666666666297</v>
      </c>
      <c r="DZ5" s="192">
        <f>DZ4+'[1]KEY L-8'!$C8</f>
        <v>0.82731481481481106</v>
      </c>
      <c r="EA5" s="192">
        <f>EA4+'[1]KEY L-8'!$C8</f>
        <v>0.83171296296295916</v>
      </c>
      <c r="EB5" s="192">
        <f>EB4+'[1]KEY L-8'!$C8</f>
        <v>0.83611111111110725</v>
      </c>
      <c r="EC5" s="192">
        <f>EC4+'[1]KEY L-8'!$C8</f>
        <v>0.84050925925925535</v>
      </c>
      <c r="ED5" s="192">
        <f>ED4+'[1]KEY L-8'!$C8</f>
        <v>0.84490740740740344</v>
      </c>
      <c r="EE5" s="192">
        <f>EE4+'[1]KEY L-8'!$C8</f>
        <v>0.84930555555555154</v>
      </c>
      <c r="EF5" s="192">
        <f>EF4+'[1]KEY L-8'!$C8</f>
        <v>0.85370370370369963</v>
      </c>
      <c r="EG5" s="192">
        <f>EG4+'[1]KEY L-8'!$C8</f>
        <v>0.85810185185184773</v>
      </c>
      <c r="EH5" s="192">
        <f>EH4+'[1]KEY L-8'!$C8</f>
        <v>0.86249999999999583</v>
      </c>
      <c r="EI5" s="192">
        <f>EI4+'[1]KEY L-8'!$C8</f>
        <v>0.86689814814814392</v>
      </c>
      <c r="EJ5" s="192">
        <f>EJ4+'[1]KEY L-8'!$C8</f>
        <v>0.87233796296296295</v>
      </c>
      <c r="EK5" s="192">
        <f>EK4+'[1]KEY L-8'!$C8</f>
        <v>0.87569444444444444</v>
      </c>
      <c r="EL5" s="192">
        <f>EL4+'[1]KEY L-8'!$C8</f>
        <v>0.88055555555555587</v>
      </c>
      <c r="EM5" s="192">
        <f>EM4+'[1]KEY L-8'!$C8</f>
        <v>0.88750000000000029</v>
      </c>
      <c r="EN5" s="192">
        <f>EN4+'[1]KEY L-8'!$C8</f>
        <v>0.89444444444444471</v>
      </c>
      <c r="EO5" s="192">
        <f>EO4+'[1]KEY L-8'!$C8</f>
        <v>0.90138888888888913</v>
      </c>
      <c r="EP5" s="192">
        <f>EP4+'[1]KEY L-8'!$C8</f>
        <v>0.90486111111111101</v>
      </c>
      <c r="EQ5" s="192">
        <f>EQ4+'[1]KEY L-8'!$C8</f>
        <v>0.90763888888888877</v>
      </c>
      <c r="ER5" s="192">
        <f>ER4+'[1]KEY L-8'!$C8</f>
        <v>0.91527777777777775</v>
      </c>
      <c r="ES5" s="192">
        <f>ES4+'[1]KEY L-8'!$C8</f>
        <v>0.91875000000000007</v>
      </c>
      <c r="ET5" s="192">
        <f>ET4+'[1]KEY L-8'!$C8</f>
        <v>0.92222222222222239</v>
      </c>
      <c r="EU5" s="192">
        <f>EU4+'[1]KEY L-8'!$C8</f>
        <v>0.92916666666666681</v>
      </c>
      <c r="EV5" s="192">
        <f>EV4+'[1]KEY L-8'!$C8</f>
        <v>0.93611111111111123</v>
      </c>
      <c r="EW5" s="192">
        <f>EW4+'[1]KEY L-8'!$C8</f>
        <v>0.94305555555555565</v>
      </c>
      <c r="EX5" s="192">
        <f>EX4+'[1]KEY L-8'!$C8</f>
        <v>0.94861111111111107</v>
      </c>
      <c r="EY5" s="192">
        <f>EY4+'[1]KEY L-8'!$C8</f>
        <v>0.95347222222222217</v>
      </c>
      <c r="EZ5" s="192">
        <f>EZ4+'[1]KEY L-8'!$C8</f>
        <v>0.95694444444444438</v>
      </c>
      <c r="FA5" s="192">
        <f>FA4+'[1]KEY L-8'!$C8</f>
        <v>0.96388888888888891</v>
      </c>
      <c r="FB5" s="192">
        <f>FB4+'[1]KEY L-8'!$C8</f>
        <v>0.97083333333333333</v>
      </c>
      <c r="FC5" s="192">
        <f>FC4+[2]KEY!$C8</f>
        <v>0.97731481481481475</v>
      </c>
      <c r="FD5" s="192">
        <f>FD4+[2]KEY!$C8</f>
        <v>0.98078703703703707</v>
      </c>
      <c r="FE5" s="118">
        <f>FE4+[2]KEY!$C8</f>
        <v>0.98773148148148138</v>
      </c>
    </row>
    <row r="6" spans="1:161" ht="15.95" customHeight="1" x14ac:dyDescent="0.25">
      <c r="A6" s="72" t="s">
        <v>76</v>
      </c>
      <c r="B6" s="535" t="s">
        <v>133</v>
      </c>
      <c r="C6" s="532" t="s">
        <v>198</v>
      </c>
      <c r="D6" s="535" t="s">
        <v>135</v>
      </c>
      <c r="E6" s="535" t="s">
        <v>135</v>
      </c>
      <c r="F6" s="535" t="s">
        <v>135</v>
      </c>
      <c r="G6" s="535" t="s">
        <v>135</v>
      </c>
      <c r="H6" s="535" t="s">
        <v>136</v>
      </c>
      <c r="I6" s="538" t="s">
        <v>137</v>
      </c>
      <c r="J6" s="535" t="s">
        <v>135</v>
      </c>
      <c r="K6" s="532" t="s">
        <v>138</v>
      </c>
      <c r="L6" s="532" t="s">
        <v>138</v>
      </c>
      <c r="M6" s="547"/>
      <c r="N6" s="532" t="s">
        <v>138</v>
      </c>
      <c r="O6" s="143">
        <f>O5+'[1]KEY L-8'!$G9</f>
        <v>0.32202546296296297</v>
      </c>
      <c r="P6" s="532" t="s">
        <v>138</v>
      </c>
      <c r="Q6" s="193"/>
      <c r="R6" s="532" t="s">
        <v>138</v>
      </c>
      <c r="S6" s="146">
        <f>S5+'[1]KEY L-8'!$G9</f>
        <v>0.34285879629629629</v>
      </c>
      <c r="T6" s="532" t="s">
        <v>138</v>
      </c>
      <c r="U6" s="73">
        <f>U5+'[1]KEY L-8'!$C9</f>
        <v>0.34886574074074073</v>
      </c>
      <c r="V6" s="532" t="s">
        <v>138</v>
      </c>
      <c r="W6" s="192">
        <f>W5+'[1]KEY L-8'!$C9</f>
        <v>0.35974537037037047</v>
      </c>
      <c r="X6" s="187">
        <f>X5+'[1]KEY L-8'!$C9</f>
        <v>0.36275462962962968</v>
      </c>
      <c r="Y6" s="532" t="s">
        <v>138</v>
      </c>
      <c r="Z6" s="192">
        <f>Z5+'[1]KEY L-8'!$C9</f>
        <v>0.37293981481481492</v>
      </c>
      <c r="AA6" s="532" t="s">
        <v>138</v>
      </c>
      <c r="AB6" s="192">
        <f>AB5+'[1]KEY L-8'!$C9</f>
        <v>0.38173611111111122</v>
      </c>
      <c r="AC6" s="192">
        <f>AC5+'[1]KEY L-8'!$C9</f>
        <v>0.38613425925925937</v>
      </c>
      <c r="AD6" s="192">
        <f>AD5+'[1]KEY L-8'!$C9</f>
        <v>0.39053240740740752</v>
      </c>
      <c r="AE6" s="192">
        <f>AE5+'[1]KEY L-8'!$C9</f>
        <v>0.39493055555555567</v>
      </c>
      <c r="AF6" s="192">
        <f>AF5+'[1]KEY L-8'!$C9</f>
        <v>0.39932870370370382</v>
      </c>
      <c r="AG6" s="192">
        <f>AG5+'[1]KEY L-8'!$C9</f>
        <v>0.40372685185185198</v>
      </c>
      <c r="AH6" s="192">
        <f>AH5+'[1]KEY L-8'!$C9</f>
        <v>0.40812500000000013</v>
      </c>
      <c r="AI6" s="192">
        <f>AI5+'[1]KEY L-8'!$C9</f>
        <v>0.41252314814814828</v>
      </c>
      <c r="AJ6" s="192">
        <f>AJ5+'[1]KEY L-8'!$C9</f>
        <v>0.41692129629629643</v>
      </c>
      <c r="AK6" s="192">
        <f>AK5+'[1]KEY L-8'!$C9</f>
        <v>0.42131944444444458</v>
      </c>
      <c r="AL6" s="192">
        <f>AL5+'[1]KEY L-8'!$C9</f>
        <v>0.42571759259259273</v>
      </c>
      <c r="AM6" s="192">
        <f>AM5+'[1]KEY L-8'!$C9</f>
        <v>0.43011574074074088</v>
      </c>
      <c r="AN6" s="192">
        <f>AN5+'[1]KEY L-8'!$C9</f>
        <v>0.43451388888888903</v>
      </c>
      <c r="AO6" s="192">
        <f>AO5+'[1]KEY L-8'!$C9</f>
        <v>0.43891203703703718</v>
      </c>
      <c r="AP6" s="192">
        <f>AP5+'[1]KEY L-8'!$C9</f>
        <v>0.44331018518518533</v>
      </c>
      <c r="AQ6" s="192">
        <f>AQ5+'[1]KEY L-8'!$C9</f>
        <v>0.44770833333333349</v>
      </c>
      <c r="AR6" s="192">
        <f>AR5+'[1]KEY L-8'!$C9</f>
        <v>0.45210648148148164</v>
      </c>
      <c r="AS6" s="192">
        <f>AS5+'[1]KEY L-8'!$C9</f>
        <v>0.45650462962962979</v>
      </c>
      <c r="AT6" s="192">
        <f>AT5+'[1]KEY L-8'!$C9</f>
        <v>0.46090277777777794</v>
      </c>
      <c r="AU6" s="192">
        <f>AU5+'[1]KEY L-8'!$C9</f>
        <v>0.46530092592592609</v>
      </c>
      <c r="AV6" s="192">
        <f>AV5+'[1]KEY L-8'!$C9</f>
        <v>0.46969907407407424</v>
      </c>
      <c r="AW6" s="192">
        <f>AW5+'[1]KEY L-8'!$C9</f>
        <v>0.47409722222222239</v>
      </c>
      <c r="AX6" s="192">
        <f>AX5+'[1]KEY L-8'!$C9</f>
        <v>0.47849537037037054</v>
      </c>
      <c r="AY6" s="192">
        <f>AY5+'[1]KEY L-8'!$C9</f>
        <v>0.48289351851851869</v>
      </c>
      <c r="AZ6" s="192">
        <f>AZ5+'[1]KEY L-8'!$C9</f>
        <v>0.48729166666666685</v>
      </c>
      <c r="BA6" s="192">
        <f>BA5+'[1]KEY L-8'!$C9</f>
        <v>0.491689814814815</v>
      </c>
      <c r="BB6" s="192">
        <f>BB5+'[1]KEY L-8'!$C9</f>
        <v>0.49608796296296315</v>
      </c>
      <c r="BC6" s="192">
        <f>BC5+'[1]KEY L-8'!$C9</f>
        <v>0.5004861111111113</v>
      </c>
      <c r="BD6" s="192">
        <f>BD5+'[1]KEY L-8'!$C9</f>
        <v>0.5048842592592595</v>
      </c>
      <c r="BE6" s="192">
        <f>BE5+'[1]KEY L-8'!$C9</f>
        <v>0.50928240740740749</v>
      </c>
      <c r="BF6" s="192">
        <f>BF5+'[1]KEY L-8'!$C9</f>
        <v>0.51368055555555558</v>
      </c>
      <c r="BG6" s="192">
        <f>BG5+'[1]KEY L-8'!$C9</f>
        <v>0.51807870370370368</v>
      </c>
      <c r="BH6" s="192">
        <f>BH5+'[1]KEY L-8'!$C9</f>
        <v>0.52247685185185178</v>
      </c>
      <c r="BI6" s="192">
        <f>BI5+'[1]KEY L-8'!$C9</f>
        <v>0.52687499999999987</v>
      </c>
      <c r="BJ6" s="192">
        <f>BJ5+'[1]KEY L-8'!$C9</f>
        <v>0.53127314814814797</v>
      </c>
      <c r="BK6" s="192">
        <f>BK5+'[1]KEY L-8'!$C9</f>
        <v>0.53567129629629606</v>
      </c>
      <c r="BL6" s="192">
        <f>BL5+'[1]KEY L-8'!$C9</f>
        <v>0.54006944444444416</v>
      </c>
      <c r="BM6" s="192">
        <f>BM5+'[1]KEY L-8'!$C9</f>
        <v>0.54446759259259225</v>
      </c>
      <c r="BN6" s="192">
        <f>BN5+'[1]KEY L-8'!$C9</f>
        <v>0.54886574074074035</v>
      </c>
      <c r="BO6" s="192">
        <f>BO5+'[1]KEY L-8'!$C9</f>
        <v>0.55326388888888844</v>
      </c>
      <c r="BP6" s="192">
        <f>BP5+'[1]KEY L-8'!$C9</f>
        <v>0.55766203703703654</v>
      </c>
      <c r="BQ6" s="192">
        <f>BQ5+'[1]KEY L-8'!$C9</f>
        <v>0.56206018518518464</v>
      </c>
      <c r="BR6" s="192">
        <f>BR5+'[1]KEY L-8'!$C9</f>
        <v>0.56645833333333273</v>
      </c>
      <c r="BS6" s="192">
        <f>BS5+'[1]KEY L-8'!$C9</f>
        <v>0.57085648148148083</v>
      </c>
      <c r="BT6" s="192">
        <f>BT5+'[1]KEY L-8'!$C9</f>
        <v>0.57525462962962892</v>
      </c>
      <c r="BU6" s="192">
        <f>BU5+'[1]KEY L-8'!$C9</f>
        <v>0.57965277777777702</v>
      </c>
      <c r="BV6" s="192">
        <f>BV5+'[1]KEY L-8'!$C9</f>
        <v>0.58405092592592511</v>
      </c>
      <c r="BW6" s="192">
        <f>BW5+'[1]KEY L-8'!$C9</f>
        <v>0.58844907407407321</v>
      </c>
      <c r="BX6" s="192">
        <f>BX5+'[1]KEY L-8'!$C9</f>
        <v>0.5928472222222213</v>
      </c>
      <c r="BY6" s="192">
        <f>BY5+'[1]KEY L-8'!$C9</f>
        <v>0.5972453703703694</v>
      </c>
      <c r="BZ6" s="192">
        <f>BZ5+'[1]KEY L-8'!$C9</f>
        <v>0.60164351851851749</v>
      </c>
      <c r="CA6" s="192">
        <f>CA5+'[1]KEY L-8'!$C9</f>
        <v>0.60604166666666559</v>
      </c>
      <c r="CB6" s="192">
        <f>CB5+'[1]KEY L-8'!$C9</f>
        <v>0.61043981481481369</v>
      </c>
      <c r="CC6" s="192">
        <f>CC5+'[1]KEY L-8'!$C9</f>
        <v>0.61483796296296178</v>
      </c>
      <c r="CD6" s="192">
        <f>CD5+'[1]KEY L-8'!$C9</f>
        <v>0.61923611111110988</v>
      </c>
      <c r="CE6" s="192">
        <f>CE5+'[1]KEY L-8'!$C9</f>
        <v>0.62363425925925797</v>
      </c>
      <c r="CF6" s="192">
        <f>CF5+'[1]KEY L-8'!$C9</f>
        <v>0.62803240740740607</v>
      </c>
      <c r="CG6" s="192">
        <f>CG5+'[1]KEY L-8'!$C9</f>
        <v>0.63243055555555416</v>
      </c>
      <c r="CH6" s="192">
        <f>CH5+'[1]KEY L-8'!$C9</f>
        <v>0.63682870370370226</v>
      </c>
      <c r="CI6" s="192">
        <f>CI5+'[1]KEY L-8'!$C9</f>
        <v>0.64122685185185035</v>
      </c>
      <c r="CJ6" s="192">
        <f>CJ5+'[1]KEY L-8'!$C9</f>
        <v>0.64562499999999845</v>
      </c>
      <c r="CK6" s="192">
        <f>CK5+'[1]KEY L-8'!$C9</f>
        <v>0.65002314814814655</v>
      </c>
      <c r="CL6" s="192">
        <f>CL5+'[1]KEY L-8'!$C9</f>
        <v>0.65442129629629464</v>
      </c>
      <c r="CM6" s="192">
        <f>CM5+'[1]KEY L-8'!$C9</f>
        <v>0.65881944444444274</v>
      </c>
      <c r="CN6" s="192">
        <f>CN5+'[1]KEY L-8'!$C9</f>
        <v>0.66321759259259083</v>
      </c>
      <c r="CO6" s="192">
        <f>CO5+'[1]KEY L-8'!$C9</f>
        <v>0.66761574074073893</v>
      </c>
      <c r="CP6" s="192">
        <f>CP5+'[1]KEY L-8'!$C9</f>
        <v>0.67201388888888702</v>
      </c>
      <c r="CQ6" s="192">
        <f>CQ5+'[1]KEY L-8'!$C9</f>
        <v>0.67641203703703512</v>
      </c>
      <c r="CR6" s="192">
        <f>CR5+'[1]KEY L-8'!$C9</f>
        <v>0.68081018518518321</v>
      </c>
      <c r="CS6" s="192">
        <f>CS5+'[1]KEY L-8'!$C9</f>
        <v>0.68520833333333131</v>
      </c>
      <c r="CT6" s="192">
        <f>CT5+'[1]KEY L-8'!$C9</f>
        <v>0.68960648148147941</v>
      </c>
      <c r="CU6" s="192">
        <f>CU5+'[1]KEY L-8'!$C9</f>
        <v>0.6940046296296275</v>
      </c>
      <c r="CV6" s="192">
        <f>CV5+'[1]KEY L-8'!$C9</f>
        <v>0.6984027777777756</v>
      </c>
      <c r="CW6" s="192">
        <f>CW5+'[1]KEY L-8'!$C9</f>
        <v>0.70280092592592369</v>
      </c>
      <c r="CX6" s="192">
        <f>CX5+'[1]KEY L-8'!$C9</f>
        <v>0.70719907407407179</v>
      </c>
      <c r="CY6" s="192">
        <f>CY5+'[1]KEY L-8'!$C9</f>
        <v>0.71159722222221988</v>
      </c>
      <c r="CZ6" s="192">
        <f>CZ5+'[1]KEY L-8'!$C9</f>
        <v>0.71599537037036798</v>
      </c>
      <c r="DA6" s="192">
        <f>DA5+'[1]KEY L-8'!$C9</f>
        <v>0.72039351851851607</v>
      </c>
      <c r="DB6" s="192">
        <f>DB5+'[1]KEY L-8'!$C9</f>
        <v>0.72479166666666417</v>
      </c>
      <c r="DC6" s="192">
        <f>DC5+'[1]KEY L-8'!$C9</f>
        <v>0.72918981481481226</v>
      </c>
      <c r="DD6" s="192">
        <f>DD5+'[1]KEY L-8'!$C9</f>
        <v>0.73358796296296036</v>
      </c>
      <c r="DE6" s="192">
        <f>DE5+'[1]KEY L-8'!$C9</f>
        <v>0.73798611111110846</v>
      </c>
      <c r="DF6" s="192">
        <f>DF5+'[1]KEY L-8'!$C9</f>
        <v>0.74238425925925655</v>
      </c>
      <c r="DG6" s="192">
        <f>DG5+'[1]KEY L-8'!$C9</f>
        <v>0.74678240740740465</v>
      </c>
      <c r="DH6" s="192">
        <f>DH5+'[1]KEY L-8'!$C9</f>
        <v>0.75118055555555274</v>
      </c>
      <c r="DI6" s="192">
        <f>DI5+'[1]KEY L-8'!$C9</f>
        <v>0.75557870370370084</v>
      </c>
      <c r="DJ6" s="192">
        <f>DJ5+'[1]KEY L-8'!$C9</f>
        <v>0.75997685185184893</v>
      </c>
      <c r="DK6" s="192">
        <f>DK5+'[1]KEY L-8'!$C9</f>
        <v>0.76437499999999703</v>
      </c>
      <c r="DL6" s="192">
        <f>DL5+'[1]KEY L-8'!$C9</f>
        <v>0.76877314814814512</v>
      </c>
      <c r="DM6" s="192">
        <f>DM5+'[1]KEY L-8'!$C9</f>
        <v>0.77317129629629322</v>
      </c>
      <c r="DN6" s="192">
        <f>DN5+'[1]KEY L-8'!$C9</f>
        <v>0.77756944444444132</v>
      </c>
      <c r="DO6" s="192">
        <f>DO5+'[1]KEY L-8'!$C9</f>
        <v>0.78196759259258941</v>
      </c>
      <c r="DP6" s="192">
        <f>DP5+'[1]KEY L-8'!$C9</f>
        <v>0.78636574074073751</v>
      </c>
      <c r="DQ6" s="192">
        <f>DQ5+'[1]KEY L-8'!$C9</f>
        <v>0.7907638888888856</v>
      </c>
      <c r="DR6" s="192">
        <f>DR5+'[1]KEY L-8'!$C9</f>
        <v>0.7951620370370337</v>
      </c>
      <c r="DS6" s="192">
        <f>DS5+'[1]KEY L-8'!$C9</f>
        <v>0.79956018518518179</v>
      </c>
      <c r="DT6" s="192">
        <f>DT5+'[1]KEY L-8'!$C9</f>
        <v>0.80395833333332989</v>
      </c>
      <c r="DU6" s="192">
        <f>DU5+'[1]KEY L-8'!$C9</f>
        <v>0.80835648148147798</v>
      </c>
      <c r="DV6" s="192">
        <f>DV5+'[1]KEY L-8'!$C9</f>
        <v>0.81275462962962608</v>
      </c>
      <c r="DW6" s="192">
        <f>DW5+'[1]KEY L-8'!$C9</f>
        <v>0.81715277777777418</v>
      </c>
      <c r="DX6" s="192">
        <f>DX5+'[1]KEY L-8'!$C9</f>
        <v>0.82155092592592227</v>
      </c>
      <c r="DY6" s="192">
        <f>DY5+'[1]KEY L-8'!$C9</f>
        <v>0.82594907407407037</v>
      </c>
      <c r="DZ6" s="192">
        <f>DZ5+'[1]KEY L-8'!$C9</f>
        <v>0.83034722222221846</v>
      </c>
      <c r="EA6" s="192">
        <f>EA5+'[1]KEY L-8'!$C9</f>
        <v>0.83474537037036656</v>
      </c>
      <c r="EB6" s="192">
        <f>EB5+'[1]KEY L-8'!$C9</f>
        <v>0.83914351851851465</v>
      </c>
      <c r="EC6" s="192">
        <f>EC5+'[1]KEY L-8'!$C9</f>
        <v>0.84354166666666275</v>
      </c>
      <c r="ED6" s="192">
        <f>ED5+'[1]KEY L-8'!$C9</f>
        <v>0.84793981481481084</v>
      </c>
      <c r="EE6" s="192">
        <f>EE5+'[1]KEY L-8'!$C9</f>
        <v>0.85233796296295894</v>
      </c>
      <c r="EF6" s="192">
        <f>EF5+'[1]KEY L-8'!$C9</f>
        <v>0.85673611111110703</v>
      </c>
      <c r="EG6" s="192">
        <f>EG5+'[1]KEY L-8'!$C9</f>
        <v>0.86113425925925513</v>
      </c>
      <c r="EH6" s="192">
        <f>EH5+'[1]KEY L-8'!$C9</f>
        <v>0.86553240740740323</v>
      </c>
      <c r="EI6" s="192">
        <f>EI5+'[1]KEY L-8'!$C9</f>
        <v>0.86993055555555132</v>
      </c>
      <c r="EJ6" s="192">
        <f>EJ5+'[1]KEY L-8'!$C9</f>
        <v>0.87537037037037035</v>
      </c>
      <c r="EK6" s="192">
        <f>EK5+'[1]KEY L-8'!$C9</f>
        <v>0.87872685185185184</v>
      </c>
      <c r="EL6" s="192">
        <f>EL5+'[1]KEY L-8'!$C9</f>
        <v>0.88358796296296327</v>
      </c>
      <c r="EM6" s="192">
        <f>EM5+'[1]KEY L-8'!$C9</f>
        <v>0.89053240740740769</v>
      </c>
      <c r="EN6" s="192">
        <f>EN5+'[1]KEY L-8'!$C9</f>
        <v>0.89747685185185211</v>
      </c>
      <c r="EO6" s="192">
        <f>EO5+'[1]KEY L-8'!$C9</f>
        <v>0.90442129629629653</v>
      </c>
      <c r="EP6" s="192">
        <f>EP5+'[1]KEY L-8'!$C9</f>
        <v>0.90789351851851841</v>
      </c>
      <c r="EQ6" s="192">
        <f>EQ5+'[1]KEY L-8'!$C9</f>
        <v>0.91067129629629617</v>
      </c>
      <c r="ER6" s="192">
        <f>ER5+'[1]KEY L-8'!$C9</f>
        <v>0.91831018518518515</v>
      </c>
      <c r="ES6" s="192">
        <f>ES5+'[1]KEY L-8'!$C9</f>
        <v>0.92178240740740747</v>
      </c>
      <c r="ET6" s="192">
        <f>ET5+'[1]KEY L-8'!$C9</f>
        <v>0.92525462962962979</v>
      </c>
      <c r="EU6" s="192">
        <f>EU5+'[1]KEY L-8'!$C9</f>
        <v>0.93219907407407421</v>
      </c>
      <c r="EV6" s="192">
        <f>EV5+'[1]KEY L-8'!$C9</f>
        <v>0.93914351851851863</v>
      </c>
      <c r="EW6" s="192">
        <f>EW5+'[1]KEY L-8'!$C9</f>
        <v>0.94608796296296305</v>
      </c>
      <c r="EX6" s="192">
        <f>EX5+'[1]KEY L-8'!$C9</f>
        <v>0.95164351851851847</v>
      </c>
      <c r="EY6" s="192">
        <f>EY5+'[1]KEY L-8'!$C9</f>
        <v>0.95650462962962957</v>
      </c>
      <c r="EZ6" s="192">
        <f>EZ5+'[1]KEY L-8'!$C9</f>
        <v>0.95997685185185178</v>
      </c>
      <c r="FA6" s="192">
        <f>FA5+'[1]KEY L-8'!$C9</f>
        <v>0.96692129629629631</v>
      </c>
      <c r="FB6" s="192">
        <f>FB5+'[1]KEY L-8'!$C9</f>
        <v>0.97386574074074073</v>
      </c>
      <c r="FC6" s="192">
        <f>FC5+[2]KEY!$C9</f>
        <v>0.98023148148148143</v>
      </c>
      <c r="FD6" s="192">
        <f>FD5+[2]KEY!$C9</f>
        <v>0.98370370370370375</v>
      </c>
      <c r="FE6" s="118">
        <f>FE5+[2]KEY!$C9</f>
        <v>0.99064814814814806</v>
      </c>
    </row>
    <row r="7" spans="1:161" s="152" customFormat="1" ht="15.95" customHeight="1" x14ac:dyDescent="0.25">
      <c r="A7" s="72" t="s">
        <v>83</v>
      </c>
      <c r="B7" s="536"/>
      <c r="C7" s="533"/>
      <c r="D7" s="536"/>
      <c r="E7" s="536"/>
      <c r="F7" s="536"/>
      <c r="G7" s="536"/>
      <c r="H7" s="536"/>
      <c r="I7" s="536"/>
      <c r="J7" s="536"/>
      <c r="K7" s="533"/>
      <c r="L7" s="533"/>
      <c r="M7" s="547"/>
      <c r="N7" s="533"/>
      <c r="O7" s="143">
        <f>O6+'[1]KEY L-8'!$G10</f>
        <v>0.32450231481481484</v>
      </c>
      <c r="P7" s="533"/>
      <c r="Q7" s="151">
        <v>0.33333333333333331</v>
      </c>
      <c r="R7" s="533"/>
      <c r="S7" s="146">
        <f>S6+'[1]KEY L-8'!$G10</f>
        <v>0.34533564814814816</v>
      </c>
      <c r="T7" s="533"/>
      <c r="U7" s="73">
        <f>U6+'[1]KEY L-8'!$C10</f>
        <v>0.35113425925925923</v>
      </c>
      <c r="V7" s="533"/>
      <c r="W7" s="192">
        <f>W6+'[1]KEY L-8'!$C10</f>
        <v>0.36201388888888897</v>
      </c>
      <c r="X7" s="187">
        <f>X6+'[1]KEY L-8'!$C10</f>
        <v>0.36502314814814818</v>
      </c>
      <c r="Y7" s="533"/>
      <c r="Z7" s="192">
        <f>Z6+'[1]KEY L-8'!$C10</f>
        <v>0.37520833333333342</v>
      </c>
      <c r="AA7" s="533"/>
      <c r="AB7" s="192">
        <f>AB6+'[1]KEY L-8'!$C10</f>
        <v>0.38400462962962972</v>
      </c>
      <c r="AC7" s="192">
        <f>AC6+'[1]KEY L-8'!$C10</f>
        <v>0.38840277777777787</v>
      </c>
      <c r="AD7" s="192">
        <f>AD6+'[1]KEY L-8'!$C10</f>
        <v>0.39280092592592603</v>
      </c>
      <c r="AE7" s="192">
        <f>AE6+'[1]KEY L-8'!$C10</f>
        <v>0.39719907407407418</v>
      </c>
      <c r="AF7" s="192">
        <f>AF6+'[1]KEY L-8'!$C10</f>
        <v>0.40159722222222233</v>
      </c>
      <c r="AG7" s="192">
        <f>AG6+'[1]KEY L-8'!$C10</f>
        <v>0.40599537037037048</v>
      </c>
      <c r="AH7" s="192">
        <f>AH6+'[1]KEY L-8'!$C10</f>
        <v>0.41039351851851863</v>
      </c>
      <c r="AI7" s="192">
        <f>AI6+'[1]KEY L-8'!$C10</f>
        <v>0.41479166666666678</v>
      </c>
      <c r="AJ7" s="192">
        <f>AJ6+'[1]KEY L-8'!$C10</f>
        <v>0.41918981481481493</v>
      </c>
      <c r="AK7" s="192">
        <f>AK6+'[1]KEY L-8'!$C10</f>
        <v>0.42358796296296308</v>
      </c>
      <c r="AL7" s="192">
        <f>AL6+'[1]KEY L-8'!$C10</f>
        <v>0.42798611111111123</v>
      </c>
      <c r="AM7" s="192">
        <f>AM6+'[1]KEY L-8'!$C10</f>
        <v>0.43238425925925938</v>
      </c>
      <c r="AN7" s="192">
        <f>AN6+'[1]KEY L-8'!$C10</f>
        <v>0.43678240740740754</v>
      </c>
      <c r="AO7" s="192">
        <f>AO6+'[1]KEY L-8'!$C10</f>
        <v>0.44118055555555569</v>
      </c>
      <c r="AP7" s="192">
        <f>AP6+'[1]KEY L-8'!$C10</f>
        <v>0.44557870370370384</v>
      </c>
      <c r="AQ7" s="192">
        <f>AQ6+'[1]KEY L-8'!$C10</f>
        <v>0.44997685185185199</v>
      </c>
      <c r="AR7" s="192">
        <f>AR6+'[1]KEY L-8'!$C10</f>
        <v>0.45437500000000014</v>
      </c>
      <c r="AS7" s="192">
        <f>AS6+'[1]KEY L-8'!$C10</f>
        <v>0.45877314814814829</v>
      </c>
      <c r="AT7" s="192">
        <f>AT6+'[1]KEY L-8'!$C10</f>
        <v>0.46317129629629644</v>
      </c>
      <c r="AU7" s="192">
        <f>AU6+'[1]KEY L-8'!$C10</f>
        <v>0.46756944444444459</v>
      </c>
      <c r="AV7" s="192">
        <f>AV6+'[1]KEY L-8'!$C10</f>
        <v>0.47196759259259274</v>
      </c>
      <c r="AW7" s="192">
        <f>AW6+'[1]KEY L-8'!$C10</f>
        <v>0.4763657407407409</v>
      </c>
      <c r="AX7" s="192">
        <f>AX6+'[1]KEY L-8'!$C10</f>
        <v>0.48076388888888905</v>
      </c>
      <c r="AY7" s="192">
        <f>AY6+'[1]KEY L-8'!$C10</f>
        <v>0.4851620370370372</v>
      </c>
      <c r="AZ7" s="192">
        <f>AZ6+'[1]KEY L-8'!$C10</f>
        <v>0.48956018518518535</v>
      </c>
      <c r="BA7" s="192">
        <f>BA6+'[1]KEY L-8'!$C10</f>
        <v>0.4939583333333335</v>
      </c>
      <c r="BB7" s="192">
        <f>BB6+'[1]KEY L-8'!$C10</f>
        <v>0.49835648148148165</v>
      </c>
      <c r="BC7" s="192">
        <f>BC6+'[1]KEY L-8'!$C10</f>
        <v>0.5027546296296298</v>
      </c>
      <c r="BD7" s="192">
        <f>BD6+'[1]KEY L-8'!$C10</f>
        <v>0.50715277777777801</v>
      </c>
      <c r="BE7" s="192">
        <f>BE6+'[1]KEY L-8'!$C10</f>
        <v>0.51155092592592599</v>
      </c>
      <c r="BF7" s="192">
        <f>BF6+'[1]KEY L-8'!$C10</f>
        <v>0.51594907407407409</v>
      </c>
      <c r="BG7" s="192">
        <f>BG6+'[1]KEY L-8'!$C10</f>
        <v>0.52034722222222218</v>
      </c>
      <c r="BH7" s="192">
        <f>BH6+'[1]KEY L-8'!$C10</f>
        <v>0.52474537037037028</v>
      </c>
      <c r="BI7" s="192">
        <f>BI6+'[1]KEY L-8'!$C10</f>
        <v>0.52914351851851837</v>
      </c>
      <c r="BJ7" s="192">
        <f>BJ6+'[1]KEY L-8'!$C10</f>
        <v>0.53354166666666647</v>
      </c>
      <c r="BK7" s="192">
        <f>BK6+'[1]KEY L-8'!$C10</f>
        <v>0.53793981481481457</v>
      </c>
      <c r="BL7" s="192">
        <f>BL6+'[1]KEY L-8'!$C10</f>
        <v>0.54233796296296266</v>
      </c>
      <c r="BM7" s="192">
        <f>BM6+'[1]KEY L-8'!$C10</f>
        <v>0.54673611111111076</v>
      </c>
      <c r="BN7" s="192">
        <f>BN6+'[1]KEY L-8'!$C10</f>
        <v>0.55113425925925885</v>
      </c>
      <c r="BO7" s="192">
        <f>BO6+'[1]KEY L-8'!$C10</f>
        <v>0.55553240740740695</v>
      </c>
      <c r="BP7" s="192">
        <f>BP6+'[1]KEY L-8'!$C10</f>
        <v>0.55993055555555504</v>
      </c>
      <c r="BQ7" s="192">
        <f>BQ6+'[1]KEY L-8'!$C10</f>
        <v>0.56432870370370314</v>
      </c>
      <c r="BR7" s="192">
        <f>BR6+'[1]KEY L-8'!$C10</f>
        <v>0.56872685185185123</v>
      </c>
      <c r="BS7" s="192">
        <f>BS6+'[1]KEY L-8'!$C10</f>
        <v>0.57312499999999933</v>
      </c>
      <c r="BT7" s="192">
        <f>BT6+'[1]KEY L-8'!$C10</f>
        <v>0.57752314814814742</v>
      </c>
      <c r="BU7" s="192">
        <f>BU6+'[1]KEY L-8'!$C10</f>
        <v>0.58192129629629552</v>
      </c>
      <c r="BV7" s="192">
        <f>BV6+'[1]KEY L-8'!$C10</f>
        <v>0.58631944444444362</v>
      </c>
      <c r="BW7" s="192">
        <f>BW6+'[1]KEY L-8'!$C10</f>
        <v>0.59071759259259171</v>
      </c>
      <c r="BX7" s="192">
        <f>BX6+'[1]KEY L-8'!$C10</f>
        <v>0.59511574074073981</v>
      </c>
      <c r="BY7" s="192">
        <f>BY6+'[1]KEY L-8'!$C10</f>
        <v>0.5995138888888879</v>
      </c>
      <c r="BZ7" s="192">
        <f>BZ6+'[1]KEY L-8'!$C10</f>
        <v>0.603912037037036</v>
      </c>
      <c r="CA7" s="192">
        <f>CA6+'[1]KEY L-8'!$C10</f>
        <v>0.60831018518518409</v>
      </c>
      <c r="CB7" s="192">
        <f>CB6+'[1]KEY L-8'!$C10</f>
        <v>0.61270833333333219</v>
      </c>
      <c r="CC7" s="192">
        <f>CC6+'[1]KEY L-8'!$C10</f>
        <v>0.61710648148148028</v>
      </c>
      <c r="CD7" s="192">
        <f>CD6+'[1]KEY L-8'!$C10</f>
        <v>0.62150462962962838</v>
      </c>
      <c r="CE7" s="192">
        <f>CE6+'[1]KEY L-8'!$C10</f>
        <v>0.62590277777777648</v>
      </c>
      <c r="CF7" s="192">
        <f>CF6+'[1]KEY L-8'!$C10</f>
        <v>0.63030092592592457</v>
      </c>
      <c r="CG7" s="192">
        <f>CG6+'[1]KEY L-8'!$C10</f>
        <v>0.63469907407407267</v>
      </c>
      <c r="CH7" s="192">
        <f>CH6+'[1]KEY L-8'!$C10</f>
        <v>0.63909722222222076</v>
      </c>
      <c r="CI7" s="192">
        <f>CI6+'[1]KEY L-8'!$C10</f>
        <v>0.64349537037036886</v>
      </c>
      <c r="CJ7" s="192">
        <f>CJ6+'[1]KEY L-8'!$C10</f>
        <v>0.64789351851851695</v>
      </c>
      <c r="CK7" s="192">
        <f>CK6+'[1]KEY L-8'!$C10</f>
        <v>0.65229166666666505</v>
      </c>
      <c r="CL7" s="192">
        <f>CL6+'[1]KEY L-8'!$C10</f>
        <v>0.65668981481481314</v>
      </c>
      <c r="CM7" s="192">
        <f>CM6+'[1]KEY L-8'!$C10</f>
        <v>0.66108796296296124</v>
      </c>
      <c r="CN7" s="192">
        <f>CN6+'[1]KEY L-8'!$C10</f>
        <v>0.66548611111110934</v>
      </c>
      <c r="CO7" s="192">
        <f>CO6+'[1]KEY L-8'!$C10</f>
        <v>0.66988425925925743</v>
      </c>
      <c r="CP7" s="192">
        <f>CP6+'[1]KEY L-8'!$C10</f>
        <v>0.67428240740740553</v>
      </c>
      <c r="CQ7" s="192">
        <f>CQ6+'[1]KEY L-8'!$C10</f>
        <v>0.67868055555555362</v>
      </c>
      <c r="CR7" s="192">
        <f>CR6+'[1]KEY L-8'!$C10</f>
        <v>0.68307870370370172</v>
      </c>
      <c r="CS7" s="192">
        <f>CS6+'[1]KEY L-8'!$C10</f>
        <v>0.68747685185184981</v>
      </c>
      <c r="CT7" s="192">
        <f>CT6+'[1]KEY L-8'!$C10</f>
        <v>0.69187499999999791</v>
      </c>
      <c r="CU7" s="192">
        <f>CU6+'[1]KEY L-8'!$C10</f>
        <v>0.696273148148146</v>
      </c>
      <c r="CV7" s="192">
        <f>CV6+'[1]KEY L-8'!$C10</f>
        <v>0.7006712962962941</v>
      </c>
      <c r="CW7" s="192">
        <f>CW6+'[1]KEY L-8'!$C10</f>
        <v>0.70506944444444219</v>
      </c>
      <c r="CX7" s="192">
        <f>CX6+'[1]KEY L-8'!$C10</f>
        <v>0.70946759259259029</v>
      </c>
      <c r="CY7" s="192">
        <f>CY6+'[1]KEY L-8'!$C10</f>
        <v>0.71386574074073839</v>
      </c>
      <c r="CZ7" s="192">
        <f>CZ6+'[1]KEY L-8'!$C10</f>
        <v>0.71826388888888648</v>
      </c>
      <c r="DA7" s="192">
        <f>DA6+'[1]KEY L-8'!$C10</f>
        <v>0.72266203703703458</v>
      </c>
      <c r="DB7" s="192">
        <f>DB6+'[1]KEY L-8'!$C10</f>
        <v>0.72706018518518267</v>
      </c>
      <c r="DC7" s="192">
        <f>DC6+'[1]KEY L-8'!$C10</f>
        <v>0.73145833333333077</v>
      </c>
      <c r="DD7" s="192">
        <f>DD6+'[1]KEY L-8'!$C10</f>
        <v>0.73585648148147886</v>
      </c>
      <c r="DE7" s="192">
        <f>DE6+'[1]KEY L-8'!$C10</f>
        <v>0.74025462962962696</v>
      </c>
      <c r="DF7" s="192">
        <f>DF6+'[1]KEY L-8'!$C10</f>
        <v>0.74465277777777505</v>
      </c>
      <c r="DG7" s="192">
        <f>DG6+'[1]KEY L-8'!$C10</f>
        <v>0.74905092592592315</v>
      </c>
      <c r="DH7" s="192">
        <f>DH6+'[1]KEY L-8'!$C10</f>
        <v>0.75344907407407125</v>
      </c>
      <c r="DI7" s="192">
        <f>DI6+'[1]KEY L-8'!$C10</f>
        <v>0.75784722222221934</v>
      </c>
      <c r="DJ7" s="192">
        <f>DJ6+'[1]KEY L-8'!$C10</f>
        <v>0.76224537037036744</v>
      </c>
      <c r="DK7" s="192">
        <f>DK6+'[1]KEY L-8'!$C10</f>
        <v>0.76664351851851553</v>
      </c>
      <c r="DL7" s="192">
        <f>DL6+'[1]KEY L-8'!$C10</f>
        <v>0.77104166666666363</v>
      </c>
      <c r="DM7" s="192">
        <f>DM6+'[1]KEY L-8'!$C10</f>
        <v>0.77543981481481172</v>
      </c>
      <c r="DN7" s="192">
        <f>DN6+'[1]KEY L-8'!$C10</f>
        <v>0.77983796296295982</v>
      </c>
      <c r="DO7" s="192">
        <f>DO6+'[1]KEY L-8'!$C10</f>
        <v>0.78423611111110791</v>
      </c>
      <c r="DP7" s="192">
        <f>DP6+'[1]KEY L-8'!$C10</f>
        <v>0.78863425925925601</v>
      </c>
      <c r="DQ7" s="192">
        <f>DQ6+'[1]KEY L-8'!$C10</f>
        <v>0.79303240740740411</v>
      </c>
      <c r="DR7" s="192">
        <f>DR6+'[1]KEY L-8'!$C10</f>
        <v>0.7974305555555522</v>
      </c>
      <c r="DS7" s="192">
        <f>DS6+'[1]KEY L-8'!$C10</f>
        <v>0.8018287037037003</v>
      </c>
      <c r="DT7" s="192">
        <f>DT6+'[1]KEY L-8'!$C10</f>
        <v>0.80622685185184839</v>
      </c>
      <c r="DU7" s="192">
        <f>DU6+'[1]KEY L-8'!$C10</f>
        <v>0.81062499999999649</v>
      </c>
      <c r="DV7" s="192">
        <f>DV6+'[1]KEY L-8'!$C10</f>
        <v>0.81502314814814458</v>
      </c>
      <c r="DW7" s="192">
        <f>DW6+'[1]KEY L-8'!$C10</f>
        <v>0.81942129629629268</v>
      </c>
      <c r="DX7" s="192">
        <f>DX6+'[1]KEY L-8'!$C10</f>
        <v>0.82381944444444077</v>
      </c>
      <c r="DY7" s="192">
        <f>DY6+'[1]KEY L-8'!$C10</f>
        <v>0.82821759259258887</v>
      </c>
      <c r="DZ7" s="192">
        <f>DZ6+'[1]KEY L-8'!$C10</f>
        <v>0.83261574074073696</v>
      </c>
      <c r="EA7" s="192">
        <f>EA6+'[1]KEY L-8'!$C10</f>
        <v>0.83701388888888506</v>
      </c>
      <c r="EB7" s="192">
        <f>EB6+'[1]KEY L-8'!$C10</f>
        <v>0.84141203703703316</v>
      </c>
      <c r="EC7" s="192">
        <f>EC6+'[1]KEY L-8'!$C10</f>
        <v>0.84581018518518125</v>
      </c>
      <c r="ED7" s="192">
        <f>ED6+'[1]KEY L-8'!$C10</f>
        <v>0.85020833333332935</v>
      </c>
      <c r="EE7" s="192">
        <f>EE6+'[1]KEY L-8'!$C10</f>
        <v>0.85460648148147744</v>
      </c>
      <c r="EF7" s="192">
        <f>EF6+'[1]KEY L-8'!$C10</f>
        <v>0.85900462962962554</v>
      </c>
      <c r="EG7" s="192">
        <f>EG6+'[1]KEY L-8'!$C10</f>
        <v>0.86340277777777363</v>
      </c>
      <c r="EH7" s="192">
        <f>EH6+'[1]KEY L-8'!$C10</f>
        <v>0.86780092592592173</v>
      </c>
      <c r="EI7" s="192">
        <f>EI6+'[1]KEY L-8'!$C10</f>
        <v>0.87219907407406982</v>
      </c>
      <c r="EJ7" s="192">
        <f>EJ6+'[1]KEY L-8'!$C10</f>
        <v>0.87763888888888886</v>
      </c>
      <c r="EK7" s="192">
        <f>EK6+'[1]KEY L-8'!$C10</f>
        <v>0.88099537037037035</v>
      </c>
      <c r="EL7" s="192">
        <f>EL6+'[1]KEY L-8'!$C10</f>
        <v>0.88585648148148177</v>
      </c>
      <c r="EM7" s="192">
        <f>EM6+'[1]KEY L-8'!$C10</f>
        <v>0.89280092592592619</v>
      </c>
      <c r="EN7" s="192">
        <f>EN6+'[1]KEY L-8'!$C10</f>
        <v>0.89974537037037061</v>
      </c>
      <c r="EO7" s="192">
        <f>EO6+'[1]KEY L-8'!$C10</f>
        <v>0.90668981481481503</v>
      </c>
      <c r="EP7" s="192">
        <f>EP6+'[1]KEY L-8'!$C10</f>
        <v>0.91016203703703691</v>
      </c>
      <c r="EQ7" s="192">
        <f>EQ6+'[1]KEY L-8'!$C10</f>
        <v>0.91293981481481468</v>
      </c>
      <c r="ER7" s="192">
        <f>ER6+'[1]KEY L-8'!$C10</f>
        <v>0.92057870370370365</v>
      </c>
      <c r="ES7" s="192">
        <f>ES6+'[1]KEY L-8'!$C10</f>
        <v>0.92405092592592597</v>
      </c>
      <c r="ET7" s="192">
        <f>ET6+'[1]KEY L-8'!$C10</f>
        <v>0.92752314814814829</v>
      </c>
      <c r="EU7" s="192">
        <f>EU6+'[1]KEY L-8'!$C10</f>
        <v>0.93446759259259271</v>
      </c>
      <c r="EV7" s="192">
        <f>EV6+'[1]KEY L-8'!$C10</f>
        <v>0.94141203703703713</v>
      </c>
      <c r="EW7" s="192">
        <f>EW6+'[1]KEY L-8'!$C10</f>
        <v>0.94835648148148155</v>
      </c>
      <c r="EX7" s="192">
        <f>EX6+'[1]KEY L-8'!$C10</f>
        <v>0.95391203703703698</v>
      </c>
      <c r="EY7" s="192">
        <f>EY6+'[1]KEY L-8'!$C10</f>
        <v>0.95877314814814807</v>
      </c>
      <c r="EZ7" s="192">
        <f>EZ6+'[1]KEY L-8'!$C10</f>
        <v>0.96224537037037028</v>
      </c>
      <c r="FA7" s="192">
        <f>FA6+'[1]KEY L-8'!$C10</f>
        <v>0.96918981481481481</v>
      </c>
      <c r="FB7" s="192">
        <f>FB6+'[1]KEY L-8'!$C10</f>
        <v>0.97613425925925923</v>
      </c>
      <c r="FC7" s="192">
        <f>FC6+[2]KEY!$C10</f>
        <v>0.98238425925925921</v>
      </c>
      <c r="FD7" s="192">
        <f>FD6+[2]KEY!$C10</f>
        <v>0.98585648148148153</v>
      </c>
      <c r="FE7" s="118">
        <f>FE6+[2]KEY!$C10</f>
        <v>0.99280092592592584</v>
      </c>
    </row>
    <row r="8" spans="1:161" ht="15.95" customHeight="1" x14ac:dyDescent="0.25">
      <c r="A8" s="72" t="s">
        <v>84</v>
      </c>
      <c r="B8" s="536"/>
      <c r="C8" s="533"/>
      <c r="D8" s="536"/>
      <c r="E8" s="536"/>
      <c r="F8" s="536"/>
      <c r="G8" s="536"/>
      <c r="H8" s="536"/>
      <c r="I8" s="536"/>
      <c r="J8" s="536"/>
      <c r="K8" s="533"/>
      <c r="L8" s="533"/>
      <c r="M8" s="547"/>
      <c r="N8" s="533"/>
      <c r="O8" s="143">
        <f>O7+'[1]KEY L-8'!$G11</f>
        <v>0.32710648148148153</v>
      </c>
      <c r="P8" s="533"/>
      <c r="Q8" s="151">
        <f>Q7+'[1]KEY L-8'!$G11</f>
        <v>0.3359375</v>
      </c>
      <c r="R8" s="533"/>
      <c r="S8" s="153">
        <f>S7+'[1]KEY L-8'!$C11</f>
        <v>0.34784722222222225</v>
      </c>
      <c r="T8" s="533"/>
      <c r="U8" s="73">
        <f>U7+'[1]KEY L-8'!$C11</f>
        <v>0.35364583333333333</v>
      </c>
      <c r="V8" s="533"/>
      <c r="W8" s="192">
        <f>W7+'[1]KEY L-8'!$C11</f>
        <v>0.36452546296296306</v>
      </c>
      <c r="X8" s="187">
        <f>X7+'[1]KEY L-8'!$C11</f>
        <v>0.36753472222222228</v>
      </c>
      <c r="Y8" s="533"/>
      <c r="Z8" s="192">
        <f>Z7+'[1]KEY L-8'!$C11</f>
        <v>0.37771990740740752</v>
      </c>
      <c r="AA8" s="533"/>
      <c r="AB8" s="192">
        <f>AB7+'[1]KEY L-8'!$C11</f>
        <v>0.38651620370370382</v>
      </c>
      <c r="AC8" s="192">
        <f>AC7+'[1]KEY L-8'!$C11</f>
        <v>0.39091435185185197</v>
      </c>
      <c r="AD8" s="192">
        <f>AD7+'[1]KEY L-8'!$C11</f>
        <v>0.39531250000000012</v>
      </c>
      <c r="AE8" s="192">
        <f>AE7+'[1]KEY L-8'!$C11</f>
        <v>0.39971064814814827</v>
      </c>
      <c r="AF8" s="192">
        <f>AF7+'[1]KEY L-8'!$C11</f>
        <v>0.40410879629629642</v>
      </c>
      <c r="AG8" s="192">
        <f>AG7+'[1]KEY L-8'!$C11</f>
        <v>0.40850694444444458</v>
      </c>
      <c r="AH8" s="192">
        <f>AH7+'[1]KEY L-8'!$C11</f>
        <v>0.41290509259259273</v>
      </c>
      <c r="AI8" s="192">
        <f>AI7+'[1]KEY L-8'!$C11</f>
        <v>0.41730324074074088</v>
      </c>
      <c r="AJ8" s="192">
        <f>AJ7+'[1]KEY L-8'!$C11</f>
        <v>0.42170138888888903</v>
      </c>
      <c r="AK8" s="192">
        <f>AK7+'[1]KEY L-8'!$C11</f>
        <v>0.42609953703703718</v>
      </c>
      <c r="AL8" s="192">
        <f>AL7+'[1]KEY L-8'!$C11</f>
        <v>0.43049768518518533</v>
      </c>
      <c r="AM8" s="192">
        <f>AM7+'[1]KEY L-8'!$C11</f>
        <v>0.43489583333333348</v>
      </c>
      <c r="AN8" s="192">
        <f>AN7+'[1]KEY L-8'!$C11</f>
        <v>0.43929398148148163</v>
      </c>
      <c r="AO8" s="192">
        <f>AO7+'[1]KEY L-8'!$C11</f>
        <v>0.44369212962962978</v>
      </c>
      <c r="AP8" s="192">
        <f>AP7+'[1]KEY L-8'!$C11</f>
        <v>0.44809027777777793</v>
      </c>
      <c r="AQ8" s="192">
        <f>AQ7+'[1]KEY L-8'!$C11</f>
        <v>0.45248842592592609</v>
      </c>
      <c r="AR8" s="192">
        <f>AR7+'[1]KEY L-8'!$C11</f>
        <v>0.45688657407407424</v>
      </c>
      <c r="AS8" s="192">
        <f>AS7+'[1]KEY L-8'!$C11</f>
        <v>0.46128472222222239</v>
      </c>
      <c r="AT8" s="192">
        <f>AT7+'[1]KEY L-8'!$C11</f>
        <v>0.46568287037037054</v>
      </c>
      <c r="AU8" s="192">
        <f>AU7+'[1]KEY L-8'!$C11</f>
        <v>0.47008101851851869</v>
      </c>
      <c r="AV8" s="192">
        <f>AV7+'[1]KEY L-8'!$C11</f>
        <v>0.47447916666666684</v>
      </c>
      <c r="AW8" s="192">
        <f>AW7+'[1]KEY L-8'!$C11</f>
        <v>0.47887731481481499</v>
      </c>
      <c r="AX8" s="192">
        <f>AX7+'[1]KEY L-8'!$C11</f>
        <v>0.48327546296296314</v>
      </c>
      <c r="AY8" s="192">
        <f>AY7+'[1]KEY L-8'!$C11</f>
        <v>0.48767361111111129</v>
      </c>
      <c r="AZ8" s="192">
        <f>AZ7+'[1]KEY L-8'!$C11</f>
        <v>0.49207175925925944</v>
      </c>
      <c r="BA8" s="192">
        <f>BA7+'[1]KEY L-8'!$C11</f>
        <v>0.4964699074074076</v>
      </c>
      <c r="BB8" s="192">
        <f>BB7+'[1]KEY L-8'!$C11</f>
        <v>0.50086805555555569</v>
      </c>
      <c r="BC8" s="192">
        <f>BC7+'[1]KEY L-8'!$C11</f>
        <v>0.5052662037037039</v>
      </c>
      <c r="BD8" s="192">
        <f>BD7+'[1]KEY L-8'!$C11</f>
        <v>0.5096643518518521</v>
      </c>
      <c r="BE8" s="192">
        <f>BE7+'[1]KEY L-8'!$C11</f>
        <v>0.51406250000000009</v>
      </c>
      <c r="BF8" s="192">
        <f>BF7+'[1]KEY L-8'!$C11</f>
        <v>0.51846064814814818</v>
      </c>
      <c r="BG8" s="192">
        <f>BG7+'[1]KEY L-8'!$C11</f>
        <v>0.52285879629629628</v>
      </c>
      <c r="BH8" s="192">
        <f>BH7+'[1]KEY L-8'!$C11</f>
        <v>0.52725694444444438</v>
      </c>
      <c r="BI8" s="192">
        <f>BI7+'[1]KEY L-8'!$C11</f>
        <v>0.53165509259259247</v>
      </c>
      <c r="BJ8" s="192">
        <f>BJ7+'[1]KEY L-8'!$C11</f>
        <v>0.53605324074074057</v>
      </c>
      <c r="BK8" s="192">
        <f>BK7+'[1]KEY L-8'!$C11</f>
        <v>0.54045138888888866</v>
      </c>
      <c r="BL8" s="192">
        <f>BL7+'[1]KEY L-8'!$C11</f>
        <v>0.54484953703703676</v>
      </c>
      <c r="BM8" s="192">
        <f>BM7+'[1]KEY L-8'!$C11</f>
        <v>0.54924768518518485</v>
      </c>
      <c r="BN8" s="192">
        <f>BN7+'[1]KEY L-8'!$C11</f>
        <v>0.55364583333333295</v>
      </c>
      <c r="BO8" s="192">
        <f>BO7+'[1]KEY L-8'!$C11</f>
        <v>0.55804398148148104</v>
      </c>
      <c r="BP8" s="192">
        <f>BP7+'[1]KEY L-8'!$C11</f>
        <v>0.56244212962962914</v>
      </c>
      <c r="BQ8" s="192">
        <f>BQ7+'[1]KEY L-8'!$C11</f>
        <v>0.56684027777777724</v>
      </c>
      <c r="BR8" s="192">
        <f>BR7+'[1]KEY L-8'!$C11</f>
        <v>0.57123842592592533</v>
      </c>
      <c r="BS8" s="192">
        <f>BS7+'[1]KEY L-8'!$C11</f>
        <v>0.57563657407407343</v>
      </c>
      <c r="BT8" s="192">
        <f>BT7+'[1]KEY L-8'!$C11</f>
        <v>0.58003472222222152</v>
      </c>
      <c r="BU8" s="192">
        <f>BU7+'[1]KEY L-8'!$C11</f>
        <v>0.58443287037036962</v>
      </c>
      <c r="BV8" s="192">
        <f>BV7+'[1]KEY L-8'!$C11</f>
        <v>0.58883101851851771</v>
      </c>
      <c r="BW8" s="192">
        <f>BW7+'[1]KEY L-8'!$C11</f>
        <v>0.59322916666666581</v>
      </c>
      <c r="BX8" s="192">
        <f>BX7+'[1]KEY L-8'!$C11</f>
        <v>0.5976273148148139</v>
      </c>
      <c r="BY8" s="192">
        <f>BY7+'[1]KEY L-8'!$C11</f>
        <v>0.602025462962962</v>
      </c>
      <c r="BZ8" s="192">
        <f>BZ7+'[1]KEY L-8'!$C11</f>
        <v>0.60642361111111009</v>
      </c>
      <c r="CA8" s="192">
        <f>CA7+'[1]KEY L-8'!$C11</f>
        <v>0.61082175925925819</v>
      </c>
      <c r="CB8" s="192">
        <f>CB7+'[1]KEY L-8'!$C11</f>
        <v>0.61521990740740629</v>
      </c>
      <c r="CC8" s="192">
        <f>CC7+'[1]KEY L-8'!$C11</f>
        <v>0.61961805555555438</v>
      </c>
      <c r="CD8" s="192">
        <f>CD7+'[1]KEY L-8'!$C11</f>
        <v>0.62401620370370248</v>
      </c>
      <c r="CE8" s="192">
        <f>CE7+'[1]KEY L-8'!$C11</f>
        <v>0.62841435185185057</v>
      </c>
      <c r="CF8" s="192">
        <f>CF7+'[1]KEY L-8'!$C11</f>
        <v>0.63281249999999867</v>
      </c>
      <c r="CG8" s="192">
        <f>CG7+'[1]KEY L-8'!$C11</f>
        <v>0.63721064814814676</v>
      </c>
      <c r="CH8" s="192">
        <f>CH7+'[1]KEY L-8'!$C11</f>
        <v>0.64160879629629486</v>
      </c>
      <c r="CI8" s="192">
        <f>CI7+'[1]KEY L-8'!$C11</f>
        <v>0.64600694444444295</v>
      </c>
      <c r="CJ8" s="192">
        <f>CJ7+'[1]KEY L-8'!$C11</f>
        <v>0.65040509259259105</v>
      </c>
      <c r="CK8" s="192">
        <f>CK7+'[1]KEY L-8'!$C11</f>
        <v>0.65480324074073915</v>
      </c>
      <c r="CL8" s="192">
        <f>CL7+'[1]KEY L-8'!$C11</f>
        <v>0.65920138888888724</v>
      </c>
      <c r="CM8" s="192">
        <f>CM7+'[1]KEY L-8'!$C11</f>
        <v>0.66359953703703534</v>
      </c>
      <c r="CN8" s="192">
        <f>CN7+'[1]KEY L-8'!$C11</f>
        <v>0.66799768518518343</v>
      </c>
      <c r="CO8" s="192">
        <f>CO7+'[1]KEY L-8'!$C11</f>
        <v>0.67239583333333153</v>
      </c>
      <c r="CP8" s="192">
        <f>CP7+'[1]KEY L-8'!$C11</f>
        <v>0.67679398148147962</v>
      </c>
      <c r="CQ8" s="192">
        <f>CQ7+'[1]KEY L-8'!$C11</f>
        <v>0.68119212962962772</v>
      </c>
      <c r="CR8" s="192">
        <f>CR7+'[1]KEY L-8'!$C11</f>
        <v>0.68559027777777581</v>
      </c>
      <c r="CS8" s="192">
        <f>CS7+'[1]KEY L-8'!$C11</f>
        <v>0.68998842592592391</v>
      </c>
      <c r="CT8" s="192">
        <f>CT7+'[1]KEY L-8'!$C11</f>
        <v>0.694386574074072</v>
      </c>
      <c r="CU8" s="192">
        <f>CU7+'[1]KEY L-8'!$C11</f>
        <v>0.6987847222222201</v>
      </c>
      <c r="CV8" s="192">
        <f>CV7+'[1]KEY L-8'!$C11</f>
        <v>0.7031828703703682</v>
      </c>
      <c r="CW8" s="192">
        <f>CW7+'[1]KEY L-8'!$C11</f>
        <v>0.70758101851851629</v>
      </c>
      <c r="CX8" s="192">
        <f>CX7+'[1]KEY L-8'!$C11</f>
        <v>0.71197916666666439</v>
      </c>
      <c r="CY8" s="192">
        <f>CY7+'[1]KEY L-8'!$C11</f>
        <v>0.71637731481481248</v>
      </c>
      <c r="CZ8" s="192">
        <f>CZ7+'[1]KEY L-8'!$C11</f>
        <v>0.72077546296296058</v>
      </c>
      <c r="DA8" s="192">
        <f>DA7+'[1]KEY L-8'!$C11</f>
        <v>0.72517361111110867</v>
      </c>
      <c r="DB8" s="192">
        <f>DB7+'[1]KEY L-8'!$C11</f>
        <v>0.72957175925925677</v>
      </c>
      <c r="DC8" s="192">
        <f>DC7+'[1]KEY L-8'!$C11</f>
        <v>0.73396990740740486</v>
      </c>
      <c r="DD8" s="192">
        <f>DD7+'[1]KEY L-8'!$C11</f>
        <v>0.73836805555555296</v>
      </c>
      <c r="DE8" s="192">
        <f>DE7+'[1]KEY L-8'!$C11</f>
        <v>0.74276620370370106</v>
      </c>
      <c r="DF8" s="192">
        <f>DF7+'[1]KEY L-8'!$C11</f>
        <v>0.74716435185184915</v>
      </c>
      <c r="DG8" s="192">
        <f>DG7+'[1]KEY L-8'!$C11</f>
        <v>0.75156249999999725</v>
      </c>
      <c r="DH8" s="192">
        <f>DH7+'[1]KEY L-8'!$C11</f>
        <v>0.75596064814814534</v>
      </c>
      <c r="DI8" s="192">
        <f>DI7+'[1]KEY L-8'!$C11</f>
        <v>0.76035879629629344</v>
      </c>
      <c r="DJ8" s="192">
        <f>DJ7+'[1]KEY L-8'!$C11</f>
        <v>0.76475694444444153</v>
      </c>
      <c r="DK8" s="192">
        <f>DK7+'[1]KEY L-8'!$C11</f>
        <v>0.76915509259258963</v>
      </c>
      <c r="DL8" s="192">
        <f>DL7+'[1]KEY L-8'!$C11</f>
        <v>0.77355324074073772</v>
      </c>
      <c r="DM8" s="192">
        <f>DM7+'[1]KEY L-8'!$C11</f>
        <v>0.77795138888888582</v>
      </c>
      <c r="DN8" s="192">
        <f>DN7+'[1]KEY L-8'!$C11</f>
        <v>0.78234953703703392</v>
      </c>
      <c r="DO8" s="192">
        <f>DO7+'[1]KEY L-8'!$C11</f>
        <v>0.78674768518518201</v>
      </c>
      <c r="DP8" s="192">
        <f>DP7+'[1]KEY L-8'!$C11</f>
        <v>0.79114583333333011</v>
      </c>
      <c r="DQ8" s="192">
        <f>DQ7+'[1]KEY L-8'!$C11</f>
        <v>0.7955439814814782</v>
      </c>
      <c r="DR8" s="192">
        <f>DR7+'[1]KEY L-8'!$C11</f>
        <v>0.7999421296296263</v>
      </c>
      <c r="DS8" s="192">
        <f>DS7+'[1]KEY L-8'!$C11</f>
        <v>0.80434027777777439</v>
      </c>
      <c r="DT8" s="192">
        <f>DT7+'[1]KEY L-8'!$C11</f>
        <v>0.80873842592592249</v>
      </c>
      <c r="DU8" s="192">
        <f>DU7+'[1]KEY L-8'!$C11</f>
        <v>0.81313657407407058</v>
      </c>
      <c r="DV8" s="192">
        <f>DV7+'[1]KEY L-8'!$C11</f>
        <v>0.81753472222221868</v>
      </c>
      <c r="DW8" s="192">
        <f>DW7+'[1]KEY L-8'!$C11</f>
        <v>0.82193287037036677</v>
      </c>
      <c r="DX8" s="192">
        <f>DX7+'[1]KEY L-8'!$C11</f>
        <v>0.82633101851851487</v>
      </c>
      <c r="DY8" s="192">
        <f>DY7+'[1]KEY L-8'!$C11</f>
        <v>0.83072916666666297</v>
      </c>
      <c r="DZ8" s="192">
        <f>DZ7+'[1]KEY L-8'!$C11</f>
        <v>0.83512731481481106</v>
      </c>
      <c r="EA8" s="192">
        <f>EA7+'[1]KEY L-8'!$C11</f>
        <v>0.83952546296295916</v>
      </c>
      <c r="EB8" s="192">
        <f>EB7+'[1]KEY L-8'!$C11</f>
        <v>0.84392361111110725</v>
      </c>
      <c r="EC8" s="192">
        <f>EC7+'[1]KEY L-8'!$C11</f>
        <v>0.84832175925925535</v>
      </c>
      <c r="ED8" s="192">
        <f>ED7+'[1]KEY L-8'!$C11</f>
        <v>0.85271990740740344</v>
      </c>
      <c r="EE8" s="192">
        <f>EE7+'[1]KEY L-8'!$C11</f>
        <v>0.85711805555555154</v>
      </c>
      <c r="EF8" s="192">
        <f>EF7+'[1]KEY L-8'!$C11</f>
        <v>0.86151620370369963</v>
      </c>
      <c r="EG8" s="192">
        <f>EG7+'[1]KEY L-8'!$C11</f>
        <v>0.86591435185184773</v>
      </c>
      <c r="EH8" s="192">
        <f>EH7+'[1]KEY L-8'!$C11</f>
        <v>0.87031249999999583</v>
      </c>
      <c r="EI8" s="192">
        <f>EI7+'[1]KEY L-8'!$C11</f>
        <v>0.87471064814814392</v>
      </c>
      <c r="EJ8" s="192">
        <f>EJ7+'[1]KEY L-8'!$C11</f>
        <v>0.88015046296296295</v>
      </c>
      <c r="EK8" s="192">
        <f>EK7+'[1]KEY L-8'!$C11</f>
        <v>0.88350694444444444</v>
      </c>
      <c r="EL8" s="192">
        <f>EL7+'[1]KEY L-8'!$C11</f>
        <v>0.88836805555555587</v>
      </c>
      <c r="EM8" s="192">
        <f>EM7+'[1]KEY L-8'!$C11</f>
        <v>0.89531250000000029</v>
      </c>
      <c r="EN8" s="192">
        <f>EN7+'[1]KEY L-8'!$C11</f>
        <v>0.90225694444444471</v>
      </c>
      <c r="EO8" s="192">
        <f>EO7+'[1]KEY L-8'!$C11</f>
        <v>0.90920138888888913</v>
      </c>
      <c r="EP8" s="192">
        <f>EP7+'[1]KEY L-8'!$C11</f>
        <v>0.91267361111111101</v>
      </c>
      <c r="EQ8" s="192">
        <f>EQ7+'[1]KEY L-8'!$C11</f>
        <v>0.91545138888888877</v>
      </c>
      <c r="ER8" s="192">
        <f>ER7+'[1]KEY L-8'!$C11</f>
        <v>0.92309027777777775</v>
      </c>
      <c r="ES8" s="192">
        <f>ES7+'[1]KEY L-8'!$C11</f>
        <v>0.92656250000000007</v>
      </c>
      <c r="ET8" s="192">
        <f>ET7+'[1]KEY L-8'!$C11</f>
        <v>0.93003472222222239</v>
      </c>
      <c r="EU8" s="192">
        <f>EU7+'[1]KEY L-8'!$C11</f>
        <v>0.93697916666666681</v>
      </c>
      <c r="EV8" s="192">
        <f>EV7+'[1]KEY L-8'!$C11</f>
        <v>0.94392361111111123</v>
      </c>
      <c r="EW8" s="192">
        <f>EW7+'[1]KEY L-8'!$C11</f>
        <v>0.95086805555555565</v>
      </c>
      <c r="EX8" s="192">
        <f>EX7+'[1]KEY L-8'!$C11</f>
        <v>0.95642361111111107</v>
      </c>
      <c r="EY8" s="192">
        <f>EY7+'[1]KEY L-8'!$C11</f>
        <v>0.96128472222222217</v>
      </c>
      <c r="EZ8" s="192">
        <f>EZ7+'[1]KEY L-8'!$C11</f>
        <v>0.96475694444444438</v>
      </c>
      <c r="FA8" s="192">
        <f>FA7+'[1]KEY L-8'!$C11</f>
        <v>0.97170138888888891</v>
      </c>
      <c r="FB8" s="192">
        <f>FB7+'[1]KEY L-8'!$C11</f>
        <v>0.97864583333333333</v>
      </c>
      <c r="FC8" s="192">
        <f>FC7+[2]KEY!$C11</f>
        <v>0.98478009259259258</v>
      </c>
      <c r="FD8" s="192">
        <f>FD7+[2]KEY!$C11</f>
        <v>0.9882523148148149</v>
      </c>
      <c r="FE8" s="118">
        <f>FE7+[2]KEY!$C11</f>
        <v>0.99519675925925921</v>
      </c>
    </row>
    <row r="9" spans="1:161" ht="15.95" customHeight="1" x14ac:dyDescent="0.25">
      <c r="A9" s="72" t="s">
        <v>85</v>
      </c>
      <c r="B9" s="536"/>
      <c r="C9" s="533"/>
      <c r="D9" s="536"/>
      <c r="E9" s="536"/>
      <c r="F9" s="536"/>
      <c r="G9" s="536"/>
      <c r="H9" s="536"/>
      <c r="I9" s="536"/>
      <c r="J9" s="536"/>
      <c r="K9" s="533"/>
      <c r="L9" s="533"/>
      <c r="M9" s="547"/>
      <c r="N9" s="533"/>
      <c r="O9" s="143">
        <f>O8+'[1]KEY L-8'!$G12</f>
        <v>0.32951388888888894</v>
      </c>
      <c r="P9" s="533"/>
      <c r="Q9" s="151">
        <f>Q8+'[1]KEY L-8'!$G12</f>
        <v>0.33834490740740741</v>
      </c>
      <c r="R9" s="533"/>
      <c r="S9" s="153">
        <f>S8+'[1]KEY L-8'!$C12</f>
        <v>0.34986111111111112</v>
      </c>
      <c r="T9" s="533"/>
      <c r="U9" s="73">
        <f>U8+'[1]KEY L-8'!$C12</f>
        <v>0.3556597222222222</v>
      </c>
      <c r="V9" s="533"/>
      <c r="W9" s="192">
        <f>W8+'[1]KEY L-8'!$C12</f>
        <v>0.36653935185185194</v>
      </c>
      <c r="X9" s="187">
        <f>X8+'[1]KEY L-8'!$C12</f>
        <v>0.36954861111111115</v>
      </c>
      <c r="Y9" s="533"/>
      <c r="Z9" s="192">
        <f>Z8+'[1]KEY L-8'!$C12</f>
        <v>0.37973379629629639</v>
      </c>
      <c r="AA9" s="533"/>
      <c r="AB9" s="192">
        <f>AB8+'[1]KEY L-8'!$C12</f>
        <v>0.38853009259259269</v>
      </c>
      <c r="AC9" s="192">
        <f>AC8+'[1]KEY L-8'!$C12</f>
        <v>0.39292824074074084</v>
      </c>
      <c r="AD9" s="192">
        <f>AD8+'[1]KEY L-8'!$C12</f>
        <v>0.39732638888888899</v>
      </c>
      <c r="AE9" s="192">
        <f>AE8+'[1]KEY L-8'!$C12</f>
        <v>0.40172453703703714</v>
      </c>
      <c r="AF9" s="192">
        <f>AF8+'[1]KEY L-8'!$C12</f>
        <v>0.40612268518518529</v>
      </c>
      <c r="AG9" s="192">
        <f>AG8+'[1]KEY L-8'!$C12</f>
        <v>0.41052083333333345</v>
      </c>
      <c r="AH9" s="192">
        <f>AH8+'[1]KEY L-8'!$C12</f>
        <v>0.4149189814814816</v>
      </c>
      <c r="AI9" s="192">
        <f>AI8+'[1]KEY L-8'!$C12</f>
        <v>0.41931712962962975</v>
      </c>
      <c r="AJ9" s="192">
        <f>AJ8+'[1]KEY L-8'!$C12</f>
        <v>0.4237152777777779</v>
      </c>
      <c r="AK9" s="192">
        <f>AK8+'[1]KEY L-8'!$C12</f>
        <v>0.42811342592592605</v>
      </c>
      <c r="AL9" s="192">
        <f>AL8+'[1]KEY L-8'!$C12</f>
        <v>0.4325115740740742</v>
      </c>
      <c r="AM9" s="192">
        <f>AM8+'[1]KEY L-8'!$C12</f>
        <v>0.43690972222222235</v>
      </c>
      <c r="AN9" s="192">
        <f>AN8+'[1]KEY L-8'!$C12</f>
        <v>0.4413078703703705</v>
      </c>
      <c r="AO9" s="192">
        <f>AO8+'[1]KEY L-8'!$C12</f>
        <v>0.44570601851851865</v>
      </c>
      <c r="AP9" s="192">
        <f>AP8+'[1]KEY L-8'!$C12</f>
        <v>0.45010416666666681</v>
      </c>
      <c r="AQ9" s="192">
        <f>AQ8+'[1]KEY L-8'!$C12</f>
        <v>0.45450231481481496</v>
      </c>
      <c r="AR9" s="192">
        <f>AR8+'[1]KEY L-8'!$C12</f>
        <v>0.45890046296296311</v>
      </c>
      <c r="AS9" s="192">
        <f>AS8+'[1]KEY L-8'!$C12</f>
        <v>0.46329861111111126</v>
      </c>
      <c r="AT9" s="192">
        <f>AT8+'[1]KEY L-8'!$C12</f>
        <v>0.46769675925925941</v>
      </c>
      <c r="AU9" s="192">
        <f>AU8+'[1]KEY L-8'!$C12</f>
        <v>0.47209490740740756</v>
      </c>
      <c r="AV9" s="192">
        <f>AV8+'[1]KEY L-8'!$C12</f>
        <v>0.47649305555555571</v>
      </c>
      <c r="AW9" s="192">
        <f>AW8+'[1]KEY L-8'!$C12</f>
        <v>0.48089120370370386</v>
      </c>
      <c r="AX9" s="192">
        <f>AX8+'[1]KEY L-8'!$C12</f>
        <v>0.48528935185185201</v>
      </c>
      <c r="AY9" s="192">
        <f>AY8+'[1]KEY L-8'!$C12</f>
        <v>0.48968750000000016</v>
      </c>
      <c r="AZ9" s="192">
        <f>AZ8+'[1]KEY L-8'!$C12</f>
        <v>0.49408564814814832</v>
      </c>
      <c r="BA9" s="192">
        <f>BA8+'[1]KEY L-8'!$C12</f>
        <v>0.49848379629629647</v>
      </c>
      <c r="BB9" s="192">
        <f>BB8+'[1]KEY L-8'!$C12</f>
        <v>0.50288194444444456</v>
      </c>
      <c r="BC9" s="192">
        <f>BC8+'[1]KEY L-8'!$C12</f>
        <v>0.50728009259259277</v>
      </c>
      <c r="BD9" s="192">
        <f>BD8+'[1]KEY L-8'!$C12</f>
        <v>0.51167824074074097</v>
      </c>
      <c r="BE9" s="192">
        <f>BE8+'[1]KEY L-8'!$C12</f>
        <v>0.51607638888888896</v>
      </c>
      <c r="BF9" s="192">
        <f>BF8+'[1]KEY L-8'!$C12</f>
        <v>0.52047453703703705</v>
      </c>
      <c r="BG9" s="192">
        <f>BG8+'[1]KEY L-8'!$C12</f>
        <v>0.52487268518518515</v>
      </c>
      <c r="BH9" s="192">
        <f>BH8+'[1]KEY L-8'!$C12</f>
        <v>0.52927083333333325</v>
      </c>
      <c r="BI9" s="192">
        <f>BI8+'[1]KEY L-8'!$C12</f>
        <v>0.53366898148148134</v>
      </c>
      <c r="BJ9" s="192">
        <f>BJ8+'[1]KEY L-8'!$C12</f>
        <v>0.53806712962962944</v>
      </c>
      <c r="BK9" s="192">
        <f>BK8+'[1]KEY L-8'!$C12</f>
        <v>0.54246527777777753</v>
      </c>
      <c r="BL9" s="192">
        <f>BL8+'[1]KEY L-8'!$C12</f>
        <v>0.54686342592592563</v>
      </c>
      <c r="BM9" s="192">
        <f>BM8+'[1]KEY L-8'!$C12</f>
        <v>0.55126157407407372</v>
      </c>
      <c r="BN9" s="192">
        <f>BN8+'[1]KEY L-8'!$C12</f>
        <v>0.55565972222222182</v>
      </c>
      <c r="BO9" s="192">
        <f>BO8+'[1]KEY L-8'!$C12</f>
        <v>0.56005787037036991</v>
      </c>
      <c r="BP9" s="192">
        <f>BP8+'[1]KEY L-8'!$C12</f>
        <v>0.56445601851851801</v>
      </c>
      <c r="BQ9" s="192">
        <f>BQ8+'[1]KEY L-8'!$C12</f>
        <v>0.56885416666666611</v>
      </c>
      <c r="BR9" s="192">
        <f>BR8+'[1]KEY L-8'!$C12</f>
        <v>0.5732523148148142</v>
      </c>
      <c r="BS9" s="192">
        <f>BS8+'[1]KEY L-8'!$C12</f>
        <v>0.5776504629629623</v>
      </c>
      <c r="BT9" s="192">
        <f>BT8+'[1]KEY L-8'!$C12</f>
        <v>0.58204861111111039</v>
      </c>
      <c r="BU9" s="192">
        <f>BU8+'[1]KEY L-8'!$C12</f>
        <v>0.58644675925925849</v>
      </c>
      <c r="BV9" s="192">
        <f>BV8+'[1]KEY L-8'!$C12</f>
        <v>0.59084490740740658</v>
      </c>
      <c r="BW9" s="192">
        <f>BW8+'[1]KEY L-8'!$C12</f>
        <v>0.59524305555555468</v>
      </c>
      <c r="BX9" s="192">
        <f>BX8+'[1]KEY L-8'!$C12</f>
        <v>0.59964120370370277</v>
      </c>
      <c r="BY9" s="192">
        <f>BY8+'[1]KEY L-8'!$C12</f>
        <v>0.60403935185185087</v>
      </c>
      <c r="BZ9" s="192">
        <f>BZ8+'[1]KEY L-8'!$C12</f>
        <v>0.60843749999999897</v>
      </c>
      <c r="CA9" s="192">
        <f>CA8+'[1]KEY L-8'!$C12</f>
        <v>0.61283564814814706</v>
      </c>
      <c r="CB9" s="192">
        <f>CB8+'[1]KEY L-8'!$C12</f>
        <v>0.61723379629629516</v>
      </c>
      <c r="CC9" s="192">
        <f>CC8+'[1]KEY L-8'!$C12</f>
        <v>0.62163194444444325</v>
      </c>
      <c r="CD9" s="192">
        <f>CD8+'[1]KEY L-8'!$C12</f>
        <v>0.62603009259259135</v>
      </c>
      <c r="CE9" s="192">
        <f>CE8+'[1]KEY L-8'!$C12</f>
        <v>0.63042824074073944</v>
      </c>
      <c r="CF9" s="192">
        <f>CF8+'[1]KEY L-8'!$C12</f>
        <v>0.63482638888888754</v>
      </c>
      <c r="CG9" s="192">
        <f>CG8+'[1]KEY L-8'!$C12</f>
        <v>0.63922453703703563</v>
      </c>
      <c r="CH9" s="192">
        <f>CH8+'[1]KEY L-8'!$C12</f>
        <v>0.64362268518518373</v>
      </c>
      <c r="CI9" s="192">
        <f>CI8+'[1]KEY L-8'!$C12</f>
        <v>0.64802083333333182</v>
      </c>
      <c r="CJ9" s="192">
        <f>CJ8+'[1]KEY L-8'!$C12</f>
        <v>0.65241898148147992</v>
      </c>
      <c r="CK9" s="192">
        <f>CK8+'[1]KEY L-8'!$C12</f>
        <v>0.65681712962962802</v>
      </c>
      <c r="CL9" s="192">
        <f>CL8+'[1]KEY L-8'!$C12</f>
        <v>0.66121527777777611</v>
      </c>
      <c r="CM9" s="192">
        <f>CM8+'[1]KEY L-8'!$C12</f>
        <v>0.66561342592592421</v>
      </c>
      <c r="CN9" s="192">
        <f>CN8+'[1]KEY L-8'!$C12</f>
        <v>0.6700115740740723</v>
      </c>
      <c r="CO9" s="192">
        <f>CO8+'[1]KEY L-8'!$C12</f>
        <v>0.6744097222222204</v>
      </c>
      <c r="CP9" s="192">
        <f>CP8+'[1]KEY L-8'!$C12</f>
        <v>0.67880787037036849</v>
      </c>
      <c r="CQ9" s="192">
        <f>CQ8+'[1]KEY L-8'!$C12</f>
        <v>0.68320601851851659</v>
      </c>
      <c r="CR9" s="192">
        <f>CR8+'[1]KEY L-8'!$C12</f>
        <v>0.68760416666666468</v>
      </c>
      <c r="CS9" s="192">
        <f>CS8+'[1]KEY L-8'!$C12</f>
        <v>0.69200231481481278</v>
      </c>
      <c r="CT9" s="192">
        <f>CT8+'[1]KEY L-8'!$C12</f>
        <v>0.69640046296296088</v>
      </c>
      <c r="CU9" s="192">
        <f>CU8+'[1]KEY L-8'!$C12</f>
        <v>0.70079861111110897</v>
      </c>
      <c r="CV9" s="192">
        <f>CV8+'[1]KEY L-8'!$C12</f>
        <v>0.70519675925925707</v>
      </c>
      <c r="CW9" s="192">
        <f>CW8+'[1]KEY L-8'!$C12</f>
        <v>0.70959490740740516</v>
      </c>
      <c r="CX9" s="192">
        <f>CX8+'[1]KEY L-8'!$C12</f>
        <v>0.71399305555555326</v>
      </c>
      <c r="CY9" s="192">
        <f>CY8+'[1]KEY L-8'!$C12</f>
        <v>0.71839120370370135</v>
      </c>
      <c r="CZ9" s="192">
        <f>CZ8+'[1]KEY L-8'!$C12</f>
        <v>0.72278935185184945</v>
      </c>
      <c r="DA9" s="192">
        <f>DA8+'[1]KEY L-8'!$C12</f>
        <v>0.72718749999999754</v>
      </c>
      <c r="DB9" s="192">
        <f>DB8+'[1]KEY L-8'!$C12</f>
        <v>0.73158564814814564</v>
      </c>
      <c r="DC9" s="192">
        <f>DC8+'[1]KEY L-8'!$C12</f>
        <v>0.73598379629629374</v>
      </c>
      <c r="DD9" s="192">
        <f>DD8+'[1]KEY L-8'!$C12</f>
        <v>0.74038194444444183</v>
      </c>
      <c r="DE9" s="192">
        <f>DE8+'[1]KEY L-8'!$C12</f>
        <v>0.74478009259258993</v>
      </c>
      <c r="DF9" s="192">
        <f>DF8+'[1]KEY L-8'!$C12</f>
        <v>0.74917824074073802</v>
      </c>
      <c r="DG9" s="192">
        <f>DG8+'[1]KEY L-8'!$C12</f>
        <v>0.75357638888888612</v>
      </c>
      <c r="DH9" s="192">
        <f>DH8+'[1]KEY L-8'!$C12</f>
        <v>0.75797453703703421</v>
      </c>
      <c r="DI9" s="192">
        <f>DI8+'[1]KEY L-8'!$C12</f>
        <v>0.76237268518518231</v>
      </c>
      <c r="DJ9" s="192">
        <f>DJ8+'[1]KEY L-8'!$C12</f>
        <v>0.7667708333333304</v>
      </c>
      <c r="DK9" s="192">
        <f>DK8+'[1]KEY L-8'!$C12</f>
        <v>0.7711689814814785</v>
      </c>
      <c r="DL9" s="192">
        <f>DL8+'[1]KEY L-8'!$C12</f>
        <v>0.77556712962962659</v>
      </c>
      <c r="DM9" s="192">
        <f>DM8+'[1]KEY L-8'!$C12</f>
        <v>0.77996527777777469</v>
      </c>
      <c r="DN9" s="192">
        <f>DN8+'[1]KEY L-8'!$C12</f>
        <v>0.78436342592592279</v>
      </c>
      <c r="DO9" s="192">
        <f>DO8+'[1]KEY L-8'!$C12</f>
        <v>0.78876157407407088</v>
      </c>
      <c r="DP9" s="192">
        <f>DP8+'[1]KEY L-8'!$C12</f>
        <v>0.79315972222221898</v>
      </c>
      <c r="DQ9" s="192">
        <f>DQ8+'[1]KEY L-8'!$C12</f>
        <v>0.79755787037036707</v>
      </c>
      <c r="DR9" s="192">
        <f>DR8+'[1]KEY L-8'!$C12</f>
        <v>0.80195601851851517</v>
      </c>
      <c r="DS9" s="192">
        <f>DS8+'[1]KEY L-8'!$C12</f>
        <v>0.80635416666666326</v>
      </c>
      <c r="DT9" s="192">
        <f>DT8+'[1]KEY L-8'!$C12</f>
        <v>0.81075231481481136</v>
      </c>
      <c r="DU9" s="192">
        <f>DU8+'[1]KEY L-8'!$C12</f>
        <v>0.81515046296295945</v>
      </c>
      <c r="DV9" s="192">
        <f>DV8+'[1]KEY L-8'!$C12</f>
        <v>0.81954861111110755</v>
      </c>
      <c r="DW9" s="192">
        <f>DW8+'[1]KEY L-8'!$C12</f>
        <v>0.82394675925925565</v>
      </c>
      <c r="DX9" s="192">
        <f>DX8+'[1]KEY L-8'!$C12</f>
        <v>0.82834490740740374</v>
      </c>
      <c r="DY9" s="192">
        <f>DY8+'[1]KEY L-8'!$C12</f>
        <v>0.83274305555555184</v>
      </c>
      <c r="DZ9" s="192">
        <f>DZ8+'[1]KEY L-8'!$C12</f>
        <v>0.83714120370369993</v>
      </c>
      <c r="EA9" s="192">
        <f>EA8+'[1]KEY L-8'!$C12</f>
        <v>0.84153935185184803</v>
      </c>
      <c r="EB9" s="192">
        <f>EB8+'[1]KEY L-8'!$C12</f>
        <v>0.84593749999999612</v>
      </c>
      <c r="EC9" s="192">
        <f>EC8+'[1]KEY L-8'!$C12</f>
        <v>0.85033564814814422</v>
      </c>
      <c r="ED9" s="192">
        <f>ED8+'[1]KEY L-8'!$C12</f>
        <v>0.85473379629629231</v>
      </c>
      <c r="EE9" s="192">
        <f>EE8+'[1]KEY L-8'!$C12</f>
        <v>0.85913194444444041</v>
      </c>
      <c r="EF9" s="192">
        <f>EF8+'[1]KEY L-8'!$C12</f>
        <v>0.86353009259258851</v>
      </c>
      <c r="EG9" s="192">
        <f>EG8+'[1]KEY L-8'!$C12</f>
        <v>0.8679282407407366</v>
      </c>
      <c r="EH9" s="192">
        <f>EH8+'[1]KEY L-8'!$C12</f>
        <v>0.8723263888888847</v>
      </c>
      <c r="EI9" s="192">
        <f>EI8+'[1]KEY L-8'!$C12</f>
        <v>0.87672453703703279</v>
      </c>
      <c r="EJ9" s="192">
        <f>EJ8+'[1]KEY L-8'!$C12</f>
        <v>0.88216435185185182</v>
      </c>
      <c r="EK9" s="192">
        <f>EK8+'[1]KEY L-8'!$C12</f>
        <v>0.88552083333333331</v>
      </c>
      <c r="EL9" s="192">
        <f>EL8+'[1]KEY L-8'!$C12</f>
        <v>0.89038194444444474</v>
      </c>
      <c r="EM9" s="192">
        <f>EM8+'[1]KEY L-8'!$C12</f>
        <v>0.89732638888888916</v>
      </c>
      <c r="EN9" s="192">
        <f>EN8+'[1]KEY L-8'!$C12</f>
        <v>0.90427083333333358</v>
      </c>
      <c r="EO9" s="192">
        <f>EO8+'[1]KEY L-8'!$C12</f>
        <v>0.911215277777778</v>
      </c>
      <c r="EP9" s="192">
        <f>EP8+'[1]KEY L-8'!$C12</f>
        <v>0.91468749999999988</v>
      </c>
      <c r="EQ9" s="192">
        <f>EQ8+'[1]KEY L-8'!$C12</f>
        <v>0.91746527777777764</v>
      </c>
      <c r="ER9" s="192">
        <f>ER8+'[1]KEY L-8'!$C12</f>
        <v>0.92510416666666662</v>
      </c>
      <c r="ES9" s="192">
        <f>ES8+'[1]KEY L-8'!$C12</f>
        <v>0.92857638888888894</v>
      </c>
      <c r="ET9" s="192">
        <f>ET8+'[1]KEY L-8'!$C12</f>
        <v>0.93204861111111126</v>
      </c>
      <c r="EU9" s="192">
        <f>EU8+'[1]KEY L-8'!$C12</f>
        <v>0.93899305555555568</v>
      </c>
      <c r="EV9" s="192">
        <f>EV8+'[1]KEY L-8'!$C12</f>
        <v>0.9459375000000001</v>
      </c>
      <c r="EW9" s="192">
        <f>EW8+'[1]KEY L-8'!$C12</f>
        <v>0.95288194444444452</v>
      </c>
      <c r="EX9" s="192">
        <f>EX8+'[1]KEY L-8'!$C12</f>
        <v>0.95843749999999994</v>
      </c>
      <c r="EY9" s="192">
        <f>EY8+'[1]KEY L-8'!$C12</f>
        <v>0.96329861111111104</v>
      </c>
      <c r="EZ9" s="192">
        <f>EZ8+'[1]KEY L-8'!$C12</f>
        <v>0.96677083333333325</v>
      </c>
      <c r="FA9" s="192">
        <f>FA8+'[1]KEY L-8'!$C12</f>
        <v>0.97371527777777778</v>
      </c>
      <c r="FB9" s="192">
        <f>FB8+'[1]KEY L-8'!$C12</f>
        <v>0.9806597222222222</v>
      </c>
      <c r="FC9" s="192">
        <f>FC8+[2]KEY!$C12</f>
        <v>0.98667824074074073</v>
      </c>
      <c r="FD9" s="192">
        <f>FD8+[2]KEY!$C12</f>
        <v>0.99015046296296305</v>
      </c>
      <c r="FE9" s="118">
        <f>FE8+[2]KEY!$C12</f>
        <v>0.99709490740740736</v>
      </c>
    </row>
    <row r="10" spans="1:161" ht="15.95" customHeight="1" x14ac:dyDescent="0.25">
      <c r="A10" s="72" t="s">
        <v>86</v>
      </c>
      <c r="B10" s="536"/>
      <c r="C10" s="533"/>
      <c r="D10" s="536"/>
      <c r="E10" s="536"/>
      <c r="F10" s="536"/>
      <c r="G10" s="536"/>
      <c r="H10" s="536"/>
      <c r="I10" s="536"/>
      <c r="J10" s="536"/>
      <c r="K10" s="533"/>
      <c r="L10" s="533"/>
      <c r="M10" s="547"/>
      <c r="N10" s="533"/>
      <c r="O10" s="143">
        <f>O9+'[1]KEY L-8'!$G13</f>
        <v>0.33173611111111118</v>
      </c>
      <c r="P10" s="533"/>
      <c r="Q10" s="151">
        <f>Q9+'[1]KEY L-8'!$G13</f>
        <v>0.34056712962962965</v>
      </c>
      <c r="R10" s="533"/>
      <c r="S10" s="153">
        <f>S9+'[1]KEY L-8'!$C13</f>
        <v>0.35177083333333337</v>
      </c>
      <c r="T10" s="533"/>
      <c r="U10" s="73">
        <f>U9+'[1]KEY L-8'!$C13</f>
        <v>0.35756944444444444</v>
      </c>
      <c r="V10" s="533"/>
      <c r="W10" s="192">
        <f>W9+'[1]KEY L-8'!$C13</f>
        <v>0.36844907407407418</v>
      </c>
      <c r="X10" s="187">
        <f>X9+'[1]KEY L-8'!$C13</f>
        <v>0.37145833333333339</v>
      </c>
      <c r="Y10" s="533"/>
      <c r="Z10" s="192">
        <f>Z9+'[1]KEY L-8'!$C13</f>
        <v>0.38164351851851863</v>
      </c>
      <c r="AA10" s="533"/>
      <c r="AB10" s="192">
        <f>AB9+'[1]KEY L-8'!$C13</f>
        <v>0.39043981481481493</v>
      </c>
      <c r="AC10" s="192">
        <f>AC9+'[1]KEY L-8'!$C13</f>
        <v>0.39483796296296308</v>
      </c>
      <c r="AD10" s="192">
        <f>AD9+'[1]KEY L-8'!$C13</f>
        <v>0.39923611111111124</v>
      </c>
      <c r="AE10" s="192">
        <f>AE9+'[1]KEY L-8'!$C13</f>
        <v>0.40363425925925939</v>
      </c>
      <c r="AF10" s="192">
        <f>AF9+'[1]KEY L-8'!$C13</f>
        <v>0.40803240740740754</v>
      </c>
      <c r="AG10" s="192">
        <f>AG9+'[1]KEY L-8'!$C13</f>
        <v>0.41243055555555569</v>
      </c>
      <c r="AH10" s="192">
        <f>AH9+'[1]KEY L-8'!$C13</f>
        <v>0.41682870370370384</v>
      </c>
      <c r="AI10" s="192">
        <f>AI9+'[1]KEY L-8'!$C13</f>
        <v>0.42122685185185199</v>
      </c>
      <c r="AJ10" s="192">
        <f>AJ9+'[1]KEY L-8'!$C13</f>
        <v>0.42562500000000014</v>
      </c>
      <c r="AK10" s="192">
        <f>AK9+'[1]KEY L-8'!$C13</f>
        <v>0.43002314814814829</v>
      </c>
      <c r="AL10" s="192">
        <f>AL9+'[1]KEY L-8'!$C13</f>
        <v>0.43442129629629644</v>
      </c>
      <c r="AM10" s="192">
        <f>AM9+'[1]KEY L-8'!$C13</f>
        <v>0.4388194444444446</v>
      </c>
      <c r="AN10" s="192">
        <f>AN9+'[1]KEY L-8'!$C13</f>
        <v>0.44321759259259275</v>
      </c>
      <c r="AO10" s="192">
        <f>AO9+'[1]KEY L-8'!$C13</f>
        <v>0.4476157407407409</v>
      </c>
      <c r="AP10" s="192">
        <f>AP9+'[1]KEY L-8'!$C13</f>
        <v>0.45201388888888905</v>
      </c>
      <c r="AQ10" s="192">
        <f>AQ9+'[1]KEY L-8'!$C13</f>
        <v>0.4564120370370372</v>
      </c>
      <c r="AR10" s="192">
        <f>AR9+'[1]KEY L-8'!$C13</f>
        <v>0.46081018518518535</v>
      </c>
      <c r="AS10" s="192">
        <f>AS9+'[1]KEY L-8'!$C13</f>
        <v>0.4652083333333335</v>
      </c>
      <c r="AT10" s="192">
        <f>AT9+'[1]KEY L-8'!$C13</f>
        <v>0.46960648148148165</v>
      </c>
      <c r="AU10" s="192">
        <f>AU9+'[1]KEY L-8'!$C13</f>
        <v>0.4740046296296298</v>
      </c>
      <c r="AV10" s="192">
        <f>AV9+'[1]KEY L-8'!$C13</f>
        <v>0.47840277777777795</v>
      </c>
      <c r="AW10" s="192">
        <f>AW9+'[1]KEY L-8'!$C13</f>
        <v>0.48280092592592611</v>
      </c>
      <c r="AX10" s="192">
        <f>AX9+'[1]KEY L-8'!$C13</f>
        <v>0.48719907407407426</v>
      </c>
      <c r="AY10" s="192">
        <f>AY9+'[1]KEY L-8'!$C13</f>
        <v>0.49159722222222241</v>
      </c>
      <c r="AZ10" s="192">
        <f>AZ9+'[1]KEY L-8'!$C13</f>
        <v>0.49599537037037056</v>
      </c>
      <c r="BA10" s="192">
        <f>BA9+'[1]KEY L-8'!$C13</f>
        <v>0.50039351851851865</v>
      </c>
      <c r="BB10" s="192">
        <f>BB9+'[1]KEY L-8'!$C13</f>
        <v>0.50479166666666675</v>
      </c>
      <c r="BC10" s="192">
        <f>BC9+'[1]KEY L-8'!$C13</f>
        <v>0.50918981481481496</v>
      </c>
      <c r="BD10" s="192">
        <f>BD9+'[1]KEY L-8'!$C13</f>
        <v>0.51358796296296316</v>
      </c>
      <c r="BE10" s="192">
        <f>BE9+'[1]KEY L-8'!$C13</f>
        <v>0.51798611111111115</v>
      </c>
      <c r="BF10" s="192">
        <f>BF9+'[1]KEY L-8'!$C13</f>
        <v>0.52238425925925924</v>
      </c>
      <c r="BG10" s="192">
        <f>BG9+'[1]KEY L-8'!$C13</f>
        <v>0.52678240740740734</v>
      </c>
      <c r="BH10" s="192">
        <f>BH9+'[1]KEY L-8'!$C13</f>
        <v>0.53118055555555543</v>
      </c>
      <c r="BI10" s="192">
        <f>BI9+'[1]KEY L-8'!$C13</f>
        <v>0.53557870370370353</v>
      </c>
      <c r="BJ10" s="192">
        <f>BJ9+'[1]KEY L-8'!$C13</f>
        <v>0.53997685185185162</v>
      </c>
      <c r="BK10" s="192">
        <f>BK9+'[1]KEY L-8'!$C13</f>
        <v>0.54437499999999972</v>
      </c>
      <c r="BL10" s="192">
        <f>BL9+'[1]KEY L-8'!$C13</f>
        <v>0.54877314814814782</v>
      </c>
      <c r="BM10" s="192">
        <f>BM9+'[1]KEY L-8'!$C13</f>
        <v>0.55317129629629591</v>
      </c>
      <c r="BN10" s="192">
        <f>BN9+'[1]KEY L-8'!$C13</f>
        <v>0.55756944444444401</v>
      </c>
      <c r="BO10" s="192">
        <f>BO9+'[1]KEY L-8'!$C13</f>
        <v>0.5619675925925921</v>
      </c>
      <c r="BP10" s="192">
        <f>BP9+'[1]KEY L-8'!$C13</f>
        <v>0.5663657407407402</v>
      </c>
      <c r="BQ10" s="192">
        <f>BQ9+'[1]KEY L-8'!$C13</f>
        <v>0.57076388888888829</v>
      </c>
      <c r="BR10" s="192">
        <f>BR9+'[1]KEY L-8'!$C13</f>
        <v>0.57516203703703639</v>
      </c>
      <c r="BS10" s="192">
        <f>BS9+'[1]KEY L-8'!$C13</f>
        <v>0.57956018518518448</v>
      </c>
      <c r="BT10" s="192">
        <f>BT9+'[1]KEY L-8'!$C13</f>
        <v>0.58395833333333258</v>
      </c>
      <c r="BU10" s="192">
        <f>BU9+'[1]KEY L-8'!$C13</f>
        <v>0.58835648148148068</v>
      </c>
      <c r="BV10" s="192">
        <f>BV9+'[1]KEY L-8'!$C13</f>
        <v>0.59275462962962877</v>
      </c>
      <c r="BW10" s="192">
        <f>BW9+'[1]KEY L-8'!$C13</f>
        <v>0.59715277777777687</v>
      </c>
      <c r="BX10" s="192">
        <f>BX9+'[1]KEY L-8'!$C13</f>
        <v>0.60155092592592496</v>
      </c>
      <c r="BY10" s="192">
        <f>BY9+'[1]KEY L-8'!$C13</f>
        <v>0.60594907407407306</v>
      </c>
      <c r="BZ10" s="192">
        <f>BZ9+'[1]KEY L-8'!$C13</f>
        <v>0.61034722222222115</v>
      </c>
      <c r="CA10" s="192">
        <f>CA9+'[1]KEY L-8'!$C13</f>
        <v>0.61474537037036925</v>
      </c>
      <c r="CB10" s="192">
        <f>CB9+'[1]KEY L-8'!$C13</f>
        <v>0.61914351851851734</v>
      </c>
      <c r="CC10" s="192">
        <f>CC9+'[1]KEY L-8'!$C13</f>
        <v>0.62354166666666544</v>
      </c>
      <c r="CD10" s="192">
        <f>CD9+'[1]KEY L-8'!$C13</f>
        <v>0.62793981481481354</v>
      </c>
      <c r="CE10" s="192">
        <f>CE9+'[1]KEY L-8'!$C13</f>
        <v>0.63233796296296163</v>
      </c>
      <c r="CF10" s="192">
        <f>CF9+'[1]KEY L-8'!$C13</f>
        <v>0.63673611111110973</v>
      </c>
      <c r="CG10" s="192">
        <f>CG9+'[1]KEY L-8'!$C13</f>
        <v>0.64113425925925782</v>
      </c>
      <c r="CH10" s="192">
        <f>CH9+'[1]KEY L-8'!$C13</f>
        <v>0.64553240740740592</v>
      </c>
      <c r="CI10" s="192">
        <f>CI9+'[1]KEY L-8'!$C13</f>
        <v>0.64993055555555401</v>
      </c>
      <c r="CJ10" s="192">
        <f>CJ9+'[1]KEY L-8'!$C13</f>
        <v>0.65432870370370211</v>
      </c>
      <c r="CK10" s="192">
        <f>CK9+'[1]KEY L-8'!$C13</f>
        <v>0.6587268518518502</v>
      </c>
      <c r="CL10" s="192">
        <f>CL9+'[1]KEY L-8'!$C13</f>
        <v>0.6631249999999983</v>
      </c>
      <c r="CM10" s="192">
        <f>CM9+'[1]KEY L-8'!$C13</f>
        <v>0.66752314814814639</v>
      </c>
      <c r="CN10" s="192">
        <f>CN9+'[1]KEY L-8'!$C13</f>
        <v>0.67192129629629449</v>
      </c>
      <c r="CO10" s="192">
        <f>CO9+'[1]KEY L-8'!$C13</f>
        <v>0.67631944444444259</v>
      </c>
      <c r="CP10" s="192">
        <f>CP9+'[1]KEY L-8'!$C13</f>
        <v>0.68071759259259068</v>
      </c>
      <c r="CQ10" s="192">
        <f>CQ9+'[1]KEY L-8'!$C13</f>
        <v>0.68511574074073878</v>
      </c>
      <c r="CR10" s="192">
        <f>CR9+'[1]KEY L-8'!$C13</f>
        <v>0.68951388888888687</v>
      </c>
      <c r="CS10" s="192">
        <f>CS9+'[1]KEY L-8'!$C13</f>
        <v>0.69391203703703497</v>
      </c>
      <c r="CT10" s="192">
        <f>CT9+'[1]KEY L-8'!$C13</f>
        <v>0.69831018518518306</v>
      </c>
      <c r="CU10" s="192">
        <f>CU9+'[1]KEY L-8'!$C13</f>
        <v>0.70270833333333116</v>
      </c>
      <c r="CV10" s="192">
        <f>CV9+'[1]KEY L-8'!$C13</f>
        <v>0.70710648148147925</v>
      </c>
      <c r="CW10" s="192">
        <f>CW9+'[1]KEY L-8'!$C13</f>
        <v>0.71150462962962735</v>
      </c>
      <c r="CX10" s="192">
        <f>CX9+'[1]KEY L-8'!$C13</f>
        <v>0.71590277777777545</v>
      </c>
      <c r="CY10" s="192">
        <f>CY9+'[1]KEY L-8'!$C13</f>
        <v>0.72030092592592354</v>
      </c>
      <c r="CZ10" s="192">
        <f>CZ9+'[1]KEY L-8'!$C13</f>
        <v>0.72469907407407164</v>
      </c>
      <c r="DA10" s="192">
        <f>DA9+'[1]KEY L-8'!$C13</f>
        <v>0.72909722222221973</v>
      </c>
      <c r="DB10" s="192">
        <f>DB9+'[1]KEY L-8'!$C13</f>
        <v>0.73349537037036783</v>
      </c>
      <c r="DC10" s="192">
        <f>DC9+'[1]KEY L-8'!$C13</f>
        <v>0.73789351851851592</v>
      </c>
      <c r="DD10" s="192">
        <f>DD9+'[1]KEY L-8'!$C13</f>
        <v>0.74229166666666402</v>
      </c>
      <c r="DE10" s="192">
        <f>DE9+'[1]KEY L-8'!$C13</f>
        <v>0.74668981481481211</v>
      </c>
      <c r="DF10" s="192">
        <f>DF9+'[1]KEY L-8'!$C13</f>
        <v>0.75108796296296021</v>
      </c>
      <c r="DG10" s="192">
        <f>DG9+'[1]KEY L-8'!$C13</f>
        <v>0.7554861111111083</v>
      </c>
      <c r="DH10" s="192">
        <f>DH9+'[1]KEY L-8'!$C13</f>
        <v>0.7598842592592564</v>
      </c>
      <c r="DI10" s="192">
        <f>DI9+'[1]KEY L-8'!$C13</f>
        <v>0.7642824074074045</v>
      </c>
      <c r="DJ10" s="192">
        <f>DJ9+'[1]KEY L-8'!$C13</f>
        <v>0.76868055555555259</v>
      </c>
      <c r="DK10" s="192">
        <f>DK9+'[1]KEY L-8'!$C13</f>
        <v>0.77307870370370069</v>
      </c>
      <c r="DL10" s="192">
        <f>DL9+'[1]KEY L-8'!$C13</f>
        <v>0.77747685185184878</v>
      </c>
      <c r="DM10" s="192">
        <f>DM9+'[1]KEY L-8'!$C13</f>
        <v>0.78187499999999688</v>
      </c>
      <c r="DN10" s="192">
        <f>DN9+'[1]KEY L-8'!$C13</f>
        <v>0.78627314814814497</v>
      </c>
      <c r="DO10" s="192">
        <f>DO9+'[1]KEY L-8'!$C13</f>
        <v>0.79067129629629307</v>
      </c>
      <c r="DP10" s="192">
        <f>DP9+'[1]KEY L-8'!$C13</f>
        <v>0.79506944444444116</v>
      </c>
      <c r="DQ10" s="192">
        <f>DQ9+'[1]KEY L-8'!$C13</f>
        <v>0.79946759259258926</v>
      </c>
      <c r="DR10" s="192">
        <f>DR9+'[1]KEY L-8'!$C13</f>
        <v>0.80386574074073736</v>
      </c>
      <c r="DS10" s="192">
        <f>DS9+'[1]KEY L-8'!$C13</f>
        <v>0.80826388888888545</v>
      </c>
      <c r="DT10" s="192">
        <f>DT9+'[1]KEY L-8'!$C13</f>
        <v>0.81266203703703355</v>
      </c>
      <c r="DU10" s="192">
        <f>DU9+'[1]KEY L-8'!$C13</f>
        <v>0.81706018518518164</v>
      </c>
      <c r="DV10" s="192">
        <f>DV9+'[1]KEY L-8'!$C13</f>
        <v>0.82145833333332974</v>
      </c>
      <c r="DW10" s="192">
        <f>DW9+'[1]KEY L-8'!$C13</f>
        <v>0.82585648148147783</v>
      </c>
      <c r="DX10" s="192">
        <f>DX9+'[1]KEY L-8'!$C13</f>
        <v>0.83025462962962593</v>
      </c>
      <c r="DY10" s="192">
        <f>DY9+'[1]KEY L-8'!$C13</f>
        <v>0.83465277777777402</v>
      </c>
      <c r="DZ10" s="192">
        <f>DZ9+'[1]KEY L-8'!$C13</f>
        <v>0.83905092592592212</v>
      </c>
      <c r="EA10" s="192">
        <f>EA9+'[1]KEY L-8'!$C13</f>
        <v>0.84344907407407022</v>
      </c>
      <c r="EB10" s="192">
        <f>EB9+'[1]KEY L-8'!$C13</f>
        <v>0.84784722222221831</v>
      </c>
      <c r="EC10" s="192">
        <f>EC9+'[1]KEY L-8'!$C13</f>
        <v>0.85224537037036641</v>
      </c>
      <c r="ED10" s="192">
        <f>ED9+'[1]KEY L-8'!$C13</f>
        <v>0.8566435185185145</v>
      </c>
      <c r="EE10" s="192">
        <f>EE9+'[1]KEY L-8'!$C13</f>
        <v>0.8610416666666626</v>
      </c>
      <c r="EF10" s="192">
        <f>EF9+'[1]KEY L-8'!$C13</f>
        <v>0.86543981481481069</v>
      </c>
      <c r="EG10" s="192">
        <f>EG9+'[1]KEY L-8'!$C13</f>
        <v>0.86983796296295879</v>
      </c>
      <c r="EH10" s="192">
        <f>EH9+'[1]KEY L-8'!$C13</f>
        <v>0.87423611111110688</v>
      </c>
      <c r="EI10" s="192">
        <f>EI9+'[1]KEY L-8'!$C13</f>
        <v>0.87863425925925498</v>
      </c>
      <c r="EJ10" s="192">
        <f>EJ9+'[1]KEY L-8'!$C13</f>
        <v>0.88407407407407401</v>
      </c>
      <c r="EK10" s="192">
        <f>EK9+'[1]KEY L-8'!$C13</f>
        <v>0.8874305555555555</v>
      </c>
      <c r="EL10" s="192">
        <f>EL9+'[1]KEY L-8'!$C13</f>
        <v>0.89229166666666693</v>
      </c>
      <c r="EM10" s="192">
        <f>EM9+'[1]KEY L-8'!$C13</f>
        <v>0.89923611111111135</v>
      </c>
      <c r="EN10" s="192">
        <f>EN9+'[1]KEY L-8'!$C13</f>
        <v>0.90618055555555577</v>
      </c>
      <c r="EO10" s="192">
        <f>EO9+'[1]KEY L-8'!$C13</f>
        <v>0.91312500000000019</v>
      </c>
      <c r="EP10" s="192">
        <f>EP9+'[1]KEY L-8'!$C13</f>
        <v>0.91659722222222206</v>
      </c>
      <c r="EQ10" s="192">
        <f>EQ9+'[1]KEY L-8'!$C13</f>
        <v>0.91937499999999983</v>
      </c>
      <c r="ER10" s="192">
        <f>ER9+'[1]KEY L-8'!$C13</f>
        <v>0.9270138888888888</v>
      </c>
      <c r="ES10" s="192">
        <f>ES9+'[1]KEY L-8'!$C13</f>
        <v>0.93048611111111112</v>
      </c>
      <c r="ET10" s="192">
        <f>ET9+'[1]KEY L-8'!$C13</f>
        <v>0.93395833333333345</v>
      </c>
      <c r="EU10" s="192">
        <f>EU9+'[1]KEY L-8'!$C13</f>
        <v>0.94090277777777787</v>
      </c>
      <c r="EV10" s="192">
        <f>EV9+'[1]KEY L-8'!$C13</f>
        <v>0.94784722222222229</v>
      </c>
      <c r="EW10" s="192">
        <f>EW9+'[1]KEY L-8'!$C13</f>
        <v>0.95479166666666671</v>
      </c>
      <c r="EX10" s="192">
        <f>EX9+'[1]KEY L-8'!$C13</f>
        <v>0.96034722222222213</v>
      </c>
      <c r="EY10" s="192">
        <f>EY9+'[1]KEY L-8'!$C13</f>
        <v>0.96520833333333322</v>
      </c>
      <c r="EZ10" s="192">
        <f>EZ9+'[1]KEY L-8'!$C13</f>
        <v>0.96868055555555543</v>
      </c>
      <c r="FA10" s="192">
        <f>FA9+'[1]KEY L-8'!$C13</f>
        <v>0.97562499999999996</v>
      </c>
      <c r="FB10" s="192">
        <f>FB9+'[1]KEY L-8'!$C13</f>
        <v>0.98256944444444438</v>
      </c>
      <c r="FC10" s="192">
        <f>FC9+[2]KEY!$C13</f>
        <v>0.9884722222222222</v>
      </c>
      <c r="FD10" s="192">
        <f>FD9+[2]KEY!$C13</f>
        <v>0.99194444444444452</v>
      </c>
      <c r="FE10" s="118">
        <f>FE9+[2]KEY!$C13</f>
        <v>0.99888888888888883</v>
      </c>
    </row>
    <row r="11" spans="1:161" s="155" customFormat="1" ht="15.95" customHeight="1" x14ac:dyDescent="0.25">
      <c r="A11" s="72" t="s">
        <v>87</v>
      </c>
      <c r="B11" s="536"/>
      <c r="C11" s="533"/>
      <c r="D11" s="536"/>
      <c r="E11" s="536"/>
      <c r="F11" s="536"/>
      <c r="G11" s="536"/>
      <c r="H11" s="536"/>
      <c r="I11" s="536"/>
      <c r="J11" s="536"/>
      <c r="K11" s="533"/>
      <c r="L11" s="533"/>
      <c r="M11" s="547"/>
      <c r="N11" s="533"/>
      <c r="O11" s="153">
        <v>0.33333333333333331</v>
      </c>
      <c r="P11" s="533"/>
      <c r="Q11" s="151">
        <f>Q10+'[1]KEY L-8'!$G14</f>
        <v>0.34265046296296298</v>
      </c>
      <c r="R11" s="533"/>
      <c r="S11" s="153">
        <f>S10+'[1]KEY L-8'!$C14</f>
        <v>0.35337962962962965</v>
      </c>
      <c r="T11" s="533"/>
      <c r="U11" s="73">
        <f>U10+'[1]KEY L-8'!$C14</f>
        <v>0.35917824074074073</v>
      </c>
      <c r="V11" s="533"/>
      <c r="W11" s="192">
        <f>W10+'[1]KEY L-8'!$C14</f>
        <v>0.37005787037037047</v>
      </c>
      <c r="X11" s="187">
        <f>X10+'[1]KEY L-8'!$C14</f>
        <v>0.37306712962962968</v>
      </c>
      <c r="Y11" s="533"/>
      <c r="Z11" s="192">
        <f>Z10+'[1]KEY L-8'!$C14</f>
        <v>0.38325231481481492</v>
      </c>
      <c r="AA11" s="533"/>
      <c r="AB11" s="192">
        <f>AB10+'[1]KEY L-8'!$C14</f>
        <v>0.39204861111111122</v>
      </c>
      <c r="AC11" s="192">
        <f>AC10+'[1]KEY L-8'!$C14</f>
        <v>0.39644675925925937</v>
      </c>
      <c r="AD11" s="192">
        <f>AD10+'[1]KEY L-8'!$C14</f>
        <v>0.40084490740740752</v>
      </c>
      <c r="AE11" s="192">
        <f>AE10+'[1]KEY L-8'!$C14</f>
        <v>0.40524305555555568</v>
      </c>
      <c r="AF11" s="192">
        <f>AF10+'[1]KEY L-8'!$C14</f>
        <v>0.40964120370370383</v>
      </c>
      <c r="AG11" s="192">
        <f>AG10+'[1]KEY L-8'!$C14</f>
        <v>0.41403935185185198</v>
      </c>
      <c r="AH11" s="192">
        <f>AH10+'[1]KEY L-8'!$C14</f>
        <v>0.41843750000000013</v>
      </c>
      <c r="AI11" s="192">
        <f>AI10+'[1]KEY L-8'!$C14</f>
        <v>0.42283564814814828</v>
      </c>
      <c r="AJ11" s="192">
        <f>AJ10+'[1]KEY L-8'!$C14</f>
        <v>0.42723379629629643</v>
      </c>
      <c r="AK11" s="192">
        <f>AK10+'[1]KEY L-8'!$C14</f>
        <v>0.43163194444444458</v>
      </c>
      <c r="AL11" s="192">
        <f>AL10+'[1]KEY L-8'!$C14</f>
        <v>0.43603009259259273</v>
      </c>
      <c r="AM11" s="192">
        <f>AM10+'[1]KEY L-8'!$C14</f>
        <v>0.44042824074074088</v>
      </c>
      <c r="AN11" s="192">
        <f>AN10+'[1]KEY L-8'!$C14</f>
        <v>0.44482638888888903</v>
      </c>
      <c r="AO11" s="192">
        <f>AO10+'[1]KEY L-8'!$C14</f>
        <v>0.44922453703703719</v>
      </c>
      <c r="AP11" s="192">
        <f>AP10+'[1]KEY L-8'!$C14</f>
        <v>0.45362268518518534</v>
      </c>
      <c r="AQ11" s="192">
        <f>AQ10+'[1]KEY L-8'!$C14</f>
        <v>0.45802083333333349</v>
      </c>
      <c r="AR11" s="192">
        <f>AR10+'[1]KEY L-8'!$C14</f>
        <v>0.46241898148148164</v>
      </c>
      <c r="AS11" s="192">
        <f>AS10+'[1]KEY L-8'!$C14</f>
        <v>0.46681712962962979</v>
      </c>
      <c r="AT11" s="192">
        <f>AT10+'[1]KEY L-8'!$C14</f>
        <v>0.47121527777777794</v>
      </c>
      <c r="AU11" s="192">
        <f>AU10+'[1]KEY L-8'!$C14</f>
        <v>0.47561342592592609</v>
      </c>
      <c r="AV11" s="192">
        <f>AV10+'[1]KEY L-8'!$C14</f>
        <v>0.48001157407407424</v>
      </c>
      <c r="AW11" s="192">
        <f>AW10+'[1]KEY L-8'!$C14</f>
        <v>0.48440972222222239</v>
      </c>
      <c r="AX11" s="192">
        <f>AX10+'[1]KEY L-8'!$C14</f>
        <v>0.48880787037037055</v>
      </c>
      <c r="AY11" s="192">
        <f>AY10+'[1]KEY L-8'!$C14</f>
        <v>0.4932060185185187</v>
      </c>
      <c r="AZ11" s="192">
        <f>AZ10+'[1]KEY L-8'!$C14</f>
        <v>0.49760416666666685</v>
      </c>
      <c r="BA11" s="192">
        <f>BA10+'[1]KEY L-8'!$C14</f>
        <v>0.50200231481481494</v>
      </c>
      <c r="BB11" s="192">
        <f>BB10+'[1]KEY L-8'!$C14</f>
        <v>0.50640046296296304</v>
      </c>
      <c r="BC11" s="192">
        <f>BC10+'[1]KEY L-8'!$C14</f>
        <v>0.51079861111111124</v>
      </c>
      <c r="BD11" s="192">
        <f>BD10+'[1]KEY L-8'!$C14</f>
        <v>0.51519675925925945</v>
      </c>
      <c r="BE11" s="192">
        <f>BE10+'[1]KEY L-8'!$C14</f>
        <v>0.51959490740740744</v>
      </c>
      <c r="BF11" s="192">
        <f>BF10+'[1]KEY L-8'!$C14</f>
        <v>0.52399305555555553</v>
      </c>
      <c r="BG11" s="192">
        <f>BG10+'[1]KEY L-8'!$C14</f>
        <v>0.52839120370370363</v>
      </c>
      <c r="BH11" s="192">
        <f>BH10+'[1]KEY L-8'!$C14</f>
        <v>0.53278935185185172</v>
      </c>
      <c r="BI11" s="192">
        <f>BI10+'[1]KEY L-8'!$C14</f>
        <v>0.53718749999999982</v>
      </c>
      <c r="BJ11" s="192">
        <f>BJ10+'[1]KEY L-8'!$C14</f>
        <v>0.54158564814814791</v>
      </c>
      <c r="BK11" s="192">
        <f>BK10+'[1]KEY L-8'!$C14</f>
        <v>0.54598379629629601</v>
      </c>
      <c r="BL11" s="192">
        <f>BL10+'[1]KEY L-8'!$C14</f>
        <v>0.5503819444444441</v>
      </c>
      <c r="BM11" s="192">
        <f>BM10+'[1]KEY L-8'!$C14</f>
        <v>0.5547800925925922</v>
      </c>
      <c r="BN11" s="192">
        <f>BN10+'[1]KEY L-8'!$C14</f>
        <v>0.5591782407407403</v>
      </c>
      <c r="BO11" s="192">
        <f>BO10+'[1]KEY L-8'!$C14</f>
        <v>0.56357638888888839</v>
      </c>
      <c r="BP11" s="192">
        <f>BP10+'[1]KEY L-8'!$C14</f>
        <v>0.56797453703703649</v>
      </c>
      <c r="BQ11" s="192">
        <f>BQ10+'[1]KEY L-8'!$C14</f>
        <v>0.57237268518518458</v>
      </c>
      <c r="BR11" s="192">
        <f>BR10+'[1]KEY L-8'!$C14</f>
        <v>0.57677083333333268</v>
      </c>
      <c r="BS11" s="192">
        <f>BS10+'[1]KEY L-8'!$C14</f>
        <v>0.58116898148148077</v>
      </c>
      <c r="BT11" s="192">
        <f>BT10+'[1]KEY L-8'!$C14</f>
        <v>0.58556712962962887</v>
      </c>
      <c r="BU11" s="192">
        <f>BU10+'[1]KEY L-8'!$C14</f>
        <v>0.58996527777777696</v>
      </c>
      <c r="BV11" s="192">
        <f>BV10+'[1]KEY L-8'!$C14</f>
        <v>0.59436342592592506</v>
      </c>
      <c r="BW11" s="192">
        <f>BW10+'[1]KEY L-8'!$C14</f>
        <v>0.59876157407407316</v>
      </c>
      <c r="BX11" s="192">
        <f>BX10+'[1]KEY L-8'!$C14</f>
        <v>0.60315972222222125</v>
      </c>
      <c r="BY11" s="192">
        <f>BY10+'[1]KEY L-8'!$C14</f>
        <v>0.60755787037036935</v>
      </c>
      <c r="BZ11" s="192">
        <f>BZ10+'[1]KEY L-8'!$C14</f>
        <v>0.61195601851851744</v>
      </c>
      <c r="CA11" s="192">
        <f>CA10+'[1]KEY L-8'!$C14</f>
        <v>0.61635416666666554</v>
      </c>
      <c r="CB11" s="192">
        <f>CB10+'[1]KEY L-8'!$C14</f>
        <v>0.62075231481481363</v>
      </c>
      <c r="CC11" s="192">
        <f>CC10+'[1]KEY L-8'!$C14</f>
        <v>0.62515046296296173</v>
      </c>
      <c r="CD11" s="192">
        <f>CD10+'[1]KEY L-8'!$C14</f>
        <v>0.62954861111110982</v>
      </c>
      <c r="CE11" s="192">
        <f>CE10+'[1]KEY L-8'!$C14</f>
        <v>0.63394675925925792</v>
      </c>
      <c r="CF11" s="192">
        <f>CF10+'[1]KEY L-8'!$C14</f>
        <v>0.63834490740740601</v>
      </c>
      <c r="CG11" s="192">
        <f>CG10+'[1]KEY L-8'!$C14</f>
        <v>0.64274305555555411</v>
      </c>
      <c r="CH11" s="192">
        <f>CH10+'[1]KEY L-8'!$C14</f>
        <v>0.64714120370370221</v>
      </c>
      <c r="CI11" s="192">
        <f>CI10+'[1]KEY L-8'!$C14</f>
        <v>0.6515393518518503</v>
      </c>
      <c r="CJ11" s="192">
        <f>CJ10+'[1]KEY L-8'!$C14</f>
        <v>0.6559374999999984</v>
      </c>
      <c r="CK11" s="192">
        <f>CK10+'[1]KEY L-8'!$C14</f>
        <v>0.66033564814814649</v>
      </c>
      <c r="CL11" s="192">
        <f>CL10+'[1]KEY L-8'!$C14</f>
        <v>0.66473379629629459</v>
      </c>
      <c r="CM11" s="192">
        <f>CM10+'[1]KEY L-8'!$C14</f>
        <v>0.66913194444444268</v>
      </c>
      <c r="CN11" s="192">
        <f>CN10+'[1]KEY L-8'!$C14</f>
        <v>0.67353009259259078</v>
      </c>
      <c r="CO11" s="192">
        <f>CO10+'[1]KEY L-8'!$C14</f>
        <v>0.67792824074073887</v>
      </c>
      <c r="CP11" s="192">
        <f>CP10+'[1]KEY L-8'!$C14</f>
        <v>0.68232638888888697</v>
      </c>
      <c r="CQ11" s="192">
        <f>CQ10+'[1]KEY L-8'!$C14</f>
        <v>0.68672453703703507</v>
      </c>
      <c r="CR11" s="192">
        <f>CR10+'[1]KEY L-8'!$C14</f>
        <v>0.69112268518518316</v>
      </c>
      <c r="CS11" s="192">
        <f>CS10+'[1]KEY L-8'!$C14</f>
        <v>0.69552083333333126</v>
      </c>
      <c r="CT11" s="192">
        <f>CT10+'[1]KEY L-8'!$C14</f>
        <v>0.69991898148147935</v>
      </c>
      <c r="CU11" s="192">
        <f>CU10+'[1]KEY L-8'!$C14</f>
        <v>0.70431712962962745</v>
      </c>
      <c r="CV11" s="192">
        <f>CV10+'[1]KEY L-8'!$C14</f>
        <v>0.70871527777777554</v>
      </c>
      <c r="CW11" s="192">
        <f>CW10+'[1]KEY L-8'!$C14</f>
        <v>0.71311342592592364</v>
      </c>
      <c r="CX11" s="192">
        <f>CX10+'[1]KEY L-8'!$C14</f>
        <v>0.71751157407407173</v>
      </c>
      <c r="CY11" s="192">
        <f>CY10+'[1]KEY L-8'!$C14</f>
        <v>0.72190972222221983</v>
      </c>
      <c r="CZ11" s="192">
        <f>CZ10+'[1]KEY L-8'!$C14</f>
        <v>0.72630787037036793</v>
      </c>
      <c r="DA11" s="192">
        <f>DA10+'[1]KEY L-8'!$C14</f>
        <v>0.73070601851851602</v>
      </c>
      <c r="DB11" s="192">
        <f>DB10+'[1]KEY L-8'!$C14</f>
        <v>0.73510416666666412</v>
      </c>
      <c r="DC11" s="192">
        <f>DC10+'[1]KEY L-8'!$C14</f>
        <v>0.73950231481481221</v>
      </c>
      <c r="DD11" s="192">
        <f>DD10+'[1]KEY L-8'!$C14</f>
        <v>0.74390046296296031</v>
      </c>
      <c r="DE11" s="192">
        <f>DE10+'[1]KEY L-8'!$C14</f>
        <v>0.7482986111111084</v>
      </c>
      <c r="DF11" s="192">
        <f>DF10+'[1]KEY L-8'!$C14</f>
        <v>0.7526967592592565</v>
      </c>
      <c r="DG11" s="192">
        <f>DG10+'[1]KEY L-8'!$C14</f>
        <v>0.75709490740740459</v>
      </c>
      <c r="DH11" s="192">
        <f>DH10+'[1]KEY L-8'!$C14</f>
        <v>0.76149305555555269</v>
      </c>
      <c r="DI11" s="192">
        <f>DI10+'[1]KEY L-8'!$C14</f>
        <v>0.76589120370370078</v>
      </c>
      <c r="DJ11" s="192">
        <f>DJ10+'[1]KEY L-8'!$C14</f>
        <v>0.77028935185184888</v>
      </c>
      <c r="DK11" s="192">
        <f>DK10+'[1]KEY L-8'!$C14</f>
        <v>0.77468749999999698</v>
      </c>
      <c r="DL11" s="192">
        <f>DL10+'[1]KEY L-8'!$C14</f>
        <v>0.77908564814814507</v>
      </c>
      <c r="DM11" s="192">
        <f>DM10+'[1]KEY L-8'!$C14</f>
        <v>0.78348379629629317</v>
      </c>
      <c r="DN11" s="192">
        <f>DN10+'[1]KEY L-8'!$C14</f>
        <v>0.78788194444444126</v>
      </c>
      <c r="DO11" s="192">
        <f>DO10+'[1]KEY L-8'!$C14</f>
        <v>0.79228009259258936</v>
      </c>
      <c r="DP11" s="192">
        <f>DP10+'[1]KEY L-8'!$C14</f>
        <v>0.79667824074073745</v>
      </c>
      <c r="DQ11" s="192">
        <f>DQ10+'[1]KEY L-8'!$C14</f>
        <v>0.80107638888888555</v>
      </c>
      <c r="DR11" s="192">
        <f>DR10+'[1]KEY L-8'!$C14</f>
        <v>0.80547453703703364</v>
      </c>
      <c r="DS11" s="192">
        <f>DS10+'[1]KEY L-8'!$C14</f>
        <v>0.80987268518518174</v>
      </c>
      <c r="DT11" s="192">
        <f>DT10+'[1]KEY L-8'!$C14</f>
        <v>0.81427083333332984</v>
      </c>
      <c r="DU11" s="192">
        <f>DU10+'[1]KEY L-8'!$C14</f>
        <v>0.81866898148147793</v>
      </c>
      <c r="DV11" s="192">
        <f>DV10+'[1]KEY L-8'!$C14</f>
        <v>0.82306712962962603</v>
      </c>
      <c r="DW11" s="192">
        <f>DW10+'[1]KEY L-8'!$C14</f>
        <v>0.82746527777777412</v>
      </c>
      <c r="DX11" s="192">
        <f>DX10+'[1]KEY L-8'!$C14</f>
        <v>0.83186342592592222</v>
      </c>
      <c r="DY11" s="192">
        <f>DY10+'[1]KEY L-8'!$C14</f>
        <v>0.83626157407407031</v>
      </c>
      <c r="DZ11" s="192">
        <f>DZ10+'[1]KEY L-8'!$C14</f>
        <v>0.84065972222221841</v>
      </c>
      <c r="EA11" s="192">
        <f>EA10+'[1]KEY L-8'!$C14</f>
        <v>0.8450578703703665</v>
      </c>
      <c r="EB11" s="192">
        <f>EB10+'[1]KEY L-8'!$C14</f>
        <v>0.8494560185185146</v>
      </c>
      <c r="EC11" s="192">
        <f>EC10+'[1]KEY L-8'!$C14</f>
        <v>0.8538541666666627</v>
      </c>
      <c r="ED11" s="192">
        <f>ED10+'[1]KEY L-8'!$C14</f>
        <v>0.85825231481481079</v>
      </c>
      <c r="EE11" s="192">
        <f>EE10+'[1]KEY L-8'!$C14</f>
        <v>0.86265046296295889</v>
      </c>
      <c r="EF11" s="192">
        <f>EF10+'[1]KEY L-8'!$C14</f>
        <v>0.86704861111110698</v>
      </c>
      <c r="EG11" s="192">
        <f>EG10+'[1]KEY L-8'!$C14</f>
        <v>0.87144675925925508</v>
      </c>
      <c r="EH11" s="192">
        <f>EH10+'[1]KEY L-8'!$C14</f>
        <v>0.87584490740740317</v>
      </c>
      <c r="EI11" s="192">
        <f>EI10+'[1]KEY L-8'!$C14</f>
        <v>0.88024305555555127</v>
      </c>
      <c r="EJ11" s="192">
        <f>EJ10+'[1]KEY L-8'!$C14</f>
        <v>0.8856828703703703</v>
      </c>
      <c r="EK11" s="192">
        <f>EK10+'[1]KEY L-8'!$C14</f>
        <v>0.88903935185185179</v>
      </c>
      <c r="EL11" s="192">
        <f>EL10+'[1]KEY L-8'!$C14</f>
        <v>0.89390046296296322</v>
      </c>
      <c r="EM11" s="192">
        <f>EM10+'[1]KEY L-8'!$C14</f>
        <v>0.90084490740740764</v>
      </c>
      <c r="EN11" s="192">
        <f>EN10+'[1]KEY L-8'!$C14</f>
        <v>0.90778935185185206</v>
      </c>
      <c r="EO11" s="192">
        <f>EO10+'[1]KEY L-8'!$C14</f>
        <v>0.91473379629629648</v>
      </c>
      <c r="EP11" s="192">
        <f>EP10+'[1]KEY L-8'!$C14</f>
        <v>0.91820601851851835</v>
      </c>
      <c r="EQ11" s="192">
        <f>EQ10+'[1]KEY L-8'!$C14</f>
        <v>0.92098379629629612</v>
      </c>
      <c r="ER11" s="192">
        <f>ER10+'[1]KEY L-8'!$C14</f>
        <v>0.92862268518518509</v>
      </c>
      <c r="ES11" s="192">
        <f>ES10+'[1]KEY L-8'!$C14</f>
        <v>0.93209490740740741</v>
      </c>
      <c r="ET11" s="192">
        <f>ET10+'[1]KEY L-8'!$C14</f>
        <v>0.93556712962962973</v>
      </c>
      <c r="EU11" s="192">
        <f>EU10+'[1]KEY L-8'!$C14</f>
        <v>0.94251157407407415</v>
      </c>
      <c r="EV11" s="192">
        <f>EV10+'[1]KEY L-8'!$C14</f>
        <v>0.94945601851851857</v>
      </c>
      <c r="EW11" s="192">
        <f>EW10+'[1]KEY L-8'!$C14</f>
        <v>0.95640046296296299</v>
      </c>
      <c r="EX11" s="192">
        <f>EX10+'[1]KEY L-8'!$C14</f>
        <v>0.96195601851851842</v>
      </c>
      <c r="EY11" s="192">
        <f>EY10+'[1]KEY L-8'!$C14</f>
        <v>0.96681712962962951</v>
      </c>
      <c r="EZ11" s="192">
        <f>EZ10+'[1]KEY L-8'!$C14</f>
        <v>0.97028935185185172</v>
      </c>
      <c r="FA11" s="192">
        <f>FA10+'[1]KEY L-8'!$C14</f>
        <v>0.97723379629629625</v>
      </c>
      <c r="FB11" s="192">
        <f>FB10+'[1]KEY L-8'!$C14</f>
        <v>0.98417824074074067</v>
      </c>
      <c r="FC11" s="192">
        <f>FC10+[2]KEY!$C14</f>
        <v>0.98996527777777776</v>
      </c>
      <c r="FD11" s="192">
        <f>FD10+[2]KEY!$C14</f>
        <v>0.99343750000000008</v>
      </c>
      <c r="FE11" s="118">
        <f>FE10+[2]KEY!$C14</f>
        <v>1.0003819444444444</v>
      </c>
    </row>
    <row r="12" spans="1:161" ht="15.95" customHeight="1" x14ac:dyDescent="0.25">
      <c r="A12" s="72" t="s">
        <v>88</v>
      </c>
      <c r="B12" s="536"/>
      <c r="C12" s="533"/>
      <c r="D12" s="536"/>
      <c r="E12" s="536"/>
      <c r="F12" s="536"/>
      <c r="G12" s="536"/>
      <c r="H12" s="536"/>
      <c r="I12" s="536"/>
      <c r="J12" s="536"/>
      <c r="K12" s="533"/>
      <c r="L12" s="533"/>
      <c r="M12" s="547"/>
      <c r="N12" s="533"/>
      <c r="O12" s="146">
        <f>O11+'[1]KEY L-8'!$G15</f>
        <v>0.33504629629629629</v>
      </c>
      <c r="P12" s="533"/>
      <c r="Q12" s="192">
        <f>Q11+'[1]KEY L-8'!$C15</f>
        <v>0.34403935185185186</v>
      </c>
      <c r="R12" s="533"/>
      <c r="S12" s="153">
        <f>S11+'[1]KEY L-8'!$C15</f>
        <v>0.35476851851851854</v>
      </c>
      <c r="T12" s="533"/>
      <c r="U12" s="73">
        <f>U11+'[1]KEY L-8'!$C15</f>
        <v>0.36056712962962961</v>
      </c>
      <c r="V12" s="533"/>
      <c r="W12" s="192">
        <f>W11+'[1]KEY L-8'!$C15</f>
        <v>0.37144675925925935</v>
      </c>
      <c r="X12" s="187">
        <f>X11+'[1]KEY L-8'!$C15</f>
        <v>0.37445601851851856</v>
      </c>
      <c r="Y12" s="533"/>
      <c r="Z12" s="192">
        <f>Z11+'[1]KEY L-8'!$C15</f>
        <v>0.3846412037037038</v>
      </c>
      <c r="AA12" s="533"/>
      <c r="AB12" s="192">
        <f>AB11+'[1]KEY L-8'!$C15</f>
        <v>0.39343750000000011</v>
      </c>
      <c r="AC12" s="192">
        <f>AC11+'[1]KEY L-8'!$C15</f>
        <v>0.39783564814814826</v>
      </c>
      <c r="AD12" s="192">
        <f>AD11+'[1]KEY L-8'!$C15</f>
        <v>0.40223379629629641</v>
      </c>
      <c r="AE12" s="192">
        <f>AE11+'[1]KEY L-8'!$C15</f>
        <v>0.40663194444444456</v>
      </c>
      <c r="AF12" s="192">
        <f>AF11+'[1]KEY L-8'!$C15</f>
        <v>0.41103009259259271</v>
      </c>
      <c r="AG12" s="192">
        <f>AG11+'[1]KEY L-8'!$C15</f>
        <v>0.41542824074074086</v>
      </c>
      <c r="AH12" s="192">
        <f>AH11+'[1]KEY L-8'!$C15</f>
        <v>0.41982638888888901</v>
      </c>
      <c r="AI12" s="192">
        <f>AI11+'[1]KEY L-8'!$C15</f>
        <v>0.42422453703703716</v>
      </c>
      <c r="AJ12" s="192">
        <f>AJ11+'[1]KEY L-8'!$C15</f>
        <v>0.42862268518518531</v>
      </c>
      <c r="AK12" s="192">
        <f>AK11+'[1]KEY L-8'!$C15</f>
        <v>0.43302083333333347</v>
      </c>
      <c r="AL12" s="192">
        <f>AL11+'[1]KEY L-8'!$C15</f>
        <v>0.43741898148148162</v>
      </c>
      <c r="AM12" s="192">
        <f>AM11+'[1]KEY L-8'!$C15</f>
        <v>0.44181712962962977</v>
      </c>
      <c r="AN12" s="192">
        <f>AN11+'[1]KEY L-8'!$C15</f>
        <v>0.44621527777777792</v>
      </c>
      <c r="AO12" s="192">
        <f>AO11+'[1]KEY L-8'!$C15</f>
        <v>0.45061342592592607</v>
      </c>
      <c r="AP12" s="192">
        <f>AP11+'[1]KEY L-8'!$C15</f>
        <v>0.45501157407407422</v>
      </c>
      <c r="AQ12" s="192">
        <f>AQ11+'[1]KEY L-8'!$C15</f>
        <v>0.45940972222222237</v>
      </c>
      <c r="AR12" s="192">
        <f>AR11+'[1]KEY L-8'!$C15</f>
        <v>0.46380787037037052</v>
      </c>
      <c r="AS12" s="192">
        <f>AS11+'[1]KEY L-8'!$C15</f>
        <v>0.46820601851851867</v>
      </c>
      <c r="AT12" s="192">
        <f>AT11+'[1]KEY L-8'!$C15</f>
        <v>0.47260416666666683</v>
      </c>
      <c r="AU12" s="192">
        <f>AU11+'[1]KEY L-8'!$C15</f>
        <v>0.47700231481481498</v>
      </c>
      <c r="AV12" s="192">
        <f>AV11+'[1]KEY L-8'!$C15</f>
        <v>0.48140046296296313</v>
      </c>
      <c r="AW12" s="192">
        <f>AW11+'[1]KEY L-8'!$C15</f>
        <v>0.48579861111111128</v>
      </c>
      <c r="AX12" s="192">
        <f>AX11+'[1]KEY L-8'!$C15</f>
        <v>0.49019675925925943</v>
      </c>
      <c r="AY12" s="192">
        <f>AY11+'[1]KEY L-8'!$C15</f>
        <v>0.49459490740740758</v>
      </c>
      <c r="AZ12" s="192">
        <f>AZ11+'[1]KEY L-8'!$C15</f>
        <v>0.49899305555555573</v>
      </c>
      <c r="BA12" s="192">
        <f>BA11+'[1]KEY L-8'!$C15</f>
        <v>0.50339120370370383</v>
      </c>
      <c r="BB12" s="192">
        <f>BB11+'[1]KEY L-8'!$C15</f>
        <v>0.50778935185185192</v>
      </c>
      <c r="BC12" s="192">
        <f>BC11+'[1]KEY L-8'!$C15</f>
        <v>0.51218750000000013</v>
      </c>
      <c r="BD12" s="192">
        <f>BD11+'[1]KEY L-8'!$C15</f>
        <v>0.51658564814814834</v>
      </c>
      <c r="BE12" s="192">
        <f>BE11+'[1]KEY L-8'!$C15</f>
        <v>0.52098379629629632</v>
      </c>
      <c r="BF12" s="192">
        <f>BF11+'[1]KEY L-8'!$C15</f>
        <v>0.52538194444444442</v>
      </c>
      <c r="BG12" s="192">
        <f>BG11+'[1]KEY L-8'!$C15</f>
        <v>0.52978009259259251</v>
      </c>
      <c r="BH12" s="192">
        <f>BH11+'[1]KEY L-8'!$C15</f>
        <v>0.53417824074074061</v>
      </c>
      <c r="BI12" s="192">
        <f>BI11+'[1]KEY L-8'!$C15</f>
        <v>0.5385763888888887</v>
      </c>
      <c r="BJ12" s="192">
        <f>BJ11+'[1]KEY L-8'!$C15</f>
        <v>0.5429745370370368</v>
      </c>
      <c r="BK12" s="192">
        <f>BK11+'[1]KEY L-8'!$C15</f>
        <v>0.54737268518518489</v>
      </c>
      <c r="BL12" s="192">
        <f>BL11+'[1]KEY L-8'!$C15</f>
        <v>0.55177083333333299</v>
      </c>
      <c r="BM12" s="192">
        <f>BM11+'[1]KEY L-8'!$C15</f>
        <v>0.55616898148148108</v>
      </c>
      <c r="BN12" s="192">
        <f>BN11+'[1]KEY L-8'!$C15</f>
        <v>0.56056712962962918</v>
      </c>
      <c r="BO12" s="192">
        <f>BO11+'[1]KEY L-8'!$C15</f>
        <v>0.56496527777777727</v>
      </c>
      <c r="BP12" s="192">
        <f>BP11+'[1]KEY L-8'!$C15</f>
        <v>0.56936342592592537</v>
      </c>
      <c r="BQ12" s="192">
        <f>BQ11+'[1]KEY L-8'!$C15</f>
        <v>0.57376157407407347</v>
      </c>
      <c r="BR12" s="192">
        <f>BR11+'[1]KEY L-8'!$C15</f>
        <v>0.57815972222222156</v>
      </c>
      <c r="BS12" s="192">
        <f>BS11+'[1]KEY L-8'!$C15</f>
        <v>0.58255787037036966</v>
      </c>
      <c r="BT12" s="192">
        <f>BT11+'[1]KEY L-8'!$C15</f>
        <v>0.58695601851851775</v>
      </c>
      <c r="BU12" s="192">
        <f>BU11+'[1]KEY L-8'!$C15</f>
        <v>0.59135416666666585</v>
      </c>
      <c r="BV12" s="192">
        <f>BV11+'[1]KEY L-8'!$C15</f>
        <v>0.59575231481481394</v>
      </c>
      <c r="BW12" s="192">
        <f>BW11+'[1]KEY L-8'!$C15</f>
        <v>0.60015046296296204</v>
      </c>
      <c r="BX12" s="192">
        <f>BX11+'[1]KEY L-8'!$C15</f>
        <v>0.60454861111111013</v>
      </c>
      <c r="BY12" s="192">
        <f>BY11+'[1]KEY L-8'!$C15</f>
        <v>0.60894675925925823</v>
      </c>
      <c r="BZ12" s="192">
        <f>BZ11+'[1]KEY L-8'!$C15</f>
        <v>0.61334490740740633</v>
      </c>
      <c r="CA12" s="192">
        <f>CA11+'[1]KEY L-8'!$C15</f>
        <v>0.61774305555555442</v>
      </c>
      <c r="CB12" s="192">
        <f>CB11+'[1]KEY L-8'!$C15</f>
        <v>0.62214120370370252</v>
      </c>
      <c r="CC12" s="192">
        <f>CC11+'[1]KEY L-8'!$C15</f>
        <v>0.62653935185185061</v>
      </c>
      <c r="CD12" s="192">
        <f>CD11+'[1]KEY L-8'!$C15</f>
        <v>0.63093749999999871</v>
      </c>
      <c r="CE12" s="192">
        <f>CE11+'[1]KEY L-8'!$C15</f>
        <v>0.6353356481481468</v>
      </c>
      <c r="CF12" s="192">
        <f>CF11+'[1]KEY L-8'!$C15</f>
        <v>0.6397337962962949</v>
      </c>
      <c r="CG12" s="192">
        <f>CG11+'[1]KEY L-8'!$C15</f>
        <v>0.64413194444444299</v>
      </c>
      <c r="CH12" s="192">
        <f>CH11+'[1]KEY L-8'!$C15</f>
        <v>0.64853009259259109</v>
      </c>
      <c r="CI12" s="192">
        <f>CI11+'[1]KEY L-8'!$C15</f>
        <v>0.65292824074073919</v>
      </c>
      <c r="CJ12" s="192">
        <f>CJ11+'[1]KEY L-8'!$C15</f>
        <v>0.65732638888888728</v>
      </c>
      <c r="CK12" s="192">
        <f>CK11+'[1]KEY L-8'!$C15</f>
        <v>0.66172453703703538</v>
      </c>
      <c r="CL12" s="192">
        <f>CL11+'[1]KEY L-8'!$C15</f>
        <v>0.66612268518518347</v>
      </c>
      <c r="CM12" s="192">
        <f>CM11+'[1]KEY L-8'!$C15</f>
        <v>0.67052083333333157</v>
      </c>
      <c r="CN12" s="192">
        <f>CN11+'[1]KEY L-8'!$C15</f>
        <v>0.67491898148147966</v>
      </c>
      <c r="CO12" s="192">
        <f>CO11+'[1]KEY L-8'!$C15</f>
        <v>0.67931712962962776</v>
      </c>
      <c r="CP12" s="192">
        <f>CP11+'[1]KEY L-8'!$C15</f>
        <v>0.68371527777777585</v>
      </c>
      <c r="CQ12" s="192">
        <f>CQ11+'[1]KEY L-8'!$C15</f>
        <v>0.68811342592592395</v>
      </c>
      <c r="CR12" s="192">
        <f>CR11+'[1]KEY L-8'!$C15</f>
        <v>0.69251157407407204</v>
      </c>
      <c r="CS12" s="192">
        <f>CS11+'[1]KEY L-8'!$C15</f>
        <v>0.69690972222222014</v>
      </c>
      <c r="CT12" s="192">
        <f>CT11+'[1]KEY L-8'!$C15</f>
        <v>0.70130787037036824</v>
      </c>
      <c r="CU12" s="192">
        <f>CU11+'[1]KEY L-8'!$C15</f>
        <v>0.70570601851851633</v>
      </c>
      <c r="CV12" s="192">
        <f>CV11+'[1]KEY L-8'!$C15</f>
        <v>0.71010416666666443</v>
      </c>
      <c r="CW12" s="192">
        <f>CW11+'[1]KEY L-8'!$C15</f>
        <v>0.71450231481481252</v>
      </c>
      <c r="CX12" s="192">
        <f>CX11+'[1]KEY L-8'!$C15</f>
        <v>0.71890046296296062</v>
      </c>
      <c r="CY12" s="192">
        <f>CY11+'[1]KEY L-8'!$C15</f>
        <v>0.72329861111110871</v>
      </c>
      <c r="CZ12" s="192">
        <f>CZ11+'[1]KEY L-8'!$C15</f>
        <v>0.72769675925925681</v>
      </c>
      <c r="DA12" s="192">
        <f>DA11+'[1]KEY L-8'!$C15</f>
        <v>0.7320949074074049</v>
      </c>
      <c r="DB12" s="192">
        <f>DB11+'[1]KEY L-8'!$C15</f>
        <v>0.736493055555553</v>
      </c>
      <c r="DC12" s="192">
        <f>DC11+'[1]KEY L-8'!$C15</f>
        <v>0.7408912037037011</v>
      </c>
      <c r="DD12" s="192">
        <f>DD11+'[1]KEY L-8'!$C15</f>
        <v>0.74528935185184919</v>
      </c>
      <c r="DE12" s="192">
        <f>DE11+'[1]KEY L-8'!$C15</f>
        <v>0.74968749999999729</v>
      </c>
      <c r="DF12" s="192">
        <f>DF11+'[1]KEY L-8'!$C15</f>
        <v>0.75408564814814538</v>
      </c>
      <c r="DG12" s="192">
        <f>DG11+'[1]KEY L-8'!$C15</f>
        <v>0.75848379629629348</v>
      </c>
      <c r="DH12" s="192">
        <f>DH11+'[1]KEY L-8'!$C15</f>
        <v>0.76288194444444157</v>
      </c>
      <c r="DI12" s="192">
        <f>DI11+'[1]KEY L-8'!$C15</f>
        <v>0.76728009259258967</v>
      </c>
      <c r="DJ12" s="192">
        <f>DJ11+'[1]KEY L-8'!$C15</f>
        <v>0.77167824074073776</v>
      </c>
      <c r="DK12" s="192">
        <f>DK11+'[1]KEY L-8'!$C15</f>
        <v>0.77607638888888586</v>
      </c>
      <c r="DL12" s="192">
        <f>DL11+'[1]KEY L-8'!$C15</f>
        <v>0.78047453703703396</v>
      </c>
      <c r="DM12" s="192">
        <f>DM11+'[1]KEY L-8'!$C15</f>
        <v>0.78487268518518205</v>
      </c>
      <c r="DN12" s="192">
        <f>DN11+'[1]KEY L-8'!$C15</f>
        <v>0.78927083333333015</v>
      </c>
      <c r="DO12" s="192">
        <f>DO11+'[1]KEY L-8'!$C15</f>
        <v>0.79366898148147824</v>
      </c>
      <c r="DP12" s="192">
        <f>DP11+'[1]KEY L-8'!$C15</f>
        <v>0.79806712962962634</v>
      </c>
      <c r="DQ12" s="192">
        <f>DQ11+'[1]KEY L-8'!$C15</f>
        <v>0.80246527777777443</v>
      </c>
      <c r="DR12" s="192">
        <f>DR11+'[1]KEY L-8'!$C15</f>
        <v>0.80686342592592253</v>
      </c>
      <c r="DS12" s="192">
        <f>DS11+'[1]KEY L-8'!$C15</f>
        <v>0.81126157407407062</v>
      </c>
      <c r="DT12" s="192">
        <f>DT11+'[1]KEY L-8'!$C15</f>
        <v>0.81565972222221872</v>
      </c>
      <c r="DU12" s="192">
        <f>DU11+'[1]KEY L-8'!$C15</f>
        <v>0.82005787037036681</v>
      </c>
      <c r="DV12" s="192">
        <f>DV11+'[1]KEY L-8'!$C15</f>
        <v>0.82445601851851491</v>
      </c>
      <c r="DW12" s="192">
        <f>DW11+'[1]KEY L-8'!$C15</f>
        <v>0.82885416666666301</v>
      </c>
      <c r="DX12" s="192">
        <f>DX11+'[1]KEY L-8'!$C15</f>
        <v>0.8332523148148111</v>
      </c>
      <c r="DY12" s="192">
        <f>DY11+'[1]KEY L-8'!$C15</f>
        <v>0.8376504629629592</v>
      </c>
      <c r="DZ12" s="192">
        <f>DZ11+'[1]KEY L-8'!$C15</f>
        <v>0.84204861111110729</v>
      </c>
      <c r="EA12" s="192">
        <f>EA11+'[1]KEY L-8'!$C15</f>
        <v>0.84644675925925539</v>
      </c>
      <c r="EB12" s="192">
        <f>EB11+'[1]KEY L-8'!$C15</f>
        <v>0.85084490740740348</v>
      </c>
      <c r="EC12" s="192">
        <f>EC11+'[1]KEY L-8'!$C15</f>
        <v>0.85524305555555158</v>
      </c>
      <c r="ED12" s="192">
        <f>ED11+'[1]KEY L-8'!$C15</f>
        <v>0.85964120370369967</v>
      </c>
      <c r="EE12" s="192">
        <f>EE11+'[1]KEY L-8'!$C15</f>
        <v>0.86403935185184777</v>
      </c>
      <c r="EF12" s="192">
        <f>EF11+'[1]KEY L-8'!$C15</f>
        <v>0.86843749999999587</v>
      </c>
      <c r="EG12" s="192">
        <f>EG11+'[1]KEY L-8'!$C15</f>
        <v>0.87283564814814396</v>
      </c>
      <c r="EH12" s="192">
        <f>EH11+'[1]KEY L-8'!$C15</f>
        <v>0.87723379629629206</v>
      </c>
      <c r="EI12" s="192">
        <f>EI11+'[1]KEY L-8'!$C15</f>
        <v>0.88163194444444015</v>
      </c>
      <c r="EJ12" s="192">
        <f>EJ11+'[1]KEY L-8'!$C15</f>
        <v>0.88707175925925918</v>
      </c>
      <c r="EK12" s="192">
        <f>EK11+'[1]KEY L-8'!$C15</f>
        <v>0.89042824074074067</v>
      </c>
      <c r="EL12" s="192">
        <f>EL11+'[1]KEY L-8'!$C15</f>
        <v>0.8952893518518521</v>
      </c>
      <c r="EM12" s="192">
        <f>EM11+'[1]KEY L-8'!$C15</f>
        <v>0.90223379629629652</v>
      </c>
      <c r="EN12" s="192">
        <f>EN11+'[1]KEY L-8'!$C15</f>
        <v>0.90917824074074094</v>
      </c>
      <c r="EO12" s="192">
        <f>EO11+'[1]KEY L-8'!$C15</f>
        <v>0.91612268518518536</v>
      </c>
      <c r="EP12" s="192">
        <f>EP11+'[1]KEY L-8'!$C15</f>
        <v>0.91959490740740724</v>
      </c>
      <c r="EQ12" s="192">
        <f>EQ11+'[1]KEY L-8'!$C15</f>
        <v>0.922372685185185</v>
      </c>
      <c r="ER12" s="192">
        <f>ER11+'[1]KEY L-8'!$C15</f>
        <v>0.93001157407407398</v>
      </c>
      <c r="ES12" s="192">
        <f>ES11+'[1]KEY L-8'!$C15</f>
        <v>0.9334837962962963</v>
      </c>
      <c r="ET12" s="192">
        <f>ET11+'[1]KEY L-8'!$C15</f>
        <v>0.93695601851851862</v>
      </c>
      <c r="EU12" s="192">
        <f>EU11+'[1]KEY L-8'!$C15</f>
        <v>0.94390046296296304</v>
      </c>
      <c r="EV12" s="192">
        <f>EV11+'[1]KEY L-8'!$C15</f>
        <v>0.95084490740740746</v>
      </c>
      <c r="EW12" s="192">
        <f>EW11+'[1]KEY L-8'!$C15</f>
        <v>0.95778935185185188</v>
      </c>
      <c r="EX12" s="192">
        <f>EX11+'[1]KEY L-8'!$C15</f>
        <v>0.9633449074074073</v>
      </c>
      <c r="EY12" s="192">
        <f>EY11+'[1]KEY L-8'!$C15</f>
        <v>0.9682060185185184</v>
      </c>
      <c r="EZ12" s="192">
        <f>EZ11+'[1]KEY L-8'!$C15</f>
        <v>0.97167824074074061</v>
      </c>
      <c r="FA12" s="192">
        <f>FA11+'[1]KEY L-8'!$C15</f>
        <v>0.97862268518518514</v>
      </c>
      <c r="FB12" s="192">
        <f>FB11+'[1]KEY L-8'!$C15</f>
        <v>0.98556712962962956</v>
      </c>
      <c r="FC12" s="192">
        <f>FC11+[2]KEY!$C15</f>
        <v>0.99123842592592593</v>
      </c>
      <c r="FD12" s="192">
        <f>FD11+[2]KEY!$C15</f>
        <v>0.99471064814814825</v>
      </c>
      <c r="FE12" s="118">
        <f>FE11+[2]KEY!$C15</f>
        <v>1.0016550925925924</v>
      </c>
    </row>
    <row r="13" spans="1:161" ht="15.95" customHeight="1" x14ac:dyDescent="0.25">
      <c r="A13" s="72" t="s">
        <v>89</v>
      </c>
      <c r="B13" s="536"/>
      <c r="C13" s="533"/>
      <c r="D13" s="536"/>
      <c r="E13" s="536"/>
      <c r="F13" s="536"/>
      <c r="G13" s="536"/>
      <c r="H13" s="536"/>
      <c r="I13" s="536"/>
      <c r="J13" s="536"/>
      <c r="K13" s="533"/>
      <c r="L13" s="533"/>
      <c r="M13" s="547"/>
      <c r="N13" s="533"/>
      <c r="O13" s="146">
        <f>O12+'[1]KEY L-8'!$G16</f>
        <v>0.33682870370370371</v>
      </c>
      <c r="P13" s="533"/>
      <c r="Q13" s="192">
        <f>Q12+'[1]KEY L-8'!$C16</f>
        <v>0.34560185185185188</v>
      </c>
      <c r="R13" s="533"/>
      <c r="S13" s="153">
        <f>S12+'[1]KEY L-8'!$C16</f>
        <v>0.35633101851851856</v>
      </c>
      <c r="T13" s="533"/>
      <c r="U13" s="73">
        <f>U12+'[1]KEY L-8'!$C16</f>
        <v>0.36212962962962963</v>
      </c>
      <c r="V13" s="533"/>
      <c r="W13" s="192">
        <f>W12+'[1]KEY L-8'!$C16</f>
        <v>0.37300925925925937</v>
      </c>
      <c r="X13" s="187">
        <f>X12+'[1]KEY L-8'!$C16</f>
        <v>0.37601851851851859</v>
      </c>
      <c r="Y13" s="533"/>
      <c r="Z13" s="192">
        <f>Z12+'[1]KEY L-8'!$C16</f>
        <v>0.38620370370370383</v>
      </c>
      <c r="AA13" s="533"/>
      <c r="AB13" s="192">
        <f>AB12+'[1]KEY L-8'!$C16</f>
        <v>0.39500000000000013</v>
      </c>
      <c r="AC13" s="192">
        <f>AC12+'[1]KEY L-8'!$C16</f>
        <v>0.39939814814814828</v>
      </c>
      <c r="AD13" s="192">
        <f>AD12+'[1]KEY L-8'!$C16</f>
        <v>0.40379629629629643</v>
      </c>
      <c r="AE13" s="192">
        <f>AE12+'[1]KEY L-8'!$C16</f>
        <v>0.40819444444444458</v>
      </c>
      <c r="AF13" s="192">
        <f>AF12+'[1]KEY L-8'!$C16</f>
        <v>0.41259259259259273</v>
      </c>
      <c r="AG13" s="192">
        <f>AG12+'[1]KEY L-8'!$C16</f>
        <v>0.41699074074074088</v>
      </c>
      <c r="AH13" s="192">
        <f>AH12+'[1]KEY L-8'!$C16</f>
        <v>0.42138888888888903</v>
      </c>
      <c r="AI13" s="192">
        <f>AI12+'[1]KEY L-8'!$C16</f>
        <v>0.42578703703703719</v>
      </c>
      <c r="AJ13" s="192">
        <f>AJ12+'[1]KEY L-8'!$C16</f>
        <v>0.43018518518518534</v>
      </c>
      <c r="AK13" s="192">
        <f>AK12+'[1]KEY L-8'!$C16</f>
        <v>0.43458333333333349</v>
      </c>
      <c r="AL13" s="192">
        <f>AL12+'[1]KEY L-8'!$C16</f>
        <v>0.43898148148148164</v>
      </c>
      <c r="AM13" s="192">
        <f>AM12+'[1]KEY L-8'!$C16</f>
        <v>0.44337962962962979</v>
      </c>
      <c r="AN13" s="192">
        <f>AN12+'[1]KEY L-8'!$C16</f>
        <v>0.44777777777777794</v>
      </c>
      <c r="AO13" s="192">
        <f>AO12+'[1]KEY L-8'!$C16</f>
        <v>0.45217592592592609</v>
      </c>
      <c r="AP13" s="192">
        <f>AP12+'[1]KEY L-8'!$C16</f>
        <v>0.45657407407407424</v>
      </c>
      <c r="AQ13" s="192">
        <f>AQ12+'[1]KEY L-8'!$C16</f>
        <v>0.46097222222222239</v>
      </c>
      <c r="AR13" s="192">
        <f>AR12+'[1]KEY L-8'!$C16</f>
        <v>0.46537037037037055</v>
      </c>
      <c r="AS13" s="192">
        <f>AS12+'[1]KEY L-8'!$C16</f>
        <v>0.4697685185185187</v>
      </c>
      <c r="AT13" s="192">
        <f>AT12+'[1]KEY L-8'!$C16</f>
        <v>0.47416666666666685</v>
      </c>
      <c r="AU13" s="192">
        <f>AU12+'[1]KEY L-8'!$C16</f>
        <v>0.478564814814815</v>
      </c>
      <c r="AV13" s="192">
        <f>AV12+'[1]KEY L-8'!$C16</f>
        <v>0.48296296296296315</v>
      </c>
      <c r="AW13" s="192">
        <f>AW12+'[1]KEY L-8'!$C16</f>
        <v>0.4873611111111113</v>
      </c>
      <c r="AX13" s="192">
        <f>AX12+'[1]KEY L-8'!$C16</f>
        <v>0.49175925925925945</v>
      </c>
      <c r="AY13" s="192">
        <f>AY12+'[1]KEY L-8'!$C16</f>
        <v>0.4961574074074076</v>
      </c>
      <c r="AZ13" s="192">
        <f>AZ12+'[1]KEY L-8'!$C16</f>
        <v>0.50055555555555575</v>
      </c>
      <c r="BA13" s="192">
        <f>BA12+'[1]KEY L-8'!$C16</f>
        <v>0.50495370370370385</v>
      </c>
      <c r="BB13" s="192">
        <f>BB12+'[1]KEY L-8'!$C16</f>
        <v>0.50935185185185194</v>
      </c>
      <c r="BC13" s="192">
        <f>BC12+'[1]KEY L-8'!$C16</f>
        <v>0.51375000000000015</v>
      </c>
      <c r="BD13" s="192">
        <f>BD12+'[1]KEY L-8'!$C16</f>
        <v>0.51814814814814836</v>
      </c>
      <c r="BE13" s="192">
        <f>BE12+'[1]KEY L-8'!$C16</f>
        <v>0.52254629629629634</v>
      </c>
      <c r="BF13" s="192">
        <f>BF12+'[1]KEY L-8'!$C16</f>
        <v>0.52694444444444444</v>
      </c>
      <c r="BG13" s="192">
        <f>BG12+'[1]KEY L-8'!$C16</f>
        <v>0.53134259259259253</v>
      </c>
      <c r="BH13" s="192">
        <f>BH12+'[1]KEY L-8'!$C16</f>
        <v>0.53574074074074063</v>
      </c>
      <c r="BI13" s="192">
        <f>BI12+'[1]KEY L-8'!$C16</f>
        <v>0.54013888888888872</v>
      </c>
      <c r="BJ13" s="192">
        <f>BJ12+'[1]KEY L-8'!$C16</f>
        <v>0.54453703703703682</v>
      </c>
      <c r="BK13" s="192">
        <f>BK12+'[1]KEY L-8'!$C16</f>
        <v>0.54893518518518492</v>
      </c>
      <c r="BL13" s="192">
        <f>BL12+'[1]KEY L-8'!$C16</f>
        <v>0.55333333333333301</v>
      </c>
      <c r="BM13" s="192">
        <f>BM12+'[1]KEY L-8'!$C16</f>
        <v>0.55773148148148111</v>
      </c>
      <c r="BN13" s="192">
        <f>BN12+'[1]KEY L-8'!$C16</f>
        <v>0.5621296296296292</v>
      </c>
      <c r="BO13" s="192">
        <f>BO12+'[1]KEY L-8'!$C16</f>
        <v>0.5665277777777773</v>
      </c>
      <c r="BP13" s="192">
        <f>BP12+'[1]KEY L-8'!$C16</f>
        <v>0.57092592592592539</v>
      </c>
      <c r="BQ13" s="192">
        <f>BQ12+'[1]KEY L-8'!$C16</f>
        <v>0.57532407407407349</v>
      </c>
      <c r="BR13" s="192">
        <f>BR12+'[1]KEY L-8'!$C16</f>
        <v>0.57972222222222158</v>
      </c>
      <c r="BS13" s="192">
        <f>BS12+'[1]KEY L-8'!$C16</f>
        <v>0.58412037037036968</v>
      </c>
      <c r="BT13" s="192">
        <f>BT12+'[1]KEY L-8'!$C16</f>
        <v>0.58851851851851777</v>
      </c>
      <c r="BU13" s="192">
        <f>BU12+'[1]KEY L-8'!$C16</f>
        <v>0.59291666666666587</v>
      </c>
      <c r="BV13" s="192">
        <f>BV12+'[1]KEY L-8'!$C16</f>
        <v>0.59731481481481397</v>
      </c>
      <c r="BW13" s="192">
        <f>BW12+'[1]KEY L-8'!$C16</f>
        <v>0.60171296296296206</v>
      </c>
      <c r="BX13" s="192">
        <f>BX12+'[1]KEY L-8'!$C16</f>
        <v>0.60611111111111016</v>
      </c>
      <c r="BY13" s="192">
        <f>BY12+'[1]KEY L-8'!$C16</f>
        <v>0.61050925925925825</v>
      </c>
      <c r="BZ13" s="192">
        <f>BZ12+'[1]KEY L-8'!$C16</f>
        <v>0.61490740740740635</v>
      </c>
      <c r="CA13" s="192">
        <f>CA12+'[1]KEY L-8'!$C16</f>
        <v>0.61930555555555444</v>
      </c>
      <c r="CB13" s="192">
        <f>CB12+'[1]KEY L-8'!$C16</f>
        <v>0.62370370370370254</v>
      </c>
      <c r="CC13" s="192">
        <f>CC12+'[1]KEY L-8'!$C16</f>
        <v>0.62810185185185063</v>
      </c>
      <c r="CD13" s="192">
        <f>CD12+'[1]KEY L-8'!$C16</f>
        <v>0.63249999999999873</v>
      </c>
      <c r="CE13" s="192">
        <f>CE12+'[1]KEY L-8'!$C16</f>
        <v>0.63689814814814683</v>
      </c>
      <c r="CF13" s="192">
        <f>CF12+'[1]KEY L-8'!$C16</f>
        <v>0.64129629629629492</v>
      </c>
      <c r="CG13" s="192">
        <f>CG12+'[1]KEY L-8'!$C16</f>
        <v>0.64569444444444302</v>
      </c>
      <c r="CH13" s="192">
        <f>CH12+'[1]KEY L-8'!$C16</f>
        <v>0.65009259259259111</v>
      </c>
      <c r="CI13" s="192">
        <f>CI12+'[1]KEY L-8'!$C16</f>
        <v>0.65449074074073921</v>
      </c>
      <c r="CJ13" s="192">
        <f>CJ12+'[1]KEY L-8'!$C16</f>
        <v>0.6588888888888873</v>
      </c>
      <c r="CK13" s="192">
        <f>CK12+'[1]KEY L-8'!$C16</f>
        <v>0.6632870370370354</v>
      </c>
      <c r="CL13" s="192">
        <f>CL12+'[1]KEY L-8'!$C16</f>
        <v>0.66768518518518349</v>
      </c>
      <c r="CM13" s="192">
        <f>CM12+'[1]KEY L-8'!$C16</f>
        <v>0.67208333333333159</v>
      </c>
      <c r="CN13" s="192">
        <f>CN12+'[1]KEY L-8'!$C16</f>
        <v>0.67648148148147969</v>
      </c>
      <c r="CO13" s="192">
        <f>CO12+'[1]KEY L-8'!$C16</f>
        <v>0.68087962962962778</v>
      </c>
      <c r="CP13" s="192">
        <f>CP12+'[1]KEY L-8'!$C16</f>
        <v>0.68527777777777588</v>
      </c>
      <c r="CQ13" s="192">
        <f>CQ12+'[1]KEY L-8'!$C16</f>
        <v>0.68967592592592397</v>
      </c>
      <c r="CR13" s="192">
        <f>CR12+'[1]KEY L-8'!$C16</f>
        <v>0.69407407407407207</v>
      </c>
      <c r="CS13" s="192">
        <f>CS12+'[1]KEY L-8'!$C16</f>
        <v>0.69847222222222016</v>
      </c>
      <c r="CT13" s="192">
        <f>CT12+'[1]KEY L-8'!$C16</f>
        <v>0.70287037037036826</v>
      </c>
      <c r="CU13" s="192">
        <f>CU12+'[1]KEY L-8'!$C16</f>
        <v>0.70726851851851635</v>
      </c>
      <c r="CV13" s="192">
        <f>CV12+'[1]KEY L-8'!$C16</f>
        <v>0.71166666666666445</v>
      </c>
      <c r="CW13" s="192">
        <f>CW12+'[1]KEY L-8'!$C16</f>
        <v>0.71606481481481254</v>
      </c>
      <c r="CX13" s="192">
        <f>CX12+'[1]KEY L-8'!$C16</f>
        <v>0.72046296296296064</v>
      </c>
      <c r="CY13" s="192">
        <f>CY12+'[1]KEY L-8'!$C16</f>
        <v>0.72486111111110874</v>
      </c>
      <c r="CZ13" s="192">
        <f>CZ12+'[1]KEY L-8'!$C16</f>
        <v>0.72925925925925683</v>
      </c>
      <c r="DA13" s="192">
        <f>DA12+'[1]KEY L-8'!$C16</f>
        <v>0.73365740740740493</v>
      </c>
      <c r="DB13" s="192">
        <f>DB12+'[1]KEY L-8'!$C16</f>
        <v>0.73805555555555302</v>
      </c>
      <c r="DC13" s="192">
        <f>DC12+'[1]KEY L-8'!$C16</f>
        <v>0.74245370370370112</v>
      </c>
      <c r="DD13" s="192">
        <f>DD12+'[1]KEY L-8'!$C16</f>
        <v>0.74685185185184921</v>
      </c>
      <c r="DE13" s="192">
        <f>DE12+'[1]KEY L-8'!$C16</f>
        <v>0.75124999999999731</v>
      </c>
      <c r="DF13" s="192">
        <f>DF12+'[1]KEY L-8'!$C16</f>
        <v>0.7556481481481454</v>
      </c>
      <c r="DG13" s="192">
        <f>DG12+'[1]KEY L-8'!$C16</f>
        <v>0.7600462962962935</v>
      </c>
      <c r="DH13" s="192">
        <f>DH12+'[1]KEY L-8'!$C16</f>
        <v>0.7644444444444416</v>
      </c>
      <c r="DI13" s="192">
        <f>DI12+'[1]KEY L-8'!$C16</f>
        <v>0.76884259259258969</v>
      </c>
      <c r="DJ13" s="192">
        <f>DJ12+'[1]KEY L-8'!$C16</f>
        <v>0.77324074074073779</v>
      </c>
      <c r="DK13" s="192">
        <f>DK12+'[1]KEY L-8'!$C16</f>
        <v>0.77763888888888588</v>
      </c>
      <c r="DL13" s="192">
        <f>DL12+'[1]KEY L-8'!$C16</f>
        <v>0.78203703703703398</v>
      </c>
      <c r="DM13" s="192">
        <f>DM12+'[1]KEY L-8'!$C16</f>
        <v>0.78643518518518207</v>
      </c>
      <c r="DN13" s="192">
        <f>DN12+'[1]KEY L-8'!$C16</f>
        <v>0.79083333333333017</v>
      </c>
      <c r="DO13" s="192">
        <f>DO12+'[1]KEY L-8'!$C16</f>
        <v>0.79523148148147826</v>
      </c>
      <c r="DP13" s="192">
        <f>DP12+'[1]KEY L-8'!$C16</f>
        <v>0.79962962962962636</v>
      </c>
      <c r="DQ13" s="192">
        <f>DQ12+'[1]KEY L-8'!$C16</f>
        <v>0.80402777777777446</v>
      </c>
      <c r="DR13" s="192">
        <f>DR12+'[1]KEY L-8'!$C16</f>
        <v>0.80842592592592255</v>
      </c>
      <c r="DS13" s="192">
        <f>DS12+'[1]KEY L-8'!$C16</f>
        <v>0.81282407407407065</v>
      </c>
      <c r="DT13" s="192">
        <f>DT12+'[1]KEY L-8'!$C16</f>
        <v>0.81722222222221874</v>
      </c>
      <c r="DU13" s="192">
        <f>DU12+'[1]KEY L-8'!$C16</f>
        <v>0.82162037037036684</v>
      </c>
      <c r="DV13" s="192">
        <f>DV12+'[1]KEY L-8'!$C16</f>
        <v>0.82601851851851493</v>
      </c>
      <c r="DW13" s="192">
        <f>DW12+'[1]KEY L-8'!$C16</f>
        <v>0.83041666666666303</v>
      </c>
      <c r="DX13" s="192">
        <f>DX12+'[1]KEY L-8'!$C16</f>
        <v>0.83481481481481112</v>
      </c>
      <c r="DY13" s="192">
        <f>DY12+'[1]KEY L-8'!$C16</f>
        <v>0.83921296296295922</v>
      </c>
      <c r="DZ13" s="192">
        <f>DZ12+'[1]KEY L-8'!$C16</f>
        <v>0.84361111111110731</v>
      </c>
      <c r="EA13" s="192">
        <f>EA12+'[1]KEY L-8'!$C16</f>
        <v>0.84800925925925541</v>
      </c>
      <c r="EB13" s="192">
        <f>EB12+'[1]KEY L-8'!$C16</f>
        <v>0.85240740740740351</v>
      </c>
      <c r="EC13" s="192">
        <f>EC12+'[1]KEY L-8'!$C16</f>
        <v>0.8568055555555516</v>
      </c>
      <c r="ED13" s="192">
        <f>ED12+'[1]KEY L-8'!$C16</f>
        <v>0.8612037037036997</v>
      </c>
      <c r="EE13" s="192">
        <f>EE12+'[1]KEY L-8'!$C16</f>
        <v>0.86560185185184779</v>
      </c>
      <c r="EF13" s="192">
        <f>EF12+'[1]KEY L-8'!$C16</f>
        <v>0.86999999999999589</v>
      </c>
      <c r="EG13" s="192">
        <f>EG12+'[1]KEY L-8'!$C16</f>
        <v>0.87439814814814398</v>
      </c>
      <c r="EH13" s="192">
        <f>EH12+'[1]KEY L-8'!$C16</f>
        <v>0.87879629629629208</v>
      </c>
      <c r="EI13" s="192">
        <f>EI12+'[1]KEY L-8'!$C16</f>
        <v>0.88319444444444017</v>
      </c>
      <c r="EJ13" s="192">
        <f>EJ12+'[1]KEY L-8'!$C16</f>
        <v>0.88863425925925921</v>
      </c>
      <c r="EK13" s="192">
        <f>EK12+'[1]KEY L-8'!$C16</f>
        <v>0.8919907407407407</v>
      </c>
      <c r="EL13" s="192">
        <f>EL12+'[1]KEY L-8'!$C16</f>
        <v>0.89685185185185212</v>
      </c>
      <c r="EM13" s="192">
        <f>EM12+'[1]KEY L-8'!$C16</f>
        <v>0.90379629629629654</v>
      </c>
      <c r="EN13" s="192">
        <f>EN12+'[1]KEY L-8'!$C16</f>
        <v>0.91074074074074096</v>
      </c>
      <c r="EO13" s="192">
        <f>EO12+'[1]KEY L-8'!$C16</f>
        <v>0.91768518518518538</v>
      </c>
      <c r="EP13" s="192">
        <f>EP12+'[1]KEY L-8'!$C16</f>
        <v>0.92115740740740726</v>
      </c>
      <c r="EQ13" s="192">
        <f>EQ12+'[1]KEY L-8'!$C16</f>
        <v>0.92393518518518503</v>
      </c>
      <c r="ER13" s="192">
        <f>ER12+'[1]KEY L-8'!$C16</f>
        <v>0.931574074074074</v>
      </c>
      <c r="ES13" s="192">
        <f>ES12+'[1]KEY L-8'!$C16</f>
        <v>0.93504629629629632</v>
      </c>
      <c r="ET13" s="192">
        <f>ET12+'[1]KEY L-8'!$C16</f>
        <v>0.93851851851851864</v>
      </c>
      <c r="EU13" s="192">
        <f>EU12+'[1]KEY L-8'!$C16</f>
        <v>0.94546296296296306</v>
      </c>
      <c r="EV13" s="192">
        <f>EV12+'[1]KEY L-8'!$C16</f>
        <v>0.95240740740740748</v>
      </c>
      <c r="EW13" s="192">
        <f>EW12+'[1]KEY L-8'!$C16</f>
        <v>0.9593518518518519</v>
      </c>
      <c r="EX13" s="192">
        <f>EX12+'[1]KEY L-8'!$C16</f>
        <v>0.96490740740740732</v>
      </c>
      <c r="EY13" s="192">
        <f>EY12+'[1]KEY L-8'!$C16</f>
        <v>0.96976851851851842</v>
      </c>
      <c r="EZ13" s="192">
        <f>EZ12+'[1]KEY L-8'!$C16</f>
        <v>0.97324074074074063</v>
      </c>
      <c r="FA13" s="192">
        <f>FA12+'[1]KEY L-8'!$C16</f>
        <v>0.98018518518518516</v>
      </c>
      <c r="FB13" s="192">
        <f>FB12+'[1]KEY L-8'!$C16</f>
        <v>0.98712962962962958</v>
      </c>
      <c r="FC13" s="192">
        <f>FC12+[2]KEY!$C16</f>
        <v>0.99268518518518523</v>
      </c>
      <c r="FD13" s="192">
        <f>FD12+[2]KEY!$C16</f>
        <v>0.99615740740740755</v>
      </c>
      <c r="FE13" s="118">
        <f>FE12+[2]KEY!$C16</f>
        <v>1.0031018518518517</v>
      </c>
    </row>
    <row r="14" spans="1:161" ht="15.95" customHeight="1" x14ac:dyDescent="0.25">
      <c r="A14" s="72" t="s">
        <v>90</v>
      </c>
      <c r="B14" s="536"/>
      <c r="C14" s="533"/>
      <c r="D14" s="536"/>
      <c r="E14" s="536"/>
      <c r="F14" s="536"/>
      <c r="G14" s="536"/>
      <c r="H14" s="536"/>
      <c r="I14" s="536"/>
      <c r="J14" s="536"/>
      <c r="K14" s="533"/>
      <c r="L14" s="533"/>
      <c r="M14" s="547"/>
      <c r="N14" s="533"/>
      <c r="O14" s="146">
        <f>O13+'[1]KEY L-8'!$G17</f>
        <v>0.33901620370370372</v>
      </c>
      <c r="P14" s="533"/>
      <c r="Q14" s="192">
        <f>Q13+'[1]KEY L-8'!$C17</f>
        <v>0.34751157407407413</v>
      </c>
      <c r="R14" s="533"/>
      <c r="S14" s="153">
        <f>S13+'[1]KEY L-8'!$C17</f>
        <v>0.3582407407407408</v>
      </c>
      <c r="T14" s="533"/>
      <c r="U14" s="73">
        <f>U13+'[1]KEY L-8'!$C17</f>
        <v>0.36403935185185188</v>
      </c>
      <c r="V14" s="533"/>
      <c r="W14" s="192">
        <f>W13+'[1]KEY L-8'!$C17</f>
        <v>0.37491898148148162</v>
      </c>
      <c r="X14" s="187">
        <f>X13+'[1]KEY L-8'!$C17</f>
        <v>0.37792824074074083</v>
      </c>
      <c r="Y14" s="533"/>
      <c r="Z14" s="192">
        <f>Z13+'[1]KEY L-8'!$C17</f>
        <v>0.38811342592592607</v>
      </c>
      <c r="AA14" s="533"/>
      <c r="AB14" s="192">
        <f>AB13+'[1]KEY L-8'!$C17</f>
        <v>0.39690972222222237</v>
      </c>
      <c r="AC14" s="192">
        <f>AC13+'[1]KEY L-8'!$C17</f>
        <v>0.40130787037037052</v>
      </c>
      <c r="AD14" s="192">
        <f>AD13+'[1]KEY L-8'!$C17</f>
        <v>0.40570601851851867</v>
      </c>
      <c r="AE14" s="192">
        <f>AE13+'[1]KEY L-8'!$C17</f>
        <v>0.41010416666666683</v>
      </c>
      <c r="AF14" s="192">
        <f>AF13+'[1]KEY L-8'!$C17</f>
        <v>0.41450231481481498</v>
      </c>
      <c r="AG14" s="192">
        <f>AG13+'[1]KEY L-8'!$C17</f>
        <v>0.41890046296296313</v>
      </c>
      <c r="AH14" s="192">
        <f>AH13+'[1]KEY L-8'!$C17</f>
        <v>0.42329861111111128</v>
      </c>
      <c r="AI14" s="192">
        <f>AI13+'[1]KEY L-8'!$C17</f>
        <v>0.42769675925925943</v>
      </c>
      <c r="AJ14" s="192">
        <f>AJ13+'[1]KEY L-8'!$C17</f>
        <v>0.43209490740740758</v>
      </c>
      <c r="AK14" s="192">
        <f>AK13+'[1]KEY L-8'!$C17</f>
        <v>0.43649305555555573</v>
      </c>
      <c r="AL14" s="192">
        <f>AL13+'[1]KEY L-8'!$C17</f>
        <v>0.44089120370370388</v>
      </c>
      <c r="AM14" s="192">
        <f>AM13+'[1]KEY L-8'!$C17</f>
        <v>0.44528935185185203</v>
      </c>
      <c r="AN14" s="192">
        <f>AN13+'[1]KEY L-8'!$C17</f>
        <v>0.44968750000000018</v>
      </c>
      <c r="AO14" s="192">
        <f>AO13+'[1]KEY L-8'!$C17</f>
        <v>0.45408564814814834</v>
      </c>
      <c r="AP14" s="192">
        <f>AP13+'[1]KEY L-8'!$C17</f>
        <v>0.45848379629629649</v>
      </c>
      <c r="AQ14" s="192">
        <f>AQ13+'[1]KEY L-8'!$C17</f>
        <v>0.46288194444444464</v>
      </c>
      <c r="AR14" s="192">
        <f>AR13+'[1]KEY L-8'!$C17</f>
        <v>0.46728009259259279</v>
      </c>
      <c r="AS14" s="192">
        <f>AS13+'[1]KEY L-8'!$C17</f>
        <v>0.47167824074074094</v>
      </c>
      <c r="AT14" s="192">
        <f>AT13+'[1]KEY L-8'!$C17</f>
        <v>0.47607638888888909</v>
      </c>
      <c r="AU14" s="192">
        <f>AU13+'[1]KEY L-8'!$C17</f>
        <v>0.48047453703703724</v>
      </c>
      <c r="AV14" s="192">
        <f>AV13+'[1]KEY L-8'!$C17</f>
        <v>0.48487268518518539</v>
      </c>
      <c r="AW14" s="192">
        <f>AW13+'[1]KEY L-8'!$C17</f>
        <v>0.48927083333333354</v>
      </c>
      <c r="AX14" s="192">
        <f>AX13+'[1]KEY L-8'!$C17</f>
        <v>0.49366898148148169</v>
      </c>
      <c r="AY14" s="192">
        <f>AY13+'[1]KEY L-8'!$C17</f>
        <v>0.49806712962962985</v>
      </c>
      <c r="AZ14" s="192">
        <f>AZ13+'[1]KEY L-8'!$C17</f>
        <v>0.50246527777777794</v>
      </c>
      <c r="BA14" s="192">
        <f>BA13+'[1]KEY L-8'!$C17</f>
        <v>0.50686342592592604</v>
      </c>
      <c r="BB14" s="192">
        <f>BB13+'[1]KEY L-8'!$C17</f>
        <v>0.51126157407407413</v>
      </c>
      <c r="BC14" s="192">
        <f>BC13+'[1]KEY L-8'!$C17</f>
        <v>0.51565972222222234</v>
      </c>
      <c r="BD14" s="192">
        <f>BD13+'[1]KEY L-8'!$C17</f>
        <v>0.52005787037037055</v>
      </c>
      <c r="BE14" s="192">
        <f>BE13+'[1]KEY L-8'!$C17</f>
        <v>0.52445601851851853</v>
      </c>
      <c r="BF14" s="192">
        <f>BF13+'[1]KEY L-8'!$C17</f>
        <v>0.52885416666666663</v>
      </c>
      <c r="BG14" s="192">
        <f>BG13+'[1]KEY L-8'!$C17</f>
        <v>0.53325231481481472</v>
      </c>
      <c r="BH14" s="192">
        <f>BH13+'[1]KEY L-8'!$C17</f>
        <v>0.53765046296296282</v>
      </c>
      <c r="BI14" s="192">
        <f>BI13+'[1]KEY L-8'!$C17</f>
        <v>0.54204861111111091</v>
      </c>
      <c r="BJ14" s="192">
        <f>BJ13+'[1]KEY L-8'!$C17</f>
        <v>0.54644675925925901</v>
      </c>
      <c r="BK14" s="192">
        <f>BK13+'[1]KEY L-8'!$C17</f>
        <v>0.5508449074074071</v>
      </c>
      <c r="BL14" s="192">
        <f>BL13+'[1]KEY L-8'!$C17</f>
        <v>0.5552430555555552</v>
      </c>
      <c r="BM14" s="192">
        <f>BM13+'[1]KEY L-8'!$C17</f>
        <v>0.55964120370370329</v>
      </c>
      <c r="BN14" s="192">
        <f>BN13+'[1]KEY L-8'!$C17</f>
        <v>0.56403935185185139</v>
      </c>
      <c r="BO14" s="192">
        <f>BO13+'[1]KEY L-8'!$C17</f>
        <v>0.56843749999999948</v>
      </c>
      <c r="BP14" s="192">
        <f>BP13+'[1]KEY L-8'!$C17</f>
        <v>0.57283564814814758</v>
      </c>
      <c r="BQ14" s="192">
        <f>BQ13+'[1]KEY L-8'!$C17</f>
        <v>0.57723379629629568</v>
      </c>
      <c r="BR14" s="192">
        <f>BR13+'[1]KEY L-8'!$C17</f>
        <v>0.58163194444444377</v>
      </c>
      <c r="BS14" s="192">
        <f>BS13+'[1]KEY L-8'!$C17</f>
        <v>0.58603009259259187</v>
      </c>
      <c r="BT14" s="192">
        <f>BT13+'[1]KEY L-8'!$C17</f>
        <v>0.59042824074073996</v>
      </c>
      <c r="BU14" s="192">
        <f>BU13+'[1]KEY L-8'!$C17</f>
        <v>0.59482638888888806</v>
      </c>
      <c r="BV14" s="192">
        <f>BV13+'[1]KEY L-8'!$C17</f>
        <v>0.59922453703703615</v>
      </c>
      <c r="BW14" s="192">
        <f>BW13+'[1]KEY L-8'!$C17</f>
        <v>0.60362268518518425</v>
      </c>
      <c r="BX14" s="192">
        <f>BX13+'[1]KEY L-8'!$C17</f>
        <v>0.60802083333333234</v>
      </c>
      <c r="BY14" s="192">
        <f>BY13+'[1]KEY L-8'!$C17</f>
        <v>0.61241898148148044</v>
      </c>
      <c r="BZ14" s="192">
        <f>BZ13+'[1]KEY L-8'!$C17</f>
        <v>0.61681712962962854</v>
      </c>
      <c r="CA14" s="192">
        <f>CA13+'[1]KEY L-8'!$C17</f>
        <v>0.62121527777777663</v>
      </c>
      <c r="CB14" s="192">
        <f>CB13+'[1]KEY L-8'!$C17</f>
        <v>0.62561342592592473</v>
      </c>
      <c r="CC14" s="192">
        <f>CC13+'[1]KEY L-8'!$C17</f>
        <v>0.63001157407407282</v>
      </c>
      <c r="CD14" s="192">
        <f>CD13+'[1]KEY L-8'!$C17</f>
        <v>0.63440972222222092</v>
      </c>
      <c r="CE14" s="192">
        <f>CE13+'[1]KEY L-8'!$C17</f>
        <v>0.63880787037036901</v>
      </c>
      <c r="CF14" s="192">
        <f>CF13+'[1]KEY L-8'!$C17</f>
        <v>0.64320601851851711</v>
      </c>
      <c r="CG14" s="192">
        <f>CG13+'[1]KEY L-8'!$C17</f>
        <v>0.6476041666666652</v>
      </c>
      <c r="CH14" s="192">
        <f>CH13+'[1]KEY L-8'!$C17</f>
        <v>0.6520023148148133</v>
      </c>
      <c r="CI14" s="192">
        <f>CI13+'[1]KEY L-8'!$C17</f>
        <v>0.6564004629629614</v>
      </c>
      <c r="CJ14" s="192">
        <f>CJ13+'[1]KEY L-8'!$C17</f>
        <v>0.66079861111110949</v>
      </c>
      <c r="CK14" s="192">
        <f>CK13+'[1]KEY L-8'!$C17</f>
        <v>0.66519675925925759</v>
      </c>
      <c r="CL14" s="192">
        <f>CL13+'[1]KEY L-8'!$C17</f>
        <v>0.66959490740740568</v>
      </c>
      <c r="CM14" s="192">
        <f>CM13+'[1]KEY L-8'!$C17</f>
        <v>0.67399305555555378</v>
      </c>
      <c r="CN14" s="192">
        <f>CN13+'[1]KEY L-8'!$C17</f>
        <v>0.67839120370370187</v>
      </c>
      <c r="CO14" s="192">
        <f>CO13+'[1]KEY L-8'!$C17</f>
        <v>0.68278935185184997</v>
      </c>
      <c r="CP14" s="192">
        <f>CP13+'[1]KEY L-8'!$C17</f>
        <v>0.68718749999999806</v>
      </c>
      <c r="CQ14" s="192">
        <f>CQ13+'[1]KEY L-8'!$C17</f>
        <v>0.69158564814814616</v>
      </c>
      <c r="CR14" s="192">
        <f>CR13+'[1]KEY L-8'!$C17</f>
        <v>0.69598379629629425</v>
      </c>
      <c r="CS14" s="192">
        <f>CS13+'[1]KEY L-8'!$C17</f>
        <v>0.70038194444444235</v>
      </c>
      <c r="CT14" s="192">
        <f>CT13+'[1]KEY L-8'!$C17</f>
        <v>0.70478009259259045</v>
      </c>
      <c r="CU14" s="192">
        <f>CU13+'[1]KEY L-8'!$C17</f>
        <v>0.70917824074073854</v>
      </c>
      <c r="CV14" s="192">
        <f>CV13+'[1]KEY L-8'!$C17</f>
        <v>0.71357638888888664</v>
      </c>
      <c r="CW14" s="192">
        <f>CW13+'[1]KEY L-8'!$C17</f>
        <v>0.71797453703703473</v>
      </c>
      <c r="CX14" s="192">
        <f>CX13+'[1]KEY L-8'!$C17</f>
        <v>0.72237268518518283</v>
      </c>
      <c r="CY14" s="192">
        <f>CY13+'[1]KEY L-8'!$C17</f>
        <v>0.72677083333333092</v>
      </c>
      <c r="CZ14" s="192">
        <f>CZ13+'[1]KEY L-8'!$C17</f>
        <v>0.73116898148147902</v>
      </c>
      <c r="DA14" s="192">
        <f>DA13+'[1]KEY L-8'!$C17</f>
        <v>0.73556712962962711</v>
      </c>
      <c r="DB14" s="192">
        <f>DB13+'[1]KEY L-8'!$C17</f>
        <v>0.73996527777777521</v>
      </c>
      <c r="DC14" s="192">
        <f>DC13+'[1]KEY L-8'!$C17</f>
        <v>0.74436342592592331</v>
      </c>
      <c r="DD14" s="192">
        <f>DD13+'[1]KEY L-8'!$C17</f>
        <v>0.7487615740740714</v>
      </c>
      <c r="DE14" s="192">
        <f>DE13+'[1]KEY L-8'!$C17</f>
        <v>0.7531597222222195</v>
      </c>
      <c r="DF14" s="192">
        <f>DF13+'[1]KEY L-8'!$C17</f>
        <v>0.75755787037036759</v>
      </c>
      <c r="DG14" s="192">
        <f>DG13+'[1]KEY L-8'!$C17</f>
        <v>0.76195601851851569</v>
      </c>
      <c r="DH14" s="192">
        <f>DH13+'[1]KEY L-8'!$C17</f>
        <v>0.76635416666666378</v>
      </c>
      <c r="DI14" s="192">
        <f>DI13+'[1]KEY L-8'!$C17</f>
        <v>0.77075231481481188</v>
      </c>
      <c r="DJ14" s="192">
        <f>DJ13+'[1]KEY L-8'!$C17</f>
        <v>0.77515046296295997</v>
      </c>
      <c r="DK14" s="192">
        <f>DK13+'[1]KEY L-8'!$C17</f>
        <v>0.77954861111110807</v>
      </c>
      <c r="DL14" s="192">
        <f>DL13+'[1]KEY L-8'!$C17</f>
        <v>0.78394675925925617</v>
      </c>
      <c r="DM14" s="192">
        <f>DM13+'[1]KEY L-8'!$C17</f>
        <v>0.78834490740740426</v>
      </c>
      <c r="DN14" s="192">
        <f>DN13+'[1]KEY L-8'!$C17</f>
        <v>0.79274305555555236</v>
      </c>
      <c r="DO14" s="192">
        <f>DO13+'[1]KEY L-8'!$C17</f>
        <v>0.79714120370370045</v>
      </c>
      <c r="DP14" s="192">
        <f>DP13+'[1]KEY L-8'!$C17</f>
        <v>0.80153935185184855</v>
      </c>
      <c r="DQ14" s="192">
        <f>DQ13+'[1]KEY L-8'!$C17</f>
        <v>0.80593749999999664</v>
      </c>
      <c r="DR14" s="192">
        <f>DR13+'[1]KEY L-8'!$C17</f>
        <v>0.81033564814814474</v>
      </c>
      <c r="DS14" s="192">
        <f>DS13+'[1]KEY L-8'!$C17</f>
        <v>0.81473379629629283</v>
      </c>
      <c r="DT14" s="192">
        <f>DT13+'[1]KEY L-8'!$C17</f>
        <v>0.81913194444444093</v>
      </c>
      <c r="DU14" s="192">
        <f>DU13+'[1]KEY L-8'!$C17</f>
        <v>0.82353009259258902</v>
      </c>
      <c r="DV14" s="192">
        <f>DV13+'[1]KEY L-8'!$C17</f>
        <v>0.82792824074073712</v>
      </c>
      <c r="DW14" s="192">
        <f>DW13+'[1]KEY L-8'!$C17</f>
        <v>0.83232638888888522</v>
      </c>
      <c r="DX14" s="192">
        <f>DX13+'[1]KEY L-8'!$C17</f>
        <v>0.83672453703703331</v>
      </c>
      <c r="DY14" s="192">
        <f>DY13+'[1]KEY L-8'!$C17</f>
        <v>0.84112268518518141</v>
      </c>
      <c r="DZ14" s="192">
        <f>DZ13+'[1]KEY L-8'!$C17</f>
        <v>0.8455208333333295</v>
      </c>
      <c r="EA14" s="192">
        <f>EA13+'[1]KEY L-8'!$C17</f>
        <v>0.8499189814814776</v>
      </c>
      <c r="EB14" s="192">
        <f>EB13+'[1]KEY L-8'!$C17</f>
        <v>0.85431712962962569</v>
      </c>
      <c r="EC14" s="192">
        <f>EC13+'[1]KEY L-8'!$C17</f>
        <v>0.85871527777777379</v>
      </c>
      <c r="ED14" s="192">
        <f>ED13+'[1]KEY L-8'!$C17</f>
        <v>0.86311342592592188</v>
      </c>
      <c r="EE14" s="192">
        <f>EE13+'[1]KEY L-8'!$C17</f>
        <v>0.86751157407406998</v>
      </c>
      <c r="EF14" s="192">
        <f>EF13+'[1]KEY L-8'!$C17</f>
        <v>0.87190972222221808</v>
      </c>
      <c r="EG14" s="192">
        <f>EG13+'[1]KEY L-8'!$C17</f>
        <v>0.87630787037036617</v>
      </c>
      <c r="EH14" s="192">
        <f>EH13+'[1]KEY L-8'!$C17</f>
        <v>0.88070601851851427</v>
      </c>
      <c r="EI14" s="192">
        <f>EI13+'[1]KEY L-8'!$C17</f>
        <v>0.88510416666666236</v>
      </c>
      <c r="EJ14" s="192">
        <f>EJ13+'[1]KEY L-8'!$C17</f>
        <v>0.89054398148148139</v>
      </c>
      <c r="EK14" s="192">
        <f>EK13+'[1]KEY L-8'!$C17</f>
        <v>0.89390046296296288</v>
      </c>
      <c r="EL14" s="192">
        <f>EL13+'[1]KEY L-8'!$C17</f>
        <v>0.89876157407407431</v>
      </c>
      <c r="EM14" s="192">
        <f>EM13+'[1]KEY L-8'!$C17</f>
        <v>0.90570601851851873</v>
      </c>
      <c r="EN14" s="192">
        <f>EN13+'[1]KEY L-8'!$C17</f>
        <v>0.91265046296296315</v>
      </c>
      <c r="EO14" s="192">
        <f>EO13+'[1]KEY L-8'!$C17</f>
        <v>0.91959490740740757</v>
      </c>
      <c r="EP14" s="192">
        <f>EP13+'[1]KEY L-8'!$C17</f>
        <v>0.92306712962962945</v>
      </c>
      <c r="EQ14" s="192">
        <f>EQ13+'[1]KEY L-8'!$C17</f>
        <v>0.92584490740740721</v>
      </c>
      <c r="ER14" s="192">
        <f>ER13+'[1]KEY L-8'!$C17</f>
        <v>0.93348379629629619</v>
      </c>
      <c r="ES14" s="192">
        <f>ES13+'[1]KEY L-8'!$C17</f>
        <v>0.93695601851851851</v>
      </c>
      <c r="ET14" s="192">
        <f>ET13+'[1]KEY L-8'!$C17</f>
        <v>0.94042824074074083</v>
      </c>
      <c r="EU14" s="192">
        <f>EU13+'[1]KEY L-8'!$C17</f>
        <v>0.94737268518518525</v>
      </c>
      <c r="EV14" s="192">
        <f>EV13+'[1]KEY L-8'!$C17</f>
        <v>0.95431712962962967</v>
      </c>
      <c r="EW14" s="192">
        <f>EW13+'[1]KEY L-8'!$C17</f>
        <v>0.96126157407407409</v>
      </c>
      <c r="EX14" s="192">
        <f>EX13+'[1]KEY L-8'!$C17</f>
        <v>0.96681712962962951</v>
      </c>
      <c r="EY14" s="192">
        <f>EY13+'[1]KEY L-8'!$C17</f>
        <v>0.97167824074074061</v>
      </c>
      <c r="EZ14" s="192">
        <f>EZ13+'[1]KEY L-8'!$C17</f>
        <v>0.97515046296296282</v>
      </c>
      <c r="FA14" s="192">
        <f>FA13+'[1]KEY L-8'!$C17</f>
        <v>0.98209490740740735</v>
      </c>
      <c r="FB14" s="192">
        <f>FB13+'[1]KEY L-8'!$C17</f>
        <v>0.98903935185185177</v>
      </c>
      <c r="FC14" s="192">
        <f>FC13+[2]KEY!$C17</f>
        <v>0.99447916666666669</v>
      </c>
      <c r="FD14" s="192">
        <f>FD13+[2]KEY!$C17</f>
        <v>0.99795138888888901</v>
      </c>
      <c r="FE14" s="118">
        <f>FE13+[2]KEY!$C17</f>
        <v>1.0048958333333333</v>
      </c>
    </row>
    <row r="15" spans="1:161" ht="15.95" customHeight="1" x14ac:dyDescent="0.25">
      <c r="A15" s="72" t="s">
        <v>91</v>
      </c>
      <c r="B15" s="536"/>
      <c r="C15" s="533"/>
      <c r="D15" s="536"/>
      <c r="E15" s="536"/>
      <c r="F15" s="536"/>
      <c r="G15" s="536"/>
      <c r="H15" s="536"/>
      <c r="I15" s="536"/>
      <c r="J15" s="536"/>
      <c r="K15" s="533"/>
      <c r="L15" s="533"/>
      <c r="M15" s="547"/>
      <c r="N15" s="533"/>
      <c r="O15" s="146">
        <f>O14+'[1]KEY L-8'!$G18</f>
        <v>0.34068287037037037</v>
      </c>
      <c r="P15" s="533"/>
      <c r="Q15" s="192">
        <f>Q14+'[1]KEY L-8'!$C18</f>
        <v>0.34909722222222228</v>
      </c>
      <c r="R15" s="533"/>
      <c r="S15" s="153">
        <f>S14+'[1]KEY L-8'!$C18</f>
        <v>0.35982638888888896</v>
      </c>
      <c r="T15" s="533"/>
      <c r="U15" s="73">
        <f>U14+'[1]KEY L-8'!$C18</f>
        <v>0.36562500000000003</v>
      </c>
      <c r="V15" s="533"/>
      <c r="W15" s="192">
        <f>W14+'[1]KEY L-8'!$C18</f>
        <v>0.37650462962962977</v>
      </c>
      <c r="X15" s="187">
        <f>X14+'[1]KEY L-8'!$C18</f>
        <v>0.37951388888888898</v>
      </c>
      <c r="Y15" s="533"/>
      <c r="Z15" s="192">
        <f>Z14+'[1]KEY L-8'!$C18</f>
        <v>0.38969907407407423</v>
      </c>
      <c r="AA15" s="533"/>
      <c r="AB15" s="192">
        <f>AB14+'[1]KEY L-8'!$C18</f>
        <v>0.39849537037037053</v>
      </c>
      <c r="AC15" s="192">
        <f>AC14+'[1]KEY L-8'!$C18</f>
        <v>0.40289351851851868</v>
      </c>
      <c r="AD15" s="192">
        <f>AD14+'[1]KEY L-8'!$C18</f>
        <v>0.40729166666666683</v>
      </c>
      <c r="AE15" s="192">
        <f>AE14+'[1]KEY L-8'!$C18</f>
        <v>0.41168981481481498</v>
      </c>
      <c r="AF15" s="192">
        <f>AF14+'[1]KEY L-8'!$C18</f>
        <v>0.41608796296296313</v>
      </c>
      <c r="AG15" s="192">
        <f>AG14+'[1]KEY L-8'!$C18</f>
        <v>0.42048611111111128</v>
      </c>
      <c r="AH15" s="192">
        <f>AH14+'[1]KEY L-8'!$C18</f>
        <v>0.42488425925925943</v>
      </c>
      <c r="AI15" s="192">
        <f>AI14+'[1]KEY L-8'!$C18</f>
        <v>0.42928240740740758</v>
      </c>
      <c r="AJ15" s="192">
        <f>AJ14+'[1]KEY L-8'!$C18</f>
        <v>0.43368055555555574</v>
      </c>
      <c r="AK15" s="192">
        <f>AK14+'[1]KEY L-8'!$C18</f>
        <v>0.43807870370370389</v>
      </c>
      <c r="AL15" s="192">
        <f>AL14+'[1]KEY L-8'!$C18</f>
        <v>0.44247685185185204</v>
      </c>
      <c r="AM15" s="192">
        <f>AM14+'[1]KEY L-8'!$C18</f>
        <v>0.44687500000000019</v>
      </c>
      <c r="AN15" s="192">
        <f>AN14+'[1]KEY L-8'!$C18</f>
        <v>0.45127314814814834</v>
      </c>
      <c r="AO15" s="192">
        <f>AO14+'[1]KEY L-8'!$C18</f>
        <v>0.45567129629629649</v>
      </c>
      <c r="AP15" s="192">
        <f>AP14+'[1]KEY L-8'!$C18</f>
        <v>0.46006944444444464</v>
      </c>
      <c r="AQ15" s="192">
        <f>AQ14+'[1]KEY L-8'!$C18</f>
        <v>0.46446759259259279</v>
      </c>
      <c r="AR15" s="192">
        <f>AR14+'[1]KEY L-8'!$C18</f>
        <v>0.46886574074074094</v>
      </c>
      <c r="AS15" s="192">
        <f>AS14+'[1]KEY L-8'!$C18</f>
        <v>0.47326388888888909</v>
      </c>
      <c r="AT15" s="192">
        <f>AT14+'[1]KEY L-8'!$C18</f>
        <v>0.47766203703703725</v>
      </c>
      <c r="AU15" s="192">
        <f>AU14+'[1]KEY L-8'!$C18</f>
        <v>0.4820601851851854</v>
      </c>
      <c r="AV15" s="192">
        <f>AV14+'[1]KEY L-8'!$C18</f>
        <v>0.48645833333333355</v>
      </c>
      <c r="AW15" s="192">
        <f>AW14+'[1]KEY L-8'!$C18</f>
        <v>0.4908564814814817</v>
      </c>
      <c r="AX15" s="192">
        <f>AX14+'[1]KEY L-8'!$C18</f>
        <v>0.49525462962962985</v>
      </c>
      <c r="AY15" s="192">
        <f>AY14+'[1]KEY L-8'!$C18</f>
        <v>0.499652777777778</v>
      </c>
      <c r="AZ15" s="192">
        <f>AZ14+'[1]KEY L-8'!$C18</f>
        <v>0.50405092592592604</v>
      </c>
      <c r="BA15" s="192">
        <f>BA14+'[1]KEY L-8'!$C18</f>
        <v>0.50844907407407414</v>
      </c>
      <c r="BB15" s="192">
        <f>BB14+'[1]KEY L-8'!$C18</f>
        <v>0.51284722222222223</v>
      </c>
      <c r="BC15" s="192">
        <f>BC14+'[1]KEY L-8'!$C18</f>
        <v>0.51724537037037044</v>
      </c>
      <c r="BD15" s="192">
        <f>BD14+'[1]KEY L-8'!$C18</f>
        <v>0.52164351851851865</v>
      </c>
      <c r="BE15" s="192">
        <f>BE14+'[1]KEY L-8'!$C18</f>
        <v>0.52604166666666663</v>
      </c>
      <c r="BF15" s="192">
        <f>BF14+'[1]KEY L-8'!$C18</f>
        <v>0.53043981481481473</v>
      </c>
      <c r="BG15" s="192">
        <f>BG14+'[1]KEY L-8'!$C18</f>
        <v>0.53483796296296282</v>
      </c>
      <c r="BH15" s="192">
        <f>BH14+'[1]KEY L-8'!$C18</f>
        <v>0.53923611111111092</v>
      </c>
      <c r="BI15" s="192">
        <f>BI14+'[1]KEY L-8'!$C18</f>
        <v>0.54363425925925901</v>
      </c>
      <c r="BJ15" s="192">
        <f>BJ14+'[1]KEY L-8'!$C18</f>
        <v>0.54803240740740711</v>
      </c>
      <c r="BK15" s="192">
        <f>BK14+'[1]KEY L-8'!$C18</f>
        <v>0.5524305555555552</v>
      </c>
      <c r="BL15" s="192">
        <f>BL14+'[1]KEY L-8'!$C18</f>
        <v>0.5568287037037033</v>
      </c>
      <c r="BM15" s="192">
        <f>BM14+'[1]KEY L-8'!$C18</f>
        <v>0.56122685185185139</v>
      </c>
      <c r="BN15" s="192">
        <f>BN14+'[1]KEY L-8'!$C18</f>
        <v>0.56562499999999949</v>
      </c>
      <c r="BO15" s="192">
        <f>BO14+'[1]KEY L-8'!$C18</f>
        <v>0.57002314814814758</v>
      </c>
      <c r="BP15" s="192">
        <f>BP14+'[1]KEY L-8'!$C18</f>
        <v>0.57442129629629568</v>
      </c>
      <c r="BQ15" s="192">
        <f>BQ14+'[1]KEY L-8'!$C18</f>
        <v>0.57881944444444378</v>
      </c>
      <c r="BR15" s="192">
        <f>BR14+'[1]KEY L-8'!$C18</f>
        <v>0.58321759259259187</v>
      </c>
      <c r="BS15" s="192">
        <f>BS14+'[1]KEY L-8'!$C18</f>
        <v>0.58761574074073997</v>
      </c>
      <c r="BT15" s="192">
        <f>BT14+'[1]KEY L-8'!$C18</f>
        <v>0.59201388888888806</v>
      </c>
      <c r="BU15" s="192">
        <f>BU14+'[1]KEY L-8'!$C18</f>
        <v>0.59641203703703616</v>
      </c>
      <c r="BV15" s="192">
        <f>BV14+'[1]KEY L-8'!$C18</f>
        <v>0.60081018518518425</v>
      </c>
      <c r="BW15" s="192">
        <f>BW14+'[1]KEY L-8'!$C18</f>
        <v>0.60520833333333235</v>
      </c>
      <c r="BX15" s="192">
        <f>BX14+'[1]KEY L-8'!$C18</f>
        <v>0.60960648148148044</v>
      </c>
      <c r="BY15" s="192">
        <f>BY14+'[1]KEY L-8'!$C18</f>
        <v>0.61400462962962854</v>
      </c>
      <c r="BZ15" s="192">
        <f>BZ14+'[1]KEY L-8'!$C18</f>
        <v>0.61840277777777664</v>
      </c>
      <c r="CA15" s="192">
        <f>CA14+'[1]KEY L-8'!$C18</f>
        <v>0.62280092592592473</v>
      </c>
      <c r="CB15" s="192">
        <f>CB14+'[1]KEY L-8'!$C18</f>
        <v>0.62719907407407283</v>
      </c>
      <c r="CC15" s="192">
        <f>CC14+'[1]KEY L-8'!$C18</f>
        <v>0.63159722222222092</v>
      </c>
      <c r="CD15" s="192">
        <f>CD14+'[1]KEY L-8'!$C18</f>
        <v>0.63599537037036902</v>
      </c>
      <c r="CE15" s="192">
        <f>CE14+'[1]KEY L-8'!$C18</f>
        <v>0.64039351851851711</v>
      </c>
      <c r="CF15" s="192">
        <f>CF14+'[1]KEY L-8'!$C18</f>
        <v>0.64479166666666521</v>
      </c>
      <c r="CG15" s="192">
        <f>CG14+'[1]KEY L-8'!$C18</f>
        <v>0.6491898148148133</v>
      </c>
      <c r="CH15" s="192">
        <f>CH14+'[1]KEY L-8'!$C18</f>
        <v>0.6535879629629614</v>
      </c>
      <c r="CI15" s="192">
        <f>CI14+'[1]KEY L-8'!$C18</f>
        <v>0.6579861111111095</v>
      </c>
      <c r="CJ15" s="192">
        <f>CJ14+'[1]KEY L-8'!$C18</f>
        <v>0.66238425925925759</v>
      </c>
      <c r="CK15" s="192">
        <f>CK14+'[1]KEY L-8'!$C18</f>
        <v>0.66678240740740569</v>
      </c>
      <c r="CL15" s="192">
        <f>CL14+'[1]KEY L-8'!$C18</f>
        <v>0.67118055555555378</v>
      </c>
      <c r="CM15" s="192">
        <f>CM14+'[1]KEY L-8'!$C18</f>
        <v>0.67557870370370188</v>
      </c>
      <c r="CN15" s="192">
        <f>CN14+'[1]KEY L-8'!$C18</f>
        <v>0.67997685185184997</v>
      </c>
      <c r="CO15" s="192">
        <f>CO14+'[1]KEY L-8'!$C18</f>
        <v>0.68437499999999807</v>
      </c>
      <c r="CP15" s="192">
        <f>CP14+'[1]KEY L-8'!$C18</f>
        <v>0.68877314814814616</v>
      </c>
      <c r="CQ15" s="192">
        <f>CQ14+'[1]KEY L-8'!$C18</f>
        <v>0.69317129629629426</v>
      </c>
      <c r="CR15" s="192">
        <f>CR14+'[1]KEY L-8'!$C18</f>
        <v>0.69756944444444235</v>
      </c>
      <c r="CS15" s="192">
        <f>CS14+'[1]KEY L-8'!$C18</f>
        <v>0.70196759259259045</v>
      </c>
      <c r="CT15" s="192">
        <f>CT14+'[1]KEY L-8'!$C18</f>
        <v>0.70636574074073855</v>
      </c>
      <c r="CU15" s="192">
        <f>CU14+'[1]KEY L-8'!$C18</f>
        <v>0.71076388888888664</v>
      </c>
      <c r="CV15" s="192">
        <f>CV14+'[1]KEY L-8'!$C18</f>
        <v>0.71516203703703474</v>
      </c>
      <c r="CW15" s="192">
        <f>CW14+'[1]KEY L-8'!$C18</f>
        <v>0.71956018518518283</v>
      </c>
      <c r="CX15" s="192">
        <f>CX14+'[1]KEY L-8'!$C18</f>
        <v>0.72395833333333093</v>
      </c>
      <c r="CY15" s="192">
        <f>CY14+'[1]KEY L-8'!$C18</f>
        <v>0.72835648148147902</v>
      </c>
      <c r="CZ15" s="192">
        <f>CZ14+'[1]KEY L-8'!$C18</f>
        <v>0.73275462962962712</v>
      </c>
      <c r="DA15" s="192">
        <f>DA14+'[1]KEY L-8'!$C18</f>
        <v>0.73715277777777521</v>
      </c>
      <c r="DB15" s="192">
        <f>DB14+'[1]KEY L-8'!$C18</f>
        <v>0.74155092592592331</v>
      </c>
      <c r="DC15" s="192">
        <f>DC14+'[1]KEY L-8'!$C18</f>
        <v>0.74594907407407141</v>
      </c>
      <c r="DD15" s="192">
        <f>DD14+'[1]KEY L-8'!$C18</f>
        <v>0.7503472222222195</v>
      </c>
      <c r="DE15" s="192">
        <f>DE14+'[1]KEY L-8'!$C18</f>
        <v>0.7547453703703676</v>
      </c>
      <c r="DF15" s="192">
        <f>DF14+'[1]KEY L-8'!$C18</f>
        <v>0.75914351851851569</v>
      </c>
      <c r="DG15" s="192">
        <f>DG14+'[1]KEY L-8'!$C18</f>
        <v>0.76354166666666379</v>
      </c>
      <c r="DH15" s="192">
        <f>DH14+'[1]KEY L-8'!$C18</f>
        <v>0.76793981481481188</v>
      </c>
      <c r="DI15" s="192">
        <f>DI14+'[1]KEY L-8'!$C18</f>
        <v>0.77233796296295998</v>
      </c>
      <c r="DJ15" s="192">
        <f>DJ14+'[1]KEY L-8'!$C18</f>
        <v>0.77673611111110807</v>
      </c>
      <c r="DK15" s="192">
        <f>DK14+'[1]KEY L-8'!$C18</f>
        <v>0.78113425925925617</v>
      </c>
      <c r="DL15" s="192">
        <f>DL14+'[1]KEY L-8'!$C18</f>
        <v>0.78553240740740427</v>
      </c>
      <c r="DM15" s="192">
        <f>DM14+'[1]KEY L-8'!$C18</f>
        <v>0.78993055555555236</v>
      </c>
      <c r="DN15" s="192">
        <f>DN14+'[1]KEY L-8'!$C18</f>
        <v>0.79432870370370046</v>
      </c>
      <c r="DO15" s="192">
        <f>DO14+'[1]KEY L-8'!$C18</f>
        <v>0.79872685185184855</v>
      </c>
      <c r="DP15" s="192">
        <f>DP14+'[1]KEY L-8'!$C18</f>
        <v>0.80312499999999665</v>
      </c>
      <c r="DQ15" s="192">
        <f>DQ14+'[1]KEY L-8'!$C18</f>
        <v>0.80752314814814474</v>
      </c>
      <c r="DR15" s="192">
        <f>DR14+'[1]KEY L-8'!$C18</f>
        <v>0.81192129629629284</v>
      </c>
      <c r="DS15" s="192">
        <f>DS14+'[1]KEY L-8'!$C18</f>
        <v>0.81631944444444093</v>
      </c>
      <c r="DT15" s="192">
        <f>DT14+'[1]KEY L-8'!$C18</f>
        <v>0.82071759259258903</v>
      </c>
      <c r="DU15" s="192">
        <f>DU14+'[1]KEY L-8'!$C18</f>
        <v>0.82511574074073712</v>
      </c>
      <c r="DV15" s="192">
        <f>DV14+'[1]KEY L-8'!$C18</f>
        <v>0.82951388888888522</v>
      </c>
      <c r="DW15" s="192">
        <f>DW14+'[1]KEY L-8'!$C18</f>
        <v>0.83391203703703332</v>
      </c>
      <c r="DX15" s="192">
        <f>DX14+'[1]KEY L-8'!$C18</f>
        <v>0.83831018518518141</v>
      </c>
      <c r="DY15" s="192">
        <f>DY14+'[1]KEY L-8'!$C18</f>
        <v>0.84270833333332951</v>
      </c>
      <c r="DZ15" s="192">
        <f>DZ14+'[1]KEY L-8'!$C18</f>
        <v>0.8471064814814776</v>
      </c>
      <c r="EA15" s="192">
        <f>EA14+'[1]KEY L-8'!$C18</f>
        <v>0.8515046296296257</v>
      </c>
      <c r="EB15" s="192">
        <f>EB14+'[1]KEY L-8'!$C18</f>
        <v>0.85590277777777379</v>
      </c>
      <c r="EC15" s="192">
        <f>EC14+'[1]KEY L-8'!$C18</f>
        <v>0.86030092592592189</v>
      </c>
      <c r="ED15" s="192">
        <f>ED14+'[1]KEY L-8'!$C18</f>
        <v>0.86469907407406998</v>
      </c>
      <c r="EE15" s="192">
        <f>EE14+'[1]KEY L-8'!$C18</f>
        <v>0.86909722222221808</v>
      </c>
      <c r="EF15" s="192">
        <f>EF14+'[1]KEY L-8'!$C18</f>
        <v>0.87349537037036618</v>
      </c>
      <c r="EG15" s="192">
        <f>EG14+'[1]KEY L-8'!$C18</f>
        <v>0.87789351851851427</v>
      </c>
      <c r="EH15" s="192">
        <f>EH14+'[1]KEY L-8'!$C18</f>
        <v>0.88229166666666237</v>
      </c>
      <c r="EI15" s="192">
        <f>EI14+'[1]KEY L-8'!$C18</f>
        <v>0.88668981481481046</v>
      </c>
      <c r="EJ15" s="192">
        <f>EJ14+'[1]KEY L-8'!$C18</f>
        <v>0.89212962962962949</v>
      </c>
      <c r="EK15" s="192">
        <f>EK14+'[1]KEY L-8'!$C18</f>
        <v>0.89548611111111098</v>
      </c>
      <c r="EL15" s="192">
        <f>EL14+'[1]KEY L-8'!$C18</f>
        <v>0.90034722222222241</v>
      </c>
      <c r="EM15" s="192">
        <f>EM14+'[1]KEY L-8'!$C18</f>
        <v>0.90729166666666683</v>
      </c>
      <c r="EN15" s="192">
        <f>EN14+'[1]KEY L-8'!$C18</f>
        <v>0.91423611111111125</v>
      </c>
      <c r="EO15" s="192">
        <f>EO14+'[1]KEY L-8'!$C18</f>
        <v>0.92118055555555567</v>
      </c>
      <c r="EP15" s="192">
        <f>EP14+'[1]KEY L-8'!$C18</f>
        <v>0.92465277777777755</v>
      </c>
      <c r="EQ15" s="192">
        <f>EQ14+'[1]KEY L-8'!$C18</f>
        <v>0.92743055555555531</v>
      </c>
      <c r="ER15" s="192">
        <f>ER14+'[1]KEY L-8'!$C18</f>
        <v>0.93506944444444429</v>
      </c>
      <c r="ES15" s="192">
        <f>ES14+'[1]KEY L-8'!$C18</f>
        <v>0.93854166666666661</v>
      </c>
      <c r="ET15" s="192">
        <f>ET14+'[1]KEY L-8'!$C18</f>
        <v>0.94201388888888893</v>
      </c>
      <c r="EU15" s="192">
        <f>EU14+'[1]KEY L-8'!$C18</f>
        <v>0.94895833333333335</v>
      </c>
      <c r="EV15" s="192">
        <f>EV14+'[1]KEY L-8'!$C18</f>
        <v>0.95590277777777777</v>
      </c>
      <c r="EW15" s="192">
        <f>EW14+'[1]KEY L-8'!$C18</f>
        <v>0.96284722222222219</v>
      </c>
      <c r="EX15" s="192">
        <f>EX14+'[1]KEY L-8'!$C18</f>
        <v>0.96840277777777761</v>
      </c>
      <c r="EY15" s="192">
        <f>EY14+'[1]KEY L-8'!$C18</f>
        <v>0.97326388888888871</v>
      </c>
      <c r="EZ15" s="192">
        <f>EZ14+'[1]KEY L-8'!$C18</f>
        <v>0.97673611111111092</v>
      </c>
      <c r="FA15" s="192">
        <f>FA14+'[1]KEY L-8'!$C18</f>
        <v>0.98368055555555545</v>
      </c>
      <c r="FB15" s="192">
        <f>FB14+'[1]KEY L-8'!$C18</f>
        <v>0.99062499999999987</v>
      </c>
      <c r="FC15" s="192">
        <f>FC14+[2]KEY!$C18</f>
        <v>0.99594907407407407</v>
      </c>
      <c r="FD15" s="192">
        <f>FD14+[2]KEY!$C18</f>
        <v>0.99942129629629639</v>
      </c>
      <c r="FE15" s="118">
        <f>FE14+[2]KEY!$C18</f>
        <v>1.0063657407407407</v>
      </c>
    </row>
    <row r="16" spans="1:161" ht="15.95" customHeight="1" x14ac:dyDescent="0.25">
      <c r="A16" s="72" t="s">
        <v>92</v>
      </c>
      <c r="B16" s="536"/>
      <c r="C16" s="533"/>
      <c r="D16" s="536"/>
      <c r="E16" s="536"/>
      <c r="F16" s="536"/>
      <c r="G16" s="536"/>
      <c r="H16" s="536"/>
      <c r="I16" s="536"/>
      <c r="J16" s="536"/>
      <c r="K16" s="533"/>
      <c r="L16" s="533"/>
      <c r="M16" s="548"/>
      <c r="N16" s="533"/>
      <c r="O16" s="146">
        <f>O15+'[1]KEY L-8'!$G19</f>
        <v>0.34236111111111112</v>
      </c>
      <c r="P16" s="533"/>
      <c r="Q16" s="192">
        <f>Q15+'[1]KEY L-8'!$C19</f>
        <v>0.35045138888888894</v>
      </c>
      <c r="R16" s="533"/>
      <c r="S16" s="153">
        <f>S15+'[1]KEY L-8'!$C19</f>
        <v>0.36118055555555562</v>
      </c>
      <c r="T16" s="533"/>
      <c r="U16" s="73">
        <f>U15+'[1]KEY L-8'!$C19</f>
        <v>0.36697916666666669</v>
      </c>
      <c r="V16" s="533"/>
      <c r="W16" s="192">
        <f>W15+'[1]KEY L-8'!$C19</f>
        <v>0.37785879629629643</v>
      </c>
      <c r="X16" s="187">
        <f>X15+'[1]KEY L-8'!$C19</f>
        <v>0.38086805555555564</v>
      </c>
      <c r="Y16" s="533"/>
      <c r="Z16" s="192">
        <f>Z15+'[1]KEY L-8'!$C19</f>
        <v>0.39105324074074088</v>
      </c>
      <c r="AA16" s="533"/>
      <c r="AB16" s="192">
        <f>AB15+'[1]KEY L-8'!$C19</f>
        <v>0.39984953703703718</v>
      </c>
      <c r="AC16" s="192">
        <f>AC15+'[1]KEY L-8'!$C19</f>
        <v>0.40424768518518533</v>
      </c>
      <c r="AD16" s="192">
        <f>AD15+'[1]KEY L-8'!$C19</f>
        <v>0.40864583333333349</v>
      </c>
      <c r="AE16" s="192">
        <f>AE15+'[1]KEY L-8'!$C19</f>
        <v>0.41304398148148164</v>
      </c>
      <c r="AF16" s="192">
        <f>AF15+'[1]KEY L-8'!$C19</f>
        <v>0.41744212962962979</v>
      </c>
      <c r="AG16" s="192">
        <f>AG15+'[1]KEY L-8'!$C19</f>
        <v>0.42184027777777794</v>
      </c>
      <c r="AH16" s="192">
        <f>AH15+'[1]KEY L-8'!$C19</f>
        <v>0.42623842592592609</v>
      </c>
      <c r="AI16" s="192">
        <f>AI15+'[1]KEY L-8'!$C19</f>
        <v>0.43063657407407424</v>
      </c>
      <c r="AJ16" s="192">
        <f>AJ15+'[1]KEY L-8'!$C19</f>
        <v>0.43503472222222239</v>
      </c>
      <c r="AK16" s="192">
        <f>AK15+'[1]KEY L-8'!$C19</f>
        <v>0.43943287037037054</v>
      </c>
      <c r="AL16" s="192">
        <f>AL15+'[1]KEY L-8'!$C19</f>
        <v>0.44383101851851869</v>
      </c>
      <c r="AM16" s="192">
        <f>AM15+'[1]KEY L-8'!$C19</f>
        <v>0.44822916666666685</v>
      </c>
      <c r="AN16" s="192">
        <f>AN15+'[1]KEY L-8'!$C19</f>
        <v>0.452627314814815</v>
      </c>
      <c r="AO16" s="192">
        <f>AO15+'[1]KEY L-8'!$C19</f>
        <v>0.45702546296296315</v>
      </c>
      <c r="AP16" s="192">
        <f>AP15+'[1]KEY L-8'!$C19</f>
        <v>0.4614236111111113</v>
      </c>
      <c r="AQ16" s="192">
        <f>AQ15+'[1]KEY L-8'!$C19</f>
        <v>0.46582175925925945</v>
      </c>
      <c r="AR16" s="192">
        <f>AR15+'[1]KEY L-8'!$C19</f>
        <v>0.4702199074074076</v>
      </c>
      <c r="AS16" s="192">
        <f>AS15+'[1]KEY L-8'!$C19</f>
        <v>0.47461805555555575</v>
      </c>
      <c r="AT16" s="192">
        <f>AT15+'[1]KEY L-8'!$C19</f>
        <v>0.4790162037037039</v>
      </c>
      <c r="AU16" s="192">
        <f>AU15+'[1]KEY L-8'!$C19</f>
        <v>0.48341435185185205</v>
      </c>
      <c r="AV16" s="192">
        <f>AV15+'[1]KEY L-8'!$C19</f>
        <v>0.4878125000000002</v>
      </c>
      <c r="AW16" s="192">
        <f>AW15+'[1]KEY L-8'!$C19</f>
        <v>0.49221064814814836</v>
      </c>
      <c r="AX16" s="192">
        <f>AX15+'[1]KEY L-8'!$C19</f>
        <v>0.49660879629629651</v>
      </c>
      <c r="AY16" s="192">
        <f>AY15+'[1]KEY L-8'!$C19</f>
        <v>0.50100694444444471</v>
      </c>
      <c r="AZ16" s="192">
        <f>AZ15+'[1]KEY L-8'!$C19</f>
        <v>0.5054050925925927</v>
      </c>
      <c r="BA16" s="192">
        <f>BA15+'[1]KEY L-8'!$C19</f>
        <v>0.50980324074074079</v>
      </c>
      <c r="BB16" s="192">
        <f>BB15+'[1]KEY L-8'!$C19</f>
        <v>0.51420138888888889</v>
      </c>
      <c r="BC16" s="192">
        <f>BC15+'[1]KEY L-8'!$C19</f>
        <v>0.51859953703703709</v>
      </c>
      <c r="BD16" s="192">
        <f>BD15+'[1]KEY L-8'!$C19</f>
        <v>0.5229976851851853</v>
      </c>
      <c r="BE16" s="192">
        <f>BE15+'[1]KEY L-8'!$C19</f>
        <v>0.52739583333333329</v>
      </c>
      <c r="BF16" s="192">
        <f>BF15+'[1]KEY L-8'!$C19</f>
        <v>0.53179398148148138</v>
      </c>
      <c r="BG16" s="192">
        <f>BG15+'[1]KEY L-8'!$C19</f>
        <v>0.53619212962962948</v>
      </c>
      <c r="BH16" s="192">
        <f>BH15+'[1]KEY L-8'!$C19</f>
        <v>0.54059027777777757</v>
      </c>
      <c r="BI16" s="192">
        <f>BI15+'[1]KEY L-8'!$C19</f>
        <v>0.54498842592592567</v>
      </c>
      <c r="BJ16" s="192">
        <f>BJ15+'[1]KEY L-8'!$C19</f>
        <v>0.54938657407407376</v>
      </c>
      <c r="BK16" s="192">
        <f>BK15+'[1]KEY L-8'!$C19</f>
        <v>0.55378472222222186</v>
      </c>
      <c r="BL16" s="192">
        <f>BL15+'[1]KEY L-8'!$C19</f>
        <v>0.55818287037036995</v>
      </c>
      <c r="BM16" s="192">
        <f>BM15+'[1]KEY L-8'!$C19</f>
        <v>0.56258101851851805</v>
      </c>
      <c r="BN16" s="192">
        <f>BN15+'[1]KEY L-8'!$C19</f>
        <v>0.56697916666666615</v>
      </c>
      <c r="BO16" s="192">
        <f>BO15+'[1]KEY L-8'!$C19</f>
        <v>0.57137731481481424</v>
      </c>
      <c r="BP16" s="192">
        <f>BP15+'[1]KEY L-8'!$C19</f>
        <v>0.57577546296296234</v>
      </c>
      <c r="BQ16" s="192">
        <f>BQ15+'[1]KEY L-8'!$C19</f>
        <v>0.58017361111111043</v>
      </c>
      <c r="BR16" s="192">
        <f>BR15+'[1]KEY L-8'!$C19</f>
        <v>0.58457175925925853</v>
      </c>
      <c r="BS16" s="192">
        <f>BS15+'[1]KEY L-8'!$C19</f>
        <v>0.58896990740740662</v>
      </c>
      <c r="BT16" s="192">
        <f>BT15+'[1]KEY L-8'!$C19</f>
        <v>0.59336805555555472</v>
      </c>
      <c r="BU16" s="192">
        <f>BU15+'[1]KEY L-8'!$C19</f>
        <v>0.59776620370370281</v>
      </c>
      <c r="BV16" s="192">
        <f>BV15+'[1]KEY L-8'!$C19</f>
        <v>0.60216435185185091</v>
      </c>
      <c r="BW16" s="192">
        <f>BW15+'[1]KEY L-8'!$C19</f>
        <v>0.60656249999999901</v>
      </c>
      <c r="BX16" s="192">
        <f>BX15+'[1]KEY L-8'!$C19</f>
        <v>0.6109606481481471</v>
      </c>
      <c r="BY16" s="192">
        <f>BY15+'[1]KEY L-8'!$C19</f>
        <v>0.6153587962962952</v>
      </c>
      <c r="BZ16" s="192">
        <f>BZ15+'[1]KEY L-8'!$C19</f>
        <v>0.61975694444444329</v>
      </c>
      <c r="CA16" s="192">
        <f>CA15+'[1]KEY L-8'!$C19</f>
        <v>0.62415509259259139</v>
      </c>
      <c r="CB16" s="192">
        <f>CB15+'[1]KEY L-8'!$C19</f>
        <v>0.62855324074073948</v>
      </c>
      <c r="CC16" s="192">
        <f>CC15+'[1]KEY L-8'!$C19</f>
        <v>0.63295138888888758</v>
      </c>
      <c r="CD16" s="192">
        <f>CD15+'[1]KEY L-8'!$C19</f>
        <v>0.63734953703703567</v>
      </c>
      <c r="CE16" s="192">
        <f>CE15+'[1]KEY L-8'!$C19</f>
        <v>0.64174768518518377</v>
      </c>
      <c r="CF16" s="192">
        <f>CF15+'[1]KEY L-8'!$C19</f>
        <v>0.64614583333333186</v>
      </c>
      <c r="CG16" s="192">
        <f>CG15+'[1]KEY L-8'!$C19</f>
        <v>0.65054398148147996</v>
      </c>
      <c r="CH16" s="192">
        <f>CH15+'[1]KEY L-8'!$C19</f>
        <v>0.65494212962962806</v>
      </c>
      <c r="CI16" s="192">
        <f>CI15+'[1]KEY L-8'!$C19</f>
        <v>0.65934027777777615</v>
      </c>
      <c r="CJ16" s="192">
        <f>CJ15+'[1]KEY L-8'!$C19</f>
        <v>0.66373842592592425</v>
      </c>
      <c r="CK16" s="192">
        <f>CK15+'[1]KEY L-8'!$C19</f>
        <v>0.66813657407407234</v>
      </c>
      <c r="CL16" s="192">
        <f>CL15+'[1]KEY L-8'!$C19</f>
        <v>0.67253472222222044</v>
      </c>
      <c r="CM16" s="192">
        <f>CM15+'[1]KEY L-8'!$C19</f>
        <v>0.67693287037036853</v>
      </c>
      <c r="CN16" s="192">
        <f>CN15+'[1]KEY L-8'!$C19</f>
        <v>0.68133101851851663</v>
      </c>
      <c r="CO16" s="192">
        <f>CO15+'[1]KEY L-8'!$C19</f>
        <v>0.68572916666666472</v>
      </c>
      <c r="CP16" s="192">
        <f>CP15+'[1]KEY L-8'!$C19</f>
        <v>0.69012731481481282</v>
      </c>
      <c r="CQ16" s="192">
        <f>CQ15+'[1]KEY L-8'!$C19</f>
        <v>0.69452546296296092</v>
      </c>
      <c r="CR16" s="192">
        <f>CR15+'[1]KEY L-8'!$C19</f>
        <v>0.69892361111110901</v>
      </c>
      <c r="CS16" s="192">
        <f>CS15+'[1]KEY L-8'!$C19</f>
        <v>0.70332175925925711</v>
      </c>
      <c r="CT16" s="192">
        <f>CT15+'[1]KEY L-8'!$C19</f>
        <v>0.7077199074074052</v>
      </c>
      <c r="CU16" s="192">
        <f>CU15+'[1]KEY L-8'!$C19</f>
        <v>0.7121180555555533</v>
      </c>
      <c r="CV16" s="192">
        <f>CV15+'[1]KEY L-8'!$C19</f>
        <v>0.71651620370370139</v>
      </c>
      <c r="CW16" s="192">
        <f>CW15+'[1]KEY L-8'!$C19</f>
        <v>0.72091435185184949</v>
      </c>
      <c r="CX16" s="192">
        <f>CX15+'[1]KEY L-8'!$C19</f>
        <v>0.72531249999999758</v>
      </c>
      <c r="CY16" s="192">
        <f>CY15+'[1]KEY L-8'!$C19</f>
        <v>0.72971064814814568</v>
      </c>
      <c r="CZ16" s="192">
        <f>CZ15+'[1]KEY L-8'!$C19</f>
        <v>0.73410879629629378</v>
      </c>
      <c r="DA16" s="192">
        <f>DA15+'[1]KEY L-8'!$C19</f>
        <v>0.73850694444444187</v>
      </c>
      <c r="DB16" s="192">
        <f>DB15+'[1]KEY L-8'!$C19</f>
        <v>0.74290509259258997</v>
      </c>
      <c r="DC16" s="192">
        <f>DC15+'[1]KEY L-8'!$C19</f>
        <v>0.74730324074073806</v>
      </c>
      <c r="DD16" s="192">
        <f>DD15+'[1]KEY L-8'!$C19</f>
        <v>0.75170138888888616</v>
      </c>
      <c r="DE16" s="192">
        <f>DE15+'[1]KEY L-8'!$C19</f>
        <v>0.75609953703703425</v>
      </c>
      <c r="DF16" s="192">
        <f>DF15+'[1]KEY L-8'!$C19</f>
        <v>0.76049768518518235</v>
      </c>
      <c r="DG16" s="192">
        <f>DG15+'[1]KEY L-8'!$C19</f>
        <v>0.76489583333333044</v>
      </c>
      <c r="DH16" s="192">
        <f>DH15+'[1]KEY L-8'!$C19</f>
        <v>0.76929398148147854</v>
      </c>
      <c r="DI16" s="192">
        <f>DI15+'[1]KEY L-8'!$C19</f>
        <v>0.77369212962962663</v>
      </c>
      <c r="DJ16" s="192">
        <f>DJ15+'[1]KEY L-8'!$C19</f>
        <v>0.77809027777777473</v>
      </c>
      <c r="DK16" s="192">
        <f>DK15+'[1]KEY L-8'!$C19</f>
        <v>0.78248842592592283</v>
      </c>
      <c r="DL16" s="192">
        <f>DL15+'[1]KEY L-8'!$C19</f>
        <v>0.78688657407407092</v>
      </c>
      <c r="DM16" s="192">
        <f>DM15+'[1]KEY L-8'!$C19</f>
        <v>0.79128472222221902</v>
      </c>
      <c r="DN16" s="192">
        <f>DN15+'[1]KEY L-8'!$C19</f>
        <v>0.79568287037036711</v>
      </c>
      <c r="DO16" s="192">
        <f>DO15+'[1]KEY L-8'!$C19</f>
        <v>0.80008101851851521</v>
      </c>
      <c r="DP16" s="192">
        <f>DP15+'[1]KEY L-8'!$C19</f>
        <v>0.8044791666666633</v>
      </c>
      <c r="DQ16" s="192">
        <f>DQ15+'[1]KEY L-8'!$C19</f>
        <v>0.8088773148148114</v>
      </c>
      <c r="DR16" s="192">
        <f>DR15+'[1]KEY L-8'!$C19</f>
        <v>0.81327546296295949</v>
      </c>
      <c r="DS16" s="192">
        <f>DS15+'[1]KEY L-8'!$C19</f>
        <v>0.81767361111110759</v>
      </c>
      <c r="DT16" s="192">
        <f>DT15+'[1]KEY L-8'!$C19</f>
        <v>0.82207175925925569</v>
      </c>
      <c r="DU16" s="192">
        <f>DU15+'[1]KEY L-8'!$C19</f>
        <v>0.82646990740740378</v>
      </c>
      <c r="DV16" s="192">
        <f>DV15+'[1]KEY L-8'!$C19</f>
        <v>0.83086805555555188</v>
      </c>
      <c r="DW16" s="192">
        <f>DW15+'[1]KEY L-8'!$C19</f>
        <v>0.83526620370369997</v>
      </c>
      <c r="DX16" s="192">
        <f>DX15+'[1]KEY L-8'!$C19</f>
        <v>0.83966435185184807</v>
      </c>
      <c r="DY16" s="192">
        <f>DY15+'[1]KEY L-8'!$C19</f>
        <v>0.84406249999999616</v>
      </c>
      <c r="DZ16" s="192">
        <f>DZ15+'[1]KEY L-8'!$C19</f>
        <v>0.84846064814814426</v>
      </c>
      <c r="EA16" s="192">
        <f>EA15+'[1]KEY L-8'!$C19</f>
        <v>0.85285879629629235</v>
      </c>
      <c r="EB16" s="192">
        <f>EB15+'[1]KEY L-8'!$C19</f>
        <v>0.85725694444444045</v>
      </c>
      <c r="EC16" s="192">
        <f>EC15+'[1]KEY L-8'!$C19</f>
        <v>0.86165509259258855</v>
      </c>
      <c r="ED16" s="192">
        <f>ED15+'[1]KEY L-8'!$C19</f>
        <v>0.86605324074073664</v>
      </c>
      <c r="EE16" s="192">
        <f>EE15+'[1]KEY L-8'!$C19</f>
        <v>0.87045138888888474</v>
      </c>
      <c r="EF16" s="192">
        <f>EF15+'[1]KEY L-8'!$C19</f>
        <v>0.87484953703703283</v>
      </c>
      <c r="EG16" s="192">
        <f>EG15+'[1]KEY L-8'!$C19</f>
        <v>0.87924768518518093</v>
      </c>
      <c r="EH16" s="192">
        <f>EH15+'[1]KEY L-8'!$C19</f>
        <v>0.88364583333332902</v>
      </c>
      <c r="EI16" s="192">
        <f>EI15+'[1]KEY L-8'!$C19</f>
        <v>0.88804398148147712</v>
      </c>
      <c r="EJ16" s="192">
        <f>EJ15+'[1]KEY L-8'!$C19</f>
        <v>0.89348379629629615</v>
      </c>
      <c r="EK16" s="192">
        <f>EK15+'[1]KEY L-8'!$C19</f>
        <v>0.89684027777777764</v>
      </c>
      <c r="EL16" s="192">
        <f>EL15+'[1]KEY L-8'!$C19</f>
        <v>0.90170138888888907</v>
      </c>
      <c r="EM16" s="192">
        <f>EM15+'[1]KEY L-8'!$C19</f>
        <v>0.90864583333333349</v>
      </c>
      <c r="EN16" s="192">
        <f>EN15+'[1]KEY L-8'!$C19</f>
        <v>0.91559027777777791</v>
      </c>
      <c r="EO16" s="192">
        <f>EO15+'[1]KEY L-8'!$C19</f>
        <v>0.92253472222222233</v>
      </c>
      <c r="EP16" s="192">
        <f>EP15+'[1]KEY L-8'!$C19</f>
        <v>0.9260069444444442</v>
      </c>
      <c r="EQ16" s="192">
        <f>EQ15+'[1]KEY L-8'!$C19</f>
        <v>0.92878472222222197</v>
      </c>
      <c r="ER16" s="192">
        <f>ER15+'[1]KEY L-8'!$C19</f>
        <v>0.93642361111111094</v>
      </c>
      <c r="ES16" s="192">
        <f>ES15+'[1]KEY L-8'!$C19</f>
        <v>0.93989583333333326</v>
      </c>
      <c r="ET16" s="192">
        <f>ET15+'[1]KEY L-8'!$C19</f>
        <v>0.94336805555555558</v>
      </c>
      <c r="EU16" s="192">
        <f>EU15+'[1]KEY L-8'!$C19</f>
        <v>0.9503125</v>
      </c>
      <c r="EV16" s="192">
        <f>EV15+'[1]KEY L-8'!$C19</f>
        <v>0.95725694444444442</v>
      </c>
      <c r="EW16" s="192">
        <f>EW15+'[1]KEY L-8'!$C19</f>
        <v>0.96420138888888884</v>
      </c>
      <c r="EX16" s="192">
        <f>EX15+'[1]KEY L-8'!$C19</f>
        <v>0.96975694444444427</v>
      </c>
      <c r="EY16" s="192">
        <f>EY15+'[1]KEY L-8'!$C19</f>
        <v>0.97461805555555536</v>
      </c>
      <c r="EZ16" s="192">
        <f>EZ15+'[1]KEY L-8'!$C19</f>
        <v>0.97809027777777757</v>
      </c>
      <c r="FA16" s="192">
        <f>FA15+'[1]KEY L-8'!$C19</f>
        <v>0.9850347222222221</v>
      </c>
      <c r="FB16" s="192">
        <f>FB15+'[1]KEY L-8'!$C19</f>
        <v>0.99197916666666652</v>
      </c>
      <c r="FC16" s="192">
        <f>FC15+[2]KEY!$C19</f>
        <v>0.9971875</v>
      </c>
      <c r="FD16" s="192">
        <f>FD15+[2]KEY!$C19</f>
        <v>1.0006597222222222</v>
      </c>
      <c r="FE16" s="118">
        <f>FE15+[2]KEY!$C19</f>
        <v>1.0076041666666666</v>
      </c>
    </row>
    <row r="17" spans="1:161" ht="15.95" customHeight="1" x14ac:dyDescent="0.25">
      <c r="A17" s="72" t="s">
        <v>93</v>
      </c>
      <c r="B17" s="536"/>
      <c r="C17" s="533"/>
      <c r="D17" s="536"/>
      <c r="E17" s="536"/>
      <c r="F17" s="536"/>
      <c r="G17" s="536"/>
      <c r="H17" s="536"/>
      <c r="I17" s="536"/>
      <c r="J17" s="536"/>
      <c r="K17" s="533"/>
      <c r="L17" s="533"/>
      <c r="M17" s="193"/>
      <c r="N17" s="533"/>
      <c r="O17" s="146">
        <f>O16+'[1]KEY L-8'!$G20</f>
        <v>0.3444328703703704</v>
      </c>
      <c r="P17" s="533"/>
      <c r="Q17" s="192">
        <f>Q16+'[1]KEY L-8'!$C20</f>
        <v>0.35217592592592595</v>
      </c>
      <c r="R17" s="533"/>
      <c r="S17" s="153">
        <f>S16+'[1]KEY L-8'!$C20</f>
        <v>0.36290509259259263</v>
      </c>
      <c r="T17" s="533"/>
      <c r="U17" s="73">
        <f>U16+'[1]KEY L-8'!$C20</f>
        <v>0.3687037037037037</v>
      </c>
      <c r="V17" s="533"/>
      <c r="W17" s="192">
        <f>W16+'[1]KEY L-8'!$C20</f>
        <v>0.37958333333333344</v>
      </c>
      <c r="X17" s="187">
        <f>X16+'[1]KEY L-8'!$C20</f>
        <v>0.38259259259259265</v>
      </c>
      <c r="Y17" s="533"/>
      <c r="Z17" s="192">
        <f>Z16+'[1]KEY L-8'!$C20</f>
        <v>0.39277777777777789</v>
      </c>
      <c r="AA17" s="533"/>
      <c r="AB17" s="192">
        <f>AB16+'[1]KEY L-8'!$C20</f>
        <v>0.40157407407407419</v>
      </c>
      <c r="AC17" s="192">
        <f>AC16+'[1]KEY L-8'!$C20</f>
        <v>0.40597222222222235</v>
      </c>
      <c r="AD17" s="192">
        <f>AD16+'[1]KEY L-8'!$C20</f>
        <v>0.4103703703703705</v>
      </c>
      <c r="AE17" s="192">
        <f>AE16+'[1]KEY L-8'!$C20</f>
        <v>0.41476851851851865</v>
      </c>
      <c r="AF17" s="192">
        <f>AF16+'[1]KEY L-8'!$C20</f>
        <v>0.4191666666666668</v>
      </c>
      <c r="AG17" s="192">
        <f>AG16+'[1]KEY L-8'!$C20</f>
        <v>0.42356481481481495</v>
      </c>
      <c r="AH17" s="192">
        <f>AH16+'[1]KEY L-8'!$C20</f>
        <v>0.4279629629629631</v>
      </c>
      <c r="AI17" s="192">
        <f>AI16+'[1]KEY L-8'!$C20</f>
        <v>0.43236111111111125</v>
      </c>
      <c r="AJ17" s="192">
        <f>AJ16+'[1]KEY L-8'!$C20</f>
        <v>0.4367592592592594</v>
      </c>
      <c r="AK17" s="192">
        <f>AK16+'[1]KEY L-8'!$C20</f>
        <v>0.44115740740740755</v>
      </c>
      <c r="AL17" s="192">
        <f>AL16+'[1]KEY L-8'!$C20</f>
        <v>0.4455555555555557</v>
      </c>
      <c r="AM17" s="192">
        <f>AM16+'[1]KEY L-8'!$C20</f>
        <v>0.44995370370370386</v>
      </c>
      <c r="AN17" s="192">
        <f>AN16+'[1]KEY L-8'!$C20</f>
        <v>0.45435185185185201</v>
      </c>
      <c r="AO17" s="192">
        <f>AO16+'[1]KEY L-8'!$C20</f>
        <v>0.45875000000000016</v>
      </c>
      <c r="AP17" s="192">
        <f>AP16+'[1]KEY L-8'!$C20</f>
        <v>0.46314814814814831</v>
      </c>
      <c r="AQ17" s="192">
        <f>AQ16+'[1]KEY L-8'!$C20</f>
        <v>0.46754629629629646</v>
      </c>
      <c r="AR17" s="192">
        <f>AR16+'[1]KEY L-8'!$C20</f>
        <v>0.47194444444444461</v>
      </c>
      <c r="AS17" s="192">
        <f>AS16+'[1]KEY L-8'!$C20</f>
        <v>0.47634259259259276</v>
      </c>
      <c r="AT17" s="192">
        <f>AT16+'[1]KEY L-8'!$C20</f>
        <v>0.48074074074074091</v>
      </c>
      <c r="AU17" s="192">
        <f>AU16+'[1]KEY L-8'!$C20</f>
        <v>0.48513888888888906</v>
      </c>
      <c r="AV17" s="192">
        <f>AV16+'[1]KEY L-8'!$C20</f>
        <v>0.48953703703703721</v>
      </c>
      <c r="AW17" s="192">
        <f>AW16+'[1]KEY L-8'!$C20</f>
        <v>0.49393518518518537</v>
      </c>
      <c r="AX17" s="192">
        <f>AX16+'[1]KEY L-8'!$C20</f>
        <v>0.49833333333333352</v>
      </c>
      <c r="AY17" s="192">
        <f>AY16+'[1]KEY L-8'!$C20</f>
        <v>0.50273148148148172</v>
      </c>
      <c r="AZ17" s="192">
        <f>AZ16+'[1]KEY L-8'!$C20</f>
        <v>0.50712962962962971</v>
      </c>
      <c r="BA17" s="192">
        <f>BA16+'[1]KEY L-8'!$C20</f>
        <v>0.5115277777777778</v>
      </c>
      <c r="BB17" s="192">
        <f>BB16+'[1]KEY L-8'!$C20</f>
        <v>0.5159259259259259</v>
      </c>
      <c r="BC17" s="192">
        <f>BC16+'[1]KEY L-8'!$C20</f>
        <v>0.52032407407407411</v>
      </c>
      <c r="BD17" s="192">
        <f>BD16+'[1]KEY L-8'!$C20</f>
        <v>0.52472222222222231</v>
      </c>
      <c r="BE17" s="192">
        <f>BE16+'[1]KEY L-8'!$C20</f>
        <v>0.5291203703703703</v>
      </c>
      <c r="BF17" s="192">
        <f>BF16+'[1]KEY L-8'!$C20</f>
        <v>0.53351851851851839</v>
      </c>
      <c r="BG17" s="192">
        <f>BG16+'[1]KEY L-8'!$C20</f>
        <v>0.53791666666666649</v>
      </c>
      <c r="BH17" s="192">
        <f>BH16+'[1]KEY L-8'!$C20</f>
        <v>0.54231481481481458</v>
      </c>
      <c r="BI17" s="192">
        <f>BI16+'[1]KEY L-8'!$C20</f>
        <v>0.54671296296296268</v>
      </c>
      <c r="BJ17" s="192">
        <f>BJ16+'[1]KEY L-8'!$C20</f>
        <v>0.55111111111111077</v>
      </c>
      <c r="BK17" s="192">
        <f>BK16+'[1]KEY L-8'!$C20</f>
        <v>0.55550925925925887</v>
      </c>
      <c r="BL17" s="192">
        <f>BL16+'[1]KEY L-8'!$C20</f>
        <v>0.55990740740740697</v>
      </c>
      <c r="BM17" s="192">
        <f>BM16+'[1]KEY L-8'!$C20</f>
        <v>0.56430555555555506</v>
      </c>
      <c r="BN17" s="192">
        <f>BN16+'[1]KEY L-8'!$C20</f>
        <v>0.56870370370370316</v>
      </c>
      <c r="BO17" s="192">
        <f>BO16+'[1]KEY L-8'!$C20</f>
        <v>0.57310185185185125</v>
      </c>
      <c r="BP17" s="192">
        <f>BP16+'[1]KEY L-8'!$C20</f>
        <v>0.57749999999999935</v>
      </c>
      <c r="BQ17" s="192">
        <f>BQ16+'[1]KEY L-8'!$C20</f>
        <v>0.58189814814814744</v>
      </c>
      <c r="BR17" s="192">
        <f>BR16+'[1]KEY L-8'!$C20</f>
        <v>0.58629629629629554</v>
      </c>
      <c r="BS17" s="192">
        <f>BS16+'[1]KEY L-8'!$C20</f>
        <v>0.59069444444444363</v>
      </c>
      <c r="BT17" s="192">
        <f>BT16+'[1]KEY L-8'!$C20</f>
        <v>0.59509259259259173</v>
      </c>
      <c r="BU17" s="192">
        <f>BU16+'[1]KEY L-8'!$C20</f>
        <v>0.59949074074073982</v>
      </c>
      <c r="BV17" s="192">
        <f>BV16+'[1]KEY L-8'!$C20</f>
        <v>0.60388888888888792</v>
      </c>
      <c r="BW17" s="192">
        <f>BW16+'[1]KEY L-8'!$C20</f>
        <v>0.60828703703703602</v>
      </c>
      <c r="BX17" s="192">
        <f>BX16+'[1]KEY L-8'!$C20</f>
        <v>0.61268518518518411</v>
      </c>
      <c r="BY17" s="192">
        <f>BY16+'[1]KEY L-8'!$C20</f>
        <v>0.61708333333333221</v>
      </c>
      <c r="BZ17" s="192">
        <f>BZ16+'[1]KEY L-8'!$C20</f>
        <v>0.6214814814814803</v>
      </c>
      <c r="CA17" s="192">
        <f>CA16+'[1]KEY L-8'!$C20</f>
        <v>0.6258796296296284</v>
      </c>
      <c r="CB17" s="192">
        <f>CB16+'[1]KEY L-8'!$C20</f>
        <v>0.63027777777777649</v>
      </c>
      <c r="CC17" s="192">
        <f>CC16+'[1]KEY L-8'!$C20</f>
        <v>0.63467592592592459</v>
      </c>
      <c r="CD17" s="192">
        <f>CD16+'[1]KEY L-8'!$C20</f>
        <v>0.63907407407407268</v>
      </c>
      <c r="CE17" s="192">
        <f>CE16+'[1]KEY L-8'!$C20</f>
        <v>0.64347222222222078</v>
      </c>
      <c r="CF17" s="192">
        <f>CF16+'[1]KEY L-8'!$C20</f>
        <v>0.64787037037036888</v>
      </c>
      <c r="CG17" s="192">
        <f>CG16+'[1]KEY L-8'!$C20</f>
        <v>0.65226851851851697</v>
      </c>
      <c r="CH17" s="192">
        <f>CH16+'[1]KEY L-8'!$C20</f>
        <v>0.65666666666666507</v>
      </c>
      <c r="CI17" s="192">
        <f>CI16+'[1]KEY L-8'!$C20</f>
        <v>0.66106481481481316</v>
      </c>
      <c r="CJ17" s="192">
        <f>CJ16+'[1]KEY L-8'!$C20</f>
        <v>0.66546296296296126</v>
      </c>
      <c r="CK17" s="192">
        <f>CK16+'[1]KEY L-8'!$C20</f>
        <v>0.66986111111110935</v>
      </c>
      <c r="CL17" s="192">
        <f>CL16+'[1]KEY L-8'!$C20</f>
        <v>0.67425925925925745</v>
      </c>
      <c r="CM17" s="192">
        <f>CM16+'[1]KEY L-8'!$C20</f>
        <v>0.67865740740740554</v>
      </c>
      <c r="CN17" s="192">
        <f>CN16+'[1]KEY L-8'!$C20</f>
        <v>0.68305555555555364</v>
      </c>
      <c r="CO17" s="192">
        <f>CO16+'[1]KEY L-8'!$C20</f>
        <v>0.68745370370370174</v>
      </c>
      <c r="CP17" s="192">
        <f>CP16+'[1]KEY L-8'!$C20</f>
        <v>0.69185185185184983</v>
      </c>
      <c r="CQ17" s="192">
        <f>CQ16+'[1]KEY L-8'!$C20</f>
        <v>0.69624999999999793</v>
      </c>
      <c r="CR17" s="192">
        <f>CR16+'[1]KEY L-8'!$C20</f>
        <v>0.70064814814814602</v>
      </c>
      <c r="CS17" s="192">
        <f>CS16+'[1]KEY L-8'!$C20</f>
        <v>0.70504629629629412</v>
      </c>
      <c r="CT17" s="192">
        <f>CT16+'[1]KEY L-8'!$C20</f>
        <v>0.70944444444444221</v>
      </c>
      <c r="CU17" s="192">
        <f>CU16+'[1]KEY L-8'!$C20</f>
        <v>0.71384259259259031</v>
      </c>
      <c r="CV17" s="192">
        <f>CV16+'[1]KEY L-8'!$C20</f>
        <v>0.7182407407407384</v>
      </c>
      <c r="CW17" s="192">
        <f>CW16+'[1]KEY L-8'!$C20</f>
        <v>0.7226388888888865</v>
      </c>
      <c r="CX17" s="192">
        <f>CX16+'[1]KEY L-8'!$C20</f>
        <v>0.72703703703703459</v>
      </c>
      <c r="CY17" s="192">
        <f>CY16+'[1]KEY L-8'!$C20</f>
        <v>0.73143518518518269</v>
      </c>
      <c r="CZ17" s="192">
        <f>CZ16+'[1]KEY L-8'!$C20</f>
        <v>0.73583333333333079</v>
      </c>
      <c r="DA17" s="192">
        <f>DA16+'[1]KEY L-8'!$C20</f>
        <v>0.74023148148147888</v>
      </c>
      <c r="DB17" s="192">
        <f>DB16+'[1]KEY L-8'!$C20</f>
        <v>0.74462962962962698</v>
      </c>
      <c r="DC17" s="192">
        <f>DC16+'[1]KEY L-8'!$C20</f>
        <v>0.74902777777777507</v>
      </c>
      <c r="DD17" s="192">
        <f>DD16+'[1]KEY L-8'!$C20</f>
        <v>0.75342592592592317</v>
      </c>
      <c r="DE17" s="192">
        <f>DE16+'[1]KEY L-8'!$C20</f>
        <v>0.75782407407407126</v>
      </c>
      <c r="DF17" s="192">
        <f>DF16+'[1]KEY L-8'!$C20</f>
        <v>0.76222222222221936</v>
      </c>
      <c r="DG17" s="192">
        <f>DG16+'[1]KEY L-8'!$C20</f>
        <v>0.76662037037036745</v>
      </c>
      <c r="DH17" s="192">
        <f>DH16+'[1]KEY L-8'!$C20</f>
        <v>0.77101851851851555</v>
      </c>
      <c r="DI17" s="192">
        <f>DI16+'[1]KEY L-8'!$C20</f>
        <v>0.77541666666666365</v>
      </c>
      <c r="DJ17" s="192">
        <f>DJ16+'[1]KEY L-8'!$C20</f>
        <v>0.77981481481481174</v>
      </c>
      <c r="DK17" s="192">
        <f>DK16+'[1]KEY L-8'!$C20</f>
        <v>0.78421296296295984</v>
      </c>
      <c r="DL17" s="192">
        <f>DL16+'[1]KEY L-8'!$C20</f>
        <v>0.78861111111110793</v>
      </c>
      <c r="DM17" s="192">
        <f>DM16+'[1]KEY L-8'!$C20</f>
        <v>0.79300925925925603</v>
      </c>
      <c r="DN17" s="192">
        <f>DN16+'[1]KEY L-8'!$C20</f>
        <v>0.79740740740740412</v>
      </c>
      <c r="DO17" s="192">
        <f>DO16+'[1]KEY L-8'!$C20</f>
        <v>0.80180555555555222</v>
      </c>
      <c r="DP17" s="192">
        <f>DP16+'[1]KEY L-8'!$C20</f>
        <v>0.80620370370370031</v>
      </c>
      <c r="DQ17" s="192">
        <f>DQ16+'[1]KEY L-8'!$C20</f>
        <v>0.81060185185184841</v>
      </c>
      <c r="DR17" s="192">
        <f>DR16+'[1]KEY L-8'!$C20</f>
        <v>0.81499999999999651</v>
      </c>
      <c r="DS17" s="192">
        <f>DS16+'[1]KEY L-8'!$C20</f>
        <v>0.8193981481481446</v>
      </c>
      <c r="DT17" s="192">
        <f>DT16+'[1]KEY L-8'!$C20</f>
        <v>0.8237962962962927</v>
      </c>
      <c r="DU17" s="192">
        <f>DU16+'[1]KEY L-8'!$C20</f>
        <v>0.82819444444444079</v>
      </c>
      <c r="DV17" s="192">
        <f>DV16+'[1]KEY L-8'!$C20</f>
        <v>0.83259259259258889</v>
      </c>
      <c r="DW17" s="192">
        <f>DW16+'[1]KEY L-8'!$C20</f>
        <v>0.83699074074073698</v>
      </c>
      <c r="DX17" s="192">
        <f>DX16+'[1]KEY L-8'!$C20</f>
        <v>0.84138888888888508</v>
      </c>
      <c r="DY17" s="192">
        <f>DY16+'[1]KEY L-8'!$C20</f>
        <v>0.84578703703703317</v>
      </c>
      <c r="DZ17" s="192">
        <f>DZ16+'[1]KEY L-8'!$C20</f>
        <v>0.85018518518518127</v>
      </c>
      <c r="EA17" s="192">
        <f>EA16+'[1]KEY L-8'!$C20</f>
        <v>0.85458333333332936</v>
      </c>
      <c r="EB17" s="192">
        <f>EB16+'[1]KEY L-8'!$C20</f>
        <v>0.85898148148147746</v>
      </c>
      <c r="EC17" s="192">
        <f>EC16+'[1]KEY L-8'!$C20</f>
        <v>0.86337962962962556</v>
      </c>
      <c r="ED17" s="192">
        <f>ED16+'[1]KEY L-8'!$C20</f>
        <v>0.86777777777777365</v>
      </c>
      <c r="EE17" s="192">
        <f>EE16+'[1]KEY L-8'!$C20</f>
        <v>0.87217592592592175</v>
      </c>
      <c r="EF17" s="192">
        <f>EF16+'[1]KEY L-8'!$C20</f>
        <v>0.87657407407406984</v>
      </c>
      <c r="EG17" s="192">
        <f>EG16+'[1]KEY L-8'!$C20</f>
        <v>0.88097222222221794</v>
      </c>
      <c r="EH17" s="192">
        <f>EH16+'[1]KEY L-8'!$C20</f>
        <v>0.88537037037036603</v>
      </c>
      <c r="EI17" s="192">
        <f>EI16+'[1]KEY L-8'!$C20</f>
        <v>0.88976851851851413</v>
      </c>
      <c r="EJ17" s="192">
        <f>EJ16+'[1]KEY L-8'!$C20</f>
        <v>0.89520833333333316</v>
      </c>
      <c r="EK17" s="192">
        <f>EK16+'[1]KEY L-8'!$C20</f>
        <v>0.89856481481481465</v>
      </c>
      <c r="EL17" s="192">
        <f>EL16+'[1]KEY L-8'!$C20</f>
        <v>0.90342592592592608</v>
      </c>
      <c r="EM17" s="192">
        <f>EM16+'[1]KEY L-8'!$C20</f>
        <v>0.9103703703703705</v>
      </c>
      <c r="EN17" s="192">
        <f>EN16+'[1]KEY L-8'!$C20</f>
        <v>0.91731481481481492</v>
      </c>
      <c r="EO17" s="192">
        <f>EO16+'[1]KEY L-8'!$C20</f>
        <v>0.92425925925925934</v>
      </c>
      <c r="EP17" s="192">
        <f>EP16+'[1]KEY L-8'!$C20</f>
        <v>0.92773148148148121</v>
      </c>
      <c r="EQ17" s="192">
        <f>EQ16+'[1]KEY L-8'!$C20</f>
        <v>0.93050925925925898</v>
      </c>
      <c r="ER17" s="192">
        <f>ER16+'[1]KEY L-8'!$C20</f>
        <v>0.93814814814814795</v>
      </c>
      <c r="ES17" s="192">
        <f>ES16+'[1]KEY L-8'!$C20</f>
        <v>0.94162037037037027</v>
      </c>
      <c r="ET17" s="192">
        <f>ET16+'[1]KEY L-8'!$C20</f>
        <v>0.9450925925925926</v>
      </c>
      <c r="EU17" s="192">
        <f>EU16+'[1]KEY L-8'!$C20</f>
        <v>0.95203703703703701</v>
      </c>
      <c r="EV17" s="192">
        <f>EV16+'[1]KEY L-8'!$C20</f>
        <v>0.95898148148148143</v>
      </c>
      <c r="EW17" s="192">
        <f>EW16+'[1]KEY L-8'!$C20</f>
        <v>0.96592592592592585</v>
      </c>
      <c r="EX17" s="192">
        <f>EX16+'[1]KEY L-8'!$C20</f>
        <v>0.97148148148148128</v>
      </c>
      <c r="EY17" s="192">
        <f>EY16+'[1]KEY L-8'!$C20</f>
        <v>0.97634259259259237</v>
      </c>
      <c r="EZ17" s="192">
        <f>EZ16+'[1]KEY L-8'!$C20</f>
        <v>0.97981481481481458</v>
      </c>
      <c r="FA17" s="192">
        <f>FA16+'[1]KEY L-8'!$C20</f>
        <v>0.98675925925925911</v>
      </c>
      <c r="FB17" s="192">
        <f>FB16+'[1]KEY L-8'!$C20</f>
        <v>0.99370370370370353</v>
      </c>
      <c r="FC17" s="192">
        <f>FC16+[2]KEY!$C20</f>
        <v>0.99879629629629629</v>
      </c>
      <c r="FD17" s="192">
        <f>FD16+[2]KEY!$C20</f>
        <v>1.0022685185185185</v>
      </c>
      <c r="FE17" s="118">
        <f>FE16+[2]KEY!$C20</f>
        <v>1.0092129629629629</v>
      </c>
    </row>
    <row r="18" spans="1:161" s="152" customFormat="1" ht="15.95" customHeight="1" x14ac:dyDescent="0.25">
      <c r="A18" s="72" t="s">
        <v>94</v>
      </c>
      <c r="B18" s="536"/>
      <c r="C18" s="533"/>
      <c r="D18" s="536"/>
      <c r="E18" s="536"/>
      <c r="F18" s="536"/>
      <c r="G18" s="536"/>
      <c r="H18" s="536"/>
      <c r="I18" s="536"/>
      <c r="J18" s="536"/>
      <c r="K18" s="533"/>
      <c r="L18" s="533"/>
      <c r="M18" s="156">
        <v>0.33333333333333331</v>
      </c>
      <c r="N18" s="533"/>
      <c r="O18" s="146">
        <f>O17+'[1]KEY L-8'!$G21</f>
        <v>0.34604166666666669</v>
      </c>
      <c r="P18" s="533"/>
      <c r="Q18" s="192">
        <f>Q17+'[1]KEY L-8'!$C21</f>
        <v>0.35356481481481483</v>
      </c>
      <c r="R18" s="533"/>
      <c r="S18" s="153">
        <f>S17+'[1]KEY L-8'!$C21</f>
        <v>0.36429398148148151</v>
      </c>
      <c r="T18" s="533"/>
      <c r="U18" s="73">
        <f>U17+'[1]KEY L-8'!$C21</f>
        <v>0.37009259259259258</v>
      </c>
      <c r="V18" s="533"/>
      <c r="W18" s="192">
        <f>W17+'[1]KEY L-8'!$C21</f>
        <v>0.38097222222222232</v>
      </c>
      <c r="X18" s="187">
        <f>X17+'[1]KEY L-8'!$C21</f>
        <v>0.38398148148148153</v>
      </c>
      <c r="Y18" s="533"/>
      <c r="Z18" s="192">
        <f>Z17+'[1]KEY L-8'!$C21</f>
        <v>0.39416666666666678</v>
      </c>
      <c r="AA18" s="533"/>
      <c r="AB18" s="192">
        <f>AB17+'[1]KEY L-8'!$C21</f>
        <v>0.40296296296296308</v>
      </c>
      <c r="AC18" s="192">
        <f>AC17+'[1]KEY L-8'!$C21</f>
        <v>0.40736111111111123</v>
      </c>
      <c r="AD18" s="192">
        <f>AD17+'[1]KEY L-8'!$C21</f>
        <v>0.41175925925925938</v>
      </c>
      <c r="AE18" s="192">
        <f>AE17+'[1]KEY L-8'!$C21</f>
        <v>0.41615740740740753</v>
      </c>
      <c r="AF18" s="192">
        <f>AF17+'[1]KEY L-8'!$C21</f>
        <v>0.42055555555555568</v>
      </c>
      <c r="AG18" s="192">
        <f>AG17+'[1]KEY L-8'!$C21</f>
        <v>0.42495370370370383</v>
      </c>
      <c r="AH18" s="192">
        <f>AH17+'[1]KEY L-8'!$C21</f>
        <v>0.42935185185185198</v>
      </c>
      <c r="AI18" s="192">
        <f>AI17+'[1]KEY L-8'!$C21</f>
        <v>0.43375000000000014</v>
      </c>
      <c r="AJ18" s="192">
        <f>AJ17+'[1]KEY L-8'!$C21</f>
        <v>0.43814814814814829</v>
      </c>
      <c r="AK18" s="192">
        <f>AK17+'[1]KEY L-8'!$C21</f>
        <v>0.44254629629629644</v>
      </c>
      <c r="AL18" s="192">
        <f>AL17+'[1]KEY L-8'!$C21</f>
        <v>0.44694444444444459</v>
      </c>
      <c r="AM18" s="192">
        <f>AM17+'[1]KEY L-8'!$C21</f>
        <v>0.45134259259259274</v>
      </c>
      <c r="AN18" s="192">
        <f>AN17+'[1]KEY L-8'!$C21</f>
        <v>0.45574074074074089</v>
      </c>
      <c r="AO18" s="192">
        <f>AO17+'[1]KEY L-8'!$C21</f>
        <v>0.46013888888888904</v>
      </c>
      <c r="AP18" s="192">
        <f>AP17+'[1]KEY L-8'!$C21</f>
        <v>0.46453703703703719</v>
      </c>
      <c r="AQ18" s="192">
        <f>AQ17+'[1]KEY L-8'!$C21</f>
        <v>0.46893518518518534</v>
      </c>
      <c r="AR18" s="192">
        <f>AR17+'[1]KEY L-8'!$C21</f>
        <v>0.47333333333333349</v>
      </c>
      <c r="AS18" s="192">
        <f>AS17+'[1]KEY L-8'!$C21</f>
        <v>0.47773148148148165</v>
      </c>
      <c r="AT18" s="192">
        <f>AT17+'[1]KEY L-8'!$C21</f>
        <v>0.4821296296296298</v>
      </c>
      <c r="AU18" s="192">
        <f>AU17+'[1]KEY L-8'!$C21</f>
        <v>0.48652777777777795</v>
      </c>
      <c r="AV18" s="192">
        <f>AV17+'[1]KEY L-8'!$C21</f>
        <v>0.4909259259259261</v>
      </c>
      <c r="AW18" s="192">
        <f>AW17+'[1]KEY L-8'!$C21</f>
        <v>0.49532407407407425</v>
      </c>
      <c r="AX18" s="192">
        <f>AX17+'[1]KEY L-8'!$C21</f>
        <v>0.4997222222222224</v>
      </c>
      <c r="AY18" s="192">
        <f>AY17+'[1]KEY L-8'!$C21</f>
        <v>0.50412037037037061</v>
      </c>
      <c r="AZ18" s="192">
        <f>AZ17+'[1]KEY L-8'!$C21</f>
        <v>0.50851851851851859</v>
      </c>
      <c r="BA18" s="192">
        <f>BA17+'[1]KEY L-8'!$C21</f>
        <v>0.51291666666666669</v>
      </c>
      <c r="BB18" s="192">
        <f>BB17+'[1]KEY L-8'!$C21</f>
        <v>0.51731481481481478</v>
      </c>
      <c r="BC18" s="192">
        <f>BC17+'[1]KEY L-8'!$C21</f>
        <v>0.52171296296296299</v>
      </c>
      <c r="BD18" s="192">
        <f>BD17+'[1]KEY L-8'!$C21</f>
        <v>0.5261111111111112</v>
      </c>
      <c r="BE18" s="192">
        <f>BE17+'[1]KEY L-8'!$C21</f>
        <v>0.53050925925925918</v>
      </c>
      <c r="BF18" s="192">
        <f>BF17+'[1]KEY L-8'!$C21</f>
        <v>0.53490740740740728</v>
      </c>
      <c r="BG18" s="192">
        <f>BG17+'[1]KEY L-8'!$C21</f>
        <v>0.53930555555555537</v>
      </c>
      <c r="BH18" s="192">
        <f>BH17+'[1]KEY L-8'!$C21</f>
        <v>0.54370370370370347</v>
      </c>
      <c r="BI18" s="192">
        <f>BI17+'[1]KEY L-8'!$C21</f>
        <v>0.54810185185185156</v>
      </c>
      <c r="BJ18" s="192">
        <f>BJ17+'[1]KEY L-8'!$C21</f>
        <v>0.55249999999999966</v>
      </c>
      <c r="BK18" s="192">
        <f>BK17+'[1]KEY L-8'!$C21</f>
        <v>0.55689814814814775</v>
      </c>
      <c r="BL18" s="192">
        <f>BL17+'[1]KEY L-8'!$C21</f>
        <v>0.56129629629629585</v>
      </c>
      <c r="BM18" s="192">
        <f>BM17+'[1]KEY L-8'!$C21</f>
        <v>0.56569444444444394</v>
      </c>
      <c r="BN18" s="192">
        <f>BN17+'[1]KEY L-8'!$C21</f>
        <v>0.57009259259259204</v>
      </c>
      <c r="BO18" s="192">
        <f>BO17+'[1]KEY L-8'!$C21</f>
        <v>0.57449074074074014</v>
      </c>
      <c r="BP18" s="192">
        <f>BP17+'[1]KEY L-8'!$C21</f>
        <v>0.57888888888888823</v>
      </c>
      <c r="BQ18" s="192">
        <f>BQ17+'[1]KEY L-8'!$C21</f>
        <v>0.58328703703703633</v>
      </c>
      <c r="BR18" s="192">
        <f>BR17+'[1]KEY L-8'!$C21</f>
        <v>0.58768518518518442</v>
      </c>
      <c r="BS18" s="192">
        <f>BS17+'[1]KEY L-8'!$C21</f>
        <v>0.59208333333333252</v>
      </c>
      <c r="BT18" s="192">
        <f>BT17+'[1]KEY L-8'!$C21</f>
        <v>0.59648148148148061</v>
      </c>
      <c r="BU18" s="192">
        <f>BU17+'[1]KEY L-8'!$C21</f>
        <v>0.60087962962962871</v>
      </c>
      <c r="BV18" s="192">
        <f>BV17+'[1]KEY L-8'!$C21</f>
        <v>0.6052777777777768</v>
      </c>
      <c r="BW18" s="192">
        <f>BW17+'[1]KEY L-8'!$C21</f>
        <v>0.6096759259259249</v>
      </c>
      <c r="BX18" s="192">
        <f>BX17+'[1]KEY L-8'!$C21</f>
        <v>0.614074074074073</v>
      </c>
      <c r="BY18" s="192">
        <f>BY17+'[1]KEY L-8'!$C21</f>
        <v>0.61847222222222109</v>
      </c>
      <c r="BZ18" s="192">
        <f>BZ17+'[1]KEY L-8'!$C21</f>
        <v>0.62287037037036919</v>
      </c>
      <c r="CA18" s="192">
        <f>CA17+'[1]KEY L-8'!$C21</f>
        <v>0.62726851851851728</v>
      </c>
      <c r="CB18" s="192">
        <f>CB17+'[1]KEY L-8'!$C21</f>
        <v>0.63166666666666538</v>
      </c>
      <c r="CC18" s="192">
        <f>CC17+'[1]KEY L-8'!$C21</f>
        <v>0.63606481481481347</v>
      </c>
      <c r="CD18" s="192">
        <f>CD17+'[1]KEY L-8'!$C21</f>
        <v>0.64046296296296157</v>
      </c>
      <c r="CE18" s="192">
        <f>CE17+'[1]KEY L-8'!$C21</f>
        <v>0.64486111111110966</v>
      </c>
      <c r="CF18" s="192">
        <f>CF17+'[1]KEY L-8'!$C21</f>
        <v>0.64925925925925776</v>
      </c>
      <c r="CG18" s="192">
        <f>CG17+'[1]KEY L-8'!$C21</f>
        <v>0.65365740740740585</v>
      </c>
      <c r="CH18" s="192">
        <f>CH17+'[1]KEY L-8'!$C21</f>
        <v>0.65805555555555395</v>
      </c>
      <c r="CI18" s="192">
        <f>CI17+'[1]KEY L-8'!$C21</f>
        <v>0.66245370370370205</v>
      </c>
      <c r="CJ18" s="192">
        <f>CJ17+'[1]KEY L-8'!$C21</f>
        <v>0.66685185185185014</v>
      </c>
      <c r="CK18" s="192">
        <f>CK17+'[1]KEY L-8'!$C21</f>
        <v>0.67124999999999824</v>
      </c>
      <c r="CL18" s="192">
        <f>CL17+'[1]KEY L-8'!$C21</f>
        <v>0.67564814814814633</v>
      </c>
      <c r="CM18" s="192">
        <f>CM17+'[1]KEY L-8'!$C21</f>
        <v>0.68004629629629443</v>
      </c>
      <c r="CN18" s="192">
        <f>CN17+'[1]KEY L-8'!$C21</f>
        <v>0.68444444444444252</v>
      </c>
      <c r="CO18" s="192">
        <f>CO17+'[1]KEY L-8'!$C21</f>
        <v>0.68884259259259062</v>
      </c>
      <c r="CP18" s="192">
        <f>CP17+'[1]KEY L-8'!$C21</f>
        <v>0.69324074074073871</v>
      </c>
      <c r="CQ18" s="192">
        <f>CQ17+'[1]KEY L-8'!$C21</f>
        <v>0.69763888888888681</v>
      </c>
      <c r="CR18" s="192">
        <f>CR17+'[1]KEY L-8'!$C21</f>
        <v>0.70203703703703491</v>
      </c>
      <c r="CS18" s="192">
        <f>CS17+'[1]KEY L-8'!$C21</f>
        <v>0.706435185185183</v>
      </c>
      <c r="CT18" s="192">
        <f>CT17+'[1]KEY L-8'!$C21</f>
        <v>0.7108333333333311</v>
      </c>
      <c r="CU18" s="192">
        <f>CU17+'[1]KEY L-8'!$C21</f>
        <v>0.71523148148147919</v>
      </c>
      <c r="CV18" s="192">
        <f>CV17+'[1]KEY L-8'!$C21</f>
        <v>0.71962962962962729</v>
      </c>
      <c r="CW18" s="192">
        <f>CW17+'[1]KEY L-8'!$C21</f>
        <v>0.72402777777777538</v>
      </c>
      <c r="CX18" s="192">
        <f>CX17+'[1]KEY L-8'!$C21</f>
        <v>0.72842592592592348</v>
      </c>
      <c r="CY18" s="192">
        <f>CY17+'[1]KEY L-8'!$C21</f>
        <v>0.73282407407407157</v>
      </c>
      <c r="CZ18" s="192">
        <f>CZ17+'[1]KEY L-8'!$C21</f>
        <v>0.73722222222221967</v>
      </c>
      <c r="DA18" s="192">
        <f>DA17+'[1]KEY L-8'!$C21</f>
        <v>0.74162037037036777</v>
      </c>
      <c r="DB18" s="192">
        <f>DB17+'[1]KEY L-8'!$C21</f>
        <v>0.74601851851851586</v>
      </c>
      <c r="DC18" s="192">
        <f>DC17+'[1]KEY L-8'!$C21</f>
        <v>0.75041666666666396</v>
      </c>
      <c r="DD18" s="192">
        <f>DD17+'[1]KEY L-8'!$C21</f>
        <v>0.75481481481481205</v>
      </c>
      <c r="DE18" s="192">
        <f>DE17+'[1]KEY L-8'!$C21</f>
        <v>0.75921296296296015</v>
      </c>
      <c r="DF18" s="192">
        <f>DF17+'[1]KEY L-8'!$C21</f>
        <v>0.76361111111110824</v>
      </c>
      <c r="DG18" s="192">
        <f>DG17+'[1]KEY L-8'!$C21</f>
        <v>0.76800925925925634</v>
      </c>
      <c r="DH18" s="192">
        <f>DH17+'[1]KEY L-8'!$C21</f>
        <v>0.77240740740740443</v>
      </c>
      <c r="DI18" s="192">
        <f>DI17+'[1]KEY L-8'!$C21</f>
        <v>0.77680555555555253</v>
      </c>
      <c r="DJ18" s="192">
        <f>DJ17+'[1]KEY L-8'!$C21</f>
        <v>0.78120370370370062</v>
      </c>
      <c r="DK18" s="192">
        <f>DK17+'[1]KEY L-8'!$C21</f>
        <v>0.78560185185184872</v>
      </c>
      <c r="DL18" s="192">
        <f>DL17+'[1]KEY L-8'!$C21</f>
        <v>0.78999999999999682</v>
      </c>
      <c r="DM18" s="192">
        <f>DM17+'[1]KEY L-8'!$C21</f>
        <v>0.79439814814814491</v>
      </c>
      <c r="DN18" s="192">
        <f>DN17+'[1]KEY L-8'!$C21</f>
        <v>0.79879629629629301</v>
      </c>
      <c r="DO18" s="192">
        <f>DO17+'[1]KEY L-8'!$C21</f>
        <v>0.8031944444444411</v>
      </c>
      <c r="DP18" s="192">
        <f>DP17+'[1]KEY L-8'!$C21</f>
        <v>0.8075925925925892</v>
      </c>
      <c r="DQ18" s="192">
        <f>DQ17+'[1]KEY L-8'!$C21</f>
        <v>0.81199074074073729</v>
      </c>
      <c r="DR18" s="192">
        <f>DR17+'[1]KEY L-8'!$C21</f>
        <v>0.81638888888888539</v>
      </c>
      <c r="DS18" s="192">
        <f>DS17+'[1]KEY L-8'!$C21</f>
        <v>0.82078703703703348</v>
      </c>
      <c r="DT18" s="192">
        <f>DT17+'[1]KEY L-8'!$C21</f>
        <v>0.82518518518518158</v>
      </c>
      <c r="DU18" s="192">
        <f>DU17+'[1]KEY L-8'!$C21</f>
        <v>0.82958333333332968</v>
      </c>
      <c r="DV18" s="192">
        <f>DV17+'[1]KEY L-8'!$C21</f>
        <v>0.83398148148147777</v>
      </c>
      <c r="DW18" s="192">
        <f>DW17+'[1]KEY L-8'!$C21</f>
        <v>0.83837962962962587</v>
      </c>
      <c r="DX18" s="192">
        <f>DX17+'[1]KEY L-8'!$C21</f>
        <v>0.84277777777777396</v>
      </c>
      <c r="DY18" s="192">
        <f>DY17+'[1]KEY L-8'!$C21</f>
        <v>0.84717592592592206</v>
      </c>
      <c r="DZ18" s="192">
        <f>DZ17+'[1]KEY L-8'!$C21</f>
        <v>0.85157407407407015</v>
      </c>
      <c r="EA18" s="192">
        <f>EA17+'[1]KEY L-8'!$C21</f>
        <v>0.85597222222221825</v>
      </c>
      <c r="EB18" s="192">
        <f>EB17+'[1]KEY L-8'!$C21</f>
        <v>0.86037037037036634</v>
      </c>
      <c r="EC18" s="192">
        <f>EC17+'[1]KEY L-8'!$C21</f>
        <v>0.86476851851851444</v>
      </c>
      <c r="ED18" s="192">
        <f>ED17+'[1]KEY L-8'!$C21</f>
        <v>0.86916666666666254</v>
      </c>
      <c r="EE18" s="192">
        <f>EE17+'[1]KEY L-8'!$C21</f>
        <v>0.87356481481481063</v>
      </c>
      <c r="EF18" s="192">
        <f>EF17+'[1]KEY L-8'!$C21</f>
        <v>0.87796296296295873</v>
      </c>
      <c r="EG18" s="192">
        <f>EG17+'[1]KEY L-8'!$C21</f>
        <v>0.88236111111110682</v>
      </c>
      <c r="EH18" s="192">
        <f>EH17+'[1]KEY L-8'!$C21</f>
        <v>0.88675925925925492</v>
      </c>
      <c r="EI18" s="192">
        <f>EI17+'[1]KEY L-8'!$C21</f>
        <v>0.89115740740740301</v>
      </c>
      <c r="EJ18" s="192">
        <f>EJ17+'[1]KEY L-8'!$C21</f>
        <v>0.89659722222222205</v>
      </c>
      <c r="EK18" s="192">
        <f>EK17+'[1]KEY L-8'!$C21</f>
        <v>0.89995370370370353</v>
      </c>
      <c r="EL18" s="192">
        <f>EL17+'[1]KEY L-8'!$C21</f>
        <v>0.90481481481481496</v>
      </c>
      <c r="EM18" s="192">
        <f>EM17+'[1]KEY L-8'!$C21</f>
        <v>0.91175925925925938</v>
      </c>
      <c r="EN18" s="192">
        <f>EN17+'[1]KEY L-8'!$C21</f>
        <v>0.9187037037037038</v>
      </c>
      <c r="EO18" s="192">
        <f>EO17+'[1]KEY L-8'!$C21</f>
        <v>0.92564814814814822</v>
      </c>
      <c r="EP18" s="192">
        <f>EP17+'[1]KEY L-8'!$C21</f>
        <v>0.9291203703703701</v>
      </c>
      <c r="EQ18" s="192">
        <f>EQ17+'[1]KEY L-8'!$C21</f>
        <v>0.93189814814814786</v>
      </c>
      <c r="ER18" s="192">
        <f>ER17+'[1]KEY L-8'!$C21</f>
        <v>0.93953703703703684</v>
      </c>
      <c r="ES18" s="192">
        <f>ES17+'[1]KEY L-8'!$C21</f>
        <v>0.94300925925925916</v>
      </c>
      <c r="ET18" s="192">
        <f>ET17+'[1]KEY L-8'!$C21</f>
        <v>0.94648148148148148</v>
      </c>
      <c r="EU18" s="192">
        <f>EU17+'[1]KEY L-8'!$C21</f>
        <v>0.9534259259259259</v>
      </c>
      <c r="EV18" s="192">
        <f>EV17+'[1]KEY L-8'!$C21</f>
        <v>0.96037037037037032</v>
      </c>
      <c r="EW18" s="192">
        <f>EW17+'[1]KEY L-8'!$C21</f>
        <v>0.96731481481481474</v>
      </c>
      <c r="EX18" s="192">
        <f>EX17+'[1]KEY L-8'!$C21</f>
        <v>0.97287037037037016</v>
      </c>
      <c r="EY18" s="192">
        <f>EY17+'[1]KEY L-8'!$C21</f>
        <v>0.97773148148148126</v>
      </c>
      <c r="EZ18" s="192">
        <f>EZ17+'[1]KEY L-8'!$C21</f>
        <v>0.98120370370370347</v>
      </c>
      <c r="FA18" s="192">
        <f>FA17+'[1]KEY L-8'!$C21</f>
        <v>0.988148148148148</v>
      </c>
      <c r="FB18" s="192">
        <f>FB17+'[1]KEY L-8'!$C21</f>
        <v>0.99509259259259242</v>
      </c>
      <c r="FC18" s="192">
        <f>FC17+[2]KEY!$C21</f>
        <v>0.99995370370370373</v>
      </c>
      <c r="FD18" s="192">
        <f>FD17+[2]KEY!$C21</f>
        <v>1.0034259259259259</v>
      </c>
      <c r="FE18" s="118">
        <f>FE17+[2]KEY!$C21</f>
        <v>1.0103703703703704</v>
      </c>
    </row>
    <row r="19" spans="1:161" ht="15.95" customHeight="1" x14ac:dyDescent="0.25">
      <c r="A19" s="72" t="s">
        <v>95</v>
      </c>
      <c r="B19" s="536"/>
      <c r="C19" s="533"/>
      <c r="D19" s="536"/>
      <c r="E19" s="536"/>
      <c r="F19" s="536"/>
      <c r="G19" s="536"/>
      <c r="H19" s="536"/>
      <c r="I19" s="536"/>
      <c r="J19" s="536"/>
      <c r="K19" s="533"/>
      <c r="L19" s="533"/>
      <c r="M19" s="146">
        <f>M18+'[1]KEY L-8'!$G22</f>
        <v>0.33555555555555555</v>
      </c>
      <c r="N19" s="533"/>
      <c r="O19" s="73">
        <f>O18+'[1]KEY L-8'!$C22</f>
        <v>0.34755787037037039</v>
      </c>
      <c r="P19" s="533"/>
      <c r="Q19" s="192">
        <f>Q18+'[1]KEY L-8'!$C22</f>
        <v>0.35508101851851853</v>
      </c>
      <c r="R19" s="533"/>
      <c r="S19" s="153">
        <f>S18+'[1]KEY L-8'!$C22</f>
        <v>0.36581018518518521</v>
      </c>
      <c r="T19" s="533"/>
      <c r="U19" s="73">
        <f>U18+'[1]KEY L-8'!$C22</f>
        <v>0.37160879629629628</v>
      </c>
      <c r="V19" s="533"/>
      <c r="W19" s="192">
        <f>W18+'[1]KEY L-8'!$C22</f>
        <v>0.38248842592592602</v>
      </c>
      <c r="X19" s="187">
        <f>X18+'[1]KEY L-8'!$C22</f>
        <v>0.38549768518518523</v>
      </c>
      <c r="Y19" s="533"/>
      <c r="Z19" s="192">
        <f>Z18+'[1]KEY L-8'!$C22</f>
        <v>0.39568287037037048</v>
      </c>
      <c r="AA19" s="533"/>
      <c r="AB19" s="192">
        <f>AB18+'[1]KEY L-8'!$C22</f>
        <v>0.40447916666666678</v>
      </c>
      <c r="AC19" s="192">
        <f>AC18+'[1]KEY L-8'!$C22</f>
        <v>0.40887731481481493</v>
      </c>
      <c r="AD19" s="192">
        <f>AD18+'[1]KEY L-8'!$C22</f>
        <v>0.41327546296296308</v>
      </c>
      <c r="AE19" s="192">
        <f>AE18+'[1]KEY L-8'!$C22</f>
        <v>0.41767361111111123</v>
      </c>
      <c r="AF19" s="192">
        <f>AF18+'[1]KEY L-8'!$C22</f>
        <v>0.42207175925925938</v>
      </c>
      <c r="AG19" s="192">
        <f>AG18+'[1]KEY L-8'!$C22</f>
        <v>0.42646990740740753</v>
      </c>
      <c r="AH19" s="192">
        <f>AH18+'[1]KEY L-8'!$C22</f>
        <v>0.43086805555555568</v>
      </c>
      <c r="AI19" s="192">
        <f>AI18+'[1]KEY L-8'!$C22</f>
        <v>0.43526620370370384</v>
      </c>
      <c r="AJ19" s="192">
        <f>AJ18+'[1]KEY L-8'!$C22</f>
        <v>0.43966435185185199</v>
      </c>
      <c r="AK19" s="192">
        <f>AK18+'[1]KEY L-8'!$C22</f>
        <v>0.44406250000000014</v>
      </c>
      <c r="AL19" s="192">
        <f>AL18+'[1]KEY L-8'!$C22</f>
        <v>0.44846064814814829</v>
      </c>
      <c r="AM19" s="192">
        <f>AM18+'[1]KEY L-8'!$C22</f>
        <v>0.45285879629629644</v>
      </c>
      <c r="AN19" s="192">
        <f>AN18+'[1]KEY L-8'!$C22</f>
        <v>0.45725694444444459</v>
      </c>
      <c r="AO19" s="192">
        <f>AO18+'[1]KEY L-8'!$C22</f>
        <v>0.46165509259259274</v>
      </c>
      <c r="AP19" s="192">
        <f>AP18+'[1]KEY L-8'!$C22</f>
        <v>0.46605324074074089</v>
      </c>
      <c r="AQ19" s="192">
        <f>AQ18+'[1]KEY L-8'!$C22</f>
        <v>0.47045138888888904</v>
      </c>
      <c r="AR19" s="192">
        <f>AR18+'[1]KEY L-8'!$C22</f>
        <v>0.47484953703703719</v>
      </c>
      <c r="AS19" s="192">
        <f>AS18+'[1]KEY L-8'!$C22</f>
        <v>0.47924768518518535</v>
      </c>
      <c r="AT19" s="192">
        <f>AT18+'[1]KEY L-8'!$C22</f>
        <v>0.4836458333333335</v>
      </c>
      <c r="AU19" s="192">
        <f>AU18+'[1]KEY L-8'!$C22</f>
        <v>0.48804398148148165</v>
      </c>
      <c r="AV19" s="192">
        <f>AV18+'[1]KEY L-8'!$C22</f>
        <v>0.4924421296296298</v>
      </c>
      <c r="AW19" s="192">
        <f>AW18+'[1]KEY L-8'!$C22</f>
        <v>0.49684027777777795</v>
      </c>
      <c r="AX19" s="192">
        <f>AX18+'[1]KEY L-8'!$C22</f>
        <v>0.50123842592592616</v>
      </c>
      <c r="AY19" s="192">
        <f>AY18+'[1]KEY L-8'!$C22</f>
        <v>0.50563657407407436</v>
      </c>
      <c r="AZ19" s="192">
        <f>AZ18+'[1]KEY L-8'!$C22</f>
        <v>0.51003472222222235</v>
      </c>
      <c r="BA19" s="192">
        <f>BA18+'[1]KEY L-8'!$C22</f>
        <v>0.51443287037037044</v>
      </c>
      <c r="BB19" s="192">
        <f>BB18+'[1]KEY L-8'!$C22</f>
        <v>0.51883101851851854</v>
      </c>
      <c r="BC19" s="192">
        <f>BC18+'[1]KEY L-8'!$C22</f>
        <v>0.52322916666666675</v>
      </c>
      <c r="BD19" s="192">
        <f>BD18+'[1]KEY L-8'!$C22</f>
        <v>0.52762731481481495</v>
      </c>
      <c r="BE19" s="192">
        <f>BE18+'[1]KEY L-8'!$C22</f>
        <v>0.53202546296296294</v>
      </c>
      <c r="BF19" s="192">
        <f>BF18+'[1]KEY L-8'!$C22</f>
        <v>0.53642361111111103</v>
      </c>
      <c r="BG19" s="192">
        <f>BG18+'[1]KEY L-8'!$C22</f>
        <v>0.54082175925925913</v>
      </c>
      <c r="BH19" s="192">
        <f>BH18+'[1]KEY L-8'!$C22</f>
        <v>0.54521990740740722</v>
      </c>
      <c r="BI19" s="192">
        <f>BI18+'[1]KEY L-8'!$C22</f>
        <v>0.54961805555555532</v>
      </c>
      <c r="BJ19" s="192">
        <f>BJ18+'[1]KEY L-8'!$C22</f>
        <v>0.55401620370370341</v>
      </c>
      <c r="BK19" s="192">
        <f>BK18+'[1]KEY L-8'!$C22</f>
        <v>0.55841435185185151</v>
      </c>
      <c r="BL19" s="192">
        <f>BL18+'[1]KEY L-8'!$C22</f>
        <v>0.5628124999999996</v>
      </c>
      <c r="BM19" s="192">
        <f>BM18+'[1]KEY L-8'!$C22</f>
        <v>0.5672106481481477</v>
      </c>
      <c r="BN19" s="192">
        <f>BN18+'[1]KEY L-8'!$C22</f>
        <v>0.5716087962962958</v>
      </c>
      <c r="BO19" s="192">
        <f>BO18+'[1]KEY L-8'!$C22</f>
        <v>0.57600694444444389</v>
      </c>
      <c r="BP19" s="192">
        <f>BP18+'[1]KEY L-8'!$C22</f>
        <v>0.58040509259259199</v>
      </c>
      <c r="BQ19" s="192">
        <f>BQ18+'[1]KEY L-8'!$C22</f>
        <v>0.58480324074074008</v>
      </c>
      <c r="BR19" s="192">
        <f>BR18+'[1]KEY L-8'!$C22</f>
        <v>0.58920138888888818</v>
      </c>
      <c r="BS19" s="192">
        <f>BS18+'[1]KEY L-8'!$C22</f>
        <v>0.59359953703703627</v>
      </c>
      <c r="BT19" s="192">
        <f>BT18+'[1]KEY L-8'!$C22</f>
        <v>0.59799768518518437</v>
      </c>
      <c r="BU19" s="192">
        <f>BU18+'[1]KEY L-8'!$C22</f>
        <v>0.60239583333333246</v>
      </c>
      <c r="BV19" s="192">
        <f>BV18+'[1]KEY L-8'!$C22</f>
        <v>0.60679398148148056</v>
      </c>
      <c r="BW19" s="192">
        <f>BW18+'[1]KEY L-8'!$C22</f>
        <v>0.61119212962962866</v>
      </c>
      <c r="BX19" s="192">
        <f>BX18+'[1]KEY L-8'!$C22</f>
        <v>0.61559027777777675</v>
      </c>
      <c r="BY19" s="192">
        <f>BY18+'[1]KEY L-8'!$C22</f>
        <v>0.61998842592592485</v>
      </c>
      <c r="BZ19" s="192">
        <f>BZ18+'[1]KEY L-8'!$C22</f>
        <v>0.62438657407407294</v>
      </c>
      <c r="CA19" s="192">
        <f>CA18+'[1]KEY L-8'!$C22</f>
        <v>0.62878472222222104</v>
      </c>
      <c r="CB19" s="192">
        <f>CB18+'[1]KEY L-8'!$C22</f>
        <v>0.63318287037036913</v>
      </c>
      <c r="CC19" s="192">
        <f>CC18+'[1]KEY L-8'!$C22</f>
        <v>0.63758101851851723</v>
      </c>
      <c r="CD19" s="192">
        <f>CD18+'[1]KEY L-8'!$C22</f>
        <v>0.64197916666666532</v>
      </c>
      <c r="CE19" s="192">
        <f>CE18+'[1]KEY L-8'!$C22</f>
        <v>0.64637731481481342</v>
      </c>
      <c r="CF19" s="192">
        <f>CF18+'[1]KEY L-8'!$C22</f>
        <v>0.65077546296296152</v>
      </c>
      <c r="CG19" s="192">
        <f>CG18+'[1]KEY L-8'!$C22</f>
        <v>0.65517361111110961</v>
      </c>
      <c r="CH19" s="192">
        <f>CH18+'[1]KEY L-8'!$C22</f>
        <v>0.65957175925925771</v>
      </c>
      <c r="CI19" s="192">
        <f>CI18+'[1]KEY L-8'!$C22</f>
        <v>0.6639699074074058</v>
      </c>
      <c r="CJ19" s="192">
        <f>CJ18+'[1]KEY L-8'!$C22</f>
        <v>0.6683680555555539</v>
      </c>
      <c r="CK19" s="192">
        <f>CK18+'[1]KEY L-8'!$C22</f>
        <v>0.67276620370370199</v>
      </c>
      <c r="CL19" s="192">
        <f>CL18+'[1]KEY L-8'!$C22</f>
        <v>0.67716435185185009</v>
      </c>
      <c r="CM19" s="192">
        <f>CM18+'[1]KEY L-8'!$C22</f>
        <v>0.68156249999999818</v>
      </c>
      <c r="CN19" s="192">
        <f>CN18+'[1]KEY L-8'!$C22</f>
        <v>0.68596064814814628</v>
      </c>
      <c r="CO19" s="192">
        <f>CO18+'[1]KEY L-8'!$C22</f>
        <v>0.69035879629629437</v>
      </c>
      <c r="CP19" s="192">
        <f>CP18+'[1]KEY L-8'!$C22</f>
        <v>0.69475694444444247</v>
      </c>
      <c r="CQ19" s="192">
        <f>CQ18+'[1]KEY L-8'!$C22</f>
        <v>0.69915509259259057</v>
      </c>
      <c r="CR19" s="192">
        <f>CR18+'[1]KEY L-8'!$C22</f>
        <v>0.70355324074073866</v>
      </c>
      <c r="CS19" s="192">
        <f>CS18+'[1]KEY L-8'!$C22</f>
        <v>0.70795138888888676</v>
      </c>
      <c r="CT19" s="192">
        <f>CT18+'[1]KEY L-8'!$C22</f>
        <v>0.71234953703703485</v>
      </c>
      <c r="CU19" s="192">
        <f>CU18+'[1]KEY L-8'!$C22</f>
        <v>0.71674768518518295</v>
      </c>
      <c r="CV19" s="192">
        <f>CV18+'[1]KEY L-8'!$C22</f>
        <v>0.72114583333333104</v>
      </c>
      <c r="CW19" s="192">
        <f>CW18+'[1]KEY L-8'!$C22</f>
        <v>0.72554398148147914</v>
      </c>
      <c r="CX19" s="192">
        <f>CX18+'[1]KEY L-8'!$C22</f>
        <v>0.72994212962962723</v>
      </c>
      <c r="CY19" s="192">
        <f>CY18+'[1]KEY L-8'!$C22</f>
        <v>0.73434027777777533</v>
      </c>
      <c r="CZ19" s="192">
        <f>CZ18+'[1]KEY L-8'!$C22</f>
        <v>0.73873842592592343</v>
      </c>
      <c r="DA19" s="192">
        <f>DA18+'[1]KEY L-8'!$C22</f>
        <v>0.74313657407407152</v>
      </c>
      <c r="DB19" s="192">
        <f>DB18+'[1]KEY L-8'!$C22</f>
        <v>0.74753472222221962</v>
      </c>
      <c r="DC19" s="192">
        <f>DC18+'[1]KEY L-8'!$C22</f>
        <v>0.75193287037036771</v>
      </c>
      <c r="DD19" s="192">
        <f>DD18+'[1]KEY L-8'!$C22</f>
        <v>0.75633101851851581</v>
      </c>
      <c r="DE19" s="192">
        <f>DE18+'[1]KEY L-8'!$C22</f>
        <v>0.7607291666666639</v>
      </c>
      <c r="DF19" s="192">
        <f>DF18+'[1]KEY L-8'!$C22</f>
        <v>0.765127314814812</v>
      </c>
      <c r="DG19" s="192">
        <f>DG18+'[1]KEY L-8'!$C22</f>
        <v>0.76952546296296009</v>
      </c>
      <c r="DH19" s="192">
        <f>DH18+'[1]KEY L-8'!$C22</f>
        <v>0.77392361111110819</v>
      </c>
      <c r="DI19" s="192">
        <f>DI18+'[1]KEY L-8'!$C22</f>
        <v>0.77832175925925629</v>
      </c>
      <c r="DJ19" s="192">
        <f>DJ18+'[1]KEY L-8'!$C22</f>
        <v>0.78271990740740438</v>
      </c>
      <c r="DK19" s="192">
        <f>DK18+'[1]KEY L-8'!$C22</f>
        <v>0.78711805555555248</v>
      </c>
      <c r="DL19" s="192">
        <f>DL18+'[1]KEY L-8'!$C22</f>
        <v>0.79151620370370057</v>
      </c>
      <c r="DM19" s="192">
        <f>DM18+'[1]KEY L-8'!$C22</f>
        <v>0.79591435185184867</v>
      </c>
      <c r="DN19" s="192">
        <f>DN18+'[1]KEY L-8'!$C22</f>
        <v>0.80031249999999676</v>
      </c>
      <c r="DO19" s="192">
        <f>DO18+'[1]KEY L-8'!$C22</f>
        <v>0.80471064814814486</v>
      </c>
      <c r="DP19" s="192">
        <f>DP18+'[1]KEY L-8'!$C22</f>
        <v>0.80910879629629295</v>
      </c>
      <c r="DQ19" s="192">
        <f>DQ18+'[1]KEY L-8'!$C22</f>
        <v>0.81350694444444105</v>
      </c>
      <c r="DR19" s="192">
        <f>DR18+'[1]KEY L-8'!$C22</f>
        <v>0.81790509259258914</v>
      </c>
      <c r="DS19" s="192">
        <f>DS18+'[1]KEY L-8'!$C22</f>
        <v>0.82230324074073724</v>
      </c>
      <c r="DT19" s="192">
        <f>DT18+'[1]KEY L-8'!$C22</f>
        <v>0.82670138888888534</v>
      </c>
      <c r="DU19" s="192">
        <f>DU18+'[1]KEY L-8'!$C22</f>
        <v>0.83109953703703343</v>
      </c>
      <c r="DV19" s="192">
        <f>DV18+'[1]KEY L-8'!$C22</f>
        <v>0.83549768518518153</v>
      </c>
      <c r="DW19" s="192">
        <f>DW18+'[1]KEY L-8'!$C22</f>
        <v>0.83989583333332962</v>
      </c>
      <c r="DX19" s="192">
        <f>DX18+'[1]KEY L-8'!$C22</f>
        <v>0.84429398148147772</v>
      </c>
      <c r="DY19" s="192">
        <f>DY18+'[1]KEY L-8'!$C22</f>
        <v>0.84869212962962581</v>
      </c>
      <c r="DZ19" s="192">
        <f>DZ18+'[1]KEY L-8'!$C22</f>
        <v>0.85309027777777391</v>
      </c>
      <c r="EA19" s="192">
        <f>EA18+'[1]KEY L-8'!$C22</f>
        <v>0.857488425925922</v>
      </c>
      <c r="EB19" s="192">
        <f>EB18+'[1]KEY L-8'!$C22</f>
        <v>0.8618865740740701</v>
      </c>
      <c r="EC19" s="192">
        <f>EC18+'[1]KEY L-8'!$C22</f>
        <v>0.8662847222222182</v>
      </c>
      <c r="ED19" s="192">
        <f>ED18+'[1]KEY L-8'!$C22</f>
        <v>0.87068287037036629</v>
      </c>
      <c r="EE19" s="192">
        <f>EE18+'[1]KEY L-8'!$C22</f>
        <v>0.87508101851851439</v>
      </c>
      <c r="EF19" s="192">
        <f>EF18+'[1]KEY L-8'!$C22</f>
        <v>0.87947916666666248</v>
      </c>
      <c r="EG19" s="192">
        <f>EG18+'[1]KEY L-8'!$C22</f>
        <v>0.88387731481481058</v>
      </c>
      <c r="EH19" s="192">
        <f>EH18+'[1]KEY L-8'!$C22</f>
        <v>0.88827546296295867</v>
      </c>
      <c r="EI19" s="192">
        <f>EI18+'[1]KEY L-8'!$C22</f>
        <v>0.89267361111110677</v>
      </c>
      <c r="EJ19" s="192">
        <f>EJ18+'[1]KEY L-8'!$C22</f>
        <v>0.8981134259259258</v>
      </c>
      <c r="EK19" s="192">
        <f>EK18+'[1]KEY L-8'!$C22</f>
        <v>0.90146990740740729</v>
      </c>
      <c r="EL19" s="192">
        <f>EL18+'[1]KEY L-8'!$C22</f>
        <v>0.90633101851851872</v>
      </c>
      <c r="EM19" s="192">
        <f>EM18+'[1]KEY L-8'!$C22</f>
        <v>0.91327546296296314</v>
      </c>
      <c r="EN19" s="192">
        <f>EN18+'[1]KEY L-8'!$C22</f>
        <v>0.92021990740740756</v>
      </c>
      <c r="EO19" s="192">
        <f>EO18+'[1]KEY L-8'!$C22</f>
        <v>0.92716435185185198</v>
      </c>
      <c r="EP19" s="192">
        <f>EP18+'[1]KEY L-8'!$C22</f>
        <v>0.93063657407407385</v>
      </c>
      <c r="EQ19" s="192">
        <f>EQ18+'[1]KEY L-8'!$C22</f>
        <v>0.93341435185185162</v>
      </c>
      <c r="ER19" s="192">
        <f>ER18+'[1]KEY L-8'!$C22</f>
        <v>0.94105324074074059</v>
      </c>
      <c r="ES19" s="192">
        <f>ES18+'[1]KEY L-8'!$C22</f>
        <v>0.94452546296296291</v>
      </c>
      <c r="ET19" s="192">
        <f>ET18+'[1]KEY L-8'!$C22</f>
        <v>0.94799768518518523</v>
      </c>
      <c r="EU19" s="192">
        <f>EU18+'[1]KEY L-8'!$C22</f>
        <v>0.95494212962962965</v>
      </c>
      <c r="EV19" s="192">
        <f>EV18+'[1]KEY L-8'!$C22</f>
        <v>0.96188657407407407</v>
      </c>
      <c r="EW19" s="192">
        <f>EW18+'[1]KEY L-8'!$C22</f>
        <v>0.96883101851851849</v>
      </c>
      <c r="EX19" s="192">
        <f>EX18+'[1]KEY L-8'!$C22</f>
        <v>0.97438657407407392</v>
      </c>
      <c r="EY19" s="192">
        <f>EY18+'[1]KEY L-8'!$C22</f>
        <v>0.97924768518518501</v>
      </c>
      <c r="EZ19" s="192">
        <f>EZ18+'[1]KEY L-8'!$C22</f>
        <v>0.98271990740740722</v>
      </c>
      <c r="FA19" s="192">
        <f>FA18+'[1]KEY L-8'!$C22</f>
        <v>0.98966435185185175</v>
      </c>
      <c r="FB19" s="192">
        <f>FB18+'[1]KEY L-8'!$C22</f>
        <v>0.99660879629629617</v>
      </c>
      <c r="FC19" s="192">
        <f>FC18+[2]KEY!$C22</f>
        <v>1.0013541666666668</v>
      </c>
      <c r="FD19" s="192">
        <f>FD18+[2]KEY!$C22</f>
        <v>1.0048263888888889</v>
      </c>
      <c r="FE19" s="118">
        <f>FE18+[2]KEY!$C22</f>
        <v>1.0117708333333333</v>
      </c>
    </row>
    <row r="20" spans="1:161" ht="15.95" customHeight="1" x14ac:dyDescent="0.25">
      <c r="A20" s="72" t="s">
        <v>96</v>
      </c>
      <c r="B20" s="536"/>
      <c r="C20" s="533"/>
      <c r="D20" s="536"/>
      <c r="E20" s="536"/>
      <c r="F20" s="536"/>
      <c r="G20" s="536"/>
      <c r="H20" s="536"/>
      <c r="I20" s="536"/>
      <c r="J20" s="536"/>
      <c r="K20" s="533"/>
      <c r="L20" s="533"/>
      <c r="M20" s="146">
        <f>M19+'[1]KEY L-8'!$G23</f>
        <v>0.33802083333333338</v>
      </c>
      <c r="N20" s="533"/>
      <c r="O20" s="73">
        <f>O19+'[1]KEY L-8'!$C23</f>
        <v>0.34916666666666668</v>
      </c>
      <c r="P20" s="533"/>
      <c r="Q20" s="192">
        <f>Q19+'[1]KEY L-8'!$C23</f>
        <v>0.35668981481481482</v>
      </c>
      <c r="R20" s="533"/>
      <c r="S20" s="153">
        <f>S19+'[1]KEY L-8'!$C23</f>
        <v>0.3674189814814815</v>
      </c>
      <c r="T20" s="533"/>
      <c r="U20" s="73">
        <f>U19+'[1]KEY L-8'!$C23</f>
        <v>0.37321759259259257</v>
      </c>
      <c r="V20" s="533"/>
      <c r="W20" s="192">
        <f>W19+'[1]KEY L-8'!$C23</f>
        <v>0.38409722222222231</v>
      </c>
      <c r="X20" s="187">
        <f>X19+'[1]KEY L-8'!$C23</f>
        <v>0.38710648148148152</v>
      </c>
      <c r="Y20" s="533"/>
      <c r="Z20" s="192">
        <f>Z19+'[1]KEY L-8'!$C23</f>
        <v>0.39729166666666677</v>
      </c>
      <c r="AA20" s="533"/>
      <c r="AB20" s="192">
        <f>AB19+'[1]KEY L-8'!$C23</f>
        <v>0.40608796296296307</v>
      </c>
      <c r="AC20" s="192">
        <f>AC19+'[1]KEY L-8'!$C23</f>
        <v>0.41048611111111122</v>
      </c>
      <c r="AD20" s="192">
        <f>AD19+'[1]KEY L-8'!$C23</f>
        <v>0.41488425925925937</v>
      </c>
      <c r="AE20" s="192">
        <f>AE19+'[1]KEY L-8'!$C23</f>
        <v>0.41928240740740752</v>
      </c>
      <c r="AF20" s="192">
        <f>AF19+'[1]KEY L-8'!$C23</f>
        <v>0.42368055555555567</v>
      </c>
      <c r="AG20" s="192">
        <f>AG19+'[1]KEY L-8'!$C23</f>
        <v>0.42807870370370382</v>
      </c>
      <c r="AH20" s="192">
        <f>AH19+'[1]KEY L-8'!$C23</f>
        <v>0.43247685185185197</v>
      </c>
      <c r="AI20" s="192">
        <f>AI19+'[1]KEY L-8'!$C23</f>
        <v>0.43687500000000012</v>
      </c>
      <c r="AJ20" s="192">
        <f>AJ19+'[1]KEY L-8'!$C23</f>
        <v>0.44127314814814828</v>
      </c>
      <c r="AK20" s="192">
        <f>AK19+'[1]KEY L-8'!$C23</f>
        <v>0.44567129629629643</v>
      </c>
      <c r="AL20" s="192">
        <f>AL19+'[1]KEY L-8'!$C23</f>
        <v>0.45006944444444458</v>
      </c>
      <c r="AM20" s="192">
        <f>AM19+'[1]KEY L-8'!$C23</f>
        <v>0.45446759259259273</v>
      </c>
      <c r="AN20" s="192">
        <f>AN19+'[1]KEY L-8'!$C23</f>
        <v>0.45886574074074088</v>
      </c>
      <c r="AO20" s="192">
        <f>AO19+'[1]KEY L-8'!$C23</f>
        <v>0.46326388888888903</v>
      </c>
      <c r="AP20" s="192">
        <f>AP19+'[1]KEY L-8'!$C23</f>
        <v>0.46766203703703718</v>
      </c>
      <c r="AQ20" s="192">
        <f>AQ19+'[1]KEY L-8'!$C23</f>
        <v>0.47206018518518533</v>
      </c>
      <c r="AR20" s="192">
        <f>AR19+'[1]KEY L-8'!$C23</f>
        <v>0.47645833333333348</v>
      </c>
      <c r="AS20" s="192">
        <f>AS19+'[1]KEY L-8'!$C23</f>
        <v>0.48085648148148163</v>
      </c>
      <c r="AT20" s="192">
        <f>AT19+'[1]KEY L-8'!$C23</f>
        <v>0.48525462962962979</v>
      </c>
      <c r="AU20" s="192">
        <f>AU19+'[1]KEY L-8'!$C23</f>
        <v>0.48965277777777794</v>
      </c>
      <c r="AV20" s="192">
        <f>AV19+'[1]KEY L-8'!$C23</f>
        <v>0.49405092592592609</v>
      </c>
      <c r="AW20" s="192">
        <f>AW19+'[1]KEY L-8'!$C23</f>
        <v>0.49844907407407424</v>
      </c>
      <c r="AX20" s="192">
        <f>AX19+'[1]KEY L-8'!$C23</f>
        <v>0.50284722222222245</v>
      </c>
      <c r="AY20" s="192">
        <f>AY19+'[1]KEY L-8'!$C23</f>
        <v>0.50724537037037065</v>
      </c>
      <c r="AZ20" s="192">
        <f>AZ19+'[1]KEY L-8'!$C23</f>
        <v>0.51164351851851864</v>
      </c>
      <c r="BA20" s="192">
        <f>BA19+'[1]KEY L-8'!$C23</f>
        <v>0.51604166666666673</v>
      </c>
      <c r="BB20" s="192">
        <f>BB19+'[1]KEY L-8'!$C23</f>
        <v>0.52043981481481483</v>
      </c>
      <c r="BC20" s="192">
        <f>BC19+'[1]KEY L-8'!$C23</f>
        <v>0.52483796296296303</v>
      </c>
      <c r="BD20" s="192">
        <f>BD19+'[1]KEY L-8'!$C23</f>
        <v>0.52923611111111124</v>
      </c>
      <c r="BE20" s="192">
        <f>BE19+'[1]KEY L-8'!$C23</f>
        <v>0.53363425925925922</v>
      </c>
      <c r="BF20" s="192">
        <f>BF19+'[1]KEY L-8'!$C23</f>
        <v>0.53803240740740732</v>
      </c>
      <c r="BG20" s="192">
        <f>BG19+'[1]KEY L-8'!$C23</f>
        <v>0.54243055555555542</v>
      </c>
      <c r="BH20" s="192">
        <f>BH19+'[1]KEY L-8'!$C23</f>
        <v>0.54682870370370351</v>
      </c>
      <c r="BI20" s="192">
        <f>BI19+'[1]KEY L-8'!$C23</f>
        <v>0.55122685185185161</v>
      </c>
      <c r="BJ20" s="192">
        <f>BJ19+'[1]KEY L-8'!$C23</f>
        <v>0.5556249999999997</v>
      </c>
      <c r="BK20" s="192">
        <f>BK19+'[1]KEY L-8'!$C23</f>
        <v>0.5600231481481478</v>
      </c>
      <c r="BL20" s="192">
        <f>BL19+'[1]KEY L-8'!$C23</f>
        <v>0.56442129629629589</v>
      </c>
      <c r="BM20" s="192">
        <f>BM19+'[1]KEY L-8'!$C23</f>
        <v>0.56881944444444399</v>
      </c>
      <c r="BN20" s="192">
        <f>BN19+'[1]KEY L-8'!$C23</f>
        <v>0.57321759259259208</v>
      </c>
      <c r="BO20" s="192">
        <f>BO19+'[1]KEY L-8'!$C23</f>
        <v>0.57761574074074018</v>
      </c>
      <c r="BP20" s="192">
        <f>BP19+'[1]KEY L-8'!$C23</f>
        <v>0.58201388888888828</v>
      </c>
      <c r="BQ20" s="192">
        <f>BQ19+'[1]KEY L-8'!$C23</f>
        <v>0.58641203703703637</v>
      </c>
      <c r="BR20" s="192">
        <f>BR19+'[1]KEY L-8'!$C23</f>
        <v>0.59081018518518447</v>
      </c>
      <c r="BS20" s="192">
        <f>BS19+'[1]KEY L-8'!$C23</f>
        <v>0.59520833333333256</v>
      </c>
      <c r="BT20" s="192">
        <f>BT19+'[1]KEY L-8'!$C23</f>
        <v>0.59960648148148066</v>
      </c>
      <c r="BU20" s="192">
        <f>BU19+'[1]KEY L-8'!$C23</f>
        <v>0.60400462962962875</v>
      </c>
      <c r="BV20" s="192">
        <f>BV19+'[1]KEY L-8'!$C23</f>
        <v>0.60840277777777685</v>
      </c>
      <c r="BW20" s="192">
        <f>BW19+'[1]KEY L-8'!$C23</f>
        <v>0.61280092592592494</v>
      </c>
      <c r="BX20" s="192">
        <f>BX19+'[1]KEY L-8'!$C23</f>
        <v>0.61719907407407304</v>
      </c>
      <c r="BY20" s="192">
        <f>BY19+'[1]KEY L-8'!$C23</f>
        <v>0.62159722222222114</v>
      </c>
      <c r="BZ20" s="192">
        <f>BZ19+'[1]KEY L-8'!$C23</f>
        <v>0.62599537037036923</v>
      </c>
      <c r="CA20" s="192">
        <f>CA19+'[1]KEY L-8'!$C23</f>
        <v>0.63039351851851733</v>
      </c>
      <c r="CB20" s="192">
        <f>CB19+'[1]KEY L-8'!$C23</f>
        <v>0.63479166666666542</v>
      </c>
      <c r="CC20" s="192">
        <f>CC19+'[1]KEY L-8'!$C23</f>
        <v>0.63918981481481352</v>
      </c>
      <c r="CD20" s="192">
        <f>CD19+'[1]KEY L-8'!$C23</f>
        <v>0.64358796296296161</v>
      </c>
      <c r="CE20" s="192">
        <f>CE19+'[1]KEY L-8'!$C23</f>
        <v>0.64798611111110971</v>
      </c>
      <c r="CF20" s="192">
        <f>CF19+'[1]KEY L-8'!$C23</f>
        <v>0.6523842592592578</v>
      </c>
      <c r="CG20" s="192">
        <f>CG19+'[1]KEY L-8'!$C23</f>
        <v>0.6567824074074059</v>
      </c>
      <c r="CH20" s="192">
        <f>CH19+'[1]KEY L-8'!$C23</f>
        <v>0.66118055555555399</v>
      </c>
      <c r="CI20" s="192">
        <f>CI19+'[1]KEY L-8'!$C23</f>
        <v>0.66557870370370209</v>
      </c>
      <c r="CJ20" s="192">
        <f>CJ19+'[1]KEY L-8'!$C23</f>
        <v>0.66997685185185019</v>
      </c>
      <c r="CK20" s="192">
        <f>CK19+'[1]KEY L-8'!$C23</f>
        <v>0.67437499999999828</v>
      </c>
      <c r="CL20" s="192">
        <f>CL19+'[1]KEY L-8'!$C23</f>
        <v>0.67877314814814638</v>
      </c>
      <c r="CM20" s="192">
        <f>CM19+'[1]KEY L-8'!$C23</f>
        <v>0.68317129629629447</v>
      </c>
      <c r="CN20" s="192">
        <f>CN19+'[1]KEY L-8'!$C23</f>
        <v>0.68756944444444257</v>
      </c>
      <c r="CO20" s="192">
        <f>CO19+'[1]KEY L-8'!$C23</f>
        <v>0.69196759259259066</v>
      </c>
      <c r="CP20" s="192">
        <f>CP19+'[1]KEY L-8'!$C23</f>
        <v>0.69636574074073876</v>
      </c>
      <c r="CQ20" s="192">
        <f>CQ19+'[1]KEY L-8'!$C23</f>
        <v>0.70076388888888685</v>
      </c>
      <c r="CR20" s="192">
        <f>CR19+'[1]KEY L-8'!$C23</f>
        <v>0.70516203703703495</v>
      </c>
      <c r="CS20" s="192">
        <f>CS19+'[1]KEY L-8'!$C23</f>
        <v>0.70956018518518305</v>
      </c>
      <c r="CT20" s="192">
        <f>CT19+'[1]KEY L-8'!$C23</f>
        <v>0.71395833333333114</v>
      </c>
      <c r="CU20" s="192">
        <f>CU19+'[1]KEY L-8'!$C23</f>
        <v>0.71835648148147924</v>
      </c>
      <c r="CV20" s="192">
        <f>CV19+'[1]KEY L-8'!$C23</f>
        <v>0.72275462962962733</v>
      </c>
      <c r="CW20" s="192">
        <f>CW19+'[1]KEY L-8'!$C23</f>
        <v>0.72715277777777543</v>
      </c>
      <c r="CX20" s="192">
        <f>CX19+'[1]KEY L-8'!$C23</f>
        <v>0.73155092592592352</v>
      </c>
      <c r="CY20" s="192">
        <f>CY19+'[1]KEY L-8'!$C23</f>
        <v>0.73594907407407162</v>
      </c>
      <c r="CZ20" s="192">
        <f>CZ19+'[1]KEY L-8'!$C23</f>
        <v>0.74034722222221971</v>
      </c>
      <c r="DA20" s="192">
        <f>DA19+'[1]KEY L-8'!$C23</f>
        <v>0.74474537037036781</v>
      </c>
      <c r="DB20" s="192">
        <f>DB19+'[1]KEY L-8'!$C23</f>
        <v>0.74914351851851591</v>
      </c>
      <c r="DC20" s="192">
        <f>DC19+'[1]KEY L-8'!$C23</f>
        <v>0.753541666666664</v>
      </c>
      <c r="DD20" s="192">
        <f>DD19+'[1]KEY L-8'!$C23</f>
        <v>0.7579398148148121</v>
      </c>
      <c r="DE20" s="192">
        <f>DE19+'[1]KEY L-8'!$C23</f>
        <v>0.76233796296296019</v>
      </c>
      <c r="DF20" s="192">
        <f>DF19+'[1]KEY L-8'!$C23</f>
        <v>0.76673611111110829</v>
      </c>
      <c r="DG20" s="192">
        <f>DG19+'[1]KEY L-8'!$C23</f>
        <v>0.77113425925925638</v>
      </c>
      <c r="DH20" s="192">
        <f>DH19+'[1]KEY L-8'!$C23</f>
        <v>0.77553240740740448</v>
      </c>
      <c r="DI20" s="192">
        <f>DI19+'[1]KEY L-8'!$C23</f>
        <v>0.77993055555555257</v>
      </c>
      <c r="DJ20" s="192">
        <f>DJ19+'[1]KEY L-8'!$C23</f>
        <v>0.78432870370370067</v>
      </c>
      <c r="DK20" s="192">
        <f>DK19+'[1]KEY L-8'!$C23</f>
        <v>0.78872685185184876</v>
      </c>
      <c r="DL20" s="192">
        <f>DL19+'[1]KEY L-8'!$C23</f>
        <v>0.79312499999999686</v>
      </c>
      <c r="DM20" s="192">
        <f>DM19+'[1]KEY L-8'!$C23</f>
        <v>0.79752314814814496</v>
      </c>
      <c r="DN20" s="192">
        <f>DN19+'[1]KEY L-8'!$C23</f>
        <v>0.80192129629629305</v>
      </c>
      <c r="DO20" s="192">
        <f>DO19+'[1]KEY L-8'!$C23</f>
        <v>0.80631944444444115</v>
      </c>
      <c r="DP20" s="192">
        <f>DP19+'[1]KEY L-8'!$C23</f>
        <v>0.81071759259258924</v>
      </c>
      <c r="DQ20" s="192">
        <f>DQ19+'[1]KEY L-8'!$C23</f>
        <v>0.81511574074073734</v>
      </c>
      <c r="DR20" s="192">
        <f>DR19+'[1]KEY L-8'!$C23</f>
        <v>0.81951388888888543</v>
      </c>
      <c r="DS20" s="192">
        <f>DS19+'[1]KEY L-8'!$C23</f>
        <v>0.82391203703703353</v>
      </c>
      <c r="DT20" s="192">
        <f>DT19+'[1]KEY L-8'!$C23</f>
        <v>0.82831018518518162</v>
      </c>
      <c r="DU20" s="192">
        <f>DU19+'[1]KEY L-8'!$C23</f>
        <v>0.83270833333332972</v>
      </c>
      <c r="DV20" s="192">
        <f>DV19+'[1]KEY L-8'!$C23</f>
        <v>0.83710648148147782</v>
      </c>
      <c r="DW20" s="192">
        <f>DW19+'[1]KEY L-8'!$C23</f>
        <v>0.84150462962962591</v>
      </c>
      <c r="DX20" s="192">
        <f>DX19+'[1]KEY L-8'!$C23</f>
        <v>0.84590277777777401</v>
      </c>
      <c r="DY20" s="192">
        <f>DY19+'[1]KEY L-8'!$C23</f>
        <v>0.8503009259259221</v>
      </c>
      <c r="DZ20" s="192">
        <f>DZ19+'[1]KEY L-8'!$C23</f>
        <v>0.8546990740740702</v>
      </c>
      <c r="EA20" s="192">
        <f>EA19+'[1]KEY L-8'!$C23</f>
        <v>0.85909722222221829</v>
      </c>
      <c r="EB20" s="192">
        <f>EB19+'[1]KEY L-8'!$C23</f>
        <v>0.86349537037036639</v>
      </c>
      <c r="EC20" s="192">
        <f>EC19+'[1]KEY L-8'!$C23</f>
        <v>0.86789351851851448</v>
      </c>
      <c r="ED20" s="192">
        <f>ED19+'[1]KEY L-8'!$C23</f>
        <v>0.87229166666666258</v>
      </c>
      <c r="EE20" s="192">
        <f>EE19+'[1]KEY L-8'!$C23</f>
        <v>0.87668981481481068</v>
      </c>
      <c r="EF20" s="192">
        <f>EF19+'[1]KEY L-8'!$C23</f>
        <v>0.88108796296295877</v>
      </c>
      <c r="EG20" s="192">
        <f>EG19+'[1]KEY L-8'!$C23</f>
        <v>0.88548611111110687</v>
      </c>
      <c r="EH20" s="192">
        <f>EH19+'[1]KEY L-8'!$C23</f>
        <v>0.88988425925925496</v>
      </c>
      <c r="EI20" s="192">
        <f>EI19+'[1]KEY L-8'!$C23</f>
        <v>0.89428240740740306</v>
      </c>
      <c r="EJ20" s="192">
        <f>EJ19+'[1]KEY L-8'!$C23</f>
        <v>0.89972222222222209</v>
      </c>
      <c r="EK20" s="192">
        <f>EK19+'[1]KEY L-8'!$C23</f>
        <v>0.90307870370370358</v>
      </c>
      <c r="EL20" s="192">
        <f>EL19+'[1]KEY L-8'!$C23</f>
        <v>0.907939814814815</v>
      </c>
      <c r="EM20" s="192">
        <f>EM19+'[1]KEY L-8'!$C23</f>
        <v>0.91488425925925942</v>
      </c>
      <c r="EN20" s="192">
        <f>EN19+'[1]KEY L-8'!$C23</f>
        <v>0.92182870370370384</v>
      </c>
      <c r="EO20" s="192">
        <f>EO19+'[1]KEY L-8'!$C23</f>
        <v>0.92877314814814826</v>
      </c>
      <c r="EP20" s="192">
        <f>EP19+'[1]KEY L-8'!$C23</f>
        <v>0.93224537037037014</v>
      </c>
      <c r="EQ20" s="192">
        <f>EQ19+'[1]KEY L-8'!$C23</f>
        <v>0.93502314814814791</v>
      </c>
      <c r="ER20" s="192">
        <f>ER19+'[1]KEY L-8'!$C23</f>
        <v>0.94266203703703688</v>
      </c>
      <c r="ES20" s="192">
        <f>ES19+'[1]KEY L-8'!$C23</f>
        <v>0.9461342592592592</v>
      </c>
      <c r="ET20" s="192">
        <f>ET19+'[1]KEY L-8'!$C23</f>
        <v>0.94960648148148152</v>
      </c>
      <c r="EU20" s="192">
        <f>EU19+'[1]KEY L-8'!$C23</f>
        <v>0.95655092592592594</v>
      </c>
      <c r="EV20" s="192">
        <f>EV19+'[1]KEY L-8'!$C23</f>
        <v>0.96349537037037036</v>
      </c>
      <c r="EW20" s="192">
        <f>EW19+'[1]KEY L-8'!$C23</f>
        <v>0.97043981481481478</v>
      </c>
      <c r="EX20" s="192">
        <f>EX19+'[1]KEY L-8'!$C23</f>
        <v>0.97599537037037021</v>
      </c>
      <c r="EY20" s="192">
        <f>EY19+'[1]KEY L-8'!$C23</f>
        <v>0.9808564814814813</v>
      </c>
      <c r="EZ20" s="192">
        <f>EZ19+'[1]KEY L-8'!$C23</f>
        <v>0.98432870370370351</v>
      </c>
      <c r="FA20" s="192">
        <f>FA19+'[1]KEY L-8'!$C23</f>
        <v>0.99127314814814804</v>
      </c>
      <c r="FB20" s="192">
        <f>FB19+'[1]KEY L-8'!$C23</f>
        <v>0.99821759259259246</v>
      </c>
      <c r="FC20" s="192">
        <f>FC19+[2]KEY!$C23</f>
        <v>1.0028472222222222</v>
      </c>
      <c r="FD20" s="192">
        <f>FD19+[2]KEY!$C23</f>
        <v>1.0063194444444443</v>
      </c>
      <c r="FE20" s="118">
        <f>FE19+[2]KEY!$C23</f>
        <v>1.0132638888888887</v>
      </c>
    </row>
    <row r="21" spans="1:161" ht="15.95" customHeight="1" x14ac:dyDescent="0.25">
      <c r="A21" s="72" t="s">
        <v>97</v>
      </c>
      <c r="B21" s="542"/>
      <c r="C21" s="534"/>
      <c r="D21" s="542"/>
      <c r="E21" s="542"/>
      <c r="F21" s="542"/>
      <c r="G21" s="542"/>
      <c r="H21" s="542"/>
      <c r="I21" s="542"/>
      <c r="J21" s="542"/>
      <c r="K21" s="534"/>
      <c r="L21" s="534"/>
      <c r="M21" s="146">
        <f>M20+'[1]KEY L-8'!$G24</f>
        <v>0.34065972222222229</v>
      </c>
      <c r="N21" s="534"/>
      <c r="O21" s="73">
        <f>O20+'[1]KEY L-8'!$C24</f>
        <v>0.35096064814814815</v>
      </c>
      <c r="P21" s="534"/>
      <c r="Q21" s="192">
        <f>Q20+'[1]KEY L-8'!$C24</f>
        <v>0.35848379629629629</v>
      </c>
      <c r="R21" s="534"/>
      <c r="S21" s="153">
        <f>S20+'[1]KEY L-8'!$C24</f>
        <v>0.36921296296296297</v>
      </c>
      <c r="T21" s="534"/>
      <c r="U21" s="73">
        <f>U20+'[1]KEY L-8'!$C24</f>
        <v>0.37501157407407404</v>
      </c>
      <c r="V21" s="534"/>
      <c r="W21" s="192">
        <f>W20+'[1]KEY L-8'!$C24</f>
        <v>0.38589120370370378</v>
      </c>
      <c r="X21" s="187">
        <f>X20+'[1]KEY L-8'!$C24</f>
        <v>0.38890046296296299</v>
      </c>
      <c r="Y21" s="534"/>
      <c r="Z21" s="192">
        <f>Z20+'[1]KEY L-8'!$C24</f>
        <v>0.39908564814814823</v>
      </c>
      <c r="AA21" s="534"/>
      <c r="AB21" s="192">
        <f>AB20+'[1]KEY L-8'!$C24</f>
        <v>0.40788194444444453</v>
      </c>
      <c r="AC21" s="192">
        <f>AC20+'[1]KEY L-8'!$C24</f>
        <v>0.41228009259259268</v>
      </c>
      <c r="AD21" s="192">
        <f>AD20+'[1]KEY L-8'!$C24</f>
        <v>0.41667824074074084</v>
      </c>
      <c r="AE21" s="192">
        <f>AE20+'[1]KEY L-8'!$C24</f>
        <v>0.42107638888888899</v>
      </c>
      <c r="AF21" s="192">
        <f>AF20+'[1]KEY L-8'!$C24</f>
        <v>0.42547453703703714</v>
      </c>
      <c r="AG21" s="192">
        <f>AG20+'[1]KEY L-8'!$C24</f>
        <v>0.42987268518518529</v>
      </c>
      <c r="AH21" s="192">
        <f>AH20+'[1]KEY L-8'!$C24</f>
        <v>0.43427083333333344</v>
      </c>
      <c r="AI21" s="192">
        <f>AI20+'[1]KEY L-8'!$C24</f>
        <v>0.43866898148148159</v>
      </c>
      <c r="AJ21" s="192">
        <f>AJ20+'[1]KEY L-8'!$C24</f>
        <v>0.44306712962962974</v>
      </c>
      <c r="AK21" s="192">
        <f>AK20+'[1]KEY L-8'!$C24</f>
        <v>0.44746527777777789</v>
      </c>
      <c r="AL21" s="192">
        <f>AL20+'[1]KEY L-8'!$C24</f>
        <v>0.45186342592592604</v>
      </c>
      <c r="AM21" s="192">
        <f>AM20+'[1]KEY L-8'!$C24</f>
        <v>0.45626157407407419</v>
      </c>
      <c r="AN21" s="192">
        <f>AN20+'[1]KEY L-8'!$C24</f>
        <v>0.46065972222222235</v>
      </c>
      <c r="AO21" s="192">
        <f>AO20+'[1]KEY L-8'!$C24</f>
        <v>0.4650578703703705</v>
      </c>
      <c r="AP21" s="192">
        <f>AP20+'[1]KEY L-8'!$C24</f>
        <v>0.46945601851851865</v>
      </c>
      <c r="AQ21" s="192">
        <f>AQ20+'[1]KEY L-8'!$C24</f>
        <v>0.4738541666666668</v>
      </c>
      <c r="AR21" s="192">
        <f>AR20+'[1]KEY L-8'!$C24</f>
        <v>0.47825231481481495</v>
      </c>
      <c r="AS21" s="192">
        <f>AS20+'[1]KEY L-8'!$C24</f>
        <v>0.4826504629629631</v>
      </c>
      <c r="AT21" s="192">
        <f>AT20+'[1]KEY L-8'!$C24</f>
        <v>0.48704861111111125</v>
      </c>
      <c r="AU21" s="192">
        <f>AU20+'[1]KEY L-8'!$C24</f>
        <v>0.4914467592592594</v>
      </c>
      <c r="AV21" s="192">
        <f>AV20+'[1]KEY L-8'!$C24</f>
        <v>0.49584490740740755</v>
      </c>
      <c r="AW21" s="192">
        <f>AW20+'[1]KEY L-8'!$C24</f>
        <v>0.5002430555555557</v>
      </c>
      <c r="AX21" s="192">
        <f>AX20+'[1]KEY L-8'!$C24</f>
        <v>0.50464120370370391</v>
      </c>
      <c r="AY21" s="192">
        <f>AY20+'[1]KEY L-8'!$C24</f>
        <v>0.50903935185185212</v>
      </c>
      <c r="AZ21" s="192">
        <f>AZ20+'[1]KEY L-8'!$C24</f>
        <v>0.5134375000000001</v>
      </c>
      <c r="BA21" s="192">
        <f>BA20+'[1]KEY L-8'!$C24</f>
        <v>0.5178356481481482</v>
      </c>
      <c r="BB21" s="192">
        <f>BB20+'[1]KEY L-8'!$C24</f>
        <v>0.52223379629629629</v>
      </c>
      <c r="BC21" s="192">
        <f>BC20+'[1]KEY L-8'!$C24</f>
        <v>0.5266319444444445</v>
      </c>
      <c r="BD21" s="192">
        <f>BD20+'[1]KEY L-8'!$C24</f>
        <v>0.53103009259259271</v>
      </c>
      <c r="BE21" s="192">
        <f>BE20+'[1]KEY L-8'!$C24</f>
        <v>0.53542824074074069</v>
      </c>
      <c r="BF21" s="192">
        <f>BF20+'[1]KEY L-8'!$C24</f>
        <v>0.53982638888888879</v>
      </c>
      <c r="BG21" s="192">
        <f>BG20+'[1]KEY L-8'!$C24</f>
        <v>0.54422453703703688</v>
      </c>
      <c r="BH21" s="192">
        <f>BH20+'[1]KEY L-8'!$C24</f>
        <v>0.54862268518518498</v>
      </c>
      <c r="BI21" s="192">
        <f>BI20+'[1]KEY L-8'!$C24</f>
        <v>0.55302083333333307</v>
      </c>
      <c r="BJ21" s="192">
        <f>BJ20+'[1]KEY L-8'!$C24</f>
        <v>0.55741898148148117</v>
      </c>
      <c r="BK21" s="192">
        <f>BK20+'[1]KEY L-8'!$C24</f>
        <v>0.56181712962962926</v>
      </c>
      <c r="BL21" s="192">
        <f>BL20+'[1]KEY L-8'!$C24</f>
        <v>0.56621527777777736</v>
      </c>
      <c r="BM21" s="192">
        <f>BM20+'[1]KEY L-8'!$C24</f>
        <v>0.57061342592592545</v>
      </c>
      <c r="BN21" s="192">
        <f>BN20+'[1]KEY L-8'!$C24</f>
        <v>0.57501157407407355</v>
      </c>
      <c r="BO21" s="192">
        <f>BO20+'[1]KEY L-8'!$C24</f>
        <v>0.57940972222222165</v>
      </c>
      <c r="BP21" s="192">
        <f>BP20+'[1]KEY L-8'!$C24</f>
        <v>0.58380787037036974</v>
      </c>
      <c r="BQ21" s="192">
        <f>BQ20+'[1]KEY L-8'!$C24</f>
        <v>0.58820601851851784</v>
      </c>
      <c r="BR21" s="192">
        <f>BR20+'[1]KEY L-8'!$C24</f>
        <v>0.59260416666666593</v>
      </c>
      <c r="BS21" s="192">
        <f>BS20+'[1]KEY L-8'!$C24</f>
        <v>0.59700231481481403</v>
      </c>
      <c r="BT21" s="192">
        <f>BT20+'[1]KEY L-8'!$C24</f>
        <v>0.60140046296296212</v>
      </c>
      <c r="BU21" s="192">
        <f>BU20+'[1]KEY L-8'!$C24</f>
        <v>0.60579861111111022</v>
      </c>
      <c r="BV21" s="192">
        <f>BV20+'[1]KEY L-8'!$C24</f>
        <v>0.61019675925925831</v>
      </c>
      <c r="BW21" s="192">
        <f>BW20+'[1]KEY L-8'!$C24</f>
        <v>0.61459490740740641</v>
      </c>
      <c r="BX21" s="192">
        <f>BX20+'[1]KEY L-8'!$C24</f>
        <v>0.61899305555555451</v>
      </c>
      <c r="BY21" s="192">
        <f>BY20+'[1]KEY L-8'!$C24</f>
        <v>0.6233912037037026</v>
      </c>
      <c r="BZ21" s="192">
        <f>BZ20+'[1]KEY L-8'!$C24</f>
        <v>0.6277893518518507</v>
      </c>
      <c r="CA21" s="192">
        <f>CA20+'[1]KEY L-8'!$C24</f>
        <v>0.63218749999999879</v>
      </c>
      <c r="CB21" s="192">
        <f>CB20+'[1]KEY L-8'!$C24</f>
        <v>0.63658564814814689</v>
      </c>
      <c r="CC21" s="192">
        <f>CC20+'[1]KEY L-8'!$C24</f>
        <v>0.64098379629629498</v>
      </c>
      <c r="CD21" s="192">
        <f>CD20+'[1]KEY L-8'!$C24</f>
        <v>0.64538194444444308</v>
      </c>
      <c r="CE21" s="192">
        <f>CE20+'[1]KEY L-8'!$C24</f>
        <v>0.64978009259259117</v>
      </c>
      <c r="CF21" s="192">
        <f>CF20+'[1]KEY L-8'!$C24</f>
        <v>0.65417824074073927</v>
      </c>
      <c r="CG21" s="192">
        <f>CG20+'[1]KEY L-8'!$C24</f>
        <v>0.65857638888888737</v>
      </c>
      <c r="CH21" s="192">
        <f>CH20+'[1]KEY L-8'!$C24</f>
        <v>0.66297453703703546</v>
      </c>
      <c r="CI21" s="192">
        <f>CI20+'[1]KEY L-8'!$C24</f>
        <v>0.66737268518518356</v>
      </c>
      <c r="CJ21" s="192">
        <f>CJ20+'[1]KEY L-8'!$C24</f>
        <v>0.67177083333333165</v>
      </c>
      <c r="CK21" s="192">
        <f>CK20+'[1]KEY L-8'!$C24</f>
        <v>0.67616898148147975</v>
      </c>
      <c r="CL21" s="192">
        <f>CL20+'[1]KEY L-8'!$C24</f>
        <v>0.68056712962962784</v>
      </c>
      <c r="CM21" s="192">
        <f>CM20+'[1]KEY L-8'!$C24</f>
        <v>0.68496527777777594</v>
      </c>
      <c r="CN21" s="192">
        <f>CN20+'[1]KEY L-8'!$C24</f>
        <v>0.68936342592592403</v>
      </c>
      <c r="CO21" s="192">
        <f>CO20+'[1]KEY L-8'!$C24</f>
        <v>0.69376157407407213</v>
      </c>
      <c r="CP21" s="192">
        <f>CP20+'[1]KEY L-8'!$C24</f>
        <v>0.69815972222222022</v>
      </c>
      <c r="CQ21" s="192">
        <f>CQ20+'[1]KEY L-8'!$C24</f>
        <v>0.70255787037036832</v>
      </c>
      <c r="CR21" s="192">
        <f>CR20+'[1]KEY L-8'!$C24</f>
        <v>0.70695601851851642</v>
      </c>
      <c r="CS21" s="192">
        <f>CS20+'[1]KEY L-8'!$C24</f>
        <v>0.71135416666666451</v>
      </c>
      <c r="CT21" s="192">
        <f>CT20+'[1]KEY L-8'!$C24</f>
        <v>0.71575231481481261</v>
      </c>
      <c r="CU21" s="192">
        <f>CU20+'[1]KEY L-8'!$C24</f>
        <v>0.7201504629629607</v>
      </c>
      <c r="CV21" s="192">
        <f>CV20+'[1]KEY L-8'!$C24</f>
        <v>0.7245486111111088</v>
      </c>
      <c r="CW21" s="192">
        <f>CW20+'[1]KEY L-8'!$C24</f>
        <v>0.72894675925925689</v>
      </c>
      <c r="CX21" s="192">
        <f>CX20+'[1]KEY L-8'!$C24</f>
        <v>0.73334490740740499</v>
      </c>
      <c r="CY21" s="192">
        <f>CY20+'[1]KEY L-8'!$C24</f>
        <v>0.73774305555555308</v>
      </c>
      <c r="CZ21" s="192">
        <f>CZ20+'[1]KEY L-8'!$C24</f>
        <v>0.74214120370370118</v>
      </c>
      <c r="DA21" s="192">
        <f>DA20+'[1]KEY L-8'!$C24</f>
        <v>0.74653935185184928</v>
      </c>
      <c r="DB21" s="192">
        <f>DB20+'[1]KEY L-8'!$C24</f>
        <v>0.75093749999999737</v>
      </c>
      <c r="DC21" s="192">
        <f>DC20+'[1]KEY L-8'!$C24</f>
        <v>0.75533564814814547</v>
      </c>
      <c r="DD21" s="192">
        <f>DD20+'[1]KEY L-8'!$C24</f>
        <v>0.75973379629629356</v>
      </c>
      <c r="DE21" s="192">
        <f>DE20+'[1]KEY L-8'!$C24</f>
        <v>0.76413194444444166</v>
      </c>
      <c r="DF21" s="192">
        <f>DF20+'[1]KEY L-8'!$C24</f>
        <v>0.76853009259258975</v>
      </c>
      <c r="DG21" s="192">
        <f>DG20+'[1]KEY L-8'!$C24</f>
        <v>0.77292824074073785</v>
      </c>
      <c r="DH21" s="192">
        <f>DH20+'[1]KEY L-8'!$C24</f>
        <v>0.77732638888888594</v>
      </c>
      <c r="DI21" s="192">
        <f>DI20+'[1]KEY L-8'!$C24</f>
        <v>0.78172453703703404</v>
      </c>
      <c r="DJ21" s="192">
        <f>DJ20+'[1]KEY L-8'!$C24</f>
        <v>0.78612268518518214</v>
      </c>
      <c r="DK21" s="192">
        <f>DK20+'[1]KEY L-8'!$C24</f>
        <v>0.79052083333333023</v>
      </c>
      <c r="DL21" s="192">
        <f>DL20+'[1]KEY L-8'!$C24</f>
        <v>0.79491898148147833</v>
      </c>
      <c r="DM21" s="192">
        <f>DM20+'[1]KEY L-8'!$C24</f>
        <v>0.79931712962962642</v>
      </c>
      <c r="DN21" s="192">
        <f>DN20+'[1]KEY L-8'!$C24</f>
        <v>0.80371527777777452</v>
      </c>
      <c r="DO21" s="192">
        <f>DO20+'[1]KEY L-8'!$C24</f>
        <v>0.80811342592592261</v>
      </c>
      <c r="DP21" s="192">
        <f>DP20+'[1]KEY L-8'!$C24</f>
        <v>0.81251157407407071</v>
      </c>
      <c r="DQ21" s="192">
        <f>DQ20+'[1]KEY L-8'!$C24</f>
        <v>0.8169097222222188</v>
      </c>
      <c r="DR21" s="192">
        <f>DR20+'[1]KEY L-8'!$C24</f>
        <v>0.8213078703703669</v>
      </c>
      <c r="DS21" s="192">
        <f>DS20+'[1]KEY L-8'!$C24</f>
        <v>0.82570601851851499</v>
      </c>
      <c r="DT21" s="192">
        <f>DT20+'[1]KEY L-8'!$C24</f>
        <v>0.83010416666666309</v>
      </c>
      <c r="DU21" s="192">
        <f>DU20+'[1]KEY L-8'!$C24</f>
        <v>0.83450231481481119</v>
      </c>
      <c r="DV21" s="192">
        <f>DV20+'[1]KEY L-8'!$C24</f>
        <v>0.83890046296295928</v>
      </c>
      <c r="DW21" s="192">
        <f>DW20+'[1]KEY L-8'!$C24</f>
        <v>0.84329861111110738</v>
      </c>
      <c r="DX21" s="192">
        <f>DX20+'[1]KEY L-8'!$C24</f>
        <v>0.84769675925925547</v>
      </c>
      <c r="DY21" s="192">
        <f>DY20+'[1]KEY L-8'!$C24</f>
        <v>0.85209490740740357</v>
      </c>
      <c r="DZ21" s="192">
        <f>DZ20+'[1]KEY L-8'!$C24</f>
        <v>0.85649305555555166</v>
      </c>
      <c r="EA21" s="192">
        <f>EA20+'[1]KEY L-8'!$C24</f>
        <v>0.86089120370369976</v>
      </c>
      <c r="EB21" s="192">
        <f>EB20+'[1]KEY L-8'!$C24</f>
        <v>0.86528935185184785</v>
      </c>
      <c r="EC21" s="192">
        <f>EC20+'[1]KEY L-8'!$C24</f>
        <v>0.86968749999999595</v>
      </c>
      <c r="ED21" s="192">
        <f>ED20+'[1]KEY L-8'!$C24</f>
        <v>0.87408564814814405</v>
      </c>
      <c r="EE21" s="192">
        <f>EE20+'[1]KEY L-8'!$C24</f>
        <v>0.87848379629629214</v>
      </c>
      <c r="EF21" s="192">
        <f>EF20+'[1]KEY L-8'!$C24</f>
        <v>0.88288194444444024</v>
      </c>
      <c r="EG21" s="192">
        <f>EG20+'[1]KEY L-8'!$C24</f>
        <v>0.88728009259258833</v>
      </c>
      <c r="EH21" s="192">
        <f>EH20+'[1]KEY L-8'!$C24</f>
        <v>0.89167824074073643</v>
      </c>
      <c r="EI21" s="192">
        <f>EI20+'[1]KEY L-8'!$C24</f>
        <v>0.89607638888888452</v>
      </c>
      <c r="EJ21" s="192">
        <f>EJ20+'[1]KEY L-8'!$C24</f>
        <v>0.90151620370370356</v>
      </c>
      <c r="EK21" s="192">
        <f>EK20+'[1]KEY L-8'!$C24</f>
        <v>0.90487268518518504</v>
      </c>
      <c r="EL21" s="192">
        <f>EL20+'[1]KEY L-8'!$C24</f>
        <v>0.90973379629629647</v>
      </c>
      <c r="EM21" s="192">
        <f>EM20+'[1]KEY L-8'!$C24</f>
        <v>0.91667824074074089</v>
      </c>
      <c r="EN21" s="192">
        <f>EN20+'[1]KEY L-8'!$C24</f>
        <v>0.92362268518518531</v>
      </c>
      <c r="EO21" s="192">
        <f>EO20+'[1]KEY L-8'!$C24</f>
        <v>0.93056712962962973</v>
      </c>
      <c r="EP21" s="192">
        <f>EP20+'[1]KEY L-8'!$C24</f>
        <v>0.93403935185185161</v>
      </c>
      <c r="EQ21" s="192">
        <f>EQ20+'[1]KEY L-8'!$C24</f>
        <v>0.93681712962962937</v>
      </c>
      <c r="ER21" s="192">
        <f>ER20+'[1]KEY L-8'!$C24</f>
        <v>0.94445601851851835</v>
      </c>
      <c r="ES21" s="192">
        <f>ES20+'[1]KEY L-8'!$C24</f>
        <v>0.94792824074074067</v>
      </c>
      <c r="ET21" s="192">
        <f>ET20+'[1]KEY L-8'!$C24</f>
        <v>0.95140046296296299</v>
      </c>
      <c r="EU21" s="192">
        <f>EU20+'[1]KEY L-8'!$C24</f>
        <v>0.95834490740740741</v>
      </c>
      <c r="EV21" s="192">
        <f>EV20+'[1]KEY L-8'!$C24</f>
        <v>0.96528935185185183</v>
      </c>
      <c r="EW21" s="192">
        <f>EW20+'[1]KEY L-8'!$C24</f>
        <v>0.97223379629629625</v>
      </c>
      <c r="EX21" s="192">
        <f>EX20+'[1]KEY L-8'!$C24</f>
        <v>0.97778935185185167</v>
      </c>
      <c r="EY21" s="192">
        <f>EY20+'[1]KEY L-8'!$C24</f>
        <v>0.98265046296296277</v>
      </c>
      <c r="EZ21" s="192">
        <f>EZ20+'[1]KEY L-8'!$C24</f>
        <v>0.98612268518518498</v>
      </c>
      <c r="FA21" s="192">
        <f>FA20+'[1]KEY L-8'!$C24</f>
        <v>0.99306712962962951</v>
      </c>
      <c r="FB21" s="192">
        <f>FB20+'[1]KEY L-8'!$C24</f>
        <v>1.000011574074074</v>
      </c>
      <c r="FC21" s="192">
        <f>FC20+[2]KEY!$C24</f>
        <v>1.004525462962963</v>
      </c>
      <c r="FD21" s="192">
        <f>FD20+[2]KEY!$C24</f>
        <v>1.0079976851851851</v>
      </c>
      <c r="FE21" s="118">
        <f>FE20+[2]KEY!$C24</f>
        <v>1.0149421296296295</v>
      </c>
    </row>
    <row r="22" spans="1:161" ht="15.95" customHeight="1" x14ac:dyDescent="0.25">
      <c r="A22" s="72" t="s">
        <v>98</v>
      </c>
      <c r="B22" s="193"/>
      <c r="C22" s="193"/>
      <c r="D22" s="157"/>
      <c r="E22" s="193"/>
      <c r="F22" s="193"/>
      <c r="G22" s="193"/>
      <c r="H22" s="193"/>
      <c r="I22" s="193"/>
      <c r="J22" s="193"/>
      <c r="K22" s="193"/>
      <c r="L22" s="193"/>
      <c r="M22" s="146">
        <f>M21+'[1]KEY L-8'!$G25</f>
        <v>0.34322916666666675</v>
      </c>
      <c r="N22" s="192"/>
      <c r="O22" s="73">
        <f>O21+'[1]KEY L-8'!$C25</f>
        <v>0.35271990740740738</v>
      </c>
      <c r="P22" s="192"/>
      <c r="Q22" s="192">
        <f>Q21+'[1]KEY L-8'!$C25</f>
        <v>0.36024305555555552</v>
      </c>
      <c r="R22" s="192"/>
      <c r="S22" s="153">
        <f>S21+'[1]KEY L-8'!$C25</f>
        <v>0.3709722222222222</v>
      </c>
      <c r="T22" s="192"/>
      <c r="U22" s="73">
        <f>U21+'[1]KEY L-8'!$C25</f>
        <v>0.37677083333333328</v>
      </c>
      <c r="V22" s="192"/>
      <c r="W22" s="192">
        <f>W21+'[1]KEY L-8'!$C25</f>
        <v>0.38765046296296302</v>
      </c>
      <c r="X22" s="187">
        <f>X21+'[1]KEY L-8'!$C25</f>
        <v>0.39065972222222223</v>
      </c>
      <c r="Y22" s="192"/>
      <c r="Z22" s="192">
        <f>Z21+'[1]KEY L-8'!$C25</f>
        <v>0.40084490740740747</v>
      </c>
      <c r="AA22" s="192"/>
      <c r="AB22" s="192">
        <f>AB21+'[1]KEY L-8'!$C25</f>
        <v>0.40964120370370377</v>
      </c>
      <c r="AC22" s="192">
        <f>AC21+'[1]KEY L-8'!$C25</f>
        <v>0.41403935185185192</v>
      </c>
      <c r="AD22" s="192">
        <f>AD21+'[1]KEY L-8'!$C25</f>
        <v>0.41843750000000007</v>
      </c>
      <c r="AE22" s="192">
        <f>AE21+'[1]KEY L-8'!$C25</f>
        <v>0.42283564814814822</v>
      </c>
      <c r="AF22" s="192">
        <f>AF21+'[1]KEY L-8'!$C25</f>
        <v>0.42723379629629638</v>
      </c>
      <c r="AG22" s="192">
        <f>AG21+'[1]KEY L-8'!$C25</f>
        <v>0.43163194444444453</v>
      </c>
      <c r="AH22" s="192">
        <f>AH21+'[1]KEY L-8'!$C25</f>
        <v>0.43603009259259268</v>
      </c>
      <c r="AI22" s="192">
        <f>AI21+'[1]KEY L-8'!$C25</f>
        <v>0.44042824074074083</v>
      </c>
      <c r="AJ22" s="192">
        <f>AJ21+'[1]KEY L-8'!$C25</f>
        <v>0.44482638888888898</v>
      </c>
      <c r="AK22" s="192">
        <f>AK21+'[1]KEY L-8'!$C25</f>
        <v>0.44922453703703713</v>
      </c>
      <c r="AL22" s="192">
        <f>AL21+'[1]KEY L-8'!$C25</f>
        <v>0.45362268518518528</v>
      </c>
      <c r="AM22" s="192">
        <f>AM21+'[1]KEY L-8'!$C25</f>
        <v>0.45802083333333343</v>
      </c>
      <c r="AN22" s="192">
        <f>AN21+'[1]KEY L-8'!$C25</f>
        <v>0.46241898148148158</v>
      </c>
      <c r="AO22" s="192">
        <f>AO21+'[1]KEY L-8'!$C25</f>
        <v>0.46681712962962973</v>
      </c>
      <c r="AP22" s="192">
        <f>AP21+'[1]KEY L-8'!$C25</f>
        <v>0.47121527777777789</v>
      </c>
      <c r="AQ22" s="192">
        <f>AQ21+'[1]KEY L-8'!$C25</f>
        <v>0.47561342592592604</v>
      </c>
      <c r="AR22" s="192">
        <f>AR21+'[1]KEY L-8'!$C25</f>
        <v>0.48001157407407419</v>
      </c>
      <c r="AS22" s="192">
        <f>AS21+'[1]KEY L-8'!$C25</f>
        <v>0.48440972222222234</v>
      </c>
      <c r="AT22" s="192">
        <f>AT21+'[1]KEY L-8'!$C25</f>
        <v>0.48880787037037049</v>
      </c>
      <c r="AU22" s="192">
        <f>AU21+'[1]KEY L-8'!$C25</f>
        <v>0.49320601851851864</v>
      </c>
      <c r="AV22" s="192">
        <f>AV21+'[1]KEY L-8'!$C25</f>
        <v>0.49760416666666679</v>
      </c>
      <c r="AW22" s="192">
        <f>AW21+'[1]KEY L-8'!$C25</f>
        <v>0.50200231481481494</v>
      </c>
      <c r="AX22" s="192">
        <f>AX21+'[1]KEY L-8'!$C25</f>
        <v>0.50640046296296315</v>
      </c>
      <c r="AY22" s="192">
        <f>AY21+'[1]KEY L-8'!$C25</f>
        <v>0.51079861111111136</v>
      </c>
      <c r="AZ22" s="192">
        <f>AZ21+'[1]KEY L-8'!$C25</f>
        <v>0.51519675925925934</v>
      </c>
      <c r="BA22" s="192">
        <f>BA21+'[1]KEY L-8'!$C25</f>
        <v>0.51959490740740744</v>
      </c>
      <c r="BB22" s="192">
        <f>BB21+'[1]KEY L-8'!$C25</f>
        <v>0.52399305555555553</v>
      </c>
      <c r="BC22" s="192">
        <f>BC21+'[1]KEY L-8'!$C25</f>
        <v>0.52839120370370374</v>
      </c>
      <c r="BD22" s="192">
        <f>BD21+'[1]KEY L-8'!$C25</f>
        <v>0.53278935185185194</v>
      </c>
      <c r="BE22" s="192">
        <f>BE21+'[1]KEY L-8'!$C25</f>
        <v>0.53718749999999993</v>
      </c>
      <c r="BF22" s="192">
        <f>BF21+'[1]KEY L-8'!$C25</f>
        <v>0.54158564814814802</v>
      </c>
      <c r="BG22" s="192">
        <f>BG21+'[1]KEY L-8'!$C25</f>
        <v>0.54598379629629612</v>
      </c>
      <c r="BH22" s="192">
        <f>BH21+'[1]KEY L-8'!$C25</f>
        <v>0.55038194444444422</v>
      </c>
      <c r="BI22" s="192">
        <f>BI21+'[1]KEY L-8'!$C25</f>
        <v>0.55478009259259231</v>
      </c>
      <c r="BJ22" s="192">
        <f>BJ21+'[1]KEY L-8'!$C25</f>
        <v>0.55917824074074041</v>
      </c>
      <c r="BK22" s="192">
        <f>BK21+'[1]KEY L-8'!$C25</f>
        <v>0.5635763888888885</v>
      </c>
      <c r="BL22" s="192">
        <f>BL21+'[1]KEY L-8'!$C25</f>
        <v>0.5679745370370366</v>
      </c>
      <c r="BM22" s="192">
        <f>BM21+'[1]KEY L-8'!$C25</f>
        <v>0.57237268518518469</v>
      </c>
      <c r="BN22" s="192">
        <f>BN21+'[1]KEY L-8'!$C25</f>
        <v>0.57677083333333279</v>
      </c>
      <c r="BO22" s="192">
        <f>BO21+'[1]KEY L-8'!$C25</f>
        <v>0.58116898148148088</v>
      </c>
      <c r="BP22" s="192">
        <f>BP21+'[1]KEY L-8'!$C25</f>
        <v>0.58556712962962898</v>
      </c>
      <c r="BQ22" s="192">
        <f>BQ21+'[1]KEY L-8'!$C25</f>
        <v>0.58996527777777708</v>
      </c>
      <c r="BR22" s="192">
        <f>BR21+'[1]KEY L-8'!$C25</f>
        <v>0.59436342592592517</v>
      </c>
      <c r="BS22" s="192">
        <f>BS21+'[1]KEY L-8'!$C25</f>
        <v>0.59876157407407327</v>
      </c>
      <c r="BT22" s="192">
        <f>BT21+'[1]KEY L-8'!$C25</f>
        <v>0.60315972222222136</v>
      </c>
      <c r="BU22" s="192">
        <f>BU21+'[1]KEY L-8'!$C25</f>
        <v>0.60755787037036946</v>
      </c>
      <c r="BV22" s="192">
        <f>BV21+'[1]KEY L-8'!$C25</f>
        <v>0.61195601851851755</v>
      </c>
      <c r="BW22" s="192">
        <f>BW21+'[1]KEY L-8'!$C25</f>
        <v>0.61635416666666565</v>
      </c>
      <c r="BX22" s="192">
        <f>BX21+'[1]KEY L-8'!$C25</f>
        <v>0.62075231481481374</v>
      </c>
      <c r="BY22" s="192">
        <f>BY21+'[1]KEY L-8'!$C25</f>
        <v>0.62515046296296184</v>
      </c>
      <c r="BZ22" s="192">
        <f>BZ21+'[1]KEY L-8'!$C25</f>
        <v>0.62954861111110993</v>
      </c>
      <c r="CA22" s="192">
        <f>CA21+'[1]KEY L-8'!$C25</f>
        <v>0.63394675925925803</v>
      </c>
      <c r="CB22" s="192">
        <f>CB21+'[1]KEY L-8'!$C25</f>
        <v>0.63834490740740613</v>
      </c>
      <c r="CC22" s="192">
        <f>CC21+'[1]KEY L-8'!$C25</f>
        <v>0.64274305555555422</v>
      </c>
      <c r="CD22" s="192">
        <f>CD21+'[1]KEY L-8'!$C25</f>
        <v>0.64714120370370232</v>
      </c>
      <c r="CE22" s="192">
        <f>CE21+'[1]KEY L-8'!$C25</f>
        <v>0.65153935185185041</v>
      </c>
      <c r="CF22" s="192">
        <f>CF21+'[1]KEY L-8'!$C25</f>
        <v>0.65593749999999851</v>
      </c>
      <c r="CG22" s="192">
        <f>CG21+'[1]KEY L-8'!$C25</f>
        <v>0.6603356481481466</v>
      </c>
      <c r="CH22" s="192">
        <f>CH21+'[1]KEY L-8'!$C25</f>
        <v>0.6647337962962947</v>
      </c>
      <c r="CI22" s="192">
        <f>CI21+'[1]KEY L-8'!$C25</f>
        <v>0.66913194444444279</v>
      </c>
      <c r="CJ22" s="192">
        <f>CJ21+'[1]KEY L-8'!$C25</f>
        <v>0.67353009259259089</v>
      </c>
      <c r="CK22" s="192">
        <f>CK21+'[1]KEY L-8'!$C25</f>
        <v>0.67792824074073899</v>
      </c>
      <c r="CL22" s="192">
        <f>CL21+'[1]KEY L-8'!$C25</f>
        <v>0.68232638888888708</v>
      </c>
      <c r="CM22" s="192">
        <f>CM21+'[1]KEY L-8'!$C25</f>
        <v>0.68672453703703518</v>
      </c>
      <c r="CN22" s="192">
        <f>CN21+'[1]KEY L-8'!$C25</f>
        <v>0.69112268518518327</v>
      </c>
      <c r="CO22" s="192">
        <f>CO21+'[1]KEY L-8'!$C25</f>
        <v>0.69552083333333137</v>
      </c>
      <c r="CP22" s="192">
        <f>CP21+'[1]KEY L-8'!$C25</f>
        <v>0.69991898148147946</v>
      </c>
      <c r="CQ22" s="192">
        <f>CQ21+'[1]KEY L-8'!$C25</f>
        <v>0.70431712962962756</v>
      </c>
      <c r="CR22" s="192">
        <f>CR21+'[1]KEY L-8'!$C25</f>
        <v>0.70871527777777565</v>
      </c>
      <c r="CS22" s="192">
        <f>CS21+'[1]KEY L-8'!$C25</f>
        <v>0.71311342592592375</v>
      </c>
      <c r="CT22" s="192">
        <f>CT21+'[1]KEY L-8'!$C25</f>
        <v>0.71751157407407185</v>
      </c>
      <c r="CU22" s="192">
        <f>CU21+'[1]KEY L-8'!$C25</f>
        <v>0.72190972222221994</v>
      </c>
      <c r="CV22" s="192">
        <f>CV21+'[1]KEY L-8'!$C25</f>
        <v>0.72630787037036804</v>
      </c>
      <c r="CW22" s="192">
        <f>CW21+'[1]KEY L-8'!$C25</f>
        <v>0.73070601851851613</v>
      </c>
      <c r="CX22" s="192">
        <f>CX21+'[1]KEY L-8'!$C25</f>
        <v>0.73510416666666423</v>
      </c>
      <c r="CY22" s="192">
        <f>CY21+'[1]KEY L-8'!$C25</f>
        <v>0.73950231481481232</v>
      </c>
      <c r="CZ22" s="192">
        <f>CZ21+'[1]KEY L-8'!$C25</f>
        <v>0.74390046296296042</v>
      </c>
      <c r="DA22" s="192">
        <f>DA21+'[1]KEY L-8'!$C25</f>
        <v>0.74829861111110851</v>
      </c>
      <c r="DB22" s="192">
        <f>DB21+'[1]KEY L-8'!$C25</f>
        <v>0.75269675925925661</v>
      </c>
      <c r="DC22" s="192">
        <f>DC21+'[1]KEY L-8'!$C25</f>
        <v>0.7570949074074047</v>
      </c>
      <c r="DD22" s="192">
        <f>DD21+'[1]KEY L-8'!$C25</f>
        <v>0.7614930555555528</v>
      </c>
      <c r="DE22" s="192">
        <f>DE21+'[1]KEY L-8'!$C25</f>
        <v>0.7658912037037009</v>
      </c>
      <c r="DF22" s="192">
        <f>DF21+'[1]KEY L-8'!$C25</f>
        <v>0.77028935185184899</v>
      </c>
      <c r="DG22" s="192">
        <f>DG21+'[1]KEY L-8'!$C25</f>
        <v>0.77468749999999709</v>
      </c>
      <c r="DH22" s="192">
        <f>DH21+'[1]KEY L-8'!$C25</f>
        <v>0.77908564814814518</v>
      </c>
      <c r="DI22" s="192">
        <f>DI21+'[1]KEY L-8'!$C25</f>
        <v>0.78348379629629328</v>
      </c>
      <c r="DJ22" s="192">
        <f>DJ21+'[1]KEY L-8'!$C25</f>
        <v>0.78788194444444137</v>
      </c>
      <c r="DK22" s="192">
        <f>DK21+'[1]KEY L-8'!$C25</f>
        <v>0.79228009259258947</v>
      </c>
      <c r="DL22" s="192">
        <f>DL21+'[1]KEY L-8'!$C25</f>
        <v>0.79667824074073756</v>
      </c>
      <c r="DM22" s="192">
        <f>DM21+'[1]KEY L-8'!$C25</f>
        <v>0.80107638888888566</v>
      </c>
      <c r="DN22" s="192">
        <f>DN21+'[1]KEY L-8'!$C25</f>
        <v>0.80547453703703376</v>
      </c>
      <c r="DO22" s="192">
        <f>DO21+'[1]KEY L-8'!$C25</f>
        <v>0.80987268518518185</v>
      </c>
      <c r="DP22" s="192">
        <f>DP21+'[1]KEY L-8'!$C25</f>
        <v>0.81427083333332995</v>
      </c>
      <c r="DQ22" s="192">
        <f>DQ21+'[1]KEY L-8'!$C25</f>
        <v>0.81866898148147804</v>
      </c>
      <c r="DR22" s="192">
        <f>DR21+'[1]KEY L-8'!$C25</f>
        <v>0.82306712962962614</v>
      </c>
      <c r="DS22" s="192">
        <f>DS21+'[1]KEY L-8'!$C25</f>
        <v>0.82746527777777423</v>
      </c>
      <c r="DT22" s="192">
        <f>DT21+'[1]KEY L-8'!$C25</f>
        <v>0.83186342592592233</v>
      </c>
      <c r="DU22" s="192">
        <f>DU21+'[1]KEY L-8'!$C25</f>
        <v>0.83626157407407042</v>
      </c>
      <c r="DV22" s="192">
        <f>DV21+'[1]KEY L-8'!$C25</f>
        <v>0.84065972222221852</v>
      </c>
      <c r="DW22" s="192">
        <f>DW21+'[1]KEY L-8'!$C25</f>
        <v>0.84505787037036662</v>
      </c>
      <c r="DX22" s="192">
        <f>DX21+'[1]KEY L-8'!$C25</f>
        <v>0.84945601851851471</v>
      </c>
      <c r="DY22" s="192">
        <f>DY21+'[1]KEY L-8'!$C25</f>
        <v>0.85385416666666281</v>
      </c>
      <c r="DZ22" s="192">
        <f>DZ21+'[1]KEY L-8'!$C25</f>
        <v>0.8582523148148109</v>
      </c>
      <c r="EA22" s="192">
        <f>EA21+'[1]KEY L-8'!$C25</f>
        <v>0.862650462962959</v>
      </c>
      <c r="EB22" s="192">
        <f>EB21+'[1]KEY L-8'!$C25</f>
        <v>0.86704861111110709</v>
      </c>
      <c r="EC22" s="192">
        <f>EC21+'[1]KEY L-8'!$C25</f>
        <v>0.87144675925925519</v>
      </c>
      <c r="ED22" s="192">
        <f>ED21+'[1]KEY L-8'!$C25</f>
        <v>0.87584490740740328</v>
      </c>
      <c r="EE22" s="192">
        <f>EE21+'[1]KEY L-8'!$C25</f>
        <v>0.88024305555555138</v>
      </c>
      <c r="EF22" s="192">
        <f>EF21+'[1]KEY L-8'!$C25</f>
        <v>0.88464120370369947</v>
      </c>
      <c r="EG22" s="192">
        <f>EG21+'[1]KEY L-8'!$C25</f>
        <v>0.88903935185184757</v>
      </c>
      <c r="EH22" s="192">
        <f>EH21+'[1]KEY L-8'!$C25</f>
        <v>0.89343749999999567</v>
      </c>
      <c r="EI22" s="192">
        <f>EI21+'[1]KEY L-8'!$C25</f>
        <v>0.89783564814814376</v>
      </c>
      <c r="EJ22" s="192">
        <f>EJ21+'[1]KEY L-8'!$C25</f>
        <v>0.90327546296296279</v>
      </c>
      <c r="EK22" s="192">
        <f>EK21+'[1]KEY L-8'!$C25</f>
        <v>0.90663194444444428</v>
      </c>
      <c r="EL22" s="192">
        <f>EL21+'[1]KEY L-8'!$C25</f>
        <v>0.91149305555555571</v>
      </c>
      <c r="EM22" s="192">
        <f>EM21+'[1]KEY L-8'!$C25</f>
        <v>0.91843750000000013</v>
      </c>
      <c r="EN22" s="192">
        <f>EN21+'[1]KEY L-8'!$C25</f>
        <v>0.92538194444444455</v>
      </c>
      <c r="EO22" s="192">
        <f>EO21+'[1]KEY L-8'!$C25</f>
        <v>0.93232638888888897</v>
      </c>
      <c r="EP22" s="192">
        <f>EP21+'[1]KEY L-8'!$C25</f>
        <v>0.93579861111111085</v>
      </c>
      <c r="EQ22" s="192">
        <f>EQ21+'[1]KEY L-8'!$C25</f>
        <v>0.93857638888888861</v>
      </c>
      <c r="ER22" s="192">
        <f>ER21+'[1]KEY L-8'!$C25</f>
        <v>0.94621527777777759</v>
      </c>
      <c r="ES22" s="192">
        <f>ES21+'[1]KEY L-8'!$C25</f>
        <v>0.94968749999999991</v>
      </c>
      <c r="ET22" s="192">
        <f>ET21+'[1]KEY L-8'!$C25</f>
        <v>0.95315972222222223</v>
      </c>
      <c r="EU22" s="192">
        <f>EU21+'[1]KEY L-8'!$C25</f>
        <v>0.96010416666666665</v>
      </c>
      <c r="EV22" s="192">
        <f>EV21+'[1]KEY L-8'!$C25</f>
        <v>0.96704861111111107</v>
      </c>
      <c r="EW22" s="192">
        <f>EW21+'[1]KEY L-8'!$C25</f>
        <v>0.97399305555555549</v>
      </c>
      <c r="EX22" s="192">
        <f>EX21+'[1]KEY L-8'!$C25</f>
        <v>0.97954861111111091</v>
      </c>
      <c r="EY22" s="192">
        <f>EY21+'[1]KEY L-8'!$C25</f>
        <v>0.98440972222222201</v>
      </c>
      <c r="EZ22" s="192">
        <f>EZ21+'[1]KEY L-8'!$C25</f>
        <v>0.98788194444444422</v>
      </c>
      <c r="FA22" s="192">
        <f>FA21+'[1]KEY L-8'!$C25</f>
        <v>0.99482638888888875</v>
      </c>
      <c r="FB22" s="192">
        <f>FB21+'[1]KEY L-8'!$C25</f>
        <v>1.0017708333333333</v>
      </c>
      <c r="FC22" s="192">
        <f>FC21+[2]KEY!$C25</f>
        <v>1.0061689814814816</v>
      </c>
      <c r="FD22" s="192">
        <f>FD21+[2]KEY!$C25</f>
        <v>1.0096412037037037</v>
      </c>
      <c r="FE22" s="118">
        <f>FE21+[2]KEY!$C25</f>
        <v>1.0165856481481481</v>
      </c>
    </row>
    <row r="23" spans="1:161" s="152" customFormat="1" ht="15.95" customHeight="1" x14ac:dyDescent="0.25">
      <c r="A23" s="72" t="s">
        <v>99</v>
      </c>
      <c r="B23" s="535"/>
      <c r="C23" s="535"/>
      <c r="D23" s="535"/>
      <c r="E23" s="535"/>
      <c r="F23" s="535"/>
      <c r="G23" s="535"/>
      <c r="H23" s="538" t="s">
        <v>139</v>
      </c>
      <c r="I23" s="538" t="s">
        <v>139</v>
      </c>
      <c r="J23" s="535"/>
      <c r="K23" s="146">
        <v>0.33333333333333331</v>
      </c>
      <c r="L23" s="151">
        <v>0.34027777777777773</v>
      </c>
      <c r="M23" s="146">
        <f>M22+'[1]KEY L-8'!$G26</f>
        <v>0.34619212962962975</v>
      </c>
      <c r="N23" s="192">
        <v>0.35000000000000003</v>
      </c>
      <c r="O23" s="73">
        <f>O22+'[1]KEY L-8'!$C26</f>
        <v>0.35476851851851848</v>
      </c>
      <c r="P23" s="192">
        <v>0.35891203703703706</v>
      </c>
      <c r="Q23" s="192">
        <f>Q22+'[1]KEY L-8'!$C26</f>
        <v>0.36229166666666662</v>
      </c>
      <c r="R23" s="192">
        <v>0.3679398148148148</v>
      </c>
      <c r="S23" s="153">
        <f>S22+'[1]KEY L-8'!$C26</f>
        <v>0.3730208333333333</v>
      </c>
      <c r="T23" s="192">
        <v>0.37638888888888888</v>
      </c>
      <c r="U23" s="73">
        <f>U22+'[1]KEY L-8'!$C26</f>
        <v>0.37881944444444438</v>
      </c>
      <c r="V23" s="192">
        <v>0.38472222222222219</v>
      </c>
      <c r="W23" s="192">
        <f>W22+'[1]KEY L-8'!$C26</f>
        <v>0.38969907407407411</v>
      </c>
      <c r="X23" s="187">
        <f>X22+'[1]KEY L-8'!$C26</f>
        <v>0.39270833333333333</v>
      </c>
      <c r="Y23" s="192">
        <v>0.3972222222222222</v>
      </c>
      <c r="Z23" s="192">
        <f>Z22+'[1]KEY L-8'!$C26</f>
        <v>0.40289351851851857</v>
      </c>
      <c r="AA23" s="192">
        <v>0.40729166666666672</v>
      </c>
      <c r="AB23" s="192">
        <f>AB22+'[1]KEY L-8'!$C26</f>
        <v>0.41168981481481487</v>
      </c>
      <c r="AC23" s="192">
        <f>AC22+'[1]KEY L-8'!$C26</f>
        <v>0.41608796296296302</v>
      </c>
      <c r="AD23" s="192">
        <f>AD22+'[1]KEY L-8'!$C26</f>
        <v>0.42048611111111117</v>
      </c>
      <c r="AE23" s="192">
        <f>AE22+'[1]KEY L-8'!$C26</f>
        <v>0.42488425925925932</v>
      </c>
      <c r="AF23" s="192">
        <f>AF22+'[1]KEY L-8'!$C26</f>
        <v>0.42928240740740747</v>
      </c>
      <c r="AG23" s="192">
        <f>AG22+'[1]KEY L-8'!$C26</f>
        <v>0.43368055555555562</v>
      </c>
      <c r="AH23" s="192">
        <f>AH22+'[1]KEY L-8'!$C26</f>
        <v>0.43807870370370378</v>
      </c>
      <c r="AI23" s="192">
        <f>AI22+'[1]KEY L-8'!$C26</f>
        <v>0.44247685185185193</v>
      </c>
      <c r="AJ23" s="192">
        <f>AJ22+'[1]KEY L-8'!$C26</f>
        <v>0.44687500000000008</v>
      </c>
      <c r="AK23" s="192">
        <f>AK22+'[1]KEY L-8'!$C26</f>
        <v>0.45127314814814823</v>
      </c>
      <c r="AL23" s="192">
        <f>AL22+'[1]KEY L-8'!$C26</f>
        <v>0.45567129629629638</v>
      </c>
      <c r="AM23" s="192">
        <f>AM22+'[1]KEY L-8'!$C26</f>
        <v>0.46006944444444453</v>
      </c>
      <c r="AN23" s="192">
        <f>AN22+'[1]KEY L-8'!$C26</f>
        <v>0.46446759259259268</v>
      </c>
      <c r="AO23" s="192">
        <f>AO22+'[1]KEY L-8'!$C26</f>
        <v>0.46886574074074083</v>
      </c>
      <c r="AP23" s="192">
        <f>AP22+'[1]KEY L-8'!$C26</f>
        <v>0.47326388888888898</v>
      </c>
      <c r="AQ23" s="192">
        <f>AQ22+'[1]KEY L-8'!$C26</f>
        <v>0.47766203703703713</v>
      </c>
      <c r="AR23" s="192">
        <f>AR22+'[1]KEY L-8'!$C26</f>
        <v>0.48206018518518529</v>
      </c>
      <c r="AS23" s="192">
        <f>AS22+'[1]KEY L-8'!$C26</f>
        <v>0.48645833333333344</v>
      </c>
      <c r="AT23" s="192">
        <f>AT22+'[1]KEY L-8'!$C26</f>
        <v>0.49085648148148159</v>
      </c>
      <c r="AU23" s="192">
        <f>AU22+'[1]KEY L-8'!$C26</f>
        <v>0.49525462962962974</v>
      </c>
      <c r="AV23" s="192">
        <f>AV22+'[1]KEY L-8'!$C26</f>
        <v>0.49965277777777789</v>
      </c>
      <c r="AW23" s="192">
        <f>AW22+'[1]KEY L-8'!$C26</f>
        <v>0.50405092592592604</v>
      </c>
      <c r="AX23" s="192">
        <f>AX22+'[1]KEY L-8'!$C26</f>
        <v>0.50844907407407425</v>
      </c>
      <c r="AY23" s="192">
        <f>AY22+'[1]KEY L-8'!$C26</f>
        <v>0.51284722222222245</v>
      </c>
      <c r="AZ23" s="192">
        <f>AZ22+'[1]KEY L-8'!$C26</f>
        <v>0.51724537037037044</v>
      </c>
      <c r="BA23" s="192">
        <f>BA22+'[1]KEY L-8'!$C26</f>
        <v>0.52164351851851853</v>
      </c>
      <c r="BB23" s="192">
        <f>BB22+'[1]KEY L-8'!$C26</f>
        <v>0.52604166666666663</v>
      </c>
      <c r="BC23" s="192">
        <f>BC22+'[1]KEY L-8'!$C26</f>
        <v>0.53043981481481484</v>
      </c>
      <c r="BD23" s="192">
        <f>BD22+'[1]KEY L-8'!$C26</f>
        <v>0.53483796296296304</v>
      </c>
      <c r="BE23" s="192">
        <f>BE22+'[1]KEY L-8'!$C26</f>
        <v>0.53923611111111103</v>
      </c>
      <c r="BF23" s="192">
        <f>BF22+'[1]KEY L-8'!$C26</f>
        <v>0.54363425925925912</v>
      </c>
      <c r="BG23" s="192">
        <f>BG22+'[1]KEY L-8'!$C26</f>
        <v>0.54803240740740722</v>
      </c>
      <c r="BH23" s="192">
        <f>BH22+'[1]KEY L-8'!$C26</f>
        <v>0.55243055555555531</v>
      </c>
      <c r="BI23" s="192">
        <f>BI22+'[1]KEY L-8'!$C26</f>
        <v>0.55682870370370341</v>
      </c>
      <c r="BJ23" s="192">
        <f>BJ22+'[1]KEY L-8'!$C26</f>
        <v>0.5612268518518515</v>
      </c>
      <c r="BK23" s="192">
        <f>BK22+'[1]KEY L-8'!$C26</f>
        <v>0.5656249999999996</v>
      </c>
      <c r="BL23" s="192">
        <f>BL22+'[1]KEY L-8'!$C26</f>
        <v>0.5700231481481477</v>
      </c>
      <c r="BM23" s="192">
        <f>BM22+'[1]KEY L-8'!$C26</f>
        <v>0.57442129629629579</v>
      </c>
      <c r="BN23" s="192">
        <f>BN22+'[1]KEY L-8'!$C26</f>
        <v>0.57881944444444389</v>
      </c>
      <c r="BO23" s="192">
        <f>BO22+'[1]KEY L-8'!$C26</f>
        <v>0.58321759259259198</v>
      </c>
      <c r="BP23" s="192">
        <f>BP22+'[1]KEY L-8'!$C26</f>
        <v>0.58761574074074008</v>
      </c>
      <c r="BQ23" s="192">
        <f>BQ22+'[1]KEY L-8'!$C26</f>
        <v>0.59201388888888817</v>
      </c>
      <c r="BR23" s="192">
        <f>BR22+'[1]KEY L-8'!$C26</f>
        <v>0.59641203703703627</v>
      </c>
      <c r="BS23" s="192">
        <f>BS22+'[1]KEY L-8'!$C26</f>
        <v>0.60081018518518436</v>
      </c>
      <c r="BT23" s="192">
        <f>BT22+'[1]KEY L-8'!$C26</f>
        <v>0.60520833333333246</v>
      </c>
      <c r="BU23" s="192">
        <f>BU22+'[1]KEY L-8'!$C26</f>
        <v>0.60960648148148056</v>
      </c>
      <c r="BV23" s="192">
        <f>BV22+'[1]KEY L-8'!$C26</f>
        <v>0.61400462962962865</v>
      </c>
      <c r="BW23" s="192">
        <f>BW22+'[1]KEY L-8'!$C26</f>
        <v>0.61840277777777675</v>
      </c>
      <c r="BX23" s="192">
        <f>BX22+'[1]KEY L-8'!$C26</f>
        <v>0.62280092592592484</v>
      </c>
      <c r="BY23" s="192">
        <f>BY22+'[1]KEY L-8'!$C26</f>
        <v>0.62719907407407294</v>
      </c>
      <c r="BZ23" s="192">
        <f>BZ22+'[1]KEY L-8'!$C26</f>
        <v>0.63159722222222103</v>
      </c>
      <c r="CA23" s="192">
        <f>CA22+'[1]KEY L-8'!$C26</f>
        <v>0.63599537037036913</v>
      </c>
      <c r="CB23" s="192">
        <f>CB22+'[1]KEY L-8'!$C26</f>
        <v>0.64039351851851722</v>
      </c>
      <c r="CC23" s="192">
        <f>CC22+'[1]KEY L-8'!$C26</f>
        <v>0.64479166666666532</v>
      </c>
      <c r="CD23" s="192">
        <f>CD22+'[1]KEY L-8'!$C26</f>
        <v>0.64918981481481342</v>
      </c>
      <c r="CE23" s="192">
        <f>CE22+'[1]KEY L-8'!$C26</f>
        <v>0.65358796296296151</v>
      </c>
      <c r="CF23" s="192">
        <f>CF22+'[1]KEY L-8'!$C26</f>
        <v>0.65798611111110961</v>
      </c>
      <c r="CG23" s="192">
        <f>CG22+'[1]KEY L-8'!$C26</f>
        <v>0.6623842592592577</v>
      </c>
      <c r="CH23" s="192">
        <f>CH22+'[1]KEY L-8'!$C26</f>
        <v>0.6667824074074058</v>
      </c>
      <c r="CI23" s="192">
        <f>CI22+'[1]KEY L-8'!$C26</f>
        <v>0.67118055555555389</v>
      </c>
      <c r="CJ23" s="192">
        <f>CJ22+'[1]KEY L-8'!$C26</f>
        <v>0.67557870370370199</v>
      </c>
      <c r="CK23" s="192">
        <f>CK22+'[1]KEY L-8'!$C26</f>
        <v>0.67997685185185008</v>
      </c>
      <c r="CL23" s="192">
        <f>CL22+'[1]KEY L-8'!$C26</f>
        <v>0.68437499999999818</v>
      </c>
      <c r="CM23" s="192">
        <f>CM22+'[1]KEY L-8'!$C26</f>
        <v>0.68877314814814627</v>
      </c>
      <c r="CN23" s="192">
        <f>CN22+'[1]KEY L-8'!$C26</f>
        <v>0.69317129629629437</v>
      </c>
      <c r="CO23" s="192">
        <f>CO22+'[1]KEY L-8'!$C26</f>
        <v>0.69756944444444247</v>
      </c>
      <c r="CP23" s="192">
        <f>CP22+'[1]KEY L-8'!$C26</f>
        <v>0.70196759259259056</v>
      </c>
      <c r="CQ23" s="192">
        <f>CQ22+'[1]KEY L-8'!$C26</f>
        <v>0.70636574074073866</v>
      </c>
      <c r="CR23" s="192">
        <f>CR22+'[1]KEY L-8'!$C26</f>
        <v>0.71076388888888675</v>
      </c>
      <c r="CS23" s="192">
        <f>CS22+'[1]KEY L-8'!$C26</f>
        <v>0.71516203703703485</v>
      </c>
      <c r="CT23" s="192">
        <f>CT22+'[1]KEY L-8'!$C26</f>
        <v>0.71956018518518294</v>
      </c>
      <c r="CU23" s="192">
        <f>CU22+'[1]KEY L-8'!$C26</f>
        <v>0.72395833333333104</v>
      </c>
      <c r="CV23" s="192">
        <f>CV22+'[1]KEY L-8'!$C26</f>
        <v>0.72835648148147913</v>
      </c>
      <c r="CW23" s="192">
        <f>CW22+'[1]KEY L-8'!$C26</f>
        <v>0.73275462962962723</v>
      </c>
      <c r="CX23" s="192">
        <f>CX22+'[1]KEY L-8'!$C26</f>
        <v>0.73715277777777533</v>
      </c>
      <c r="CY23" s="192">
        <f>CY22+'[1]KEY L-8'!$C26</f>
        <v>0.74155092592592342</v>
      </c>
      <c r="CZ23" s="192">
        <f>CZ22+'[1]KEY L-8'!$C26</f>
        <v>0.74594907407407152</v>
      </c>
      <c r="DA23" s="192">
        <f>DA22+'[1]KEY L-8'!$C26</f>
        <v>0.75034722222221961</v>
      </c>
      <c r="DB23" s="192">
        <f>DB22+'[1]KEY L-8'!$C26</f>
        <v>0.75474537037036771</v>
      </c>
      <c r="DC23" s="192">
        <f>DC22+'[1]KEY L-8'!$C26</f>
        <v>0.7591435185185158</v>
      </c>
      <c r="DD23" s="192">
        <f>DD22+'[1]KEY L-8'!$C26</f>
        <v>0.7635416666666639</v>
      </c>
      <c r="DE23" s="192">
        <f>DE22+'[1]KEY L-8'!$C26</f>
        <v>0.76793981481481199</v>
      </c>
      <c r="DF23" s="192">
        <f>DF22+'[1]KEY L-8'!$C26</f>
        <v>0.77233796296296009</v>
      </c>
      <c r="DG23" s="192">
        <f>DG22+'[1]KEY L-8'!$C26</f>
        <v>0.77673611111110819</v>
      </c>
      <c r="DH23" s="192">
        <f>DH22+'[1]KEY L-8'!$C26</f>
        <v>0.78113425925925628</v>
      </c>
      <c r="DI23" s="192">
        <f>DI22+'[1]KEY L-8'!$C26</f>
        <v>0.78553240740740438</v>
      </c>
      <c r="DJ23" s="192">
        <f>DJ22+'[1]KEY L-8'!$C26</f>
        <v>0.78993055555555247</v>
      </c>
      <c r="DK23" s="192">
        <f>DK22+'[1]KEY L-8'!$C26</f>
        <v>0.79432870370370057</v>
      </c>
      <c r="DL23" s="192">
        <f>DL22+'[1]KEY L-8'!$C26</f>
        <v>0.79872685185184866</v>
      </c>
      <c r="DM23" s="192">
        <f>DM22+'[1]KEY L-8'!$C26</f>
        <v>0.80312499999999676</v>
      </c>
      <c r="DN23" s="192">
        <f>DN22+'[1]KEY L-8'!$C26</f>
        <v>0.80752314814814485</v>
      </c>
      <c r="DO23" s="192">
        <f>DO22+'[1]KEY L-8'!$C26</f>
        <v>0.81192129629629295</v>
      </c>
      <c r="DP23" s="192">
        <f>DP22+'[1]KEY L-8'!$C26</f>
        <v>0.81631944444444104</v>
      </c>
      <c r="DQ23" s="192">
        <f>DQ22+'[1]KEY L-8'!$C26</f>
        <v>0.82071759259258914</v>
      </c>
      <c r="DR23" s="192">
        <f>DR22+'[1]KEY L-8'!$C26</f>
        <v>0.82511574074073724</v>
      </c>
      <c r="DS23" s="192">
        <f>DS22+'[1]KEY L-8'!$C26</f>
        <v>0.82951388888888533</v>
      </c>
      <c r="DT23" s="192">
        <f>DT22+'[1]KEY L-8'!$C26</f>
        <v>0.83391203703703343</v>
      </c>
      <c r="DU23" s="192">
        <f>DU22+'[1]KEY L-8'!$C26</f>
        <v>0.83831018518518152</v>
      </c>
      <c r="DV23" s="192">
        <f>DV22+'[1]KEY L-8'!$C26</f>
        <v>0.84270833333332962</v>
      </c>
      <c r="DW23" s="192">
        <f>DW22+'[1]KEY L-8'!$C26</f>
        <v>0.84710648148147771</v>
      </c>
      <c r="DX23" s="192">
        <f>DX22+'[1]KEY L-8'!$C26</f>
        <v>0.85150462962962581</v>
      </c>
      <c r="DY23" s="192">
        <f>DY22+'[1]KEY L-8'!$C26</f>
        <v>0.8559027777777739</v>
      </c>
      <c r="DZ23" s="192">
        <f>DZ22+'[1]KEY L-8'!$C26</f>
        <v>0.860300925925922</v>
      </c>
      <c r="EA23" s="192">
        <f>EA22+'[1]KEY L-8'!$C26</f>
        <v>0.8646990740740701</v>
      </c>
      <c r="EB23" s="192">
        <f>EB22+'[1]KEY L-8'!$C26</f>
        <v>0.86909722222221819</v>
      </c>
      <c r="EC23" s="192">
        <f>EC22+'[1]KEY L-8'!$C26</f>
        <v>0.87349537037036629</v>
      </c>
      <c r="ED23" s="192">
        <f>ED22+'[1]KEY L-8'!$C26</f>
        <v>0.87789351851851438</v>
      </c>
      <c r="EE23" s="192">
        <f>EE22+'[1]KEY L-8'!$C26</f>
        <v>0.88229166666666248</v>
      </c>
      <c r="EF23" s="192">
        <f>EF22+'[1]KEY L-8'!$C26</f>
        <v>0.88668981481481057</v>
      </c>
      <c r="EG23" s="192">
        <f>EG22+'[1]KEY L-8'!$C26</f>
        <v>0.89108796296295867</v>
      </c>
      <c r="EH23" s="192">
        <f>EH22+'[1]KEY L-8'!$C26</f>
        <v>0.89548611111110676</v>
      </c>
      <c r="EI23" s="192">
        <f>EI22+'[1]KEY L-8'!$C26</f>
        <v>0.89988425925925486</v>
      </c>
      <c r="EJ23" s="192">
        <f>EJ22+'[1]KEY L-8'!$C26</f>
        <v>0.90532407407407389</v>
      </c>
      <c r="EK23" s="192">
        <f>EK22+'[1]KEY L-8'!$C26</f>
        <v>0.90868055555555538</v>
      </c>
      <c r="EL23" s="192">
        <f>EL22+'[1]KEY L-8'!$C26</f>
        <v>0.91354166666666681</v>
      </c>
      <c r="EM23" s="192">
        <f>EM22+'[1]KEY L-8'!$C26</f>
        <v>0.92048611111111123</v>
      </c>
      <c r="EN23" s="192">
        <f>EN22+'[1]KEY L-8'!$C26</f>
        <v>0.92743055555555565</v>
      </c>
      <c r="EO23" s="192">
        <f>EO22+'[1]KEY L-8'!$C26</f>
        <v>0.93437500000000007</v>
      </c>
      <c r="EP23" s="192">
        <f>EP22+'[1]KEY L-8'!$C26</f>
        <v>0.93784722222222194</v>
      </c>
      <c r="EQ23" s="192">
        <f>EQ22+'[1]KEY L-8'!$C26</f>
        <v>0.94062499999999971</v>
      </c>
      <c r="ER23" s="192">
        <f>ER22+'[1]KEY L-8'!$C26</f>
        <v>0.94826388888888868</v>
      </c>
      <c r="ES23" s="192">
        <f>ES22+'[1]KEY L-8'!$C26</f>
        <v>0.95173611111111101</v>
      </c>
      <c r="ET23" s="192">
        <f>ET22+'[1]KEY L-8'!$C26</f>
        <v>0.95520833333333333</v>
      </c>
      <c r="EU23" s="192">
        <f>EU22+'[1]KEY L-8'!$C26</f>
        <v>0.96215277777777775</v>
      </c>
      <c r="EV23" s="192">
        <f>EV22+'[1]KEY L-8'!$C26</f>
        <v>0.96909722222222217</v>
      </c>
      <c r="EW23" s="192">
        <f>EW22+'[1]KEY L-8'!$C26</f>
        <v>0.97604166666666659</v>
      </c>
      <c r="EX23" s="192">
        <f>EX22+'[1]KEY L-8'!$C26</f>
        <v>0.98159722222222201</v>
      </c>
      <c r="EY23" s="192">
        <f>EY22+'[1]KEY L-8'!$C26</f>
        <v>0.9864583333333331</v>
      </c>
      <c r="EZ23" s="192">
        <f>EZ22+'[1]KEY L-8'!$C26</f>
        <v>0.98993055555555531</v>
      </c>
      <c r="FA23" s="192">
        <f>FA22+'[1]KEY L-8'!$C26</f>
        <v>0.99687499999999984</v>
      </c>
      <c r="FB23" s="192">
        <f>FB22+'[1]KEY L-8'!$C26</f>
        <v>1.0038194444444444</v>
      </c>
      <c r="FC23" s="192">
        <f>FC22+[2]KEY!$C26</f>
        <v>1.0081018518518519</v>
      </c>
      <c r="FD23" s="192">
        <f>FD22+[2]KEY!$C26</f>
        <v>1.011574074074074</v>
      </c>
      <c r="FE23" s="118">
        <f>FE22+[2]KEY!$C26</f>
        <v>1.0185185185185184</v>
      </c>
    </row>
    <row r="24" spans="1:161" ht="15.95" customHeight="1" x14ac:dyDescent="0.25">
      <c r="A24" s="72" t="s">
        <v>100</v>
      </c>
      <c r="B24" s="536"/>
      <c r="C24" s="536"/>
      <c r="D24" s="536"/>
      <c r="E24" s="536"/>
      <c r="F24" s="536"/>
      <c r="G24" s="536"/>
      <c r="H24" s="536"/>
      <c r="I24" s="536"/>
      <c r="J24" s="536"/>
      <c r="K24" s="146">
        <f>K23+'[1]KEY L-8'!$G27</f>
        <v>0.33642361111111113</v>
      </c>
      <c r="L24" s="73">
        <f>L23+'[1]KEY L-8'!$C27</f>
        <v>0.34303240740740737</v>
      </c>
      <c r="M24" s="73">
        <f>M23+'[1]KEY L-8'!$C27</f>
        <v>0.34894675925925939</v>
      </c>
      <c r="N24" s="192">
        <f>N23+'[1]KEY L-8'!$C27</f>
        <v>0.35275462962962967</v>
      </c>
      <c r="O24" s="73">
        <f>O23+'[1]KEY L-8'!$C27</f>
        <v>0.35752314814814812</v>
      </c>
      <c r="P24" s="192">
        <f>P23+'[1]KEY L-8'!$C27</f>
        <v>0.36166666666666669</v>
      </c>
      <c r="Q24" s="192">
        <f>Q23+'[1]KEY L-8'!$C27</f>
        <v>0.36504629629629626</v>
      </c>
      <c r="R24" s="192">
        <f>R23+'[1]KEY L-8'!$C27</f>
        <v>0.37069444444444444</v>
      </c>
      <c r="S24" s="153">
        <f>S23+'[1]KEY L-8'!$C27</f>
        <v>0.37577546296296294</v>
      </c>
      <c r="T24" s="192">
        <f>T23+'[1]KEY L-8'!$C27</f>
        <v>0.37914351851851852</v>
      </c>
      <c r="U24" s="73">
        <f>U23+'[1]KEY L-8'!$C27</f>
        <v>0.38157407407407401</v>
      </c>
      <c r="V24" s="192">
        <f>V23+'[1]KEY L-8'!$C27</f>
        <v>0.38747685185185182</v>
      </c>
      <c r="W24" s="192">
        <f>W23+'[1]KEY L-8'!$C27</f>
        <v>0.39245370370370375</v>
      </c>
      <c r="X24" s="187">
        <f>X23+'[1]KEY L-8'!$C27</f>
        <v>0.39546296296296296</v>
      </c>
      <c r="Y24" s="192">
        <f>Y23+'[1]KEY L-8'!$C27</f>
        <v>0.39997685185185183</v>
      </c>
      <c r="Z24" s="192">
        <f>Z23+'[1]KEY L-8'!$C27</f>
        <v>0.4056481481481482</v>
      </c>
      <c r="AA24" s="192">
        <f>AA23+'[1]KEY L-8'!$C27</f>
        <v>0.41004629629629635</v>
      </c>
      <c r="AB24" s="192">
        <f>AB23+'[1]KEY L-8'!$C27</f>
        <v>0.4144444444444445</v>
      </c>
      <c r="AC24" s="192">
        <f>AC23+'[1]KEY L-8'!$C27</f>
        <v>0.41884259259259266</v>
      </c>
      <c r="AD24" s="192">
        <f>AD23+'[1]KEY L-8'!$C27</f>
        <v>0.42324074074074081</v>
      </c>
      <c r="AE24" s="192">
        <f>AE23+'[1]KEY L-8'!$C27</f>
        <v>0.42763888888888896</v>
      </c>
      <c r="AF24" s="192">
        <f>AF23+'[1]KEY L-8'!$C27</f>
        <v>0.43203703703703711</v>
      </c>
      <c r="AG24" s="192">
        <f>AG23+'[1]KEY L-8'!$C27</f>
        <v>0.43643518518518526</v>
      </c>
      <c r="AH24" s="192">
        <f>AH23+'[1]KEY L-8'!$C27</f>
        <v>0.44083333333333341</v>
      </c>
      <c r="AI24" s="192">
        <f>AI23+'[1]KEY L-8'!$C27</f>
        <v>0.44523148148148156</v>
      </c>
      <c r="AJ24" s="192">
        <f>AJ23+'[1]KEY L-8'!$C27</f>
        <v>0.44962962962962971</v>
      </c>
      <c r="AK24" s="192">
        <f>AK23+'[1]KEY L-8'!$C27</f>
        <v>0.45402777777777786</v>
      </c>
      <c r="AL24" s="192">
        <f>AL23+'[1]KEY L-8'!$C27</f>
        <v>0.45842592592592601</v>
      </c>
      <c r="AM24" s="192">
        <f>AM23+'[1]KEY L-8'!$C27</f>
        <v>0.46282407407407417</v>
      </c>
      <c r="AN24" s="192">
        <f>AN23+'[1]KEY L-8'!$C27</f>
        <v>0.46722222222222232</v>
      </c>
      <c r="AO24" s="192">
        <f>AO23+'[1]KEY L-8'!$C27</f>
        <v>0.47162037037037047</v>
      </c>
      <c r="AP24" s="192">
        <f>AP23+'[1]KEY L-8'!$C27</f>
        <v>0.47601851851851862</v>
      </c>
      <c r="AQ24" s="192">
        <f>AQ23+'[1]KEY L-8'!$C27</f>
        <v>0.48041666666666677</v>
      </c>
      <c r="AR24" s="192">
        <f>AR23+'[1]KEY L-8'!$C27</f>
        <v>0.48481481481481492</v>
      </c>
      <c r="AS24" s="192">
        <f>AS23+'[1]KEY L-8'!$C27</f>
        <v>0.48921296296296307</v>
      </c>
      <c r="AT24" s="192">
        <f>AT23+'[1]KEY L-8'!$C27</f>
        <v>0.49361111111111122</v>
      </c>
      <c r="AU24" s="192">
        <f>AU23+'[1]KEY L-8'!$C27</f>
        <v>0.49800925925925937</v>
      </c>
      <c r="AV24" s="192">
        <f>AV23+'[1]KEY L-8'!$C27</f>
        <v>0.50240740740740752</v>
      </c>
      <c r="AW24" s="192">
        <f>AW23+'[1]KEY L-8'!$C27</f>
        <v>0.50680555555555562</v>
      </c>
      <c r="AX24" s="192">
        <f>AX23+'[1]KEY L-8'!$C27</f>
        <v>0.51120370370370383</v>
      </c>
      <c r="AY24" s="192">
        <f>AY23+'[1]KEY L-8'!$C27</f>
        <v>0.51560185185185203</v>
      </c>
      <c r="AZ24" s="192">
        <f>AZ23+'[1]KEY L-8'!$C27</f>
        <v>0.52</v>
      </c>
      <c r="BA24" s="192">
        <f>BA23+'[1]KEY L-8'!$C27</f>
        <v>0.52439814814814811</v>
      </c>
      <c r="BB24" s="192">
        <f>BB23+'[1]KEY L-8'!$C27</f>
        <v>0.52879629629629621</v>
      </c>
      <c r="BC24" s="192">
        <f>BC23+'[1]KEY L-8'!$C27</f>
        <v>0.53319444444444442</v>
      </c>
      <c r="BD24" s="192">
        <f>BD23+'[1]KEY L-8'!$C27</f>
        <v>0.53759259259259262</v>
      </c>
      <c r="BE24" s="192">
        <f>BE23+'[1]KEY L-8'!$C27</f>
        <v>0.54199074074074061</v>
      </c>
      <c r="BF24" s="192">
        <f>BF23+'[1]KEY L-8'!$C27</f>
        <v>0.5463888888888887</v>
      </c>
      <c r="BG24" s="192">
        <f>BG23+'[1]KEY L-8'!$C27</f>
        <v>0.5507870370370368</v>
      </c>
      <c r="BH24" s="192">
        <f>BH23+'[1]KEY L-8'!$C27</f>
        <v>0.55518518518518489</v>
      </c>
      <c r="BI24" s="192">
        <f>BI23+'[1]KEY L-8'!$C27</f>
        <v>0.55958333333333299</v>
      </c>
      <c r="BJ24" s="192">
        <f>BJ23+'[1]KEY L-8'!$C27</f>
        <v>0.56398148148148108</v>
      </c>
      <c r="BK24" s="192">
        <f>BK23+'[1]KEY L-8'!$C27</f>
        <v>0.56837962962962918</v>
      </c>
      <c r="BL24" s="192">
        <f>BL23+'[1]KEY L-8'!$C27</f>
        <v>0.57277777777777727</v>
      </c>
      <c r="BM24" s="192">
        <f>BM23+'[1]KEY L-8'!$C27</f>
        <v>0.57717592592592537</v>
      </c>
      <c r="BN24" s="192">
        <f>BN23+'[1]KEY L-8'!$C27</f>
        <v>0.58157407407407347</v>
      </c>
      <c r="BO24" s="192">
        <f>BO23+'[1]KEY L-8'!$C27</f>
        <v>0.58597222222222156</v>
      </c>
      <c r="BP24" s="192">
        <f>BP23+'[1]KEY L-8'!$C27</f>
        <v>0.59037037037036966</v>
      </c>
      <c r="BQ24" s="192">
        <f>BQ23+'[1]KEY L-8'!$C27</f>
        <v>0.59476851851851775</v>
      </c>
      <c r="BR24" s="192">
        <f>BR23+'[1]KEY L-8'!$C27</f>
        <v>0.59916666666666585</v>
      </c>
      <c r="BS24" s="192">
        <f>BS23+'[1]KEY L-8'!$C27</f>
        <v>0.60356481481481394</v>
      </c>
      <c r="BT24" s="192">
        <f>BT23+'[1]KEY L-8'!$C27</f>
        <v>0.60796296296296204</v>
      </c>
      <c r="BU24" s="192">
        <f>BU23+'[1]KEY L-8'!$C27</f>
        <v>0.61236111111111013</v>
      </c>
      <c r="BV24" s="192">
        <f>BV23+'[1]KEY L-8'!$C27</f>
        <v>0.61675925925925823</v>
      </c>
      <c r="BW24" s="192">
        <f>BW23+'[1]KEY L-8'!$C27</f>
        <v>0.62115740740740633</v>
      </c>
      <c r="BX24" s="192">
        <f>BX23+'[1]KEY L-8'!$C27</f>
        <v>0.62555555555555442</v>
      </c>
      <c r="BY24" s="192">
        <f>BY23+'[1]KEY L-8'!$C27</f>
        <v>0.62995370370370252</v>
      </c>
      <c r="BZ24" s="192">
        <f>BZ23+'[1]KEY L-8'!$C27</f>
        <v>0.63435185185185061</v>
      </c>
      <c r="CA24" s="192">
        <f>CA23+'[1]KEY L-8'!$C27</f>
        <v>0.63874999999999871</v>
      </c>
      <c r="CB24" s="192">
        <f>CB23+'[1]KEY L-8'!$C27</f>
        <v>0.6431481481481468</v>
      </c>
      <c r="CC24" s="192">
        <f>CC23+'[1]KEY L-8'!$C27</f>
        <v>0.6475462962962949</v>
      </c>
      <c r="CD24" s="192">
        <f>CD23+'[1]KEY L-8'!$C27</f>
        <v>0.65194444444444299</v>
      </c>
      <c r="CE24" s="192">
        <f>CE23+'[1]KEY L-8'!$C27</f>
        <v>0.65634259259259109</v>
      </c>
      <c r="CF24" s="192">
        <f>CF23+'[1]KEY L-8'!$C27</f>
        <v>0.66074074074073919</v>
      </c>
      <c r="CG24" s="192">
        <f>CG23+'[1]KEY L-8'!$C27</f>
        <v>0.66513888888888728</v>
      </c>
      <c r="CH24" s="192">
        <f>CH23+'[1]KEY L-8'!$C27</f>
        <v>0.66953703703703538</v>
      </c>
      <c r="CI24" s="192">
        <f>CI23+'[1]KEY L-8'!$C27</f>
        <v>0.67393518518518347</v>
      </c>
      <c r="CJ24" s="192">
        <f>CJ23+'[1]KEY L-8'!$C27</f>
        <v>0.67833333333333157</v>
      </c>
      <c r="CK24" s="192">
        <f>CK23+'[1]KEY L-8'!$C27</f>
        <v>0.68273148148147966</v>
      </c>
      <c r="CL24" s="192">
        <f>CL23+'[1]KEY L-8'!$C27</f>
        <v>0.68712962962962776</v>
      </c>
      <c r="CM24" s="192">
        <f>CM23+'[1]KEY L-8'!$C27</f>
        <v>0.69152777777777585</v>
      </c>
      <c r="CN24" s="192">
        <f>CN23+'[1]KEY L-8'!$C27</f>
        <v>0.69592592592592395</v>
      </c>
      <c r="CO24" s="192">
        <f>CO23+'[1]KEY L-8'!$C27</f>
        <v>0.70032407407407204</v>
      </c>
      <c r="CP24" s="192">
        <f>CP23+'[1]KEY L-8'!$C27</f>
        <v>0.70472222222222014</v>
      </c>
      <c r="CQ24" s="192">
        <f>CQ23+'[1]KEY L-8'!$C27</f>
        <v>0.70912037037036824</v>
      </c>
      <c r="CR24" s="192">
        <f>CR23+'[1]KEY L-8'!$C27</f>
        <v>0.71351851851851633</v>
      </c>
      <c r="CS24" s="192">
        <f>CS23+'[1]KEY L-8'!$C27</f>
        <v>0.71791666666666443</v>
      </c>
      <c r="CT24" s="192">
        <f>CT23+'[1]KEY L-8'!$C27</f>
        <v>0.72231481481481252</v>
      </c>
      <c r="CU24" s="192">
        <f>CU23+'[1]KEY L-8'!$C27</f>
        <v>0.72671296296296062</v>
      </c>
      <c r="CV24" s="192">
        <f>CV23+'[1]KEY L-8'!$C27</f>
        <v>0.73111111111110871</v>
      </c>
      <c r="CW24" s="192">
        <f>CW23+'[1]KEY L-8'!$C27</f>
        <v>0.73550925925925681</v>
      </c>
      <c r="CX24" s="192">
        <f>CX23+'[1]KEY L-8'!$C27</f>
        <v>0.7399074074074049</v>
      </c>
      <c r="CY24" s="192">
        <f>CY23+'[1]KEY L-8'!$C27</f>
        <v>0.744305555555553</v>
      </c>
      <c r="CZ24" s="192">
        <f>CZ23+'[1]KEY L-8'!$C27</f>
        <v>0.7487037037037011</v>
      </c>
      <c r="DA24" s="192">
        <f>DA23+'[1]KEY L-8'!$C27</f>
        <v>0.75310185185184919</v>
      </c>
      <c r="DB24" s="192">
        <f>DB23+'[1]KEY L-8'!$C27</f>
        <v>0.75749999999999729</v>
      </c>
      <c r="DC24" s="192">
        <f>DC23+'[1]KEY L-8'!$C27</f>
        <v>0.76189814814814538</v>
      </c>
      <c r="DD24" s="192">
        <f>DD23+'[1]KEY L-8'!$C27</f>
        <v>0.76629629629629348</v>
      </c>
      <c r="DE24" s="192">
        <f>DE23+'[1]KEY L-8'!$C27</f>
        <v>0.77069444444444157</v>
      </c>
      <c r="DF24" s="192">
        <f>DF23+'[1]KEY L-8'!$C27</f>
        <v>0.77509259259258967</v>
      </c>
      <c r="DG24" s="192">
        <f>DG23+'[1]KEY L-8'!$C27</f>
        <v>0.77949074074073776</v>
      </c>
      <c r="DH24" s="192">
        <f>DH23+'[1]KEY L-8'!$C27</f>
        <v>0.78388888888888586</v>
      </c>
      <c r="DI24" s="192">
        <f>DI23+'[1]KEY L-8'!$C27</f>
        <v>0.78828703703703396</v>
      </c>
      <c r="DJ24" s="192">
        <f>DJ23+'[1]KEY L-8'!$C27</f>
        <v>0.79268518518518205</v>
      </c>
      <c r="DK24" s="192">
        <f>DK23+'[1]KEY L-8'!$C27</f>
        <v>0.79708333333333015</v>
      </c>
      <c r="DL24" s="192">
        <f>DL23+'[1]KEY L-8'!$C27</f>
        <v>0.80148148148147824</v>
      </c>
      <c r="DM24" s="192">
        <f>DM23+'[1]KEY L-8'!$C27</f>
        <v>0.80587962962962634</v>
      </c>
      <c r="DN24" s="192">
        <f>DN23+'[1]KEY L-8'!$C27</f>
        <v>0.81027777777777443</v>
      </c>
      <c r="DO24" s="192">
        <f>DO23+'[1]KEY L-8'!$C27</f>
        <v>0.81467592592592253</v>
      </c>
      <c r="DP24" s="192">
        <f>DP23+'[1]KEY L-8'!$C27</f>
        <v>0.81907407407407062</v>
      </c>
      <c r="DQ24" s="192">
        <f>DQ23+'[1]KEY L-8'!$C27</f>
        <v>0.82347222222221872</v>
      </c>
      <c r="DR24" s="192">
        <f>DR23+'[1]KEY L-8'!$C27</f>
        <v>0.82787037037036681</v>
      </c>
      <c r="DS24" s="192">
        <f>DS23+'[1]KEY L-8'!$C27</f>
        <v>0.83226851851851491</v>
      </c>
      <c r="DT24" s="192">
        <f>DT23+'[1]KEY L-8'!$C27</f>
        <v>0.83666666666666301</v>
      </c>
      <c r="DU24" s="192">
        <f>DU23+'[1]KEY L-8'!$C27</f>
        <v>0.8410648148148111</v>
      </c>
      <c r="DV24" s="192">
        <f>DV23+'[1]KEY L-8'!$C27</f>
        <v>0.8454629629629592</v>
      </c>
      <c r="DW24" s="192">
        <f>DW23+'[1]KEY L-8'!$C27</f>
        <v>0.84986111111110729</v>
      </c>
      <c r="DX24" s="192">
        <f>DX23+'[1]KEY L-8'!$C27</f>
        <v>0.85425925925925539</v>
      </c>
      <c r="DY24" s="192">
        <f>DY23+'[1]KEY L-8'!$C27</f>
        <v>0.85865740740740348</v>
      </c>
      <c r="DZ24" s="192">
        <f>DZ23+'[1]KEY L-8'!$C27</f>
        <v>0.86305555555555158</v>
      </c>
      <c r="EA24" s="192">
        <f>EA23+'[1]KEY L-8'!$C27</f>
        <v>0.86745370370369967</v>
      </c>
      <c r="EB24" s="192">
        <f>EB23+'[1]KEY L-8'!$C27</f>
        <v>0.87185185185184777</v>
      </c>
      <c r="EC24" s="192">
        <f>EC23+'[1]KEY L-8'!$C27</f>
        <v>0.87624999999999587</v>
      </c>
      <c r="ED24" s="192">
        <f>ED23+'[1]KEY L-8'!$C27</f>
        <v>0.88064814814814396</v>
      </c>
      <c r="EE24" s="192">
        <f>EE23+'[1]KEY L-8'!$C27</f>
        <v>0.88504629629629206</v>
      </c>
      <c r="EF24" s="192">
        <f>EF23+'[1]KEY L-8'!$C27</f>
        <v>0.88944444444444015</v>
      </c>
      <c r="EG24" s="192">
        <f>EG23+'[1]KEY L-8'!$C27</f>
        <v>0.89384259259258825</v>
      </c>
      <c r="EH24" s="192">
        <f>EH23+'[1]KEY L-8'!$C27</f>
        <v>0.89824074074073634</v>
      </c>
      <c r="EI24" s="192">
        <f>EI23+'[1]KEY L-8'!$C27</f>
        <v>0.90263888888888444</v>
      </c>
      <c r="EJ24" s="192">
        <f>EJ23+'[1]KEY L-8'!$C27</f>
        <v>0.90807870370370347</v>
      </c>
      <c r="EK24" s="192">
        <f>EK23+'[1]KEY L-8'!$C27</f>
        <v>0.91143518518518496</v>
      </c>
      <c r="EL24" s="192">
        <f>EL23+'[1]KEY L-8'!$C27</f>
        <v>0.91629629629629639</v>
      </c>
      <c r="EM24" s="192">
        <f>EM23+'[1]KEY L-8'!$C27</f>
        <v>0.92324074074074081</v>
      </c>
      <c r="EN24" s="192">
        <f>EN23+'[1]KEY L-8'!$C27</f>
        <v>0.93018518518518523</v>
      </c>
      <c r="EO24" s="192">
        <f>EO23+'[1]KEY L-8'!$C27</f>
        <v>0.93712962962962965</v>
      </c>
      <c r="EP24" s="334"/>
      <c r="EQ24" s="334">
        <f>EQ23+'[1]KEY L-8'!$C27</f>
        <v>0.94337962962962929</v>
      </c>
      <c r="ER24" s="192">
        <f>ER23+'[1]KEY L-8'!$C27</f>
        <v>0.95101851851851826</v>
      </c>
      <c r="ES24" s="192">
        <f>ES23+'[1]KEY L-8'!$C27</f>
        <v>0.95449074074074058</v>
      </c>
      <c r="ET24" s="192">
        <f>ET23+'[1]KEY L-8'!$C27</f>
        <v>0.95796296296296291</v>
      </c>
      <c r="EU24" s="192">
        <f>EU23+'[1]KEY L-8'!$C27</f>
        <v>0.96490740740740732</v>
      </c>
      <c r="EV24" s="192">
        <f>EV23+'[1]KEY L-8'!$C27</f>
        <v>0.97185185185185174</v>
      </c>
      <c r="EW24" s="192">
        <f>EW23+'[1]KEY L-8'!$C27</f>
        <v>0.97879629629629616</v>
      </c>
      <c r="EX24" s="192">
        <f>EX23+'[1]KEY L-8'!$C27</f>
        <v>0.98435185185185159</v>
      </c>
      <c r="EY24" s="192">
        <f>EY23+'[1]KEY L-8'!$C27</f>
        <v>0.98921296296296268</v>
      </c>
      <c r="EZ24" s="192"/>
      <c r="FA24" s="192">
        <f>FA23+'[1]KEY L-8'!$C27</f>
        <v>0.99962962962962942</v>
      </c>
      <c r="FB24" s="192"/>
      <c r="FC24" s="75"/>
      <c r="FD24" s="75"/>
      <c r="FE24" s="119"/>
    </row>
    <row r="25" spans="1:161" ht="15.95" customHeight="1" x14ac:dyDescent="0.25">
      <c r="A25" s="72" t="s">
        <v>101</v>
      </c>
      <c r="B25" s="536"/>
      <c r="C25" s="536"/>
      <c r="D25" s="536"/>
      <c r="E25" s="536"/>
      <c r="F25" s="536"/>
      <c r="G25" s="536"/>
      <c r="H25" s="536"/>
      <c r="I25" s="536"/>
      <c r="J25" s="536"/>
      <c r="K25" s="146">
        <f>K24+'[1]KEY L-8'!$G28</f>
        <v>0.33908564814814818</v>
      </c>
      <c r="L25" s="73">
        <f>L24+'[1]KEY L-8'!$C28</f>
        <v>0.3448148148148148</v>
      </c>
      <c r="M25" s="73">
        <f>M24+'[1]KEY L-8'!$C28</f>
        <v>0.35072916666666681</v>
      </c>
      <c r="N25" s="192">
        <f>N24+'[1]KEY L-8'!$C28</f>
        <v>0.35453703703703709</v>
      </c>
      <c r="O25" s="73">
        <f>O24+'[1]KEY L-8'!$C28</f>
        <v>0.35930555555555554</v>
      </c>
      <c r="P25" s="192">
        <f>P24+'[1]KEY L-8'!$C28</f>
        <v>0.36344907407407412</v>
      </c>
      <c r="Q25" s="192">
        <f>Q24+'[1]KEY L-8'!$C28</f>
        <v>0.36682870370370368</v>
      </c>
      <c r="R25" s="192">
        <f>R24+'[1]KEY L-8'!$C28</f>
        <v>0.37247685185185186</v>
      </c>
      <c r="S25" s="153">
        <f>S24+'[1]KEY L-8'!$C28</f>
        <v>0.37755787037037036</v>
      </c>
      <c r="T25" s="192">
        <f>T24+'[1]KEY L-8'!$C28</f>
        <v>0.38092592592592595</v>
      </c>
      <c r="U25" s="73">
        <f>U24+'[1]KEY L-8'!$C28</f>
        <v>0.38335648148148144</v>
      </c>
      <c r="V25" s="192">
        <f>V24+'[1]KEY L-8'!$C28</f>
        <v>0.38925925925925925</v>
      </c>
      <c r="W25" s="192">
        <f>W24+'[1]KEY L-8'!$C28</f>
        <v>0.39423611111111118</v>
      </c>
      <c r="X25" s="187">
        <f>X24+'[1]KEY L-8'!$C28</f>
        <v>0.39724537037037039</v>
      </c>
      <c r="Y25" s="192">
        <f>Y24+'[1]KEY L-8'!$C28</f>
        <v>0.40175925925925926</v>
      </c>
      <c r="Z25" s="192">
        <f>Z24+'[1]KEY L-8'!$C28</f>
        <v>0.40743055555555563</v>
      </c>
      <c r="AA25" s="192">
        <f>AA24+'[1]KEY L-8'!$C28</f>
        <v>0.41182870370370378</v>
      </c>
      <c r="AB25" s="192">
        <f>AB24+'[1]KEY L-8'!$C28</f>
        <v>0.41622685185185193</v>
      </c>
      <c r="AC25" s="192">
        <f>AC24+'[1]KEY L-8'!$C28</f>
        <v>0.42062500000000008</v>
      </c>
      <c r="AD25" s="192">
        <f>AD24+'[1]KEY L-8'!$C28</f>
        <v>0.42502314814814823</v>
      </c>
      <c r="AE25" s="192">
        <f>AE24+'[1]KEY L-8'!$C28</f>
        <v>0.42942129629629638</v>
      </c>
      <c r="AF25" s="192">
        <f>AF24+'[1]KEY L-8'!$C28</f>
        <v>0.43381944444444454</v>
      </c>
      <c r="AG25" s="192">
        <f>AG24+'[1]KEY L-8'!$C28</f>
        <v>0.43821759259259269</v>
      </c>
      <c r="AH25" s="192">
        <f>AH24+'[1]KEY L-8'!$C28</f>
        <v>0.44261574074074084</v>
      </c>
      <c r="AI25" s="192">
        <f>AI24+'[1]KEY L-8'!$C28</f>
        <v>0.44701388888888899</v>
      </c>
      <c r="AJ25" s="192">
        <f>AJ24+'[1]KEY L-8'!$C28</f>
        <v>0.45141203703703714</v>
      </c>
      <c r="AK25" s="192">
        <f>AK24+'[1]KEY L-8'!$C28</f>
        <v>0.45581018518518529</v>
      </c>
      <c r="AL25" s="192">
        <f>AL24+'[1]KEY L-8'!$C28</f>
        <v>0.46020833333333344</v>
      </c>
      <c r="AM25" s="192">
        <f>AM24+'[1]KEY L-8'!$C28</f>
        <v>0.46460648148148159</v>
      </c>
      <c r="AN25" s="192">
        <f>AN24+'[1]KEY L-8'!$C28</f>
        <v>0.46900462962962974</v>
      </c>
      <c r="AO25" s="192">
        <f>AO24+'[1]KEY L-8'!$C28</f>
        <v>0.47340277777777789</v>
      </c>
      <c r="AP25" s="192">
        <f>AP24+'[1]KEY L-8'!$C28</f>
        <v>0.47780092592592605</v>
      </c>
      <c r="AQ25" s="192">
        <f>AQ24+'[1]KEY L-8'!$C28</f>
        <v>0.4821990740740742</v>
      </c>
      <c r="AR25" s="192">
        <f>AR24+'[1]KEY L-8'!$C28</f>
        <v>0.48659722222222235</v>
      </c>
      <c r="AS25" s="192">
        <f>AS24+'[1]KEY L-8'!$C28</f>
        <v>0.4909953703703705</v>
      </c>
      <c r="AT25" s="192">
        <f>AT24+'[1]KEY L-8'!$C28</f>
        <v>0.49539351851851865</v>
      </c>
      <c r="AU25" s="192">
        <f>AU24+'[1]KEY L-8'!$C28</f>
        <v>0.4997916666666668</v>
      </c>
      <c r="AV25" s="192">
        <f>AV24+'[1]KEY L-8'!$C28</f>
        <v>0.50418981481481495</v>
      </c>
      <c r="AW25" s="192">
        <f>AW24+'[1]KEY L-8'!$C28</f>
        <v>0.50858796296296305</v>
      </c>
      <c r="AX25" s="192">
        <f>AX24+'[1]KEY L-8'!$C28</f>
        <v>0.51298611111111125</v>
      </c>
      <c r="AY25" s="192">
        <f>AY24+'[1]KEY L-8'!$C28</f>
        <v>0.51738425925925946</v>
      </c>
      <c r="AZ25" s="192">
        <f>AZ24+'[1]KEY L-8'!$C28</f>
        <v>0.52178240740740744</v>
      </c>
      <c r="BA25" s="192">
        <f>BA24+'[1]KEY L-8'!$C28</f>
        <v>0.52618055555555554</v>
      </c>
      <c r="BB25" s="192">
        <f>BB24+'[1]KEY L-8'!$C28</f>
        <v>0.53057870370370364</v>
      </c>
      <c r="BC25" s="192">
        <f>BC24+'[1]KEY L-8'!$C28</f>
        <v>0.53497685185185184</v>
      </c>
      <c r="BD25" s="192">
        <f>BD24+'[1]KEY L-8'!$C28</f>
        <v>0.53937500000000005</v>
      </c>
      <c r="BE25" s="192">
        <f>BE24+'[1]KEY L-8'!$C28</f>
        <v>0.54377314814814803</v>
      </c>
      <c r="BF25" s="192">
        <f>BF24+'[1]KEY L-8'!$C28</f>
        <v>0.54817129629629613</v>
      </c>
      <c r="BG25" s="192">
        <f>BG24+'[1]KEY L-8'!$C28</f>
        <v>0.55256944444444422</v>
      </c>
      <c r="BH25" s="192">
        <f>BH24+'[1]KEY L-8'!$C28</f>
        <v>0.55696759259259232</v>
      </c>
      <c r="BI25" s="192">
        <f>BI24+'[1]KEY L-8'!$C28</f>
        <v>0.56136574074074042</v>
      </c>
      <c r="BJ25" s="192">
        <f>BJ24+'[1]KEY L-8'!$C28</f>
        <v>0.56576388888888851</v>
      </c>
      <c r="BK25" s="192">
        <f>BK24+'[1]KEY L-8'!$C28</f>
        <v>0.57016203703703661</v>
      </c>
      <c r="BL25" s="192">
        <f>BL24+'[1]KEY L-8'!$C28</f>
        <v>0.5745601851851847</v>
      </c>
      <c r="BM25" s="192">
        <f>BM24+'[1]KEY L-8'!$C28</f>
        <v>0.5789583333333328</v>
      </c>
      <c r="BN25" s="192">
        <f>BN24+'[1]KEY L-8'!$C28</f>
        <v>0.58335648148148089</v>
      </c>
      <c r="BO25" s="192">
        <f>BO24+'[1]KEY L-8'!$C28</f>
        <v>0.58775462962962899</v>
      </c>
      <c r="BP25" s="192">
        <f>BP24+'[1]KEY L-8'!$C28</f>
        <v>0.59215277777777708</v>
      </c>
      <c r="BQ25" s="192">
        <f>BQ24+'[1]KEY L-8'!$C28</f>
        <v>0.59655092592592518</v>
      </c>
      <c r="BR25" s="192">
        <f>BR24+'[1]KEY L-8'!$C28</f>
        <v>0.60094907407407328</v>
      </c>
      <c r="BS25" s="192">
        <f>BS24+'[1]KEY L-8'!$C28</f>
        <v>0.60534722222222137</v>
      </c>
      <c r="BT25" s="192">
        <f>BT24+'[1]KEY L-8'!$C28</f>
        <v>0.60974537037036947</v>
      </c>
      <c r="BU25" s="192">
        <f>BU24+'[1]KEY L-8'!$C28</f>
        <v>0.61414351851851756</v>
      </c>
      <c r="BV25" s="192">
        <f>BV24+'[1]KEY L-8'!$C28</f>
        <v>0.61854166666666566</v>
      </c>
      <c r="BW25" s="192">
        <f>BW24+'[1]KEY L-8'!$C28</f>
        <v>0.62293981481481375</v>
      </c>
      <c r="BX25" s="192">
        <f>BX24+'[1]KEY L-8'!$C28</f>
        <v>0.62733796296296185</v>
      </c>
      <c r="BY25" s="192">
        <f>BY24+'[1]KEY L-8'!$C28</f>
        <v>0.63173611111110994</v>
      </c>
      <c r="BZ25" s="192">
        <f>BZ24+'[1]KEY L-8'!$C28</f>
        <v>0.63613425925925804</v>
      </c>
      <c r="CA25" s="192">
        <f>CA24+'[1]KEY L-8'!$C28</f>
        <v>0.64053240740740613</v>
      </c>
      <c r="CB25" s="192">
        <f>CB24+'[1]KEY L-8'!$C28</f>
        <v>0.64493055555555423</v>
      </c>
      <c r="CC25" s="192">
        <f>CC24+'[1]KEY L-8'!$C28</f>
        <v>0.64932870370370233</v>
      </c>
      <c r="CD25" s="192">
        <f>CD24+'[1]KEY L-8'!$C28</f>
        <v>0.65372685185185042</v>
      </c>
      <c r="CE25" s="192">
        <f>CE24+'[1]KEY L-8'!$C28</f>
        <v>0.65812499999999852</v>
      </c>
      <c r="CF25" s="192">
        <f>CF24+'[1]KEY L-8'!$C28</f>
        <v>0.66252314814814661</v>
      </c>
      <c r="CG25" s="192">
        <f>CG24+'[1]KEY L-8'!$C28</f>
        <v>0.66692129629629471</v>
      </c>
      <c r="CH25" s="192">
        <f>CH24+'[1]KEY L-8'!$C28</f>
        <v>0.6713194444444428</v>
      </c>
      <c r="CI25" s="192">
        <f>CI24+'[1]KEY L-8'!$C28</f>
        <v>0.6757175925925909</v>
      </c>
      <c r="CJ25" s="192">
        <f>CJ24+'[1]KEY L-8'!$C28</f>
        <v>0.68011574074073899</v>
      </c>
      <c r="CK25" s="192">
        <f>CK24+'[1]KEY L-8'!$C28</f>
        <v>0.68451388888888709</v>
      </c>
      <c r="CL25" s="192">
        <f>CL24+'[1]KEY L-8'!$C28</f>
        <v>0.68891203703703519</v>
      </c>
      <c r="CM25" s="192">
        <f>CM24+'[1]KEY L-8'!$C28</f>
        <v>0.69331018518518328</v>
      </c>
      <c r="CN25" s="192">
        <f>CN24+'[1]KEY L-8'!$C28</f>
        <v>0.69770833333333138</v>
      </c>
      <c r="CO25" s="192">
        <f>CO24+'[1]KEY L-8'!$C28</f>
        <v>0.70210648148147947</v>
      </c>
      <c r="CP25" s="192">
        <f>CP24+'[1]KEY L-8'!$C28</f>
        <v>0.70650462962962757</v>
      </c>
      <c r="CQ25" s="192">
        <f>CQ24+'[1]KEY L-8'!$C28</f>
        <v>0.71090277777777566</v>
      </c>
      <c r="CR25" s="192">
        <f>CR24+'[1]KEY L-8'!$C28</f>
        <v>0.71530092592592376</v>
      </c>
      <c r="CS25" s="192">
        <f>CS24+'[1]KEY L-8'!$C28</f>
        <v>0.71969907407407185</v>
      </c>
      <c r="CT25" s="192">
        <f>CT24+'[1]KEY L-8'!$C28</f>
        <v>0.72409722222221995</v>
      </c>
      <c r="CU25" s="192">
        <f>CU24+'[1]KEY L-8'!$C28</f>
        <v>0.72849537037036804</v>
      </c>
      <c r="CV25" s="192">
        <f>CV24+'[1]KEY L-8'!$C28</f>
        <v>0.73289351851851614</v>
      </c>
      <c r="CW25" s="192">
        <f>CW24+'[1]KEY L-8'!$C28</f>
        <v>0.73729166666666424</v>
      </c>
      <c r="CX25" s="192">
        <f>CX24+'[1]KEY L-8'!$C28</f>
        <v>0.74168981481481233</v>
      </c>
      <c r="CY25" s="192">
        <f>CY24+'[1]KEY L-8'!$C28</f>
        <v>0.74608796296296043</v>
      </c>
      <c r="CZ25" s="192">
        <f>CZ24+'[1]KEY L-8'!$C28</f>
        <v>0.75048611111110852</v>
      </c>
      <c r="DA25" s="192">
        <f>DA24+'[1]KEY L-8'!$C28</f>
        <v>0.75488425925925662</v>
      </c>
      <c r="DB25" s="192">
        <f>DB24+'[1]KEY L-8'!$C28</f>
        <v>0.75928240740740471</v>
      </c>
      <c r="DC25" s="192">
        <f>DC24+'[1]KEY L-8'!$C28</f>
        <v>0.76368055555555281</v>
      </c>
      <c r="DD25" s="192">
        <f>DD24+'[1]KEY L-8'!$C28</f>
        <v>0.7680787037037009</v>
      </c>
      <c r="DE25" s="192">
        <f>DE24+'[1]KEY L-8'!$C28</f>
        <v>0.772476851851849</v>
      </c>
      <c r="DF25" s="192">
        <f>DF24+'[1]KEY L-8'!$C28</f>
        <v>0.7768749999999971</v>
      </c>
      <c r="DG25" s="192">
        <f>DG24+'[1]KEY L-8'!$C28</f>
        <v>0.78127314814814519</v>
      </c>
      <c r="DH25" s="192">
        <f>DH24+'[1]KEY L-8'!$C28</f>
        <v>0.78567129629629329</v>
      </c>
      <c r="DI25" s="192">
        <f>DI24+'[1]KEY L-8'!$C28</f>
        <v>0.79006944444444138</v>
      </c>
      <c r="DJ25" s="192">
        <f>DJ24+'[1]KEY L-8'!$C28</f>
        <v>0.79446759259258948</v>
      </c>
      <c r="DK25" s="192">
        <f>DK24+'[1]KEY L-8'!$C28</f>
        <v>0.79886574074073757</v>
      </c>
      <c r="DL25" s="192">
        <f>DL24+'[1]KEY L-8'!$C28</f>
        <v>0.80326388888888567</v>
      </c>
      <c r="DM25" s="192">
        <f>DM24+'[1]KEY L-8'!$C28</f>
        <v>0.80766203703703376</v>
      </c>
      <c r="DN25" s="192">
        <f>DN24+'[1]KEY L-8'!$C28</f>
        <v>0.81206018518518186</v>
      </c>
      <c r="DO25" s="192">
        <f>DO24+'[1]KEY L-8'!$C28</f>
        <v>0.81645833333332996</v>
      </c>
      <c r="DP25" s="192">
        <f>DP24+'[1]KEY L-8'!$C28</f>
        <v>0.82085648148147805</v>
      </c>
      <c r="DQ25" s="192">
        <f>DQ24+'[1]KEY L-8'!$C28</f>
        <v>0.82525462962962615</v>
      </c>
      <c r="DR25" s="192">
        <f>DR24+'[1]KEY L-8'!$C28</f>
        <v>0.82965277777777424</v>
      </c>
      <c r="DS25" s="192">
        <f>DS24+'[1]KEY L-8'!$C28</f>
        <v>0.83405092592592234</v>
      </c>
      <c r="DT25" s="192">
        <f>DT24+'[1]KEY L-8'!$C28</f>
        <v>0.83844907407407043</v>
      </c>
      <c r="DU25" s="192">
        <f>DU24+'[1]KEY L-8'!$C28</f>
        <v>0.84284722222221853</v>
      </c>
      <c r="DV25" s="192">
        <f>DV24+'[1]KEY L-8'!$C28</f>
        <v>0.84724537037036662</v>
      </c>
      <c r="DW25" s="192">
        <f>DW24+'[1]KEY L-8'!$C28</f>
        <v>0.85164351851851472</v>
      </c>
      <c r="DX25" s="192">
        <f>DX24+'[1]KEY L-8'!$C28</f>
        <v>0.85604166666666281</v>
      </c>
      <c r="DY25" s="192">
        <f>DY24+'[1]KEY L-8'!$C28</f>
        <v>0.86043981481481091</v>
      </c>
      <c r="DZ25" s="192">
        <f>DZ24+'[1]KEY L-8'!$C28</f>
        <v>0.86483796296295901</v>
      </c>
      <c r="EA25" s="192">
        <f>EA24+'[1]KEY L-8'!$C28</f>
        <v>0.8692361111111071</v>
      </c>
      <c r="EB25" s="192">
        <f>EB24+'[1]KEY L-8'!$C28</f>
        <v>0.8736342592592552</v>
      </c>
      <c r="EC25" s="192">
        <f>EC24+'[1]KEY L-8'!$C28</f>
        <v>0.87803240740740329</v>
      </c>
      <c r="ED25" s="192">
        <f>ED24+'[1]KEY L-8'!$C28</f>
        <v>0.88243055555555139</v>
      </c>
      <c r="EE25" s="192">
        <f>EE24+'[1]KEY L-8'!$C28</f>
        <v>0.88682870370369948</v>
      </c>
      <c r="EF25" s="192">
        <f>EF24+'[1]KEY L-8'!$C28</f>
        <v>0.89122685185184758</v>
      </c>
      <c r="EG25" s="192">
        <f>EG24+'[1]KEY L-8'!$C28</f>
        <v>0.89562499999999567</v>
      </c>
      <c r="EH25" s="192">
        <f>EH24+'[1]KEY L-8'!$C28</f>
        <v>0.90002314814814377</v>
      </c>
      <c r="EI25" s="192">
        <f>EI24+'[1]KEY L-8'!$C28</f>
        <v>0.90442129629629187</v>
      </c>
      <c r="EJ25" s="192">
        <f>EJ24+'[1]KEY L-8'!$C28</f>
        <v>0.9098611111111109</v>
      </c>
      <c r="EK25" s="192">
        <f>EK24+'[1]KEY L-8'!$C28</f>
        <v>0.91321759259259239</v>
      </c>
      <c r="EL25" s="192">
        <f>EL24+'[1]KEY L-8'!$C28</f>
        <v>0.91807870370370381</v>
      </c>
      <c r="EM25" s="192">
        <f>EM24+'[1]KEY L-8'!$C28</f>
        <v>0.92502314814814823</v>
      </c>
      <c r="EN25" s="192">
        <f>EN24+'[1]KEY L-8'!$C28</f>
        <v>0.93196759259259265</v>
      </c>
      <c r="EO25" s="192">
        <f>EO24+'[1]KEY L-8'!$C28</f>
        <v>0.93891203703703707</v>
      </c>
      <c r="EP25" s="334"/>
      <c r="EQ25" s="334">
        <f>EQ24+'[1]KEY L-8'!$C28</f>
        <v>0.94516203703703672</v>
      </c>
      <c r="ER25" s="192">
        <f>ER24+'[1]KEY L-8'!$C28</f>
        <v>0.95280092592592569</v>
      </c>
      <c r="ES25" s="192">
        <f>ES24+'[1]KEY L-8'!$C28</f>
        <v>0.95627314814814801</v>
      </c>
      <c r="ET25" s="192">
        <f>ET24+'[1]KEY L-8'!$C28</f>
        <v>0.95974537037037033</v>
      </c>
      <c r="EU25" s="192">
        <f>EU24+'[1]KEY L-8'!$C28</f>
        <v>0.96668981481481475</v>
      </c>
      <c r="EV25" s="192">
        <f>EV24+'[1]KEY L-8'!$C28</f>
        <v>0.97363425925925917</v>
      </c>
      <c r="EW25" s="192">
        <f>EW24+'[1]KEY L-8'!$C28</f>
        <v>0.98057870370370359</v>
      </c>
      <c r="EX25" s="192">
        <f>EX24+'[1]KEY L-8'!$C28</f>
        <v>0.98613425925925902</v>
      </c>
      <c r="EY25" s="192">
        <f>EY24+'[1]KEY L-8'!$C28</f>
        <v>0.99099537037037011</v>
      </c>
      <c r="EZ25" s="192"/>
      <c r="FA25" s="192">
        <f>FA24+'[1]KEY L-8'!$C28</f>
        <v>1.0014120370370367</v>
      </c>
      <c r="FB25" s="192"/>
      <c r="FC25" s="75"/>
      <c r="FD25" s="75"/>
      <c r="FE25" s="119"/>
    </row>
    <row r="26" spans="1:161" ht="15.95" customHeight="1" thickBot="1" x14ac:dyDescent="0.3">
      <c r="A26" s="77" t="s">
        <v>24</v>
      </c>
      <c r="B26" s="537"/>
      <c r="C26" s="537"/>
      <c r="D26" s="537"/>
      <c r="E26" s="537"/>
      <c r="F26" s="537"/>
      <c r="G26" s="537"/>
      <c r="H26" s="537"/>
      <c r="I26" s="537"/>
      <c r="J26" s="537"/>
      <c r="K26" s="146">
        <f>K25+'[1]KEY L-8'!$G29</f>
        <v>0.34240740740740744</v>
      </c>
      <c r="L26" s="73">
        <f>L25+'[1]KEY L-8'!$C29</f>
        <v>0.34739583333333329</v>
      </c>
      <c r="M26" s="73">
        <f>M25+'[1]KEY L-8'!$C29</f>
        <v>0.35331018518518531</v>
      </c>
      <c r="N26" s="192">
        <f>N25+'[1]KEY L-8'!$C29</f>
        <v>0.35711805555555559</v>
      </c>
      <c r="O26" s="73">
        <f>O25+'[1]KEY L-8'!$C29</f>
        <v>0.36188657407407404</v>
      </c>
      <c r="P26" s="192">
        <f>P25+'[1]KEY L-8'!$C29</f>
        <v>0.36603009259259262</v>
      </c>
      <c r="Q26" s="192">
        <f>Q25+'[1]KEY L-8'!$C29</f>
        <v>0.36940972222222218</v>
      </c>
      <c r="R26" s="192">
        <f>R25+'[1]KEY L-8'!$C29</f>
        <v>0.37505787037037036</v>
      </c>
      <c r="S26" s="153">
        <f>S25+'[1]KEY L-8'!$C29</f>
        <v>0.38013888888888886</v>
      </c>
      <c r="T26" s="192">
        <f>T25+'[1]KEY L-8'!$C29</f>
        <v>0.38350694444444444</v>
      </c>
      <c r="U26" s="73">
        <f>U25+'[1]KEY L-8'!$C29</f>
        <v>0.38593749999999993</v>
      </c>
      <c r="V26" s="192">
        <f>V25+'[1]KEY L-8'!$C29</f>
        <v>0.39184027777777775</v>
      </c>
      <c r="W26" s="192">
        <f>W25+'[1]KEY L-8'!$C29</f>
        <v>0.39681712962962967</v>
      </c>
      <c r="X26" s="187">
        <f>X25+'[1]KEY L-8'!$C29</f>
        <v>0.39982638888888888</v>
      </c>
      <c r="Y26" s="192">
        <f>Y25+'[1]KEY L-8'!$C29</f>
        <v>0.40434027777777776</v>
      </c>
      <c r="Z26" s="192">
        <f>Z25+'[1]KEY L-8'!$C29</f>
        <v>0.41001157407407413</v>
      </c>
      <c r="AA26" s="192">
        <f>AA25+'[1]KEY L-8'!$C29</f>
        <v>0.41440972222222228</v>
      </c>
      <c r="AB26" s="192">
        <f>AB25+'[1]KEY L-8'!$C29</f>
        <v>0.41880787037037043</v>
      </c>
      <c r="AC26" s="192">
        <f>AC25+'[1]KEY L-8'!$C29</f>
        <v>0.42320601851851858</v>
      </c>
      <c r="AD26" s="192">
        <f>AD25+'[1]KEY L-8'!$C29</f>
        <v>0.42760416666666673</v>
      </c>
      <c r="AE26" s="192">
        <f>AE25+'[1]KEY L-8'!$C29</f>
        <v>0.43200231481481488</v>
      </c>
      <c r="AF26" s="192">
        <f>AF25+'[1]KEY L-8'!$C29</f>
        <v>0.43640046296296303</v>
      </c>
      <c r="AG26" s="192">
        <f>AG25+'[1]KEY L-8'!$C29</f>
        <v>0.44079861111111118</v>
      </c>
      <c r="AH26" s="192">
        <f>AH25+'[1]KEY L-8'!$C29</f>
        <v>0.44519675925925933</v>
      </c>
      <c r="AI26" s="192">
        <f>AI25+'[1]KEY L-8'!$C29</f>
        <v>0.44959490740740748</v>
      </c>
      <c r="AJ26" s="192">
        <f>AJ25+'[1]KEY L-8'!$C29</f>
        <v>0.45399305555555564</v>
      </c>
      <c r="AK26" s="192">
        <f>AK25+'[1]KEY L-8'!$C29</f>
        <v>0.45839120370370379</v>
      </c>
      <c r="AL26" s="192">
        <f>AL25+'[1]KEY L-8'!$C29</f>
        <v>0.46278935185185194</v>
      </c>
      <c r="AM26" s="192">
        <f>AM25+'[1]KEY L-8'!$C29</f>
        <v>0.46718750000000009</v>
      </c>
      <c r="AN26" s="192">
        <f>AN25+'[1]KEY L-8'!$C29</f>
        <v>0.47158564814814824</v>
      </c>
      <c r="AO26" s="192">
        <f>AO25+'[1]KEY L-8'!$C29</f>
        <v>0.47598379629629639</v>
      </c>
      <c r="AP26" s="192">
        <f>AP25+'[1]KEY L-8'!$C29</f>
        <v>0.48038194444444454</v>
      </c>
      <c r="AQ26" s="192">
        <f>AQ25+'[1]KEY L-8'!$C29</f>
        <v>0.48478009259259269</v>
      </c>
      <c r="AR26" s="192">
        <f>AR25+'[1]KEY L-8'!$C29</f>
        <v>0.48917824074074084</v>
      </c>
      <c r="AS26" s="192">
        <f>AS25+'[1]KEY L-8'!$C29</f>
        <v>0.49357638888888899</v>
      </c>
      <c r="AT26" s="192">
        <f>AT25+'[1]KEY L-8'!$C29</f>
        <v>0.49797453703703715</v>
      </c>
      <c r="AU26" s="192">
        <f>AU25+'[1]KEY L-8'!$C29</f>
        <v>0.5023726851851853</v>
      </c>
      <c r="AV26" s="192">
        <f>AV25+'[1]KEY L-8'!$C29</f>
        <v>0.5067708333333335</v>
      </c>
      <c r="AW26" s="192">
        <f>AW25+'[1]KEY L-8'!$C29</f>
        <v>0.5111689814814816</v>
      </c>
      <c r="AX26" s="192">
        <f>AX25+'[1]KEY L-8'!$C29</f>
        <v>0.51556712962962981</v>
      </c>
      <c r="AY26" s="192">
        <f>AY25+'[1]KEY L-8'!$C29</f>
        <v>0.51996527777777801</v>
      </c>
      <c r="AZ26" s="192">
        <f>AZ25+'[1]KEY L-8'!$C29</f>
        <v>0.524363425925926</v>
      </c>
      <c r="BA26" s="192">
        <f>BA25+'[1]KEY L-8'!$C29</f>
        <v>0.52876157407407409</v>
      </c>
      <c r="BB26" s="192">
        <f>BB25+'[1]KEY L-8'!$C29</f>
        <v>0.53315972222222219</v>
      </c>
      <c r="BC26" s="192">
        <f>BC25+'[1]KEY L-8'!$C29</f>
        <v>0.53755787037037039</v>
      </c>
      <c r="BD26" s="192">
        <f>BD25+'[1]KEY L-8'!$C29</f>
        <v>0.5419560185185186</v>
      </c>
      <c r="BE26" s="192">
        <f>BE25+'[1]KEY L-8'!$C29</f>
        <v>0.54635416666666659</v>
      </c>
      <c r="BF26" s="192">
        <f>BF25+'[1]KEY L-8'!$C29</f>
        <v>0.55075231481481468</v>
      </c>
      <c r="BG26" s="192">
        <f>BG25+'[1]KEY L-8'!$C29</f>
        <v>0.55515046296296278</v>
      </c>
      <c r="BH26" s="192">
        <f>BH25+'[1]KEY L-8'!$C29</f>
        <v>0.55954861111111087</v>
      </c>
      <c r="BI26" s="192">
        <f>BI25+'[1]KEY L-8'!$C29</f>
        <v>0.56394675925925897</v>
      </c>
      <c r="BJ26" s="192">
        <f>BJ25+'[1]KEY L-8'!$C29</f>
        <v>0.56834490740740706</v>
      </c>
      <c r="BK26" s="192">
        <f>BK25+'[1]KEY L-8'!$C29</f>
        <v>0.57274305555555516</v>
      </c>
      <c r="BL26" s="192">
        <f>BL25+'[1]KEY L-8'!$C29</f>
        <v>0.57714120370370325</v>
      </c>
      <c r="BM26" s="192">
        <f>BM25+'[1]KEY L-8'!$C29</f>
        <v>0.58153935185185135</v>
      </c>
      <c r="BN26" s="192">
        <f>BN25+'[1]KEY L-8'!$C29</f>
        <v>0.58593749999999944</v>
      </c>
      <c r="BO26" s="192">
        <f>BO25+'[1]KEY L-8'!$C29</f>
        <v>0.59033564814814754</v>
      </c>
      <c r="BP26" s="192">
        <f>BP25+'[1]KEY L-8'!$C29</f>
        <v>0.59473379629629564</v>
      </c>
      <c r="BQ26" s="192">
        <f>BQ25+'[1]KEY L-8'!$C29</f>
        <v>0.59913194444444373</v>
      </c>
      <c r="BR26" s="192">
        <f>BR25+'[1]KEY L-8'!$C29</f>
        <v>0.60353009259259183</v>
      </c>
      <c r="BS26" s="192">
        <f>BS25+'[1]KEY L-8'!$C29</f>
        <v>0.60792824074073992</v>
      </c>
      <c r="BT26" s="192">
        <f>BT25+'[1]KEY L-8'!$C29</f>
        <v>0.61232638888888802</v>
      </c>
      <c r="BU26" s="192">
        <f>BU25+'[1]KEY L-8'!$C29</f>
        <v>0.61672453703703611</v>
      </c>
      <c r="BV26" s="192">
        <f>BV25+'[1]KEY L-8'!$C29</f>
        <v>0.62112268518518421</v>
      </c>
      <c r="BW26" s="192">
        <f>BW25+'[1]KEY L-8'!$C29</f>
        <v>0.6255208333333323</v>
      </c>
      <c r="BX26" s="192">
        <f>BX25+'[1]KEY L-8'!$C29</f>
        <v>0.6299189814814804</v>
      </c>
      <c r="BY26" s="192">
        <f>BY25+'[1]KEY L-8'!$C29</f>
        <v>0.6343171296296285</v>
      </c>
      <c r="BZ26" s="192">
        <f>BZ25+'[1]KEY L-8'!$C29</f>
        <v>0.63871527777777659</v>
      </c>
      <c r="CA26" s="192">
        <f>CA25+'[1]KEY L-8'!$C29</f>
        <v>0.64311342592592469</v>
      </c>
      <c r="CB26" s="192">
        <f>CB25+'[1]KEY L-8'!$C29</f>
        <v>0.64751157407407278</v>
      </c>
      <c r="CC26" s="192">
        <f>CC25+'[1]KEY L-8'!$C29</f>
        <v>0.65190972222222088</v>
      </c>
      <c r="CD26" s="192">
        <f>CD25+'[1]KEY L-8'!$C29</f>
        <v>0.65630787037036897</v>
      </c>
      <c r="CE26" s="192">
        <f>CE25+'[1]KEY L-8'!$C29</f>
        <v>0.66070601851851707</v>
      </c>
      <c r="CF26" s="192">
        <f>CF25+'[1]KEY L-8'!$C29</f>
        <v>0.66510416666666516</v>
      </c>
      <c r="CG26" s="192">
        <f>CG25+'[1]KEY L-8'!$C29</f>
        <v>0.66950231481481326</v>
      </c>
      <c r="CH26" s="192">
        <f>CH25+'[1]KEY L-8'!$C29</f>
        <v>0.67390046296296136</v>
      </c>
      <c r="CI26" s="192">
        <f>CI25+'[1]KEY L-8'!$C29</f>
        <v>0.67829861111110945</v>
      </c>
      <c r="CJ26" s="192">
        <f>CJ25+'[1]KEY L-8'!$C29</f>
        <v>0.68269675925925755</v>
      </c>
      <c r="CK26" s="192">
        <f>CK25+'[1]KEY L-8'!$C29</f>
        <v>0.68709490740740564</v>
      </c>
      <c r="CL26" s="192">
        <f>CL25+'[1]KEY L-8'!$C29</f>
        <v>0.69149305555555374</v>
      </c>
      <c r="CM26" s="192">
        <f>CM25+'[1]KEY L-8'!$C29</f>
        <v>0.69589120370370183</v>
      </c>
      <c r="CN26" s="192">
        <f>CN25+'[1]KEY L-8'!$C29</f>
        <v>0.70028935185184993</v>
      </c>
      <c r="CO26" s="192">
        <f>CO25+'[1]KEY L-8'!$C29</f>
        <v>0.70468749999999802</v>
      </c>
      <c r="CP26" s="192">
        <f>CP25+'[1]KEY L-8'!$C29</f>
        <v>0.70908564814814612</v>
      </c>
      <c r="CQ26" s="192">
        <f>CQ25+'[1]KEY L-8'!$C29</f>
        <v>0.71348379629629421</v>
      </c>
      <c r="CR26" s="192">
        <f>CR25+'[1]KEY L-8'!$C29</f>
        <v>0.71788194444444231</v>
      </c>
      <c r="CS26" s="192">
        <f>CS25+'[1]KEY L-8'!$C29</f>
        <v>0.72228009259259041</v>
      </c>
      <c r="CT26" s="192">
        <f>CT25+'[1]KEY L-8'!$C29</f>
        <v>0.7266782407407385</v>
      </c>
      <c r="CU26" s="192">
        <f>CU25+'[1]KEY L-8'!$C29</f>
        <v>0.7310763888888866</v>
      </c>
      <c r="CV26" s="192">
        <f>CV25+'[1]KEY L-8'!$C29</f>
        <v>0.73547453703703469</v>
      </c>
      <c r="CW26" s="192">
        <f>CW25+'[1]KEY L-8'!$C29</f>
        <v>0.73987268518518279</v>
      </c>
      <c r="CX26" s="192">
        <f>CX25+'[1]KEY L-8'!$C29</f>
        <v>0.74427083333333088</v>
      </c>
      <c r="CY26" s="192">
        <f>CY25+'[1]KEY L-8'!$C29</f>
        <v>0.74866898148147898</v>
      </c>
      <c r="CZ26" s="192">
        <f>CZ25+'[1]KEY L-8'!$C29</f>
        <v>0.75306712962962707</v>
      </c>
      <c r="DA26" s="192">
        <f>DA25+'[1]KEY L-8'!$C29</f>
        <v>0.75746527777777517</v>
      </c>
      <c r="DB26" s="192">
        <f>DB25+'[1]KEY L-8'!$C29</f>
        <v>0.76186342592592327</v>
      </c>
      <c r="DC26" s="192">
        <f>DC25+'[1]KEY L-8'!$C29</f>
        <v>0.76626157407407136</v>
      </c>
      <c r="DD26" s="192">
        <f>DD25+'[1]KEY L-8'!$C29</f>
        <v>0.77065972222221946</v>
      </c>
      <c r="DE26" s="192">
        <f>DE25+'[1]KEY L-8'!$C29</f>
        <v>0.77505787037036755</v>
      </c>
      <c r="DF26" s="192">
        <f>DF25+'[1]KEY L-8'!$C29</f>
        <v>0.77945601851851565</v>
      </c>
      <c r="DG26" s="192">
        <f>DG25+'[1]KEY L-8'!$C29</f>
        <v>0.78385416666666374</v>
      </c>
      <c r="DH26" s="192">
        <f>DH25+'[1]KEY L-8'!$C29</f>
        <v>0.78825231481481184</v>
      </c>
      <c r="DI26" s="192">
        <f>DI25+'[1]KEY L-8'!$C29</f>
        <v>0.79265046296295993</v>
      </c>
      <c r="DJ26" s="192">
        <f>DJ25+'[1]KEY L-8'!$C29</f>
        <v>0.79704861111110803</v>
      </c>
      <c r="DK26" s="192">
        <f>DK25+'[1]KEY L-8'!$C29</f>
        <v>0.80144675925925613</v>
      </c>
      <c r="DL26" s="192">
        <f>DL25+'[1]KEY L-8'!$C29</f>
        <v>0.80584490740740422</v>
      </c>
      <c r="DM26" s="192">
        <f>DM25+'[1]KEY L-8'!$C29</f>
        <v>0.81024305555555232</v>
      </c>
      <c r="DN26" s="192">
        <f>DN25+'[1]KEY L-8'!$C29</f>
        <v>0.81464120370370041</v>
      </c>
      <c r="DO26" s="192">
        <f>DO25+'[1]KEY L-8'!$C29</f>
        <v>0.81903935185184851</v>
      </c>
      <c r="DP26" s="192">
        <f>DP25+'[1]KEY L-8'!$C29</f>
        <v>0.8234374999999966</v>
      </c>
      <c r="DQ26" s="192">
        <f>DQ25+'[1]KEY L-8'!$C29</f>
        <v>0.8278356481481447</v>
      </c>
      <c r="DR26" s="192">
        <f>DR25+'[1]KEY L-8'!$C29</f>
        <v>0.83223379629629279</v>
      </c>
      <c r="DS26" s="192">
        <f>DS25+'[1]KEY L-8'!$C29</f>
        <v>0.83663194444444089</v>
      </c>
      <c r="DT26" s="192">
        <f>DT25+'[1]KEY L-8'!$C29</f>
        <v>0.84103009259258898</v>
      </c>
      <c r="DU26" s="192">
        <f>DU25+'[1]KEY L-8'!$C29</f>
        <v>0.84542824074073708</v>
      </c>
      <c r="DV26" s="192">
        <f>DV25+'[1]KEY L-8'!$C29</f>
        <v>0.84982638888888518</v>
      </c>
      <c r="DW26" s="192">
        <f>DW25+'[1]KEY L-8'!$C29</f>
        <v>0.85422453703703327</v>
      </c>
      <c r="DX26" s="192">
        <f>DX25+'[1]KEY L-8'!$C29</f>
        <v>0.85862268518518137</v>
      </c>
      <c r="DY26" s="192">
        <f>DY25+'[1]KEY L-8'!$C29</f>
        <v>0.86302083333332946</v>
      </c>
      <c r="DZ26" s="192">
        <f>DZ25+'[1]KEY L-8'!$C29</f>
        <v>0.86741898148147756</v>
      </c>
      <c r="EA26" s="192">
        <f>EA25+'[1]KEY L-8'!$C29</f>
        <v>0.87181712962962565</v>
      </c>
      <c r="EB26" s="192">
        <f>EB25+'[1]KEY L-8'!$C29</f>
        <v>0.87621527777777375</v>
      </c>
      <c r="EC26" s="192">
        <f>EC25+'[1]KEY L-8'!$C29</f>
        <v>0.88061342592592184</v>
      </c>
      <c r="ED26" s="192">
        <f>ED25+'[1]KEY L-8'!$C29</f>
        <v>0.88501157407406994</v>
      </c>
      <c r="EE26" s="192">
        <f>EE25+'[1]KEY L-8'!$C29</f>
        <v>0.88940972222221804</v>
      </c>
      <c r="EF26" s="192">
        <f>EF25+'[1]KEY L-8'!$C29</f>
        <v>0.89380787037036613</v>
      </c>
      <c r="EG26" s="192">
        <f>EG25+'[1]KEY L-8'!$C29</f>
        <v>0.89820601851851423</v>
      </c>
      <c r="EH26" s="192">
        <f>EH25+'[1]KEY L-8'!$C29</f>
        <v>0.90260416666666232</v>
      </c>
      <c r="EI26" s="192">
        <f>EI25+'[1]KEY L-8'!$C29</f>
        <v>0.90700231481481042</v>
      </c>
      <c r="EJ26" s="192">
        <f>EJ25+'[1]KEY L-8'!$C29</f>
        <v>0.91244212962962945</v>
      </c>
      <c r="EK26" s="192">
        <f>EK25+'[1]KEY L-8'!$C29</f>
        <v>0.91579861111111094</v>
      </c>
      <c r="EL26" s="192">
        <f>EL25+'[1]KEY L-8'!$C29</f>
        <v>0.92065972222222237</v>
      </c>
      <c r="EM26" s="192">
        <f>EM25+'[1]KEY L-8'!$C29</f>
        <v>0.92760416666666679</v>
      </c>
      <c r="EN26" s="192">
        <f>EN25+'[1]KEY L-8'!$C29</f>
        <v>0.9345486111111112</v>
      </c>
      <c r="EO26" s="192">
        <f>EO25+'[1]KEY L-8'!$C29</f>
        <v>0.94149305555555562</v>
      </c>
      <c r="EP26" s="334"/>
      <c r="EQ26" s="334">
        <f>EQ25+'[1]KEY L-8'!$C29</f>
        <v>0.94774305555555527</v>
      </c>
      <c r="ER26" s="192">
        <f>ER25+'[1]KEY L-8'!$C29</f>
        <v>0.95538194444444424</v>
      </c>
      <c r="ES26" s="192">
        <f>ES25+'[1]KEY L-8'!$C29</f>
        <v>0.95885416666666656</v>
      </c>
      <c r="ET26" s="192">
        <f>ET25+'[1]KEY L-8'!$C29</f>
        <v>0.96232638888888888</v>
      </c>
      <c r="EU26" s="192">
        <f>EU25+'[1]KEY L-8'!$C29</f>
        <v>0.9692708333333333</v>
      </c>
      <c r="EV26" s="192">
        <f>EV25+'[1]KEY L-8'!$C29</f>
        <v>0.97621527777777772</v>
      </c>
      <c r="EW26" s="192">
        <f>EW25+'[1]KEY L-8'!$C29</f>
        <v>0.98315972222222214</v>
      </c>
      <c r="EX26" s="192">
        <f>EX25+'[1]KEY L-8'!$C29</f>
        <v>0.98871527777777757</v>
      </c>
      <c r="EY26" s="192">
        <f>EY25+'[1]KEY L-8'!$C29</f>
        <v>0.99357638888888866</v>
      </c>
      <c r="EZ26" s="192"/>
      <c r="FA26" s="192">
        <f>FA25+'[1]KEY L-8'!$C29</f>
        <v>1.0039930555555552</v>
      </c>
      <c r="FB26" s="192"/>
      <c r="FC26" s="80"/>
      <c r="FD26" s="80"/>
      <c r="FE26" s="120"/>
    </row>
    <row r="27" spans="1:161" s="162" customFormat="1" ht="31.5" customHeight="1" thickBot="1" x14ac:dyDescent="0.3">
      <c r="A27" s="81" t="s">
        <v>102</v>
      </c>
      <c r="B27" s="160"/>
      <c r="C27" s="160"/>
      <c r="D27" s="161"/>
      <c r="E27" s="160"/>
      <c r="F27" s="160"/>
      <c r="G27" s="160"/>
      <c r="H27" s="160"/>
      <c r="I27" s="160"/>
      <c r="J27" s="335"/>
      <c r="K27" s="160" t="s">
        <v>103</v>
      </c>
      <c r="L27" s="160" t="s">
        <v>104</v>
      </c>
      <c r="M27" s="160" t="s">
        <v>104</v>
      </c>
      <c r="N27" s="83" t="s">
        <v>104</v>
      </c>
      <c r="O27" s="160" t="s">
        <v>104</v>
      </c>
      <c r="P27" s="83" t="s">
        <v>104</v>
      </c>
      <c r="Q27" s="83" t="s">
        <v>104</v>
      </c>
      <c r="R27" s="83" t="s">
        <v>104</v>
      </c>
      <c r="S27" s="160" t="s">
        <v>103</v>
      </c>
      <c r="T27" s="83" t="s">
        <v>104</v>
      </c>
      <c r="U27" s="160" t="s">
        <v>104</v>
      </c>
      <c r="V27" s="83" t="s">
        <v>104</v>
      </c>
      <c r="W27" s="83" t="s">
        <v>104</v>
      </c>
      <c r="X27" s="83" t="s">
        <v>104</v>
      </c>
      <c r="Y27" s="83" t="s">
        <v>104</v>
      </c>
      <c r="Z27" s="83" t="s">
        <v>104</v>
      </c>
      <c r="AA27" s="83" t="s">
        <v>104</v>
      </c>
      <c r="AB27" s="83" t="s">
        <v>104</v>
      </c>
      <c r="AC27" s="83" t="s">
        <v>104</v>
      </c>
      <c r="AD27" s="83" t="s">
        <v>104</v>
      </c>
      <c r="AE27" s="83" t="s">
        <v>104</v>
      </c>
      <c r="AF27" s="83" t="s">
        <v>104</v>
      </c>
      <c r="AG27" s="83" t="s">
        <v>104</v>
      </c>
      <c r="AH27" s="83" t="s">
        <v>104</v>
      </c>
      <c r="AI27" s="83" t="s">
        <v>104</v>
      </c>
      <c r="AJ27" s="83" t="s">
        <v>104</v>
      </c>
      <c r="AK27" s="83" t="s">
        <v>104</v>
      </c>
      <c r="AL27" s="83" t="s">
        <v>104</v>
      </c>
      <c r="AM27" s="83" t="s">
        <v>104</v>
      </c>
      <c r="AN27" s="83" t="s">
        <v>104</v>
      </c>
      <c r="AO27" s="83" t="s">
        <v>104</v>
      </c>
      <c r="AP27" s="83" t="s">
        <v>104</v>
      </c>
      <c r="AQ27" s="83" t="s">
        <v>104</v>
      </c>
      <c r="AR27" s="83" t="s">
        <v>104</v>
      </c>
      <c r="AS27" s="83" t="s">
        <v>104</v>
      </c>
      <c r="AT27" s="83" t="s">
        <v>104</v>
      </c>
      <c r="AU27" s="83" t="s">
        <v>104</v>
      </c>
      <c r="AV27" s="83" t="s">
        <v>104</v>
      </c>
      <c r="AW27" s="83" t="s">
        <v>104</v>
      </c>
      <c r="AX27" s="83" t="s">
        <v>104</v>
      </c>
      <c r="AY27" s="83" t="s">
        <v>104</v>
      </c>
      <c r="AZ27" s="83" t="s">
        <v>104</v>
      </c>
      <c r="BA27" s="83" t="s">
        <v>104</v>
      </c>
      <c r="BB27" s="83" t="s">
        <v>104</v>
      </c>
      <c r="BC27" s="83" t="s">
        <v>104</v>
      </c>
      <c r="BD27" s="83" t="s">
        <v>104</v>
      </c>
      <c r="BE27" s="83" t="s">
        <v>104</v>
      </c>
      <c r="BF27" s="83" t="s">
        <v>104</v>
      </c>
      <c r="BG27" s="83" t="s">
        <v>104</v>
      </c>
      <c r="BH27" s="83" t="s">
        <v>104</v>
      </c>
      <c r="BI27" s="83" t="s">
        <v>104</v>
      </c>
      <c r="BJ27" s="83" t="s">
        <v>104</v>
      </c>
      <c r="BK27" s="83" t="s">
        <v>104</v>
      </c>
      <c r="BL27" s="83" t="s">
        <v>104</v>
      </c>
      <c r="BM27" s="83" t="s">
        <v>104</v>
      </c>
      <c r="BN27" s="83" t="s">
        <v>104</v>
      </c>
      <c r="BO27" s="83" t="s">
        <v>104</v>
      </c>
      <c r="BP27" s="83" t="s">
        <v>104</v>
      </c>
      <c r="BQ27" s="83" t="s">
        <v>104</v>
      </c>
      <c r="BR27" s="83" t="s">
        <v>104</v>
      </c>
      <c r="BS27" s="83" t="s">
        <v>104</v>
      </c>
      <c r="BT27" s="83" t="s">
        <v>104</v>
      </c>
      <c r="BU27" s="83" t="s">
        <v>104</v>
      </c>
      <c r="BV27" s="83" t="s">
        <v>104</v>
      </c>
      <c r="BW27" s="83" t="s">
        <v>104</v>
      </c>
      <c r="BX27" s="83" t="s">
        <v>104</v>
      </c>
      <c r="BY27" s="83" t="s">
        <v>104</v>
      </c>
      <c r="BZ27" s="83" t="s">
        <v>104</v>
      </c>
      <c r="CA27" s="83" t="s">
        <v>104</v>
      </c>
      <c r="CB27" s="83" t="s">
        <v>104</v>
      </c>
      <c r="CC27" s="83" t="s">
        <v>104</v>
      </c>
      <c r="CD27" s="83" t="s">
        <v>104</v>
      </c>
      <c r="CE27" s="83" t="s">
        <v>104</v>
      </c>
      <c r="CF27" s="83" t="s">
        <v>104</v>
      </c>
      <c r="CG27" s="83" t="s">
        <v>104</v>
      </c>
      <c r="CH27" s="83" t="s">
        <v>104</v>
      </c>
      <c r="CI27" s="83" t="s">
        <v>104</v>
      </c>
      <c r="CJ27" s="83" t="s">
        <v>104</v>
      </c>
      <c r="CK27" s="83" t="s">
        <v>104</v>
      </c>
      <c r="CL27" s="83" t="s">
        <v>104</v>
      </c>
      <c r="CM27" s="83" t="s">
        <v>104</v>
      </c>
      <c r="CN27" s="83" t="s">
        <v>104</v>
      </c>
      <c r="CO27" s="83" t="s">
        <v>104</v>
      </c>
      <c r="CP27" s="83" t="s">
        <v>104</v>
      </c>
      <c r="CQ27" s="83" t="s">
        <v>104</v>
      </c>
      <c r="CR27" s="83" t="s">
        <v>104</v>
      </c>
      <c r="CS27" s="83" t="s">
        <v>104</v>
      </c>
      <c r="CT27" s="83" t="s">
        <v>104</v>
      </c>
      <c r="CU27" s="83" t="s">
        <v>104</v>
      </c>
      <c r="CV27" s="83" t="s">
        <v>104</v>
      </c>
      <c r="CW27" s="83" t="s">
        <v>104</v>
      </c>
      <c r="CX27" s="83" t="s">
        <v>104</v>
      </c>
      <c r="CY27" s="83" t="s">
        <v>104</v>
      </c>
      <c r="CZ27" s="83" t="s">
        <v>104</v>
      </c>
      <c r="DA27" s="83" t="s">
        <v>104</v>
      </c>
      <c r="DB27" s="83" t="s">
        <v>104</v>
      </c>
      <c r="DC27" s="83" t="s">
        <v>104</v>
      </c>
      <c r="DD27" s="83" t="s">
        <v>104</v>
      </c>
      <c r="DE27" s="83" t="s">
        <v>104</v>
      </c>
      <c r="DF27" s="83" t="s">
        <v>104</v>
      </c>
      <c r="DG27" s="83" t="s">
        <v>104</v>
      </c>
      <c r="DH27" s="83" t="s">
        <v>104</v>
      </c>
      <c r="DI27" s="83" t="s">
        <v>104</v>
      </c>
      <c r="DJ27" s="83" t="s">
        <v>104</v>
      </c>
      <c r="DK27" s="83" t="s">
        <v>104</v>
      </c>
      <c r="DL27" s="83" t="s">
        <v>104</v>
      </c>
      <c r="DM27" s="83" t="s">
        <v>104</v>
      </c>
      <c r="DN27" s="83" t="s">
        <v>104</v>
      </c>
      <c r="DO27" s="83" t="s">
        <v>104</v>
      </c>
      <c r="DP27" s="83" t="s">
        <v>104</v>
      </c>
      <c r="DQ27" s="83" t="s">
        <v>104</v>
      </c>
      <c r="DR27" s="83" t="s">
        <v>104</v>
      </c>
      <c r="DS27" s="83" t="s">
        <v>104</v>
      </c>
      <c r="DT27" s="83" t="s">
        <v>104</v>
      </c>
      <c r="DU27" s="83" t="s">
        <v>104</v>
      </c>
      <c r="DV27" s="83" t="s">
        <v>104</v>
      </c>
      <c r="DW27" s="83" t="s">
        <v>104</v>
      </c>
      <c r="DX27" s="83" t="s">
        <v>104</v>
      </c>
      <c r="DY27" s="83" t="s">
        <v>104</v>
      </c>
      <c r="DZ27" s="83" t="s">
        <v>104</v>
      </c>
      <c r="EA27" s="83" t="s">
        <v>104</v>
      </c>
      <c r="EB27" s="83" t="s">
        <v>104</v>
      </c>
      <c r="EC27" s="83" t="s">
        <v>104</v>
      </c>
      <c r="ED27" s="83" t="s">
        <v>104</v>
      </c>
      <c r="EE27" s="83" t="s">
        <v>104</v>
      </c>
      <c r="EF27" s="83" t="s">
        <v>104</v>
      </c>
      <c r="EG27" s="83" t="s">
        <v>104</v>
      </c>
      <c r="EH27" s="83" t="s">
        <v>104</v>
      </c>
      <c r="EI27" s="83" t="s">
        <v>104</v>
      </c>
      <c r="EJ27" s="83" t="s">
        <v>104</v>
      </c>
      <c r="EK27" s="83" t="s">
        <v>104</v>
      </c>
      <c r="EL27" s="83" t="s">
        <v>104</v>
      </c>
      <c r="EM27" s="83" t="s">
        <v>104</v>
      </c>
      <c r="EN27" s="83" t="s">
        <v>104</v>
      </c>
      <c r="EO27" s="83" t="s">
        <v>104</v>
      </c>
      <c r="EP27" s="336" t="s">
        <v>105</v>
      </c>
      <c r="EQ27" s="336" t="s">
        <v>103</v>
      </c>
      <c r="ER27" s="337" t="s">
        <v>103</v>
      </c>
      <c r="ES27" s="83" t="s">
        <v>104</v>
      </c>
      <c r="ET27" s="83" t="s">
        <v>104</v>
      </c>
      <c r="EU27" s="83" t="s">
        <v>104</v>
      </c>
      <c r="EV27" s="83" t="s">
        <v>104</v>
      </c>
      <c r="EW27" s="83" t="s">
        <v>104</v>
      </c>
      <c r="EX27" s="83" t="s">
        <v>104</v>
      </c>
      <c r="EY27" s="83" t="s">
        <v>104</v>
      </c>
      <c r="EZ27" s="84" t="s">
        <v>105</v>
      </c>
      <c r="FA27" s="337" t="s">
        <v>103</v>
      </c>
      <c r="FB27" s="84" t="s">
        <v>105</v>
      </c>
      <c r="FC27" s="84" t="s">
        <v>105</v>
      </c>
      <c r="FD27" s="84" t="s">
        <v>105</v>
      </c>
      <c r="FE27" s="121" t="s">
        <v>105</v>
      </c>
    </row>
    <row r="28" spans="1:161" ht="25.5" customHeight="1" thickBot="1" x14ac:dyDescent="0.3">
      <c r="A28" s="140" t="s">
        <v>66</v>
      </c>
      <c r="B28" s="66">
        <f>B1</f>
        <v>810</v>
      </c>
      <c r="C28" s="66">
        <f>C1</f>
        <v>801</v>
      </c>
      <c r="D28" s="66">
        <f>D1</f>
        <v>802</v>
      </c>
      <c r="E28" s="66">
        <f t="shared" ref="E28:BP28" si="3">E1</f>
        <v>803</v>
      </c>
      <c r="F28" s="66">
        <f t="shared" si="3"/>
        <v>804</v>
      </c>
      <c r="G28" s="66">
        <f t="shared" si="3"/>
        <v>805</v>
      </c>
      <c r="H28" s="66">
        <f t="shared" si="3"/>
        <v>806</v>
      </c>
      <c r="I28" s="66">
        <f t="shared" si="3"/>
        <v>812</v>
      </c>
      <c r="J28" s="66">
        <f t="shared" si="3"/>
        <v>816</v>
      </c>
      <c r="K28" s="66">
        <f t="shared" si="3"/>
        <v>807</v>
      </c>
      <c r="L28" s="66">
        <f t="shared" si="3"/>
        <v>813</v>
      </c>
      <c r="M28" s="87">
        <f t="shared" si="3"/>
        <v>802</v>
      </c>
      <c r="N28" s="87">
        <f t="shared" si="3"/>
        <v>815</v>
      </c>
      <c r="O28" s="87">
        <f t="shared" si="3"/>
        <v>808</v>
      </c>
      <c r="P28" s="87">
        <f t="shared" si="3"/>
        <v>818</v>
      </c>
      <c r="Q28" s="87">
        <f t="shared" si="3"/>
        <v>811</v>
      </c>
      <c r="R28" s="87">
        <f t="shared" si="3"/>
        <v>819</v>
      </c>
      <c r="S28" s="66">
        <f>S1</f>
        <v>809</v>
      </c>
      <c r="T28" s="87">
        <f t="shared" si="3"/>
        <v>820</v>
      </c>
      <c r="U28" s="87">
        <f t="shared" si="3"/>
        <v>814</v>
      </c>
      <c r="V28" s="87">
        <f t="shared" si="3"/>
        <v>821</v>
      </c>
      <c r="W28" s="87">
        <f t="shared" si="3"/>
        <v>810</v>
      </c>
      <c r="X28" s="87">
        <f t="shared" si="3"/>
        <v>817</v>
      </c>
      <c r="Y28" s="87">
        <f t="shared" si="3"/>
        <v>822</v>
      </c>
      <c r="Z28" s="87">
        <f t="shared" si="3"/>
        <v>801</v>
      </c>
      <c r="AA28" s="87">
        <f t="shared" si="3"/>
        <v>823</v>
      </c>
      <c r="AB28" s="87">
        <f t="shared" si="3"/>
        <v>803</v>
      </c>
      <c r="AC28" s="87">
        <f t="shared" si="3"/>
        <v>804</v>
      </c>
      <c r="AD28" s="87">
        <f t="shared" si="3"/>
        <v>805</v>
      </c>
      <c r="AE28" s="87">
        <f t="shared" si="3"/>
        <v>806</v>
      </c>
      <c r="AF28" s="87">
        <f t="shared" si="3"/>
        <v>812</v>
      </c>
      <c r="AG28" s="87">
        <f t="shared" si="3"/>
        <v>816</v>
      </c>
      <c r="AH28" s="87">
        <f t="shared" si="3"/>
        <v>807</v>
      </c>
      <c r="AI28" s="87">
        <f t="shared" si="3"/>
        <v>813</v>
      </c>
      <c r="AJ28" s="87">
        <f t="shared" si="3"/>
        <v>802</v>
      </c>
      <c r="AK28" s="87">
        <f t="shared" si="3"/>
        <v>815</v>
      </c>
      <c r="AL28" s="87">
        <f t="shared" si="3"/>
        <v>808</v>
      </c>
      <c r="AM28" s="87">
        <f t="shared" si="3"/>
        <v>818</v>
      </c>
      <c r="AN28" s="87">
        <f t="shared" si="3"/>
        <v>811</v>
      </c>
      <c r="AO28" s="87">
        <f t="shared" si="3"/>
        <v>819</v>
      </c>
      <c r="AP28" s="87">
        <f t="shared" si="3"/>
        <v>809</v>
      </c>
      <c r="AQ28" s="87">
        <f t="shared" si="3"/>
        <v>820</v>
      </c>
      <c r="AR28" s="87">
        <f t="shared" si="3"/>
        <v>814</v>
      </c>
      <c r="AS28" s="87">
        <f t="shared" si="3"/>
        <v>821</v>
      </c>
      <c r="AT28" s="87">
        <f t="shared" si="3"/>
        <v>810</v>
      </c>
      <c r="AU28" s="87">
        <f t="shared" si="3"/>
        <v>817</v>
      </c>
      <c r="AV28" s="87">
        <f t="shared" si="3"/>
        <v>822</v>
      </c>
      <c r="AW28" s="87">
        <f t="shared" si="3"/>
        <v>801</v>
      </c>
      <c r="AX28" s="87">
        <f t="shared" si="3"/>
        <v>823</v>
      </c>
      <c r="AY28" s="87">
        <f t="shared" si="3"/>
        <v>803</v>
      </c>
      <c r="AZ28" s="87">
        <f t="shared" si="3"/>
        <v>804</v>
      </c>
      <c r="BA28" s="87">
        <f t="shared" si="3"/>
        <v>805</v>
      </c>
      <c r="BB28" s="87">
        <f t="shared" si="3"/>
        <v>806</v>
      </c>
      <c r="BC28" s="87">
        <f t="shared" si="3"/>
        <v>812</v>
      </c>
      <c r="BD28" s="87">
        <f t="shared" si="3"/>
        <v>816</v>
      </c>
      <c r="BE28" s="87">
        <f t="shared" si="3"/>
        <v>807</v>
      </c>
      <c r="BF28" s="87">
        <f t="shared" si="3"/>
        <v>813</v>
      </c>
      <c r="BG28" s="87">
        <f t="shared" si="3"/>
        <v>802</v>
      </c>
      <c r="BH28" s="87">
        <f t="shared" si="3"/>
        <v>815</v>
      </c>
      <c r="BI28" s="87">
        <f t="shared" si="3"/>
        <v>808</v>
      </c>
      <c r="BJ28" s="87">
        <f t="shared" si="3"/>
        <v>818</v>
      </c>
      <c r="BK28" s="87">
        <f t="shared" si="3"/>
        <v>811</v>
      </c>
      <c r="BL28" s="87">
        <f t="shared" si="3"/>
        <v>819</v>
      </c>
      <c r="BM28" s="87">
        <f t="shared" si="3"/>
        <v>809</v>
      </c>
      <c r="BN28" s="87">
        <f t="shared" si="3"/>
        <v>820</v>
      </c>
      <c r="BO28" s="87">
        <f t="shared" si="3"/>
        <v>814</v>
      </c>
      <c r="BP28" s="87">
        <f t="shared" si="3"/>
        <v>821</v>
      </c>
      <c r="BQ28" s="87">
        <f t="shared" ref="BQ28:EB28" si="4">BQ1</f>
        <v>810</v>
      </c>
      <c r="BR28" s="87">
        <f t="shared" si="4"/>
        <v>817</v>
      </c>
      <c r="BS28" s="87">
        <f t="shared" si="4"/>
        <v>822</v>
      </c>
      <c r="BT28" s="87">
        <f t="shared" si="4"/>
        <v>801</v>
      </c>
      <c r="BU28" s="87">
        <f t="shared" si="4"/>
        <v>823</v>
      </c>
      <c r="BV28" s="87">
        <f t="shared" si="4"/>
        <v>803</v>
      </c>
      <c r="BW28" s="87">
        <f t="shared" si="4"/>
        <v>804</v>
      </c>
      <c r="BX28" s="87">
        <f t="shared" si="4"/>
        <v>805</v>
      </c>
      <c r="BY28" s="87">
        <f t="shared" si="4"/>
        <v>806</v>
      </c>
      <c r="BZ28" s="87">
        <f t="shared" si="4"/>
        <v>812</v>
      </c>
      <c r="CA28" s="87">
        <f t="shared" si="4"/>
        <v>816</v>
      </c>
      <c r="CB28" s="87">
        <f t="shared" si="4"/>
        <v>807</v>
      </c>
      <c r="CC28" s="87">
        <f t="shared" si="4"/>
        <v>813</v>
      </c>
      <c r="CD28" s="87">
        <f t="shared" si="4"/>
        <v>802</v>
      </c>
      <c r="CE28" s="87">
        <f t="shared" si="4"/>
        <v>815</v>
      </c>
      <c r="CF28" s="87">
        <f t="shared" si="4"/>
        <v>808</v>
      </c>
      <c r="CG28" s="87">
        <f t="shared" si="4"/>
        <v>818</v>
      </c>
      <c r="CH28" s="87">
        <f t="shared" si="4"/>
        <v>811</v>
      </c>
      <c r="CI28" s="87">
        <f t="shared" si="4"/>
        <v>819</v>
      </c>
      <c r="CJ28" s="87">
        <f t="shared" si="4"/>
        <v>809</v>
      </c>
      <c r="CK28" s="87">
        <f t="shared" si="4"/>
        <v>820</v>
      </c>
      <c r="CL28" s="87">
        <f t="shared" si="4"/>
        <v>814</v>
      </c>
      <c r="CM28" s="87">
        <f t="shared" si="4"/>
        <v>821</v>
      </c>
      <c r="CN28" s="87">
        <f t="shared" si="4"/>
        <v>810</v>
      </c>
      <c r="CO28" s="87">
        <f t="shared" si="4"/>
        <v>817</v>
      </c>
      <c r="CP28" s="87">
        <f t="shared" si="4"/>
        <v>822</v>
      </c>
      <c r="CQ28" s="87">
        <f t="shared" si="4"/>
        <v>801</v>
      </c>
      <c r="CR28" s="87">
        <f t="shared" si="4"/>
        <v>823</v>
      </c>
      <c r="CS28" s="87">
        <f t="shared" si="4"/>
        <v>803</v>
      </c>
      <c r="CT28" s="87">
        <f t="shared" si="4"/>
        <v>804</v>
      </c>
      <c r="CU28" s="87">
        <f t="shared" si="4"/>
        <v>805</v>
      </c>
      <c r="CV28" s="87">
        <f t="shared" si="4"/>
        <v>806</v>
      </c>
      <c r="CW28" s="87">
        <f t="shared" si="4"/>
        <v>812</v>
      </c>
      <c r="CX28" s="87">
        <f t="shared" si="4"/>
        <v>816</v>
      </c>
      <c r="CY28" s="87">
        <f t="shared" si="4"/>
        <v>807</v>
      </c>
      <c r="CZ28" s="87">
        <f t="shared" si="4"/>
        <v>813</v>
      </c>
      <c r="DA28" s="87">
        <f t="shared" si="4"/>
        <v>802</v>
      </c>
      <c r="DB28" s="87">
        <f t="shared" si="4"/>
        <v>815</v>
      </c>
      <c r="DC28" s="87">
        <f t="shared" si="4"/>
        <v>808</v>
      </c>
      <c r="DD28" s="87">
        <f t="shared" si="4"/>
        <v>818</v>
      </c>
      <c r="DE28" s="87">
        <f t="shared" si="4"/>
        <v>811</v>
      </c>
      <c r="DF28" s="87">
        <f t="shared" si="4"/>
        <v>819</v>
      </c>
      <c r="DG28" s="87">
        <f t="shared" si="4"/>
        <v>809</v>
      </c>
      <c r="DH28" s="87">
        <f t="shared" si="4"/>
        <v>820</v>
      </c>
      <c r="DI28" s="87">
        <f t="shared" si="4"/>
        <v>814</v>
      </c>
      <c r="DJ28" s="87">
        <f t="shared" si="4"/>
        <v>821</v>
      </c>
      <c r="DK28" s="87">
        <f t="shared" si="4"/>
        <v>810</v>
      </c>
      <c r="DL28" s="87">
        <f t="shared" si="4"/>
        <v>817</v>
      </c>
      <c r="DM28" s="87">
        <f t="shared" si="4"/>
        <v>822</v>
      </c>
      <c r="DN28" s="87">
        <f t="shared" si="4"/>
        <v>801</v>
      </c>
      <c r="DO28" s="87">
        <f t="shared" si="4"/>
        <v>823</v>
      </c>
      <c r="DP28" s="87">
        <f t="shared" si="4"/>
        <v>803</v>
      </c>
      <c r="DQ28" s="87">
        <f t="shared" si="4"/>
        <v>804</v>
      </c>
      <c r="DR28" s="87">
        <f t="shared" si="4"/>
        <v>805</v>
      </c>
      <c r="DS28" s="87">
        <f t="shared" si="4"/>
        <v>806</v>
      </c>
      <c r="DT28" s="87">
        <f t="shared" si="4"/>
        <v>812</v>
      </c>
      <c r="DU28" s="87">
        <f t="shared" si="4"/>
        <v>816</v>
      </c>
      <c r="DV28" s="87">
        <f t="shared" si="4"/>
        <v>807</v>
      </c>
      <c r="DW28" s="87">
        <f t="shared" si="4"/>
        <v>813</v>
      </c>
      <c r="DX28" s="87">
        <f t="shared" si="4"/>
        <v>802</v>
      </c>
      <c r="DY28" s="87">
        <f t="shared" si="4"/>
        <v>815</v>
      </c>
      <c r="DZ28" s="87">
        <f t="shared" si="4"/>
        <v>808</v>
      </c>
      <c r="EA28" s="87">
        <f t="shared" si="4"/>
        <v>818</v>
      </c>
      <c r="EB28" s="87">
        <f t="shared" si="4"/>
        <v>811</v>
      </c>
      <c r="EC28" s="87">
        <f t="shared" ref="EC28:FE28" si="5">EC1</f>
        <v>819</v>
      </c>
      <c r="ED28" s="87">
        <f t="shared" si="5"/>
        <v>809</v>
      </c>
      <c r="EE28" s="87">
        <f t="shared" si="5"/>
        <v>820</v>
      </c>
      <c r="EF28" s="87">
        <f t="shared" si="5"/>
        <v>814</v>
      </c>
      <c r="EG28" s="87">
        <f t="shared" si="5"/>
        <v>821</v>
      </c>
      <c r="EH28" s="87">
        <f t="shared" si="5"/>
        <v>810</v>
      </c>
      <c r="EI28" s="87">
        <f t="shared" si="5"/>
        <v>817</v>
      </c>
      <c r="EJ28" s="87">
        <f t="shared" si="5"/>
        <v>822</v>
      </c>
      <c r="EK28" s="87">
        <f t="shared" si="5"/>
        <v>801</v>
      </c>
      <c r="EL28" s="87">
        <f t="shared" si="5"/>
        <v>823</v>
      </c>
      <c r="EM28" s="87">
        <f t="shared" si="5"/>
        <v>803</v>
      </c>
      <c r="EN28" s="87">
        <f t="shared" si="5"/>
        <v>804</v>
      </c>
      <c r="EO28" s="87">
        <f t="shared" si="5"/>
        <v>806</v>
      </c>
      <c r="EP28" s="338">
        <f t="shared" si="5"/>
        <v>812</v>
      </c>
      <c r="EQ28" s="338">
        <f t="shared" si="5"/>
        <v>816</v>
      </c>
      <c r="ER28" s="87">
        <f t="shared" si="5"/>
        <v>807</v>
      </c>
      <c r="ES28" s="338">
        <f t="shared" si="5"/>
        <v>813</v>
      </c>
      <c r="ET28" s="87">
        <f t="shared" si="5"/>
        <v>802</v>
      </c>
      <c r="EU28" s="87">
        <f t="shared" si="5"/>
        <v>808</v>
      </c>
      <c r="EV28" s="87">
        <f t="shared" si="5"/>
        <v>818</v>
      </c>
      <c r="EW28" s="87">
        <f t="shared" si="5"/>
        <v>819</v>
      </c>
      <c r="EX28" s="338">
        <f t="shared" si="5"/>
        <v>809</v>
      </c>
      <c r="EY28" s="87">
        <f t="shared" si="5"/>
        <v>820</v>
      </c>
      <c r="EZ28" s="87">
        <f t="shared" si="5"/>
        <v>814</v>
      </c>
      <c r="FA28" s="87">
        <f t="shared" si="5"/>
        <v>810</v>
      </c>
      <c r="FB28" s="87">
        <f t="shared" si="5"/>
        <v>822</v>
      </c>
      <c r="FC28" s="87">
        <f t="shared" si="5"/>
        <v>801</v>
      </c>
      <c r="FD28" s="87">
        <f t="shared" si="5"/>
        <v>823</v>
      </c>
      <c r="FE28" s="122">
        <f t="shared" si="5"/>
        <v>803</v>
      </c>
    </row>
    <row r="29" spans="1:161" ht="15.95" customHeight="1" x14ac:dyDescent="0.25">
      <c r="A29" s="89" t="s">
        <v>24</v>
      </c>
      <c r="B29" s="183"/>
      <c r="C29" s="526" t="s">
        <v>140</v>
      </c>
      <c r="D29" s="528" t="s">
        <v>141</v>
      </c>
      <c r="E29" s="526" t="s">
        <v>142</v>
      </c>
      <c r="F29" s="530" t="s">
        <v>145</v>
      </c>
      <c r="G29" s="530" t="s">
        <v>106</v>
      </c>
      <c r="H29" s="184">
        <v>0.33333333333333331</v>
      </c>
      <c r="I29" s="195">
        <v>0.34027777777777773</v>
      </c>
      <c r="J29" s="530" t="s">
        <v>106</v>
      </c>
      <c r="K29" s="195">
        <v>0.34722222222222227</v>
      </c>
      <c r="L29" s="182">
        <v>0.35260416666666666</v>
      </c>
      <c r="M29" s="182">
        <v>0.35700231481481481</v>
      </c>
      <c r="N29" s="182">
        <v>0.36140046296296297</v>
      </c>
      <c r="O29" s="182">
        <v>0.36579861111111112</v>
      </c>
      <c r="P29" s="182">
        <v>0.37019675925925927</v>
      </c>
      <c r="Q29" s="182">
        <v>0.37459490740740742</v>
      </c>
      <c r="R29" s="182">
        <v>0.37899305555555557</v>
      </c>
      <c r="S29" s="182">
        <v>0.38339120370370372</v>
      </c>
      <c r="T29" s="182">
        <v>0.38778935185185187</v>
      </c>
      <c r="U29" s="182">
        <v>0.39218750000000002</v>
      </c>
      <c r="V29" s="182">
        <v>0.39658564814814817</v>
      </c>
      <c r="W29" s="182">
        <v>0.40098379629629632</v>
      </c>
      <c r="X29" s="182">
        <v>0.40538194444444448</v>
      </c>
      <c r="Y29" s="182">
        <v>0.40978009259259263</v>
      </c>
      <c r="Z29" s="182">
        <v>0.41417824074074078</v>
      </c>
      <c r="AA29" s="105">
        <f>AA26+'[1]KEY L-8'!$W$20</f>
        <v>0.41857638888888893</v>
      </c>
      <c r="AB29" s="105">
        <f>AB26+'[1]KEY L-8'!$W$20</f>
        <v>0.42297453703703708</v>
      </c>
      <c r="AC29" s="105">
        <f>AC26+'[1]KEY L-8'!$W$20</f>
        <v>0.42737268518518523</v>
      </c>
      <c r="AD29" s="105">
        <f>AD26+'[1]KEY L-8'!$W$20</f>
        <v>0.43177083333333338</v>
      </c>
      <c r="AE29" s="105">
        <f>AE26+'[1]KEY L-8'!$W$20</f>
        <v>0.43616898148148153</v>
      </c>
      <c r="AF29" s="105">
        <f>AF26+'[1]KEY L-8'!$W$20</f>
        <v>0.44056712962962968</v>
      </c>
      <c r="AG29" s="105">
        <f>AG26+'[1]KEY L-8'!$W$20</f>
        <v>0.44496527777777783</v>
      </c>
      <c r="AH29" s="105">
        <f>AH26+'[1]KEY L-8'!$W$20</f>
        <v>0.44936342592592599</v>
      </c>
      <c r="AI29" s="105">
        <f>AI26+'[1]KEY L-8'!$W$20</f>
        <v>0.45376157407407414</v>
      </c>
      <c r="AJ29" s="105">
        <f>AJ26+'[1]KEY L-8'!$W$20</f>
        <v>0.45815972222222229</v>
      </c>
      <c r="AK29" s="105">
        <f>AK26+'[1]KEY L-8'!$W$20</f>
        <v>0.46255787037037044</v>
      </c>
      <c r="AL29" s="105">
        <f>AL26+'[1]KEY L-8'!$W$20</f>
        <v>0.46695601851851859</v>
      </c>
      <c r="AM29" s="105">
        <f>AM26+'[1]KEY L-8'!$W$20</f>
        <v>0.47135416666666674</v>
      </c>
      <c r="AN29" s="105">
        <f>AN26+'[1]KEY L-8'!$W$20</f>
        <v>0.47575231481481489</v>
      </c>
      <c r="AO29" s="105">
        <f>AO26+'[1]KEY L-8'!$W$20</f>
        <v>0.48015046296296304</v>
      </c>
      <c r="AP29" s="105">
        <f>AP26+'[1]KEY L-8'!$W$20</f>
        <v>0.48454861111111119</v>
      </c>
      <c r="AQ29" s="105">
        <f>AQ26+'[1]KEY L-8'!$W$20</f>
        <v>0.48894675925925934</v>
      </c>
      <c r="AR29" s="105">
        <f>AR26+'[1]KEY L-8'!$W$20</f>
        <v>0.4933449074074075</v>
      </c>
      <c r="AS29" s="105">
        <f>AS26+'[1]KEY L-8'!$W$20</f>
        <v>0.49774305555555565</v>
      </c>
      <c r="AT29" s="105">
        <f>AT26+'[1]KEY L-8'!$W$20</f>
        <v>0.50214120370370385</v>
      </c>
      <c r="AU29" s="105">
        <f>AU26+'[1]KEY L-8'!$W$20</f>
        <v>0.50653935185185195</v>
      </c>
      <c r="AV29" s="105">
        <f>AV26+'[1]KEY L-8'!$W$20</f>
        <v>0.51093750000000016</v>
      </c>
      <c r="AW29" s="105">
        <f>AW26+'[1]KEY L-8'!$W$20</f>
        <v>0.51533564814814825</v>
      </c>
      <c r="AX29" s="105">
        <f>AX26+'[1]KEY L-8'!$W$20</f>
        <v>0.51973379629629646</v>
      </c>
      <c r="AY29" s="105">
        <f>AY26+'[1]KEY L-8'!$W$20</f>
        <v>0.52413194444444466</v>
      </c>
      <c r="AZ29" s="105">
        <f>AZ26+'[1]KEY L-8'!$W$20</f>
        <v>0.52853009259259265</v>
      </c>
      <c r="BA29" s="105">
        <f>BA26+'[1]KEY L-8'!$W$20</f>
        <v>0.53292824074074074</v>
      </c>
      <c r="BB29" s="105">
        <f>BB26+'[1]KEY L-8'!$W$20</f>
        <v>0.53732638888888884</v>
      </c>
      <c r="BC29" s="105">
        <f>BC26+'[1]KEY L-8'!$W$20</f>
        <v>0.54172453703703705</v>
      </c>
      <c r="BD29" s="105">
        <f>BD26+'[1]KEY L-8'!$W$20</f>
        <v>0.54612268518518525</v>
      </c>
      <c r="BE29" s="105">
        <f>BE26+'[1]KEY L-8'!$W$20</f>
        <v>0.55052083333333324</v>
      </c>
      <c r="BF29" s="105">
        <f>BF26+'[1]KEY L-8'!$W$20</f>
        <v>0.55491898148148133</v>
      </c>
      <c r="BG29" s="105">
        <f>BG26+'[1]KEY L-8'!$W$20</f>
        <v>0.55931712962962943</v>
      </c>
      <c r="BH29" s="105">
        <f>BH26+'[1]KEY L-8'!$W$20</f>
        <v>0.56371527777777752</v>
      </c>
      <c r="BI29" s="105">
        <f>BI26+'[1]KEY L-8'!$W$20</f>
        <v>0.56811342592592562</v>
      </c>
      <c r="BJ29" s="105">
        <f>BJ26+'[1]KEY L-8'!$W$20</f>
        <v>0.57251157407407371</v>
      </c>
      <c r="BK29" s="105">
        <f>BK26+'[1]KEY L-8'!$W$20</f>
        <v>0.57690972222222181</v>
      </c>
      <c r="BL29" s="105">
        <f>BL26+'[1]KEY L-8'!$W$20</f>
        <v>0.58130787037036991</v>
      </c>
      <c r="BM29" s="105">
        <f>BM26+'[1]KEY L-8'!$W$20</f>
        <v>0.585706018518518</v>
      </c>
      <c r="BN29" s="105">
        <f>BN26+'[1]KEY L-8'!$W$20</f>
        <v>0.5901041666666661</v>
      </c>
      <c r="BO29" s="105">
        <f>BO26+'[1]KEY L-8'!$W$20</f>
        <v>0.59450231481481419</v>
      </c>
      <c r="BP29" s="105">
        <f>BP26+'[1]KEY L-8'!$W$20</f>
        <v>0.59890046296296229</v>
      </c>
      <c r="BQ29" s="105">
        <f>BQ26+'[1]KEY L-8'!$W$20</f>
        <v>0.60329861111111038</v>
      </c>
      <c r="BR29" s="105">
        <f>BR26+'[1]KEY L-8'!$W$20</f>
        <v>0.60769675925925848</v>
      </c>
      <c r="BS29" s="105">
        <f>BS26+'[1]KEY L-8'!$W$20</f>
        <v>0.61209490740740657</v>
      </c>
      <c r="BT29" s="105">
        <f>BT26+'[1]KEY L-8'!$W$20</f>
        <v>0.61649305555555467</v>
      </c>
      <c r="BU29" s="105">
        <f>BU26+'[1]KEY L-8'!$W$20</f>
        <v>0.62089120370370277</v>
      </c>
      <c r="BV29" s="105">
        <f>BV26+'[1]KEY L-8'!$W$20</f>
        <v>0.62528935185185086</v>
      </c>
      <c r="BW29" s="105">
        <f>BW26+'[1]KEY L-8'!$W$20</f>
        <v>0.62968749999999896</v>
      </c>
      <c r="BX29" s="105">
        <f>BX26+'[1]KEY L-8'!$W$20</f>
        <v>0.63408564814814705</v>
      </c>
      <c r="BY29" s="105">
        <f>BY26+'[1]KEY L-8'!$W$20</f>
        <v>0.63848379629629515</v>
      </c>
      <c r="BZ29" s="105">
        <f>BZ26+'[1]KEY L-8'!$W$20</f>
        <v>0.64288194444444324</v>
      </c>
      <c r="CA29" s="105">
        <f>CA26+'[1]KEY L-8'!$W$20</f>
        <v>0.64728009259259134</v>
      </c>
      <c r="CB29" s="105">
        <f>CB26+'[1]KEY L-8'!$W$20</f>
        <v>0.65167824074073943</v>
      </c>
      <c r="CC29" s="105">
        <f>CC26+'[1]KEY L-8'!$W$20</f>
        <v>0.65607638888888753</v>
      </c>
      <c r="CD29" s="105">
        <f>CD26+'[1]KEY L-8'!$W$20</f>
        <v>0.66047453703703562</v>
      </c>
      <c r="CE29" s="105">
        <f>CE26+'[1]KEY L-8'!$W$20</f>
        <v>0.66487268518518372</v>
      </c>
      <c r="CF29" s="105">
        <f>CF26+'[1]KEY L-8'!$W$20</f>
        <v>0.66927083333333182</v>
      </c>
      <c r="CG29" s="105">
        <f>CG26+'[1]KEY L-8'!$W$20</f>
        <v>0.67366898148147991</v>
      </c>
      <c r="CH29" s="105">
        <f>CH26+'[1]KEY L-8'!$W$20</f>
        <v>0.67806712962962801</v>
      </c>
      <c r="CI29" s="105">
        <f>CI26+'[1]KEY L-8'!$W$20</f>
        <v>0.6824652777777761</v>
      </c>
      <c r="CJ29" s="105">
        <f>CJ26+'[1]KEY L-8'!$W$20</f>
        <v>0.6868634259259242</v>
      </c>
      <c r="CK29" s="105">
        <f>CK26+'[1]KEY L-8'!$W$20</f>
        <v>0.69126157407407229</v>
      </c>
      <c r="CL29" s="105">
        <f>CL26+'[1]KEY L-8'!$W$20</f>
        <v>0.69565972222222039</v>
      </c>
      <c r="CM29" s="105">
        <f>CM26+'[1]KEY L-8'!$W$20</f>
        <v>0.70005787037036848</v>
      </c>
      <c r="CN29" s="105">
        <f>CN26+'[1]KEY L-8'!$W$20</f>
        <v>0.70445601851851658</v>
      </c>
      <c r="CO29" s="105">
        <f>CO26+'[1]KEY L-8'!$W$20</f>
        <v>0.70885416666666468</v>
      </c>
      <c r="CP29" s="105">
        <f>CP26+'[1]KEY L-8'!$W$20</f>
        <v>0.71325231481481277</v>
      </c>
      <c r="CQ29" s="105">
        <f>CQ26+'[1]KEY L-8'!$W$20</f>
        <v>0.71765046296296087</v>
      </c>
      <c r="CR29" s="105">
        <f>CR26+'[1]KEY L-8'!$W$20</f>
        <v>0.72204861111110896</v>
      </c>
      <c r="CS29" s="105">
        <f>CS26+'[1]KEY L-8'!$W$20</f>
        <v>0.72644675925925706</v>
      </c>
      <c r="CT29" s="105">
        <f>CT26+'[1]KEY L-8'!$W$20</f>
        <v>0.73084490740740515</v>
      </c>
      <c r="CU29" s="105">
        <f>CU26+'[1]KEY L-8'!$W$20</f>
        <v>0.73524305555555325</v>
      </c>
      <c r="CV29" s="105">
        <f>CV26+'[1]KEY L-8'!$W$20</f>
        <v>0.73964120370370134</v>
      </c>
      <c r="CW29" s="105">
        <f>CW26+'[1]KEY L-8'!$W$20</f>
        <v>0.74403935185184944</v>
      </c>
      <c r="CX29" s="105">
        <f>CX26+'[1]KEY L-8'!$W$20</f>
        <v>0.74843749999999754</v>
      </c>
      <c r="CY29" s="105">
        <f>CY26+'[1]KEY L-8'!$W$20</f>
        <v>0.75283564814814563</v>
      </c>
      <c r="CZ29" s="105">
        <f>CZ26+'[1]KEY L-8'!$W$20</f>
        <v>0.75723379629629373</v>
      </c>
      <c r="DA29" s="105">
        <f>DA26+'[1]KEY L-8'!$W$20</f>
        <v>0.76163194444444182</v>
      </c>
      <c r="DB29" s="105">
        <f>DB26+'[1]KEY L-8'!$W$20</f>
        <v>0.76603009259258992</v>
      </c>
      <c r="DC29" s="105">
        <f>DC26+'[1]KEY L-8'!$W$20</f>
        <v>0.77042824074073801</v>
      </c>
      <c r="DD29" s="105">
        <f>DD26+'[1]KEY L-8'!$W$20</f>
        <v>0.77482638888888611</v>
      </c>
      <c r="DE29" s="105">
        <f>DE26+'[1]KEY L-8'!$W$20</f>
        <v>0.7792245370370342</v>
      </c>
      <c r="DF29" s="105">
        <f>DF26+'[1]KEY L-8'!$W$20</f>
        <v>0.7836226851851823</v>
      </c>
      <c r="DG29" s="105">
        <f>DG26+'[1]KEY L-8'!$W$20</f>
        <v>0.78802083333333039</v>
      </c>
      <c r="DH29" s="105">
        <f>DH26+'[1]KEY L-8'!$W$20</f>
        <v>0.79241898148147849</v>
      </c>
      <c r="DI29" s="105">
        <f>DI26+'[1]KEY L-8'!$W$20</f>
        <v>0.79681712962962659</v>
      </c>
      <c r="DJ29" s="105">
        <f>DJ26+'[1]KEY L-8'!$W$20</f>
        <v>0.80121527777777468</v>
      </c>
      <c r="DK29" s="105">
        <f>DK26+'[1]KEY L-8'!$W$20</f>
        <v>0.80561342592592278</v>
      </c>
      <c r="DL29" s="105">
        <f>DL26+'[1]KEY L-8'!$W$20</f>
        <v>0.81001157407407087</v>
      </c>
      <c r="DM29" s="105">
        <f>DM26+'[1]KEY L-8'!$W$20</f>
        <v>0.81440972222221897</v>
      </c>
      <c r="DN29" s="105">
        <f>DN26+'[1]KEY L-8'!$W$20</f>
        <v>0.81880787037036706</v>
      </c>
      <c r="DO29" s="105">
        <f>DO26+'[1]KEY L-8'!$W$20</f>
        <v>0.82320601851851516</v>
      </c>
      <c r="DP29" s="105">
        <f>DP26+'[1]KEY L-8'!$W$20</f>
        <v>0.82760416666666325</v>
      </c>
      <c r="DQ29" s="105">
        <v>0.83333333333333337</v>
      </c>
      <c r="DR29" s="105">
        <f>DR26+'[1]KEY L-8'!$W$20</f>
        <v>0.83640046296295945</v>
      </c>
      <c r="DS29" s="105">
        <f>DS26+'[1]KEY L-8'!$W$20</f>
        <v>0.84079861111110754</v>
      </c>
      <c r="DT29" s="105">
        <f>DT26+'[1]KEY L-8'!$W$20</f>
        <v>0.84519675925925564</v>
      </c>
      <c r="DU29" s="105">
        <f>DU26+'[1]KEY L-8'!$W$20</f>
        <v>0.84959490740740373</v>
      </c>
      <c r="DV29" s="105">
        <f>DV26+'[1]KEY L-8'!$W$20</f>
        <v>0.85399305555555183</v>
      </c>
      <c r="DW29" s="105">
        <f>DW26+'[1]KEY L-8'!$W$20</f>
        <v>0.85839120370369992</v>
      </c>
      <c r="DX29" s="105">
        <f>DX26+'[1]KEY L-8'!$W$20</f>
        <v>0.86278935185184802</v>
      </c>
      <c r="DY29" s="105">
        <f>DY26+'[1]KEY L-8'!$W$20</f>
        <v>0.86718749999999611</v>
      </c>
      <c r="DZ29" s="105">
        <f>DZ26+'[1]KEY L-8'!$W$20</f>
        <v>0.87158564814814421</v>
      </c>
      <c r="EA29" s="105">
        <f>EA26+'[1]KEY L-8'!$W$20</f>
        <v>0.87598379629629231</v>
      </c>
      <c r="EB29" s="105">
        <f>EB26+'[1]KEY L-8'!$W$20</f>
        <v>0.8803819444444404</v>
      </c>
      <c r="EC29" s="105">
        <f>EC26+'[1]KEY L-8'!$W$20</f>
        <v>0.8847800925925885</v>
      </c>
      <c r="ED29" s="105">
        <f>ED26+'[1]KEY L-8'!$W$20</f>
        <v>0.88917824074073659</v>
      </c>
      <c r="EE29" s="105">
        <f>EE26+'[1]KEY L-8'!$W$20</f>
        <v>0.89357638888888469</v>
      </c>
      <c r="EF29" s="105">
        <f>EF26+'[1]KEY L-8'!$W$20</f>
        <v>0.89797453703703278</v>
      </c>
      <c r="EG29" s="105">
        <f>EG26+'[1]KEY L-8'!$W$20</f>
        <v>0.90237268518518088</v>
      </c>
      <c r="EH29" s="105">
        <f>EH26+'[1]KEY L-8'!$W$20</f>
        <v>0.90677083333332897</v>
      </c>
      <c r="EI29" s="105">
        <f>EI26+'[1]KEY L-8'!$W$20</f>
        <v>0.91116898148147707</v>
      </c>
      <c r="EJ29" s="91">
        <v>0.9159722222222223</v>
      </c>
      <c r="EK29" s="123">
        <v>0.9194444444444444</v>
      </c>
      <c r="EL29" s="124">
        <v>0.92499999999999993</v>
      </c>
      <c r="EM29" s="124">
        <v>0.93333333333333324</v>
      </c>
      <c r="EN29" s="123">
        <v>0.94166666666666676</v>
      </c>
      <c r="EO29" s="124">
        <v>0.9458333333333333</v>
      </c>
      <c r="EP29" s="339"/>
      <c r="EQ29" s="340">
        <v>0.95000000000000007</v>
      </c>
      <c r="ER29" s="123">
        <v>0.95833333333333337</v>
      </c>
      <c r="ES29" s="341">
        <v>0.96180555555555547</v>
      </c>
      <c r="ET29" s="124">
        <v>0.96597222222222223</v>
      </c>
      <c r="EU29" s="124">
        <v>0.97638888888888886</v>
      </c>
      <c r="EV29" s="124">
        <v>0.97986111111111107</v>
      </c>
      <c r="EW29" s="124"/>
      <c r="EX29" s="339">
        <v>0.9902777777777777</v>
      </c>
      <c r="EY29" s="124">
        <v>1</v>
      </c>
      <c r="EZ29" s="91"/>
      <c r="FA29" s="124"/>
      <c r="FB29" s="91"/>
      <c r="FC29" s="124"/>
      <c r="FD29" s="124"/>
      <c r="FE29" s="125"/>
    </row>
    <row r="30" spans="1:161" ht="15.95" customHeight="1" x14ac:dyDescent="0.25">
      <c r="A30" s="72" t="s">
        <v>101</v>
      </c>
      <c r="B30" s="521" t="s">
        <v>143</v>
      </c>
      <c r="C30" s="527"/>
      <c r="D30" s="529"/>
      <c r="E30" s="527"/>
      <c r="F30" s="531"/>
      <c r="G30" s="531"/>
      <c r="H30" s="171">
        <f>H29+'[1]KEY L-8'!$Q6</f>
        <v>0.33677083333333335</v>
      </c>
      <c r="I30" s="193">
        <f>I29+'[1]KEY L-8'!$M6</f>
        <v>0.34291666666666665</v>
      </c>
      <c r="J30" s="531"/>
      <c r="K30" s="193">
        <f>K29+'[1]KEY L-8'!$M6</f>
        <v>0.34986111111111118</v>
      </c>
      <c r="L30" s="106">
        <f>L29+'[1]KEY L-8'!$M6</f>
        <v>0.35524305555555558</v>
      </c>
      <c r="M30" s="106">
        <f>M29+'[1]KEY L-8'!$M6</f>
        <v>0.35964120370370373</v>
      </c>
      <c r="N30" s="106">
        <f>N29+'[1]KEY L-8'!$M6</f>
        <v>0.36403935185185188</v>
      </c>
      <c r="O30" s="106">
        <f>O29+'[1]KEY L-8'!$M6</f>
        <v>0.36843750000000003</v>
      </c>
      <c r="P30" s="106">
        <f>P29+'[1]KEY L-8'!$M6</f>
        <v>0.37283564814814818</v>
      </c>
      <c r="Q30" s="106">
        <f>Q29+'[1]KEY L-8'!$M6</f>
        <v>0.37723379629629633</v>
      </c>
      <c r="R30" s="106">
        <f>R29+'[1]KEY L-8'!$M6</f>
        <v>0.38163194444444448</v>
      </c>
      <c r="S30" s="106">
        <f>S29+'[1]KEY L-8'!$M6</f>
        <v>0.38603009259259263</v>
      </c>
      <c r="T30" s="106">
        <f>T29+'[1]KEY L-8'!$M6</f>
        <v>0.39042824074074078</v>
      </c>
      <c r="U30" s="106">
        <f>U29+'[1]KEY L-8'!$M6</f>
        <v>0.39482638888888894</v>
      </c>
      <c r="V30" s="106">
        <f>V29+'[1]KEY L-8'!$M6</f>
        <v>0.39922453703703709</v>
      </c>
      <c r="W30" s="106">
        <f>W29+'[1]KEY L-8'!$M6</f>
        <v>0.40362268518518524</v>
      </c>
      <c r="X30" s="106">
        <f>X29+'[1]KEY L-8'!$M6</f>
        <v>0.40802083333333339</v>
      </c>
      <c r="Y30" s="106">
        <f>Y29+'[1]KEY L-8'!$M6</f>
        <v>0.41241898148148154</v>
      </c>
      <c r="Z30" s="106">
        <f>Z29+'[1]KEY L-8'!$M6</f>
        <v>0.41681712962962969</v>
      </c>
      <c r="AA30" s="106">
        <f>AA29+'[1]KEY L-8'!$M6</f>
        <v>0.42121527777777784</v>
      </c>
      <c r="AB30" s="106">
        <f>AB29+'[1]KEY L-8'!$M6</f>
        <v>0.42561342592592599</v>
      </c>
      <c r="AC30" s="106">
        <f>AC29+'[1]KEY L-8'!$M6</f>
        <v>0.43001157407407414</v>
      </c>
      <c r="AD30" s="106">
        <f>AD29+'[1]KEY L-8'!$M6</f>
        <v>0.43440972222222229</v>
      </c>
      <c r="AE30" s="106">
        <f>AE29+'[1]KEY L-8'!$M6</f>
        <v>0.43880787037037045</v>
      </c>
      <c r="AF30" s="106">
        <f>AF29+'[1]KEY L-8'!$M6</f>
        <v>0.4432060185185186</v>
      </c>
      <c r="AG30" s="106">
        <f>AG29+'[1]KEY L-8'!$M6</f>
        <v>0.44760416666666675</v>
      </c>
      <c r="AH30" s="106">
        <f>AH29+'[1]KEY L-8'!$M6</f>
        <v>0.4520023148148149</v>
      </c>
      <c r="AI30" s="106">
        <f>AI29+'[1]KEY L-8'!$M6</f>
        <v>0.45640046296296305</v>
      </c>
      <c r="AJ30" s="106">
        <f>AJ29+'[1]KEY L-8'!$M6</f>
        <v>0.4607986111111112</v>
      </c>
      <c r="AK30" s="106">
        <f>AK29+'[1]KEY L-8'!$M6</f>
        <v>0.46519675925925935</v>
      </c>
      <c r="AL30" s="106">
        <f>AL29+'[1]KEY L-8'!$M6</f>
        <v>0.4695949074074075</v>
      </c>
      <c r="AM30" s="106">
        <f>AM29+'[1]KEY L-8'!$M6</f>
        <v>0.47399305555555565</v>
      </c>
      <c r="AN30" s="106">
        <f>AN29+'[1]KEY L-8'!$M6</f>
        <v>0.4783912037037038</v>
      </c>
      <c r="AO30" s="106">
        <f>AO29+'[1]KEY L-8'!$M6</f>
        <v>0.48278935185185196</v>
      </c>
      <c r="AP30" s="106">
        <f>AP29+'[1]KEY L-8'!$M6</f>
        <v>0.48718750000000011</v>
      </c>
      <c r="AQ30" s="106">
        <f>AQ29+'[1]KEY L-8'!$M6</f>
        <v>0.49158564814814826</v>
      </c>
      <c r="AR30" s="106">
        <f>AR29+'[1]KEY L-8'!$M6</f>
        <v>0.49598379629629641</v>
      </c>
      <c r="AS30" s="106">
        <f>AS29+'[1]KEY L-8'!$M6</f>
        <v>0.5003819444444445</v>
      </c>
      <c r="AT30" s="106">
        <f>AT29+'[1]KEY L-8'!$M6</f>
        <v>0.50478009259259271</v>
      </c>
      <c r="AU30" s="106">
        <f>AU29+'[1]KEY L-8'!$M6</f>
        <v>0.50917824074074081</v>
      </c>
      <c r="AV30" s="106">
        <f>AV29+'[1]KEY L-8'!$M6</f>
        <v>0.51357638888888901</v>
      </c>
      <c r="AW30" s="106">
        <f>AW29+'[1]KEY L-8'!$M6</f>
        <v>0.51797453703703711</v>
      </c>
      <c r="AX30" s="106">
        <f>AX29+'[1]KEY L-8'!$M6</f>
        <v>0.52237268518518531</v>
      </c>
      <c r="AY30" s="106">
        <f>AY29+'[1]KEY L-8'!$M6</f>
        <v>0.52677083333333352</v>
      </c>
      <c r="AZ30" s="106">
        <f>AZ29+'[1]KEY L-8'!$M6</f>
        <v>0.53116898148148151</v>
      </c>
      <c r="BA30" s="106">
        <f>BA29+'[1]KEY L-8'!$M6</f>
        <v>0.5355671296296296</v>
      </c>
      <c r="BB30" s="106">
        <f>BB29+'[1]KEY L-8'!$M6</f>
        <v>0.5399652777777777</v>
      </c>
      <c r="BC30" s="106">
        <f>BC29+'[1]KEY L-8'!$M6</f>
        <v>0.5443634259259259</v>
      </c>
      <c r="BD30" s="106">
        <f>BD29+'[1]KEY L-8'!$M6</f>
        <v>0.54876157407407411</v>
      </c>
      <c r="BE30" s="106">
        <f>BE29+'[1]KEY L-8'!$M6</f>
        <v>0.55315972222222209</v>
      </c>
      <c r="BF30" s="106">
        <f>BF29+'[1]KEY L-8'!$M6</f>
        <v>0.55755787037037019</v>
      </c>
      <c r="BG30" s="106">
        <f>BG29+'[1]KEY L-8'!$M6</f>
        <v>0.56195601851851829</v>
      </c>
      <c r="BH30" s="106">
        <f>BH29+'[1]KEY L-8'!$M6</f>
        <v>0.56635416666666638</v>
      </c>
      <c r="BI30" s="106">
        <f>BI29+'[1]KEY L-8'!$M6</f>
        <v>0.57075231481481448</v>
      </c>
      <c r="BJ30" s="106">
        <f>BJ29+'[1]KEY L-8'!$M6</f>
        <v>0.57515046296296257</v>
      </c>
      <c r="BK30" s="106">
        <f>BK29+'[1]KEY L-8'!$M6</f>
        <v>0.57954861111111067</v>
      </c>
      <c r="BL30" s="106">
        <f>BL29+'[1]KEY L-8'!$M6</f>
        <v>0.58394675925925876</v>
      </c>
      <c r="BM30" s="106">
        <f>BM29+'[1]KEY L-8'!$M6</f>
        <v>0.58834490740740686</v>
      </c>
      <c r="BN30" s="106">
        <f>BN29+'[1]KEY L-8'!$M6</f>
        <v>0.59274305555555495</v>
      </c>
      <c r="BO30" s="106">
        <f>BO29+'[1]KEY L-8'!$M6</f>
        <v>0.59714120370370305</v>
      </c>
      <c r="BP30" s="106">
        <f>BP29+'[1]KEY L-8'!$M6</f>
        <v>0.60153935185185115</v>
      </c>
      <c r="BQ30" s="106">
        <f>BQ29+'[1]KEY L-8'!$M6</f>
        <v>0.60593749999999924</v>
      </c>
      <c r="BR30" s="106">
        <f>BR29+'[1]KEY L-8'!$M6</f>
        <v>0.61033564814814734</v>
      </c>
      <c r="BS30" s="106">
        <f>BS29+'[1]KEY L-8'!$M6</f>
        <v>0.61473379629629543</v>
      </c>
      <c r="BT30" s="106">
        <f>BT29+'[1]KEY L-8'!$M6</f>
        <v>0.61913194444444353</v>
      </c>
      <c r="BU30" s="106">
        <f>BU29+'[1]KEY L-8'!$M6</f>
        <v>0.62353009259259162</v>
      </c>
      <c r="BV30" s="106">
        <f>BV29+'[1]KEY L-8'!$M6</f>
        <v>0.62792824074073972</v>
      </c>
      <c r="BW30" s="106">
        <f>BW29+'[1]KEY L-8'!$M6</f>
        <v>0.63232638888888781</v>
      </c>
      <c r="BX30" s="106">
        <f>BX29+'[1]KEY L-8'!$M6</f>
        <v>0.63672453703703591</v>
      </c>
      <c r="BY30" s="106">
        <f>BY29+'[1]KEY L-8'!$M6</f>
        <v>0.641122685185184</v>
      </c>
      <c r="BZ30" s="106">
        <f>BZ29+'[1]KEY L-8'!$M6</f>
        <v>0.6455208333333321</v>
      </c>
      <c r="CA30" s="106">
        <f>CA29+'[1]KEY L-8'!$M6</f>
        <v>0.6499189814814802</v>
      </c>
      <c r="CB30" s="106">
        <f>CB29+'[1]KEY L-8'!$M6</f>
        <v>0.65431712962962829</v>
      </c>
      <c r="CC30" s="106">
        <f>CC29+'[1]KEY L-8'!$M6</f>
        <v>0.65871527777777639</v>
      </c>
      <c r="CD30" s="106">
        <f>CD29+'[1]KEY L-8'!$M6</f>
        <v>0.66311342592592448</v>
      </c>
      <c r="CE30" s="106">
        <f>CE29+'[1]KEY L-8'!$M6</f>
        <v>0.66751157407407258</v>
      </c>
      <c r="CF30" s="106">
        <f>CF29+'[1]KEY L-8'!$M6</f>
        <v>0.67190972222222067</v>
      </c>
      <c r="CG30" s="106">
        <f>CG29+'[1]KEY L-8'!$M6</f>
        <v>0.67630787037036877</v>
      </c>
      <c r="CH30" s="106">
        <f>CH29+'[1]KEY L-8'!$M6</f>
        <v>0.68070601851851686</v>
      </c>
      <c r="CI30" s="106">
        <f>CI29+'[1]KEY L-8'!$M6</f>
        <v>0.68510416666666496</v>
      </c>
      <c r="CJ30" s="106">
        <f>CJ29+'[1]KEY L-8'!$M6</f>
        <v>0.68950231481481306</v>
      </c>
      <c r="CK30" s="106">
        <f>CK29+'[1]KEY L-8'!$M6</f>
        <v>0.69390046296296115</v>
      </c>
      <c r="CL30" s="106">
        <f>CL29+'[1]KEY L-8'!$M6</f>
        <v>0.69829861111110925</v>
      </c>
      <c r="CM30" s="106">
        <f>CM29+'[1]KEY L-8'!$M6</f>
        <v>0.70269675925925734</v>
      </c>
      <c r="CN30" s="106">
        <f>CN29+'[1]KEY L-8'!$M6</f>
        <v>0.70709490740740544</v>
      </c>
      <c r="CO30" s="106">
        <f>CO29+'[1]KEY L-8'!$M6</f>
        <v>0.71149305555555353</v>
      </c>
      <c r="CP30" s="106">
        <f>CP29+'[1]KEY L-8'!$M6</f>
        <v>0.71589120370370163</v>
      </c>
      <c r="CQ30" s="106">
        <f>CQ29+'[1]KEY L-8'!$M6</f>
        <v>0.72028935185184972</v>
      </c>
      <c r="CR30" s="106">
        <f>CR29+'[1]KEY L-8'!$M6</f>
        <v>0.72468749999999782</v>
      </c>
      <c r="CS30" s="106">
        <f>CS29+'[1]KEY L-8'!$M6</f>
        <v>0.72908564814814592</v>
      </c>
      <c r="CT30" s="106">
        <f>CT29+'[1]KEY L-8'!$M6</f>
        <v>0.73348379629629401</v>
      </c>
      <c r="CU30" s="106">
        <f>CU29+'[1]KEY L-8'!$M6</f>
        <v>0.73788194444444211</v>
      </c>
      <c r="CV30" s="106">
        <f>CV29+'[1]KEY L-8'!$M6</f>
        <v>0.7422800925925902</v>
      </c>
      <c r="CW30" s="106">
        <f>CW29+'[1]KEY L-8'!$M6</f>
        <v>0.7466782407407383</v>
      </c>
      <c r="CX30" s="106">
        <f>CX29+'[1]KEY L-8'!$M6</f>
        <v>0.75107638888888639</v>
      </c>
      <c r="CY30" s="106">
        <f>CY29+'[1]KEY L-8'!$M6</f>
        <v>0.75547453703703449</v>
      </c>
      <c r="CZ30" s="106">
        <f>CZ29+'[1]KEY L-8'!$M6</f>
        <v>0.75987268518518258</v>
      </c>
      <c r="DA30" s="106">
        <f>DA29+'[1]KEY L-8'!$M6</f>
        <v>0.76427083333333068</v>
      </c>
      <c r="DB30" s="106">
        <f>DB29+'[1]KEY L-8'!$M6</f>
        <v>0.76866898148147877</v>
      </c>
      <c r="DC30" s="106">
        <f>DC29+'[1]KEY L-8'!$M6</f>
        <v>0.77306712962962687</v>
      </c>
      <c r="DD30" s="106">
        <f>DD29+'[1]KEY L-8'!$M6</f>
        <v>0.77746527777777497</v>
      </c>
      <c r="DE30" s="106">
        <f>DE29+'[1]KEY L-8'!$M6</f>
        <v>0.78186342592592306</v>
      </c>
      <c r="DF30" s="106">
        <f>DF29+'[1]KEY L-8'!$M6</f>
        <v>0.78626157407407116</v>
      </c>
      <c r="DG30" s="106">
        <f>DG29+'[1]KEY L-8'!$M6</f>
        <v>0.79065972222221925</v>
      </c>
      <c r="DH30" s="106">
        <f>DH29+'[1]KEY L-8'!$M6</f>
        <v>0.79505787037036735</v>
      </c>
      <c r="DI30" s="106">
        <f>DI29+'[1]KEY L-8'!$M6</f>
        <v>0.79945601851851544</v>
      </c>
      <c r="DJ30" s="106">
        <f>DJ29+'[1]KEY L-8'!$M6</f>
        <v>0.80385416666666354</v>
      </c>
      <c r="DK30" s="106">
        <f>DK29+'[1]KEY L-8'!$M6</f>
        <v>0.80825231481481163</v>
      </c>
      <c r="DL30" s="106">
        <f>DL29+'[1]KEY L-8'!$M6</f>
        <v>0.81265046296295973</v>
      </c>
      <c r="DM30" s="106">
        <f>DM29+'[1]KEY L-8'!$M6</f>
        <v>0.81704861111110783</v>
      </c>
      <c r="DN30" s="106">
        <f>DN29+'[1]KEY L-8'!$M6</f>
        <v>0.82144675925925592</v>
      </c>
      <c r="DO30" s="106">
        <f>DO29+'[1]KEY L-8'!$M6</f>
        <v>0.82584490740740402</v>
      </c>
      <c r="DP30" s="106">
        <f>DP29+'[1]KEY L-8'!$M6</f>
        <v>0.83024305555555211</v>
      </c>
      <c r="DQ30" s="106">
        <f>DQ29+'[1]KEY L-8'!$M6</f>
        <v>0.83597222222222223</v>
      </c>
      <c r="DR30" s="106">
        <f>DR29+'[1]KEY L-8'!$M6</f>
        <v>0.8390393518518483</v>
      </c>
      <c r="DS30" s="106">
        <f>DS29+'[1]KEY L-8'!$M6</f>
        <v>0.8434374999999964</v>
      </c>
      <c r="DT30" s="106">
        <f>DT29+'[1]KEY L-8'!$M6</f>
        <v>0.84783564814814449</v>
      </c>
      <c r="DU30" s="106">
        <f>DU29+'[1]KEY L-8'!$M6</f>
        <v>0.85223379629629259</v>
      </c>
      <c r="DV30" s="106">
        <f>DV29+'[1]KEY L-8'!$M6</f>
        <v>0.85663194444444068</v>
      </c>
      <c r="DW30" s="106">
        <f>DW29+'[1]KEY L-8'!$M6</f>
        <v>0.86103009259258878</v>
      </c>
      <c r="DX30" s="106">
        <f>DX29+'[1]KEY L-8'!$M6</f>
        <v>0.86542824074073688</v>
      </c>
      <c r="DY30" s="106">
        <f>DY29+'[1]KEY L-8'!$M6</f>
        <v>0.86982638888888497</v>
      </c>
      <c r="DZ30" s="106">
        <f>DZ29+'[1]KEY L-8'!$M6</f>
        <v>0.87422453703703307</v>
      </c>
      <c r="EA30" s="106">
        <f>EA29+'[1]KEY L-8'!$M6</f>
        <v>0.87862268518518116</v>
      </c>
      <c r="EB30" s="106">
        <f>EB29+'[1]KEY L-8'!$M6</f>
        <v>0.88302083333332926</v>
      </c>
      <c r="EC30" s="106">
        <f>EC29+'[1]KEY L-8'!$M6</f>
        <v>0.88741898148147735</v>
      </c>
      <c r="ED30" s="106">
        <f>ED29+'[1]KEY L-8'!$M6</f>
        <v>0.89181712962962545</v>
      </c>
      <c r="EE30" s="106">
        <f>EE29+'[1]KEY L-8'!$M6</f>
        <v>0.89621527777777354</v>
      </c>
      <c r="EF30" s="106">
        <f>EF29+'[1]KEY L-8'!$M6</f>
        <v>0.90061342592592164</v>
      </c>
      <c r="EG30" s="106">
        <f>EG29+'[1]KEY L-8'!$M6</f>
        <v>0.90501157407406974</v>
      </c>
      <c r="EH30" s="106">
        <f>EH29+'[1]KEY L-8'!$M6</f>
        <v>0.90940972222221783</v>
      </c>
      <c r="EI30" s="106">
        <f>EI29+'[1]KEY L-8'!$M6</f>
        <v>0.91380787037036593</v>
      </c>
      <c r="EJ30" s="106">
        <f>EJ29+'[1]KEY L-8'!$M6</f>
        <v>0.91861111111111116</v>
      </c>
      <c r="EK30" s="128">
        <f>EK29+'[1]KEY L-8'!$M6</f>
        <v>0.92208333333333325</v>
      </c>
      <c r="EL30" s="106">
        <f>EL29+'[1]KEY L-8'!$M6</f>
        <v>0.92763888888888879</v>
      </c>
      <c r="EM30" s="106">
        <f>EM29+'[1]KEY L-8'!$M6</f>
        <v>0.93597222222222209</v>
      </c>
      <c r="EN30" s="128">
        <f>EN29+'[1]KEY L-8'!$M6</f>
        <v>0.94430555555555562</v>
      </c>
      <c r="EO30" s="106">
        <f>EO29+'[1]KEY L-8'!$M6</f>
        <v>0.94847222222222216</v>
      </c>
      <c r="EP30" s="522" t="s">
        <v>111</v>
      </c>
      <c r="EQ30" s="342">
        <f>EQ29+'[1]KEY L-8'!$M6</f>
        <v>0.95263888888888892</v>
      </c>
      <c r="ER30" s="128">
        <f>ER29+'[1]KEY L-8'!$M6</f>
        <v>0.96097222222222223</v>
      </c>
      <c r="ES30" s="525" t="s">
        <v>109</v>
      </c>
      <c r="ET30" s="106">
        <f>ET29+'[1]KEY L-8'!$M6</f>
        <v>0.96861111111111109</v>
      </c>
      <c r="EU30" s="106">
        <f>EU29+'[1]KEY L-8'!$M6</f>
        <v>0.97902777777777772</v>
      </c>
      <c r="EV30" s="106">
        <f>EV29+'[1]KEY L-8'!$M6</f>
        <v>0.98249999999999993</v>
      </c>
      <c r="EW30" s="517" t="s">
        <v>108</v>
      </c>
      <c r="EX30" s="522" t="s">
        <v>111</v>
      </c>
      <c r="EY30" s="517" t="s">
        <v>110</v>
      </c>
      <c r="EZ30" s="511" t="s">
        <v>111</v>
      </c>
      <c r="FA30" s="517" t="s">
        <v>120</v>
      </c>
      <c r="FB30" s="511" t="s">
        <v>111</v>
      </c>
      <c r="FC30" s="511" t="s">
        <v>111</v>
      </c>
      <c r="FD30" s="511" t="s">
        <v>111</v>
      </c>
      <c r="FE30" s="518" t="s">
        <v>111</v>
      </c>
    </row>
    <row r="31" spans="1:161" ht="15.95" customHeight="1" x14ac:dyDescent="0.25">
      <c r="A31" s="72" t="s">
        <v>100</v>
      </c>
      <c r="B31" s="521"/>
      <c r="C31" s="527"/>
      <c r="D31" s="529"/>
      <c r="E31" s="527"/>
      <c r="F31" s="531"/>
      <c r="G31" s="531"/>
      <c r="H31" s="171">
        <f>H30+'[1]KEY L-8'!$Q7</f>
        <v>0.33939814814814817</v>
      </c>
      <c r="I31" s="193">
        <f>I30+'[1]KEY L-8'!$M7</f>
        <v>0.34468749999999998</v>
      </c>
      <c r="J31" s="531"/>
      <c r="K31" s="193">
        <f>K30+'[1]KEY L-8'!$M7</f>
        <v>0.35163194444444451</v>
      </c>
      <c r="L31" s="106">
        <f>L30+'[1]KEY L-8'!$M7</f>
        <v>0.35701388888888891</v>
      </c>
      <c r="M31" s="106">
        <f>M30+'[1]KEY L-8'!$M7</f>
        <v>0.36141203703703706</v>
      </c>
      <c r="N31" s="106">
        <f>N30+'[1]KEY L-8'!$M7</f>
        <v>0.36581018518518521</v>
      </c>
      <c r="O31" s="106">
        <f>O30+'[1]KEY L-8'!$M7</f>
        <v>0.37020833333333336</v>
      </c>
      <c r="P31" s="106">
        <f>P30+'[1]KEY L-8'!$M7</f>
        <v>0.37460648148148151</v>
      </c>
      <c r="Q31" s="106">
        <f>Q30+'[1]KEY L-8'!$M7</f>
        <v>0.37900462962962966</v>
      </c>
      <c r="R31" s="106">
        <f>R30+'[1]KEY L-8'!$M7</f>
        <v>0.38340277777777781</v>
      </c>
      <c r="S31" s="106">
        <f>S30+'[1]KEY L-8'!$M7</f>
        <v>0.38780092592592597</v>
      </c>
      <c r="T31" s="106">
        <f>T30+'[1]KEY L-8'!$M7</f>
        <v>0.39219907407407412</v>
      </c>
      <c r="U31" s="106">
        <f>U30+'[1]KEY L-8'!$M7</f>
        <v>0.39659722222222227</v>
      </c>
      <c r="V31" s="106">
        <f>V30+'[1]KEY L-8'!$M7</f>
        <v>0.40099537037037042</v>
      </c>
      <c r="W31" s="106">
        <f>W30+'[1]KEY L-8'!$M7</f>
        <v>0.40539351851851857</v>
      </c>
      <c r="X31" s="106">
        <f>X30+'[1]KEY L-8'!$M7</f>
        <v>0.40979166666666672</v>
      </c>
      <c r="Y31" s="106">
        <f>Y30+'[1]KEY L-8'!$M7</f>
        <v>0.41418981481481487</v>
      </c>
      <c r="Z31" s="106">
        <f>Z30+'[1]KEY L-8'!$M7</f>
        <v>0.41858796296296302</v>
      </c>
      <c r="AA31" s="106">
        <f>AA30+'[1]KEY L-8'!$M7</f>
        <v>0.42298611111111117</v>
      </c>
      <c r="AB31" s="106">
        <f>AB30+'[1]KEY L-8'!$M7</f>
        <v>0.42738425925925932</v>
      </c>
      <c r="AC31" s="106">
        <f>AC30+'[1]KEY L-8'!$M7</f>
        <v>0.43178240740740748</v>
      </c>
      <c r="AD31" s="106">
        <f>AD30+'[1]KEY L-8'!$M7</f>
        <v>0.43618055555555563</v>
      </c>
      <c r="AE31" s="106">
        <f>AE30+'[1]KEY L-8'!$M7</f>
        <v>0.44057870370370378</v>
      </c>
      <c r="AF31" s="106">
        <f>AF30+'[1]KEY L-8'!$M7</f>
        <v>0.44497685185185193</v>
      </c>
      <c r="AG31" s="106">
        <f>AG30+'[1]KEY L-8'!$M7</f>
        <v>0.44937500000000008</v>
      </c>
      <c r="AH31" s="106">
        <f>AH30+'[1]KEY L-8'!$M7</f>
        <v>0.45377314814814823</v>
      </c>
      <c r="AI31" s="106">
        <f>AI30+'[1]KEY L-8'!$M7</f>
        <v>0.45817129629629638</v>
      </c>
      <c r="AJ31" s="106">
        <f>AJ30+'[1]KEY L-8'!$M7</f>
        <v>0.46256944444444453</v>
      </c>
      <c r="AK31" s="106">
        <f>AK30+'[1]KEY L-8'!$M7</f>
        <v>0.46696759259259268</v>
      </c>
      <c r="AL31" s="106">
        <f>AL30+'[1]KEY L-8'!$M7</f>
        <v>0.47136574074074084</v>
      </c>
      <c r="AM31" s="106">
        <f>AM30+'[1]KEY L-8'!$M7</f>
        <v>0.47576388888888899</v>
      </c>
      <c r="AN31" s="106">
        <f>AN30+'[1]KEY L-8'!$M7</f>
        <v>0.48016203703703714</v>
      </c>
      <c r="AO31" s="106">
        <f>AO30+'[1]KEY L-8'!$M7</f>
        <v>0.48456018518518529</v>
      </c>
      <c r="AP31" s="106">
        <f>AP30+'[1]KEY L-8'!$M7</f>
        <v>0.48895833333333344</v>
      </c>
      <c r="AQ31" s="106">
        <f>AQ30+'[1]KEY L-8'!$M7</f>
        <v>0.49335648148148159</v>
      </c>
      <c r="AR31" s="106">
        <f>AR30+'[1]KEY L-8'!$M7</f>
        <v>0.49775462962962974</v>
      </c>
      <c r="AS31" s="106">
        <f>AS30+'[1]KEY L-8'!$M7</f>
        <v>0.50215277777777789</v>
      </c>
      <c r="AT31" s="106">
        <f>AT30+'[1]KEY L-8'!$M7</f>
        <v>0.5065509259259261</v>
      </c>
      <c r="AU31" s="106">
        <f>AU30+'[1]KEY L-8'!$M7</f>
        <v>0.51094907407407419</v>
      </c>
      <c r="AV31" s="106">
        <f>AV30+'[1]KEY L-8'!$M7</f>
        <v>0.5153472222222224</v>
      </c>
      <c r="AW31" s="106">
        <f>AW30+'[1]KEY L-8'!$M7</f>
        <v>0.5197453703703705</v>
      </c>
      <c r="AX31" s="106">
        <f>AX30+'[1]KEY L-8'!$M7</f>
        <v>0.5241435185185187</v>
      </c>
      <c r="AY31" s="106">
        <f>AY30+'[1]KEY L-8'!$M7</f>
        <v>0.52854166666666691</v>
      </c>
      <c r="AZ31" s="106">
        <f>AZ30+'[1]KEY L-8'!$M7</f>
        <v>0.53293981481481489</v>
      </c>
      <c r="BA31" s="106">
        <f>BA30+'[1]KEY L-8'!$M7</f>
        <v>0.53733796296296299</v>
      </c>
      <c r="BB31" s="106">
        <f>BB30+'[1]KEY L-8'!$M7</f>
        <v>0.54173611111111108</v>
      </c>
      <c r="BC31" s="106">
        <f>BC30+'[1]KEY L-8'!$M7</f>
        <v>0.54613425925925929</v>
      </c>
      <c r="BD31" s="106">
        <f>BD30+'[1]KEY L-8'!$M7</f>
        <v>0.5505324074074075</v>
      </c>
      <c r="BE31" s="106">
        <f>BE30+'[1]KEY L-8'!$M7</f>
        <v>0.55493055555555548</v>
      </c>
      <c r="BF31" s="106">
        <f>BF30+'[1]KEY L-8'!$M7</f>
        <v>0.55932870370370358</v>
      </c>
      <c r="BG31" s="106">
        <f>BG30+'[1]KEY L-8'!$M7</f>
        <v>0.56372685185185167</v>
      </c>
      <c r="BH31" s="106">
        <f>BH30+'[1]KEY L-8'!$M7</f>
        <v>0.56812499999999977</v>
      </c>
      <c r="BI31" s="106">
        <f>BI30+'[1]KEY L-8'!$M7</f>
        <v>0.57252314814814786</v>
      </c>
      <c r="BJ31" s="106">
        <f>BJ30+'[1]KEY L-8'!$M7</f>
        <v>0.57692129629629596</v>
      </c>
      <c r="BK31" s="106">
        <f>BK30+'[1]KEY L-8'!$M7</f>
        <v>0.58131944444444406</v>
      </c>
      <c r="BL31" s="106">
        <f>BL30+'[1]KEY L-8'!$M7</f>
        <v>0.58571759259259215</v>
      </c>
      <c r="BM31" s="106">
        <f>BM30+'[1]KEY L-8'!$M7</f>
        <v>0.59011574074074025</v>
      </c>
      <c r="BN31" s="106">
        <f>BN30+'[1]KEY L-8'!$M7</f>
        <v>0.59451388888888834</v>
      </c>
      <c r="BO31" s="106">
        <f>BO30+'[1]KEY L-8'!$M7</f>
        <v>0.59891203703703644</v>
      </c>
      <c r="BP31" s="106">
        <f>BP30+'[1]KEY L-8'!$M7</f>
        <v>0.60331018518518453</v>
      </c>
      <c r="BQ31" s="106">
        <f>BQ30+'[1]KEY L-8'!$M7</f>
        <v>0.60770833333333263</v>
      </c>
      <c r="BR31" s="106">
        <f>BR30+'[1]KEY L-8'!$M7</f>
        <v>0.61210648148148072</v>
      </c>
      <c r="BS31" s="106">
        <f>BS30+'[1]KEY L-8'!$M7</f>
        <v>0.61650462962962882</v>
      </c>
      <c r="BT31" s="106">
        <f>BT30+'[1]KEY L-8'!$M7</f>
        <v>0.62090277777777692</v>
      </c>
      <c r="BU31" s="106">
        <f>BU30+'[1]KEY L-8'!$M7</f>
        <v>0.62530092592592501</v>
      </c>
      <c r="BV31" s="106">
        <f>BV30+'[1]KEY L-8'!$M7</f>
        <v>0.62969907407407311</v>
      </c>
      <c r="BW31" s="106">
        <f>BW30+'[1]KEY L-8'!$M7</f>
        <v>0.6340972222222212</v>
      </c>
      <c r="BX31" s="106">
        <f>BX30+'[1]KEY L-8'!$M7</f>
        <v>0.6384953703703693</v>
      </c>
      <c r="BY31" s="106">
        <f>BY30+'[1]KEY L-8'!$M7</f>
        <v>0.64289351851851739</v>
      </c>
      <c r="BZ31" s="106">
        <f>BZ30+'[1]KEY L-8'!$M7</f>
        <v>0.64729166666666549</v>
      </c>
      <c r="CA31" s="106">
        <f>CA30+'[1]KEY L-8'!$M7</f>
        <v>0.65168981481481358</v>
      </c>
      <c r="CB31" s="106">
        <f>CB30+'[1]KEY L-8'!$M7</f>
        <v>0.65608796296296168</v>
      </c>
      <c r="CC31" s="106">
        <f>CC30+'[1]KEY L-8'!$M7</f>
        <v>0.66048611111110977</v>
      </c>
      <c r="CD31" s="106">
        <f>CD30+'[1]KEY L-8'!$M7</f>
        <v>0.66488425925925787</v>
      </c>
      <c r="CE31" s="106">
        <f>CE30+'[1]KEY L-8'!$M7</f>
        <v>0.66928240740740597</v>
      </c>
      <c r="CF31" s="106">
        <f>CF30+'[1]KEY L-8'!$M7</f>
        <v>0.67368055555555406</v>
      </c>
      <c r="CG31" s="106">
        <f>CG30+'[1]KEY L-8'!$M7</f>
        <v>0.67807870370370216</v>
      </c>
      <c r="CH31" s="106">
        <f>CH30+'[1]KEY L-8'!$M7</f>
        <v>0.68247685185185025</v>
      </c>
      <c r="CI31" s="106">
        <f>CI30+'[1]KEY L-8'!$M7</f>
        <v>0.68687499999999835</v>
      </c>
      <c r="CJ31" s="106">
        <f>CJ30+'[1]KEY L-8'!$M7</f>
        <v>0.69127314814814644</v>
      </c>
      <c r="CK31" s="106">
        <f>CK30+'[1]KEY L-8'!$M7</f>
        <v>0.69567129629629454</v>
      </c>
      <c r="CL31" s="106">
        <f>CL30+'[1]KEY L-8'!$M7</f>
        <v>0.70006944444444263</v>
      </c>
      <c r="CM31" s="106">
        <f>CM30+'[1]KEY L-8'!$M7</f>
        <v>0.70446759259259073</v>
      </c>
      <c r="CN31" s="106">
        <f>CN30+'[1]KEY L-8'!$M7</f>
        <v>0.70886574074073883</v>
      </c>
      <c r="CO31" s="106">
        <f>CO30+'[1]KEY L-8'!$M7</f>
        <v>0.71326388888888692</v>
      </c>
      <c r="CP31" s="106">
        <f>CP30+'[1]KEY L-8'!$M7</f>
        <v>0.71766203703703502</v>
      </c>
      <c r="CQ31" s="106">
        <f>CQ30+'[1]KEY L-8'!$M7</f>
        <v>0.72206018518518311</v>
      </c>
      <c r="CR31" s="106">
        <f>CR30+'[1]KEY L-8'!$M7</f>
        <v>0.72645833333333121</v>
      </c>
      <c r="CS31" s="106">
        <f>CS30+'[1]KEY L-8'!$M7</f>
        <v>0.7308564814814793</v>
      </c>
      <c r="CT31" s="106">
        <f>CT30+'[1]KEY L-8'!$M7</f>
        <v>0.7352546296296274</v>
      </c>
      <c r="CU31" s="106">
        <f>CU30+'[1]KEY L-8'!$M7</f>
        <v>0.73965277777777549</v>
      </c>
      <c r="CV31" s="106">
        <f>CV30+'[1]KEY L-8'!$M7</f>
        <v>0.74405092592592359</v>
      </c>
      <c r="CW31" s="106">
        <f>CW30+'[1]KEY L-8'!$M7</f>
        <v>0.74844907407407169</v>
      </c>
      <c r="CX31" s="106">
        <f>CX30+'[1]KEY L-8'!$M7</f>
        <v>0.75284722222221978</v>
      </c>
      <c r="CY31" s="106">
        <f>CY30+'[1]KEY L-8'!$M7</f>
        <v>0.75724537037036788</v>
      </c>
      <c r="CZ31" s="106">
        <f>CZ30+'[1]KEY L-8'!$M7</f>
        <v>0.76164351851851597</v>
      </c>
      <c r="DA31" s="106">
        <f>DA30+'[1]KEY L-8'!$M7</f>
        <v>0.76604166666666407</v>
      </c>
      <c r="DB31" s="106">
        <f>DB30+'[1]KEY L-8'!$M7</f>
        <v>0.77043981481481216</v>
      </c>
      <c r="DC31" s="106">
        <f>DC30+'[1]KEY L-8'!$M7</f>
        <v>0.77483796296296026</v>
      </c>
      <c r="DD31" s="106">
        <f>DD30+'[1]KEY L-8'!$M7</f>
        <v>0.77923611111110835</v>
      </c>
      <c r="DE31" s="106">
        <f>DE30+'[1]KEY L-8'!$M7</f>
        <v>0.78363425925925645</v>
      </c>
      <c r="DF31" s="106">
        <f>DF30+'[1]KEY L-8'!$M7</f>
        <v>0.78803240740740454</v>
      </c>
      <c r="DG31" s="106">
        <f>DG30+'[1]KEY L-8'!$M7</f>
        <v>0.79243055555555264</v>
      </c>
      <c r="DH31" s="106">
        <f>DH30+'[1]KEY L-8'!$M7</f>
        <v>0.79682870370370074</v>
      </c>
      <c r="DI31" s="106">
        <f>DI30+'[1]KEY L-8'!$M7</f>
        <v>0.80122685185184883</v>
      </c>
      <c r="DJ31" s="106">
        <f>DJ30+'[1]KEY L-8'!$M7</f>
        <v>0.80562499999999693</v>
      </c>
      <c r="DK31" s="106">
        <f>DK30+'[1]KEY L-8'!$M7</f>
        <v>0.81002314814814502</v>
      </c>
      <c r="DL31" s="106">
        <f>DL30+'[1]KEY L-8'!$M7</f>
        <v>0.81442129629629312</v>
      </c>
      <c r="DM31" s="106">
        <f>DM30+'[1]KEY L-8'!$M7</f>
        <v>0.81881944444444121</v>
      </c>
      <c r="DN31" s="106">
        <f>DN30+'[1]KEY L-8'!$M7</f>
        <v>0.82321759259258931</v>
      </c>
      <c r="DO31" s="106">
        <f>DO30+'[1]KEY L-8'!$M7</f>
        <v>0.8276157407407374</v>
      </c>
      <c r="DP31" s="106">
        <f>DP30+'[1]KEY L-8'!$M7</f>
        <v>0.8320138888888855</v>
      </c>
      <c r="DQ31" s="106">
        <f>DQ30+'[1]KEY L-8'!$M7</f>
        <v>0.83774305555555562</v>
      </c>
      <c r="DR31" s="106">
        <f>DR30+'[1]KEY L-8'!$M7</f>
        <v>0.84081018518518169</v>
      </c>
      <c r="DS31" s="106">
        <f>DS30+'[1]KEY L-8'!$M7</f>
        <v>0.84520833333332979</v>
      </c>
      <c r="DT31" s="106">
        <f>DT30+'[1]KEY L-8'!$M7</f>
        <v>0.84960648148147788</v>
      </c>
      <c r="DU31" s="106">
        <f>DU30+'[1]KEY L-8'!$M7</f>
        <v>0.85400462962962598</v>
      </c>
      <c r="DV31" s="106">
        <f>DV30+'[1]KEY L-8'!$M7</f>
        <v>0.85840277777777407</v>
      </c>
      <c r="DW31" s="106">
        <f>DW30+'[1]KEY L-8'!$M7</f>
        <v>0.86280092592592217</v>
      </c>
      <c r="DX31" s="106">
        <f>DX30+'[1]KEY L-8'!$M7</f>
        <v>0.86719907407407026</v>
      </c>
      <c r="DY31" s="106">
        <f>DY30+'[1]KEY L-8'!$M7</f>
        <v>0.87159722222221836</v>
      </c>
      <c r="DZ31" s="106">
        <f>DZ30+'[1]KEY L-8'!$M7</f>
        <v>0.87599537037036646</v>
      </c>
      <c r="EA31" s="106">
        <f>EA30+'[1]KEY L-8'!$M7</f>
        <v>0.88039351851851455</v>
      </c>
      <c r="EB31" s="106">
        <f>EB30+'[1]KEY L-8'!$M7</f>
        <v>0.88479166666666265</v>
      </c>
      <c r="EC31" s="106">
        <f>EC30+'[1]KEY L-8'!$M7</f>
        <v>0.88918981481481074</v>
      </c>
      <c r="ED31" s="106">
        <f>ED30+'[1]KEY L-8'!$M7</f>
        <v>0.89358796296295884</v>
      </c>
      <c r="EE31" s="106">
        <f>EE30+'[1]KEY L-8'!$M7</f>
        <v>0.89798611111110693</v>
      </c>
      <c r="EF31" s="106">
        <f>EF30+'[1]KEY L-8'!$M7</f>
        <v>0.90238425925925503</v>
      </c>
      <c r="EG31" s="106">
        <f>EG30+'[1]KEY L-8'!$M7</f>
        <v>0.90678240740740312</v>
      </c>
      <c r="EH31" s="106">
        <f>EH30+'[1]KEY L-8'!$M7</f>
        <v>0.91118055555555122</v>
      </c>
      <c r="EI31" s="106">
        <f>EI30+'[1]KEY L-8'!$M7</f>
        <v>0.91557870370369931</v>
      </c>
      <c r="EJ31" s="106">
        <f>EJ30+'[1]KEY L-8'!$M7</f>
        <v>0.92038194444444454</v>
      </c>
      <c r="EK31" s="128">
        <f>EK30+'[1]KEY L-8'!$M7</f>
        <v>0.92385416666666664</v>
      </c>
      <c r="EL31" s="106">
        <f>EL30+'[1]KEY L-8'!$M7</f>
        <v>0.92940972222222218</v>
      </c>
      <c r="EM31" s="106">
        <f>EM30+'[1]KEY L-8'!$M7</f>
        <v>0.93774305555555548</v>
      </c>
      <c r="EN31" s="128">
        <f>EN30+'[1]KEY L-8'!$M7</f>
        <v>0.94607638888888901</v>
      </c>
      <c r="EO31" s="106">
        <f>EO30+'[1]KEY L-8'!$M7</f>
        <v>0.95024305555555555</v>
      </c>
      <c r="EP31" s="523"/>
      <c r="EQ31" s="342">
        <f>EQ30+'[1]KEY L-8'!$M7</f>
        <v>0.95440972222222231</v>
      </c>
      <c r="ER31" s="128">
        <f>ER30+'[1]KEY L-8'!$M7</f>
        <v>0.96274305555555562</v>
      </c>
      <c r="ES31" s="525"/>
      <c r="ET31" s="106">
        <f>ET30+'[1]KEY L-8'!$M7</f>
        <v>0.97038194444444448</v>
      </c>
      <c r="EU31" s="106">
        <f>EU30+'[1]KEY L-8'!$M7</f>
        <v>0.98079861111111111</v>
      </c>
      <c r="EV31" s="106">
        <f>EV30+'[1]KEY L-8'!$M7</f>
        <v>0.98427083333333332</v>
      </c>
      <c r="EW31" s="517"/>
      <c r="EX31" s="523"/>
      <c r="EY31" s="517"/>
      <c r="EZ31" s="512"/>
      <c r="FA31" s="517"/>
      <c r="FB31" s="512"/>
      <c r="FC31" s="512"/>
      <c r="FD31" s="512"/>
      <c r="FE31" s="519"/>
    </row>
    <row r="32" spans="1:161" s="152" customFormat="1" ht="15.95" customHeight="1" x14ac:dyDescent="0.25">
      <c r="A32" s="72" t="s">
        <v>99</v>
      </c>
      <c r="B32" s="521"/>
      <c r="C32" s="167">
        <v>0.30902777777777779</v>
      </c>
      <c r="D32" s="167">
        <v>0.31597222222222221</v>
      </c>
      <c r="E32" s="167">
        <v>0.31944444444444448</v>
      </c>
      <c r="F32" s="167">
        <v>0.3263888888888889</v>
      </c>
      <c r="G32" s="151">
        <v>0.33333333333333331</v>
      </c>
      <c r="H32" s="171">
        <f>H31+'[1]KEY L-8'!$Q8</f>
        <v>0.34251157407407412</v>
      </c>
      <c r="I32" s="193">
        <f>I31+'[1]KEY L-8'!$M8</f>
        <v>0.34747685185185184</v>
      </c>
      <c r="J32" s="193">
        <v>0.35069444444444442</v>
      </c>
      <c r="K32" s="193">
        <f>K31+'[1]KEY L-8'!$M8</f>
        <v>0.35442129629629637</v>
      </c>
      <c r="L32" s="106">
        <f>L31+'[1]KEY L-8'!$M8</f>
        <v>0.35980324074074077</v>
      </c>
      <c r="M32" s="106">
        <f>M31+'[1]KEY L-8'!$M8</f>
        <v>0.36420138888888892</v>
      </c>
      <c r="N32" s="106">
        <f>N31+'[1]KEY L-8'!$M8</f>
        <v>0.36859953703703707</v>
      </c>
      <c r="O32" s="106">
        <f>O31+'[1]KEY L-8'!$M8</f>
        <v>0.37299768518518522</v>
      </c>
      <c r="P32" s="106">
        <f>P31+'[1]KEY L-8'!$M8</f>
        <v>0.37739583333333337</v>
      </c>
      <c r="Q32" s="106">
        <f>Q31+'[1]KEY L-8'!$M8</f>
        <v>0.38179398148148153</v>
      </c>
      <c r="R32" s="106">
        <f>R31+'[1]KEY L-8'!$M8</f>
        <v>0.38619212962962968</v>
      </c>
      <c r="S32" s="106">
        <f>S31+'[1]KEY L-8'!$M8</f>
        <v>0.39059027777777783</v>
      </c>
      <c r="T32" s="106">
        <f>T31+'[1]KEY L-8'!$M8</f>
        <v>0.39498842592592598</v>
      </c>
      <c r="U32" s="106">
        <f>U31+'[1]KEY L-8'!$M8</f>
        <v>0.39938657407407413</v>
      </c>
      <c r="V32" s="106">
        <f>V31+'[1]KEY L-8'!$M8</f>
        <v>0.40378472222222228</v>
      </c>
      <c r="W32" s="106">
        <f>W31+'[1]KEY L-8'!$M8</f>
        <v>0.40818287037037043</v>
      </c>
      <c r="X32" s="106">
        <f>X31+'[1]KEY L-8'!$M8</f>
        <v>0.41258101851851858</v>
      </c>
      <c r="Y32" s="106">
        <f>Y31+'[1]KEY L-8'!$M8</f>
        <v>0.41697916666666673</v>
      </c>
      <c r="Z32" s="106">
        <f>Z31+'[1]KEY L-8'!$M8</f>
        <v>0.42137731481481489</v>
      </c>
      <c r="AA32" s="106">
        <f>AA31+'[1]KEY L-8'!$M8</f>
        <v>0.42577546296296304</v>
      </c>
      <c r="AB32" s="106">
        <f>AB31+'[1]KEY L-8'!$M8</f>
        <v>0.43017361111111119</v>
      </c>
      <c r="AC32" s="106">
        <f>AC31+'[1]KEY L-8'!$M8</f>
        <v>0.43457175925925934</v>
      </c>
      <c r="AD32" s="106">
        <f>AD31+'[1]KEY L-8'!$M8</f>
        <v>0.43896990740740749</v>
      </c>
      <c r="AE32" s="106">
        <f>AE31+'[1]KEY L-8'!$M8</f>
        <v>0.44336805555555564</v>
      </c>
      <c r="AF32" s="106">
        <f>AF31+'[1]KEY L-8'!$M8</f>
        <v>0.44776620370370379</v>
      </c>
      <c r="AG32" s="106">
        <f>AG31+'[1]KEY L-8'!$M8</f>
        <v>0.45216435185185194</v>
      </c>
      <c r="AH32" s="106">
        <f>AH31+'[1]KEY L-8'!$M8</f>
        <v>0.45656250000000009</v>
      </c>
      <c r="AI32" s="106">
        <f>AI31+'[1]KEY L-8'!$M8</f>
        <v>0.46096064814814824</v>
      </c>
      <c r="AJ32" s="106">
        <f>AJ31+'[1]KEY L-8'!$M8</f>
        <v>0.4653587962962964</v>
      </c>
      <c r="AK32" s="106">
        <f>AK31+'[1]KEY L-8'!$M8</f>
        <v>0.46975694444444455</v>
      </c>
      <c r="AL32" s="106">
        <f>AL31+'[1]KEY L-8'!$M8</f>
        <v>0.4741550925925927</v>
      </c>
      <c r="AM32" s="106">
        <f>AM31+'[1]KEY L-8'!$M8</f>
        <v>0.47855324074074085</v>
      </c>
      <c r="AN32" s="106">
        <f>AN31+'[1]KEY L-8'!$M8</f>
        <v>0.482951388888889</v>
      </c>
      <c r="AO32" s="106">
        <f>AO31+'[1]KEY L-8'!$M8</f>
        <v>0.48734953703703715</v>
      </c>
      <c r="AP32" s="106">
        <f>AP31+'[1]KEY L-8'!$M8</f>
        <v>0.4917476851851853</v>
      </c>
      <c r="AQ32" s="106">
        <f>AQ31+'[1]KEY L-8'!$M8</f>
        <v>0.49614583333333345</v>
      </c>
      <c r="AR32" s="106">
        <f>AR31+'[1]KEY L-8'!$M8</f>
        <v>0.5005439814814816</v>
      </c>
      <c r="AS32" s="106">
        <f>AS31+'[1]KEY L-8'!$M8</f>
        <v>0.5049421296296297</v>
      </c>
      <c r="AT32" s="106">
        <f>AT31+'[1]KEY L-8'!$M8</f>
        <v>0.50934027777777791</v>
      </c>
      <c r="AU32" s="106">
        <f>AU31+'[1]KEY L-8'!$M8</f>
        <v>0.513738425925926</v>
      </c>
      <c r="AV32" s="106">
        <f>AV31+'[1]KEY L-8'!$M8</f>
        <v>0.51813657407407421</v>
      </c>
      <c r="AW32" s="106">
        <f>AW31+'[1]KEY L-8'!$M8</f>
        <v>0.5225347222222223</v>
      </c>
      <c r="AX32" s="106">
        <f>AX31+'[1]KEY L-8'!$M8</f>
        <v>0.52693287037037051</v>
      </c>
      <c r="AY32" s="106">
        <f>AY31+'[1]KEY L-8'!$M8</f>
        <v>0.53133101851851872</v>
      </c>
      <c r="AZ32" s="106">
        <f>AZ31+'[1]KEY L-8'!$M8</f>
        <v>0.5357291666666667</v>
      </c>
      <c r="BA32" s="106">
        <f>BA31+'[1]KEY L-8'!$M8</f>
        <v>0.5401273148148148</v>
      </c>
      <c r="BB32" s="106">
        <f>BB31+'[1]KEY L-8'!$M8</f>
        <v>0.54452546296296289</v>
      </c>
      <c r="BC32" s="106">
        <f>BC31+'[1]KEY L-8'!$M8</f>
        <v>0.5489236111111111</v>
      </c>
      <c r="BD32" s="106">
        <f>BD31+'[1]KEY L-8'!$M8</f>
        <v>0.5533217592592593</v>
      </c>
      <c r="BE32" s="106">
        <f>BE31+'[1]KEY L-8'!$M8</f>
        <v>0.55771990740740729</v>
      </c>
      <c r="BF32" s="106">
        <f>BF31+'[1]KEY L-8'!$M8</f>
        <v>0.56211805555555538</v>
      </c>
      <c r="BG32" s="106">
        <f>BG31+'[1]KEY L-8'!$M8</f>
        <v>0.56651620370370348</v>
      </c>
      <c r="BH32" s="106">
        <f>BH31+'[1]KEY L-8'!$M8</f>
        <v>0.57091435185185158</v>
      </c>
      <c r="BI32" s="106">
        <f>BI31+'[1]KEY L-8'!$M8</f>
        <v>0.57531249999999967</v>
      </c>
      <c r="BJ32" s="106">
        <f>BJ31+'[1]KEY L-8'!$M8</f>
        <v>0.57971064814814777</v>
      </c>
      <c r="BK32" s="106">
        <f>BK31+'[1]KEY L-8'!$M8</f>
        <v>0.58410879629629586</v>
      </c>
      <c r="BL32" s="106">
        <f>BL31+'[1]KEY L-8'!$M8</f>
        <v>0.58850694444444396</v>
      </c>
      <c r="BM32" s="106">
        <f>BM31+'[1]KEY L-8'!$M8</f>
        <v>0.59290509259259205</v>
      </c>
      <c r="BN32" s="106">
        <f>BN31+'[1]KEY L-8'!$M8</f>
        <v>0.59730324074074015</v>
      </c>
      <c r="BO32" s="106">
        <f>BO31+'[1]KEY L-8'!$M8</f>
        <v>0.60170138888888824</v>
      </c>
      <c r="BP32" s="106">
        <f>BP31+'[1]KEY L-8'!$M8</f>
        <v>0.60609953703703634</v>
      </c>
      <c r="BQ32" s="106">
        <f>BQ31+'[1]KEY L-8'!$M8</f>
        <v>0.61049768518518444</v>
      </c>
      <c r="BR32" s="106">
        <f>BR31+'[1]KEY L-8'!$M8</f>
        <v>0.61489583333333253</v>
      </c>
      <c r="BS32" s="106">
        <f>BS31+'[1]KEY L-8'!$M8</f>
        <v>0.61929398148148063</v>
      </c>
      <c r="BT32" s="106">
        <f>BT31+'[1]KEY L-8'!$M8</f>
        <v>0.62369212962962872</v>
      </c>
      <c r="BU32" s="106">
        <f>BU31+'[1]KEY L-8'!$M8</f>
        <v>0.62809027777777682</v>
      </c>
      <c r="BV32" s="106">
        <f>BV31+'[1]KEY L-8'!$M8</f>
        <v>0.63248842592592491</v>
      </c>
      <c r="BW32" s="106">
        <f>BW31+'[1]KEY L-8'!$M8</f>
        <v>0.63688657407407301</v>
      </c>
      <c r="BX32" s="106">
        <f>BX31+'[1]KEY L-8'!$M8</f>
        <v>0.6412847222222211</v>
      </c>
      <c r="BY32" s="106">
        <f>BY31+'[1]KEY L-8'!$M8</f>
        <v>0.6456828703703692</v>
      </c>
      <c r="BZ32" s="106">
        <f>BZ31+'[1]KEY L-8'!$M8</f>
        <v>0.6500810185185173</v>
      </c>
      <c r="CA32" s="106">
        <f>CA31+'[1]KEY L-8'!$M8</f>
        <v>0.65447916666666539</v>
      </c>
      <c r="CB32" s="106">
        <f>CB31+'[1]KEY L-8'!$M8</f>
        <v>0.65887731481481349</v>
      </c>
      <c r="CC32" s="106">
        <f>CC31+'[1]KEY L-8'!$M8</f>
        <v>0.66327546296296158</v>
      </c>
      <c r="CD32" s="106">
        <f>CD31+'[1]KEY L-8'!$M8</f>
        <v>0.66767361111110968</v>
      </c>
      <c r="CE32" s="106">
        <f>CE31+'[1]KEY L-8'!$M8</f>
        <v>0.67207175925925777</v>
      </c>
      <c r="CF32" s="106">
        <f>CF31+'[1]KEY L-8'!$M8</f>
        <v>0.67646990740740587</v>
      </c>
      <c r="CG32" s="106">
        <f>CG31+'[1]KEY L-8'!$M8</f>
        <v>0.68086805555555396</v>
      </c>
      <c r="CH32" s="106">
        <f>CH31+'[1]KEY L-8'!$M8</f>
        <v>0.68526620370370206</v>
      </c>
      <c r="CI32" s="106">
        <f>CI31+'[1]KEY L-8'!$M8</f>
        <v>0.68966435185185015</v>
      </c>
      <c r="CJ32" s="106">
        <f>CJ31+'[1]KEY L-8'!$M8</f>
        <v>0.69406249999999825</v>
      </c>
      <c r="CK32" s="106">
        <f>CK31+'[1]KEY L-8'!$M8</f>
        <v>0.69846064814814635</v>
      </c>
      <c r="CL32" s="106">
        <f>CL31+'[1]KEY L-8'!$M8</f>
        <v>0.70285879629629444</v>
      </c>
      <c r="CM32" s="106">
        <f>CM31+'[1]KEY L-8'!$M8</f>
        <v>0.70725694444444254</v>
      </c>
      <c r="CN32" s="106">
        <f>CN31+'[1]KEY L-8'!$M8</f>
        <v>0.71165509259259063</v>
      </c>
      <c r="CO32" s="106">
        <f>CO31+'[1]KEY L-8'!$M8</f>
        <v>0.71605324074073873</v>
      </c>
      <c r="CP32" s="106">
        <f>CP31+'[1]KEY L-8'!$M8</f>
        <v>0.72045138888888682</v>
      </c>
      <c r="CQ32" s="106">
        <f>CQ31+'[1]KEY L-8'!$M8</f>
        <v>0.72484953703703492</v>
      </c>
      <c r="CR32" s="106">
        <f>CR31+'[1]KEY L-8'!$M8</f>
        <v>0.72924768518518301</v>
      </c>
      <c r="CS32" s="106">
        <f>CS31+'[1]KEY L-8'!$M8</f>
        <v>0.73364583333333111</v>
      </c>
      <c r="CT32" s="106">
        <f>CT31+'[1]KEY L-8'!$M8</f>
        <v>0.73804398148147921</v>
      </c>
      <c r="CU32" s="106">
        <f>CU31+'[1]KEY L-8'!$M8</f>
        <v>0.7424421296296273</v>
      </c>
      <c r="CV32" s="106">
        <f>CV31+'[1]KEY L-8'!$M8</f>
        <v>0.7468402777777754</v>
      </c>
      <c r="CW32" s="106">
        <f>CW31+'[1]KEY L-8'!$M8</f>
        <v>0.75123842592592349</v>
      </c>
      <c r="CX32" s="106">
        <f>CX31+'[1]KEY L-8'!$M8</f>
        <v>0.75563657407407159</v>
      </c>
      <c r="CY32" s="106">
        <f>CY31+'[1]KEY L-8'!$M8</f>
        <v>0.76003472222221968</v>
      </c>
      <c r="CZ32" s="106">
        <f>CZ31+'[1]KEY L-8'!$M8</f>
        <v>0.76443287037036778</v>
      </c>
      <c r="DA32" s="106">
        <f>DA31+'[1]KEY L-8'!$M8</f>
        <v>0.76883101851851587</v>
      </c>
      <c r="DB32" s="106">
        <f>DB31+'[1]KEY L-8'!$M8</f>
        <v>0.77322916666666397</v>
      </c>
      <c r="DC32" s="106">
        <f>DC31+'[1]KEY L-8'!$M8</f>
        <v>0.77762731481481207</v>
      </c>
      <c r="DD32" s="106">
        <f>DD31+'[1]KEY L-8'!$M8</f>
        <v>0.78202546296296016</v>
      </c>
      <c r="DE32" s="106">
        <f>DE31+'[1]KEY L-8'!$M8</f>
        <v>0.78642361111110826</v>
      </c>
      <c r="DF32" s="106">
        <f>DF31+'[1]KEY L-8'!$M8</f>
        <v>0.79082175925925635</v>
      </c>
      <c r="DG32" s="106">
        <f>DG31+'[1]KEY L-8'!$M8</f>
        <v>0.79521990740740445</v>
      </c>
      <c r="DH32" s="106">
        <f>DH31+'[1]KEY L-8'!$M8</f>
        <v>0.79961805555555254</v>
      </c>
      <c r="DI32" s="106">
        <f>DI31+'[1]KEY L-8'!$M8</f>
        <v>0.80401620370370064</v>
      </c>
      <c r="DJ32" s="106">
        <f>DJ31+'[1]KEY L-8'!$M8</f>
        <v>0.80841435185184873</v>
      </c>
      <c r="DK32" s="106">
        <f>DK31+'[1]KEY L-8'!$M8</f>
        <v>0.81281249999999683</v>
      </c>
      <c r="DL32" s="106">
        <f>DL31+'[1]KEY L-8'!$M8</f>
        <v>0.81721064814814492</v>
      </c>
      <c r="DM32" s="106">
        <f>DM31+'[1]KEY L-8'!$M8</f>
        <v>0.82160879629629302</v>
      </c>
      <c r="DN32" s="106">
        <f>DN31+'[1]KEY L-8'!$M8</f>
        <v>0.82600694444444112</v>
      </c>
      <c r="DO32" s="106">
        <f>DO31+'[1]KEY L-8'!$M8</f>
        <v>0.83040509259258921</v>
      </c>
      <c r="DP32" s="106">
        <f>DP31+'[1]KEY L-8'!$M8</f>
        <v>0.83480324074073731</v>
      </c>
      <c r="DQ32" s="106">
        <f>DQ31+'[1]KEY L-8'!$M8</f>
        <v>0.84053240740740742</v>
      </c>
      <c r="DR32" s="106">
        <f>DR31+'[1]KEY L-8'!$M8</f>
        <v>0.8435995370370335</v>
      </c>
      <c r="DS32" s="106">
        <f>DS31+'[1]KEY L-8'!$M8</f>
        <v>0.84799768518518159</v>
      </c>
      <c r="DT32" s="106">
        <f>DT31+'[1]KEY L-8'!$M8</f>
        <v>0.85239583333332969</v>
      </c>
      <c r="DU32" s="106">
        <f>DU31+'[1]KEY L-8'!$M8</f>
        <v>0.85679398148147778</v>
      </c>
      <c r="DV32" s="106">
        <f>DV31+'[1]KEY L-8'!$M8</f>
        <v>0.86119212962962588</v>
      </c>
      <c r="DW32" s="106">
        <f>DW31+'[1]KEY L-8'!$M8</f>
        <v>0.86559027777777398</v>
      </c>
      <c r="DX32" s="106">
        <f>DX31+'[1]KEY L-8'!$M8</f>
        <v>0.86998842592592207</v>
      </c>
      <c r="DY32" s="106">
        <f>DY31+'[1]KEY L-8'!$M8</f>
        <v>0.87438657407407017</v>
      </c>
      <c r="DZ32" s="106">
        <f>DZ31+'[1]KEY L-8'!$M8</f>
        <v>0.87878472222221826</v>
      </c>
      <c r="EA32" s="106">
        <f>EA31+'[1]KEY L-8'!$M8</f>
        <v>0.88318287037036636</v>
      </c>
      <c r="EB32" s="106">
        <f>EB31+'[1]KEY L-8'!$M8</f>
        <v>0.88758101851851445</v>
      </c>
      <c r="EC32" s="106">
        <f>EC31+'[1]KEY L-8'!$M8</f>
        <v>0.89197916666666255</v>
      </c>
      <c r="ED32" s="106">
        <f>ED31+'[1]KEY L-8'!$M8</f>
        <v>0.89637731481481064</v>
      </c>
      <c r="EE32" s="106">
        <f>EE31+'[1]KEY L-8'!$M8</f>
        <v>0.90077546296295874</v>
      </c>
      <c r="EF32" s="106">
        <f>EF31+'[1]KEY L-8'!$M8</f>
        <v>0.90517361111110684</v>
      </c>
      <c r="EG32" s="106">
        <f>EG31+'[1]KEY L-8'!$M8</f>
        <v>0.90957175925925493</v>
      </c>
      <c r="EH32" s="106">
        <f>EH31+'[1]KEY L-8'!$M8</f>
        <v>0.91396990740740303</v>
      </c>
      <c r="EI32" s="106">
        <f>EI31+'[1]KEY L-8'!$M8</f>
        <v>0.91836805555555112</v>
      </c>
      <c r="EJ32" s="106">
        <f>EJ31+'[1]KEY L-8'!$M8</f>
        <v>0.92317129629629635</v>
      </c>
      <c r="EK32" s="128">
        <f>EK31+'[1]KEY L-8'!$M8</f>
        <v>0.92664351851851845</v>
      </c>
      <c r="EL32" s="106">
        <f>EL31+'[1]KEY L-8'!$M8</f>
        <v>0.93219907407407399</v>
      </c>
      <c r="EM32" s="106">
        <f>EM31+'[1]KEY L-8'!$M8</f>
        <v>0.94053240740740729</v>
      </c>
      <c r="EN32" s="128">
        <f>EN31+'[1]KEY L-8'!$M8</f>
        <v>0.94886574074074082</v>
      </c>
      <c r="EO32" s="106">
        <f>EO31+'[1]KEY L-8'!$M8</f>
        <v>0.95303240740740736</v>
      </c>
      <c r="EP32" s="523"/>
      <c r="EQ32" s="342">
        <f>EQ31+'[1]KEY L-8'!$M8</f>
        <v>0.95719907407407412</v>
      </c>
      <c r="ER32" s="128">
        <f>ER31+'[1]KEY L-8'!$M8</f>
        <v>0.96553240740740742</v>
      </c>
      <c r="ES32" s="525"/>
      <c r="ET32" s="106">
        <f>ET31+'[1]KEY L-8'!$M8</f>
        <v>0.97317129629629628</v>
      </c>
      <c r="EU32" s="106">
        <f>EU31+'[1]KEY L-8'!$M8</f>
        <v>0.98358796296296291</v>
      </c>
      <c r="EV32" s="106">
        <f>EV31+'[1]KEY L-8'!$M8</f>
        <v>0.98706018518518512</v>
      </c>
      <c r="EW32" s="517"/>
      <c r="EX32" s="523"/>
      <c r="EY32" s="517"/>
      <c r="EZ32" s="512"/>
      <c r="FA32" s="517"/>
      <c r="FB32" s="512"/>
      <c r="FC32" s="512"/>
      <c r="FD32" s="512"/>
      <c r="FE32" s="519"/>
    </row>
    <row r="33" spans="1:161" ht="15.95" customHeight="1" x14ac:dyDescent="0.25">
      <c r="A33" s="72" t="s">
        <v>98</v>
      </c>
      <c r="B33" s="521"/>
      <c r="C33" s="143">
        <f>C32+'[1]KEY L-8'!$Q9</f>
        <v>0.31210648148148151</v>
      </c>
      <c r="D33" s="143">
        <f>D32+'[1]KEY L-8'!$Q9</f>
        <v>0.31905092592592593</v>
      </c>
      <c r="E33" s="143">
        <f>E32+'[1]KEY L-8'!$Q9</f>
        <v>0.3225231481481482</v>
      </c>
      <c r="F33" s="143">
        <f>F32+'[1]KEY L-8'!$Q9</f>
        <v>0.32946759259259262</v>
      </c>
      <c r="G33" s="188">
        <f>G32+'[1]KEY L-8'!$Q9</f>
        <v>0.33641203703703704</v>
      </c>
      <c r="H33" s="193">
        <f>H32+'[1]KEY L-8'!$M9</f>
        <v>0.34473379629629636</v>
      </c>
      <c r="I33" s="193">
        <f>I32+'[1]KEY L-8'!$M9</f>
        <v>0.34969907407407408</v>
      </c>
      <c r="J33" s="193">
        <f>J32+'[1]KEY L-8'!$M9</f>
        <v>0.35291666666666666</v>
      </c>
      <c r="K33" s="193">
        <f>K32+'[1]KEY L-8'!$M9</f>
        <v>0.35664351851851861</v>
      </c>
      <c r="L33" s="106">
        <f>L32+'[1]KEY L-8'!$M9</f>
        <v>0.36202546296296301</v>
      </c>
      <c r="M33" s="106">
        <f>M32+'[1]KEY L-8'!$M9</f>
        <v>0.36642361111111116</v>
      </c>
      <c r="N33" s="106">
        <f>N32+'[1]KEY L-8'!$M9</f>
        <v>0.37082175925925931</v>
      </c>
      <c r="O33" s="106">
        <f>O32+'[1]KEY L-8'!$M9</f>
        <v>0.37521990740740746</v>
      </c>
      <c r="P33" s="106">
        <f>P32+'[1]KEY L-8'!$M9</f>
        <v>0.37961805555555561</v>
      </c>
      <c r="Q33" s="106">
        <f>Q32+'[1]KEY L-8'!$M9</f>
        <v>0.38401620370370376</v>
      </c>
      <c r="R33" s="106">
        <f>R32+'[1]KEY L-8'!$M9</f>
        <v>0.38841435185185191</v>
      </c>
      <c r="S33" s="106">
        <f>S32+'[1]KEY L-8'!$M9</f>
        <v>0.39281250000000006</v>
      </c>
      <c r="T33" s="106">
        <f>T32+'[1]KEY L-8'!$M9</f>
        <v>0.39721064814814822</v>
      </c>
      <c r="U33" s="106">
        <f>U32+'[1]KEY L-8'!$M9</f>
        <v>0.40160879629629637</v>
      </c>
      <c r="V33" s="106">
        <f>V32+'[1]KEY L-8'!$M9</f>
        <v>0.40600694444444452</v>
      </c>
      <c r="W33" s="106">
        <f>W32+'[1]KEY L-8'!$M9</f>
        <v>0.41040509259259267</v>
      </c>
      <c r="X33" s="106">
        <f>X32+'[1]KEY L-8'!$M9</f>
        <v>0.41480324074074082</v>
      </c>
      <c r="Y33" s="106">
        <f>Y32+'[1]KEY L-8'!$M9</f>
        <v>0.41920138888888897</v>
      </c>
      <c r="Z33" s="106">
        <f>Z32+'[1]KEY L-8'!$M9</f>
        <v>0.42359953703703712</v>
      </c>
      <c r="AA33" s="106">
        <f>AA32+'[1]KEY L-8'!$M9</f>
        <v>0.42799768518518527</v>
      </c>
      <c r="AB33" s="106">
        <f>AB32+'[1]KEY L-8'!$M9</f>
        <v>0.43239583333333342</v>
      </c>
      <c r="AC33" s="106">
        <f>AC32+'[1]KEY L-8'!$M9</f>
        <v>0.43679398148148157</v>
      </c>
      <c r="AD33" s="106">
        <f>AD32+'[1]KEY L-8'!$M9</f>
        <v>0.44119212962962973</v>
      </c>
      <c r="AE33" s="106">
        <f>AE32+'[1]KEY L-8'!$M9</f>
        <v>0.44559027777777788</v>
      </c>
      <c r="AF33" s="106">
        <f>AF32+'[1]KEY L-8'!$M9</f>
        <v>0.44998842592592603</v>
      </c>
      <c r="AG33" s="106">
        <f>AG32+'[1]KEY L-8'!$M9</f>
        <v>0.45438657407407418</v>
      </c>
      <c r="AH33" s="106">
        <f>AH32+'[1]KEY L-8'!$M9</f>
        <v>0.45878472222222233</v>
      </c>
      <c r="AI33" s="106">
        <f>AI32+'[1]KEY L-8'!$M9</f>
        <v>0.46318287037037048</v>
      </c>
      <c r="AJ33" s="106">
        <f>AJ32+'[1]KEY L-8'!$M9</f>
        <v>0.46758101851851863</v>
      </c>
      <c r="AK33" s="106">
        <f>AK32+'[1]KEY L-8'!$M9</f>
        <v>0.47197916666666678</v>
      </c>
      <c r="AL33" s="106">
        <f>AL32+'[1]KEY L-8'!$M9</f>
        <v>0.47637731481481493</v>
      </c>
      <c r="AM33" s="106">
        <f>AM32+'[1]KEY L-8'!$M9</f>
        <v>0.48077546296296308</v>
      </c>
      <c r="AN33" s="106">
        <f>AN32+'[1]KEY L-8'!$M9</f>
        <v>0.48517361111111124</v>
      </c>
      <c r="AO33" s="106">
        <f>AO32+'[1]KEY L-8'!$M9</f>
        <v>0.48957175925925939</v>
      </c>
      <c r="AP33" s="106">
        <f>AP32+'[1]KEY L-8'!$M9</f>
        <v>0.49396990740740754</v>
      </c>
      <c r="AQ33" s="106">
        <f>AQ32+'[1]KEY L-8'!$M9</f>
        <v>0.49836805555555569</v>
      </c>
      <c r="AR33" s="106">
        <f>AR32+'[1]KEY L-8'!$M9</f>
        <v>0.50276620370370384</v>
      </c>
      <c r="AS33" s="106">
        <f>AS32+'[1]KEY L-8'!$M9</f>
        <v>0.50716435185185194</v>
      </c>
      <c r="AT33" s="106">
        <f>AT32+'[1]KEY L-8'!$M9</f>
        <v>0.51156250000000014</v>
      </c>
      <c r="AU33" s="106">
        <f>AU32+'[1]KEY L-8'!$M9</f>
        <v>0.51596064814814824</v>
      </c>
      <c r="AV33" s="106">
        <f>AV32+'[1]KEY L-8'!$M9</f>
        <v>0.52035879629629644</v>
      </c>
      <c r="AW33" s="106">
        <f>AW32+'[1]KEY L-8'!$M9</f>
        <v>0.52475694444444454</v>
      </c>
      <c r="AX33" s="106">
        <f>AX32+'[1]KEY L-8'!$M9</f>
        <v>0.52915509259259275</v>
      </c>
      <c r="AY33" s="106">
        <f>AY32+'[1]KEY L-8'!$M9</f>
        <v>0.53355324074074095</v>
      </c>
      <c r="AZ33" s="106">
        <f>AZ32+'[1]KEY L-8'!$M9</f>
        <v>0.53795138888888894</v>
      </c>
      <c r="BA33" s="106">
        <f>BA32+'[1]KEY L-8'!$M9</f>
        <v>0.54234953703703703</v>
      </c>
      <c r="BB33" s="106">
        <f>BB32+'[1]KEY L-8'!$M9</f>
        <v>0.54674768518518513</v>
      </c>
      <c r="BC33" s="106">
        <f>BC32+'[1]KEY L-8'!$M9</f>
        <v>0.55114583333333333</v>
      </c>
      <c r="BD33" s="106">
        <f>BD32+'[1]KEY L-8'!$M9</f>
        <v>0.55554398148148154</v>
      </c>
      <c r="BE33" s="106">
        <f>BE32+'[1]KEY L-8'!$M9</f>
        <v>0.55994212962962953</v>
      </c>
      <c r="BF33" s="106">
        <f>BF32+'[1]KEY L-8'!$M9</f>
        <v>0.56434027777777762</v>
      </c>
      <c r="BG33" s="106">
        <f>BG32+'[1]KEY L-8'!$M9</f>
        <v>0.56873842592592572</v>
      </c>
      <c r="BH33" s="106">
        <f>BH32+'[1]KEY L-8'!$M9</f>
        <v>0.57313657407407381</v>
      </c>
      <c r="BI33" s="106">
        <f>BI32+'[1]KEY L-8'!$M9</f>
        <v>0.57753472222222191</v>
      </c>
      <c r="BJ33" s="106">
        <f>BJ32+'[1]KEY L-8'!$M9</f>
        <v>0.58193287037037</v>
      </c>
      <c r="BK33" s="106">
        <f>BK32+'[1]KEY L-8'!$M9</f>
        <v>0.5863310185185181</v>
      </c>
      <c r="BL33" s="106">
        <f>BL32+'[1]KEY L-8'!$M9</f>
        <v>0.59072916666666619</v>
      </c>
      <c r="BM33" s="106">
        <f>BM32+'[1]KEY L-8'!$M9</f>
        <v>0.59512731481481429</v>
      </c>
      <c r="BN33" s="106">
        <f>BN32+'[1]KEY L-8'!$M9</f>
        <v>0.59952546296296239</v>
      </c>
      <c r="BO33" s="106">
        <f>BO32+'[1]KEY L-8'!$M9</f>
        <v>0.60392361111111048</v>
      </c>
      <c r="BP33" s="106">
        <f>BP32+'[1]KEY L-8'!$M9</f>
        <v>0.60832175925925858</v>
      </c>
      <c r="BQ33" s="106">
        <f>BQ32+'[1]KEY L-8'!$M9</f>
        <v>0.61271990740740667</v>
      </c>
      <c r="BR33" s="106">
        <f>BR32+'[1]KEY L-8'!$M9</f>
        <v>0.61711805555555477</v>
      </c>
      <c r="BS33" s="106">
        <f>BS32+'[1]KEY L-8'!$M9</f>
        <v>0.62151620370370286</v>
      </c>
      <c r="BT33" s="106">
        <f>BT32+'[1]KEY L-8'!$M9</f>
        <v>0.62591435185185096</v>
      </c>
      <c r="BU33" s="106">
        <f>BU32+'[1]KEY L-8'!$M9</f>
        <v>0.63031249999999905</v>
      </c>
      <c r="BV33" s="106">
        <f>BV32+'[1]KEY L-8'!$M9</f>
        <v>0.63471064814814715</v>
      </c>
      <c r="BW33" s="106">
        <f>BW32+'[1]KEY L-8'!$M9</f>
        <v>0.63910879629629525</v>
      </c>
      <c r="BX33" s="106">
        <f>BX32+'[1]KEY L-8'!$M9</f>
        <v>0.64350694444444334</v>
      </c>
      <c r="BY33" s="106">
        <f>BY32+'[1]KEY L-8'!$M9</f>
        <v>0.64790509259259144</v>
      </c>
      <c r="BZ33" s="106">
        <f>BZ32+'[1]KEY L-8'!$M9</f>
        <v>0.65230324074073953</v>
      </c>
      <c r="CA33" s="106">
        <f>CA32+'[1]KEY L-8'!$M9</f>
        <v>0.65670138888888763</v>
      </c>
      <c r="CB33" s="106">
        <f>CB32+'[1]KEY L-8'!$M9</f>
        <v>0.66109953703703572</v>
      </c>
      <c r="CC33" s="106">
        <f>CC32+'[1]KEY L-8'!$M9</f>
        <v>0.66549768518518382</v>
      </c>
      <c r="CD33" s="106">
        <f>CD32+'[1]KEY L-8'!$M9</f>
        <v>0.66989583333333191</v>
      </c>
      <c r="CE33" s="106">
        <f>CE32+'[1]KEY L-8'!$M9</f>
        <v>0.67429398148148001</v>
      </c>
      <c r="CF33" s="106">
        <f>CF32+'[1]KEY L-8'!$M9</f>
        <v>0.6786921296296281</v>
      </c>
      <c r="CG33" s="106">
        <f>CG32+'[1]KEY L-8'!$M9</f>
        <v>0.6830902777777762</v>
      </c>
      <c r="CH33" s="106">
        <f>CH32+'[1]KEY L-8'!$M9</f>
        <v>0.6874884259259243</v>
      </c>
      <c r="CI33" s="106">
        <f>CI32+'[1]KEY L-8'!$M9</f>
        <v>0.69188657407407239</v>
      </c>
      <c r="CJ33" s="106">
        <f>CJ32+'[1]KEY L-8'!$M9</f>
        <v>0.69628472222222049</v>
      </c>
      <c r="CK33" s="106">
        <f>CK32+'[1]KEY L-8'!$M9</f>
        <v>0.70068287037036858</v>
      </c>
      <c r="CL33" s="106">
        <f>CL32+'[1]KEY L-8'!$M9</f>
        <v>0.70508101851851668</v>
      </c>
      <c r="CM33" s="106">
        <f>CM32+'[1]KEY L-8'!$M9</f>
        <v>0.70947916666666477</v>
      </c>
      <c r="CN33" s="106">
        <f>CN32+'[1]KEY L-8'!$M9</f>
        <v>0.71387731481481287</v>
      </c>
      <c r="CO33" s="106">
        <f>CO32+'[1]KEY L-8'!$M9</f>
        <v>0.71827546296296096</v>
      </c>
      <c r="CP33" s="106">
        <f>CP32+'[1]KEY L-8'!$M9</f>
        <v>0.72267361111110906</v>
      </c>
      <c r="CQ33" s="106">
        <f>CQ32+'[1]KEY L-8'!$M9</f>
        <v>0.72707175925925716</v>
      </c>
      <c r="CR33" s="106">
        <f>CR32+'[1]KEY L-8'!$M9</f>
        <v>0.73146990740740525</v>
      </c>
      <c r="CS33" s="106">
        <f>CS32+'[1]KEY L-8'!$M9</f>
        <v>0.73586805555555335</v>
      </c>
      <c r="CT33" s="106">
        <f>CT32+'[1]KEY L-8'!$M9</f>
        <v>0.74026620370370144</v>
      </c>
      <c r="CU33" s="106">
        <f>CU32+'[1]KEY L-8'!$M9</f>
        <v>0.74466435185184954</v>
      </c>
      <c r="CV33" s="106">
        <f>CV32+'[1]KEY L-8'!$M9</f>
        <v>0.74906249999999763</v>
      </c>
      <c r="CW33" s="106">
        <f>CW32+'[1]KEY L-8'!$M9</f>
        <v>0.75346064814814573</v>
      </c>
      <c r="CX33" s="106">
        <f>CX32+'[1]KEY L-8'!$M9</f>
        <v>0.75785879629629382</v>
      </c>
      <c r="CY33" s="106">
        <f>CY32+'[1]KEY L-8'!$M9</f>
        <v>0.76225694444444192</v>
      </c>
      <c r="CZ33" s="106">
        <f>CZ32+'[1]KEY L-8'!$M9</f>
        <v>0.76665509259259002</v>
      </c>
      <c r="DA33" s="106">
        <f>DA32+'[1]KEY L-8'!$M9</f>
        <v>0.77105324074073811</v>
      </c>
      <c r="DB33" s="106">
        <f>DB32+'[1]KEY L-8'!$M9</f>
        <v>0.77545138888888621</v>
      </c>
      <c r="DC33" s="106">
        <f>DC32+'[1]KEY L-8'!$M9</f>
        <v>0.7798495370370343</v>
      </c>
      <c r="DD33" s="106">
        <f>DD32+'[1]KEY L-8'!$M9</f>
        <v>0.7842476851851824</v>
      </c>
      <c r="DE33" s="106">
        <f>DE32+'[1]KEY L-8'!$M9</f>
        <v>0.78864583333333049</v>
      </c>
      <c r="DF33" s="106">
        <f>DF32+'[1]KEY L-8'!$M9</f>
        <v>0.79304398148147859</v>
      </c>
      <c r="DG33" s="106">
        <f>DG32+'[1]KEY L-8'!$M9</f>
        <v>0.79744212962962668</v>
      </c>
      <c r="DH33" s="106">
        <f>DH32+'[1]KEY L-8'!$M9</f>
        <v>0.80184027777777478</v>
      </c>
      <c r="DI33" s="106">
        <f>DI32+'[1]KEY L-8'!$M9</f>
        <v>0.80623842592592287</v>
      </c>
      <c r="DJ33" s="106">
        <f>DJ32+'[1]KEY L-8'!$M9</f>
        <v>0.81063657407407097</v>
      </c>
      <c r="DK33" s="106">
        <f>DK32+'[1]KEY L-8'!$M9</f>
        <v>0.81503472222221907</v>
      </c>
      <c r="DL33" s="106">
        <f>DL32+'[1]KEY L-8'!$M9</f>
        <v>0.81943287037036716</v>
      </c>
      <c r="DM33" s="106">
        <f>DM32+'[1]KEY L-8'!$M9</f>
        <v>0.82383101851851526</v>
      </c>
      <c r="DN33" s="106">
        <f>DN32+'[1]KEY L-8'!$M9</f>
        <v>0.82822916666666335</v>
      </c>
      <c r="DO33" s="106">
        <f>DO32+'[1]KEY L-8'!$M9</f>
        <v>0.83262731481481145</v>
      </c>
      <c r="DP33" s="106">
        <f>DP32+'[1]KEY L-8'!$M9</f>
        <v>0.83702546296295954</v>
      </c>
      <c r="DQ33" s="106">
        <f>DQ32+'[1]KEY L-8'!$M9</f>
        <v>0.84275462962962966</v>
      </c>
      <c r="DR33" s="75"/>
      <c r="DS33" s="106">
        <f>DS32+'[1]KEY L-8'!$M9</f>
        <v>0.85021990740740383</v>
      </c>
      <c r="DT33" s="106">
        <f>DT32+'[1]KEY L-8'!$M9</f>
        <v>0.85461805555555193</v>
      </c>
      <c r="DU33" s="106">
        <f>DU32+'[1]KEY L-8'!$M9</f>
        <v>0.85901620370370002</v>
      </c>
      <c r="DV33" s="106">
        <f>DV32+'[1]KEY L-8'!$M9</f>
        <v>0.86341435185184812</v>
      </c>
      <c r="DW33" s="106">
        <f>DW32+'[1]KEY L-8'!$M9</f>
        <v>0.86781249999999621</v>
      </c>
      <c r="DX33" s="106">
        <f>DX32+'[1]KEY L-8'!$M9</f>
        <v>0.87221064814814431</v>
      </c>
      <c r="DY33" s="75"/>
      <c r="DZ33" s="106">
        <f>DZ32+'[1]KEY L-8'!$M9</f>
        <v>0.8810069444444405</v>
      </c>
      <c r="EA33" s="106">
        <f>EA32+'[1]KEY L-8'!$M9</f>
        <v>0.88540509259258859</v>
      </c>
      <c r="EB33" s="75"/>
      <c r="EC33" s="106">
        <f>EC32+'[1]KEY L-8'!$M9</f>
        <v>0.89420138888888479</v>
      </c>
      <c r="ED33" s="106">
        <f>ED32+'[1]KEY L-8'!$M9</f>
        <v>0.89859953703703288</v>
      </c>
      <c r="EE33" s="106">
        <f>EE32+'[1]KEY L-8'!$M9</f>
        <v>0.90299768518518098</v>
      </c>
      <c r="EF33" s="106">
        <f>EF32+'[1]KEY L-8'!$M9</f>
        <v>0.90739583333332907</v>
      </c>
      <c r="EG33" s="106">
        <f>EG32+'[1]KEY L-8'!$M9</f>
        <v>0.91179398148147717</v>
      </c>
      <c r="EH33" s="106">
        <f>EH32+'[1]KEY L-8'!$M9</f>
        <v>0.91619212962962526</v>
      </c>
      <c r="EI33" s="75"/>
      <c r="EJ33" s="106">
        <f>EJ32+'[1]KEY L-8'!$M9</f>
        <v>0.92539351851851859</v>
      </c>
      <c r="EK33" s="128">
        <f>EK32+'[1]KEY L-8'!$M9</f>
        <v>0.92886574074074069</v>
      </c>
      <c r="EL33" s="106">
        <f>EL32+'[1]KEY L-8'!$M9</f>
        <v>0.93442129629629622</v>
      </c>
      <c r="EM33" s="106">
        <f>EM32+'[1]KEY L-8'!$M9</f>
        <v>0.94275462962962953</v>
      </c>
      <c r="EN33" s="128">
        <f>EN32+'[1]KEY L-8'!$M9</f>
        <v>0.95108796296296305</v>
      </c>
      <c r="EO33" s="75"/>
      <c r="EP33" s="523"/>
      <c r="EQ33" s="342">
        <f>EQ32+'[1]KEY L-8'!$M9</f>
        <v>0.95942129629629636</v>
      </c>
      <c r="ER33" s="128">
        <f>ER32+'[1]KEY L-8'!$M9</f>
        <v>0.96775462962962966</v>
      </c>
      <c r="ES33" s="525"/>
      <c r="ET33" s="75"/>
      <c r="EU33" s="75"/>
      <c r="EV33" s="75"/>
      <c r="EW33" s="517"/>
      <c r="EX33" s="523"/>
      <c r="EY33" s="517"/>
      <c r="EZ33" s="512"/>
      <c r="FA33" s="517"/>
      <c r="FB33" s="512"/>
      <c r="FC33" s="512"/>
      <c r="FD33" s="512"/>
      <c r="FE33" s="519"/>
    </row>
    <row r="34" spans="1:161" ht="15.95" customHeight="1" x14ac:dyDescent="0.25">
      <c r="A34" s="72" t="s">
        <v>97</v>
      </c>
      <c r="B34" s="521"/>
      <c r="C34" s="143">
        <f>C33+'[1]KEY L-8'!$Q10</f>
        <v>0.3146990740740741</v>
      </c>
      <c r="D34" s="143">
        <f>D33+'[1]KEY L-8'!$Q10</f>
        <v>0.32164351851851852</v>
      </c>
      <c r="E34" s="143">
        <f>E33+'[1]KEY L-8'!$Q10</f>
        <v>0.32511574074074079</v>
      </c>
      <c r="F34" s="143">
        <f>F33+'[1]KEY L-8'!$Q10</f>
        <v>0.33206018518518521</v>
      </c>
      <c r="G34" s="188">
        <f>G33+'[1]KEY L-8'!$Q10</f>
        <v>0.33900462962962963</v>
      </c>
      <c r="H34" s="193">
        <f>H33+'[1]KEY L-8'!$M10</f>
        <v>0.34648148148148156</v>
      </c>
      <c r="I34" s="193">
        <f>I33+'[1]KEY L-8'!$M10</f>
        <v>0.35144675925925928</v>
      </c>
      <c r="J34" s="193">
        <f>J33+'[1]KEY L-8'!$M10</f>
        <v>0.35466435185185186</v>
      </c>
      <c r="K34" s="193">
        <f>K33+'[1]KEY L-8'!$M10</f>
        <v>0.35839120370370381</v>
      </c>
      <c r="L34" s="106">
        <f>L33+'[1]KEY L-8'!$M10</f>
        <v>0.36377314814814821</v>
      </c>
      <c r="M34" s="106">
        <f>M33+'[1]KEY L-8'!$M10</f>
        <v>0.36817129629629636</v>
      </c>
      <c r="N34" s="106">
        <f>N33+'[1]KEY L-8'!$M10</f>
        <v>0.37256944444444451</v>
      </c>
      <c r="O34" s="106">
        <f>O33+'[1]KEY L-8'!$M10</f>
        <v>0.37696759259259266</v>
      </c>
      <c r="P34" s="106">
        <f>P33+'[1]KEY L-8'!$M10</f>
        <v>0.38136574074074081</v>
      </c>
      <c r="Q34" s="106">
        <f>Q33+'[1]KEY L-8'!$M10</f>
        <v>0.38576388888888896</v>
      </c>
      <c r="R34" s="106">
        <f>R33+'[1]KEY L-8'!$M10</f>
        <v>0.39016203703703711</v>
      </c>
      <c r="S34" s="106">
        <f>S33+'[1]KEY L-8'!$M10</f>
        <v>0.39456018518518526</v>
      </c>
      <c r="T34" s="106">
        <f>T33+'[1]KEY L-8'!$M10</f>
        <v>0.39895833333333341</v>
      </c>
      <c r="U34" s="106">
        <f>U33+'[1]KEY L-8'!$M10</f>
        <v>0.40335648148148157</v>
      </c>
      <c r="V34" s="106">
        <f>V33+'[1]KEY L-8'!$M10</f>
        <v>0.40775462962962972</v>
      </c>
      <c r="W34" s="106">
        <f>W33+'[1]KEY L-8'!$M10</f>
        <v>0.41215277777777787</v>
      </c>
      <c r="X34" s="106">
        <f>X33+'[1]KEY L-8'!$M10</f>
        <v>0.41655092592592602</v>
      </c>
      <c r="Y34" s="106">
        <f>Y33+'[1]KEY L-8'!$M10</f>
        <v>0.42094907407407417</v>
      </c>
      <c r="Z34" s="106">
        <f>Z33+'[1]KEY L-8'!$M10</f>
        <v>0.42534722222222232</v>
      </c>
      <c r="AA34" s="106">
        <f>AA33+'[1]KEY L-8'!$M10</f>
        <v>0.42974537037037047</v>
      </c>
      <c r="AB34" s="106">
        <f>AB33+'[1]KEY L-8'!$M10</f>
        <v>0.43414351851851862</v>
      </c>
      <c r="AC34" s="106">
        <f>AC33+'[1]KEY L-8'!$M10</f>
        <v>0.43854166666666677</v>
      </c>
      <c r="AD34" s="106">
        <f>AD33+'[1]KEY L-8'!$M10</f>
        <v>0.44293981481481493</v>
      </c>
      <c r="AE34" s="106">
        <f>AE33+'[1]KEY L-8'!$M10</f>
        <v>0.44733796296296308</v>
      </c>
      <c r="AF34" s="106">
        <f>AF33+'[1]KEY L-8'!$M10</f>
        <v>0.45173611111111123</v>
      </c>
      <c r="AG34" s="106">
        <f>AG33+'[1]KEY L-8'!$M10</f>
        <v>0.45613425925925938</v>
      </c>
      <c r="AH34" s="106">
        <f>AH33+'[1]KEY L-8'!$M10</f>
        <v>0.46053240740740753</v>
      </c>
      <c r="AI34" s="106">
        <f>AI33+'[1]KEY L-8'!$M10</f>
        <v>0.46493055555555568</v>
      </c>
      <c r="AJ34" s="106">
        <f>AJ33+'[1]KEY L-8'!$M10</f>
        <v>0.46932870370370383</v>
      </c>
      <c r="AK34" s="106">
        <f>AK33+'[1]KEY L-8'!$M10</f>
        <v>0.47372685185185198</v>
      </c>
      <c r="AL34" s="106">
        <f>AL33+'[1]KEY L-8'!$M10</f>
        <v>0.47812500000000013</v>
      </c>
      <c r="AM34" s="106">
        <f>AM33+'[1]KEY L-8'!$M10</f>
        <v>0.48252314814814828</v>
      </c>
      <c r="AN34" s="106">
        <f>AN33+'[1]KEY L-8'!$M10</f>
        <v>0.48692129629629644</v>
      </c>
      <c r="AO34" s="106">
        <f>AO33+'[1]KEY L-8'!$M10</f>
        <v>0.49131944444444459</v>
      </c>
      <c r="AP34" s="106">
        <f>AP33+'[1]KEY L-8'!$M10</f>
        <v>0.49571759259259274</v>
      </c>
      <c r="AQ34" s="106">
        <f>AQ33+'[1]KEY L-8'!$M10</f>
        <v>0.50011574074074083</v>
      </c>
      <c r="AR34" s="106">
        <f>AR33+'[1]KEY L-8'!$M10</f>
        <v>0.50451388888888904</v>
      </c>
      <c r="AS34" s="106">
        <f>AS33+'[1]KEY L-8'!$M10</f>
        <v>0.50891203703703713</v>
      </c>
      <c r="AT34" s="106">
        <f>AT33+'[1]KEY L-8'!$M10</f>
        <v>0.51331018518518534</v>
      </c>
      <c r="AU34" s="106">
        <f>AU33+'[1]KEY L-8'!$M10</f>
        <v>0.51770833333333344</v>
      </c>
      <c r="AV34" s="106">
        <f>AV33+'[1]KEY L-8'!$M10</f>
        <v>0.52210648148148164</v>
      </c>
      <c r="AW34" s="106">
        <f>AW33+'[1]KEY L-8'!$M10</f>
        <v>0.52650462962962974</v>
      </c>
      <c r="AX34" s="106">
        <f>AX33+'[1]KEY L-8'!$M10</f>
        <v>0.53090277777777795</v>
      </c>
      <c r="AY34" s="106">
        <f>AY33+'[1]KEY L-8'!$M10</f>
        <v>0.53530092592592615</v>
      </c>
      <c r="AZ34" s="106">
        <f>AZ33+'[1]KEY L-8'!$M10</f>
        <v>0.53969907407407414</v>
      </c>
      <c r="BA34" s="106">
        <f>BA33+'[1]KEY L-8'!$M10</f>
        <v>0.54409722222222223</v>
      </c>
      <c r="BB34" s="106">
        <f>BB33+'[1]KEY L-8'!$M10</f>
        <v>0.54849537037037033</v>
      </c>
      <c r="BC34" s="106">
        <f>BC33+'[1]KEY L-8'!$M10</f>
        <v>0.55289351851851853</v>
      </c>
      <c r="BD34" s="106">
        <f>BD33+'[1]KEY L-8'!$M10</f>
        <v>0.55729166666666674</v>
      </c>
      <c r="BE34" s="106">
        <f>BE33+'[1]KEY L-8'!$M10</f>
        <v>0.56168981481481473</v>
      </c>
      <c r="BF34" s="106">
        <f>BF33+'[1]KEY L-8'!$M10</f>
        <v>0.56608796296296282</v>
      </c>
      <c r="BG34" s="106">
        <f>BG33+'[1]KEY L-8'!$M10</f>
        <v>0.57048611111111092</v>
      </c>
      <c r="BH34" s="106">
        <f>BH33+'[1]KEY L-8'!$M10</f>
        <v>0.57488425925925901</v>
      </c>
      <c r="BI34" s="106">
        <f>BI33+'[1]KEY L-8'!$M10</f>
        <v>0.57928240740740711</v>
      </c>
      <c r="BJ34" s="106">
        <f>BJ33+'[1]KEY L-8'!$M10</f>
        <v>0.5836805555555552</v>
      </c>
      <c r="BK34" s="106">
        <f>BK33+'[1]KEY L-8'!$M10</f>
        <v>0.5880787037037033</v>
      </c>
      <c r="BL34" s="106">
        <f>BL33+'[1]KEY L-8'!$M10</f>
        <v>0.59247685185185139</v>
      </c>
      <c r="BM34" s="106">
        <f>BM33+'[1]KEY L-8'!$M10</f>
        <v>0.59687499999999949</v>
      </c>
      <c r="BN34" s="106">
        <f>BN33+'[1]KEY L-8'!$M10</f>
        <v>0.60127314814814758</v>
      </c>
      <c r="BO34" s="106">
        <f>BO33+'[1]KEY L-8'!$M10</f>
        <v>0.60567129629629568</v>
      </c>
      <c r="BP34" s="106">
        <f>BP33+'[1]KEY L-8'!$M10</f>
        <v>0.61006944444444378</v>
      </c>
      <c r="BQ34" s="106">
        <f>BQ33+'[1]KEY L-8'!$M10</f>
        <v>0.61446759259259187</v>
      </c>
      <c r="BR34" s="106">
        <f>BR33+'[1]KEY L-8'!$M10</f>
        <v>0.61886574074073997</v>
      </c>
      <c r="BS34" s="106">
        <f>BS33+'[1]KEY L-8'!$M10</f>
        <v>0.62326388888888806</v>
      </c>
      <c r="BT34" s="106">
        <f>BT33+'[1]KEY L-8'!$M10</f>
        <v>0.62766203703703616</v>
      </c>
      <c r="BU34" s="106">
        <f>BU33+'[1]KEY L-8'!$M10</f>
        <v>0.63206018518518425</v>
      </c>
      <c r="BV34" s="106">
        <f>BV33+'[1]KEY L-8'!$M10</f>
        <v>0.63645833333333235</v>
      </c>
      <c r="BW34" s="106">
        <f>BW33+'[1]KEY L-8'!$M10</f>
        <v>0.64085648148148044</v>
      </c>
      <c r="BX34" s="106">
        <f>BX33+'[1]KEY L-8'!$M10</f>
        <v>0.64525462962962854</v>
      </c>
      <c r="BY34" s="106">
        <f>BY33+'[1]KEY L-8'!$M10</f>
        <v>0.64965277777777664</v>
      </c>
      <c r="BZ34" s="106">
        <f>BZ33+'[1]KEY L-8'!$M10</f>
        <v>0.65405092592592473</v>
      </c>
      <c r="CA34" s="106">
        <f>CA33+'[1]KEY L-8'!$M10</f>
        <v>0.65844907407407283</v>
      </c>
      <c r="CB34" s="106">
        <f>CB33+'[1]KEY L-8'!$M10</f>
        <v>0.66284722222222092</v>
      </c>
      <c r="CC34" s="106">
        <f>CC33+'[1]KEY L-8'!$M10</f>
        <v>0.66724537037036902</v>
      </c>
      <c r="CD34" s="106">
        <f>CD33+'[1]KEY L-8'!$M10</f>
        <v>0.67164351851851711</v>
      </c>
      <c r="CE34" s="106">
        <f>CE33+'[1]KEY L-8'!$M10</f>
        <v>0.67604166666666521</v>
      </c>
      <c r="CF34" s="106">
        <f>CF33+'[1]KEY L-8'!$M10</f>
        <v>0.6804398148148133</v>
      </c>
      <c r="CG34" s="106">
        <f>CG33+'[1]KEY L-8'!$M10</f>
        <v>0.6848379629629614</v>
      </c>
      <c r="CH34" s="106">
        <f>CH33+'[1]KEY L-8'!$M10</f>
        <v>0.6892361111111095</v>
      </c>
      <c r="CI34" s="106">
        <f>CI33+'[1]KEY L-8'!$M10</f>
        <v>0.69363425925925759</v>
      </c>
      <c r="CJ34" s="106">
        <f>CJ33+'[1]KEY L-8'!$M10</f>
        <v>0.69803240740740569</v>
      </c>
      <c r="CK34" s="106">
        <f>CK33+'[1]KEY L-8'!$M10</f>
        <v>0.70243055555555378</v>
      </c>
      <c r="CL34" s="106">
        <f>CL33+'[1]KEY L-8'!$M10</f>
        <v>0.70682870370370188</v>
      </c>
      <c r="CM34" s="106">
        <f>CM33+'[1]KEY L-8'!$M10</f>
        <v>0.71122685185184997</v>
      </c>
      <c r="CN34" s="106">
        <f>CN33+'[1]KEY L-8'!$M10</f>
        <v>0.71562499999999807</v>
      </c>
      <c r="CO34" s="106">
        <f>CO33+'[1]KEY L-8'!$M10</f>
        <v>0.72002314814814616</v>
      </c>
      <c r="CP34" s="106">
        <f>CP33+'[1]KEY L-8'!$M10</f>
        <v>0.72442129629629426</v>
      </c>
      <c r="CQ34" s="106">
        <f>CQ33+'[1]KEY L-8'!$M10</f>
        <v>0.72881944444444235</v>
      </c>
      <c r="CR34" s="106">
        <f>CR33+'[1]KEY L-8'!$M10</f>
        <v>0.73321759259259045</v>
      </c>
      <c r="CS34" s="106">
        <f>CS33+'[1]KEY L-8'!$M10</f>
        <v>0.73761574074073855</v>
      </c>
      <c r="CT34" s="106">
        <f>CT33+'[1]KEY L-8'!$M10</f>
        <v>0.74201388888888664</v>
      </c>
      <c r="CU34" s="106">
        <f>CU33+'[1]KEY L-8'!$M10</f>
        <v>0.74641203703703474</v>
      </c>
      <c r="CV34" s="106">
        <f>CV33+'[1]KEY L-8'!$M10</f>
        <v>0.75081018518518283</v>
      </c>
      <c r="CW34" s="106">
        <f>CW33+'[1]KEY L-8'!$M10</f>
        <v>0.75520833333333093</v>
      </c>
      <c r="CX34" s="106">
        <f>CX33+'[1]KEY L-8'!$M10</f>
        <v>0.75960648148147902</v>
      </c>
      <c r="CY34" s="106">
        <f>CY33+'[1]KEY L-8'!$M10</f>
        <v>0.76400462962962712</v>
      </c>
      <c r="CZ34" s="106">
        <f>CZ33+'[1]KEY L-8'!$M10</f>
        <v>0.76840277777777521</v>
      </c>
      <c r="DA34" s="106">
        <f>DA33+'[1]KEY L-8'!$M10</f>
        <v>0.77280092592592331</v>
      </c>
      <c r="DB34" s="106">
        <f>DB33+'[1]KEY L-8'!$M10</f>
        <v>0.77719907407407141</v>
      </c>
      <c r="DC34" s="106">
        <f>DC33+'[1]KEY L-8'!$M10</f>
        <v>0.7815972222222195</v>
      </c>
      <c r="DD34" s="106">
        <f>DD33+'[1]KEY L-8'!$M10</f>
        <v>0.7859953703703676</v>
      </c>
      <c r="DE34" s="106">
        <f>DE33+'[1]KEY L-8'!$M10</f>
        <v>0.79039351851851569</v>
      </c>
      <c r="DF34" s="106">
        <f>DF33+'[1]KEY L-8'!$M10</f>
        <v>0.79479166666666379</v>
      </c>
      <c r="DG34" s="106">
        <f>DG33+'[1]KEY L-8'!$M10</f>
        <v>0.79918981481481188</v>
      </c>
      <c r="DH34" s="106">
        <f>DH33+'[1]KEY L-8'!$M10</f>
        <v>0.80358796296295998</v>
      </c>
      <c r="DI34" s="106">
        <f>DI33+'[1]KEY L-8'!$M10</f>
        <v>0.80798611111110807</v>
      </c>
      <c r="DJ34" s="106">
        <f>DJ33+'[1]KEY L-8'!$M10</f>
        <v>0.81238425925925617</v>
      </c>
      <c r="DK34" s="106">
        <f>DK33+'[1]KEY L-8'!$M10</f>
        <v>0.81678240740740427</v>
      </c>
      <c r="DL34" s="106">
        <f>DL33+'[1]KEY L-8'!$M10</f>
        <v>0.82118055555555236</v>
      </c>
      <c r="DM34" s="106">
        <f>DM33+'[1]KEY L-8'!$M10</f>
        <v>0.82557870370370046</v>
      </c>
      <c r="DN34" s="106">
        <f>DN33+'[1]KEY L-8'!$M10</f>
        <v>0.82997685185184855</v>
      </c>
      <c r="DO34" s="106">
        <f>DO33+'[1]KEY L-8'!$M10</f>
        <v>0.83437499999999665</v>
      </c>
      <c r="DP34" s="106">
        <f>DP33+'[1]KEY L-8'!$M10</f>
        <v>0.83877314814814474</v>
      </c>
      <c r="DQ34" s="106">
        <f>DQ33+'[1]KEY L-8'!$M10</f>
        <v>0.84450231481481486</v>
      </c>
      <c r="DR34" s="511" t="s">
        <v>112</v>
      </c>
      <c r="DS34" s="106">
        <f>DS33+'[1]KEY L-8'!$M10</f>
        <v>0.85196759259258903</v>
      </c>
      <c r="DT34" s="106">
        <f>DT33+'[1]KEY L-8'!$M10</f>
        <v>0.85636574074073712</v>
      </c>
      <c r="DU34" s="106">
        <f>DU33+'[1]KEY L-8'!$M10</f>
        <v>0.86076388888888522</v>
      </c>
      <c r="DV34" s="106">
        <f>DV33+'[1]KEY L-8'!$M10</f>
        <v>0.86516203703703332</v>
      </c>
      <c r="DW34" s="106">
        <f>DW33+'[1]KEY L-8'!$M10</f>
        <v>0.86956018518518141</v>
      </c>
      <c r="DX34" s="106">
        <f>DX33+'[1]KEY L-8'!$M10</f>
        <v>0.87395833333332951</v>
      </c>
      <c r="DY34" s="511" t="s">
        <v>112</v>
      </c>
      <c r="DZ34" s="106">
        <f>DZ33+'[1]KEY L-8'!$M10</f>
        <v>0.8827546296296257</v>
      </c>
      <c r="EA34" s="106">
        <f>EA33+'[1]KEY L-8'!$M10</f>
        <v>0.88715277777777379</v>
      </c>
      <c r="EB34" s="511" t="s">
        <v>112</v>
      </c>
      <c r="EC34" s="106">
        <f>EC33+'[1]KEY L-8'!$M10</f>
        <v>0.89594907407406998</v>
      </c>
      <c r="ED34" s="106">
        <f>ED33+'[1]KEY L-8'!$M10</f>
        <v>0.90034722222221808</v>
      </c>
      <c r="EE34" s="106">
        <f>EE33+'[1]KEY L-8'!$M10</f>
        <v>0.90474537037036618</v>
      </c>
      <c r="EF34" s="106">
        <f>EF33+'[1]KEY L-8'!$M10</f>
        <v>0.90914351851851427</v>
      </c>
      <c r="EG34" s="106">
        <f>EG33+'[1]KEY L-8'!$M10</f>
        <v>0.91354166666666237</v>
      </c>
      <c r="EH34" s="106">
        <f>EH33+'[1]KEY L-8'!$M10</f>
        <v>0.91793981481481046</v>
      </c>
      <c r="EI34" s="511" t="s">
        <v>112</v>
      </c>
      <c r="EJ34" s="106">
        <f>EJ33+'[1]KEY L-8'!$M10</f>
        <v>0.92714120370370379</v>
      </c>
      <c r="EK34" s="128">
        <f>EK33+'[1]KEY L-8'!$M10</f>
        <v>0.93061342592592589</v>
      </c>
      <c r="EL34" s="106">
        <f>EL33+'[1]KEY L-8'!$M10</f>
        <v>0.93616898148148142</v>
      </c>
      <c r="EM34" s="106">
        <f>EM33+'[1]KEY L-8'!$M10</f>
        <v>0.94450231481481473</v>
      </c>
      <c r="EN34" s="128">
        <f>EN33+'[1]KEY L-8'!$M10</f>
        <v>0.95283564814814825</v>
      </c>
      <c r="EO34" s="511" t="s">
        <v>112</v>
      </c>
      <c r="EP34" s="523"/>
      <c r="EQ34" s="342">
        <f>EQ33+'[1]KEY L-8'!$M10</f>
        <v>0.96116898148148155</v>
      </c>
      <c r="ER34" s="128">
        <f>ER33+'[1]KEY L-8'!$M10</f>
        <v>0.96950231481481486</v>
      </c>
      <c r="ES34" s="525"/>
      <c r="ET34" s="511" t="s">
        <v>112</v>
      </c>
      <c r="EU34" s="511" t="s">
        <v>112</v>
      </c>
      <c r="EV34" s="511" t="s">
        <v>112</v>
      </c>
      <c r="EW34" s="517"/>
      <c r="EX34" s="523"/>
      <c r="EY34" s="517"/>
      <c r="EZ34" s="512"/>
      <c r="FA34" s="517"/>
      <c r="FB34" s="512"/>
      <c r="FC34" s="512"/>
      <c r="FD34" s="512"/>
      <c r="FE34" s="519"/>
    </row>
    <row r="35" spans="1:161" ht="15.95" customHeight="1" x14ac:dyDescent="0.25">
      <c r="A35" s="72" t="s">
        <v>96</v>
      </c>
      <c r="B35" s="521"/>
      <c r="C35" s="143">
        <f>C34+'[1]KEY L-8'!$Q11</f>
        <v>0.31740740740740747</v>
      </c>
      <c r="D35" s="143">
        <f>D34+'[1]KEY L-8'!$Q11</f>
        <v>0.32435185185185189</v>
      </c>
      <c r="E35" s="143">
        <f>E34+'[1]KEY L-8'!$Q11</f>
        <v>0.32782407407407416</v>
      </c>
      <c r="F35" s="143">
        <f>F34+'[1]KEY L-8'!$Q11</f>
        <v>0.33476851851851858</v>
      </c>
      <c r="G35" s="188">
        <f>G34+'[1]KEY L-8'!$Q11</f>
        <v>0.341712962962963</v>
      </c>
      <c r="H35" s="193">
        <f>H34+'[1]KEY L-8'!$M11</f>
        <v>0.34827546296296302</v>
      </c>
      <c r="I35" s="193">
        <f>I34+'[1]KEY L-8'!$M11</f>
        <v>0.35324074074074074</v>
      </c>
      <c r="J35" s="193">
        <f>J34+'[1]KEY L-8'!$M11</f>
        <v>0.35645833333333332</v>
      </c>
      <c r="K35" s="193">
        <f>K34+'[1]KEY L-8'!$M11</f>
        <v>0.36018518518518527</v>
      </c>
      <c r="L35" s="106">
        <f>L34+'[1]KEY L-8'!$M11</f>
        <v>0.36556712962962967</v>
      </c>
      <c r="M35" s="106">
        <f>M34+'[1]KEY L-8'!$M11</f>
        <v>0.36996527777777782</v>
      </c>
      <c r="N35" s="106">
        <f>N34+'[1]KEY L-8'!$M11</f>
        <v>0.37436342592592597</v>
      </c>
      <c r="O35" s="106">
        <f>O34+'[1]KEY L-8'!$M11</f>
        <v>0.37876157407407413</v>
      </c>
      <c r="P35" s="106">
        <f>P34+'[1]KEY L-8'!$M11</f>
        <v>0.38315972222222228</v>
      </c>
      <c r="Q35" s="106">
        <f>Q34+'[1]KEY L-8'!$M11</f>
        <v>0.38755787037037043</v>
      </c>
      <c r="R35" s="106">
        <f>R34+'[1]KEY L-8'!$M11</f>
        <v>0.39195601851851858</v>
      </c>
      <c r="S35" s="106">
        <f>S34+'[1]KEY L-8'!$M11</f>
        <v>0.39635416666666673</v>
      </c>
      <c r="T35" s="106">
        <f>T34+'[1]KEY L-8'!$M11</f>
        <v>0.40075231481481488</v>
      </c>
      <c r="U35" s="106">
        <f>U34+'[1]KEY L-8'!$M11</f>
        <v>0.40515046296296303</v>
      </c>
      <c r="V35" s="106">
        <f>V34+'[1]KEY L-8'!$M11</f>
        <v>0.40954861111111118</v>
      </c>
      <c r="W35" s="106">
        <f>W34+'[1]KEY L-8'!$M11</f>
        <v>0.41394675925925933</v>
      </c>
      <c r="X35" s="106">
        <f>X34+'[1]KEY L-8'!$M11</f>
        <v>0.41834490740740748</v>
      </c>
      <c r="Y35" s="106">
        <f>Y34+'[1]KEY L-8'!$M11</f>
        <v>0.42274305555555564</v>
      </c>
      <c r="Z35" s="106">
        <f>Z34+'[1]KEY L-8'!$M11</f>
        <v>0.42714120370370379</v>
      </c>
      <c r="AA35" s="106">
        <f>AA34+'[1]KEY L-8'!$M11</f>
        <v>0.43153935185185194</v>
      </c>
      <c r="AB35" s="106">
        <f>AB34+'[1]KEY L-8'!$M11</f>
        <v>0.43593750000000009</v>
      </c>
      <c r="AC35" s="106">
        <f>AC34+'[1]KEY L-8'!$M11</f>
        <v>0.44033564814814824</v>
      </c>
      <c r="AD35" s="106">
        <f>AD34+'[1]KEY L-8'!$M11</f>
        <v>0.44473379629629639</v>
      </c>
      <c r="AE35" s="106">
        <f>AE34+'[1]KEY L-8'!$M11</f>
        <v>0.44913194444444454</v>
      </c>
      <c r="AF35" s="106">
        <f>AF34+'[1]KEY L-8'!$M11</f>
        <v>0.45353009259259269</v>
      </c>
      <c r="AG35" s="106">
        <f>AG34+'[1]KEY L-8'!$M11</f>
        <v>0.45792824074074084</v>
      </c>
      <c r="AH35" s="106">
        <f>AH34+'[1]KEY L-8'!$M11</f>
        <v>0.46232638888888899</v>
      </c>
      <c r="AI35" s="106">
        <f>AI34+'[1]KEY L-8'!$M11</f>
        <v>0.46672453703703715</v>
      </c>
      <c r="AJ35" s="106">
        <f>AJ34+'[1]KEY L-8'!$M11</f>
        <v>0.4711226851851853</v>
      </c>
      <c r="AK35" s="106">
        <f>AK34+'[1]KEY L-8'!$M11</f>
        <v>0.47552083333333345</v>
      </c>
      <c r="AL35" s="106">
        <f>AL34+'[1]KEY L-8'!$M11</f>
        <v>0.4799189814814816</v>
      </c>
      <c r="AM35" s="106">
        <f>AM34+'[1]KEY L-8'!$M11</f>
        <v>0.48431712962962975</v>
      </c>
      <c r="AN35" s="106">
        <f>AN34+'[1]KEY L-8'!$M11</f>
        <v>0.4887152777777779</v>
      </c>
      <c r="AO35" s="106">
        <f>AO34+'[1]KEY L-8'!$M11</f>
        <v>0.49311342592592605</v>
      </c>
      <c r="AP35" s="106">
        <f>AP34+'[1]KEY L-8'!$M11</f>
        <v>0.4975115740740742</v>
      </c>
      <c r="AQ35" s="106">
        <f>AQ34+'[1]KEY L-8'!$M11</f>
        <v>0.5019097222222223</v>
      </c>
      <c r="AR35" s="106">
        <f>AR34+'[1]KEY L-8'!$M11</f>
        <v>0.50630787037037051</v>
      </c>
      <c r="AS35" s="106">
        <f>AS34+'[1]KEY L-8'!$M11</f>
        <v>0.5107060185185186</v>
      </c>
      <c r="AT35" s="106">
        <f>AT34+'[1]KEY L-8'!$M11</f>
        <v>0.51510416666666681</v>
      </c>
      <c r="AU35" s="106">
        <f>AU34+'[1]KEY L-8'!$M11</f>
        <v>0.5195023148148149</v>
      </c>
      <c r="AV35" s="106">
        <f>AV34+'[1]KEY L-8'!$M11</f>
        <v>0.52390046296296311</v>
      </c>
      <c r="AW35" s="106">
        <f>AW34+'[1]KEY L-8'!$M11</f>
        <v>0.5282986111111112</v>
      </c>
      <c r="AX35" s="106">
        <f>AX34+'[1]KEY L-8'!$M11</f>
        <v>0.53269675925925941</v>
      </c>
      <c r="AY35" s="106">
        <f>AY34+'[1]KEY L-8'!$M11</f>
        <v>0.53709490740740762</v>
      </c>
      <c r="AZ35" s="106">
        <f>AZ34+'[1]KEY L-8'!$M11</f>
        <v>0.5414930555555556</v>
      </c>
      <c r="BA35" s="106">
        <f>BA34+'[1]KEY L-8'!$M11</f>
        <v>0.5458912037037037</v>
      </c>
      <c r="BB35" s="106">
        <f>BB34+'[1]KEY L-8'!$M11</f>
        <v>0.55028935185185179</v>
      </c>
      <c r="BC35" s="106">
        <f>BC34+'[1]KEY L-8'!$M11</f>
        <v>0.5546875</v>
      </c>
      <c r="BD35" s="106">
        <f>BD34+'[1]KEY L-8'!$M11</f>
        <v>0.55908564814814821</v>
      </c>
      <c r="BE35" s="106">
        <f>BE34+'[1]KEY L-8'!$M11</f>
        <v>0.56348379629629619</v>
      </c>
      <c r="BF35" s="106">
        <f>BF34+'[1]KEY L-8'!$M11</f>
        <v>0.56788194444444429</v>
      </c>
      <c r="BG35" s="106">
        <f>BG34+'[1]KEY L-8'!$M11</f>
        <v>0.57228009259259238</v>
      </c>
      <c r="BH35" s="106">
        <f>BH34+'[1]KEY L-8'!$M11</f>
        <v>0.57667824074074048</v>
      </c>
      <c r="BI35" s="106">
        <f>BI34+'[1]KEY L-8'!$M11</f>
        <v>0.58107638888888857</v>
      </c>
      <c r="BJ35" s="106">
        <f>BJ34+'[1]KEY L-8'!$M11</f>
        <v>0.58547453703703667</v>
      </c>
      <c r="BK35" s="106">
        <f>BK34+'[1]KEY L-8'!$M11</f>
        <v>0.58987268518518476</v>
      </c>
      <c r="BL35" s="106">
        <f>BL34+'[1]KEY L-8'!$M11</f>
        <v>0.59427083333333286</v>
      </c>
      <c r="BM35" s="106">
        <f>BM34+'[1]KEY L-8'!$M11</f>
        <v>0.59866898148148096</v>
      </c>
      <c r="BN35" s="106">
        <f>BN34+'[1]KEY L-8'!$M11</f>
        <v>0.60306712962962905</v>
      </c>
      <c r="BO35" s="106">
        <f>BO34+'[1]KEY L-8'!$M11</f>
        <v>0.60746527777777715</v>
      </c>
      <c r="BP35" s="106">
        <f>BP34+'[1]KEY L-8'!$M11</f>
        <v>0.61186342592592524</v>
      </c>
      <c r="BQ35" s="106">
        <f>BQ34+'[1]KEY L-8'!$M11</f>
        <v>0.61626157407407334</v>
      </c>
      <c r="BR35" s="106">
        <f>BR34+'[1]KEY L-8'!$M11</f>
        <v>0.62065972222222143</v>
      </c>
      <c r="BS35" s="106">
        <f>BS34+'[1]KEY L-8'!$M11</f>
        <v>0.62505787037036953</v>
      </c>
      <c r="BT35" s="106">
        <f>BT34+'[1]KEY L-8'!$M11</f>
        <v>0.62945601851851762</v>
      </c>
      <c r="BU35" s="106">
        <f>BU34+'[1]KEY L-8'!$M11</f>
        <v>0.63385416666666572</v>
      </c>
      <c r="BV35" s="106">
        <f>BV34+'[1]KEY L-8'!$M11</f>
        <v>0.63825231481481381</v>
      </c>
      <c r="BW35" s="106">
        <f>BW34+'[1]KEY L-8'!$M11</f>
        <v>0.64265046296296191</v>
      </c>
      <c r="BX35" s="106">
        <f>BX34+'[1]KEY L-8'!$M11</f>
        <v>0.64704861111111001</v>
      </c>
      <c r="BY35" s="106">
        <f>BY34+'[1]KEY L-8'!$M11</f>
        <v>0.6514467592592581</v>
      </c>
      <c r="BZ35" s="106">
        <f>BZ34+'[1]KEY L-8'!$M11</f>
        <v>0.6558449074074062</v>
      </c>
      <c r="CA35" s="106">
        <f>CA34+'[1]KEY L-8'!$M11</f>
        <v>0.66024305555555429</v>
      </c>
      <c r="CB35" s="106">
        <f>CB34+'[1]KEY L-8'!$M11</f>
        <v>0.66464120370370239</v>
      </c>
      <c r="CC35" s="106">
        <f>CC34+'[1]KEY L-8'!$M11</f>
        <v>0.66903935185185048</v>
      </c>
      <c r="CD35" s="106">
        <f>CD34+'[1]KEY L-8'!$M11</f>
        <v>0.67343749999999858</v>
      </c>
      <c r="CE35" s="106">
        <f>CE34+'[1]KEY L-8'!$M11</f>
        <v>0.67783564814814667</v>
      </c>
      <c r="CF35" s="106">
        <f>CF34+'[1]KEY L-8'!$M11</f>
        <v>0.68223379629629477</v>
      </c>
      <c r="CG35" s="106">
        <f>CG34+'[1]KEY L-8'!$M11</f>
        <v>0.68663194444444287</v>
      </c>
      <c r="CH35" s="106">
        <f>CH34+'[1]KEY L-8'!$M11</f>
        <v>0.69103009259259096</v>
      </c>
      <c r="CI35" s="106">
        <f>CI34+'[1]KEY L-8'!$M11</f>
        <v>0.69542824074073906</v>
      </c>
      <c r="CJ35" s="106">
        <f>CJ34+'[1]KEY L-8'!$M11</f>
        <v>0.69982638888888715</v>
      </c>
      <c r="CK35" s="106">
        <f>CK34+'[1]KEY L-8'!$M11</f>
        <v>0.70422453703703525</v>
      </c>
      <c r="CL35" s="106">
        <f>CL34+'[1]KEY L-8'!$M11</f>
        <v>0.70862268518518334</v>
      </c>
      <c r="CM35" s="106">
        <f>CM34+'[1]KEY L-8'!$M11</f>
        <v>0.71302083333333144</v>
      </c>
      <c r="CN35" s="106">
        <f>CN34+'[1]KEY L-8'!$M11</f>
        <v>0.71741898148147953</v>
      </c>
      <c r="CO35" s="106">
        <f>CO34+'[1]KEY L-8'!$M11</f>
        <v>0.72181712962962763</v>
      </c>
      <c r="CP35" s="106">
        <f>CP34+'[1]KEY L-8'!$M11</f>
        <v>0.72621527777777573</v>
      </c>
      <c r="CQ35" s="106">
        <f>CQ34+'[1]KEY L-8'!$M11</f>
        <v>0.73061342592592382</v>
      </c>
      <c r="CR35" s="106">
        <f>CR34+'[1]KEY L-8'!$M11</f>
        <v>0.73501157407407192</v>
      </c>
      <c r="CS35" s="106">
        <f>CS34+'[1]KEY L-8'!$M11</f>
        <v>0.73940972222222001</v>
      </c>
      <c r="CT35" s="106">
        <f>CT34+'[1]KEY L-8'!$M11</f>
        <v>0.74380787037036811</v>
      </c>
      <c r="CU35" s="106">
        <f>CU34+'[1]KEY L-8'!$M11</f>
        <v>0.7482060185185162</v>
      </c>
      <c r="CV35" s="106">
        <f>CV34+'[1]KEY L-8'!$M11</f>
        <v>0.7526041666666643</v>
      </c>
      <c r="CW35" s="106">
        <f>CW34+'[1]KEY L-8'!$M11</f>
        <v>0.75700231481481239</v>
      </c>
      <c r="CX35" s="106">
        <f>CX34+'[1]KEY L-8'!$M11</f>
        <v>0.76140046296296049</v>
      </c>
      <c r="CY35" s="106">
        <f>CY34+'[1]KEY L-8'!$M11</f>
        <v>0.76579861111110858</v>
      </c>
      <c r="CZ35" s="106">
        <f>CZ34+'[1]KEY L-8'!$M11</f>
        <v>0.77019675925925668</v>
      </c>
      <c r="DA35" s="106">
        <f>DA34+'[1]KEY L-8'!$M11</f>
        <v>0.77459490740740478</v>
      </c>
      <c r="DB35" s="106">
        <f>DB34+'[1]KEY L-8'!$M11</f>
        <v>0.77899305555555287</v>
      </c>
      <c r="DC35" s="106">
        <f>DC34+'[1]KEY L-8'!$M11</f>
        <v>0.78339120370370097</v>
      </c>
      <c r="DD35" s="106">
        <f>DD34+'[1]KEY L-8'!$M11</f>
        <v>0.78778935185184906</v>
      </c>
      <c r="DE35" s="106">
        <f>DE34+'[1]KEY L-8'!$M11</f>
        <v>0.79218749999999716</v>
      </c>
      <c r="DF35" s="106">
        <f>DF34+'[1]KEY L-8'!$M11</f>
        <v>0.79658564814814525</v>
      </c>
      <c r="DG35" s="106">
        <f>DG34+'[1]KEY L-8'!$M11</f>
        <v>0.80098379629629335</v>
      </c>
      <c r="DH35" s="106">
        <f>DH34+'[1]KEY L-8'!$M11</f>
        <v>0.80538194444444144</v>
      </c>
      <c r="DI35" s="106">
        <f>DI34+'[1]KEY L-8'!$M11</f>
        <v>0.80978009259258954</v>
      </c>
      <c r="DJ35" s="106">
        <f>DJ34+'[1]KEY L-8'!$M11</f>
        <v>0.81417824074073764</v>
      </c>
      <c r="DK35" s="106">
        <f>DK34+'[1]KEY L-8'!$M11</f>
        <v>0.81857638888888573</v>
      </c>
      <c r="DL35" s="106">
        <f>DL34+'[1]KEY L-8'!$M11</f>
        <v>0.82297453703703383</v>
      </c>
      <c r="DM35" s="106">
        <f>DM34+'[1]KEY L-8'!$M11</f>
        <v>0.82737268518518192</v>
      </c>
      <c r="DN35" s="106">
        <f>DN34+'[1]KEY L-8'!$M11</f>
        <v>0.83177083333333002</v>
      </c>
      <c r="DO35" s="106">
        <f>DO34+'[1]KEY L-8'!$M11</f>
        <v>0.83616898148147811</v>
      </c>
      <c r="DP35" s="106">
        <f>DP34+'[1]KEY L-8'!$M11</f>
        <v>0.84056712962962621</v>
      </c>
      <c r="DQ35" s="106">
        <f>DQ34+'[1]KEY L-8'!$M11</f>
        <v>0.84629629629629632</v>
      </c>
      <c r="DR35" s="512"/>
      <c r="DS35" s="106">
        <f>DS34+'[1]KEY L-8'!$M11</f>
        <v>0.8537615740740705</v>
      </c>
      <c r="DT35" s="106">
        <f>DT34+'[1]KEY L-8'!$M11</f>
        <v>0.85815972222221859</v>
      </c>
      <c r="DU35" s="106">
        <f>DU34+'[1]KEY L-8'!$M11</f>
        <v>0.86255787037036669</v>
      </c>
      <c r="DV35" s="106">
        <f>DV34+'[1]KEY L-8'!$M11</f>
        <v>0.86695601851851478</v>
      </c>
      <c r="DW35" s="106">
        <f>DW34+'[1]KEY L-8'!$M11</f>
        <v>0.87135416666666288</v>
      </c>
      <c r="DX35" s="106">
        <f>DX34+'[1]KEY L-8'!$M11</f>
        <v>0.87575231481481097</v>
      </c>
      <c r="DY35" s="512"/>
      <c r="DZ35" s="106">
        <f>DZ34+'[1]KEY L-8'!$M11</f>
        <v>0.88454861111110716</v>
      </c>
      <c r="EA35" s="106">
        <f>EA34+'[1]KEY L-8'!$M11</f>
        <v>0.88894675925925526</v>
      </c>
      <c r="EB35" s="512"/>
      <c r="EC35" s="106">
        <f>EC34+'[1]KEY L-8'!$M11</f>
        <v>0.89774305555555145</v>
      </c>
      <c r="ED35" s="106">
        <f>ED34+'[1]KEY L-8'!$M11</f>
        <v>0.90214120370369955</v>
      </c>
      <c r="EE35" s="106">
        <f>EE34+'[1]KEY L-8'!$M11</f>
        <v>0.90653935185184764</v>
      </c>
      <c r="EF35" s="106">
        <f>EF34+'[1]KEY L-8'!$M11</f>
        <v>0.91093749999999574</v>
      </c>
      <c r="EG35" s="106">
        <f>EG34+'[1]KEY L-8'!$M11</f>
        <v>0.91533564814814383</v>
      </c>
      <c r="EH35" s="106">
        <f>EH34+'[1]KEY L-8'!$M11</f>
        <v>0.91973379629629193</v>
      </c>
      <c r="EI35" s="512"/>
      <c r="EJ35" s="106">
        <f>EJ34+'[1]KEY L-8'!$M11</f>
        <v>0.92893518518518525</v>
      </c>
      <c r="EK35" s="128">
        <f>EK34+'[1]KEY L-8'!$M11</f>
        <v>0.93240740740740735</v>
      </c>
      <c r="EL35" s="106">
        <f>EL34+'[1]KEY L-8'!$M11</f>
        <v>0.93796296296296289</v>
      </c>
      <c r="EM35" s="106">
        <f>EM34+'[1]KEY L-8'!$M11</f>
        <v>0.94629629629629619</v>
      </c>
      <c r="EN35" s="128">
        <f>EN34+'[1]KEY L-8'!$M11</f>
        <v>0.95462962962962972</v>
      </c>
      <c r="EO35" s="512"/>
      <c r="EP35" s="523"/>
      <c r="EQ35" s="342">
        <f>EQ34+'[1]KEY L-8'!$M11</f>
        <v>0.96296296296296302</v>
      </c>
      <c r="ER35" s="128">
        <f>ER34+'[1]KEY L-8'!$M11</f>
        <v>0.97129629629629632</v>
      </c>
      <c r="ES35" s="525"/>
      <c r="ET35" s="512"/>
      <c r="EU35" s="512"/>
      <c r="EV35" s="512"/>
      <c r="EW35" s="517"/>
      <c r="EX35" s="523"/>
      <c r="EY35" s="517"/>
      <c r="EZ35" s="512"/>
      <c r="FA35" s="517"/>
      <c r="FB35" s="512"/>
      <c r="FC35" s="512"/>
      <c r="FD35" s="512"/>
      <c r="FE35" s="519"/>
    </row>
    <row r="36" spans="1:161" ht="15.95" customHeight="1" x14ac:dyDescent="0.25">
      <c r="A36" s="72" t="s">
        <v>95</v>
      </c>
      <c r="B36" s="521"/>
      <c r="C36" s="143">
        <f>C35+'[1]KEY L-8'!$Q12</f>
        <v>0.3198726851851853</v>
      </c>
      <c r="D36" s="143">
        <f>D35+'[1]KEY L-8'!$Q12</f>
        <v>0.32681712962962972</v>
      </c>
      <c r="E36" s="143">
        <f>E35+'[1]KEY L-8'!$Q12</f>
        <v>0.33028935185185199</v>
      </c>
      <c r="F36" s="143">
        <f>F35+'[1]KEY L-8'!$Q12</f>
        <v>0.33723379629629641</v>
      </c>
      <c r="G36" s="188">
        <f>G35+'[1]KEY L-8'!$Q12</f>
        <v>0.34417824074074083</v>
      </c>
      <c r="H36" s="193">
        <f>H35+'[1]KEY L-8'!$M12</f>
        <v>0.34983796296296304</v>
      </c>
      <c r="I36" s="193">
        <f>I35+'[1]KEY L-8'!$M12</f>
        <v>0.35480324074074077</v>
      </c>
      <c r="J36" s="193">
        <f>J35+'[1]KEY L-8'!$M12</f>
        <v>0.35802083333333334</v>
      </c>
      <c r="K36" s="193">
        <f>K35+'[1]KEY L-8'!$M12</f>
        <v>0.3617476851851853</v>
      </c>
      <c r="L36" s="106">
        <f>L35+'[1]KEY L-8'!$M12</f>
        <v>0.36712962962962969</v>
      </c>
      <c r="M36" s="106">
        <f>M35+'[1]KEY L-8'!$M12</f>
        <v>0.37152777777777785</v>
      </c>
      <c r="N36" s="106">
        <f>N35+'[1]KEY L-8'!$M12</f>
        <v>0.375925925925926</v>
      </c>
      <c r="O36" s="106">
        <f>O35+'[1]KEY L-8'!$M12</f>
        <v>0.38032407407407415</v>
      </c>
      <c r="P36" s="106">
        <f>P35+'[1]KEY L-8'!$M12</f>
        <v>0.3847222222222223</v>
      </c>
      <c r="Q36" s="106">
        <f>Q35+'[1]KEY L-8'!$M12</f>
        <v>0.38912037037037045</v>
      </c>
      <c r="R36" s="106">
        <f>R35+'[1]KEY L-8'!$M12</f>
        <v>0.3935185185185186</v>
      </c>
      <c r="S36" s="106">
        <f>S35+'[1]KEY L-8'!$M12</f>
        <v>0.39791666666666675</v>
      </c>
      <c r="T36" s="106">
        <f>T35+'[1]KEY L-8'!$M12</f>
        <v>0.4023148148148149</v>
      </c>
      <c r="U36" s="106">
        <f>U35+'[1]KEY L-8'!$M12</f>
        <v>0.40671296296296305</v>
      </c>
      <c r="V36" s="106">
        <f>V35+'[1]KEY L-8'!$M12</f>
        <v>0.4111111111111112</v>
      </c>
      <c r="W36" s="106">
        <f>W35+'[1]KEY L-8'!$M12</f>
        <v>0.41550925925925936</v>
      </c>
      <c r="X36" s="106">
        <f>X35+'[1]KEY L-8'!$M12</f>
        <v>0.41990740740740751</v>
      </c>
      <c r="Y36" s="106">
        <f>Y35+'[1]KEY L-8'!$M12</f>
        <v>0.42430555555555566</v>
      </c>
      <c r="Z36" s="106">
        <f>Z35+'[1]KEY L-8'!$M12</f>
        <v>0.42870370370370381</v>
      </c>
      <c r="AA36" s="106">
        <f>AA35+'[1]KEY L-8'!$M12</f>
        <v>0.43310185185185196</v>
      </c>
      <c r="AB36" s="106">
        <f>AB35+'[1]KEY L-8'!$M12</f>
        <v>0.43750000000000011</v>
      </c>
      <c r="AC36" s="106">
        <f>AC35+'[1]KEY L-8'!$M12</f>
        <v>0.44189814814814826</v>
      </c>
      <c r="AD36" s="106">
        <f>AD35+'[1]KEY L-8'!$M12</f>
        <v>0.44629629629629641</v>
      </c>
      <c r="AE36" s="106">
        <f>AE35+'[1]KEY L-8'!$M12</f>
        <v>0.45069444444444456</v>
      </c>
      <c r="AF36" s="106">
        <f>AF35+'[1]KEY L-8'!$M12</f>
        <v>0.45509259259259272</v>
      </c>
      <c r="AG36" s="106">
        <f>AG35+'[1]KEY L-8'!$M12</f>
        <v>0.45949074074074087</v>
      </c>
      <c r="AH36" s="106">
        <f>AH35+'[1]KEY L-8'!$M12</f>
        <v>0.46388888888888902</v>
      </c>
      <c r="AI36" s="106">
        <f>AI35+'[1]KEY L-8'!$M12</f>
        <v>0.46828703703703717</v>
      </c>
      <c r="AJ36" s="106">
        <f>AJ35+'[1]KEY L-8'!$M12</f>
        <v>0.47268518518518532</v>
      </c>
      <c r="AK36" s="106">
        <f>AK35+'[1]KEY L-8'!$M12</f>
        <v>0.47708333333333347</v>
      </c>
      <c r="AL36" s="106">
        <f>AL35+'[1]KEY L-8'!$M12</f>
        <v>0.48148148148148162</v>
      </c>
      <c r="AM36" s="106">
        <f>AM35+'[1]KEY L-8'!$M12</f>
        <v>0.48587962962962977</v>
      </c>
      <c r="AN36" s="106">
        <f>AN35+'[1]KEY L-8'!$M12</f>
        <v>0.49027777777777792</v>
      </c>
      <c r="AO36" s="106">
        <f>AO35+'[1]KEY L-8'!$M12</f>
        <v>0.49467592592592607</v>
      </c>
      <c r="AP36" s="106">
        <f>AP35+'[1]KEY L-8'!$M12</f>
        <v>0.49907407407407423</v>
      </c>
      <c r="AQ36" s="106">
        <f>AQ35+'[1]KEY L-8'!$M12</f>
        <v>0.50347222222222232</v>
      </c>
      <c r="AR36" s="106">
        <f>AR35+'[1]KEY L-8'!$M12</f>
        <v>0.50787037037037053</v>
      </c>
      <c r="AS36" s="106">
        <f>AS35+'[1]KEY L-8'!$M12</f>
        <v>0.51226851851851862</v>
      </c>
      <c r="AT36" s="106">
        <f>AT35+'[1]KEY L-8'!$M12</f>
        <v>0.51666666666666683</v>
      </c>
      <c r="AU36" s="106">
        <f>AU35+'[1]KEY L-8'!$M12</f>
        <v>0.52106481481481493</v>
      </c>
      <c r="AV36" s="106">
        <f>AV35+'[1]KEY L-8'!$M12</f>
        <v>0.52546296296296313</v>
      </c>
      <c r="AW36" s="106">
        <f>AW35+'[1]KEY L-8'!$M12</f>
        <v>0.52986111111111123</v>
      </c>
      <c r="AX36" s="106">
        <f>AX35+'[1]KEY L-8'!$M12</f>
        <v>0.53425925925925943</v>
      </c>
      <c r="AY36" s="106">
        <f>AY35+'[1]KEY L-8'!$M12</f>
        <v>0.53865740740740764</v>
      </c>
      <c r="AZ36" s="106">
        <f>AZ35+'[1]KEY L-8'!$M12</f>
        <v>0.54305555555555562</v>
      </c>
      <c r="BA36" s="106">
        <f>BA35+'[1]KEY L-8'!$M12</f>
        <v>0.54745370370370372</v>
      </c>
      <c r="BB36" s="106">
        <f>BB35+'[1]KEY L-8'!$M12</f>
        <v>0.55185185185185182</v>
      </c>
      <c r="BC36" s="106">
        <f>BC35+'[1]KEY L-8'!$M12</f>
        <v>0.55625000000000002</v>
      </c>
      <c r="BD36" s="106">
        <f>BD35+'[1]KEY L-8'!$M12</f>
        <v>0.56064814814814823</v>
      </c>
      <c r="BE36" s="106">
        <f>BE35+'[1]KEY L-8'!$M12</f>
        <v>0.56504629629629621</v>
      </c>
      <c r="BF36" s="106">
        <f>BF35+'[1]KEY L-8'!$M12</f>
        <v>0.56944444444444431</v>
      </c>
      <c r="BG36" s="106">
        <f>BG35+'[1]KEY L-8'!$M12</f>
        <v>0.5738425925925924</v>
      </c>
      <c r="BH36" s="106">
        <f>BH35+'[1]KEY L-8'!$M12</f>
        <v>0.5782407407407405</v>
      </c>
      <c r="BI36" s="106">
        <f>BI35+'[1]KEY L-8'!$M12</f>
        <v>0.5826388888888886</v>
      </c>
      <c r="BJ36" s="106">
        <f>BJ35+'[1]KEY L-8'!$M12</f>
        <v>0.58703703703703669</v>
      </c>
      <c r="BK36" s="106">
        <f>BK35+'[1]KEY L-8'!$M12</f>
        <v>0.59143518518518479</v>
      </c>
      <c r="BL36" s="106">
        <f>BL35+'[1]KEY L-8'!$M12</f>
        <v>0.59583333333333288</v>
      </c>
      <c r="BM36" s="106">
        <f>BM35+'[1]KEY L-8'!$M12</f>
        <v>0.60023148148148098</v>
      </c>
      <c r="BN36" s="106">
        <f>BN35+'[1]KEY L-8'!$M12</f>
        <v>0.60462962962962907</v>
      </c>
      <c r="BO36" s="106">
        <f>BO35+'[1]KEY L-8'!$M12</f>
        <v>0.60902777777777717</v>
      </c>
      <c r="BP36" s="106">
        <f>BP35+'[1]KEY L-8'!$M12</f>
        <v>0.61342592592592526</v>
      </c>
      <c r="BQ36" s="106">
        <f>BQ35+'[1]KEY L-8'!$M12</f>
        <v>0.61782407407407336</v>
      </c>
      <c r="BR36" s="106">
        <f>BR35+'[1]KEY L-8'!$M12</f>
        <v>0.62222222222222145</v>
      </c>
      <c r="BS36" s="106">
        <f>BS35+'[1]KEY L-8'!$M12</f>
        <v>0.62662037037036955</v>
      </c>
      <c r="BT36" s="106">
        <f>BT35+'[1]KEY L-8'!$M12</f>
        <v>0.63101851851851765</v>
      </c>
      <c r="BU36" s="106">
        <f>BU35+'[1]KEY L-8'!$M12</f>
        <v>0.63541666666666574</v>
      </c>
      <c r="BV36" s="106">
        <f>BV35+'[1]KEY L-8'!$M12</f>
        <v>0.63981481481481384</v>
      </c>
      <c r="BW36" s="106">
        <f>BW35+'[1]KEY L-8'!$M12</f>
        <v>0.64421296296296193</v>
      </c>
      <c r="BX36" s="106">
        <f>BX35+'[1]KEY L-8'!$M12</f>
        <v>0.64861111111111003</v>
      </c>
      <c r="BY36" s="106">
        <f>BY35+'[1]KEY L-8'!$M12</f>
        <v>0.65300925925925812</v>
      </c>
      <c r="BZ36" s="106">
        <f>BZ35+'[1]KEY L-8'!$M12</f>
        <v>0.65740740740740622</v>
      </c>
      <c r="CA36" s="106">
        <f>CA35+'[1]KEY L-8'!$M12</f>
        <v>0.66180555555555431</v>
      </c>
      <c r="CB36" s="106">
        <f>CB35+'[1]KEY L-8'!$M12</f>
        <v>0.66620370370370241</v>
      </c>
      <c r="CC36" s="106">
        <f>CC35+'[1]KEY L-8'!$M12</f>
        <v>0.67060185185185051</v>
      </c>
      <c r="CD36" s="106">
        <f>CD35+'[1]KEY L-8'!$M12</f>
        <v>0.6749999999999986</v>
      </c>
      <c r="CE36" s="106">
        <f>CE35+'[1]KEY L-8'!$M12</f>
        <v>0.6793981481481467</v>
      </c>
      <c r="CF36" s="106">
        <f>CF35+'[1]KEY L-8'!$M12</f>
        <v>0.68379629629629479</v>
      </c>
      <c r="CG36" s="106">
        <f>CG35+'[1]KEY L-8'!$M12</f>
        <v>0.68819444444444289</v>
      </c>
      <c r="CH36" s="106">
        <f>CH35+'[1]KEY L-8'!$M12</f>
        <v>0.69259259259259098</v>
      </c>
      <c r="CI36" s="106">
        <f>CI35+'[1]KEY L-8'!$M12</f>
        <v>0.69699074074073908</v>
      </c>
      <c r="CJ36" s="106">
        <f>CJ35+'[1]KEY L-8'!$M12</f>
        <v>0.70138888888888717</v>
      </c>
      <c r="CK36" s="106">
        <f>CK35+'[1]KEY L-8'!$M12</f>
        <v>0.70578703703703527</v>
      </c>
      <c r="CL36" s="106">
        <f>CL35+'[1]KEY L-8'!$M12</f>
        <v>0.71018518518518337</v>
      </c>
      <c r="CM36" s="106">
        <f>CM35+'[1]KEY L-8'!$M12</f>
        <v>0.71458333333333146</v>
      </c>
      <c r="CN36" s="106">
        <f>CN35+'[1]KEY L-8'!$M12</f>
        <v>0.71898148148147956</v>
      </c>
      <c r="CO36" s="106">
        <f>CO35+'[1]KEY L-8'!$M12</f>
        <v>0.72337962962962765</v>
      </c>
      <c r="CP36" s="106">
        <f>CP35+'[1]KEY L-8'!$M12</f>
        <v>0.72777777777777575</v>
      </c>
      <c r="CQ36" s="106">
        <f>CQ35+'[1]KEY L-8'!$M12</f>
        <v>0.73217592592592384</v>
      </c>
      <c r="CR36" s="106">
        <f>CR35+'[1]KEY L-8'!$M12</f>
        <v>0.73657407407407194</v>
      </c>
      <c r="CS36" s="106">
        <f>CS35+'[1]KEY L-8'!$M12</f>
        <v>0.74097222222222003</v>
      </c>
      <c r="CT36" s="106">
        <f>CT35+'[1]KEY L-8'!$M12</f>
        <v>0.74537037037036813</v>
      </c>
      <c r="CU36" s="106">
        <f>CU35+'[1]KEY L-8'!$M12</f>
        <v>0.74976851851851622</v>
      </c>
      <c r="CV36" s="106">
        <f>CV35+'[1]KEY L-8'!$M12</f>
        <v>0.75416666666666432</v>
      </c>
      <c r="CW36" s="106">
        <f>CW35+'[1]KEY L-8'!$M12</f>
        <v>0.75856481481481242</v>
      </c>
      <c r="CX36" s="106">
        <f>CX35+'[1]KEY L-8'!$M12</f>
        <v>0.76296296296296051</v>
      </c>
      <c r="CY36" s="106">
        <f>CY35+'[1]KEY L-8'!$M12</f>
        <v>0.76736111111110861</v>
      </c>
      <c r="CZ36" s="106">
        <f>CZ35+'[1]KEY L-8'!$M12</f>
        <v>0.7717592592592567</v>
      </c>
      <c r="DA36" s="106">
        <f>DA35+'[1]KEY L-8'!$M12</f>
        <v>0.7761574074074048</v>
      </c>
      <c r="DB36" s="106">
        <f>DB35+'[1]KEY L-8'!$M12</f>
        <v>0.78055555555555289</v>
      </c>
      <c r="DC36" s="106">
        <f>DC35+'[1]KEY L-8'!$M12</f>
        <v>0.78495370370370099</v>
      </c>
      <c r="DD36" s="106">
        <f>DD35+'[1]KEY L-8'!$M12</f>
        <v>0.78935185185184908</v>
      </c>
      <c r="DE36" s="106">
        <f>DE35+'[1]KEY L-8'!$M12</f>
        <v>0.79374999999999718</v>
      </c>
      <c r="DF36" s="106">
        <f>DF35+'[1]KEY L-8'!$M12</f>
        <v>0.79814814814814528</v>
      </c>
      <c r="DG36" s="106">
        <f>DG35+'[1]KEY L-8'!$M12</f>
        <v>0.80254629629629337</v>
      </c>
      <c r="DH36" s="106">
        <f>DH35+'[1]KEY L-8'!$M12</f>
        <v>0.80694444444444147</v>
      </c>
      <c r="DI36" s="106">
        <f>DI35+'[1]KEY L-8'!$M12</f>
        <v>0.81134259259258956</v>
      </c>
      <c r="DJ36" s="106">
        <f>DJ35+'[1]KEY L-8'!$M12</f>
        <v>0.81574074074073766</v>
      </c>
      <c r="DK36" s="106">
        <f>DK35+'[1]KEY L-8'!$M12</f>
        <v>0.82013888888888575</v>
      </c>
      <c r="DL36" s="106">
        <f>DL35+'[1]KEY L-8'!$M12</f>
        <v>0.82453703703703385</v>
      </c>
      <c r="DM36" s="106">
        <f>DM35+'[1]KEY L-8'!$M12</f>
        <v>0.82893518518518194</v>
      </c>
      <c r="DN36" s="106">
        <f>DN35+'[1]KEY L-8'!$M12</f>
        <v>0.83333333333333004</v>
      </c>
      <c r="DO36" s="106">
        <f>DO35+'[1]KEY L-8'!$M12</f>
        <v>0.83773148148147814</v>
      </c>
      <c r="DP36" s="106">
        <f>DP35+'[1]KEY L-8'!$M12</f>
        <v>0.84212962962962623</v>
      </c>
      <c r="DQ36" s="106">
        <f>DQ35+'[1]KEY L-8'!$M12</f>
        <v>0.84785879629629635</v>
      </c>
      <c r="DR36" s="512"/>
      <c r="DS36" s="106">
        <f>DS35+'[1]KEY L-8'!$M12</f>
        <v>0.85532407407407052</v>
      </c>
      <c r="DT36" s="106">
        <f>DT35+'[1]KEY L-8'!$M12</f>
        <v>0.85972222222221861</v>
      </c>
      <c r="DU36" s="106">
        <f>DU35+'[1]KEY L-8'!$M12</f>
        <v>0.86412037037036671</v>
      </c>
      <c r="DV36" s="106">
        <f>DV35+'[1]KEY L-8'!$M12</f>
        <v>0.8685185185185148</v>
      </c>
      <c r="DW36" s="106">
        <f>DW35+'[1]KEY L-8'!$M12</f>
        <v>0.8729166666666629</v>
      </c>
      <c r="DX36" s="106">
        <f>DX35+'[1]KEY L-8'!$M12</f>
        <v>0.87731481481481099</v>
      </c>
      <c r="DY36" s="512"/>
      <c r="DZ36" s="106">
        <f>DZ35+'[1]KEY L-8'!$M12</f>
        <v>0.88611111111110719</v>
      </c>
      <c r="EA36" s="106">
        <f>EA35+'[1]KEY L-8'!$M12</f>
        <v>0.89050925925925528</v>
      </c>
      <c r="EB36" s="512"/>
      <c r="EC36" s="106">
        <f>EC35+'[1]KEY L-8'!$M12</f>
        <v>0.89930555555555147</v>
      </c>
      <c r="ED36" s="106">
        <f>ED35+'[1]KEY L-8'!$M12</f>
        <v>0.90370370370369957</v>
      </c>
      <c r="EE36" s="106">
        <f>EE35+'[1]KEY L-8'!$M12</f>
        <v>0.90810185185184766</v>
      </c>
      <c r="EF36" s="106">
        <f>EF35+'[1]KEY L-8'!$M12</f>
        <v>0.91249999999999576</v>
      </c>
      <c r="EG36" s="106">
        <f>EG35+'[1]KEY L-8'!$M12</f>
        <v>0.91689814814814385</v>
      </c>
      <c r="EH36" s="106">
        <f>EH35+'[1]KEY L-8'!$M12</f>
        <v>0.92129629629629195</v>
      </c>
      <c r="EI36" s="512"/>
      <c r="EJ36" s="106">
        <f>EJ35+'[1]KEY L-8'!$M12</f>
        <v>0.93049768518518527</v>
      </c>
      <c r="EK36" s="128">
        <f>EK35+'[1]KEY L-8'!$M12</f>
        <v>0.93396990740740737</v>
      </c>
      <c r="EL36" s="106">
        <f>EL35+'[1]KEY L-8'!$M12</f>
        <v>0.93952546296296291</v>
      </c>
      <c r="EM36" s="106">
        <f>EM35+'[1]KEY L-8'!$M12</f>
        <v>0.94785879629629621</v>
      </c>
      <c r="EN36" s="128">
        <f>EN35+'[1]KEY L-8'!$M12</f>
        <v>0.95619212962962974</v>
      </c>
      <c r="EO36" s="512"/>
      <c r="EP36" s="523"/>
      <c r="EQ36" s="342">
        <f>EQ35+'[1]KEY L-8'!$M12</f>
        <v>0.96452546296296304</v>
      </c>
      <c r="ER36" s="128">
        <f>ER35+'[1]KEY L-8'!$M12</f>
        <v>0.97285879629629635</v>
      </c>
      <c r="ES36" s="525"/>
      <c r="ET36" s="512"/>
      <c r="EU36" s="512"/>
      <c r="EV36" s="512"/>
      <c r="EW36" s="517"/>
      <c r="EX36" s="523"/>
      <c r="EY36" s="517"/>
      <c r="EZ36" s="512"/>
      <c r="FA36" s="517"/>
      <c r="FB36" s="512"/>
      <c r="FC36" s="512"/>
      <c r="FD36" s="512"/>
      <c r="FE36" s="519"/>
    </row>
    <row r="37" spans="1:161" s="152" customFormat="1" ht="15.95" customHeight="1" x14ac:dyDescent="0.25">
      <c r="A37" s="72" t="s">
        <v>94</v>
      </c>
      <c r="B37" s="521"/>
      <c r="C37" s="143">
        <f>C36+'[1]KEY L-8'!$Q13</f>
        <v>0.32224537037037049</v>
      </c>
      <c r="D37" s="143">
        <f>D36+'[1]KEY L-8'!$Q13</f>
        <v>0.32918981481481491</v>
      </c>
      <c r="E37" s="168">
        <v>0.33333333333333331</v>
      </c>
      <c r="F37" s="143">
        <f>F36+'[1]KEY L-8'!$Q13</f>
        <v>0.33960648148148159</v>
      </c>
      <c r="G37" s="188">
        <f>G36+'[1]KEY L-8'!$Q13</f>
        <v>0.34655092592592601</v>
      </c>
      <c r="H37" s="193">
        <f>H36+'[1]KEY L-8'!$M13</f>
        <v>0.35140046296296307</v>
      </c>
      <c r="I37" s="193">
        <f>I36+'[1]KEY L-8'!$M13</f>
        <v>0.35636574074074079</v>
      </c>
      <c r="J37" s="193">
        <f>J36+'[1]KEY L-8'!$M13</f>
        <v>0.35958333333333337</v>
      </c>
      <c r="K37" s="193">
        <f>K36+'[1]KEY L-8'!$M13</f>
        <v>0.36331018518518532</v>
      </c>
      <c r="L37" s="106">
        <f>L36+'[1]KEY L-8'!$M13</f>
        <v>0.36869212962962972</v>
      </c>
      <c r="M37" s="106">
        <f>M36+'[1]KEY L-8'!$M13</f>
        <v>0.37309027777777787</v>
      </c>
      <c r="N37" s="106">
        <f>N36+'[1]KEY L-8'!$M13</f>
        <v>0.37748842592592602</v>
      </c>
      <c r="O37" s="106">
        <f>O36+'[1]KEY L-8'!$M13</f>
        <v>0.38188657407407417</v>
      </c>
      <c r="P37" s="106">
        <f>P36+'[1]KEY L-8'!$M13</f>
        <v>0.38628472222222232</v>
      </c>
      <c r="Q37" s="106">
        <f>Q36+'[1]KEY L-8'!$M13</f>
        <v>0.39068287037037047</v>
      </c>
      <c r="R37" s="106">
        <f>R36+'[1]KEY L-8'!$M13</f>
        <v>0.39508101851851862</v>
      </c>
      <c r="S37" s="106">
        <f>S36+'[1]KEY L-8'!$M13</f>
        <v>0.39947916666666677</v>
      </c>
      <c r="T37" s="106">
        <f>T36+'[1]KEY L-8'!$M13</f>
        <v>0.40387731481481493</v>
      </c>
      <c r="U37" s="106">
        <f>U36+'[1]KEY L-8'!$M13</f>
        <v>0.40827546296296308</v>
      </c>
      <c r="V37" s="106">
        <f>V36+'[1]KEY L-8'!$M13</f>
        <v>0.41267361111111123</v>
      </c>
      <c r="W37" s="106">
        <f>W36+'[1]KEY L-8'!$M13</f>
        <v>0.41707175925925938</v>
      </c>
      <c r="X37" s="106">
        <f>X36+'[1]KEY L-8'!$M13</f>
        <v>0.42146990740740753</v>
      </c>
      <c r="Y37" s="106">
        <f>Y36+'[1]KEY L-8'!$M13</f>
        <v>0.42586805555555568</v>
      </c>
      <c r="Z37" s="106">
        <f>Z36+'[1]KEY L-8'!$M13</f>
        <v>0.43026620370370383</v>
      </c>
      <c r="AA37" s="106">
        <f>AA36+'[1]KEY L-8'!$M13</f>
        <v>0.43466435185185198</v>
      </c>
      <c r="AB37" s="106">
        <f>AB36+'[1]KEY L-8'!$M13</f>
        <v>0.43906250000000013</v>
      </c>
      <c r="AC37" s="106">
        <f>AC36+'[1]KEY L-8'!$M13</f>
        <v>0.44346064814814828</v>
      </c>
      <c r="AD37" s="106">
        <f>AD36+'[1]KEY L-8'!$M13</f>
        <v>0.44785879629629644</v>
      </c>
      <c r="AE37" s="106">
        <f>AE36+'[1]KEY L-8'!$M13</f>
        <v>0.45225694444444459</v>
      </c>
      <c r="AF37" s="106">
        <f>AF36+'[1]KEY L-8'!$M13</f>
        <v>0.45665509259259274</v>
      </c>
      <c r="AG37" s="106">
        <f>AG36+'[1]KEY L-8'!$M13</f>
        <v>0.46105324074074089</v>
      </c>
      <c r="AH37" s="106">
        <f>AH36+'[1]KEY L-8'!$M13</f>
        <v>0.46545138888888904</v>
      </c>
      <c r="AI37" s="106">
        <f>AI36+'[1]KEY L-8'!$M13</f>
        <v>0.46984953703703719</v>
      </c>
      <c r="AJ37" s="106">
        <f>AJ36+'[1]KEY L-8'!$M13</f>
        <v>0.47424768518518534</v>
      </c>
      <c r="AK37" s="106">
        <f>AK36+'[1]KEY L-8'!$M13</f>
        <v>0.47864583333333349</v>
      </c>
      <c r="AL37" s="106">
        <f>AL36+'[1]KEY L-8'!$M13</f>
        <v>0.48304398148148164</v>
      </c>
      <c r="AM37" s="106">
        <f>AM36+'[1]KEY L-8'!$M13</f>
        <v>0.48744212962962979</v>
      </c>
      <c r="AN37" s="106">
        <f>AN36+'[1]KEY L-8'!$M13</f>
        <v>0.49184027777777795</v>
      </c>
      <c r="AO37" s="106">
        <f>AO36+'[1]KEY L-8'!$M13</f>
        <v>0.4962384259259261</v>
      </c>
      <c r="AP37" s="106">
        <f>AP36+'[1]KEY L-8'!$M13</f>
        <v>0.50063657407407425</v>
      </c>
      <c r="AQ37" s="106">
        <f>AQ36+'[1]KEY L-8'!$M13</f>
        <v>0.50503472222222234</v>
      </c>
      <c r="AR37" s="106">
        <f>AR36+'[1]KEY L-8'!$M13</f>
        <v>0.50943287037037055</v>
      </c>
      <c r="AS37" s="106">
        <f>AS36+'[1]KEY L-8'!$M13</f>
        <v>0.51383101851851865</v>
      </c>
      <c r="AT37" s="106">
        <f>AT36+'[1]KEY L-8'!$M13</f>
        <v>0.51822916666666685</v>
      </c>
      <c r="AU37" s="106">
        <f>AU36+'[1]KEY L-8'!$M13</f>
        <v>0.52262731481481495</v>
      </c>
      <c r="AV37" s="106">
        <f>AV36+'[1]KEY L-8'!$M13</f>
        <v>0.52702546296296315</v>
      </c>
      <c r="AW37" s="106">
        <f>AW36+'[1]KEY L-8'!$M13</f>
        <v>0.53142361111111125</v>
      </c>
      <c r="AX37" s="106">
        <f>AX36+'[1]KEY L-8'!$M13</f>
        <v>0.53582175925925946</v>
      </c>
      <c r="AY37" s="106">
        <f>AY36+'[1]KEY L-8'!$M13</f>
        <v>0.54021990740740766</v>
      </c>
      <c r="AZ37" s="106">
        <f>AZ36+'[1]KEY L-8'!$M13</f>
        <v>0.54461805555555565</v>
      </c>
      <c r="BA37" s="106">
        <f>BA36+'[1]KEY L-8'!$M13</f>
        <v>0.54901620370370374</v>
      </c>
      <c r="BB37" s="106">
        <f>BB36+'[1]KEY L-8'!$M13</f>
        <v>0.55341435185185184</v>
      </c>
      <c r="BC37" s="106">
        <f>BC36+'[1]KEY L-8'!$M13</f>
        <v>0.55781250000000004</v>
      </c>
      <c r="BD37" s="106">
        <f>BD36+'[1]KEY L-8'!$M13</f>
        <v>0.56221064814814825</v>
      </c>
      <c r="BE37" s="106">
        <f>BE36+'[1]KEY L-8'!$M13</f>
        <v>0.56660879629629624</v>
      </c>
      <c r="BF37" s="106">
        <f>BF36+'[1]KEY L-8'!$M13</f>
        <v>0.57100694444444433</v>
      </c>
      <c r="BG37" s="106">
        <f>BG36+'[1]KEY L-8'!$M13</f>
        <v>0.57540509259259243</v>
      </c>
      <c r="BH37" s="106">
        <f>BH36+'[1]KEY L-8'!$M13</f>
        <v>0.57980324074074052</v>
      </c>
      <c r="BI37" s="106">
        <f>BI36+'[1]KEY L-8'!$M13</f>
        <v>0.58420138888888862</v>
      </c>
      <c r="BJ37" s="106">
        <f>BJ36+'[1]KEY L-8'!$M13</f>
        <v>0.58859953703703671</v>
      </c>
      <c r="BK37" s="106">
        <f>BK36+'[1]KEY L-8'!$M13</f>
        <v>0.59299768518518481</v>
      </c>
      <c r="BL37" s="106">
        <f>BL36+'[1]KEY L-8'!$M13</f>
        <v>0.5973958333333329</v>
      </c>
      <c r="BM37" s="106">
        <f>BM36+'[1]KEY L-8'!$M13</f>
        <v>0.601793981481481</v>
      </c>
      <c r="BN37" s="106">
        <f>BN36+'[1]KEY L-8'!$M13</f>
        <v>0.6061921296296291</v>
      </c>
      <c r="BO37" s="106">
        <f>BO36+'[1]KEY L-8'!$M13</f>
        <v>0.61059027777777719</v>
      </c>
      <c r="BP37" s="106">
        <f>BP36+'[1]KEY L-8'!$M13</f>
        <v>0.61498842592592529</v>
      </c>
      <c r="BQ37" s="106">
        <f>BQ36+'[1]KEY L-8'!$M13</f>
        <v>0.61938657407407338</v>
      </c>
      <c r="BR37" s="106">
        <f>BR36+'[1]KEY L-8'!$M13</f>
        <v>0.62378472222222148</v>
      </c>
      <c r="BS37" s="106">
        <f>BS36+'[1]KEY L-8'!$M13</f>
        <v>0.62818287037036957</v>
      </c>
      <c r="BT37" s="106">
        <f>BT36+'[1]KEY L-8'!$M13</f>
        <v>0.63258101851851767</v>
      </c>
      <c r="BU37" s="106">
        <f>BU36+'[1]KEY L-8'!$M13</f>
        <v>0.63697916666666576</v>
      </c>
      <c r="BV37" s="106">
        <f>BV36+'[1]KEY L-8'!$M13</f>
        <v>0.64137731481481386</v>
      </c>
      <c r="BW37" s="106">
        <f>BW36+'[1]KEY L-8'!$M13</f>
        <v>0.64577546296296195</v>
      </c>
      <c r="BX37" s="106">
        <f>BX36+'[1]KEY L-8'!$M13</f>
        <v>0.65017361111111005</v>
      </c>
      <c r="BY37" s="106">
        <f>BY36+'[1]KEY L-8'!$M13</f>
        <v>0.65457175925925815</v>
      </c>
      <c r="BZ37" s="106">
        <f>BZ36+'[1]KEY L-8'!$M13</f>
        <v>0.65896990740740624</v>
      </c>
      <c r="CA37" s="106">
        <f>CA36+'[1]KEY L-8'!$M13</f>
        <v>0.66336805555555434</v>
      </c>
      <c r="CB37" s="106">
        <f>CB36+'[1]KEY L-8'!$M13</f>
        <v>0.66776620370370243</v>
      </c>
      <c r="CC37" s="106">
        <f>CC36+'[1]KEY L-8'!$M13</f>
        <v>0.67216435185185053</v>
      </c>
      <c r="CD37" s="106">
        <f>CD36+'[1]KEY L-8'!$M13</f>
        <v>0.67656249999999862</v>
      </c>
      <c r="CE37" s="106">
        <f>CE36+'[1]KEY L-8'!$M13</f>
        <v>0.68096064814814672</v>
      </c>
      <c r="CF37" s="106">
        <f>CF36+'[1]KEY L-8'!$M13</f>
        <v>0.68535879629629481</v>
      </c>
      <c r="CG37" s="106">
        <f>CG36+'[1]KEY L-8'!$M13</f>
        <v>0.68975694444444291</v>
      </c>
      <c r="CH37" s="106">
        <f>CH36+'[1]KEY L-8'!$M13</f>
        <v>0.69415509259259101</v>
      </c>
      <c r="CI37" s="106">
        <f>CI36+'[1]KEY L-8'!$M13</f>
        <v>0.6985532407407391</v>
      </c>
      <c r="CJ37" s="106">
        <f>CJ36+'[1]KEY L-8'!$M13</f>
        <v>0.7029513888888872</v>
      </c>
      <c r="CK37" s="106">
        <f>CK36+'[1]KEY L-8'!$M13</f>
        <v>0.70734953703703529</v>
      </c>
      <c r="CL37" s="106">
        <f>CL36+'[1]KEY L-8'!$M13</f>
        <v>0.71174768518518339</v>
      </c>
      <c r="CM37" s="106">
        <f>CM36+'[1]KEY L-8'!$M13</f>
        <v>0.71614583333333148</v>
      </c>
      <c r="CN37" s="106">
        <f>CN36+'[1]KEY L-8'!$M13</f>
        <v>0.72054398148147958</v>
      </c>
      <c r="CO37" s="106">
        <f>CO36+'[1]KEY L-8'!$M13</f>
        <v>0.72494212962962767</v>
      </c>
      <c r="CP37" s="106">
        <f>CP36+'[1]KEY L-8'!$M13</f>
        <v>0.72934027777777577</v>
      </c>
      <c r="CQ37" s="106">
        <f>CQ36+'[1]KEY L-8'!$M13</f>
        <v>0.73373842592592387</v>
      </c>
      <c r="CR37" s="106">
        <f>CR36+'[1]KEY L-8'!$M13</f>
        <v>0.73813657407407196</v>
      </c>
      <c r="CS37" s="106">
        <f>CS36+'[1]KEY L-8'!$M13</f>
        <v>0.74253472222222006</v>
      </c>
      <c r="CT37" s="106">
        <f>CT36+'[1]KEY L-8'!$M13</f>
        <v>0.74693287037036815</v>
      </c>
      <c r="CU37" s="106">
        <f>CU36+'[1]KEY L-8'!$M13</f>
        <v>0.75133101851851625</v>
      </c>
      <c r="CV37" s="106">
        <f>CV36+'[1]KEY L-8'!$M13</f>
        <v>0.75572916666666434</v>
      </c>
      <c r="CW37" s="106">
        <f>CW36+'[1]KEY L-8'!$M13</f>
        <v>0.76012731481481244</v>
      </c>
      <c r="CX37" s="106">
        <f>CX36+'[1]KEY L-8'!$M13</f>
        <v>0.76452546296296053</v>
      </c>
      <c r="CY37" s="106">
        <f>CY36+'[1]KEY L-8'!$M13</f>
        <v>0.76892361111110863</v>
      </c>
      <c r="CZ37" s="106">
        <f>CZ36+'[1]KEY L-8'!$M13</f>
        <v>0.77332175925925672</v>
      </c>
      <c r="DA37" s="106">
        <f>DA36+'[1]KEY L-8'!$M13</f>
        <v>0.77771990740740482</v>
      </c>
      <c r="DB37" s="106">
        <f>DB36+'[1]KEY L-8'!$M13</f>
        <v>0.78211805555555292</v>
      </c>
      <c r="DC37" s="106">
        <f>DC36+'[1]KEY L-8'!$M13</f>
        <v>0.78651620370370101</v>
      </c>
      <c r="DD37" s="106">
        <f>DD36+'[1]KEY L-8'!$M13</f>
        <v>0.79091435185184911</v>
      </c>
      <c r="DE37" s="106">
        <f>DE36+'[1]KEY L-8'!$M13</f>
        <v>0.7953124999999972</v>
      </c>
      <c r="DF37" s="106">
        <f>DF36+'[1]KEY L-8'!$M13</f>
        <v>0.7997106481481453</v>
      </c>
      <c r="DG37" s="106">
        <f>DG36+'[1]KEY L-8'!$M13</f>
        <v>0.80410879629629339</v>
      </c>
      <c r="DH37" s="106">
        <f>DH36+'[1]KEY L-8'!$M13</f>
        <v>0.80850694444444149</v>
      </c>
      <c r="DI37" s="106">
        <f>DI36+'[1]KEY L-8'!$M13</f>
        <v>0.81290509259258958</v>
      </c>
      <c r="DJ37" s="106">
        <f>DJ36+'[1]KEY L-8'!$M13</f>
        <v>0.81730324074073768</v>
      </c>
      <c r="DK37" s="106">
        <f>DK36+'[1]KEY L-8'!$M13</f>
        <v>0.82170138888888578</v>
      </c>
      <c r="DL37" s="106">
        <f>DL36+'[1]KEY L-8'!$M13</f>
        <v>0.82609953703703387</v>
      </c>
      <c r="DM37" s="106">
        <f>DM36+'[1]KEY L-8'!$M13</f>
        <v>0.83049768518518197</v>
      </c>
      <c r="DN37" s="106">
        <f>DN36+'[1]KEY L-8'!$M13</f>
        <v>0.83489583333333006</v>
      </c>
      <c r="DO37" s="106">
        <f>DO36+'[1]KEY L-8'!$M13</f>
        <v>0.83929398148147816</v>
      </c>
      <c r="DP37" s="106">
        <f>DP36+'[1]KEY L-8'!$M13</f>
        <v>0.84369212962962625</v>
      </c>
      <c r="DQ37" s="106">
        <f>DQ36+'[1]KEY L-8'!$M13</f>
        <v>0.84942129629629637</v>
      </c>
      <c r="DR37" s="512"/>
      <c r="DS37" s="106">
        <f>DS36+'[1]KEY L-8'!$M13</f>
        <v>0.85688657407407054</v>
      </c>
      <c r="DT37" s="106">
        <f>DT36+'[1]KEY L-8'!$M13</f>
        <v>0.86128472222221863</v>
      </c>
      <c r="DU37" s="106">
        <f>DU36+'[1]KEY L-8'!$M13</f>
        <v>0.86568287037036673</v>
      </c>
      <c r="DV37" s="106">
        <f>DV36+'[1]KEY L-8'!$M13</f>
        <v>0.87008101851851483</v>
      </c>
      <c r="DW37" s="106">
        <f>DW36+'[1]KEY L-8'!$M13</f>
        <v>0.87447916666666292</v>
      </c>
      <c r="DX37" s="106">
        <f>DX36+'[1]KEY L-8'!$M13</f>
        <v>0.87887731481481102</v>
      </c>
      <c r="DY37" s="512"/>
      <c r="DZ37" s="106">
        <f>DZ36+'[1]KEY L-8'!$M13</f>
        <v>0.88767361111110721</v>
      </c>
      <c r="EA37" s="106">
        <f>EA36+'[1]KEY L-8'!$M13</f>
        <v>0.8920717592592553</v>
      </c>
      <c r="EB37" s="512"/>
      <c r="EC37" s="106">
        <f>EC36+'[1]KEY L-8'!$M13</f>
        <v>0.90086805555555149</v>
      </c>
      <c r="ED37" s="106">
        <f>ED36+'[1]KEY L-8'!$M13</f>
        <v>0.90526620370369959</v>
      </c>
      <c r="EE37" s="106">
        <f>EE36+'[1]KEY L-8'!$M13</f>
        <v>0.90966435185184769</v>
      </c>
      <c r="EF37" s="106">
        <f>EF36+'[1]KEY L-8'!$M13</f>
        <v>0.91406249999999578</v>
      </c>
      <c r="EG37" s="106">
        <f>EG36+'[1]KEY L-8'!$M13</f>
        <v>0.91846064814814388</v>
      </c>
      <c r="EH37" s="106">
        <f>EH36+'[1]KEY L-8'!$M13</f>
        <v>0.92285879629629197</v>
      </c>
      <c r="EI37" s="512"/>
      <c r="EJ37" s="106">
        <f>EJ36+'[1]KEY L-8'!$M13</f>
        <v>0.9320601851851853</v>
      </c>
      <c r="EK37" s="128">
        <f>EK36+'[1]KEY L-8'!$M13</f>
        <v>0.9355324074074074</v>
      </c>
      <c r="EL37" s="106">
        <f>EL36+'[1]KEY L-8'!$M13</f>
        <v>0.94108796296296293</v>
      </c>
      <c r="EM37" s="106">
        <f>EM36+'[1]KEY L-8'!$M13</f>
        <v>0.94942129629629624</v>
      </c>
      <c r="EN37" s="128">
        <f>EN36+'[1]KEY L-8'!$M13</f>
        <v>0.95775462962962976</v>
      </c>
      <c r="EO37" s="512"/>
      <c r="EP37" s="523"/>
      <c r="EQ37" s="342">
        <f>EQ36+'[1]KEY L-8'!$M13</f>
        <v>0.96608796296296306</v>
      </c>
      <c r="ER37" s="128">
        <f>ER36+'[1]KEY L-8'!$M13</f>
        <v>0.97442129629629637</v>
      </c>
      <c r="ES37" s="525"/>
      <c r="ET37" s="512"/>
      <c r="EU37" s="512"/>
      <c r="EV37" s="512"/>
      <c r="EW37" s="517"/>
      <c r="EX37" s="523"/>
      <c r="EY37" s="517"/>
      <c r="EZ37" s="512"/>
      <c r="FA37" s="517"/>
      <c r="FB37" s="512"/>
      <c r="FC37" s="512"/>
      <c r="FD37" s="512"/>
      <c r="FE37" s="519"/>
    </row>
    <row r="38" spans="1:161" ht="15.95" customHeight="1" x14ac:dyDescent="0.25">
      <c r="A38" s="72" t="s">
        <v>93</v>
      </c>
      <c r="B38" s="521"/>
      <c r="C38" s="143">
        <f>C37+'[1]KEY L-8'!$Q14</f>
        <v>0.3239004629629631</v>
      </c>
      <c r="D38" s="514"/>
      <c r="E38" s="171">
        <f>E37+'[1]KEY L-8'!$Q14</f>
        <v>0.33498842592592593</v>
      </c>
      <c r="F38" s="193">
        <f>F37+'[1]KEY L-8'!$M14</f>
        <v>0.34085648148148157</v>
      </c>
      <c r="G38" s="193">
        <f>G37+'[1]KEY L-8'!$M14</f>
        <v>0.34780092592592599</v>
      </c>
      <c r="H38" s="193">
        <f>H37+'[1]KEY L-8'!$M14</f>
        <v>0.35265046296296304</v>
      </c>
      <c r="I38" s="193">
        <f>I37+'[1]KEY L-8'!$M14</f>
        <v>0.35761574074074076</v>
      </c>
      <c r="J38" s="193">
        <f>J37+'[1]KEY L-8'!$M14</f>
        <v>0.36083333333333334</v>
      </c>
      <c r="K38" s="193">
        <f>K37+'[1]KEY L-8'!$M14</f>
        <v>0.36456018518518529</v>
      </c>
      <c r="L38" s="106">
        <f>L37+'[1]KEY L-8'!$M14</f>
        <v>0.36994212962962969</v>
      </c>
      <c r="M38" s="106">
        <f>M37+'[1]KEY L-8'!$M14</f>
        <v>0.37434027777777784</v>
      </c>
      <c r="N38" s="106">
        <f>N37+'[1]KEY L-8'!$M14</f>
        <v>0.37873842592592599</v>
      </c>
      <c r="O38" s="106">
        <f>O37+'[1]KEY L-8'!$M14</f>
        <v>0.38313657407407414</v>
      </c>
      <c r="P38" s="106">
        <f>P37+'[1]KEY L-8'!$M14</f>
        <v>0.38753472222222229</v>
      </c>
      <c r="Q38" s="106">
        <f>Q37+'[1]KEY L-8'!$M14</f>
        <v>0.39193287037037045</v>
      </c>
      <c r="R38" s="106">
        <f>R37+'[1]KEY L-8'!$M14</f>
        <v>0.3963310185185186</v>
      </c>
      <c r="S38" s="106">
        <f>S37+'[1]KEY L-8'!$M14</f>
        <v>0.40072916666666675</v>
      </c>
      <c r="T38" s="106">
        <f>T37+'[1]KEY L-8'!$M14</f>
        <v>0.4051273148148149</v>
      </c>
      <c r="U38" s="106">
        <f>U37+'[1]KEY L-8'!$M14</f>
        <v>0.40952546296296305</v>
      </c>
      <c r="V38" s="106">
        <f>V37+'[1]KEY L-8'!$M14</f>
        <v>0.4139236111111112</v>
      </c>
      <c r="W38" s="106">
        <f>W37+'[1]KEY L-8'!$M14</f>
        <v>0.41832175925925935</v>
      </c>
      <c r="X38" s="106">
        <f>X37+'[1]KEY L-8'!$M14</f>
        <v>0.4227199074074075</v>
      </c>
      <c r="Y38" s="106">
        <f>Y37+'[1]KEY L-8'!$M14</f>
        <v>0.42711805555555565</v>
      </c>
      <c r="Z38" s="106">
        <f>Z37+'[1]KEY L-8'!$M14</f>
        <v>0.4315162037037038</v>
      </c>
      <c r="AA38" s="106">
        <f>AA37+'[1]KEY L-8'!$M14</f>
        <v>0.43591435185185196</v>
      </c>
      <c r="AB38" s="106">
        <f>AB37+'[1]KEY L-8'!$M14</f>
        <v>0.44031250000000011</v>
      </c>
      <c r="AC38" s="106">
        <f>AC37+'[1]KEY L-8'!$M14</f>
        <v>0.44471064814814826</v>
      </c>
      <c r="AD38" s="106">
        <f>AD37+'[1]KEY L-8'!$M14</f>
        <v>0.44910879629629641</v>
      </c>
      <c r="AE38" s="106">
        <f>AE37+'[1]KEY L-8'!$M14</f>
        <v>0.45350694444444456</v>
      </c>
      <c r="AF38" s="106">
        <f>AF37+'[1]KEY L-8'!$M14</f>
        <v>0.45790509259259271</v>
      </c>
      <c r="AG38" s="106">
        <f>AG37+'[1]KEY L-8'!$M14</f>
        <v>0.46230324074074086</v>
      </c>
      <c r="AH38" s="106">
        <f>AH37+'[1]KEY L-8'!$M14</f>
        <v>0.46670138888888901</v>
      </c>
      <c r="AI38" s="106">
        <f>AI37+'[1]KEY L-8'!$M14</f>
        <v>0.47109953703703716</v>
      </c>
      <c r="AJ38" s="106">
        <f>AJ37+'[1]KEY L-8'!$M14</f>
        <v>0.47549768518518531</v>
      </c>
      <c r="AK38" s="106">
        <f>AK37+'[1]KEY L-8'!$M14</f>
        <v>0.47989583333333347</v>
      </c>
      <c r="AL38" s="106">
        <f>AL37+'[1]KEY L-8'!$M14</f>
        <v>0.48429398148148162</v>
      </c>
      <c r="AM38" s="106">
        <f>AM37+'[1]KEY L-8'!$M14</f>
        <v>0.48869212962962977</v>
      </c>
      <c r="AN38" s="106">
        <f>AN37+'[1]KEY L-8'!$M14</f>
        <v>0.49309027777777792</v>
      </c>
      <c r="AO38" s="106">
        <f>AO37+'[1]KEY L-8'!$M14</f>
        <v>0.49748842592592607</v>
      </c>
      <c r="AP38" s="106">
        <f>AP37+'[1]KEY L-8'!$M14</f>
        <v>0.50188657407407422</v>
      </c>
      <c r="AQ38" s="106">
        <f>AQ37+'[1]KEY L-8'!$M14</f>
        <v>0.50628472222222232</v>
      </c>
      <c r="AR38" s="106">
        <f>AR37+'[1]KEY L-8'!$M14</f>
        <v>0.51068287037037052</v>
      </c>
      <c r="AS38" s="106">
        <f>AS37+'[1]KEY L-8'!$M14</f>
        <v>0.51508101851851862</v>
      </c>
      <c r="AT38" s="106">
        <f>AT37+'[1]KEY L-8'!$M14</f>
        <v>0.51947916666666683</v>
      </c>
      <c r="AU38" s="106">
        <f>AU37+'[1]KEY L-8'!$M14</f>
        <v>0.52387731481481492</v>
      </c>
      <c r="AV38" s="106">
        <f>AV37+'[1]KEY L-8'!$M14</f>
        <v>0.52827546296296313</v>
      </c>
      <c r="AW38" s="106">
        <f>AW37+'[1]KEY L-8'!$M14</f>
        <v>0.53267361111111122</v>
      </c>
      <c r="AX38" s="106">
        <f>AX37+'[1]KEY L-8'!$M14</f>
        <v>0.53707175925925943</v>
      </c>
      <c r="AY38" s="106">
        <f>AY37+'[1]KEY L-8'!$M14</f>
        <v>0.54146990740740764</v>
      </c>
      <c r="AZ38" s="106">
        <f>AZ37+'[1]KEY L-8'!$M14</f>
        <v>0.54586805555555562</v>
      </c>
      <c r="BA38" s="106">
        <f>BA37+'[1]KEY L-8'!$M14</f>
        <v>0.55026620370370372</v>
      </c>
      <c r="BB38" s="106">
        <f>BB37+'[1]KEY L-8'!$M14</f>
        <v>0.55466435185185181</v>
      </c>
      <c r="BC38" s="106">
        <f>BC37+'[1]KEY L-8'!$M14</f>
        <v>0.55906250000000002</v>
      </c>
      <c r="BD38" s="106">
        <f>BD37+'[1]KEY L-8'!$M14</f>
        <v>0.56346064814814822</v>
      </c>
      <c r="BE38" s="106">
        <f>BE37+'[1]KEY L-8'!$M14</f>
        <v>0.56785879629629621</v>
      </c>
      <c r="BF38" s="106">
        <f>BF37+'[1]KEY L-8'!$M14</f>
        <v>0.5722569444444443</v>
      </c>
      <c r="BG38" s="106">
        <f>BG37+'[1]KEY L-8'!$M14</f>
        <v>0.5766550925925924</v>
      </c>
      <c r="BH38" s="106">
        <f>BH37+'[1]KEY L-8'!$M14</f>
        <v>0.5810532407407405</v>
      </c>
      <c r="BI38" s="106">
        <f>BI37+'[1]KEY L-8'!$M14</f>
        <v>0.58545138888888859</v>
      </c>
      <c r="BJ38" s="106">
        <f>BJ37+'[1]KEY L-8'!$M14</f>
        <v>0.58984953703703669</v>
      </c>
      <c r="BK38" s="106">
        <f>BK37+'[1]KEY L-8'!$M14</f>
        <v>0.59424768518518478</v>
      </c>
      <c r="BL38" s="106">
        <f>BL37+'[1]KEY L-8'!$M14</f>
        <v>0.59864583333333288</v>
      </c>
      <c r="BM38" s="106">
        <f>BM37+'[1]KEY L-8'!$M14</f>
        <v>0.60304398148148097</v>
      </c>
      <c r="BN38" s="106">
        <f>BN37+'[1]KEY L-8'!$M14</f>
        <v>0.60744212962962907</v>
      </c>
      <c r="BO38" s="106">
        <f>BO37+'[1]KEY L-8'!$M14</f>
        <v>0.61184027777777716</v>
      </c>
      <c r="BP38" s="106">
        <f>BP37+'[1]KEY L-8'!$M14</f>
        <v>0.61623842592592526</v>
      </c>
      <c r="BQ38" s="106">
        <f>BQ37+'[1]KEY L-8'!$M14</f>
        <v>0.62063657407407335</v>
      </c>
      <c r="BR38" s="106">
        <f>BR37+'[1]KEY L-8'!$M14</f>
        <v>0.62503472222222145</v>
      </c>
      <c r="BS38" s="106">
        <f>BS37+'[1]KEY L-8'!$M14</f>
        <v>0.62943287037036955</v>
      </c>
      <c r="BT38" s="106">
        <f>BT37+'[1]KEY L-8'!$M14</f>
        <v>0.63383101851851764</v>
      </c>
      <c r="BU38" s="106">
        <f>BU37+'[1]KEY L-8'!$M14</f>
        <v>0.63822916666666574</v>
      </c>
      <c r="BV38" s="106">
        <f>BV37+'[1]KEY L-8'!$M14</f>
        <v>0.64262731481481383</v>
      </c>
      <c r="BW38" s="106">
        <f>BW37+'[1]KEY L-8'!$M14</f>
        <v>0.64702546296296193</v>
      </c>
      <c r="BX38" s="106">
        <f>BX37+'[1]KEY L-8'!$M14</f>
        <v>0.65142361111111002</v>
      </c>
      <c r="BY38" s="106">
        <f>BY37+'[1]KEY L-8'!$M14</f>
        <v>0.65582175925925812</v>
      </c>
      <c r="BZ38" s="106">
        <f>BZ37+'[1]KEY L-8'!$M14</f>
        <v>0.66021990740740621</v>
      </c>
      <c r="CA38" s="106">
        <f>CA37+'[1]KEY L-8'!$M14</f>
        <v>0.66461805555555431</v>
      </c>
      <c r="CB38" s="106">
        <f>CB37+'[1]KEY L-8'!$M14</f>
        <v>0.66901620370370241</v>
      </c>
      <c r="CC38" s="106">
        <f>CC37+'[1]KEY L-8'!$M14</f>
        <v>0.6734143518518505</v>
      </c>
      <c r="CD38" s="106">
        <f>CD37+'[1]KEY L-8'!$M14</f>
        <v>0.6778124999999986</v>
      </c>
      <c r="CE38" s="106">
        <f>CE37+'[1]KEY L-8'!$M14</f>
        <v>0.68221064814814669</v>
      </c>
      <c r="CF38" s="106">
        <f>CF37+'[1]KEY L-8'!$M14</f>
        <v>0.68660879629629479</v>
      </c>
      <c r="CG38" s="106">
        <f>CG37+'[1]KEY L-8'!$M14</f>
        <v>0.69100694444444288</v>
      </c>
      <c r="CH38" s="106">
        <f>CH37+'[1]KEY L-8'!$M14</f>
        <v>0.69540509259259098</v>
      </c>
      <c r="CI38" s="106">
        <f>CI37+'[1]KEY L-8'!$M14</f>
        <v>0.69980324074073907</v>
      </c>
      <c r="CJ38" s="106">
        <f>CJ37+'[1]KEY L-8'!$M14</f>
        <v>0.70420138888888717</v>
      </c>
      <c r="CK38" s="106">
        <f>CK37+'[1]KEY L-8'!$M14</f>
        <v>0.70859953703703527</v>
      </c>
      <c r="CL38" s="106">
        <f>CL37+'[1]KEY L-8'!$M14</f>
        <v>0.71299768518518336</v>
      </c>
      <c r="CM38" s="106">
        <f>CM37+'[1]KEY L-8'!$M14</f>
        <v>0.71739583333333146</v>
      </c>
      <c r="CN38" s="106">
        <f>CN37+'[1]KEY L-8'!$M14</f>
        <v>0.72179398148147955</v>
      </c>
      <c r="CO38" s="106">
        <f>CO37+'[1]KEY L-8'!$M14</f>
        <v>0.72619212962962765</v>
      </c>
      <c r="CP38" s="106">
        <f>CP37+'[1]KEY L-8'!$M14</f>
        <v>0.73059027777777574</v>
      </c>
      <c r="CQ38" s="106">
        <f>CQ37+'[1]KEY L-8'!$M14</f>
        <v>0.73498842592592384</v>
      </c>
      <c r="CR38" s="106">
        <f>CR37+'[1]KEY L-8'!$M14</f>
        <v>0.73938657407407193</v>
      </c>
      <c r="CS38" s="106">
        <f>CS37+'[1]KEY L-8'!$M14</f>
        <v>0.74378472222222003</v>
      </c>
      <c r="CT38" s="106">
        <f>CT37+'[1]KEY L-8'!$M14</f>
        <v>0.74818287037036812</v>
      </c>
      <c r="CU38" s="106">
        <f>CU37+'[1]KEY L-8'!$M14</f>
        <v>0.75258101851851622</v>
      </c>
      <c r="CV38" s="106">
        <f>CV37+'[1]KEY L-8'!$M14</f>
        <v>0.75697916666666432</v>
      </c>
      <c r="CW38" s="106">
        <f>CW37+'[1]KEY L-8'!$M14</f>
        <v>0.76137731481481241</v>
      </c>
      <c r="CX38" s="106">
        <f>CX37+'[1]KEY L-8'!$M14</f>
        <v>0.76577546296296051</v>
      </c>
      <c r="CY38" s="106">
        <f>CY37+'[1]KEY L-8'!$M14</f>
        <v>0.7701736111111086</v>
      </c>
      <c r="CZ38" s="106">
        <f>CZ37+'[1]KEY L-8'!$M14</f>
        <v>0.7745717592592567</v>
      </c>
      <c r="DA38" s="106">
        <f>DA37+'[1]KEY L-8'!$M14</f>
        <v>0.77896990740740479</v>
      </c>
      <c r="DB38" s="106">
        <f>DB37+'[1]KEY L-8'!$M14</f>
        <v>0.78336805555555289</v>
      </c>
      <c r="DC38" s="106">
        <f>DC37+'[1]KEY L-8'!$M14</f>
        <v>0.78776620370370098</v>
      </c>
      <c r="DD38" s="106">
        <f>DD37+'[1]KEY L-8'!$M14</f>
        <v>0.79216435185184908</v>
      </c>
      <c r="DE38" s="106">
        <f>DE37+'[1]KEY L-8'!$M14</f>
        <v>0.79656249999999718</v>
      </c>
      <c r="DF38" s="106">
        <f>DF37+'[1]KEY L-8'!$M14</f>
        <v>0.80096064814814527</v>
      </c>
      <c r="DG38" s="106">
        <f>DG37+'[1]KEY L-8'!$M14</f>
        <v>0.80535879629629337</v>
      </c>
      <c r="DH38" s="106">
        <f>DH37+'[1]KEY L-8'!$M14</f>
        <v>0.80975694444444146</v>
      </c>
      <c r="DI38" s="106">
        <f>DI37+'[1]KEY L-8'!$M14</f>
        <v>0.81415509259258956</v>
      </c>
      <c r="DJ38" s="106">
        <f>DJ37+'[1]KEY L-8'!$M14</f>
        <v>0.81855324074073765</v>
      </c>
      <c r="DK38" s="106">
        <f>DK37+'[1]KEY L-8'!$M14</f>
        <v>0.82295138888888575</v>
      </c>
      <c r="DL38" s="106">
        <f>DL37+'[1]KEY L-8'!$M14</f>
        <v>0.82734953703703384</v>
      </c>
      <c r="DM38" s="106">
        <f>DM37+'[1]KEY L-8'!$M14</f>
        <v>0.83174768518518194</v>
      </c>
      <c r="DN38" s="106">
        <f>DN37+'[1]KEY L-8'!$M14</f>
        <v>0.83614583333333004</v>
      </c>
      <c r="DO38" s="106">
        <f>DO37+'[1]KEY L-8'!$M14</f>
        <v>0.84054398148147813</v>
      </c>
      <c r="DP38" s="106">
        <f>DP37+'[1]KEY L-8'!$M14</f>
        <v>0.84494212962962623</v>
      </c>
      <c r="DQ38" s="106">
        <f>DQ37+'[1]KEY L-8'!$M14</f>
        <v>0.85067129629629634</v>
      </c>
      <c r="DR38" s="512"/>
      <c r="DS38" s="106">
        <f>DS37+'[1]KEY L-8'!$M14</f>
        <v>0.85813657407407051</v>
      </c>
      <c r="DT38" s="106">
        <f>DT37+'[1]KEY L-8'!$M14</f>
        <v>0.86253472222221861</v>
      </c>
      <c r="DU38" s="106">
        <f>DU37+'[1]KEY L-8'!$M14</f>
        <v>0.8669328703703667</v>
      </c>
      <c r="DV38" s="106">
        <f>DV37+'[1]KEY L-8'!$M14</f>
        <v>0.8713310185185148</v>
      </c>
      <c r="DW38" s="106">
        <f>DW37+'[1]KEY L-8'!$M14</f>
        <v>0.87572916666666289</v>
      </c>
      <c r="DX38" s="106">
        <f>DX37+'[1]KEY L-8'!$M14</f>
        <v>0.88012731481481099</v>
      </c>
      <c r="DY38" s="512"/>
      <c r="DZ38" s="106">
        <f>DZ37+'[1]KEY L-8'!$M14</f>
        <v>0.88892361111110718</v>
      </c>
      <c r="EA38" s="106">
        <f>EA37+'[1]KEY L-8'!$M14</f>
        <v>0.89332175925925528</v>
      </c>
      <c r="EB38" s="512"/>
      <c r="EC38" s="106">
        <f>EC37+'[1]KEY L-8'!$M14</f>
        <v>0.90211805555555147</v>
      </c>
      <c r="ED38" s="106">
        <f>ED37+'[1]KEY L-8'!$M14</f>
        <v>0.90651620370369956</v>
      </c>
      <c r="EE38" s="106">
        <f>EE37+'[1]KEY L-8'!$M14</f>
        <v>0.91091435185184766</v>
      </c>
      <c r="EF38" s="106">
        <f>EF37+'[1]KEY L-8'!$M14</f>
        <v>0.91531249999999575</v>
      </c>
      <c r="EG38" s="106">
        <f>EG37+'[1]KEY L-8'!$M14</f>
        <v>0.91971064814814385</v>
      </c>
      <c r="EH38" s="106">
        <f>EH37+'[1]KEY L-8'!$M14</f>
        <v>0.92410879629629195</v>
      </c>
      <c r="EI38" s="512"/>
      <c r="EJ38" s="106">
        <f>EJ37+'[1]KEY L-8'!$M14</f>
        <v>0.93331018518518527</v>
      </c>
      <c r="EK38" s="128">
        <f>EK37+'[1]KEY L-8'!$M14</f>
        <v>0.93678240740740737</v>
      </c>
      <c r="EL38" s="106">
        <f>EL37+'[1]KEY L-8'!$M14</f>
        <v>0.94233796296296291</v>
      </c>
      <c r="EM38" s="106">
        <f>EM37+'[1]KEY L-8'!$M14</f>
        <v>0.95067129629629621</v>
      </c>
      <c r="EN38" s="128">
        <f>EN37+'[1]KEY L-8'!$M14</f>
        <v>0.95900462962962973</v>
      </c>
      <c r="EO38" s="512"/>
      <c r="EP38" s="523"/>
      <c r="EQ38" s="342">
        <f>EQ37+'[1]KEY L-8'!$M14</f>
        <v>0.96733796296296304</v>
      </c>
      <c r="ER38" s="128">
        <f>ER37+'[1]KEY L-8'!$M14</f>
        <v>0.97567129629629634</v>
      </c>
      <c r="ES38" s="525"/>
      <c r="ET38" s="512"/>
      <c r="EU38" s="512"/>
      <c r="EV38" s="512"/>
      <c r="EW38" s="517"/>
      <c r="EX38" s="523"/>
      <c r="EY38" s="517"/>
      <c r="EZ38" s="512"/>
      <c r="FA38" s="517"/>
      <c r="FB38" s="512"/>
      <c r="FC38" s="512"/>
      <c r="FD38" s="512"/>
      <c r="FE38" s="519"/>
    </row>
    <row r="39" spans="1:161" ht="15.95" customHeight="1" x14ac:dyDescent="0.25">
      <c r="A39" s="72" t="s">
        <v>92</v>
      </c>
      <c r="B39" s="521"/>
      <c r="C39" s="143">
        <f>C38+'[1]KEY L-8'!$Q15</f>
        <v>0.32614583333333347</v>
      </c>
      <c r="D39" s="514"/>
      <c r="E39" s="171">
        <f>E38+'[1]KEY L-8'!$Q15</f>
        <v>0.3372337962962963</v>
      </c>
      <c r="F39" s="193">
        <f>F38+'[1]KEY L-8'!$M15</f>
        <v>0.34259259259259267</v>
      </c>
      <c r="G39" s="193">
        <f>G38+'[1]KEY L-8'!$M15</f>
        <v>0.34953703703703709</v>
      </c>
      <c r="H39" s="193">
        <f>H38+'[1]KEY L-8'!$M15</f>
        <v>0.35438657407407415</v>
      </c>
      <c r="I39" s="193">
        <f>I38+'[1]KEY L-8'!$M15</f>
        <v>0.35935185185185187</v>
      </c>
      <c r="J39" s="193">
        <f>J38+'[1]KEY L-8'!$M15</f>
        <v>0.36256944444444444</v>
      </c>
      <c r="K39" s="193">
        <f>K38+'[1]KEY L-8'!$M15</f>
        <v>0.3662962962962964</v>
      </c>
      <c r="L39" s="106">
        <f>L38+'[1]KEY L-8'!$M15</f>
        <v>0.3716782407407408</v>
      </c>
      <c r="M39" s="106">
        <f>M38+'[1]KEY L-8'!$M15</f>
        <v>0.37607638888888895</v>
      </c>
      <c r="N39" s="106">
        <f>N38+'[1]KEY L-8'!$M15</f>
        <v>0.3804745370370371</v>
      </c>
      <c r="O39" s="106">
        <f>O38+'[1]KEY L-8'!$M15</f>
        <v>0.38487268518518525</v>
      </c>
      <c r="P39" s="106">
        <f>P38+'[1]KEY L-8'!$M15</f>
        <v>0.3892708333333334</v>
      </c>
      <c r="Q39" s="106">
        <f>Q38+'[1]KEY L-8'!$M15</f>
        <v>0.39366898148148155</v>
      </c>
      <c r="R39" s="106">
        <f>R38+'[1]KEY L-8'!$M15</f>
        <v>0.3980671296296297</v>
      </c>
      <c r="S39" s="106">
        <f>S38+'[1]KEY L-8'!$M15</f>
        <v>0.40246527777777785</v>
      </c>
      <c r="T39" s="106">
        <f>T38+'[1]KEY L-8'!$M15</f>
        <v>0.406863425925926</v>
      </c>
      <c r="U39" s="106">
        <f>U38+'[1]KEY L-8'!$M15</f>
        <v>0.41126157407407415</v>
      </c>
      <c r="V39" s="106">
        <f>V38+'[1]KEY L-8'!$M15</f>
        <v>0.41565972222222231</v>
      </c>
      <c r="W39" s="106">
        <f>W38+'[1]KEY L-8'!$M15</f>
        <v>0.42005787037037046</v>
      </c>
      <c r="X39" s="106">
        <f>X38+'[1]KEY L-8'!$M15</f>
        <v>0.42445601851851861</v>
      </c>
      <c r="Y39" s="106">
        <f>Y38+'[1]KEY L-8'!$M15</f>
        <v>0.42885416666666676</v>
      </c>
      <c r="Z39" s="106">
        <f>Z38+'[1]KEY L-8'!$M15</f>
        <v>0.43325231481481491</v>
      </c>
      <c r="AA39" s="106">
        <f>AA38+'[1]KEY L-8'!$M15</f>
        <v>0.43765046296296306</v>
      </c>
      <c r="AB39" s="106">
        <f>AB38+'[1]KEY L-8'!$M15</f>
        <v>0.44204861111111121</v>
      </c>
      <c r="AC39" s="106">
        <f>AC38+'[1]KEY L-8'!$M15</f>
        <v>0.44644675925925936</v>
      </c>
      <c r="AD39" s="106">
        <f>AD38+'[1]KEY L-8'!$M15</f>
        <v>0.45084490740740751</v>
      </c>
      <c r="AE39" s="106">
        <f>AE38+'[1]KEY L-8'!$M15</f>
        <v>0.45524305555555566</v>
      </c>
      <c r="AF39" s="106">
        <f>AF38+'[1]KEY L-8'!$M15</f>
        <v>0.45964120370370382</v>
      </c>
      <c r="AG39" s="106">
        <f>AG38+'[1]KEY L-8'!$M15</f>
        <v>0.46403935185185197</v>
      </c>
      <c r="AH39" s="106">
        <f>AH38+'[1]KEY L-8'!$M15</f>
        <v>0.46843750000000012</v>
      </c>
      <c r="AI39" s="106">
        <f>AI38+'[1]KEY L-8'!$M15</f>
        <v>0.47283564814814827</v>
      </c>
      <c r="AJ39" s="106">
        <f>AJ38+'[1]KEY L-8'!$M15</f>
        <v>0.47723379629629642</v>
      </c>
      <c r="AK39" s="106">
        <f>AK38+'[1]KEY L-8'!$M15</f>
        <v>0.48163194444444457</v>
      </c>
      <c r="AL39" s="106">
        <f>AL38+'[1]KEY L-8'!$M15</f>
        <v>0.48603009259259272</v>
      </c>
      <c r="AM39" s="106">
        <f>AM38+'[1]KEY L-8'!$M15</f>
        <v>0.49042824074074087</v>
      </c>
      <c r="AN39" s="106">
        <f>AN38+'[1]KEY L-8'!$M15</f>
        <v>0.49482638888888902</v>
      </c>
      <c r="AO39" s="106">
        <f>AO38+'[1]KEY L-8'!$M15</f>
        <v>0.49922453703703717</v>
      </c>
      <c r="AP39" s="106">
        <f>AP38+'[1]KEY L-8'!$M15</f>
        <v>0.50362268518518538</v>
      </c>
      <c r="AQ39" s="106">
        <f>AQ38+'[1]KEY L-8'!$M15</f>
        <v>0.50802083333333348</v>
      </c>
      <c r="AR39" s="106">
        <f>AR38+'[1]KEY L-8'!$M15</f>
        <v>0.51241898148148168</v>
      </c>
      <c r="AS39" s="106">
        <f>AS38+'[1]KEY L-8'!$M15</f>
        <v>0.51681712962962978</v>
      </c>
      <c r="AT39" s="106">
        <f>AT38+'[1]KEY L-8'!$M15</f>
        <v>0.52121527777777799</v>
      </c>
      <c r="AU39" s="106">
        <f>AU38+'[1]KEY L-8'!$M15</f>
        <v>0.52561342592592608</v>
      </c>
      <c r="AV39" s="106">
        <f>AV38+'[1]KEY L-8'!$M15</f>
        <v>0.53001157407407429</v>
      </c>
      <c r="AW39" s="106">
        <f>AW38+'[1]KEY L-8'!$M15</f>
        <v>0.53440972222222238</v>
      </c>
      <c r="AX39" s="106">
        <f>AX38+'[1]KEY L-8'!$M15</f>
        <v>0.53880787037037059</v>
      </c>
      <c r="AY39" s="106">
        <f>AY38+'[1]KEY L-8'!$M15</f>
        <v>0.5432060185185188</v>
      </c>
      <c r="AZ39" s="106">
        <f>AZ38+'[1]KEY L-8'!$M15</f>
        <v>0.54760416666666678</v>
      </c>
      <c r="BA39" s="106">
        <f>BA38+'[1]KEY L-8'!$M15</f>
        <v>0.55200231481481488</v>
      </c>
      <c r="BB39" s="106">
        <f>BB38+'[1]KEY L-8'!$M15</f>
        <v>0.55640046296296297</v>
      </c>
      <c r="BC39" s="106">
        <f>BC38+'[1]KEY L-8'!$M15</f>
        <v>0.56079861111111118</v>
      </c>
      <c r="BD39" s="106">
        <f>BD38+'[1]KEY L-8'!$M15</f>
        <v>0.56519675925925938</v>
      </c>
      <c r="BE39" s="106">
        <f>BE38+'[1]KEY L-8'!$M15</f>
        <v>0.56959490740740737</v>
      </c>
      <c r="BF39" s="106">
        <f>BF38+'[1]KEY L-8'!$M15</f>
        <v>0.57399305555555546</v>
      </c>
      <c r="BG39" s="106">
        <f>BG38+'[1]KEY L-8'!$M15</f>
        <v>0.57839120370370356</v>
      </c>
      <c r="BH39" s="106">
        <f>BH38+'[1]KEY L-8'!$M15</f>
        <v>0.58278935185185166</v>
      </c>
      <c r="BI39" s="106">
        <f>BI38+'[1]KEY L-8'!$M15</f>
        <v>0.58718749999999975</v>
      </c>
      <c r="BJ39" s="106">
        <f>BJ38+'[1]KEY L-8'!$M15</f>
        <v>0.59158564814814785</v>
      </c>
      <c r="BK39" s="106">
        <f>BK38+'[1]KEY L-8'!$M15</f>
        <v>0.59598379629629594</v>
      </c>
      <c r="BL39" s="106">
        <f>BL38+'[1]KEY L-8'!$M15</f>
        <v>0.60038194444444404</v>
      </c>
      <c r="BM39" s="106">
        <f>BM38+'[1]KEY L-8'!$M15</f>
        <v>0.60478009259259213</v>
      </c>
      <c r="BN39" s="106">
        <f>BN38+'[1]KEY L-8'!$M15</f>
        <v>0.60917824074074023</v>
      </c>
      <c r="BO39" s="106">
        <f>BO38+'[1]KEY L-8'!$M15</f>
        <v>0.61357638888888832</v>
      </c>
      <c r="BP39" s="106">
        <f>BP38+'[1]KEY L-8'!$M15</f>
        <v>0.61797453703703642</v>
      </c>
      <c r="BQ39" s="106">
        <f>BQ38+'[1]KEY L-8'!$M15</f>
        <v>0.62237268518518452</v>
      </c>
      <c r="BR39" s="106">
        <f>BR38+'[1]KEY L-8'!$M15</f>
        <v>0.62677083333333261</v>
      </c>
      <c r="BS39" s="106">
        <f>BS38+'[1]KEY L-8'!$M15</f>
        <v>0.63116898148148071</v>
      </c>
      <c r="BT39" s="106">
        <f>BT38+'[1]KEY L-8'!$M15</f>
        <v>0.6355671296296288</v>
      </c>
      <c r="BU39" s="106">
        <f>BU38+'[1]KEY L-8'!$M15</f>
        <v>0.6399652777777769</v>
      </c>
      <c r="BV39" s="106">
        <f>BV38+'[1]KEY L-8'!$M15</f>
        <v>0.64436342592592499</v>
      </c>
      <c r="BW39" s="106">
        <f>BW38+'[1]KEY L-8'!$M15</f>
        <v>0.64876157407407309</v>
      </c>
      <c r="BX39" s="106">
        <f>BX38+'[1]KEY L-8'!$M15</f>
        <v>0.65315972222222118</v>
      </c>
      <c r="BY39" s="106">
        <f>BY38+'[1]KEY L-8'!$M15</f>
        <v>0.65755787037036928</v>
      </c>
      <c r="BZ39" s="106">
        <f>BZ38+'[1]KEY L-8'!$M15</f>
        <v>0.66195601851851738</v>
      </c>
      <c r="CA39" s="106">
        <f>CA38+'[1]KEY L-8'!$M15</f>
        <v>0.66635416666666547</v>
      </c>
      <c r="CB39" s="106">
        <f>CB38+'[1]KEY L-8'!$M15</f>
        <v>0.67075231481481357</v>
      </c>
      <c r="CC39" s="106">
        <f>CC38+'[1]KEY L-8'!$M15</f>
        <v>0.67515046296296166</v>
      </c>
      <c r="CD39" s="106">
        <f>CD38+'[1]KEY L-8'!$M15</f>
        <v>0.67954861111110976</v>
      </c>
      <c r="CE39" s="106">
        <f>CE38+'[1]KEY L-8'!$M15</f>
        <v>0.68394675925925785</v>
      </c>
      <c r="CF39" s="106">
        <f>CF38+'[1]KEY L-8'!$M15</f>
        <v>0.68834490740740595</v>
      </c>
      <c r="CG39" s="106">
        <f>CG38+'[1]KEY L-8'!$M15</f>
        <v>0.69274305555555404</v>
      </c>
      <c r="CH39" s="106">
        <f>CH38+'[1]KEY L-8'!$M15</f>
        <v>0.69714120370370214</v>
      </c>
      <c r="CI39" s="106">
        <f>CI38+'[1]KEY L-8'!$M15</f>
        <v>0.70153935185185023</v>
      </c>
      <c r="CJ39" s="106">
        <f>CJ38+'[1]KEY L-8'!$M15</f>
        <v>0.70593749999999833</v>
      </c>
      <c r="CK39" s="106">
        <f>CK38+'[1]KEY L-8'!$M15</f>
        <v>0.71033564814814643</v>
      </c>
      <c r="CL39" s="106">
        <f>CL38+'[1]KEY L-8'!$M15</f>
        <v>0.71473379629629452</v>
      </c>
      <c r="CM39" s="106">
        <f>CM38+'[1]KEY L-8'!$M15</f>
        <v>0.71913194444444262</v>
      </c>
      <c r="CN39" s="106">
        <f>CN38+'[1]KEY L-8'!$M15</f>
        <v>0.72353009259259071</v>
      </c>
      <c r="CO39" s="106">
        <f>CO38+'[1]KEY L-8'!$M15</f>
        <v>0.72792824074073881</v>
      </c>
      <c r="CP39" s="106">
        <f>CP38+'[1]KEY L-8'!$M15</f>
        <v>0.7323263888888869</v>
      </c>
      <c r="CQ39" s="106">
        <f>CQ38+'[1]KEY L-8'!$M15</f>
        <v>0.736724537037035</v>
      </c>
      <c r="CR39" s="106">
        <f>CR38+'[1]KEY L-8'!$M15</f>
        <v>0.74112268518518309</v>
      </c>
      <c r="CS39" s="106">
        <f>CS38+'[1]KEY L-8'!$M15</f>
        <v>0.74552083333333119</v>
      </c>
      <c r="CT39" s="106">
        <f>CT38+'[1]KEY L-8'!$M15</f>
        <v>0.74991898148147929</v>
      </c>
      <c r="CU39" s="106">
        <f>CU38+'[1]KEY L-8'!$M15</f>
        <v>0.75431712962962738</v>
      </c>
      <c r="CV39" s="106">
        <f>CV38+'[1]KEY L-8'!$M15</f>
        <v>0.75871527777777548</v>
      </c>
      <c r="CW39" s="106">
        <f>CW38+'[1]KEY L-8'!$M15</f>
        <v>0.76311342592592357</v>
      </c>
      <c r="CX39" s="106">
        <f>CX38+'[1]KEY L-8'!$M15</f>
        <v>0.76751157407407167</v>
      </c>
      <c r="CY39" s="106">
        <f>CY38+'[1]KEY L-8'!$M15</f>
        <v>0.77190972222221976</v>
      </c>
      <c r="CZ39" s="106">
        <f>CZ38+'[1]KEY L-8'!$M15</f>
        <v>0.77630787037036786</v>
      </c>
      <c r="DA39" s="106">
        <f>DA38+'[1]KEY L-8'!$M15</f>
        <v>0.78070601851851595</v>
      </c>
      <c r="DB39" s="106">
        <f>DB38+'[1]KEY L-8'!$M15</f>
        <v>0.78510416666666405</v>
      </c>
      <c r="DC39" s="106">
        <f>DC38+'[1]KEY L-8'!$M15</f>
        <v>0.78950231481481215</v>
      </c>
      <c r="DD39" s="106">
        <f>DD38+'[1]KEY L-8'!$M15</f>
        <v>0.79390046296296024</v>
      </c>
      <c r="DE39" s="106">
        <f>DE38+'[1]KEY L-8'!$M15</f>
        <v>0.79829861111110834</v>
      </c>
      <c r="DF39" s="106">
        <f>DF38+'[1]KEY L-8'!$M15</f>
        <v>0.80269675925925643</v>
      </c>
      <c r="DG39" s="106">
        <f>DG38+'[1]KEY L-8'!$M15</f>
        <v>0.80709490740740453</v>
      </c>
      <c r="DH39" s="106">
        <f>DH38+'[1]KEY L-8'!$M15</f>
        <v>0.81149305555555262</v>
      </c>
      <c r="DI39" s="106">
        <f>DI38+'[1]KEY L-8'!$M15</f>
        <v>0.81589120370370072</v>
      </c>
      <c r="DJ39" s="106">
        <f>DJ38+'[1]KEY L-8'!$M15</f>
        <v>0.82028935185184881</v>
      </c>
      <c r="DK39" s="106">
        <f>DK38+'[1]KEY L-8'!$M15</f>
        <v>0.82468749999999691</v>
      </c>
      <c r="DL39" s="106">
        <f>DL38+'[1]KEY L-8'!$M15</f>
        <v>0.829085648148145</v>
      </c>
      <c r="DM39" s="106">
        <f>DM38+'[1]KEY L-8'!$M15</f>
        <v>0.8334837962962931</v>
      </c>
      <c r="DN39" s="106">
        <f>DN38+'[1]KEY L-8'!$M15</f>
        <v>0.8378819444444412</v>
      </c>
      <c r="DO39" s="106">
        <f>DO38+'[1]KEY L-8'!$M15</f>
        <v>0.84228009259258929</v>
      </c>
      <c r="DP39" s="106">
        <f>DP38+'[1]KEY L-8'!$M15</f>
        <v>0.84667824074073739</v>
      </c>
      <c r="DQ39" s="106">
        <f>DQ38+'[1]KEY L-8'!$M15</f>
        <v>0.8524074074074075</v>
      </c>
      <c r="DR39" s="512"/>
      <c r="DS39" s="106">
        <f>DS38+'[1]KEY L-8'!$M15</f>
        <v>0.85987268518518167</v>
      </c>
      <c r="DT39" s="106">
        <f>DT38+'[1]KEY L-8'!$M15</f>
        <v>0.86427083333332977</v>
      </c>
      <c r="DU39" s="106">
        <f>DU38+'[1]KEY L-8'!$M15</f>
        <v>0.86866898148147786</v>
      </c>
      <c r="DV39" s="106">
        <f>DV38+'[1]KEY L-8'!$M15</f>
        <v>0.87306712962962596</v>
      </c>
      <c r="DW39" s="106">
        <f>DW38+'[1]KEY L-8'!$M15</f>
        <v>0.87746527777777406</v>
      </c>
      <c r="DX39" s="106">
        <f>DX38+'[1]KEY L-8'!$M15</f>
        <v>0.88186342592592215</v>
      </c>
      <c r="DY39" s="512"/>
      <c r="DZ39" s="106">
        <f>DZ38+'[1]KEY L-8'!$M15</f>
        <v>0.89065972222221834</v>
      </c>
      <c r="EA39" s="106">
        <f>EA38+'[1]KEY L-8'!$M15</f>
        <v>0.89505787037036644</v>
      </c>
      <c r="EB39" s="512"/>
      <c r="EC39" s="106">
        <f>EC38+'[1]KEY L-8'!$M15</f>
        <v>0.90385416666666263</v>
      </c>
      <c r="ED39" s="106">
        <f>ED38+'[1]KEY L-8'!$M15</f>
        <v>0.90825231481481072</v>
      </c>
      <c r="EE39" s="106">
        <f>EE38+'[1]KEY L-8'!$M15</f>
        <v>0.91265046296295882</v>
      </c>
      <c r="EF39" s="106">
        <f>EF38+'[1]KEY L-8'!$M15</f>
        <v>0.91704861111110691</v>
      </c>
      <c r="EG39" s="106">
        <f>EG38+'[1]KEY L-8'!$M15</f>
        <v>0.92144675925925501</v>
      </c>
      <c r="EH39" s="106">
        <f>EH38+'[1]KEY L-8'!$M15</f>
        <v>0.92584490740740311</v>
      </c>
      <c r="EI39" s="512"/>
      <c r="EJ39" s="106">
        <f>EJ38+'[1]KEY L-8'!$M15</f>
        <v>0.93504629629629643</v>
      </c>
      <c r="EK39" s="128">
        <f>EK38+'[1]KEY L-8'!$M15</f>
        <v>0.93851851851851853</v>
      </c>
      <c r="EL39" s="106">
        <f>EL38+'[1]KEY L-8'!$M15</f>
        <v>0.94407407407407407</v>
      </c>
      <c r="EM39" s="106">
        <f>EM38+'[1]KEY L-8'!$M15</f>
        <v>0.95240740740740737</v>
      </c>
      <c r="EN39" s="128">
        <f>EN38+'[1]KEY L-8'!$M15</f>
        <v>0.9607407407407409</v>
      </c>
      <c r="EO39" s="512"/>
      <c r="EP39" s="523"/>
      <c r="EQ39" s="342">
        <f>EQ38+'[1]KEY L-8'!$M15</f>
        <v>0.9690740740740742</v>
      </c>
      <c r="ER39" s="128">
        <f>ER38+'[1]KEY L-8'!$M15</f>
        <v>0.9774074074074075</v>
      </c>
      <c r="ES39" s="525"/>
      <c r="ET39" s="512"/>
      <c r="EU39" s="512"/>
      <c r="EV39" s="512"/>
      <c r="EW39" s="517"/>
      <c r="EX39" s="523"/>
      <c r="EY39" s="517"/>
      <c r="EZ39" s="512"/>
      <c r="FA39" s="517"/>
      <c r="FB39" s="512"/>
      <c r="FC39" s="512"/>
      <c r="FD39" s="512"/>
      <c r="FE39" s="519"/>
    </row>
    <row r="40" spans="1:161" ht="15.95" customHeight="1" x14ac:dyDescent="0.25">
      <c r="A40" s="72" t="s">
        <v>91</v>
      </c>
      <c r="B40" s="521"/>
      <c r="C40" s="143">
        <f>C39+'[1]KEY L-8'!$Q16</f>
        <v>0.32800925925925939</v>
      </c>
      <c r="D40" s="514"/>
      <c r="E40" s="171">
        <f>E39+'[1]KEY L-8'!$Q16</f>
        <v>0.33909722222222222</v>
      </c>
      <c r="F40" s="193">
        <f>F39+'[1]KEY L-8'!$M16</f>
        <v>0.34396990740740746</v>
      </c>
      <c r="G40" s="193">
        <f>G39+'[1]KEY L-8'!$M16</f>
        <v>0.35091435185185188</v>
      </c>
      <c r="H40" s="193">
        <f>H39+'[1]KEY L-8'!$M16</f>
        <v>0.35576388888888894</v>
      </c>
      <c r="I40" s="193">
        <f>I39+'[1]KEY L-8'!$M16</f>
        <v>0.36072916666666666</v>
      </c>
      <c r="J40" s="193">
        <f>J39+'[1]KEY L-8'!$M16</f>
        <v>0.36394675925925923</v>
      </c>
      <c r="K40" s="193">
        <f>K39+'[1]KEY L-8'!$M16</f>
        <v>0.36767361111111119</v>
      </c>
      <c r="L40" s="106">
        <f>L39+'[1]KEY L-8'!$M16</f>
        <v>0.37305555555555558</v>
      </c>
      <c r="M40" s="106">
        <f>M39+'[1]KEY L-8'!$M16</f>
        <v>0.37745370370370374</v>
      </c>
      <c r="N40" s="106">
        <f>N39+'[1]KEY L-8'!$M16</f>
        <v>0.38185185185185189</v>
      </c>
      <c r="O40" s="106">
        <f>O39+'[1]KEY L-8'!$M16</f>
        <v>0.38625000000000004</v>
      </c>
      <c r="P40" s="106">
        <f>P39+'[1]KEY L-8'!$M16</f>
        <v>0.39064814814814819</v>
      </c>
      <c r="Q40" s="106">
        <f>Q39+'[1]KEY L-8'!$M16</f>
        <v>0.39504629629629634</v>
      </c>
      <c r="R40" s="106">
        <f>R39+'[1]KEY L-8'!$M16</f>
        <v>0.39944444444444449</v>
      </c>
      <c r="S40" s="106">
        <f>S39+'[1]KEY L-8'!$M16</f>
        <v>0.40384259259259264</v>
      </c>
      <c r="T40" s="106">
        <f>T39+'[1]KEY L-8'!$M16</f>
        <v>0.40824074074074079</v>
      </c>
      <c r="U40" s="106">
        <f>U39+'[1]KEY L-8'!$M16</f>
        <v>0.41263888888888894</v>
      </c>
      <c r="V40" s="106">
        <f>V39+'[1]KEY L-8'!$M16</f>
        <v>0.41703703703703709</v>
      </c>
      <c r="W40" s="106">
        <f>W39+'[1]KEY L-8'!$M16</f>
        <v>0.42143518518518525</v>
      </c>
      <c r="X40" s="106">
        <f>X39+'[1]KEY L-8'!$M16</f>
        <v>0.4258333333333334</v>
      </c>
      <c r="Y40" s="106">
        <f>Y39+'[1]KEY L-8'!$M16</f>
        <v>0.43023148148148155</v>
      </c>
      <c r="Z40" s="106">
        <f>Z39+'[1]KEY L-8'!$M16</f>
        <v>0.4346296296296297</v>
      </c>
      <c r="AA40" s="106">
        <f>AA39+'[1]KEY L-8'!$M16</f>
        <v>0.43902777777777785</v>
      </c>
      <c r="AB40" s="106">
        <f>AB39+'[1]KEY L-8'!$M16</f>
        <v>0.443425925925926</v>
      </c>
      <c r="AC40" s="106">
        <f>AC39+'[1]KEY L-8'!$M16</f>
        <v>0.44782407407407415</v>
      </c>
      <c r="AD40" s="106">
        <f>AD39+'[1]KEY L-8'!$M16</f>
        <v>0.4522222222222223</v>
      </c>
      <c r="AE40" s="106">
        <f>AE39+'[1]KEY L-8'!$M16</f>
        <v>0.45662037037037045</v>
      </c>
      <c r="AF40" s="106">
        <f>AF39+'[1]KEY L-8'!$M16</f>
        <v>0.46101851851851861</v>
      </c>
      <c r="AG40" s="106">
        <f>AG39+'[1]KEY L-8'!$M16</f>
        <v>0.46541666666666676</v>
      </c>
      <c r="AH40" s="106">
        <f>AH39+'[1]KEY L-8'!$M16</f>
        <v>0.46981481481481491</v>
      </c>
      <c r="AI40" s="106">
        <f>AI39+'[1]KEY L-8'!$M16</f>
        <v>0.47421296296296306</v>
      </c>
      <c r="AJ40" s="106">
        <f>AJ39+'[1]KEY L-8'!$M16</f>
        <v>0.47861111111111121</v>
      </c>
      <c r="AK40" s="106">
        <f>AK39+'[1]KEY L-8'!$M16</f>
        <v>0.48300925925925936</v>
      </c>
      <c r="AL40" s="106">
        <f>AL39+'[1]KEY L-8'!$M16</f>
        <v>0.48740740740740751</v>
      </c>
      <c r="AM40" s="106">
        <f>AM39+'[1]KEY L-8'!$M16</f>
        <v>0.49180555555555566</v>
      </c>
      <c r="AN40" s="106">
        <f>AN39+'[1]KEY L-8'!$M16</f>
        <v>0.49620370370370381</v>
      </c>
      <c r="AO40" s="106">
        <f>AO39+'[1]KEY L-8'!$M16</f>
        <v>0.50060185185185202</v>
      </c>
      <c r="AP40" s="106">
        <f>AP39+'[1]KEY L-8'!$M16</f>
        <v>0.50500000000000023</v>
      </c>
      <c r="AQ40" s="106">
        <f>AQ39+'[1]KEY L-8'!$M16</f>
        <v>0.50939814814814832</v>
      </c>
      <c r="AR40" s="106">
        <f>AR39+'[1]KEY L-8'!$M16</f>
        <v>0.51379629629629653</v>
      </c>
      <c r="AS40" s="106">
        <f>AS39+'[1]KEY L-8'!$M16</f>
        <v>0.51819444444444462</v>
      </c>
      <c r="AT40" s="106">
        <f>AT39+'[1]KEY L-8'!$M16</f>
        <v>0.52259259259259283</v>
      </c>
      <c r="AU40" s="106">
        <f>AU39+'[1]KEY L-8'!$M16</f>
        <v>0.52699074074074093</v>
      </c>
      <c r="AV40" s="106">
        <f>AV39+'[1]KEY L-8'!$M16</f>
        <v>0.53138888888888913</v>
      </c>
      <c r="AW40" s="106">
        <f>AW39+'[1]KEY L-8'!$M16</f>
        <v>0.53578703703703723</v>
      </c>
      <c r="AX40" s="106">
        <f>AX39+'[1]KEY L-8'!$M16</f>
        <v>0.54018518518518543</v>
      </c>
      <c r="AY40" s="106">
        <f>AY39+'[1]KEY L-8'!$M16</f>
        <v>0.54458333333333364</v>
      </c>
      <c r="AZ40" s="106">
        <f>AZ39+'[1]KEY L-8'!$M16</f>
        <v>0.54898148148148163</v>
      </c>
      <c r="BA40" s="106">
        <f>BA39+'[1]KEY L-8'!$M16</f>
        <v>0.55337962962962972</v>
      </c>
      <c r="BB40" s="106">
        <f>BB39+'[1]KEY L-8'!$M16</f>
        <v>0.55777777777777782</v>
      </c>
      <c r="BC40" s="106">
        <f>BC39+'[1]KEY L-8'!$M16</f>
        <v>0.56217592592592602</v>
      </c>
      <c r="BD40" s="106">
        <f>BD39+'[1]KEY L-8'!$M16</f>
        <v>0.56657407407407423</v>
      </c>
      <c r="BE40" s="106">
        <f>BE39+'[1]KEY L-8'!$M16</f>
        <v>0.57097222222222221</v>
      </c>
      <c r="BF40" s="106">
        <f>BF39+'[1]KEY L-8'!$M16</f>
        <v>0.57537037037037031</v>
      </c>
      <c r="BG40" s="106">
        <f>BG39+'[1]KEY L-8'!$M16</f>
        <v>0.57976851851851841</v>
      </c>
      <c r="BH40" s="106">
        <f>BH39+'[1]KEY L-8'!$M16</f>
        <v>0.5841666666666665</v>
      </c>
      <c r="BI40" s="106">
        <f>BI39+'[1]KEY L-8'!$M16</f>
        <v>0.5885648148148146</v>
      </c>
      <c r="BJ40" s="106">
        <f>BJ39+'[1]KEY L-8'!$M16</f>
        <v>0.59296296296296269</v>
      </c>
      <c r="BK40" s="106">
        <f>BK39+'[1]KEY L-8'!$M16</f>
        <v>0.59736111111111079</v>
      </c>
      <c r="BL40" s="106">
        <f>BL39+'[1]KEY L-8'!$M16</f>
        <v>0.60175925925925888</v>
      </c>
      <c r="BM40" s="106">
        <f>BM39+'[1]KEY L-8'!$M16</f>
        <v>0.60615740740740698</v>
      </c>
      <c r="BN40" s="106">
        <f>BN39+'[1]KEY L-8'!$M16</f>
        <v>0.61055555555555507</v>
      </c>
      <c r="BO40" s="106">
        <f>BO39+'[1]KEY L-8'!$M16</f>
        <v>0.61495370370370317</v>
      </c>
      <c r="BP40" s="106">
        <f>BP39+'[1]KEY L-8'!$M16</f>
        <v>0.61935185185185126</v>
      </c>
      <c r="BQ40" s="106">
        <f>BQ39+'[1]KEY L-8'!$M16</f>
        <v>0.62374999999999936</v>
      </c>
      <c r="BR40" s="106">
        <f>BR39+'[1]KEY L-8'!$M16</f>
        <v>0.62814814814814746</v>
      </c>
      <c r="BS40" s="106">
        <f>BS39+'[1]KEY L-8'!$M16</f>
        <v>0.63254629629629555</v>
      </c>
      <c r="BT40" s="106">
        <f>BT39+'[1]KEY L-8'!$M16</f>
        <v>0.63694444444444365</v>
      </c>
      <c r="BU40" s="106">
        <f>BU39+'[1]KEY L-8'!$M16</f>
        <v>0.64134259259259174</v>
      </c>
      <c r="BV40" s="106">
        <f>BV39+'[1]KEY L-8'!$M16</f>
        <v>0.64574074074073984</v>
      </c>
      <c r="BW40" s="106">
        <f>BW39+'[1]KEY L-8'!$M16</f>
        <v>0.65013888888888793</v>
      </c>
      <c r="BX40" s="106">
        <f>BX39+'[1]KEY L-8'!$M16</f>
        <v>0.65453703703703603</v>
      </c>
      <c r="BY40" s="106">
        <f>BY39+'[1]KEY L-8'!$M16</f>
        <v>0.65893518518518412</v>
      </c>
      <c r="BZ40" s="106">
        <f>BZ39+'[1]KEY L-8'!$M16</f>
        <v>0.66333333333333222</v>
      </c>
      <c r="CA40" s="106">
        <f>CA39+'[1]KEY L-8'!$M16</f>
        <v>0.66773148148148032</v>
      </c>
      <c r="CB40" s="106">
        <f>CB39+'[1]KEY L-8'!$M16</f>
        <v>0.67212962962962841</v>
      </c>
      <c r="CC40" s="106">
        <f>CC39+'[1]KEY L-8'!$M16</f>
        <v>0.67652777777777651</v>
      </c>
      <c r="CD40" s="106">
        <f>CD39+'[1]KEY L-8'!$M16</f>
        <v>0.6809259259259246</v>
      </c>
      <c r="CE40" s="106">
        <f>CE39+'[1]KEY L-8'!$M16</f>
        <v>0.6853240740740727</v>
      </c>
      <c r="CF40" s="106">
        <f>CF39+'[1]KEY L-8'!$M16</f>
        <v>0.68972222222222079</v>
      </c>
      <c r="CG40" s="106">
        <f>CG39+'[1]KEY L-8'!$M16</f>
        <v>0.69412037037036889</v>
      </c>
      <c r="CH40" s="106">
        <f>CH39+'[1]KEY L-8'!$M16</f>
        <v>0.69851851851851698</v>
      </c>
      <c r="CI40" s="106">
        <f>CI39+'[1]KEY L-8'!$M16</f>
        <v>0.70291666666666508</v>
      </c>
      <c r="CJ40" s="106">
        <f>CJ39+'[1]KEY L-8'!$M16</f>
        <v>0.70731481481481318</v>
      </c>
      <c r="CK40" s="106">
        <f>CK39+'[1]KEY L-8'!$M16</f>
        <v>0.71171296296296127</v>
      </c>
      <c r="CL40" s="106">
        <f>CL39+'[1]KEY L-8'!$M16</f>
        <v>0.71611111111110937</v>
      </c>
      <c r="CM40" s="106">
        <f>CM39+'[1]KEY L-8'!$M16</f>
        <v>0.72050925925925746</v>
      </c>
      <c r="CN40" s="106">
        <f>CN39+'[1]KEY L-8'!$M16</f>
        <v>0.72490740740740556</v>
      </c>
      <c r="CO40" s="106">
        <f>CO39+'[1]KEY L-8'!$M16</f>
        <v>0.72930555555555365</v>
      </c>
      <c r="CP40" s="106">
        <f>CP39+'[1]KEY L-8'!$M16</f>
        <v>0.73370370370370175</v>
      </c>
      <c r="CQ40" s="106">
        <f>CQ39+'[1]KEY L-8'!$M16</f>
        <v>0.73810185185184984</v>
      </c>
      <c r="CR40" s="106">
        <f>CR39+'[1]KEY L-8'!$M16</f>
        <v>0.74249999999999794</v>
      </c>
      <c r="CS40" s="106">
        <f>CS39+'[1]KEY L-8'!$M16</f>
        <v>0.74689814814814603</v>
      </c>
      <c r="CT40" s="106">
        <f>CT39+'[1]KEY L-8'!$M16</f>
        <v>0.75129629629629413</v>
      </c>
      <c r="CU40" s="106">
        <f>CU39+'[1]KEY L-8'!$M16</f>
        <v>0.75569444444444223</v>
      </c>
      <c r="CV40" s="106">
        <f>CV39+'[1]KEY L-8'!$M16</f>
        <v>0.76009259259259032</v>
      </c>
      <c r="CW40" s="106">
        <f>CW39+'[1]KEY L-8'!$M16</f>
        <v>0.76449074074073842</v>
      </c>
      <c r="CX40" s="106">
        <f>CX39+'[1]KEY L-8'!$M16</f>
        <v>0.76888888888888651</v>
      </c>
      <c r="CY40" s="106">
        <f>CY39+'[1]KEY L-8'!$M16</f>
        <v>0.77328703703703461</v>
      </c>
      <c r="CZ40" s="106">
        <f>CZ39+'[1]KEY L-8'!$M16</f>
        <v>0.7776851851851827</v>
      </c>
      <c r="DA40" s="106">
        <f>DA39+'[1]KEY L-8'!$M16</f>
        <v>0.7820833333333308</v>
      </c>
      <c r="DB40" s="106">
        <f>DB39+'[1]KEY L-8'!$M16</f>
        <v>0.78648148148147889</v>
      </c>
      <c r="DC40" s="106">
        <f>DC39+'[1]KEY L-8'!$M16</f>
        <v>0.79087962962962699</v>
      </c>
      <c r="DD40" s="106">
        <f>DD39+'[1]KEY L-8'!$M16</f>
        <v>0.79527777777777509</v>
      </c>
      <c r="DE40" s="106">
        <f>DE39+'[1]KEY L-8'!$M16</f>
        <v>0.79967592592592318</v>
      </c>
      <c r="DF40" s="106">
        <f>DF39+'[1]KEY L-8'!$M16</f>
        <v>0.80407407407407128</v>
      </c>
      <c r="DG40" s="106">
        <f>DG39+'[1]KEY L-8'!$M16</f>
        <v>0.80847222222221937</v>
      </c>
      <c r="DH40" s="106">
        <f>DH39+'[1]KEY L-8'!$M16</f>
        <v>0.81287037037036747</v>
      </c>
      <c r="DI40" s="106">
        <f>DI39+'[1]KEY L-8'!$M16</f>
        <v>0.81726851851851556</v>
      </c>
      <c r="DJ40" s="106">
        <f>DJ39+'[1]KEY L-8'!$M16</f>
        <v>0.82166666666666366</v>
      </c>
      <c r="DK40" s="106">
        <f>DK39+'[1]KEY L-8'!$M16</f>
        <v>0.82606481481481175</v>
      </c>
      <c r="DL40" s="106">
        <f>DL39+'[1]KEY L-8'!$M16</f>
        <v>0.83046296296295985</v>
      </c>
      <c r="DM40" s="106">
        <f>DM39+'[1]KEY L-8'!$M16</f>
        <v>0.83486111111110795</v>
      </c>
      <c r="DN40" s="106">
        <f>DN39+'[1]KEY L-8'!$M16</f>
        <v>0.83925925925925604</v>
      </c>
      <c r="DO40" s="106">
        <f>DO39+'[1]KEY L-8'!$M16</f>
        <v>0.84365740740740414</v>
      </c>
      <c r="DP40" s="106">
        <f>DP39+'[1]KEY L-8'!$M16</f>
        <v>0.84805555555555223</v>
      </c>
      <c r="DQ40" s="106">
        <f>DQ39+'[1]KEY L-8'!$M16</f>
        <v>0.85378472222222235</v>
      </c>
      <c r="DR40" s="512"/>
      <c r="DS40" s="106">
        <f>DS39+'[1]KEY L-8'!$M16</f>
        <v>0.86124999999999652</v>
      </c>
      <c r="DT40" s="106">
        <f>DT39+'[1]KEY L-8'!$M16</f>
        <v>0.86564814814814461</v>
      </c>
      <c r="DU40" s="106">
        <f>DU39+'[1]KEY L-8'!$M16</f>
        <v>0.87004629629629271</v>
      </c>
      <c r="DV40" s="106">
        <f>DV39+'[1]KEY L-8'!$M16</f>
        <v>0.8744444444444408</v>
      </c>
      <c r="DW40" s="106">
        <f>DW39+'[1]KEY L-8'!$M16</f>
        <v>0.8788425925925889</v>
      </c>
      <c r="DX40" s="106">
        <f>DX39+'[1]KEY L-8'!$M16</f>
        <v>0.883240740740737</v>
      </c>
      <c r="DY40" s="512"/>
      <c r="DZ40" s="106">
        <f>DZ39+'[1]KEY L-8'!$M16</f>
        <v>0.89203703703703319</v>
      </c>
      <c r="EA40" s="106">
        <f>EA39+'[1]KEY L-8'!$M16</f>
        <v>0.89643518518518128</v>
      </c>
      <c r="EB40" s="512"/>
      <c r="EC40" s="106">
        <f>EC39+'[1]KEY L-8'!$M16</f>
        <v>0.90523148148147747</v>
      </c>
      <c r="ED40" s="106">
        <f>ED39+'[1]KEY L-8'!$M16</f>
        <v>0.90962962962962557</v>
      </c>
      <c r="EE40" s="106">
        <f>EE39+'[1]KEY L-8'!$M16</f>
        <v>0.91402777777777366</v>
      </c>
      <c r="EF40" s="106">
        <f>EF39+'[1]KEY L-8'!$M16</f>
        <v>0.91842592592592176</v>
      </c>
      <c r="EG40" s="106">
        <f>EG39+'[1]KEY L-8'!$M16</f>
        <v>0.92282407407406986</v>
      </c>
      <c r="EH40" s="106">
        <f>EH39+'[1]KEY L-8'!$M16</f>
        <v>0.92722222222221795</v>
      </c>
      <c r="EI40" s="512"/>
      <c r="EJ40" s="106">
        <f>EJ39+'[1]KEY L-8'!$M16</f>
        <v>0.93642361111111128</v>
      </c>
      <c r="EK40" s="128">
        <f>EK39+'[1]KEY L-8'!$M16</f>
        <v>0.93989583333333337</v>
      </c>
      <c r="EL40" s="106">
        <f>EL39+'[1]KEY L-8'!$M16</f>
        <v>0.94545138888888891</v>
      </c>
      <c r="EM40" s="106">
        <f>EM39+'[1]KEY L-8'!$M16</f>
        <v>0.95378472222222221</v>
      </c>
      <c r="EN40" s="128">
        <f>EN39+'[1]KEY L-8'!$M16</f>
        <v>0.96211805555555574</v>
      </c>
      <c r="EO40" s="512"/>
      <c r="EP40" s="523"/>
      <c r="EQ40" s="342">
        <f>EQ39+'[1]KEY L-8'!$M16</f>
        <v>0.97045138888888904</v>
      </c>
      <c r="ER40" s="128">
        <f>ER39+'[1]KEY L-8'!$M16</f>
        <v>0.97878472222222235</v>
      </c>
      <c r="ES40" s="525"/>
      <c r="ET40" s="512"/>
      <c r="EU40" s="512"/>
      <c r="EV40" s="512"/>
      <c r="EW40" s="517"/>
      <c r="EX40" s="523"/>
      <c r="EY40" s="517"/>
      <c r="EZ40" s="512"/>
      <c r="FA40" s="517"/>
      <c r="FB40" s="512"/>
      <c r="FC40" s="512"/>
      <c r="FD40" s="512"/>
      <c r="FE40" s="519"/>
    </row>
    <row r="41" spans="1:161" ht="15.95" customHeight="1" x14ac:dyDescent="0.25">
      <c r="A41" s="72" t="s">
        <v>90</v>
      </c>
      <c r="B41" s="521"/>
      <c r="C41" s="143">
        <f>C40+'[1]KEY L-8'!$Q17</f>
        <v>0.32993055555555573</v>
      </c>
      <c r="D41" s="514"/>
      <c r="E41" s="171">
        <f>E40+'[1]KEY L-8'!$Q17</f>
        <v>0.34101851851851855</v>
      </c>
      <c r="F41" s="193">
        <f>F40+'[1]KEY L-8'!$M17</f>
        <v>0.34554398148148152</v>
      </c>
      <c r="G41" s="193">
        <f>G40+'[1]KEY L-8'!$M17</f>
        <v>0.35248842592592594</v>
      </c>
      <c r="H41" s="193">
        <f>H40+'[1]KEY L-8'!$M17</f>
        <v>0.357337962962963</v>
      </c>
      <c r="I41" s="193">
        <f>I40+'[1]KEY L-8'!$M17</f>
        <v>0.36230324074074072</v>
      </c>
      <c r="J41" s="193">
        <f>J40+'[1]KEY L-8'!$M17</f>
        <v>0.36552083333333329</v>
      </c>
      <c r="K41" s="193">
        <f>K40+'[1]KEY L-8'!$M17</f>
        <v>0.36924768518518525</v>
      </c>
      <c r="L41" s="106">
        <f>L40+'[1]KEY L-8'!$M17</f>
        <v>0.37462962962962965</v>
      </c>
      <c r="M41" s="106">
        <f>M40+'[1]KEY L-8'!$M17</f>
        <v>0.3790277777777778</v>
      </c>
      <c r="N41" s="106">
        <f>N40+'[1]KEY L-8'!$M17</f>
        <v>0.38342592592592595</v>
      </c>
      <c r="O41" s="106">
        <f>O40+'[1]KEY L-8'!$M17</f>
        <v>0.3878240740740741</v>
      </c>
      <c r="P41" s="106">
        <f>P40+'[1]KEY L-8'!$M17</f>
        <v>0.39222222222222225</v>
      </c>
      <c r="Q41" s="106">
        <f>Q40+'[1]KEY L-8'!$M17</f>
        <v>0.3966203703703704</v>
      </c>
      <c r="R41" s="106">
        <f>R40+'[1]KEY L-8'!$M17</f>
        <v>0.40101851851851855</v>
      </c>
      <c r="S41" s="106">
        <f>S40+'[1]KEY L-8'!$M17</f>
        <v>0.4054166666666667</v>
      </c>
      <c r="T41" s="106">
        <f>T40+'[1]KEY L-8'!$M17</f>
        <v>0.40981481481481485</v>
      </c>
      <c r="U41" s="106">
        <f>U40+'[1]KEY L-8'!$M17</f>
        <v>0.414212962962963</v>
      </c>
      <c r="V41" s="106">
        <f>V40+'[1]KEY L-8'!$M17</f>
        <v>0.41861111111111116</v>
      </c>
      <c r="W41" s="106">
        <f>W40+'[1]KEY L-8'!$M17</f>
        <v>0.42300925925925931</v>
      </c>
      <c r="X41" s="106">
        <f>X40+'[1]KEY L-8'!$M17</f>
        <v>0.42740740740740746</v>
      </c>
      <c r="Y41" s="106">
        <f>Y40+'[1]KEY L-8'!$M17</f>
        <v>0.43180555555555561</v>
      </c>
      <c r="Z41" s="106">
        <f>Z40+'[1]KEY L-8'!$M17</f>
        <v>0.43620370370370376</v>
      </c>
      <c r="AA41" s="106">
        <f>AA40+'[1]KEY L-8'!$M17</f>
        <v>0.44060185185185191</v>
      </c>
      <c r="AB41" s="106">
        <f>AB40+'[1]KEY L-8'!$M17</f>
        <v>0.44500000000000006</v>
      </c>
      <c r="AC41" s="106">
        <f>AC40+'[1]KEY L-8'!$M17</f>
        <v>0.44939814814814821</v>
      </c>
      <c r="AD41" s="106">
        <f>AD40+'[1]KEY L-8'!$M17</f>
        <v>0.45379629629629636</v>
      </c>
      <c r="AE41" s="106">
        <f>AE40+'[1]KEY L-8'!$M17</f>
        <v>0.45819444444444452</v>
      </c>
      <c r="AF41" s="106">
        <f>AF40+'[1]KEY L-8'!$M17</f>
        <v>0.46259259259259267</v>
      </c>
      <c r="AG41" s="106">
        <f>AG40+'[1]KEY L-8'!$M17</f>
        <v>0.46699074074074082</v>
      </c>
      <c r="AH41" s="106">
        <f>AH40+'[1]KEY L-8'!$M17</f>
        <v>0.47138888888888897</v>
      </c>
      <c r="AI41" s="106">
        <f>AI40+'[1]KEY L-8'!$M17</f>
        <v>0.47578703703703712</v>
      </c>
      <c r="AJ41" s="106">
        <f>AJ40+'[1]KEY L-8'!$M17</f>
        <v>0.48018518518518527</v>
      </c>
      <c r="AK41" s="106">
        <f>AK40+'[1]KEY L-8'!$M17</f>
        <v>0.48458333333333342</v>
      </c>
      <c r="AL41" s="106">
        <f>AL40+'[1]KEY L-8'!$M17</f>
        <v>0.48898148148148157</v>
      </c>
      <c r="AM41" s="106">
        <f>AM40+'[1]KEY L-8'!$M17</f>
        <v>0.49337962962962972</v>
      </c>
      <c r="AN41" s="106">
        <f>AN40+'[1]KEY L-8'!$M17</f>
        <v>0.49777777777777787</v>
      </c>
      <c r="AO41" s="106">
        <f>AO40+'[1]KEY L-8'!$M17</f>
        <v>0.50217592592592608</v>
      </c>
      <c r="AP41" s="106">
        <f>AP40+'[1]KEY L-8'!$M17</f>
        <v>0.50657407407407429</v>
      </c>
      <c r="AQ41" s="106">
        <f>AQ40+'[1]KEY L-8'!$M17</f>
        <v>0.51097222222222238</v>
      </c>
      <c r="AR41" s="106">
        <f>AR40+'[1]KEY L-8'!$M17</f>
        <v>0.51537037037037059</v>
      </c>
      <c r="AS41" s="106">
        <f>AS40+'[1]KEY L-8'!$M17</f>
        <v>0.51976851851851869</v>
      </c>
      <c r="AT41" s="106">
        <f>AT40+'[1]KEY L-8'!$M17</f>
        <v>0.52416666666666689</v>
      </c>
      <c r="AU41" s="106">
        <f>AU40+'[1]KEY L-8'!$M17</f>
        <v>0.52856481481481499</v>
      </c>
      <c r="AV41" s="106">
        <f>AV40+'[1]KEY L-8'!$M17</f>
        <v>0.53296296296296319</v>
      </c>
      <c r="AW41" s="106">
        <f>AW40+'[1]KEY L-8'!$M17</f>
        <v>0.53736111111111129</v>
      </c>
      <c r="AX41" s="106">
        <f>AX40+'[1]KEY L-8'!$M17</f>
        <v>0.5417592592592595</v>
      </c>
      <c r="AY41" s="106">
        <f>AY40+'[1]KEY L-8'!$M17</f>
        <v>0.5461574074074077</v>
      </c>
      <c r="AZ41" s="106">
        <f>AZ40+'[1]KEY L-8'!$M17</f>
        <v>0.55055555555555569</v>
      </c>
      <c r="BA41" s="106">
        <f>BA40+'[1]KEY L-8'!$M17</f>
        <v>0.55495370370370378</v>
      </c>
      <c r="BB41" s="106">
        <f>BB40+'[1]KEY L-8'!$M17</f>
        <v>0.55935185185185188</v>
      </c>
      <c r="BC41" s="106">
        <f>BC40+'[1]KEY L-8'!$M17</f>
        <v>0.56375000000000008</v>
      </c>
      <c r="BD41" s="106">
        <f>BD40+'[1]KEY L-8'!$M17</f>
        <v>0.56814814814814829</v>
      </c>
      <c r="BE41" s="106">
        <f>BE40+'[1]KEY L-8'!$M17</f>
        <v>0.57254629629629628</v>
      </c>
      <c r="BF41" s="106">
        <f>BF40+'[1]KEY L-8'!$M17</f>
        <v>0.57694444444444437</v>
      </c>
      <c r="BG41" s="106">
        <f>BG40+'[1]KEY L-8'!$M17</f>
        <v>0.58134259259259247</v>
      </c>
      <c r="BH41" s="106">
        <f>BH40+'[1]KEY L-8'!$M17</f>
        <v>0.58574074074074056</v>
      </c>
      <c r="BI41" s="106">
        <f>BI40+'[1]KEY L-8'!$M17</f>
        <v>0.59013888888888866</v>
      </c>
      <c r="BJ41" s="106">
        <f>BJ40+'[1]KEY L-8'!$M17</f>
        <v>0.59453703703703675</v>
      </c>
      <c r="BK41" s="106">
        <f>BK40+'[1]KEY L-8'!$M17</f>
        <v>0.59893518518518485</v>
      </c>
      <c r="BL41" s="106">
        <f>BL40+'[1]KEY L-8'!$M17</f>
        <v>0.60333333333333294</v>
      </c>
      <c r="BM41" s="106">
        <f>BM40+'[1]KEY L-8'!$M17</f>
        <v>0.60773148148148104</v>
      </c>
      <c r="BN41" s="106">
        <f>BN40+'[1]KEY L-8'!$M17</f>
        <v>0.61212962962962914</v>
      </c>
      <c r="BO41" s="106">
        <f>BO40+'[1]KEY L-8'!$M17</f>
        <v>0.61652777777777723</v>
      </c>
      <c r="BP41" s="106">
        <f>BP40+'[1]KEY L-8'!$M17</f>
        <v>0.62092592592592533</v>
      </c>
      <c r="BQ41" s="106">
        <f>BQ40+'[1]KEY L-8'!$M17</f>
        <v>0.62532407407407342</v>
      </c>
      <c r="BR41" s="106">
        <f>BR40+'[1]KEY L-8'!$M17</f>
        <v>0.62972222222222152</v>
      </c>
      <c r="BS41" s="106">
        <f>BS40+'[1]KEY L-8'!$M17</f>
        <v>0.63412037037036961</v>
      </c>
      <c r="BT41" s="106">
        <f>BT40+'[1]KEY L-8'!$M17</f>
        <v>0.63851851851851771</v>
      </c>
      <c r="BU41" s="106">
        <f>BU40+'[1]KEY L-8'!$M17</f>
        <v>0.6429166666666658</v>
      </c>
      <c r="BV41" s="106">
        <f>BV40+'[1]KEY L-8'!$M17</f>
        <v>0.6473148148148139</v>
      </c>
      <c r="BW41" s="106">
        <f>BW40+'[1]KEY L-8'!$M17</f>
        <v>0.65171296296296199</v>
      </c>
      <c r="BX41" s="106">
        <f>BX40+'[1]KEY L-8'!$M17</f>
        <v>0.65611111111111009</v>
      </c>
      <c r="BY41" s="106">
        <f>BY40+'[1]KEY L-8'!$M17</f>
        <v>0.66050925925925819</v>
      </c>
      <c r="BZ41" s="106">
        <f>BZ40+'[1]KEY L-8'!$M17</f>
        <v>0.66490740740740628</v>
      </c>
      <c r="CA41" s="106">
        <f>CA40+'[1]KEY L-8'!$M17</f>
        <v>0.66930555555555438</v>
      </c>
      <c r="CB41" s="106">
        <f>CB40+'[1]KEY L-8'!$M17</f>
        <v>0.67370370370370247</v>
      </c>
      <c r="CC41" s="106">
        <f>CC40+'[1]KEY L-8'!$M17</f>
        <v>0.67810185185185057</v>
      </c>
      <c r="CD41" s="106">
        <f>CD40+'[1]KEY L-8'!$M17</f>
        <v>0.68249999999999866</v>
      </c>
      <c r="CE41" s="106">
        <f>CE40+'[1]KEY L-8'!$M17</f>
        <v>0.68689814814814676</v>
      </c>
      <c r="CF41" s="106">
        <f>CF40+'[1]KEY L-8'!$M17</f>
        <v>0.69129629629629485</v>
      </c>
      <c r="CG41" s="106">
        <f>CG40+'[1]KEY L-8'!$M17</f>
        <v>0.69569444444444295</v>
      </c>
      <c r="CH41" s="106">
        <f>CH40+'[1]KEY L-8'!$M17</f>
        <v>0.70009259259259105</v>
      </c>
      <c r="CI41" s="106">
        <f>CI40+'[1]KEY L-8'!$M17</f>
        <v>0.70449074074073914</v>
      </c>
      <c r="CJ41" s="106">
        <f>CJ40+'[1]KEY L-8'!$M17</f>
        <v>0.70888888888888724</v>
      </c>
      <c r="CK41" s="106">
        <f>CK40+'[1]KEY L-8'!$M17</f>
        <v>0.71328703703703533</v>
      </c>
      <c r="CL41" s="106">
        <f>CL40+'[1]KEY L-8'!$M17</f>
        <v>0.71768518518518343</v>
      </c>
      <c r="CM41" s="106">
        <f>CM40+'[1]KEY L-8'!$M17</f>
        <v>0.72208333333333152</v>
      </c>
      <c r="CN41" s="106">
        <f>CN40+'[1]KEY L-8'!$M17</f>
        <v>0.72648148148147962</v>
      </c>
      <c r="CO41" s="106">
        <f>CO40+'[1]KEY L-8'!$M17</f>
        <v>0.73087962962962771</v>
      </c>
      <c r="CP41" s="106">
        <f>CP40+'[1]KEY L-8'!$M17</f>
        <v>0.73527777777777581</v>
      </c>
      <c r="CQ41" s="106">
        <f>CQ40+'[1]KEY L-8'!$M17</f>
        <v>0.7396759259259239</v>
      </c>
      <c r="CR41" s="106">
        <f>CR40+'[1]KEY L-8'!$M17</f>
        <v>0.744074074074072</v>
      </c>
      <c r="CS41" s="106">
        <f>CS40+'[1]KEY L-8'!$M17</f>
        <v>0.7484722222222201</v>
      </c>
      <c r="CT41" s="106">
        <f>CT40+'[1]KEY L-8'!$M17</f>
        <v>0.75287037037036819</v>
      </c>
      <c r="CU41" s="106">
        <f>CU40+'[1]KEY L-8'!$M17</f>
        <v>0.75726851851851629</v>
      </c>
      <c r="CV41" s="106">
        <f>CV40+'[1]KEY L-8'!$M17</f>
        <v>0.76166666666666438</v>
      </c>
      <c r="CW41" s="106">
        <f>CW40+'[1]KEY L-8'!$M17</f>
        <v>0.76606481481481248</v>
      </c>
      <c r="CX41" s="106">
        <f>CX40+'[1]KEY L-8'!$M17</f>
        <v>0.77046296296296057</v>
      </c>
      <c r="CY41" s="106">
        <f>CY40+'[1]KEY L-8'!$M17</f>
        <v>0.77486111111110867</v>
      </c>
      <c r="CZ41" s="106">
        <f>CZ40+'[1]KEY L-8'!$M17</f>
        <v>0.77925925925925676</v>
      </c>
      <c r="DA41" s="106">
        <f>DA40+'[1]KEY L-8'!$M17</f>
        <v>0.78365740740740486</v>
      </c>
      <c r="DB41" s="106">
        <f>DB40+'[1]KEY L-8'!$M17</f>
        <v>0.78805555555555296</v>
      </c>
      <c r="DC41" s="106">
        <f>DC40+'[1]KEY L-8'!$M17</f>
        <v>0.79245370370370105</v>
      </c>
      <c r="DD41" s="106">
        <f>DD40+'[1]KEY L-8'!$M17</f>
        <v>0.79685185185184915</v>
      </c>
      <c r="DE41" s="106">
        <f>DE40+'[1]KEY L-8'!$M17</f>
        <v>0.80124999999999724</v>
      </c>
      <c r="DF41" s="106">
        <f>DF40+'[1]KEY L-8'!$M17</f>
        <v>0.80564814814814534</v>
      </c>
      <c r="DG41" s="106">
        <f>DG40+'[1]KEY L-8'!$M17</f>
        <v>0.81004629629629343</v>
      </c>
      <c r="DH41" s="106">
        <f>DH40+'[1]KEY L-8'!$M17</f>
        <v>0.81444444444444153</v>
      </c>
      <c r="DI41" s="106">
        <f>DI40+'[1]KEY L-8'!$M17</f>
        <v>0.81884259259258962</v>
      </c>
      <c r="DJ41" s="106">
        <f>DJ40+'[1]KEY L-8'!$M17</f>
        <v>0.82324074074073772</v>
      </c>
      <c r="DK41" s="106">
        <f>DK40+'[1]KEY L-8'!$M17</f>
        <v>0.82763888888888582</v>
      </c>
      <c r="DL41" s="106">
        <f>DL40+'[1]KEY L-8'!$M17</f>
        <v>0.83203703703703391</v>
      </c>
      <c r="DM41" s="106">
        <f>DM40+'[1]KEY L-8'!$M17</f>
        <v>0.83643518518518201</v>
      </c>
      <c r="DN41" s="106">
        <f>DN40+'[1]KEY L-8'!$M17</f>
        <v>0.8408333333333301</v>
      </c>
      <c r="DO41" s="106">
        <f>DO40+'[1]KEY L-8'!$M17</f>
        <v>0.8452314814814782</v>
      </c>
      <c r="DP41" s="106">
        <f>DP40+'[1]KEY L-8'!$M17</f>
        <v>0.84962962962962629</v>
      </c>
      <c r="DQ41" s="106">
        <f>DQ40+'[1]KEY L-8'!$M17</f>
        <v>0.85535879629629641</v>
      </c>
      <c r="DR41" s="512"/>
      <c r="DS41" s="106">
        <f>DS40+'[1]KEY L-8'!$M17</f>
        <v>0.86282407407407058</v>
      </c>
      <c r="DT41" s="106">
        <f>DT40+'[1]KEY L-8'!$M17</f>
        <v>0.86722222222221867</v>
      </c>
      <c r="DU41" s="106">
        <f>DU40+'[1]KEY L-8'!$M17</f>
        <v>0.87162037037036677</v>
      </c>
      <c r="DV41" s="106">
        <f>DV40+'[1]KEY L-8'!$M17</f>
        <v>0.87601851851851487</v>
      </c>
      <c r="DW41" s="106">
        <f>DW40+'[1]KEY L-8'!$M17</f>
        <v>0.88041666666666296</v>
      </c>
      <c r="DX41" s="106">
        <f>DX40+'[1]KEY L-8'!$M17</f>
        <v>0.88481481481481106</v>
      </c>
      <c r="DY41" s="512"/>
      <c r="DZ41" s="106">
        <f>DZ40+'[1]KEY L-8'!$M17</f>
        <v>0.89361111111110725</v>
      </c>
      <c r="EA41" s="106">
        <f>EA40+'[1]KEY L-8'!$M17</f>
        <v>0.89800925925925534</v>
      </c>
      <c r="EB41" s="512"/>
      <c r="EC41" s="106">
        <f>EC40+'[1]KEY L-8'!$M17</f>
        <v>0.90680555555555153</v>
      </c>
      <c r="ED41" s="106">
        <f>ED40+'[1]KEY L-8'!$M17</f>
        <v>0.91120370370369963</v>
      </c>
      <c r="EE41" s="106">
        <f>EE40+'[1]KEY L-8'!$M17</f>
        <v>0.91560185185184773</v>
      </c>
      <c r="EF41" s="106">
        <f>EF40+'[1]KEY L-8'!$M17</f>
        <v>0.91999999999999582</v>
      </c>
      <c r="EG41" s="106">
        <f>EG40+'[1]KEY L-8'!$M17</f>
        <v>0.92439814814814392</v>
      </c>
      <c r="EH41" s="106">
        <f>EH40+'[1]KEY L-8'!$M17</f>
        <v>0.92879629629629201</v>
      </c>
      <c r="EI41" s="512"/>
      <c r="EJ41" s="106">
        <f>EJ40+'[1]KEY L-8'!$M17</f>
        <v>0.93799768518518534</v>
      </c>
      <c r="EK41" s="128">
        <f>EK40+'[1]KEY L-8'!$M17</f>
        <v>0.94146990740740744</v>
      </c>
      <c r="EL41" s="106">
        <f>EL40+'[1]KEY L-8'!$M17</f>
        <v>0.94702546296296297</v>
      </c>
      <c r="EM41" s="106">
        <f>EM40+'[1]KEY L-8'!$M17</f>
        <v>0.95535879629629628</v>
      </c>
      <c r="EN41" s="128">
        <f>EN40+'[1]KEY L-8'!$M17</f>
        <v>0.9636921296296298</v>
      </c>
      <c r="EO41" s="512"/>
      <c r="EP41" s="523"/>
      <c r="EQ41" s="342">
        <f>EQ40+'[1]KEY L-8'!$M17</f>
        <v>0.9720254629629631</v>
      </c>
      <c r="ER41" s="128">
        <f>ER40+'[1]KEY L-8'!$M17</f>
        <v>0.98035879629629641</v>
      </c>
      <c r="ES41" s="525"/>
      <c r="ET41" s="512"/>
      <c r="EU41" s="512"/>
      <c r="EV41" s="512"/>
      <c r="EW41" s="517"/>
      <c r="EX41" s="523"/>
      <c r="EY41" s="517"/>
      <c r="EZ41" s="512"/>
      <c r="FA41" s="517"/>
      <c r="FB41" s="512"/>
      <c r="FC41" s="512"/>
      <c r="FD41" s="512"/>
      <c r="FE41" s="519"/>
    </row>
    <row r="42" spans="1:161" s="155" customFormat="1" ht="15.95" customHeight="1" x14ac:dyDescent="0.25">
      <c r="A42" s="72" t="s">
        <v>89</v>
      </c>
      <c r="B42" s="521"/>
      <c r="C42" s="156">
        <v>0.33333333333333331</v>
      </c>
      <c r="D42" s="514"/>
      <c r="E42" s="171">
        <f>E41+'[1]KEY L-8'!$Q18</f>
        <v>0.34351851851851856</v>
      </c>
      <c r="F42" s="193">
        <f>F41+'[1]KEY L-8'!$M18</f>
        <v>0.34765046296296298</v>
      </c>
      <c r="G42" s="193">
        <f>G41+'[1]KEY L-8'!$M18</f>
        <v>0.3545949074074074</v>
      </c>
      <c r="H42" s="193">
        <f>H41+'[1]KEY L-8'!$M18</f>
        <v>0.35944444444444446</v>
      </c>
      <c r="I42" s="193">
        <f>I41+'[1]KEY L-8'!$M18</f>
        <v>0.36440972222222218</v>
      </c>
      <c r="J42" s="193">
        <f>J41+'[1]KEY L-8'!$M18</f>
        <v>0.36762731481481475</v>
      </c>
      <c r="K42" s="193">
        <f>K41+'[1]KEY L-8'!$M18</f>
        <v>0.37135416666666671</v>
      </c>
      <c r="L42" s="106">
        <f>L41+'[1]KEY L-8'!$M18</f>
        <v>0.3767361111111111</v>
      </c>
      <c r="M42" s="106">
        <f>M41+'[1]KEY L-8'!$M18</f>
        <v>0.38113425925925926</v>
      </c>
      <c r="N42" s="106">
        <f>N41+'[1]KEY L-8'!$M18</f>
        <v>0.38553240740740741</v>
      </c>
      <c r="O42" s="106">
        <f>O41+'[1]KEY L-8'!$M18</f>
        <v>0.38993055555555556</v>
      </c>
      <c r="P42" s="106">
        <f>P41+'[1]KEY L-8'!$M18</f>
        <v>0.39432870370370371</v>
      </c>
      <c r="Q42" s="106">
        <f>Q41+'[1]KEY L-8'!$M18</f>
        <v>0.39872685185185186</v>
      </c>
      <c r="R42" s="106">
        <f>R41+'[1]KEY L-8'!$M18</f>
        <v>0.40312500000000001</v>
      </c>
      <c r="S42" s="106">
        <f>S41+'[1]KEY L-8'!$M18</f>
        <v>0.40752314814814816</v>
      </c>
      <c r="T42" s="106">
        <f>T41+'[1]KEY L-8'!$M18</f>
        <v>0.41192129629629631</v>
      </c>
      <c r="U42" s="106">
        <f>U41+'[1]KEY L-8'!$M18</f>
        <v>0.41631944444444446</v>
      </c>
      <c r="V42" s="106">
        <f>V41+'[1]KEY L-8'!$M18</f>
        <v>0.42071759259259262</v>
      </c>
      <c r="W42" s="106">
        <f>W41+'[1]KEY L-8'!$M18</f>
        <v>0.42511574074074077</v>
      </c>
      <c r="X42" s="106">
        <f>X41+'[1]KEY L-8'!$M18</f>
        <v>0.42951388888888892</v>
      </c>
      <c r="Y42" s="106">
        <f>Y41+'[1]KEY L-8'!$M18</f>
        <v>0.43391203703703707</v>
      </c>
      <c r="Z42" s="106">
        <f>Z41+'[1]KEY L-8'!$M18</f>
        <v>0.43831018518518522</v>
      </c>
      <c r="AA42" s="106">
        <f>AA41+'[1]KEY L-8'!$M18</f>
        <v>0.44270833333333337</v>
      </c>
      <c r="AB42" s="106">
        <f>AB41+'[1]KEY L-8'!$M18</f>
        <v>0.44710648148148152</v>
      </c>
      <c r="AC42" s="106">
        <f>AC41+'[1]KEY L-8'!$M18</f>
        <v>0.45150462962962967</v>
      </c>
      <c r="AD42" s="106">
        <f>AD41+'[1]KEY L-8'!$M18</f>
        <v>0.45590277777777782</v>
      </c>
      <c r="AE42" s="106">
        <f>AE41+'[1]KEY L-8'!$M18</f>
        <v>0.46030092592592597</v>
      </c>
      <c r="AF42" s="106">
        <f>AF41+'[1]KEY L-8'!$M18</f>
        <v>0.46469907407407413</v>
      </c>
      <c r="AG42" s="106">
        <f>AG41+'[1]KEY L-8'!$M18</f>
        <v>0.46909722222222228</v>
      </c>
      <c r="AH42" s="106">
        <f>AH41+'[1]KEY L-8'!$M18</f>
        <v>0.47349537037037043</v>
      </c>
      <c r="AI42" s="106">
        <f>AI41+'[1]KEY L-8'!$M18</f>
        <v>0.47789351851851858</v>
      </c>
      <c r="AJ42" s="106">
        <f>AJ41+'[1]KEY L-8'!$M18</f>
        <v>0.48229166666666673</v>
      </c>
      <c r="AK42" s="106">
        <f>AK41+'[1]KEY L-8'!$M18</f>
        <v>0.48668981481481488</v>
      </c>
      <c r="AL42" s="106">
        <f>AL41+'[1]KEY L-8'!$M18</f>
        <v>0.49108796296296303</v>
      </c>
      <c r="AM42" s="106">
        <f>AM41+'[1]KEY L-8'!$M18</f>
        <v>0.49548611111111118</v>
      </c>
      <c r="AN42" s="106">
        <f>AN41+'[1]KEY L-8'!$M18</f>
        <v>0.49988425925925933</v>
      </c>
      <c r="AO42" s="106">
        <f>AO41+'[1]KEY L-8'!$M18</f>
        <v>0.5042824074074076</v>
      </c>
      <c r="AP42" s="106">
        <f>AP41+'[1]KEY L-8'!$M18</f>
        <v>0.5086805555555558</v>
      </c>
      <c r="AQ42" s="106">
        <f>AQ41+'[1]KEY L-8'!$M18</f>
        <v>0.5130787037037039</v>
      </c>
      <c r="AR42" s="106">
        <f>AR41+'[1]KEY L-8'!$M18</f>
        <v>0.5174768518518521</v>
      </c>
      <c r="AS42" s="106">
        <f>AS41+'[1]KEY L-8'!$M18</f>
        <v>0.5218750000000002</v>
      </c>
      <c r="AT42" s="106">
        <f>AT41+'[1]KEY L-8'!$M18</f>
        <v>0.52627314814814841</v>
      </c>
      <c r="AU42" s="106">
        <f>AU41+'[1]KEY L-8'!$M18</f>
        <v>0.5306712962962965</v>
      </c>
      <c r="AV42" s="106">
        <f>AV41+'[1]KEY L-8'!$M18</f>
        <v>0.53506944444444471</v>
      </c>
      <c r="AW42" s="106">
        <f>AW41+'[1]KEY L-8'!$M18</f>
        <v>0.5394675925925928</v>
      </c>
      <c r="AX42" s="106">
        <f>AX41+'[1]KEY L-8'!$M18</f>
        <v>0.54386574074074101</v>
      </c>
      <c r="AY42" s="106">
        <f>AY41+'[1]KEY L-8'!$M18</f>
        <v>0.54826388888888922</v>
      </c>
      <c r="AZ42" s="106">
        <f>AZ41+'[1]KEY L-8'!$M18</f>
        <v>0.5526620370370372</v>
      </c>
      <c r="BA42" s="106">
        <f>BA41+'[1]KEY L-8'!$M18</f>
        <v>0.5570601851851853</v>
      </c>
      <c r="BB42" s="106">
        <f>BB41+'[1]KEY L-8'!$M18</f>
        <v>0.56145833333333339</v>
      </c>
      <c r="BC42" s="106">
        <f>BC41+'[1]KEY L-8'!$M18</f>
        <v>0.5658564814814816</v>
      </c>
      <c r="BD42" s="106">
        <f>BD41+'[1]KEY L-8'!$M18</f>
        <v>0.57025462962962981</v>
      </c>
      <c r="BE42" s="106">
        <f>BE41+'[1]KEY L-8'!$M18</f>
        <v>0.57465277777777779</v>
      </c>
      <c r="BF42" s="106">
        <f>BF41+'[1]KEY L-8'!$M18</f>
        <v>0.57905092592592589</v>
      </c>
      <c r="BG42" s="106">
        <f>BG41+'[1]KEY L-8'!$M18</f>
        <v>0.58344907407407398</v>
      </c>
      <c r="BH42" s="106">
        <f>BH41+'[1]KEY L-8'!$M18</f>
        <v>0.58784722222222208</v>
      </c>
      <c r="BI42" s="106">
        <f>BI41+'[1]KEY L-8'!$M18</f>
        <v>0.59224537037037017</v>
      </c>
      <c r="BJ42" s="106">
        <f>BJ41+'[1]KEY L-8'!$M18</f>
        <v>0.59664351851851827</v>
      </c>
      <c r="BK42" s="106">
        <f>BK41+'[1]KEY L-8'!$M18</f>
        <v>0.60104166666666636</v>
      </c>
      <c r="BL42" s="106">
        <f>BL41+'[1]KEY L-8'!$M18</f>
        <v>0.60543981481481446</v>
      </c>
      <c r="BM42" s="106">
        <f>BM41+'[1]KEY L-8'!$M18</f>
        <v>0.60983796296296255</v>
      </c>
      <c r="BN42" s="106">
        <f>BN41+'[1]KEY L-8'!$M18</f>
        <v>0.61423611111111065</v>
      </c>
      <c r="BO42" s="106">
        <f>BO41+'[1]KEY L-8'!$M18</f>
        <v>0.61863425925925875</v>
      </c>
      <c r="BP42" s="106">
        <f>BP41+'[1]KEY L-8'!$M18</f>
        <v>0.62303240740740684</v>
      </c>
      <c r="BQ42" s="106">
        <f>BQ41+'[1]KEY L-8'!$M18</f>
        <v>0.62743055555555494</v>
      </c>
      <c r="BR42" s="106">
        <f>BR41+'[1]KEY L-8'!$M18</f>
        <v>0.63182870370370303</v>
      </c>
      <c r="BS42" s="106">
        <f>BS41+'[1]KEY L-8'!$M18</f>
        <v>0.63622685185185113</v>
      </c>
      <c r="BT42" s="106">
        <f>BT41+'[1]KEY L-8'!$M18</f>
        <v>0.64062499999999922</v>
      </c>
      <c r="BU42" s="106">
        <f>BU41+'[1]KEY L-8'!$M18</f>
        <v>0.64502314814814732</v>
      </c>
      <c r="BV42" s="106">
        <f>BV41+'[1]KEY L-8'!$M18</f>
        <v>0.64942129629629541</v>
      </c>
      <c r="BW42" s="106">
        <f>BW41+'[1]KEY L-8'!$M18</f>
        <v>0.65381944444444351</v>
      </c>
      <c r="BX42" s="106">
        <f>BX41+'[1]KEY L-8'!$M18</f>
        <v>0.6582175925925916</v>
      </c>
      <c r="BY42" s="106">
        <f>BY41+'[1]KEY L-8'!$M18</f>
        <v>0.6626157407407397</v>
      </c>
      <c r="BZ42" s="106">
        <f>BZ41+'[1]KEY L-8'!$M18</f>
        <v>0.6670138888888878</v>
      </c>
      <c r="CA42" s="106">
        <f>CA41+'[1]KEY L-8'!$M18</f>
        <v>0.67141203703703589</v>
      </c>
      <c r="CB42" s="106">
        <f>CB41+'[1]KEY L-8'!$M18</f>
        <v>0.67581018518518399</v>
      </c>
      <c r="CC42" s="106">
        <f>CC41+'[1]KEY L-8'!$M18</f>
        <v>0.68020833333333208</v>
      </c>
      <c r="CD42" s="106">
        <f>CD41+'[1]KEY L-8'!$M18</f>
        <v>0.68460648148148018</v>
      </c>
      <c r="CE42" s="106">
        <f>CE41+'[1]KEY L-8'!$M18</f>
        <v>0.68900462962962827</v>
      </c>
      <c r="CF42" s="106">
        <f>CF41+'[1]KEY L-8'!$M18</f>
        <v>0.69340277777777637</v>
      </c>
      <c r="CG42" s="106">
        <f>CG41+'[1]KEY L-8'!$M18</f>
        <v>0.69780092592592446</v>
      </c>
      <c r="CH42" s="106">
        <f>CH41+'[1]KEY L-8'!$M18</f>
        <v>0.70219907407407256</v>
      </c>
      <c r="CI42" s="106">
        <f>CI41+'[1]KEY L-8'!$M18</f>
        <v>0.70659722222222066</v>
      </c>
      <c r="CJ42" s="106">
        <f>CJ41+'[1]KEY L-8'!$M18</f>
        <v>0.71099537037036875</v>
      </c>
      <c r="CK42" s="106">
        <f>CK41+'[1]KEY L-8'!$M18</f>
        <v>0.71539351851851685</v>
      </c>
      <c r="CL42" s="106">
        <f>CL41+'[1]KEY L-8'!$M18</f>
        <v>0.71979166666666494</v>
      </c>
      <c r="CM42" s="106">
        <f>CM41+'[1]KEY L-8'!$M18</f>
        <v>0.72418981481481304</v>
      </c>
      <c r="CN42" s="106">
        <f>CN41+'[1]KEY L-8'!$M18</f>
        <v>0.72858796296296113</v>
      </c>
      <c r="CO42" s="106">
        <f>CO41+'[1]KEY L-8'!$M18</f>
        <v>0.73298611111110923</v>
      </c>
      <c r="CP42" s="106">
        <f>CP41+'[1]KEY L-8'!$M18</f>
        <v>0.73738425925925732</v>
      </c>
      <c r="CQ42" s="106">
        <f>CQ41+'[1]KEY L-8'!$M18</f>
        <v>0.74178240740740542</v>
      </c>
      <c r="CR42" s="106">
        <f>CR41+'[1]KEY L-8'!$M18</f>
        <v>0.74618055555555352</v>
      </c>
      <c r="CS42" s="106">
        <f>CS41+'[1]KEY L-8'!$M18</f>
        <v>0.75057870370370161</v>
      </c>
      <c r="CT42" s="106">
        <f>CT41+'[1]KEY L-8'!$M18</f>
        <v>0.75497685185184971</v>
      </c>
      <c r="CU42" s="106">
        <f>CU41+'[1]KEY L-8'!$M18</f>
        <v>0.7593749999999978</v>
      </c>
      <c r="CV42" s="106">
        <f>CV41+'[1]KEY L-8'!$M18</f>
        <v>0.7637731481481459</v>
      </c>
      <c r="CW42" s="106">
        <f>CW41+'[1]KEY L-8'!$M18</f>
        <v>0.76817129629629399</v>
      </c>
      <c r="CX42" s="106">
        <f>CX41+'[1]KEY L-8'!$M18</f>
        <v>0.77256944444444209</v>
      </c>
      <c r="CY42" s="106">
        <f>CY41+'[1]KEY L-8'!$M18</f>
        <v>0.77696759259259018</v>
      </c>
      <c r="CZ42" s="106">
        <f>CZ41+'[1]KEY L-8'!$M18</f>
        <v>0.78136574074073828</v>
      </c>
      <c r="DA42" s="106">
        <f>DA41+'[1]KEY L-8'!$M18</f>
        <v>0.78576388888888637</v>
      </c>
      <c r="DB42" s="106">
        <f>DB41+'[1]KEY L-8'!$M18</f>
        <v>0.79016203703703447</v>
      </c>
      <c r="DC42" s="106">
        <f>DC41+'[1]KEY L-8'!$M18</f>
        <v>0.79456018518518257</v>
      </c>
      <c r="DD42" s="106">
        <f>DD41+'[1]KEY L-8'!$M18</f>
        <v>0.79895833333333066</v>
      </c>
      <c r="DE42" s="106">
        <f>DE41+'[1]KEY L-8'!$M18</f>
        <v>0.80335648148147876</v>
      </c>
      <c r="DF42" s="106">
        <f>DF41+'[1]KEY L-8'!$M18</f>
        <v>0.80775462962962685</v>
      </c>
      <c r="DG42" s="106">
        <f>DG41+'[1]KEY L-8'!$M18</f>
        <v>0.81215277777777495</v>
      </c>
      <c r="DH42" s="106">
        <f>DH41+'[1]KEY L-8'!$M18</f>
        <v>0.81655092592592304</v>
      </c>
      <c r="DI42" s="106">
        <f>DI41+'[1]KEY L-8'!$M18</f>
        <v>0.82094907407407114</v>
      </c>
      <c r="DJ42" s="106">
        <f>DJ41+'[1]KEY L-8'!$M18</f>
        <v>0.82534722222221923</v>
      </c>
      <c r="DK42" s="106">
        <f>DK41+'[1]KEY L-8'!$M18</f>
        <v>0.82974537037036733</v>
      </c>
      <c r="DL42" s="106">
        <f>DL41+'[1]KEY L-8'!$M18</f>
        <v>0.83414351851851543</v>
      </c>
      <c r="DM42" s="106">
        <f>DM41+'[1]KEY L-8'!$M18</f>
        <v>0.83854166666666352</v>
      </c>
      <c r="DN42" s="106">
        <f>DN41+'[1]KEY L-8'!$M18</f>
        <v>0.84293981481481162</v>
      </c>
      <c r="DO42" s="106">
        <f>DO41+'[1]KEY L-8'!$M18</f>
        <v>0.84733796296295971</v>
      </c>
      <c r="DP42" s="106">
        <f>DP41+'[1]KEY L-8'!$M18</f>
        <v>0.85173611111110781</v>
      </c>
      <c r="DQ42" s="106">
        <f>DQ41+'[1]KEY L-8'!$M18</f>
        <v>0.85746527777777792</v>
      </c>
      <c r="DR42" s="512"/>
      <c r="DS42" s="106">
        <f>DS41+'[1]KEY L-8'!$M18</f>
        <v>0.86493055555555209</v>
      </c>
      <c r="DT42" s="106">
        <f>DT41+'[1]KEY L-8'!$M18</f>
        <v>0.86932870370370019</v>
      </c>
      <c r="DU42" s="106">
        <f>DU41+'[1]KEY L-8'!$M18</f>
        <v>0.87372685185184829</v>
      </c>
      <c r="DV42" s="106">
        <f>DV41+'[1]KEY L-8'!$M18</f>
        <v>0.87812499999999638</v>
      </c>
      <c r="DW42" s="106">
        <f>DW41+'[1]KEY L-8'!$M18</f>
        <v>0.88252314814814448</v>
      </c>
      <c r="DX42" s="106">
        <f>DX41+'[1]KEY L-8'!$M18</f>
        <v>0.88692129629629257</v>
      </c>
      <c r="DY42" s="512"/>
      <c r="DZ42" s="106">
        <f>DZ41+'[1]KEY L-8'!$M18</f>
        <v>0.89571759259258876</v>
      </c>
      <c r="EA42" s="106">
        <f>EA41+'[1]KEY L-8'!$M18</f>
        <v>0.90011574074073686</v>
      </c>
      <c r="EB42" s="512"/>
      <c r="EC42" s="106">
        <f>EC41+'[1]KEY L-8'!$M18</f>
        <v>0.90891203703703305</v>
      </c>
      <c r="ED42" s="106">
        <f>ED41+'[1]KEY L-8'!$M18</f>
        <v>0.91331018518518114</v>
      </c>
      <c r="EE42" s="106">
        <f>EE41+'[1]KEY L-8'!$M18</f>
        <v>0.91770833333332924</v>
      </c>
      <c r="EF42" s="106">
        <f>EF41+'[1]KEY L-8'!$M18</f>
        <v>0.92210648148147734</v>
      </c>
      <c r="EG42" s="106">
        <f>EG41+'[1]KEY L-8'!$M18</f>
        <v>0.92650462962962543</v>
      </c>
      <c r="EH42" s="106">
        <f>EH41+'[1]KEY L-8'!$M18</f>
        <v>0.93090277777777353</v>
      </c>
      <c r="EI42" s="512"/>
      <c r="EJ42" s="106">
        <f>EJ41+'[1]KEY L-8'!$M18</f>
        <v>0.94010416666666685</v>
      </c>
      <c r="EK42" s="128">
        <f>EK41+'[1]KEY L-8'!$M18</f>
        <v>0.94357638888888895</v>
      </c>
      <c r="EL42" s="106">
        <f>EL41+'[1]KEY L-8'!$M18</f>
        <v>0.94913194444444449</v>
      </c>
      <c r="EM42" s="106">
        <f>EM41+'[1]KEY L-8'!$M18</f>
        <v>0.95746527777777779</v>
      </c>
      <c r="EN42" s="128">
        <f>EN41+'[1]KEY L-8'!$M18</f>
        <v>0.96579861111111132</v>
      </c>
      <c r="EO42" s="512"/>
      <c r="EP42" s="523"/>
      <c r="EQ42" s="342">
        <f>EQ41+'[1]KEY L-8'!$M18</f>
        <v>0.97413194444444462</v>
      </c>
      <c r="ER42" s="128">
        <f>ER41+'[1]KEY L-8'!$M18</f>
        <v>0.98246527777777792</v>
      </c>
      <c r="ES42" s="525"/>
      <c r="ET42" s="512"/>
      <c r="EU42" s="512"/>
      <c r="EV42" s="512"/>
      <c r="EW42" s="517"/>
      <c r="EX42" s="523"/>
      <c r="EY42" s="517"/>
      <c r="EZ42" s="512"/>
      <c r="FA42" s="517"/>
      <c r="FB42" s="512"/>
      <c r="FC42" s="512"/>
      <c r="FD42" s="512"/>
      <c r="FE42" s="519"/>
    </row>
    <row r="43" spans="1:161" ht="15.95" customHeight="1" x14ac:dyDescent="0.25">
      <c r="A43" s="72" t="s">
        <v>88</v>
      </c>
      <c r="B43" s="521"/>
      <c r="C43" s="171">
        <f>C42+'[1]KEY L-8'!$Q19</f>
        <v>0.33515046296296297</v>
      </c>
      <c r="D43" s="514"/>
      <c r="E43" s="193">
        <f>E42+'[1]KEY L-8'!$M19</f>
        <v>0.34504629629629635</v>
      </c>
      <c r="F43" s="193">
        <f>F42+'[1]KEY L-8'!$M19</f>
        <v>0.34917824074074078</v>
      </c>
      <c r="G43" s="193">
        <f>G42+'[1]KEY L-8'!$M19</f>
        <v>0.35612268518518519</v>
      </c>
      <c r="H43" s="193">
        <f>H42+'[1]KEY L-8'!$M19</f>
        <v>0.36097222222222225</v>
      </c>
      <c r="I43" s="193">
        <f>I42+'[1]KEY L-8'!$M19</f>
        <v>0.36593749999999997</v>
      </c>
      <c r="J43" s="193">
        <f>J42+'[1]KEY L-8'!$M19</f>
        <v>0.36915509259259255</v>
      </c>
      <c r="K43" s="193">
        <f>K42+'[1]KEY L-8'!$M19</f>
        <v>0.3728819444444445</v>
      </c>
      <c r="L43" s="106">
        <f>L42+'[1]KEY L-8'!$M19</f>
        <v>0.3782638888888889</v>
      </c>
      <c r="M43" s="106">
        <f>M42+'[1]KEY L-8'!$M19</f>
        <v>0.38266203703703705</v>
      </c>
      <c r="N43" s="106">
        <f>N42+'[1]KEY L-8'!$M19</f>
        <v>0.3870601851851852</v>
      </c>
      <c r="O43" s="106">
        <f>O42+'[1]KEY L-8'!$M19</f>
        <v>0.39145833333333335</v>
      </c>
      <c r="P43" s="106">
        <f>P42+'[1]KEY L-8'!$M19</f>
        <v>0.3958564814814815</v>
      </c>
      <c r="Q43" s="106">
        <f>Q42+'[1]KEY L-8'!$M19</f>
        <v>0.40025462962962965</v>
      </c>
      <c r="R43" s="106">
        <f>R42+'[1]KEY L-8'!$M19</f>
        <v>0.40465277777777781</v>
      </c>
      <c r="S43" s="106">
        <f>S42+'[1]KEY L-8'!$M19</f>
        <v>0.40905092592592596</v>
      </c>
      <c r="T43" s="106">
        <f>T42+'[1]KEY L-8'!$M19</f>
        <v>0.41344907407407411</v>
      </c>
      <c r="U43" s="106">
        <f>U42+'[1]KEY L-8'!$M19</f>
        <v>0.41784722222222226</v>
      </c>
      <c r="V43" s="106">
        <f>V42+'[1]KEY L-8'!$M19</f>
        <v>0.42224537037037041</v>
      </c>
      <c r="W43" s="106">
        <f>W42+'[1]KEY L-8'!$M19</f>
        <v>0.42664351851851856</v>
      </c>
      <c r="X43" s="106">
        <f>X42+'[1]KEY L-8'!$M19</f>
        <v>0.43104166666666671</v>
      </c>
      <c r="Y43" s="106">
        <f>Y42+'[1]KEY L-8'!$M19</f>
        <v>0.43543981481481486</v>
      </c>
      <c r="Z43" s="106">
        <f>Z42+'[1]KEY L-8'!$M19</f>
        <v>0.43983796296296301</v>
      </c>
      <c r="AA43" s="106">
        <f>AA42+'[1]KEY L-8'!$M19</f>
        <v>0.44423611111111116</v>
      </c>
      <c r="AB43" s="106">
        <f>AB42+'[1]KEY L-8'!$M19</f>
        <v>0.44863425925925932</v>
      </c>
      <c r="AC43" s="106">
        <f>AC42+'[1]KEY L-8'!$M19</f>
        <v>0.45303240740740747</v>
      </c>
      <c r="AD43" s="106">
        <f>AD42+'[1]KEY L-8'!$M19</f>
        <v>0.45743055555555562</v>
      </c>
      <c r="AE43" s="106">
        <f>AE42+'[1]KEY L-8'!$M19</f>
        <v>0.46182870370370377</v>
      </c>
      <c r="AF43" s="106">
        <f>AF42+'[1]KEY L-8'!$M19</f>
        <v>0.46622685185185192</v>
      </c>
      <c r="AG43" s="106">
        <f>AG42+'[1]KEY L-8'!$M19</f>
        <v>0.47062500000000007</v>
      </c>
      <c r="AH43" s="106">
        <f>AH42+'[1]KEY L-8'!$M19</f>
        <v>0.47502314814814822</v>
      </c>
      <c r="AI43" s="106">
        <f>AI42+'[1]KEY L-8'!$M19</f>
        <v>0.47942129629629637</v>
      </c>
      <c r="AJ43" s="106">
        <f>AJ42+'[1]KEY L-8'!$M19</f>
        <v>0.48381944444444452</v>
      </c>
      <c r="AK43" s="106">
        <f>AK42+'[1]KEY L-8'!$M19</f>
        <v>0.48821759259259268</v>
      </c>
      <c r="AL43" s="106">
        <f>AL42+'[1]KEY L-8'!$M19</f>
        <v>0.49261574074074083</v>
      </c>
      <c r="AM43" s="106">
        <f>AM42+'[1]KEY L-8'!$M19</f>
        <v>0.49701388888888898</v>
      </c>
      <c r="AN43" s="106">
        <f>AN42+'[1]KEY L-8'!$M19</f>
        <v>0.50141203703703707</v>
      </c>
      <c r="AO43" s="106">
        <f>AO42+'[1]KEY L-8'!$M19</f>
        <v>0.50581018518518539</v>
      </c>
      <c r="AP43" s="106">
        <f>AP42+'[1]KEY L-8'!$M19</f>
        <v>0.5102083333333336</v>
      </c>
      <c r="AQ43" s="106">
        <f>AQ42+'[1]KEY L-8'!$M19</f>
        <v>0.51460648148148169</v>
      </c>
      <c r="AR43" s="106">
        <f>AR42+'[1]KEY L-8'!$M19</f>
        <v>0.5190046296296299</v>
      </c>
      <c r="AS43" s="106">
        <f>AS42+'[1]KEY L-8'!$M19</f>
        <v>0.52340277777777799</v>
      </c>
      <c r="AT43" s="106">
        <f>AT42+'[1]KEY L-8'!$M19</f>
        <v>0.5278009259259262</v>
      </c>
      <c r="AU43" s="106">
        <f>AU42+'[1]KEY L-8'!$M19</f>
        <v>0.5321990740740743</v>
      </c>
      <c r="AV43" s="106">
        <f>AV42+'[1]KEY L-8'!$M19</f>
        <v>0.5365972222222225</v>
      </c>
      <c r="AW43" s="106">
        <f>AW42+'[1]KEY L-8'!$M19</f>
        <v>0.5409953703703706</v>
      </c>
      <c r="AX43" s="106">
        <f>AX42+'[1]KEY L-8'!$M19</f>
        <v>0.54539351851851881</v>
      </c>
      <c r="AY43" s="106">
        <f>AY42+'[1]KEY L-8'!$M19</f>
        <v>0.54979166666666701</v>
      </c>
      <c r="AZ43" s="106">
        <f>AZ42+'[1]KEY L-8'!$M19</f>
        <v>0.554189814814815</v>
      </c>
      <c r="BA43" s="106">
        <f>BA42+'[1]KEY L-8'!$M19</f>
        <v>0.55858796296296309</v>
      </c>
      <c r="BB43" s="106">
        <f>BB42+'[1]KEY L-8'!$M19</f>
        <v>0.56298611111111119</v>
      </c>
      <c r="BC43" s="106">
        <f>BC42+'[1]KEY L-8'!$M19</f>
        <v>0.56738425925925939</v>
      </c>
      <c r="BD43" s="106">
        <f>BD42+'[1]KEY L-8'!$M19</f>
        <v>0.5717824074074076</v>
      </c>
      <c r="BE43" s="106">
        <f>BE42+'[1]KEY L-8'!$M19</f>
        <v>0.57618055555555558</v>
      </c>
      <c r="BF43" s="106">
        <f>BF42+'[1]KEY L-8'!$M19</f>
        <v>0.58057870370370368</v>
      </c>
      <c r="BG43" s="106">
        <f>BG42+'[1]KEY L-8'!$M19</f>
        <v>0.58497685185185178</v>
      </c>
      <c r="BH43" s="106">
        <f>BH42+'[1]KEY L-8'!$M19</f>
        <v>0.58937499999999987</v>
      </c>
      <c r="BI43" s="106">
        <f>BI42+'[1]KEY L-8'!$M19</f>
        <v>0.59377314814814797</v>
      </c>
      <c r="BJ43" s="106">
        <f>BJ42+'[1]KEY L-8'!$M19</f>
        <v>0.59817129629629606</v>
      </c>
      <c r="BK43" s="106">
        <f>BK42+'[1]KEY L-8'!$M19</f>
        <v>0.60256944444444416</v>
      </c>
      <c r="BL43" s="106">
        <f>BL42+'[1]KEY L-8'!$M19</f>
        <v>0.60696759259259225</v>
      </c>
      <c r="BM43" s="106">
        <f>BM42+'[1]KEY L-8'!$M19</f>
        <v>0.61136574074074035</v>
      </c>
      <c r="BN43" s="106">
        <f>BN42+'[1]KEY L-8'!$M19</f>
        <v>0.61576388888888844</v>
      </c>
      <c r="BO43" s="106">
        <f>BO42+'[1]KEY L-8'!$M19</f>
        <v>0.62016203703703654</v>
      </c>
      <c r="BP43" s="106">
        <f>BP42+'[1]KEY L-8'!$M19</f>
        <v>0.62456018518518464</v>
      </c>
      <c r="BQ43" s="106">
        <f>BQ42+'[1]KEY L-8'!$M19</f>
        <v>0.62895833333333273</v>
      </c>
      <c r="BR43" s="106">
        <f>BR42+'[1]KEY L-8'!$M19</f>
        <v>0.63335648148148083</v>
      </c>
      <c r="BS43" s="106">
        <f>BS42+'[1]KEY L-8'!$M19</f>
        <v>0.63775462962962892</v>
      </c>
      <c r="BT43" s="106">
        <f>BT42+'[1]KEY L-8'!$M19</f>
        <v>0.64215277777777702</v>
      </c>
      <c r="BU43" s="106">
        <f>BU42+'[1]KEY L-8'!$M19</f>
        <v>0.64655092592592511</v>
      </c>
      <c r="BV43" s="106">
        <f>BV42+'[1]KEY L-8'!$M19</f>
        <v>0.65094907407407321</v>
      </c>
      <c r="BW43" s="106">
        <f>BW42+'[1]KEY L-8'!$M19</f>
        <v>0.6553472222222213</v>
      </c>
      <c r="BX43" s="106">
        <f>BX42+'[1]KEY L-8'!$M19</f>
        <v>0.6597453703703694</v>
      </c>
      <c r="BY43" s="106">
        <f>BY42+'[1]KEY L-8'!$M19</f>
        <v>0.66414351851851749</v>
      </c>
      <c r="BZ43" s="106">
        <f>BZ42+'[1]KEY L-8'!$M19</f>
        <v>0.66854166666666559</v>
      </c>
      <c r="CA43" s="106">
        <f>CA42+'[1]KEY L-8'!$M19</f>
        <v>0.67293981481481369</v>
      </c>
      <c r="CB43" s="106">
        <f>CB42+'[1]KEY L-8'!$M19</f>
        <v>0.67733796296296178</v>
      </c>
      <c r="CC43" s="106">
        <f>CC42+'[1]KEY L-8'!$M19</f>
        <v>0.68173611111110988</v>
      </c>
      <c r="CD43" s="106">
        <f>CD42+'[1]KEY L-8'!$M19</f>
        <v>0.68613425925925797</v>
      </c>
      <c r="CE43" s="106">
        <f>CE42+'[1]KEY L-8'!$M19</f>
        <v>0.69053240740740607</v>
      </c>
      <c r="CF43" s="106">
        <f>CF42+'[1]KEY L-8'!$M19</f>
        <v>0.69493055555555416</v>
      </c>
      <c r="CG43" s="106">
        <f>CG42+'[1]KEY L-8'!$M19</f>
        <v>0.69932870370370226</v>
      </c>
      <c r="CH43" s="106">
        <f>CH42+'[1]KEY L-8'!$M19</f>
        <v>0.70372685185185035</v>
      </c>
      <c r="CI43" s="106">
        <f>CI42+'[1]KEY L-8'!$M19</f>
        <v>0.70812499999999845</v>
      </c>
      <c r="CJ43" s="106">
        <f>CJ42+'[1]KEY L-8'!$M19</f>
        <v>0.71252314814814655</v>
      </c>
      <c r="CK43" s="106">
        <f>CK42+'[1]KEY L-8'!$M19</f>
        <v>0.71692129629629464</v>
      </c>
      <c r="CL43" s="106">
        <f>CL42+'[1]KEY L-8'!$M19</f>
        <v>0.72131944444444274</v>
      </c>
      <c r="CM43" s="106">
        <f>CM42+'[1]KEY L-8'!$M19</f>
        <v>0.72571759259259083</v>
      </c>
      <c r="CN43" s="106">
        <f>CN42+'[1]KEY L-8'!$M19</f>
        <v>0.73011574074073893</v>
      </c>
      <c r="CO43" s="106">
        <f>CO42+'[1]KEY L-8'!$M19</f>
        <v>0.73451388888888702</v>
      </c>
      <c r="CP43" s="106">
        <f>CP42+'[1]KEY L-8'!$M19</f>
        <v>0.73891203703703512</v>
      </c>
      <c r="CQ43" s="106">
        <f>CQ42+'[1]KEY L-8'!$M19</f>
        <v>0.74331018518518321</v>
      </c>
      <c r="CR43" s="106">
        <f>CR42+'[1]KEY L-8'!$M19</f>
        <v>0.74770833333333131</v>
      </c>
      <c r="CS43" s="106">
        <f>CS42+'[1]KEY L-8'!$M19</f>
        <v>0.75210648148147941</v>
      </c>
      <c r="CT43" s="106">
        <f>CT42+'[1]KEY L-8'!$M19</f>
        <v>0.7565046296296275</v>
      </c>
      <c r="CU43" s="106">
        <f>CU42+'[1]KEY L-8'!$M19</f>
        <v>0.7609027777777756</v>
      </c>
      <c r="CV43" s="106">
        <f>CV42+'[1]KEY L-8'!$M19</f>
        <v>0.76530092592592369</v>
      </c>
      <c r="CW43" s="106">
        <f>CW42+'[1]KEY L-8'!$M19</f>
        <v>0.76969907407407179</v>
      </c>
      <c r="CX43" s="106">
        <f>CX42+'[1]KEY L-8'!$M19</f>
        <v>0.77409722222221988</v>
      </c>
      <c r="CY43" s="106">
        <f>CY42+'[1]KEY L-8'!$M19</f>
        <v>0.77849537037036798</v>
      </c>
      <c r="CZ43" s="106">
        <f>CZ42+'[1]KEY L-8'!$M19</f>
        <v>0.78289351851851607</v>
      </c>
      <c r="DA43" s="106">
        <f>DA42+'[1]KEY L-8'!$M19</f>
        <v>0.78729166666666417</v>
      </c>
      <c r="DB43" s="106">
        <f>DB42+'[1]KEY L-8'!$M19</f>
        <v>0.79168981481481226</v>
      </c>
      <c r="DC43" s="106">
        <f>DC42+'[1]KEY L-8'!$M19</f>
        <v>0.79608796296296036</v>
      </c>
      <c r="DD43" s="106">
        <f>DD42+'[1]KEY L-8'!$M19</f>
        <v>0.80048611111110846</v>
      </c>
      <c r="DE43" s="106">
        <f>DE42+'[1]KEY L-8'!$M19</f>
        <v>0.80488425925925655</v>
      </c>
      <c r="DF43" s="106">
        <f>DF42+'[1]KEY L-8'!$M19</f>
        <v>0.80928240740740465</v>
      </c>
      <c r="DG43" s="106">
        <f>DG42+'[1]KEY L-8'!$M19</f>
        <v>0.81368055555555274</v>
      </c>
      <c r="DH43" s="106">
        <f>DH42+'[1]KEY L-8'!$M19</f>
        <v>0.81807870370370084</v>
      </c>
      <c r="DI43" s="106">
        <f>DI42+'[1]KEY L-8'!$M19</f>
        <v>0.82247685185184893</v>
      </c>
      <c r="DJ43" s="106">
        <f>DJ42+'[1]KEY L-8'!$M19</f>
        <v>0.82687499999999703</v>
      </c>
      <c r="DK43" s="106">
        <f>DK42+'[1]KEY L-8'!$M19</f>
        <v>0.83127314814814512</v>
      </c>
      <c r="DL43" s="106">
        <f>DL42+'[1]KEY L-8'!$M19</f>
        <v>0.83567129629629322</v>
      </c>
      <c r="DM43" s="106">
        <f>DM42+'[1]KEY L-8'!$M19</f>
        <v>0.84006944444444132</v>
      </c>
      <c r="DN43" s="106">
        <f>DN42+'[1]KEY L-8'!$M19</f>
        <v>0.84446759259258941</v>
      </c>
      <c r="DO43" s="106">
        <f>DO42+'[1]KEY L-8'!$M19</f>
        <v>0.84886574074073751</v>
      </c>
      <c r="DP43" s="106">
        <f>DP42+'[1]KEY L-8'!$M19</f>
        <v>0.8532638888888856</v>
      </c>
      <c r="DQ43" s="106">
        <f>DQ42+'[1]KEY L-8'!$M19</f>
        <v>0.85899305555555572</v>
      </c>
      <c r="DR43" s="512"/>
      <c r="DS43" s="106">
        <f>DS42+'[1]KEY L-8'!$M19</f>
        <v>0.86645833333332989</v>
      </c>
      <c r="DT43" s="106">
        <f>DT42+'[1]KEY L-8'!$M19</f>
        <v>0.87085648148147798</v>
      </c>
      <c r="DU43" s="106">
        <f>DU42+'[1]KEY L-8'!$M19</f>
        <v>0.87525462962962608</v>
      </c>
      <c r="DV43" s="106">
        <f>DV42+'[1]KEY L-8'!$M19</f>
        <v>0.87965277777777418</v>
      </c>
      <c r="DW43" s="106">
        <f>DW42+'[1]KEY L-8'!$M19</f>
        <v>0.88405092592592227</v>
      </c>
      <c r="DX43" s="106">
        <f>DX42+'[1]KEY L-8'!$M19</f>
        <v>0.88844907407407037</v>
      </c>
      <c r="DY43" s="512"/>
      <c r="DZ43" s="106">
        <f>DZ42+'[1]KEY L-8'!$M19</f>
        <v>0.89724537037036656</v>
      </c>
      <c r="EA43" s="106">
        <f>EA42+'[1]KEY L-8'!$M19</f>
        <v>0.90164351851851465</v>
      </c>
      <c r="EB43" s="512"/>
      <c r="EC43" s="106">
        <f>EC42+'[1]KEY L-8'!$M19</f>
        <v>0.91043981481481084</v>
      </c>
      <c r="ED43" s="106">
        <f>ED42+'[1]KEY L-8'!$M19</f>
        <v>0.91483796296295894</v>
      </c>
      <c r="EE43" s="106">
        <f>EE42+'[1]KEY L-8'!$M19</f>
        <v>0.91923611111110703</v>
      </c>
      <c r="EF43" s="106">
        <f>EF42+'[1]KEY L-8'!$M19</f>
        <v>0.92363425925925513</v>
      </c>
      <c r="EG43" s="106">
        <f>EG42+'[1]KEY L-8'!$M19</f>
        <v>0.92803240740740323</v>
      </c>
      <c r="EH43" s="106">
        <f>EH42+'[1]KEY L-8'!$M19</f>
        <v>0.93243055555555132</v>
      </c>
      <c r="EI43" s="512"/>
      <c r="EJ43" s="106">
        <f>EJ42+'[1]KEY L-8'!$M19</f>
        <v>0.94163194444444465</v>
      </c>
      <c r="EK43" s="128">
        <f>EK42+'[1]KEY L-8'!$M19</f>
        <v>0.94510416666666675</v>
      </c>
      <c r="EL43" s="106">
        <f>EL42+'[1]KEY L-8'!$M19</f>
        <v>0.95065972222222228</v>
      </c>
      <c r="EM43" s="106">
        <f>EM42+'[1]KEY L-8'!$M19</f>
        <v>0.95899305555555558</v>
      </c>
      <c r="EN43" s="128">
        <f>EN42+'[1]KEY L-8'!$M19</f>
        <v>0.96732638888888911</v>
      </c>
      <c r="EO43" s="512"/>
      <c r="EP43" s="523"/>
      <c r="EQ43" s="342">
        <f>EQ42+'[1]KEY L-8'!$M19</f>
        <v>0.97565972222222241</v>
      </c>
      <c r="ER43" s="128">
        <f>ER42+'[1]KEY L-8'!$M19</f>
        <v>0.98399305555555572</v>
      </c>
      <c r="ES43" s="525"/>
      <c r="ET43" s="512"/>
      <c r="EU43" s="512"/>
      <c r="EV43" s="512"/>
      <c r="EW43" s="517"/>
      <c r="EX43" s="523"/>
      <c r="EY43" s="517"/>
      <c r="EZ43" s="512"/>
      <c r="FA43" s="517"/>
      <c r="FB43" s="512"/>
      <c r="FC43" s="512"/>
      <c r="FD43" s="512"/>
      <c r="FE43" s="519"/>
    </row>
    <row r="44" spans="1:161" ht="15.95" customHeight="1" x14ac:dyDescent="0.25">
      <c r="A44" s="72" t="s">
        <v>87</v>
      </c>
      <c r="B44" s="521"/>
      <c r="C44" s="171">
        <f>C43+'[1]KEY L-8'!$Q20</f>
        <v>0.33689814814814817</v>
      </c>
      <c r="D44" s="514"/>
      <c r="E44" s="193">
        <f>E43+'[1]KEY L-8'!$M20</f>
        <v>0.34648148148148156</v>
      </c>
      <c r="F44" s="193">
        <f>F43+'[1]KEY L-8'!$M20</f>
        <v>0.35061342592592598</v>
      </c>
      <c r="G44" s="193">
        <f>G43+'[1]KEY L-8'!$M20</f>
        <v>0.3575578703703704</v>
      </c>
      <c r="H44" s="193">
        <f>H43+'[1]KEY L-8'!$M20</f>
        <v>0.36240740740740746</v>
      </c>
      <c r="I44" s="193">
        <f>I43+'[1]KEY L-8'!$M20</f>
        <v>0.36737268518518518</v>
      </c>
      <c r="J44" s="193">
        <f>J43+'[1]KEY L-8'!$M20</f>
        <v>0.37059027777777775</v>
      </c>
      <c r="K44" s="193">
        <f>K43+'[1]KEY L-8'!$M20</f>
        <v>0.37431712962962971</v>
      </c>
      <c r="L44" s="106">
        <f>L43+'[1]KEY L-8'!$M20</f>
        <v>0.37969907407407411</v>
      </c>
      <c r="M44" s="106">
        <f>M43+'[1]KEY L-8'!$M20</f>
        <v>0.38409722222222226</v>
      </c>
      <c r="N44" s="106">
        <f>N43+'[1]KEY L-8'!$M20</f>
        <v>0.38849537037037041</v>
      </c>
      <c r="O44" s="106">
        <f>O43+'[1]KEY L-8'!$M20</f>
        <v>0.39289351851851856</v>
      </c>
      <c r="P44" s="106">
        <f>P43+'[1]KEY L-8'!$M20</f>
        <v>0.39729166666666671</v>
      </c>
      <c r="Q44" s="106">
        <f>Q43+'[1]KEY L-8'!$M20</f>
        <v>0.40168981481481486</v>
      </c>
      <c r="R44" s="106">
        <f>R43+'[1]KEY L-8'!$M20</f>
        <v>0.40608796296296301</v>
      </c>
      <c r="S44" s="106">
        <f>S43+'[1]KEY L-8'!$M20</f>
        <v>0.41048611111111116</v>
      </c>
      <c r="T44" s="106">
        <f>T43+'[1]KEY L-8'!$M20</f>
        <v>0.41488425925925931</v>
      </c>
      <c r="U44" s="106">
        <f>U43+'[1]KEY L-8'!$M20</f>
        <v>0.41928240740740746</v>
      </c>
      <c r="V44" s="106">
        <f>V43+'[1]KEY L-8'!$M20</f>
        <v>0.42368055555555562</v>
      </c>
      <c r="W44" s="106">
        <f>W43+'[1]KEY L-8'!$M20</f>
        <v>0.42807870370370377</v>
      </c>
      <c r="X44" s="106">
        <f>X43+'[1]KEY L-8'!$M20</f>
        <v>0.43247685185185192</v>
      </c>
      <c r="Y44" s="106">
        <f>Y43+'[1]KEY L-8'!$M20</f>
        <v>0.43687500000000007</v>
      </c>
      <c r="Z44" s="106">
        <f>Z43+'[1]KEY L-8'!$M20</f>
        <v>0.44127314814814822</v>
      </c>
      <c r="AA44" s="106">
        <f>AA43+'[1]KEY L-8'!$M20</f>
        <v>0.44567129629629637</v>
      </c>
      <c r="AB44" s="106">
        <f>AB43+'[1]KEY L-8'!$M20</f>
        <v>0.45006944444444452</v>
      </c>
      <c r="AC44" s="106">
        <f>AC43+'[1]KEY L-8'!$M20</f>
        <v>0.45446759259259267</v>
      </c>
      <c r="AD44" s="106">
        <f>AD43+'[1]KEY L-8'!$M20</f>
        <v>0.45886574074074082</v>
      </c>
      <c r="AE44" s="106">
        <f>AE43+'[1]KEY L-8'!$M20</f>
        <v>0.46326388888888897</v>
      </c>
      <c r="AF44" s="106">
        <f>AF43+'[1]KEY L-8'!$M20</f>
        <v>0.46766203703703713</v>
      </c>
      <c r="AG44" s="106">
        <f>AG43+'[1]KEY L-8'!$M20</f>
        <v>0.47206018518518528</v>
      </c>
      <c r="AH44" s="106">
        <f>AH43+'[1]KEY L-8'!$M20</f>
        <v>0.47645833333333343</v>
      </c>
      <c r="AI44" s="106">
        <f>AI43+'[1]KEY L-8'!$M20</f>
        <v>0.48085648148148158</v>
      </c>
      <c r="AJ44" s="106">
        <f>AJ43+'[1]KEY L-8'!$M20</f>
        <v>0.48525462962962973</v>
      </c>
      <c r="AK44" s="106">
        <f>AK43+'[1]KEY L-8'!$M20</f>
        <v>0.48965277777777788</v>
      </c>
      <c r="AL44" s="106">
        <f>AL43+'[1]KEY L-8'!$M20</f>
        <v>0.49405092592592603</v>
      </c>
      <c r="AM44" s="106">
        <f>AM43+'[1]KEY L-8'!$M20</f>
        <v>0.49844907407407418</v>
      </c>
      <c r="AN44" s="106">
        <f>AN43+'[1]KEY L-8'!$M20</f>
        <v>0.50284722222222222</v>
      </c>
      <c r="AO44" s="106">
        <f>AO43+'[1]KEY L-8'!$M20</f>
        <v>0.50724537037037054</v>
      </c>
      <c r="AP44" s="106">
        <f>AP43+'[1]KEY L-8'!$M20</f>
        <v>0.51164351851851875</v>
      </c>
      <c r="AQ44" s="106">
        <f>AQ43+'[1]KEY L-8'!$M20</f>
        <v>0.51604166666666684</v>
      </c>
      <c r="AR44" s="106">
        <f>AR43+'[1]KEY L-8'!$M20</f>
        <v>0.52043981481481505</v>
      </c>
      <c r="AS44" s="106">
        <f>AS43+'[1]KEY L-8'!$M20</f>
        <v>0.52483796296296314</v>
      </c>
      <c r="AT44" s="106">
        <f>AT43+'[1]KEY L-8'!$M20</f>
        <v>0.52923611111111135</v>
      </c>
      <c r="AU44" s="106">
        <f>AU43+'[1]KEY L-8'!$M20</f>
        <v>0.53363425925925945</v>
      </c>
      <c r="AV44" s="106">
        <f>AV43+'[1]KEY L-8'!$M20</f>
        <v>0.53803240740740765</v>
      </c>
      <c r="AW44" s="106">
        <f>AW43+'[1]KEY L-8'!$M20</f>
        <v>0.54243055555555575</v>
      </c>
      <c r="AX44" s="106">
        <f>AX43+'[1]KEY L-8'!$M20</f>
        <v>0.54682870370370396</v>
      </c>
      <c r="AY44" s="106">
        <f>AY43+'[1]KEY L-8'!$M20</f>
        <v>0.55122685185185216</v>
      </c>
      <c r="AZ44" s="106">
        <f>AZ43+'[1]KEY L-8'!$M20</f>
        <v>0.55562500000000015</v>
      </c>
      <c r="BA44" s="106">
        <f>BA43+'[1]KEY L-8'!$M20</f>
        <v>0.56002314814814824</v>
      </c>
      <c r="BB44" s="106">
        <f>BB43+'[1]KEY L-8'!$M20</f>
        <v>0.56442129629629634</v>
      </c>
      <c r="BC44" s="106">
        <f>BC43+'[1]KEY L-8'!$M20</f>
        <v>0.56881944444444454</v>
      </c>
      <c r="BD44" s="106">
        <f>BD43+'[1]KEY L-8'!$M20</f>
        <v>0.57321759259259275</v>
      </c>
      <c r="BE44" s="106">
        <f>BE43+'[1]KEY L-8'!$M20</f>
        <v>0.57761574074074074</v>
      </c>
      <c r="BF44" s="106">
        <f>BF43+'[1]KEY L-8'!$M20</f>
        <v>0.58201388888888883</v>
      </c>
      <c r="BG44" s="106">
        <f>BG43+'[1]KEY L-8'!$M20</f>
        <v>0.58641203703703693</v>
      </c>
      <c r="BH44" s="106">
        <f>BH43+'[1]KEY L-8'!$M20</f>
        <v>0.59081018518518502</v>
      </c>
      <c r="BI44" s="106">
        <f>BI43+'[1]KEY L-8'!$M20</f>
        <v>0.59520833333333312</v>
      </c>
      <c r="BJ44" s="106">
        <f>BJ43+'[1]KEY L-8'!$M20</f>
        <v>0.59960648148148121</v>
      </c>
      <c r="BK44" s="106">
        <f>BK43+'[1]KEY L-8'!$M20</f>
        <v>0.60400462962962931</v>
      </c>
      <c r="BL44" s="106">
        <f>BL43+'[1]KEY L-8'!$M20</f>
        <v>0.6084027777777774</v>
      </c>
      <c r="BM44" s="106">
        <f>BM43+'[1]KEY L-8'!$M20</f>
        <v>0.6128009259259255</v>
      </c>
      <c r="BN44" s="106">
        <f>BN43+'[1]KEY L-8'!$M20</f>
        <v>0.61719907407407359</v>
      </c>
      <c r="BO44" s="106">
        <f>BO43+'[1]KEY L-8'!$M20</f>
        <v>0.62159722222222169</v>
      </c>
      <c r="BP44" s="106">
        <f>BP43+'[1]KEY L-8'!$M20</f>
        <v>0.62599537037036979</v>
      </c>
      <c r="BQ44" s="106">
        <f>BQ43+'[1]KEY L-8'!$M20</f>
        <v>0.63039351851851788</v>
      </c>
      <c r="BR44" s="106">
        <f>BR43+'[1]KEY L-8'!$M20</f>
        <v>0.63479166666666598</v>
      </c>
      <c r="BS44" s="106">
        <f>BS43+'[1]KEY L-8'!$M20</f>
        <v>0.63918981481481407</v>
      </c>
      <c r="BT44" s="106">
        <f>BT43+'[1]KEY L-8'!$M20</f>
        <v>0.64358796296296217</v>
      </c>
      <c r="BU44" s="106">
        <f>BU43+'[1]KEY L-8'!$M20</f>
        <v>0.64798611111111026</v>
      </c>
      <c r="BV44" s="106">
        <f>BV43+'[1]KEY L-8'!$M20</f>
        <v>0.65238425925925836</v>
      </c>
      <c r="BW44" s="106">
        <f>BW43+'[1]KEY L-8'!$M20</f>
        <v>0.65678240740740645</v>
      </c>
      <c r="BX44" s="106">
        <f>BX43+'[1]KEY L-8'!$M20</f>
        <v>0.66118055555555455</v>
      </c>
      <c r="BY44" s="106">
        <f>BY43+'[1]KEY L-8'!$M20</f>
        <v>0.66557870370370265</v>
      </c>
      <c r="BZ44" s="106">
        <f>BZ43+'[1]KEY L-8'!$M20</f>
        <v>0.66997685185185074</v>
      </c>
      <c r="CA44" s="106">
        <f>CA43+'[1]KEY L-8'!$M20</f>
        <v>0.67437499999999884</v>
      </c>
      <c r="CB44" s="106">
        <f>CB43+'[1]KEY L-8'!$M20</f>
        <v>0.67877314814814693</v>
      </c>
      <c r="CC44" s="106">
        <f>CC43+'[1]KEY L-8'!$M20</f>
        <v>0.68317129629629503</v>
      </c>
      <c r="CD44" s="106">
        <f>CD43+'[1]KEY L-8'!$M20</f>
        <v>0.68756944444444312</v>
      </c>
      <c r="CE44" s="106">
        <f>CE43+'[1]KEY L-8'!$M20</f>
        <v>0.69196759259259122</v>
      </c>
      <c r="CF44" s="106">
        <f>CF43+'[1]KEY L-8'!$M20</f>
        <v>0.69636574074073931</v>
      </c>
      <c r="CG44" s="106">
        <f>CG43+'[1]KEY L-8'!$M20</f>
        <v>0.70076388888888741</v>
      </c>
      <c r="CH44" s="106">
        <f>CH43+'[1]KEY L-8'!$M20</f>
        <v>0.70516203703703551</v>
      </c>
      <c r="CI44" s="106">
        <f>CI43+'[1]KEY L-8'!$M20</f>
        <v>0.7095601851851836</v>
      </c>
      <c r="CJ44" s="106">
        <f>CJ43+'[1]KEY L-8'!$M20</f>
        <v>0.7139583333333317</v>
      </c>
      <c r="CK44" s="106">
        <f>CK43+'[1]KEY L-8'!$M20</f>
        <v>0.71835648148147979</v>
      </c>
      <c r="CL44" s="106">
        <f>CL43+'[1]KEY L-8'!$M20</f>
        <v>0.72275462962962789</v>
      </c>
      <c r="CM44" s="106">
        <f>CM43+'[1]KEY L-8'!$M20</f>
        <v>0.72715277777777598</v>
      </c>
      <c r="CN44" s="106">
        <f>CN43+'[1]KEY L-8'!$M20</f>
        <v>0.73155092592592408</v>
      </c>
      <c r="CO44" s="106">
        <f>CO43+'[1]KEY L-8'!$M20</f>
        <v>0.73594907407407217</v>
      </c>
      <c r="CP44" s="106">
        <f>CP43+'[1]KEY L-8'!$M20</f>
        <v>0.74034722222222027</v>
      </c>
      <c r="CQ44" s="106">
        <f>CQ43+'[1]KEY L-8'!$M20</f>
        <v>0.74474537037036836</v>
      </c>
      <c r="CR44" s="106">
        <f>CR43+'[1]KEY L-8'!$M20</f>
        <v>0.74914351851851646</v>
      </c>
      <c r="CS44" s="106">
        <f>CS43+'[1]KEY L-8'!$M20</f>
        <v>0.75354166666666456</v>
      </c>
      <c r="CT44" s="106">
        <f>CT43+'[1]KEY L-8'!$M20</f>
        <v>0.75793981481481265</v>
      </c>
      <c r="CU44" s="106">
        <f>CU43+'[1]KEY L-8'!$M20</f>
        <v>0.76233796296296075</v>
      </c>
      <c r="CV44" s="106">
        <f>CV43+'[1]KEY L-8'!$M20</f>
        <v>0.76673611111110884</v>
      </c>
      <c r="CW44" s="106">
        <f>CW43+'[1]KEY L-8'!$M20</f>
        <v>0.77113425925925694</v>
      </c>
      <c r="CX44" s="106">
        <f>CX43+'[1]KEY L-8'!$M20</f>
        <v>0.77553240740740503</v>
      </c>
      <c r="CY44" s="106">
        <f>CY43+'[1]KEY L-8'!$M20</f>
        <v>0.77993055555555313</v>
      </c>
      <c r="CZ44" s="106">
        <f>CZ43+'[1]KEY L-8'!$M20</f>
        <v>0.78432870370370122</v>
      </c>
      <c r="DA44" s="106">
        <f>DA43+'[1]KEY L-8'!$M20</f>
        <v>0.78872685185184932</v>
      </c>
      <c r="DB44" s="106">
        <f>DB43+'[1]KEY L-8'!$M20</f>
        <v>0.79312499999999742</v>
      </c>
      <c r="DC44" s="106">
        <f>DC43+'[1]KEY L-8'!$M20</f>
        <v>0.79752314814814551</v>
      </c>
      <c r="DD44" s="106">
        <f>DD43+'[1]KEY L-8'!$M20</f>
        <v>0.80192129629629361</v>
      </c>
      <c r="DE44" s="106">
        <f>DE43+'[1]KEY L-8'!$M20</f>
        <v>0.8063194444444417</v>
      </c>
      <c r="DF44" s="106">
        <f>DF43+'[1]KEY L-8'!$M20</f>
        <v>0.8107175925925898</v>
      </c>
      <c r="DG44" s="106">
        <f>DG43+'[1]KEY L-8'!$M20</f>
        <v>0.81511574074073789</v>
      </c>
      <c r="DH44" s="106">
        <f>DH43+'[1]KEY L-8'!$M20</f>
        <v>0.81951388888888599</v>
      </c>
      <c r="DI44" s="106">
        <f>DI43+'[1]KEY L-8'!$M20</f>
        <v>0.82391203703703408</v>
      </c>
      <c r="DJ44" s="106">
        <f>DJ43+'[1]KEY L-8'!$M20</f>
        <v>0.82831018518518218</v>
      </c>
      <c r="DK44" s="106">
        <f>DK43+'[1]KEY L-8'!$M20</f>
        <v>0.83270833333333028</v>
      </c>
      <c r="DL44" s="106">
        <f>DL43+'[1]KEY L-8'!$M20</f>
        <v>0.83710648148147837</v>
      </c>
      <c r="DM44" s="106">
        <f>DM43+'[1]KEY L-8'!$M20</f>
        <v>0.84150462962962647</v>
      </c>
      <c r="DN44" s="106">
        <f>DN43+'[1]KEY L-8'!$M20</f>
        <v>0.84590277777777456</v>
      </c>
      <c r="DO44" s="106">
        <f>DO43+'[1]KEY L-8'!$M20</f>
        <v>0.85030092592592266</v>
      </c>
      <c r="DP44" s="106">
        <f>DP43+'[1]KEY L-8'!$M20</f>
        <v>0.85469907407407075</v>
      </c>
      <c r="DQ44" s="106">
        <f>DQ43+'[1]KEY L-8'!$M20</f>
        <v>0.86042824074074087</v>
      </c>
      <c r="DR44" s="512"/>
      <c r="DS44" s="106">
        <f>DS43+'[1]KEY L-8'!$M20</f>
        <v>0.86789351851851504</v>
      </c>
      <c r="DT44" s="106">
        <f>DT43+'[1]KEY L-8'!$M20</f>
        <v>0.87229166666666313</v>
      </c>
      <c r="DU44" s="106">
        <f>DU43+'[1]KEY L-8'!$M20</f>
        <v>0.87668981481481123</v>
      </c>
      <c r="DV44" s="106">
        <f>DV43+'[1]KEY L-8'!$M20</f>
        <v>0.88108796296295933</v>
      </c>
      <c r="DW44" s="106">
        <f>DW43+'[1]KEY L-8'!$M20</f>
        <v>0.88548611111110742</v>
      </c>
      <c r="DX44" s="106">
        <f>DX43+'[1]KEY L-8'!$M20</f>
        <v>0.88988425925925552</v>
      </c>
      <c r="DY44" s="512"/>
      <c r="DZ44" s="106">
        <f>DZ43+'[1]KEY L-8'!$M20</f>
        <v>0.89868055555555171</v>
      </c>
      <c r="EA44" s="106">
        <f>EA43+'[1]KEY L-8'!$M20</f>
        <v>0.9030787037036998</v>
      </c>
      <c r="EB44" s="512"/>
      <c r="EC44" s="106">
        <f>EC43+'[1]KEY L-8'!$M20</f>
        <v>0.91187499999999599</v>
      </c>
      <c r="ED44" s="106">
        <f>ED43+'[1]KEY L-8'!$M20</f>
        <v>0.91627314814814409</v>
      </c>
      <c r="EE44" s="106">
        <f>EE43+'[1]KEY L-8'!$M20</f>
        <v>0.92067129629629219</v>
      </c>
      <c r="EF44" s="106">
        <f>EF43+'[1]KEY L-8'!$M20</f>
        <v>0.92506944444444028</v>
      </c>
      <c r="EG44" s="106">
        <f>EG43+'[1]KEY L-8'!$M20</f>
        <v>0.92946759259258838</v>
      </c>
      <c r="EH44" s="106">
        <f>EH43+'[1]KEY L-8'!$M20</f>
        <v>0.93386574074073647</v>
      </c>
      <c r="EI44" s="512"/>
      <c r="EJ44" s="106">
        <f>EJ43+'[1]KEY L-8'!$M20</f>
        <v>0.9430671296296298</v>
      </c>
      <c r="EK44" s="128">
        <f>EK43+'[1]KEY L-8'!$M20</f>
        <v>0.9465393518518519</v>
      </c>
      <c r="EL44" s="106">
        <f>EL43+'[1]KEY L-8'!$M20</f>
        <v>0.95209490740740743</v>
      </c>
      <c r="EM44" s="106">
        <f>EM43+'[1]KEY L-8'!$M20</f>
        <v>0.96042824074074074</v>
      </c>
      <c r="EN44" s="128">
        <f>EN43+'[1]KEY L-8'!$M20</f>
        <v>0.96876157407407426</v>
      </c>
      <c r="EO44" s="512"/>
      <c r="EP44" s="523"/>
      <c r="EQ44" s="342">
        <f>EQ43+'[1]KEY L-8'!$M20</f>
        <v>0.97709490740740756</v>
      </c>
      <c r="ER44" s="128">
        <f>ER43+'[1]KEY L-8'!$M20</f>
        <v>0.98542824074074087</v>
      </c>
      <c r="ES44" s="525"/>
      <c r="ET44" s="512"/>
      <c r="EU44" s="512"/>
      <c r="EV44" s="512"/>
      <c r="EW44" s="517"/>
      <c r="EX44" s="523"/>
      <c r="EY44" s="517"/>
      <c r="EZ44" s="512"/>
      <c r="FA44" s="517"/>
      <c r="FB44" s="512"/>
      <c r="FC44" s="512"/>
      <c r="FD44" s="512"/>
      <c r="FE44" s="519"/>
    </row>
    <row r="45" spans="1:161" ht="15.95" customHeight="1" x14ac:dyDescent="0.25">
      <c r="A45" s="72" t="s">
        <v>86</v>
      </c>
      <c r="B45" s="521"/>
      <c r="C45" s="171">
        <f>C44+'[1]KEY L-8'!$Q21</f>
        <v>0.33888888888888891</v>
      </c>
      <c r="D45" s="514"/>
      <c r="E45" s="193">
        <f>E44+'[1]KEY L-8'!$M21</f>
        <v>0.34814814814814821</v>
      </c>
      <c r="F45" s="193">
        <f>F44+'[1]KEY L-8'!$M21</f>
        <v>0.35228009259259263</v>
      </c>
      <c r="G45" s="193">
        <f>G44+'[1]KEY L-8'!$M21</f>
        <v>0.35922453703703705</v>
      </c>
      <c r="H45" s="193">
        <f>H44+'[1]KEY L-8'!$M21</f>
        <v>0.36407407407407411</v>
      </c>
      <c r="I45" s="193">
        <f>I44+'[1]KEY L-8'!$M21</f>
        <v>0.36903935185185183</v>
      </c>
      <c r="J45" s="193">
        <f>J44+'[1]KEY L-8'!$M21</f>
        <v>0.3722569444444444</v>
      </c>
      <c r="K45" s="193">
        <f>K44+'[1]KEY L-8'!$M21</f>
        <v>0.37598379629629636</v>
      </c>
      <c r="L45" s="106">
        <f>L44+'[1]KEY L-8'!$M21</f>
        <v>0.38136574074074076</v>
      </c>
      <c r="M45" s="106">
        <f>M44+'[1]KEY L-8'!$M21</f>
        <v>0.38576388888888891</v>
      </c>
      <c r="N45" s="106">
        <f>N44+'[1]KEY L-8'!$M21</f>
        <v>0.39016203703703706</v>
      </c>
      <c r="O45" s="106">
        <f>O44+'[1]KEY L-8'!$M21</f>
        <v>0.39456018518518521</v>
      </c>
      <c r="P45" s="106">
        <f>P44+'[1]KEY L-8'!$M21</f>
        <v>0.39895833333333336</v>
      </c>
      <c r="Q45" s="106">
        <f>Q44+'[1]KEY L-8'!$M21</f>
        <v>0.40335648148148151</v>
      </c>
      <c r="R45" s="106">
        <f>R44+'[1]KEY L-8'!$M21</f>
        <v>0.40775462962962966</v>
      </c>
      <c r="S45" s="106">
        <f>S44+'[1]KEY L-8'!$M21</f>
        <v>0.41215277777777781</v>
      </c>
      <c r="T45" s="106">
        <f>T44+'[1]KEY L-8'!$M21</f>
        <v>0.41655092592592596</v>
      </c>
      <c r="U45" s="106">
        <f>U44+'[1]KEY L-8'!$M21</f>
        <v>0.42094907407407411</v>
      </c>
      <c r="V45" s="106">
        <f>V44+'[1]KEY L-8'!$M21</f>
        <v>0.42534722222222227</v>
      </c>
      <c r="W45" s="106">
        <f>W44+'[1]KEY L-8'!$M21</f>
        <v>0.42974537037037042</v>
      </c>
      <c r="X45" s="106">
        <f>X44+'[1]KEY L-8'!$M21</f>
        <v>0.43414351851851857</v>
      </c>
      <c r="Y45" s="106">
        <f>Y44+'[1]KEY L-8'!$M21</f>
        <v>0.43854166666666672</v>
      </c>
      <c r="Z45" s="106">
        <f>Z44+'[1]KEY L-8'!$M21</f>
        <v>0.44293981481481487</v>
      </c>
      <c r="AA45" s="106">
        <f>AA44+'[1]KEY L-8'!$M21</f>
        <v>0.44733796296296302</v>
      </c>
      <c r="AB45" s="106">
        <f>AB44+'[1]KEY L-8'!$M21</f>
        <v>0.45173611111111117</v>
      </c>
      <c r="AC45" s="106">
        <f>AC44+'[1]KEY L-8'!$M21</f>
        <v>0.45613425925925932</v>
      </c>
      <c r="AD45" s="106">
        <f>AD44+'[1]KEY L-8'!$M21</f>
        <v>0.46053240740740747</v>
      </c>
      <c r="AE45" s="106">
        <f>AE44+'[1]KEY L-8'!$M21</f>
        <v>0.46493055555555562</v>
      </c>
      <c r="AF45" s="106">
        <f>AF44+'[1]KEY L-8'!$M21</f>
        <v>0.46932870370370378</v>
      </c>
      <c r="AG45" s="106">
        <f>AG44+'[1]KEY L-8'!$M21</f>
        <v>0.47372685185185193</v>
      </c>
      <c r="AH45" s="106">
        <f>AH44+'[1]KEY L-8'!$M21</f>
        <v>0.47812500000000008</v>
      </c>
      <c r="AI45" s="106">
        <f>AI44+'[1]KEY L-8'!$M21</f>
        <v>0.48252314814814823</v>
      </c>
      <c r="AJ45" s="106">
        <f>AJ44+'[1]KEY L-8'!$M21</f>
        <v>0.48692129629629638</v>
      </c>
      <c r="AK45" s="106">
        <f>AK44+'[1]KEY L-8'!$M21</f>
        <v>0.49131944444444453</v>
      </c>
      <c r="AL45" s="106">
        <f>AL44+'[1]KEY L-8'!$M21</f>
        <v>0.49571759259259268</v>
      </c>
      <c r="AM45" s="106">
        <f>AM44+'[1]KEY L-8'!$M21</f>
        <v>0.50011574074074083</v>
      </c>
      <c r="AN45" s="106">
        <f>AN44+'[1]KEY L-8'!$M21</f>
        <v>0.50451388888888893</v>
      </c>
      <c r="AO45" s="106">
        <f>AO44+'[1]KEY L-8'!$M21</f>
        <v>0.50891203703703725</v>
      </c>
      <c r="AP45" s="106">
        <f>AP44+'[1]KEY L-8'!$M21</f>
        <v>0.51331018518518545</v>
      </c>
      <c r="AQ45" s="106">
        <f>AQ44+'[1]KEY L-8'!$M21</f>
        <v>0.51770833333333355</v>
      </c>
      <c r="AR45" s="106">
        <f>AR44+'[1]KEY L-8'!$M21</f>
        <v>0.52210648148148175</v>
      </c>
      <c r="AS45" s="106">
        <f>AS44+'[1]KEY L-8'!$M21</f>
        <v>0.52650462962962985</v>
      </c>
      <c r="AT45" s="106">
        <f>AT44+'[1]KEY L-8'!$M21</f>
        <v>0.53090277777777806</v>
      </c>
      <c r="AU45" s="106">
        <f>AU44+'[1]KEY L-8'!$M21</f>
        <v>0.53530092592592615</v>
      </c>
      <c r="AV45" s="106">
        <f>AV44+'[1]KEY L-8'!$M21</f>
        <v>0.53969907407407436</v>
      </c>
      <c r="AW45" s="106">
        <f>AW44+'[1]KEY L-8'!$M21</f>
        <v>0.54409722222222245</v>
      </c>
      <c r="AX45" s="106">
        <f>AX44+'[1]KEY L-8'!$M21</f>
        <v>0.54849537037037066</v>
      </c>
      <c r="AY45" s="106">
        <f>AY44+'[1]KEY L-8'!$M21</f>
        <v>0.55289351851851887</v>
      </c>
      <c r="AZ45" s="106">
        <f>AZ44+'[1]KEY L-8'!$M21</f>
        <v>0.55729166666666685</v>
      </c>
      <c r="BA45" s="106">
        <f>BA44+'[1]KEY L-8'!$M21</f>
        <v>0.56168981481481495</v>
      </c>
      <c r="BB45" s="106">
        <f>BB44+'[1]KEY L-8'!$M21</f>
        <v>0.56608796296296304</v>
      </c>
      <c r="BC45" s="106">
        <f>BC44+'[1]KEY L-8'!$M21</f>
        <v>0.57048611111111125</v>
      </c>
      <c r="BD45" s="106">
        <f>BD44+'[1]KEY L-8'!$M21</f>
        <v>0.57488425925925946</v>
      </c>
      <c r="BE45" s="106">
        <f>BE44+'[1]KEY L-8'!$M21</f>
        <v>0.57928240740740744</v>
      </c>
      <c r="BF45" s="106">
        <f>BF44+'[1]KEY L-8'!$M21</f>
        <v>0.58368055555555554</v>
      </c>
      <c r="BG45" s="106">
        <f>BG44+'[1]KEY L-8'!$M21</f>
        <v>0.58807870370370363</v>
      </c>
      <c r="BH45" s="106">
        <f>BH44+'[1]KEY L-8'!$M21</f>
        <v>0.59247685185185173</v>
      </c>
      <c r="BI45" s="106">
        <f>BI44+'[1]KEY L-8'!$M21</f>
        <v>0.59687499999999982</v>
      </c>
      <c r="BJ45" s="106">
        <f>BJ44+'[1]KEY L-8'!$M21</f>
        <v>0.60127314814814792</v>
      </c>
      <c r="BK45" s="106">
        <f>BK44+'[1]KEY L-8'!$M21</f>
        <v>0.60567129629629601</v>
      </c>
      <c r="BL45" s="106">
        <f>BL44+'[1]KEY L-8'!$M21</f>
        <v>0.61006944444444411</v>
      </c>
      <c r="BM45" s="106">
        <f>BM44+'[1]KEY L-8'!$M21</f>
        <v>0.6144675925925922</v>
      </c>
      <c r="BN45" s="106">
        <f>BN44+'[1]KEY L-8'!$M21</f>
        <v>0.6188657407407403</v>
      </c>
      <c r="BO45" s="106">
        <f>BO44+'[1]KEY L-8'!$M21</f>
        <v>0.6232638888888884</v>
      </c>
      <c r="BP45" s="106">
        <f>BP44+'[1]KEY L-8'!$M21</f>
        <v>0.62766203703703649</v>
      </c>
      <c r="BQ45" s="106">
        <f>BQ44+'[1]KEY L-8'!$M21</f>
        <v>0.63206018518518459</v>
      </c>
      <c r="BR45" s="106">
        <f>BR44+'[1]KEY L-8'!$M21</f>
        <v>0.63645833333333268</v>
      </c>
      <c r="BS45" s="106">
        <f>BS44+'[1]KEY L-8'!$M21</f>
        <v>0.64085648148148078</v>
      </c>
      <c r="BT45" s="106">
        <f>BT44+'[1]KEY L-8'!$M21</f>
        <v>0.64525462962962887</v>
      </c>
      <c r="BU45" s="106">
        <f>BU44+'[1]KEY L-8'!$M21</f>
        <v>0.64965277777777697</v>
      </c>
      <c r="BV45" s="106">
        <f>BV44+'[1]KEY L-8'!$M21</f>
        <v>0.65405092592592506</v>
      </c>
      <c r="BW45" s="106">
        <f>BW44+'[1]KEY L-8'!$M21</f>
        <v>0.65844907407407316</v>
      </c>
      <c r="BX45" s="106">
        <f>BX44+'[1]KEY L-8'!$M21</f>
        <v>0.66284722222222126</v>
      </c>
      <c r="BY45" s="106">
        <f>BY44+'[1]KEY L-8'!$M21</f>
        <v>0.66724537037036935</v>
      </c>
      <c r="BZ45" s="106">
        <f>BZ44+'[1]KEY L-8'!$M21</f>
        <v>0.67164351851851745</v>
      </c>
      <c r="CA45" s="106">
        <f>CA44+'[1]KEY L-8'!$M21</f>
        <v>0.67604166666666554</v>
      </c>
      <c r="CB45" s="106">
        <f>CB44+'[1]KEY L-8'!$M21</f>
        <v>0.68043981481481364</v>
      </c>
      <c r="CC45" s="106">
        <f>CC44+'[1]KEY L-8'!$M21</f>
        <v>0.68483796296296173</v>
      </c>
      <c r="CD45" s="106">
        <f>CD44+'[1]KEY L-8'!$M21</f>
        <v>0.68923611111110983</v>
      </c>
      <c r="CE45" s="106">
        <f>CE44+'[1]KEY L-8'!$M21</f>
        <v>0.69363425925925792</v>
      </c>
      <c r="CF45" s="106">
        <f>CF44+'[1]KEY L-8'!$M21</f>
        <v>0.69803240740740602</v>
      </c>
      <c r="CG45" s="106">
        <f>CG44+'[1]KEY L-8'!$M21</f>
        <v>0.70243055555555411</v>
      </c>
      <c r="CH45" s="106">
        <f>CH44+'[1]KEY L-8'!$M21</f>
        <v>0.70682870370370221</v>
      </c>
      <c r="CI45" s="106">
        <f>CI44+'[1]KEY L-8'!$M21</f>
        <v>0.71122685185185031</v>
      </c>
      <c r="CJ45" s="106">
        <f>CJ44+'[1]KEY L-8'!$M21</f>
        <v>0.7156249999999984</v>
      </c>
      <c r="CK45" s="106">
        <f>CK44+'[1]KEY L-8'!$M21</f>
        <v>0.7200231481481465</v>
      </c>
      <c r="CL45" s="106">
        <f>CL44+'[1]KEY L-8'!$M21</f>
        <v>0.72442129629629459</v>
      </c>
      <c r="CM45" s="106">
        <f>CM44+'[1]KEY L-8'!$M21</f>
        <v>0.72881944444444269</v>
      </c>
      <c r="CN45" s="106">
        <f>CN44+'[1]KEY L-8'!$M21</f>
        <v>0.73321759259259078</v>
      </c>
      <c r="CO45" s="106">
        <f>CO44+'[1]KEY L-8'!$M21</f>
        <v>0.73761574074073888</v>
      </c>
      <c r="CP45" s="106">
        <f>CP44+'[1]KEY L-8'!$M21</f>
        <v>0.74201388888888697</v>
      </c>
      <c r="CQ45" s="106">
        <f>CQ44+'[1]KEY L-8'!$M21</f>
        <v>0.74641203703703507</v>
      </c>
      <c r="CR45" s="106">
        <f>CR44+'[1]KEY L-8'!$M21</f>
        <v>0.75081018518518317</v>
      </c>
      <c r="CS45" s="106">
        <f>CS44+'[1]KEY L-8'!$M21</f>
        <v>0.75520833333333126</v>
      </c>
      <c r="CT45" s="106">
        <f>CT44+'[1]KEY L-8'!$M21</f>
        <v>0.75960648148147936</v>
      </c>
      <c r="CU45" s="106">
        <f>CU44+'[1]KEY L-8'!$M21</f>
        <v>0.76400462962962745</v>
      </c>
      <c r="CV45" s="106">
        <f>CV44+'[1]KEY L-8'!$M21</f>
        <v>0.76840277777777555</v>
      </c>
      <c r="CW45" s="106">
        <f>CW44+'[1]KEY L-8'!$M21</f>
        <v>0.77280092592592364</v>
      </c>
      <c r="CX45" s="106">
        <f>CX44+'[1]KEY L-8'!$M21</f>
        <v>0.77719907407407174</v>
      </c>
      <c r="CY45" s="106">
        <f>CY44+'[1]KEY L-8'!$M21</f>
        <v>0.78159722222221983</v>
      </c>
      <c r="CZ45" s="106">
        <f>CZ44+'[1]KEY L-8'!$M21</f>
        <v>0.78599537037036793</v>
      </c>
      <c r="DA45" s="106">
        <f>DA44+'[1]KEY L-8'!$M21</f>
        <v>0.79039351851851603</v>
      </c>
      <c r="DB45" s="106">
        <f>DB44+'[1]KEY L-8'!$M21</f>
        <v>0.79479166666666412</v>
      </c>
      <c r="DC45" s="106">
        <f>DC44+'[1]KEY L-8'!$M21</f>
        <v>0.79918981481481222</v>
      </c>
      <c r="DD45" s="106">
        <f>DD44+'[1]KEY L-8'!$M21</f>
        <v>0.80358796296296031</v>
      </c>
      <c r="DE45" s="106">
        <f>DE44+'[1]KEY L-8'!$M21</f>
        <v>0.80798611111110841</v>
      </c>
      <c r="DF45" s="106">
        <f>DF44+'[1]KEY L-8'!$M21</f>
        <v>0.8123842592592565</v>
      </c>
      <c r="DG45" s="106">
        <f>DG44+'[1]KEY L-8'!$M21</f>
        <v>0.8167824074074046</v>
      </c>
      <c r="DH45" s="106">
        <f>DH44+'[1]KEY L-8'!$M21</f>
        <v>0.82118055555555269</v>
      </c>
      <c r="DI45" s="106">
        <f>DI44+'[1]KEY L-8'!$M21</f>
        <v>0.82557870370370079</v>
      </c>
      <c r="DJ45" s="106">
        <f>DJ44+'[1]KEY L-8'!$M21</f>
        <v>0.82997685185184888</v>
      </c>
      <c r="DK45" s="106">
        <f>DK44+'[1]KEY L-8'!$M21</f>
        <v>0.83437499999999698</v>
      </c>
      <c r="DL45" s="106">
        <f>DL44+'[1]KEY L-8'!$M21</f>
        <v>0.83877314814814508</v>
      </c>
      <c r="DM45" s="106">
        <f>DM44+'[1]KEY L-8'!$M21</f>
        <v>0.84317129629629317</v>
      </c>
      <c r="DN45" s="106">
        <f>DN44+'[1]KEY L-8'!$M21</f>
        <v>0.84756944444444127</v>
      </c>
      <c r="DO45" s="106">
        <f>DO44+'[1]KEY L-8'!$M21</f>
        <v>0.85196759259258936</v>
      </c>
      <c r="DP45" s="106">
        <f>DP44+'[1]KEY L-8'!$M21</f>
        <v>0.85636574074073746</v>
      </c>
      <c r="DQ45" s="106">
        <f>DQ44+'[1]KEY L-8'!$M21</f>
        <v>0.86209490740740757</v>
      </c>
      <c r="DR45" s="512"/>
      <c r="DS45" s="106">
        <f>DS44+'[1]KEY L-8'!$M21</f>
        <v>0.86956018518518174</v>
      </c>
      <c r="DT45" s="106">
        <f>DT44+'[1]KEY L-8'!$M21</f>
        <v>0.87395833333332984</v>
      </c>
      <c r="DU45" s="106">
        <f>DU44+'[1]KEY L-8'!$M21</f>
        <v>0.87835648148147794</v>
      </c>
      <c r="DV45" s="106">
        <f>DV44+'[1]KEY L-8'!$M21</f>
        <v>0.88275462962962603</v>
      </c>
      <c r="DW45" s="106">
        <f>DW44+'[1]KEY L-8'!$M21</f>
        <v>0.88715277777777413</v>
      </c>
      <c r="DX45" s="106">
        <f>DX44+'[1]KEY L-8'!$M21</f>
        <v>0.89155092592592222</v>
      </c>
      <c r="DY45" s="512"/>
      <c r="DZ45" s="106">
        <f>DZ44+'[1]KEY L-8'!$M21</f>
        <v>0.90034722222221841</v>
      </c>
      <c r="EA45" s="106">
        <f>EA44+'[1]KEY L-8'!$M21</f>
        <v>0.90474537037036651</v>
      </c>
      <c r="EB45" s="512"/>
      <c r="EC45" s="106">
        <f>EC44+'[1]KEY L-8'!$M21</f>
        <v>0.9135416666666627</v>
      </c>
      <c r="ED45" s="106">
        <f>ED44+'[1]KEY L-8'!$M21</f>
        <v>0.91793981481481079</v>
      </c>
      <c r="EE45" s="106">
        <f>EE44+'[1]KEY L-8'!$M21</f>
        <v>0.92233796296295889</v>
      </c>
      <c r="EF45" s="106">
        <f>EF44+'[1]KEY L-8'!$M21</f>
        <v>0.92673611111110699</v>
      </c>
      <c r="EG45" s="106">
        <f>EG44+'[1]KEY L-8'!$M21</f>
        <v>0.93113425925925508</v>
      </c>
      <c r="EH45" s="106">
        <f>EH44+'[1]KEY L-8'!$M21</f>
        <v>0.93553240740740318</v>
      </c>
      <c r="EI45" s="512"/>
      <c r="EJ45" s="106">
        <f>EJ44+'[1]KEY L-8'!$M21</f>
        <v>0.9447337962962965</v>
      </c>
      <c r="EK45" s="128">
        <f>EK44+'[1]KEY L-8'!$M21</f>
        <v>0.9482060185185186</v>
      </c>
      <c r="EL45" s="106">
        <f>EL44+'[1]KEY L-8'!$M21</f>
        <v>0.95376157407407414</v>
      </c>
      <c r="EM45" s="106">
        <f>EM44+'[1]KEY L-8'!$M21</f>
        <v>0.96209490740740744</v>
      </c>
      <c r="EN45" s="128">
        <f>EN44+'[1]KEY L-8'!$M21</f>
        <v>0.97042824074074097</v>
      </c>
      <c r="EO45" s="512"/>
      <c r="EP45" s="523"/>
      <c r="EQ45" s="342">
        <f>EQ44+'[1]KEY L-8'!$M21</f>
        <v>0.97876157407407427</v>
      </c>
      <c r="ER45" s="128">
        <f>ER44+'[1]KEY L-8'!$M21</f>
        <v>0.98709490740740757</v>
      </c>
      <c r="ES45" s="525"/>
      <c r="ET45" s="512"/>
      <c r="EU45" s="512"/>
      <c r="EV45" s="512"/>
      <c r="EW45" s="517"/>
      <c r="EX45" s="523"/>
      <c r="EY45" s="517"/>
      <c r="EZ45" s="512"/>
      <c r="FA45" s="517"/>
      <c r="FB45" s="512"/>
      <c r="FC45" s="512"/>
      <c r="FD45" s="512"/>
      <c r="FE45" s="519"/>
    </row>
    <row r="46" spans="1:161" ht="15.95" customHeight="1" x14ac:dyDescent="0.25">
      <c r="A46" s="72" t="s">
        <v>85</v>
      </c>
      <c r="B46" s="521"/>
      <c r="C46" s="171">
        <f>C45+'[1]KEY L-8'!$Q22</f>
        <v>0.3411689814814815</v>
      </c>
      <c r="D46" s="514"/>
      <c r="E46" s="193">
        <f>E45+'[1]KEY L-8'!$M22</f>
        <v>0.35024305555555563</v>
      </c>
      <c r="F46" s="193">
        <f>F45+'[1]KEY L-8'!$M22</f>
        <v>0.35437500000000005</v>
      </c>
      <c r="G46" s="193">
        <f>G45+'[1]KEY L-8'!$M22</f>
        <v>0.36131944444444447</v>
      </c>
      <c r="H46" s="193">
        <f>H45+'[1]KEY L-8'!$M22</f>
        <v>0.36616898148148153</v>
      </c>
      <c r="I46" s="193">
        <f>I45+'[1]KEY L-8'!$M22</f>
        <v>0.37113425925925925</v>
      </c>
      <c r="J46" s="193">
        <f>J45+'[1]KEY L-8'!$M22</f>
        <v>0.37435185185185182</v>
      </c>
      <c r="K46" s="193">
        <f>K45+'[1]KEY L-8'!$M22</f>
        <v>0.37807870370370378</v>
      </c>
      <c r="L46" s="106">
        <f>L45+'[1]KEY L-8'!$M22</f>
        <v>0.38346064814814818</v>
      </c>
      <c r="M46" s="106">
        <f>M45+'[1]KEY L-8'!$M22</f>
        <v>0.38785879629629633</v>
      </c>
      <c r="N46" s="106">
        <f>N45+'[1]KEY L-8'!$M22</f>
        <v>0.39225694444444448</v>
      </c>
      <c r="O46" s="106">
        <f>O45+'[1]KEY L-8'!$M22</f>
        <v>0.39665509259259263</v>
      </c>
      <c r="P46" s="106">
        <f>P45+'[1]KEY L-8'!$M22</f>
        <v>0.40105324074074078</v>
      </c>
      <c r="Q46" s="106">
        <f>Q45+'[1]KEY L-8'!$M22</f>
        <v>0.40545138888888893</v>
      </c>
      <c r="R46" s="106">
        <f>R45+'[1]KEY L-8'!$M22</f>
        <v>0.40984953703703708</v>
      </c>
      <c r="S46" s="106">
        <f>S45+'[1]KEY L-8'!$M22</f>
        <v>0.41424768518518523</v>
      </c>
      <c r="T46" s="106">
        <f>T45+'[1]KEY L-8'!$M22</f>
        <v>0.41864583333333338</v>
      </c>
      <c r="U46" s="106">
        <f>U45+'[1]KEY L-8'!$M22</f>
        <v>0.42304398148148153</v>
      </c>
      <c r="V46" s="106">
        <f>V45+'[1]KEY L-8'!$M22</f>
        <v>0.42744212962962969</v>
      </c>
      <c r="W46" s="106">
        <f>W45+'[1]KEY L-8'!$M22</f>
        <v>0.43184027777777784</v>
      </c>
      <c r="X46" s="106">
        <f>X45+'[1]KEY L-8'!$M22</f>
        <v>0.43623842592592599</v>
      </c>
      <c r="Y46" s="106">
        <f>Y45+'[1]KEY L-8'!$M22</f>
        <v>0.44063657407407414</v>
      </c>
      <c r="Z46" s="106">
        <f>Z45+'[1]KEY L-8'!$M22</f>
        <v>0.44503472222222229</v>
      </c>
      <c r="AA46" s="106">
        <f>AA45+'[1]KEY L-8'!$M22</f>
        <v>0.44943287037037044</v>
      </c>
      <c r="AB46" s="106">
        <f>AB45+'[1]KEY L-8'!$M22</f>
        <v>0.45383101851851859</v>
      </c>
      <c r="AC46" s="106">
        <f>AC45+'[1]KEY L-8'!$M22</f>
        <v>0.45822916666666674</v>
      </c>
      <c r="AD46" s="106">
        <f>AD45+'[1]KEY L-8'!$M22</f>
        <v>0.46262731481481489</v>
      </c>
      <c r="AE46" s="106">
        <f>AE45+'[1]KEY L-8'!$M22</f>
        <v>0.46702546296296304</v>
      </c>
      <c r="AF46" s="106">
        <f>AF45+'[1]KEY L-8'!$M22</f>
        <v>0.4714236111111112</v>
      </c>
      <c r="AG46" s="106">
        <f>AG45+'[1]KEY L-8'!$M22</f>
        <v>0.47582175925925935</v>
      </c>
      <c r="AH46" s="106">
        <f>AH45+'[1]KEY L-8'!$M22</f>
        <v>0.4802199074074075</v>
      </c>
      <c r="AI46" s="106">
        <f>AI45+'[1]KEY L-8'!$M22</f>
        <v>0.48461805555555565</v>
      </c>
      <c r="AJ46" s="106">
        <f>AJ45+'[1]KEY L-8'!$M22</f>
        <v>0.4890162037037038</v>
      </c>
      <c r="AK46" s="106">
        <f>AK45+'[1]KEY L-8'!$M22</f>
        <v>0.49341435185185195</v>
      </c>
      <c r="AL46" s="106">
        <f>AL45+'[1]KEY L-8'!$M22</f>
        <v>0.4978125000000001</v>
      </c>
      <c r="AM46" s="106">
        <f>AM45+'[1]KEY L-8'!$M22</f>
        <v>0.5022106481481482</v>
      </c>
      <c r="AN46" s="106">
        <f>AN45+'[1]KEY L-8'!$M22</f>
        <v>0.50660879629629629</v>
      </c>
      <c r="AO46" s="106">
        <f>AO45+'[1]KEY L-8'!$M22</f>
        <v>0.51100694444444461</v>
      </c>
      <c r="AP46" s="106">
        <f>AP45+'[1]KEY L-8'!$M22</f>
        <v>0.51540509259259282</v>
      </c>
      <c r="AQ46" s="106">
        <f>AQ45+'[1]KEY L-8'!$M22</f>
        <v>0.51980324074074091</v>
      </c>
      <c r="AR46" s="106">
        <f>AR45+'[1]KEY L-8'!$M22</f>
        <v>0.52420138888888912</v>
      </c>
      <c r="AS46" s="106">
        <f>AS45+'[1]KEY L-8'!$M22</f>
        <v>0.52859953703703721</v>
      </c>
      <c r="AT46" s="106">
        <f>AT45+'[1]KEY L-8'!$M22</f>
        <v>0.53299768518518542</v>
      </c>
      <c r="AU46" s="106">
        <f>AU45+'[1]KEY L-8'!$M22</f>
        <v>0.53739583333333352</v>
      </c>
      <c r="AV46" s="106">
        <f>AV45+'[1]KEY L-8'!$M22</f>
        <v>0.54179398148148172</v>
      </c>
      <c r="AW46" s="106">
        <f>AW45+'[1]KEY L-8'!$M22</f>
        <v>0.54619212962962982</v>
      </c>
      <c r="AX46" s="106">
        <f>AX45+'[1]KEY L-8'!$M22</f>
        <v>0.55059027777777803</v>
      </c>
      <c r="AY46" s="106">
        <f>AY45+'[1]KEY L-8'!$M22</f>
        <v>0.55498842592592623</v>
      </c>
      <c r="AZ46" s="106">
        <f>AZ45+'[1]KEY L-8'!$M22</f>
        <v>0.55938657407407422</v>
      </c>
      <c r="BA46" s="106">
        <f>BA45+'[1]KEY L-8'!$M22</f>
        <v>0.56378472222222231</v>
      </c>
      <c r="BB46" s="106">
        <f>BB45+'[1]KEY L-8'!$M22</f>
        <v>0.56818287037037041</v>
      </c>
      <c r="BC46" s="106">
        <f>BC45+'[1]KEY L-8'!$M22</f>
        <v>0.57258101851851861</v>
      </c>
      <c r="BD46" s="106">
        <f>BD45+'[1]KEY L-8'!$M22</f>
        <v>0.57697916666666682</v>
      </c>
      <c r="BE46" s="106">
        <f>BE45+'[1]KEY L-8'!$M22</f>
        <v>0.58137731481481481</v>
      </c>
      <c r="BF46" s="106">
        <f>BF45+'[1]KEY L-8'!$M22</f>
        <v>0.5857754629629629</v>
      </c>
      <c r="BG46" s="106">
        <f>BG45+'[1]KEY L-8'!$M22</f>
        <v>0.590173611111111</v>
      </c>
      <c r="BH46" s="106">
        <f>BH45+'[1]KEY L-8'!$M22</f>
        <v>0.59457175925925909</v>
      </c>
      <c r="BI46" s="106">
        <f>BI45+'[1]KEY L-8'!$M22</f>
        <v>0.59896990740740719</v>
      </c>
      <c r="BJ46" s="106">
        <f>BJ45+'[1]KEY L-8'!$M22</f>
        <v>0.60336805555555528</v>
      </c>
      <c r="BK46" s="106">
        <f>BK45+'[1]KEY L-8'!$M22</f>
        <v>0.60776620370370338</v>
      </c>
      <c r="BL46" s="106">
        <f>BL45+'[1]KEY L-8'!$M22</f>
        <v>0.61216435185185147</v>
      </c>
      <c r="BM46" s="106">
        <f>BM45+'[1]KEY L-8'!$M22</f>
        <v>0.61656249999999957</v>
      </c>
      <c r="BN46" s="106">
        <f>BN45+'[1]KEY L-8'!$M22</f>
        <v>0.62096064814814766</v>
      </c>
      <c r="BO46" s="106">
        <f>BO45+'[1]KEY L-8'!$M22</f>
        <v>0.62535879629629576</v>
      </c>
      <c r="BP46" s="106">
        <f>BP45+'[1]KEY L-8'!$M22</f>
        <v>0.62975694444444386</v>
      </c>
      <c r="BQ46" s="106">
        <f>BQ45+'[1]KEY L-8'!$M22</f>
        <v>0.63415509259259195</v>
      </c>
      <c r="BR46" s="106">
        <f>BR45+'[1]KEY L-8'!$M22</f>
        <v>0.63855324074074005</v>
      </c>
      <c r="BS46" s="106">
        <f>BS45+'[1]KEY L-8'!$M22</f>
        <v>0.64295138888888814</v>
      </c>
      <c r="BT46" s="106">
        <f>BT45+'[1]KEY L-8'!$M22</f>
        <v>0.64734953703703624</v>
      </c>
      <c r="BU46" s="106">
        <f>BU45+'[1]KEY L-8'!$M22</f>
        <v>0.65174768518518433</v>
      </c>
      <c r="BV46" s="106">
        <f>BV45+'[1]KEY L-8'!$M22</f>
        <v>0.65614583333333243</v>
      </c>
      <c r="BW46" s="106">
        <f>BW45+'[1]KEY L-8'!$M22</f>
        <v>0.66054398148148052</v>
      </c>
      <c r="BX46" s="106">
        <f>BX45+'[1]KEY L-8'!$M22</f>
        <v>0.66494212962962862</v>
      </c>
      <c r="BY46" s="106">
        <f>BY45+'[1]KEY L-8'!$M22</f>
        <v>0.66934027777777672</v>
      </c>
      <c r="BZ46" s="106">
        <f>BZ45+'[1]KEY L-8'!$M22</f>
        <v>0.67373842592592481</v>
      </c>
      <c r="CA46" s="106">
        <f>CA45+'[1]KEY L-8'!$M22</f>
        <v>0.67813657407407291</v>
      </c>
      <c r="CB46" s="106">
        <f>CB45+'[1]KEY L-8'!$M22</f>
        <v>0.682534722222221</v>
      </c>
      <c r="CC46" s="106">
        <f>CC45+'[1]KEY L-8'!$M22</f>
        <v>0.6869328703703691</v>
      </c>
      <c r="CD46" s="106">
        <f>CD45+'[1]KEY L-8'!$M22</f>
        <v>0.69133101851851719</v>
      </c>
      <c r="CE46" s="106">
        <f>CE45+'[1]KEY L-8'!$M22</f>
        <v>0.69572916666666529</v>
      </c>
      <c r="CF46" s="106">
        <f>CF45+'[1]KEY L-8'!$M22</f>
        <v>0.70012731481481338</v>
      </c>
      <c r="CG46" s="106">
        <f>CG45+'[1]KEY L-8'!$M22</f>
        <v>0.70452546296296148</v>
      </c>
      <c r="CH46" s="106">
        <f>CH45+'[1]KEY L-8'!$M22</f>
        <v>0.70892361111110958</v>
      </c>
      <c r="CI46" s="106">
        <f>CI45+'[1]KEY L-8'!$M22</f>
        <v>0.71332175925925767</v>
      </c>
      <c r="CJ46" s="106">
        <f>CJ45+'[1]KEY L-8'!$M22</f>
        <v>0.71771990740740577</v>
      </c>
      <c r="CK46" s="106">
        <f>CK45+'[1]KEY L-8'!$M22</f>
        <v>0.72211805555555386</v>
      </c>
      <c r="CL46" s="106">
        <f>CL45+'[1]KEY L-8'!$M22</f>
        <v>0.72651620370370196</v>
      </c>
      <c r="CM46" s="106">
        <f>CM45+'[1]KEY L-8'!$M22</f>
        <v>0.73091435185185005</v>
      </c>
      <c r="CN46" s="106">
        <f>CN45+'[1]KEY L-8'!$M22</f>
        <v>0.73531249999999815</v>
      </c>
      <c r="CO46" s="106">
        <f>CO45+'[1]KEY L-8'!$M22</f>
        <v>0.73971064814814624</v>
      </c>
      <c r="CP46" s="106">
        <f>CP45+'[1]KEY L-8'!$M22</f>
        <v>0.74410879629629434</v>
      </c>
      <c r="CQ46" s="106">
        <f>CQ45+'[1]KEY L-8'!$M22</f>
        <v>0.74850694444444243</v>
      </c>
      <c r="CR46" s="106">
        <f>CR45+'[1]KEY L-8'!$M22</f>
        <v>0.75290509259259053</v>
      </c>
      <c r="CS46" s="106">
        <f>CS45+'[1]KEY L-8'!$M22</f>
        <v>0.75730324074073863</v>
      </c>
      <c r="CT46" s="106">
        <f>CT45+'[1]KEY L-8'!$M22</f>
        <v>0.76170138888888672</v>
      </c>
      <c r="CU46" s="106">
        <f>CU45+'[1]KEY L-8'!$M22</f>
        <v>0.76609953703703482</v>
      </c>
      <c r="CV46" s="106">
        <f>CV45+'[1]KEY L-8'!$M22</f>
        <v>0.77049768518518291</v>
      </c>
      <c r="CW46" s="106">
        <f>CW45+'[1]KEY L-8'!$M22</f>
        <v>0.77489583333333101</v>
      </c>
      <c r="CX46" s="106">
        <f>CX45+'[1]KEY L-8'!$M22</f>
        <v>0.7792939814814791</v>
      </c>
      <c r="CY46" s="106">
        <f>CY45+'[1]KEY L-8'!$M22</f>
        <v>0.7836921296296272</v>
      </c>
      <c r="CZ46" s="106">
        <f>CZ45+'[1]KEY L-8'!$M22</f>
        <v>0.78809027777777529</v>
      </c>
      <c r="DA46" s="106">
        <f>DA45+'[1]KEY L-8'!$M22</f>
        <v>0.79248842592592339</v>
      </c>
      <c r="DB46" s="106">
        <f>DB45+'[1]KEY L-8'!$M22</f>
        <v>0.79688657407407149</v>
      </c>
      <c r="DC46" s="106">
        <f>DC45+'[1]KEY L-8'!$M22</f>
        <v>0.80128472222221958</v>
      </c>
      <c r="DD46" s="106">
        <f>DD45+'[1]KEY L-8'!$M22</f>
        <v>0.80568287037036768</v>
      </c>
      <c r="DE46" s="106">
        <f>DE45+'[1]KEY L-8'!$M22</f>
        <v>0.81008101851851577</v>
      </c>
      <c r="DF46" s="106">
        <f>DF45+'[1]KEY L-8'!$M22</f>
        <v>0.81447916666666387</v>
      </c>
      <c r="DG46" s="106">
        <f>DG45+'[1]KEY L-8'!$M22</f>
        <v>0.81887731481481196</v>
      </c>
      <c r="DH46" s="106">
        <f>DH45+'[1]KEY L-8'!$M22</f>
        <v>0.82327546296296006</v>
      </c>
      <c r="DI46" s="106">
        <f>DI45+'[1]KEY L-8'!$M22</f>
        <v>0.82767361111110815</v>
      </c>
      <c r="DJ46" s="106">
        <f>DJ45+'[1]KEY L-8'!$M22</f>
        <v>0.83207175925925625</v>
      </c>
      <c r="DK46" s="106">
        <f>DK45+'[1]KEY L-8'!$M22</f>
        <v>0.83646990740740435</v>
      </c>
      <c r="DL46" s="106">
        <f>DL45+'[1]KEY L-8'!$M22</f>
        <v>0.84086805555555244</v>
      </c>
      <c r="DM46" s="106">
        <f>DM45+'[1]KEY L-8'!$M22</f>
        <v>0.84526620370370054</v>
      </c>
      <c r="DN46" s="106">
        <f>DN45+'[1]KEY L-8'!$M22</f>
        <v>0.84966435185184863</v>
      </c>
      <c r="DO46" s="106">
        <f>DO45+'[1]KEY L-8'!$M22</f>
        <v>0.85406249999999673</v>
      </c>
      <c r="DP46" s="106">
        <f>DP45+'[1]KEY L-8'!$M22</f>
        <v>0.85846064814814482</v>
      </c>
      <c r="DQ46" s="106">
        <f>DQ45+'[1]KEY L-8'!$M22</f>
        <v>0.86418981481481494</v>
      </c>
      <c r="DR46" s="512"/>
      <c r="DS46" s="106">
        <f>DS45+'[1]KEY L-8'!$M22</f>
        <v>0.87165509259258911</v>
      </c>
      <c r="DT46" s="106">
        <f>DT45+'[1]KEY L-8'!$M22</f>
        <v>0.8760532407407372</v>
      </c>
      <c r="DU46" s="106">
        <f>DU45+'[1]KEY L-8'!$M22</f>
        <v>0.8804513888888853</v>
      </c>
      <c r="DV46" s="106">
        <f>DV45+'[1]KEY L-8'!$M22</f>
        <v>0.8848495370370334</v>
      </c>
      <c r="DW46" s="106">
        <f>DW45+'[1]KEY L-8'!$M22</f>
        <v>0.88924768518518149</v>
      </c>
      <c r="DX46" s="106">
        <f>DX45+'[1]KEY L-8'!$M22</f>
        <v>0.89364583333332959</v>
      </c>
      <c r="DY46" s="512"/>
      <c r="DZ46" s="106">
        <f>DZ45+'[1]KEY L-8'!$M22</f>
        <v>0.90244212962962578</v>
      </c>
      <c r="EA46" s="106">
        <f>EA45+'[1]KEY L-8'!$M22</f>
        <v>0.90684027777777387</v>
      </c>
      <c r="EB46" s="512"/>
      <c r="EC46" s="106">
        <f>EC45+'[1]KEY L-8'!$M22</f>
        <v>0.91563657407407006</v>
      </c>
      <c r="ED46" s="106">
        <f>ED45+'[1]KEY L-8'!$M22</f>
        <v>0.92003472222221816</v>
      </c>
      <c r="EE46" s="106">
        <f>EE45+'[1]KEY L-8'!$M22</f>
        <v>0.92443287037036626</v>
      </c>
      <c r="EF46" s="106">
        <f>EF45+'[1]KEY L-8'!$M22</f>
        <v>0.92883101851851435</v>
      </c>
      <c r="EG46" s="106">
        <f>EG45+'[1]KEY L-8'!$M22</f>
        <v>0.93322916666666245</v>
      </c>
      <c r="EH46" s="106">
        <f>EH45+'[1]KEY L-8'!$M22</f>
        <v>0.93762731481481054</v>
      </c>
      <c r="EI46" s="512"/>
      <c r="EJ46" s="106">
        <f>EJ45+'[1]KEY L-8'!$M22</f>
        <v>0.94682870370370387</v>
      </c>
      <c r="EK46" s="128">
        <f>EK45+'[1]KEY L-8'!$M22</f>
        <v>0.95030092592592597</v>
      </c>
      <c r="EL46" s="106">
        <f>EL45+'[1]KEY L-8'!$M22</f>
        <v>0.9558564814814815</v>
      </c>
      <c r="EM46" s="106">
        <f>EM45+'[1]KEY L-8'!$M22</f>
        <v>0.96418981481481481</v>
      </c>
      <c r="EN46" s="128">
        <f>EN45+'[1]KEY L-8'!$M22</f>
        <v>0.97252314814814833</v>
      </c>
      <c r="EO46" s="512"/>
      <c r="EP46" s="523"/>
      <c r="EQ46" s="342">
        <f>EQ45+'[1]KEY L-8'!$M22</f>
        <v>0.98085648148148163</v>
      </c>
      <c r="ER46" s="128">
        <f>ER45+'[1]KEY L-8'!$M22</f>
        <v>0.98918981481481494</v>
      </c>
      <c r="ES46" s="525"/>
      <c r="ET46" s="512"/>
      <c r="EU46" s="512"/>
      <c r="EV46" s="512"/>
      <c r="EW46" s="517"/>
      <c r="EX46" s="523"/>
      <c r="EY46" s="517"/>
      <c r="EZ46" s="512"/>
      <c r="FA46" s="517"/>
      <c r="FB46" s="512"/>
      <c r="FC46" s="512"/>
      <c r="FD46" s="512"/>
      <c r="FE46" s="519"/>
    </row>
    <row r="47" spans="1:161" ht="15.95" customHeight="1" x14ac:dyDescent="0.25">
      <c r="A47" s="72" t="s">
        <v>84</v>
      </c>
      <c r="B47" s="170"/>
      <c r="C47" s="171">
        <f>C46+'[1]KEY L-8'!$Q23</f>
        <v>0.34377314814814819</v>
      </c>
      <c r="D47" s="514"/>
      <c r="E47" s="193">
        <f>E46+'[1]KEY L-8'!$M23</f>
        <v>0.35231481481481486</v>
      </c>
      <c r="F47" s="193">
        <f>F46+'[1]KEY L-8'!$M23</f>
        <v>0.35644675925925928</v>
      </c>
      <c r="G47" s="193">
        <f>G46+'[1]KEY L-8'!$M23</f>
        <v>0.3633912037037037</v>
      </c>
      <c r="H47" s="193">
        <f>H46+'[1]KEY L-8'!$M23</f>
        <v>0.36824074074074076</v>
      </c>
      <c r="I47" s="193">
        <f>I46+'[1]KEY L-8'!$M23</f>
        <v>0.37320601851851853</v>
      </c>
      <c r="J47" s="193">
        <f>J46+'[1]KEY L-8'!$M23</f>
        <v>0.37642361111111111</v>
      </c>
      <c r="K47" s="193">
        <f>K46+'[1]KEY L-8'!$M23</f>
        <v>0.38015046296296306</v>
      </c>
      <c r="L47" s="106">
        <f>L46+'[1]KEY L-8'!$M23</f>
        <v>0.38553240740740746</v>
      </c>
      <c r="M47" s="106">
        <f>M46+'[1]KEY L-8'!$M23</f>
        <v>0.38993055555555556</v>
      </c>
      <c r="N47" s="106">
        <f>N46+'[1]KEY L-8'!$M23</f>
        <v>0.39432870370370376</v>
      </c>
      <c r="O47" s="106">
        <f>O46+'[1]KEY L-8'!$M23</f>
        <v>0.39872685185185186</v>
      </c>
      <c r="P47" s="106">
        <f>P46+'[1]KEY L-8'!$M23</f>
        <v>0.40312500000000007</v>
      </c>
      <c r="Q47" s="106">
        <f>Q46+'[1]KEY L-8'!$M23</f>
        <v>0.40752314814814816</v>
      </c>
      <c r="R47" s="106">
        <f>R46+'[1]KEY L-8'!$M23</f>
        <v>0.41192129629629637</v>
      </c>
      <c r="S47" s="106">
        <f>S46+'[1]KEY L-8'!$M23</f>
        <v>0.41631944444444446</v>
      </c>
      <c r="T47" s="106">
        <f>T46+'[1]KEY L-8'!$M23</f>
        <v>0.42071759259259267</v>
      </c>
      <c r="U47" s="106">
        <f>U46+'[1]KEY L-8'!$M23</f>
        <v>0.42511574074074077</v>
      </c>
      <c r="V47" s="106">
        <f>V46+'[1]KEY L-8'!$M23</f>
        <v>0.42951388888888897</v>
      </c>
      <c r="W47" s="106">
        <f>W46+'[1]KEY L-8'!$M23</f>
        <v>0.43391203703703707</v>
      </c>
      <c r="X47" s="106">
        <f>X46+'[1]KEY L-8'!$M23</f>
        <v>0.43831018518518527</v>
      </c>
      <c r="Y47" s="106">
        <f>Y46+'[1]KEY L-8'!$M23</f>
        <v>0.44270833333333337</v>
      </c>
      <c r="Z47" s="106">
        <f>Z46+'[1]KEY L-8'!$M23</f>
        <v>0.44710648148148158</v>
      </c>
      <c r="AA47" s="106">
        <f>AA46+'[1]KEY L-8'!$M23</f>
        <v>0.45150462962962967</v>
      </c>
      <c r="AB47" s="106">
        <f>AB46+'[1]KEY L-8'!$M23</f>
        <v>0.45590277777777788</v>
      </c>
      <c r="AC47" s="106">
        <f>AC46+'[1]KEY L-8'!$M23</f>
        <v>0.46030092592592597</v>
      </c>
      <c r="AD47" s="106">
        <f>AD46+'[1]KEY L-8'!$M23</f>
        <v>0.46469907407407418</v>
      </c>
      <c r="AE47" s="106">
        <f>AE46+'[1]KEY L-8'!$M23</f>
        <v>0.46909722222222228</v>
      </c>
      <c r="AF47" s="106">
        <f>AF46+'[1]KEY L-8'!$M23</f>
        <v>0.47349537037037048</v>
      </c>
      <c r="AG47" s="106">
        <f>AG46+'[1]KEY L-8'!$M23</f>
        <v>0.47789351851851858</v>
      </c>
      <c r="AH47" s="106">
        <f>AH46+'[1]KEY L-8'!$M23</f>
        <v>0.48229166666666679</v>
      </c>
      <c r="AI47" s="106">
        <f>AI46+'[1]KEY L-8'!$M23</f>
        <v>0.48668981481481488</v>
      </c>
      <c r="AJ47" s="106">
        <f>AJ46+'[1]KEY L-8'!$M23</f>
        <v>0.49108796296296309</v>
      </c>
      <c r="AK47" s="106">
        <f>AK46+'[1]KEY L-8'!$M23</f>
        <v>0.49548611111111118</v>
      </c>
      <c r="AL47" s="106">
        <f>AL46+'[1]KEY L-8'!$M23</f>
        <v>0.49988425925925939</v>
      </c>
      <c r="AM47" s="106">
        <f>AM46+'[1]KEY L-8'!$M23</f>
        <v>0.50428240740740748</v>
      </c>
      <c r="AN47" s="106">
        <f>AN46+'[1]KEY L-8'!$M23</f>
        <v>0.50868055555555558</v>
      </c>
      <c r="AO47" s="106">
        <f>AO46+'[1]KEY L-8'!$M23</f>
        <v>0.5130787037037039</v>
      </c>
      <c r="AP47" s="106">
        <f>AP46+'[1]KEY L-8'!$M23</f>
        <v>0.5174768518518521</v>
      </c>
      <c r="AQ47" s="106">
        <f>AQ46+'[1]KEY L-8'!$M23</f>
        <v>0.5218750000000002</v>
      </c>
      <c r="AR47" s="106">
        <f>AR46+'[1]KEY L-8'!$M23</f>
        <v>0.52627314814814841</v>
      </c>
      <c r="AS47" s="106">
        <f>AS46+'[1]KEY L-8'!$M23</f>
        <v>0.5306712962962965</v>
      </c>
      <c r="AT47" s="106">
        <f>AT46+'[1]KEY L-8'!$M23</f>
        <v>0.53506944444444471</v>
      </c>
      <c r="AU47" s="106">
        <f>AU46+'[1]KEY L-8'!$M23</f>
        <v>0.5394675925925928</v>
      </c>
      <c r="AV47" s="106">
        <f>AV46+'[1]KEY L-8'!$M23</f>
        <v>0.54386574074074101</v>
      </c>
      <c r="AW47" s="106">
        <f>AW46+'[1]KEY L-8'!$M23</f>
        <v>0.54826388888888911</v>
      </c>
      <c r="AX47" s="106">
        <f>AX46+'[1]KEY L-8'!$M23</f>
        <v>0.55266203703703731</v>
      </c>
      <c r="AY47" s="106">
        <f>AY46+'[1]KEY L-8'!$M23</f>
        <v>0.55706018518518552</v>
      </c>
      <c r="AZ47" s="106">
        <f>AZ46+'[1]KEY L-8'!$M23</f>
        <v>0.5614583333333335</v>
      </c>
      <c r="BA47" s="106">
        <f>BA46+'[1]KEY L-8'!$M23</f>
        <v>0.5658564814814816</v>
      </c>
      <c r="BB47" s="106">
        <f>BB46+'[1]KEY L-8'!$M23</f>
        <v>0.57025462962962969</v>
      </c>
      <c r="BC47" s="106">
        <f>BC46+'[1]KEY L-8'!$M23</f>
        <v>0.5746527777777779</v>
      </c>
      <c r="BD47" s="106">
        <f>BD46+'[1]KEY L-8'!$M23</f>
        <v>0.57905092592592611</v>
      </c>
      <c r="BE47" s="106">
        <f>BE46+'[1]KEY L-8'!$M23</f>
        <v>0.58344907407407409</v>
      </c>
      <c r="BF47" s="106">
        <f>BF46+'[1]KEY L-8'!$M23</f>
        <v>0.58784722222222219</v>
      </c>
      <c r="BG47" s="106">
        <f>BG46+'[1]KEY L-8'!$M23</f>
        <v>0.59224537037037028</v>
      </c>
      <c r="BH47" s="106">
        <f>BH46+'[1]KEY L-8'!$M23</f>
        <v>0.59664351851851838</v>
      </c>
      <c r="BI47" s="106">
        <f>BI46+'[1]KEY L-8'!$M23</f>
        <v>0.60104166666666647</v>
      </c>
      <c r="BJ47" s="106">
        <f>BJ46+'[1]KEY L-8'!$M23</f>
        <v>0.60543981481481457</v>
      </c>
      <c r="BK47" s="106">
        <f>BK46+'[1]KEY L-8'!$M23</f>
        <v>0.60983796296296267</v>
      </c>
      <c r="BL47" s="106">
        <f>BL46+'[1]KEY L-8'!$M23</f>
        <v>0.61423611111111076</v>
      </c>
      <c r="BM47" s="106">
        <f>BM46+'[1]KEY L-8'!$M23</f>
        <v>0.61863425925925886</v>
      </c>
      <c r="BN47" s="106">
        <f>BN46+'[1]KEY L-8'!$M23</f>
        <v>0.62303240740740695</v>
      </c>
      <c r="BO47" s="106">
        <f>BO46+'[1]KEY L-8'!$M23</f>
        <v>0.62743055555555505</v>
      </c>
      <c r="BP47" s="106">
        <f>BP46+'[1]KEY L-8'!$M23</f>
        <v>0.63182870370370314</v>
      </c>
      <c r="BQ47" s="106">
        <f>BQ46+'[1]KEY L-8'!$M23</f>
        <v>0.63622685185185124</v>
      </c>
      <c r="BR47" s="106">
        <f>BR46+'[1]KEY L-8'!$M23</f>
        <v>0.64062499999999933</v>
      </c>
      <c r="BS47" s="106">
        <f>BS46+'[1]KEY L-8'!$M23</f>
        <v>0.64502314814814743</v>
      </c>
      <c r="BT47" s="106">
        <f>BT46+'[1]KEY L-8'!$M23</f>
        <v>0.64942129629629552</v>
      </c>
      <c r="BU47" s="106">
        <f>BU46+'[1]KEY L-8'!$M23</f>
        <v>0.65381944444444362</v>
      </c>
      <c r="BV47" s="106">
        <f>BV46+'[1]KEY L-8'!$M23</f>
        <v>0.65821759259259172</v>
      </c>
      <c r="BW47" s="106">
        <f>BW46+'[1]KEY L-8'!$M23</f>
        <v>0.66261574074073981</v>
      </c>
      <c r="BX47" s="106">
        <f>BX46+'[1]KEY L-8'!$M23</f>
        <v>0.66701388888888791</v>
      </c>
      <c r="BY47" s="106">
        <f>BY46+'[1]KEY L-8'!$M23</f>
        <v>0.671412037037036</v>
      </c>
      <c r="BZ47" s="106">
        <f>BZ46+'[1]KEY L-8'!$M23</f>
        <v>0.6758101851851841</v>
      </c>
      <c r="CA47" s="106">
        <f>CA46+'[1]KEY L-8'!$M23</f>
        <v>0.68020833333333219</v>
      </c>
      <c r="CB47" s="106">
        <f>CB46+'[1]KEY L-8'!$M23</f>
        <v>0.68460648148148029</v>
      </c>
      <c r="CC47" s="106">
        <f>CC46+'[1]KEY L-8'!$M23</f>
        <v>0.68900462962962838</v>
      </c>
      <c r="CD47" s="106">
        <f>CD46+'[1]KEY L-8'!$M23</f>
        <v>0.69340277777777648</v>
      </c>
      <c r="CE47" s="106">
        <f>CE46+'[1]KEY L-8'!$M23</f>
        <v>0.69780092592592458</v>
      </c>
      <c r="CF47" s="106">
        <f>CF46+'[1]KEY L-8'!$M23</f>
        <v>0.70219907407407267</v>
      </c>
      <c r="CG47" s="106">
        <f>CG46+'[1]KEY L-8'!$M23</f>
        <v>0.70659722222222077</v>
      </c>
      <c r="CH47" s="106">
        <f>CH46+'[1]KEY L-8'!$M23</f>
        <v>0.71099537037036886</v>
      </c>
      <c r="CI47" s="106">
        <f>CI46+'[1]KEY L-8'!$M23</f>
        <v>0.71539351851851696</v>
      </c>
      <c r="CJ47" s="106">
        <f>CJ46+'[1]KEY L-8'!$M23</f>
        <v>0.71979166666666505</v>
      </c>
      <c r="CK47" s="106">
        <f>CK46+'[1]KEY L-8'!$M23</f>
        <v>0.72418981481481315</v>
      </c>
      <c r="CL47" s="106">
        <f>CL46+'[1]KEY L-8'!$M23</f>
        <v>0.72858796296296124</v>
      </c>
      <c r="CM47" s="106">
        <f>CM46+'[1]KEY L-8'!$M23</f>
        <v>0.73298611111110934</v>
      </c>
      <c r="CN47" s="106">
        <f>CN46+'[1]KEY L-8'!$M23</f>
        <v>0.73738425925925744</v>
      </c>
      <c r="CO47" s="106">
        <f>CO46+'[1]KEY L-8'!$M23</f>
        <v>0.74178240740740553</v>
      </c>
      <c r="CP47" s="106">
        <f>CP46+'[1]KEY L-8'!$M23</f>
        <v>0.74618055555555363</v>
      </c>
      <c r="CQ47" s="106">
        <f>CQ46+'[1]KEY L-8'!$M23</f>
        <v>0.75057870370370172</v>
      </c>
      <c r="CR47" s="106">
        <f>CR46+'[1]KEY L-8'!$M23</f>
        <v>0.75497685185184982</v>
      </c>
      <c r="CS47" s="106">
        <f>CS46+'[1]KEY L-8'!$M23</f>
        <v>0.75937499999999791</v>
      </c>
      <c r="CT47" s="106">
        <f>CT46+'[1]KEY L-8'!$M23</f>
        <v>0.76377314814814601</v>
      </c>
      <c r="CU47" s="106">
        <f>CU46+'[1]KEY L-8'!$M23</f>
        <v>0.7681712962962941</v>
      </c>
      <c r="CV47" s="106">
        <f>CV46+'[1]KEY L-8'!$M23</f>
        <v>0.7725694444444422</v>
      </c>
      <c r="CW47" s="106">
        <f>CW46+'[1]KEY L-8'!$M23</f>
        <v>0.77696759259259029</v>
      </c>
      <c r="CX47" s="106">
        <f>CX46+'[1]KEY L-8'!$M23</f>
        <v>0.78136574074073839</v>
      </c>
      <c r="CY47" s="106">
        <f>CY46+'[1]KEY L-8'!$M23</f>
        <v>0.78576388888888649</v>
      </c>
      <c r="CZ47" s="106">
        <f>CZ46+'[1]KEY L-8'!$M23</f>
        <v>0.79016203703703458</v>
      </c>
      <c r="DA47" s="106">
        <f>DA46+'[1]KEY L-8'!$M23</f>
        <v>0.79456018518518268</v>
      </c>
      <c r="DB47" s="106">
        <f>DB46+'[1]KEY L-8'!$M23</f>
        <v>0.79895833333333077</v>
      </c>
      <c r="DC47" s="106">
        <f>DC46+'[1]KEY L-8'!$M23</f>
        <v>0.80335648148147887</v>
      </c>
      <c r="DD47" s="106">
        <f>DD46+'[1]KEY L-8'!$M23</f>
        <v>0.80775462962962696</v>
      </c>
      <c r="DE47" s="106">
        <f>DE46+'[1]KEY L-8'!$M23</f>
        <v>0.81215277777777506</v>
      </c>
      <c r="DF47" s="106">
        <f>DF46+'[1]KEY L-8'!$M23</f>
        <v>0.81655092592592315</v>
      </c>
      <c r="DG47" s="106">
        <f>DG46+'[1]KEY L-8'!$M23</f>
        <v>0.82094907407407125</v>
      </c>
      <c r="DH47" s="106">
        <f>DH46+'[1]KEY L-8'!$M23</f>
        <v>0.82534722222221935</v>
      </c>
      <c r="DI47" s="106">
        <f>DI46+'[1]KEY L-8'!$M23</f>
        <v>0.82974537037036744</v>
      </c>
      <c r="DJ47" s="106">
        <f>DJ46+'[1]KEY L-8'!$M23</f>
        <v>0.83414351851851554</v>
      </c>
      <c r="DK47" s="106">
        <f>DK46+'[1]KEY L-8'!$M23</f>
        <v>0.83854166666666363</v>
      </c>
      <c r="DL47" s="106">
        <f>DL46+'[1]KEY L-8'!$M23</f>
        <v>0.84293981481481173</v>
      </c>
      <c r="DM47" s="106">
        <f>DM46+'[1]KEY L-8'!$M23</f>
        <v>0.84733796296295982</v>
      </c>
      <c r="DN47" s="106">
        <f>DN46+'[1]KEY L-8'!$M23</f>
        <v>0.85173611111110792</v>
      </c>
      <c r="DO47" s="106">
        <f>DO46+'[1]KEY L-8'!$M23</f>
        <v>0.85613425925925601</v>
      </c>
      <c r="DP47" s="106">
        <f>DP46+'[1]KEY L-8'!$M23</f>
        <v>0.86053240740740411</v>
      </c>
      <c r="DQ47" s="106">
        <f>DQ46+'[1]KEY L-8'!$M23</f>
        <v>0.86626157407407423</v>
      </c>
      <c r="DR47" s="512"/>
      <c r="DS47" s="106">
        <f>DS46+'[1]KEY L-8'!$M23</f>
        <v>0.8737268518518484</v>
      </c>
      <c r="DT47" s="106">
        <f>DT46+'[1]KEY L-8'!$M23</f>
        <v>0.87812499999999649</v>
      </c>
      <c r="DU47" s="106">
        <f>DU46+'[1]KEY L-8'!$M23</f>
        <v>0.88252314814814459</v>
      </c>
      <c r="DV47" s="106">
        <f>DV46+'[1]KEY L-8'!$M23</f>
        <v>0.88692129629629268</v>
      </c>
      <c r="DW47" s="106">
        <f>DW46+'[1]KEY L-8'!$M23</f>
        <v>0.89131944444444078</v>
      </c>
      <c r="DX47" s="106">
        <f>DX46+'[1]KEY L-8'!$M23</f>
        <v>0.89571759259258887</v>
      </c>
      <c r="DY47" s="512"/>
      <c r="DZ47" s="106">
        <f>DZ46+'[1]KEY L-8'!$M23</f>
        <v>0.90451388888888506</v>
      </c>
      <c r="EA47" s="106">
        <f>EA46+'[1]KEY L-8'!$M23</f>
        <v>0.90891203703703316</v>
      </c>
      <c r="EB47" s="512"/>
      <c r="EC47" s="106">
        <f>EC46+'[1]KEY L-8'!$M23</f>
        <v>0.91770833333332935</v>
      </c>
      <c r="ED47" s="106">
        <f>ED46+'[1]KEY L-8'!$M23</f>
        <v>0.92210648148147745</v>
      </c>
      <c r="EE47" s="106">
        <f>EE46+'[1]KEY L-8'!$M23</f>
        <v>0.92650462962962554</v>
      </c>
      <c r="EF47" s="106">
        <f>EF46+'[1]KEY L-8'!$M23</f>
        <v>0.93090277777777364</v>
      </c>
      <c r="EG47" s="106">
        <f>EG46+'[1]KEY L-8'!$M23</f>
        <v>0.93530092592592173</v>
      </c>
      <c r="EH47" s="106">
        <f>EH46+'[1]KEY L-8'!$M23</f>
        <v>0.93969907407406983</v>
      </c>
      <c r="EI47" s="512"/>
      <c r="EJ47" s="106">
        <f>EJ46+'[1]KEY L-8'!$M23</f>
        <v>0.94890046296296315</v>
      </c>
      <c r="EK47" s="128">
        <f>EK46+'[1]KEY L-8'!$M23</f>
        <v>0.95237268518518525</v>
      </c>
      <c r="EL47" s="106">
        <f>EL46+'[1]KEY L-8'!$M23</f>
        <v>0.95792824074074079</v>
      </c>
      <c r="EM47" s="106">
        <f>EM46+'[1]KEY L-8'!$M23</f>
        <v>0.96626157407407409</v>
      </c>
      <c r="EN47" s="128">
        <f>EN46+'[1]KEY L-8'!$M23</f>
        <v>0.97459490740740762</v>
      </c>
      <c r="EO47" s="512"/>
      <c r="EP47" s="523"/>
      <c r="EQ47" s="342">
        <f>EQ46+'[1]KEY L-8'!$M23</f>
        <v>0.98292824074074092</v>
      </c>
      <c r="ER47" s="128">
        <f>ER46+'[1]KEY L-8'!$M23</f>
        <v>0.99126157407407423</v>
      </c>
      <c r="ES47" s="525"/>
      <c r="ET47" s="512"/>
      <c r="EU47" s="512"/>
      <c r="EV47" s="512"/>
      <c r="EW47" s="517"/>
      <c r="EX47" s="523"/>
      <c r="EY47" s="517"/>
      <c r="EZ47" s="512"/>
      <c r="FA47" s="517"/>
      <c r="FB47" s="512"/>
      <c r="FC47" s="512"/>
      <c r="FD47" s="512"/>
      <c r="FE47" s="519"/>
    </row>
    <row r="48" spans="1:161" s="152" customFormat="1" ht="15.95" customHeight="1" x14ac:dyDescent="0.25">
      <c r="A48" s="72" t="s">
        <v>83</v>
      </c>
      <c r="B48" s="171">
        <v>0.33333333333333331</v>
      </c>
      <c r="C48" s="171">
        <f>C47+'[1]KEY L-8'!$Q24</f>
        <v>0.3461921296296297</v>
      </c>
      <c r="D48" s="514"/>
      <c r="E48" s="193">
        <f>E47+'[1]KEY L-8'!$M24</f>
        <v>0.35453703703703709</v>
      </c>
      <c r="F48" s="193">
        <f>F47+'[1]KEY L-8'!$M24</f>
        <v>0.35866898148148152</v>
      </c>
      <c r="G48" s="193">
        <f>G47+'[1]KEY L-8'!$M24</f>
        <v>0.36561342592592594</v>
      </c>
      <c r="H48" s="193">
        <f>H47+'[1]KEY L-8'!$M24</f>
        <v>0.37046296296296299</v>
      </c>
      <c r="I48" s="193">
        <f>I47+'[1]KEY L-8'!$M24</f>
        <v>0.37542824074074077</v>
      </c>
      <c r="J48" s="193">
        <f>J47+'[1]KEY L-8'!$M24</f>
        <v>0.37864583333333335</v>
      </c>
      <c r="K48" s="193">
        <f>K47+'[1]KEY L-8'!$M24</f>
        <v>0.3823726851851853</v>
      </c>
      <c r="L48" s="106">
        <f>L47+'[1]KEY L-8'!$M24</f>
        <v>0.3877546296296297</v>
      </c>
      <c r="M48" s="106">
        <f>M47+'[1]KEY L-8'!$M24</f>
        <v>0.39215277777777779</v>
      </c>
      <c r="N48" s="106">
        <f>N47+'[1]KEY L-8'!$M24</f>
        <v>0.396550925925926</v>
      </c>
      <c r="O48" s="106">
        <f>O47+'[1]KEY L-8'!$M24</f>
        <v>0.4009490740740741</v>
      </c>
      <c r="P48" s="106">
        <f>P47+'[1]KEY L-8'!$M24</f>
        <v>0.4053472222222223</v>
      </c>
      <c r="Q48" s="106">
        <f>Q47+'[1]KEY L-8'!$M24</f>
        <v>0.4097453703703704</v>
      </c>
      <c r="R48" s="106">
        <f>R47+'[1]KEY L-8'!$M24</f>
        <v>0.41414351851851861</v>
      </c>
      <c r="S48" s="106">
        <f>S47+'[1]KEY L-8'!$M24</f>
        <v>0.4185416666666667</v>
      </c>
      <c r="T48" s="106">
        <f>T47+'[1]KEY L-8'!$M24</f>
        <v>0.42293981481481491</v>
      </c>
      <c r="U48" s="106">
        <f>U47+'[1]KEY L-8'!$M24</f>
        <v>0.427337962962963</v>
      </c>
      <c r="V48" s="106">
        <f>V47+'[1]KEY L-8'!$M24</f>
        <v>0.43173611111111121</v>
      </c>
      <c r="W48" s="106">
        <f>W47+'[1]KEY L-8'!$M24</f>
        <v>0.4361342592592593</v>
      </c>
      <c r="X48" s="106">
        <f>X47+'[1]KEY L-8'!$M24</f>
        <v>0.44053240740740751</v>
      </c>
      <c r="Y48" s="106">
        <f>Y47+'[1]KEY L-8'!$M24</f>
        <v>0.44493055555555561</v>
      </c>
      <c r="Z48" s="106">
        <f>Z47+'[1]KEY L-8'!$M24</f>
        <v>0.44932870370370381</v>
      </c>
      <c r="AA48" s="106">
        <f>AA47+'[1]KEY L-8'!$M24</f>
        <v>0.45372685185185191</v>
      </c>
      <c r="AB48" s="106">
        <f>AB47+'[1]KEY L-8'!$M24</f>
        <v>0.45812500000000012</v>
      </c>
      <c r="AC48" s="106">
        <f>AC47+'[1]KEY L-8'!$M24</f>
        <v>0.46252314814814821</v>
      </c>
      <c r="AD48" s="106">
        <f>AD47+'[1]KEY L-8'!$M24</f>
        <v>0.46692129629629642</v>
      </c>
      <c r="AE48" s="106">
        <f>AE47+'[1]KEY L-8'!$M24</f>
        <v>0.47131944444444451</v>
      </c>
      <c r="AF48" s="106">
        <f>AF47+'[1]KEY L-8'!$M24</f>
        <v>0.47571759259259272</v>
      </c>
      <c r="AG48" s="106">
        <f>AG47+'[1]KEY L-8'!$M24</f>
        <v>0.48011574074074082</v>
      </c>
      <c r="AH48" s="106">
        <f>AH47+'[1]KEY L-8'!$M24</f>
        <v>0.48451388888888902</v>
      </c>
      <c r="AI48" s="106">
        <f>AI47+'[1]KEY L-8'!$M24</f>
        <v>0.48891203703703712</v>
      </c>
      <c r="AJ48" s="106">
        <f>AJ47+'[1]KEY L-8'!$M24</f>
        <v>0.49331018518518532</v>
      </c>
      <c r="AK48" s="106">
        <f>AK47+'[1]KEY L-8'!$M24</f>
        <v>0.49770833333333342</v>
      </c>
      <c r="AL48" s="106">
        <f>AL47+'[1]KEY L-8'!$M24</f>
        <v>0.50210648148148163</v>
      </c>
      <c r="AM48" s="106">
        <f>AM47+'[1]KEY L-8'!$M24</f>
        <v>0.50650462962962972</v>
      </c>
      <c r="AN48" s="106">
        <f>AN47+'[1]KEY L-8'!$M24</f>
        <v>0.51090277777777782</v>
      </c>
      <c r="AO48" s="106">
        <f>AO47+'[1]KEY L-8'!$M24</f>
        <v>0.51530092592592613</v>
      </c>
      <c r="AP48" s="106">
        <f>AP47+'[1]KEY L-8'!$M24</f>
        <v>0.51969907407407434</v>
      </c>
      <c r="AQ48" s="106">
        <f>AQ47+'[1]KEY L-8'!$M24</f>
        <v>0.52409722222222244</v>
      </c>
      <c r="AR48" s="106">
        <f>AR47+'[1]KEY L-8'!$M24</f>
        <v>0.52849537037037064</v>
      </c>
      <c r="AS48" s="106">
        <f>AS47+'[1]KEY L-8'!$M24</f>
        <v>0.53289351851851874</v>
      </c>
      <c r="AT48" s="106">
        <f>AT47+'[1]KEY L-8'!$M24</f>
        <v>0.53729166666666694</v>
      </c>
      <c r="AU48" s="106">
        <f>AU47+'[1]KEY L-8'!$M24</f>
        <v>0.54168981481481504</v>
      </c>
      <c r="AV48" s="106">
        <f>AV47+'[1]KEY L-8'!$M24</f>
        <v>0.54608796296296325</v>
      </c>
      <c r="AW48" s="106">
        <f>AW47+'[1]KEY L-8'!$M24</f>
        <v>0.55048611111111134</v>
      </c>
      <c r="AX48" s="106">
        <f>AX47+'[1]KEY L-8'!$M24</f>
        <v>0.55488425925925955</v>
      </c>
      <c r="AY48" s="106">
        <f>AY47+'[1]KEY L-8'!$M24</f>
        <v>0.55928240740740776</v>
      </c>
      <c r="AZ48" s="106">
        <f>AZ47+'[1]KEY L-8'!$M24</f>
        <v>0.56368055555555574</v>
      </c>
      <c r="BA48" s="106">
        <f>BA47+'[1]KEY L-8'!$M24</f>
        <v>0.56807870370370384</v>
      </c>
      <c r="BB48" s="106">
        <f>BB47+'[1]KEY L-8'!$M24</f>
        <v>0.57247685185185193</v>
      </c>
      <c r="BC48" s="106">
        <f>BC47+'[1]KEY L-8'!$M24</f>
        <v>0.57687500000000014</v>
      </c>
      <c r="BD48" s="106">
        <f>BD47+'[1]KEY L-8'!$M24</f>
        <v>0.58127314814814834</v>
      </c>
      <c r="BE48" s="106">
        <f>BE47+'[1]KEY L-8'!$M24</f>
        <v>0.58567129629629633</v>
      </c>
      <c r="BF48" s="106">
        <f>BF47+'[1]KEY L-8'!$M24</f>
        <v>0.59006944444444442</v>
      </c>
      <c r="BG48" s="106">
        <f>BG47+'[1]KEY L-8'!$M24</f>
        <v>0.59446759259259252</v>
      </c>
      <c r="BH48" s="106">
        <f>BH47+'[1]KEY L-8'!$M24</f>
        <v>0.59886574074074062</v>
      </c>
      <c r="BI48" s="106">
        <f>BI47+'[1]KEY L-8'!$M24</f>
        <v>0.60326388888888871</v>
      </c>
      <c r="BJ48" s="106">
        <f>BJ47+'[1]KEY L-8'!$M24</f>
        <v>0.60766203703703681</v>
      </c>
      <c r="BK48" s="106">
        <f>BK47+'[1]KEY L-8'!$M24</f>
        <v>0.6120601851851849</v>
      </c>
      <c r="BL48" s="106">
        <f>BL47+'[1]KEY L-8'!$M24</f>
        <v>0.616458333333333</v>
      </c>
      <c r="BM48" s="106">
        <f>BM47+'[1]KEY L-8'!$M24</f>
        <v>0.62085648148148109</v>
      </c>
      <c r="BN48" s="106">
        <f>BN47+'[1]KEY L-8'!$M24</f>
        <v>0.62525462962962919</v>
      </c>
      <c r="BO48" s="106">
        <f>BO47+'[1]KEY L-8'!$M24</f>
        <v>0.62965277777777728</v>
      </c>
      <c r="BP48" s="106">
        <f>BP47+'[1]KEY L-8'!$M24</f>
        <v>0.63405092592592538</v>
      </c>
      <c r="BQ48" s="106">
        <f>BQ47+'[1]KEY L-8'!$M24</f>
        <v>0.63844907407407347</v>
      </c>
      <c r="BR48" s="106">
        <f>BR47+'[1]KEY L-8'!$M24</f>
        <v>0.64284722222222157</v>
      </c>
      <c r="BS48" s="106">
        <f>BS47+'[1]KEY L-8'!$M24</f>
        <v>0.64724537037036967</v>
      </c>
      <c r="BT48" s="106">
        <f>BT47+'[1]KEY L-8'!$M24</f>
        <v>0.65164351851851776</v>
      </c>
      <c r="BU48" s="106">
        <f>BU47+'[1]KEY L-8'!$M24</f>
        <v>0.65604166666666586</v>
      </c>
      <c r="BV48" s="106">
        <f>BV47+'[1]KEY L-8'!$M24</f>
        <v>0.66043981481481395</v>
      </c>
      <c r="BW48" s="106">
        <f>BW47+'[1]KEY L-8'!$M24</f>
        <v>0.66483796296296205</v>
      </c>
      <c r="BX48" s="106">
        <f>BX47+'[1]KEY L-8'!$M24</f>
        <v>0.66923611111111014</v>
      </c>
      <c r="BY48" s="106">
        <f>BY47+'[1]KEY L-8'!$M24</f>
        <v>0.67363425925925824</v>
      </c>
      <c r="BZ48" s="106">
        <f>BZ47+'[1]KEY L-8'!$M24</f>
        <v>0.67803240740740633</v>
      </c>
      <c r="CA48" s="106">
        <f>CA47+'[1]KEY L-8'!$M24</f>
        <v>0.68243055555555443</v>
      </c>
      <c r="CB48" s="106">
        <f>CB47+'[1]KEY L-8'!$M24</f>
        <v>0.68682870370370253</v>
      </c>
      <c r="CC48" s="106">
        <f>CC47+'[1]KEY L-8'!$M24</f>
        <v>0.69122685185185062</v>
      </c>
      <c r="CD48" s="106">
        <f>CD47+'[1]KEY L-8'!$M24</f>
        <v>0.69562499999999872</v>
      </c>
      <c r="CE48" s="106">
        <f>CE47+'[1]KEY L-8'!$M24</f>
        <v>0.70002314814814681</v>
      </c>
      <c r="CF48" s="106">
        <f>CF47+'[1]KEY L-8'!$M24</f>
        <v>0.70442129629629491</v>
      </c>
      <c r="CG48" s="106">
        <f>CG47+'[1]KEY L-8'!$M24</f>
        <v>0.708819444444443</v>
      </c>
      <c r="CH48" s="106">
        <f>CH47+'[1]KEY L-8'!$M24</f>
        <v>0.7132175925925911</v>
      </c>
      <c r="CI48" s="106">
        <f>CI47+'[1]KEY L-8'!$M24</f>
        <v>0.71761574074073919</v>
      </c>
      <c r="CJ48" s="106">
        <f>CJ47+'[1]KEY L-8'!$M24</f>
        <v>0.72201388888888729</v>
      </c>
      <c r="CK48" s="106">
        <f>CK47+'[1]KEY L-8'!$M24</f>
        <v>0.72641203703703539</v>
      </c>
      <c r="CL48" s="106">
        <f>CL47+'[1]KEY L-8'!$M24</f>
        <v>0.73081018518518348</v>
      </c>
      <c r="CM48" s="106">
        <f>CM47+'[1]KEY L-8'!$M24</f>
        <v>0.73520833333333158</v>
      </c>
      <c r="CN48" s="106">
        <f>CN47+'[1]KEY L-8'!$M24</f>
        <v>0.73960648148147967</v>
      </c>
      <c r="CO48" s="106">
        <f>CO47+'[1]KEY L-8'!$M24</f>
        <v>0.74400462962962777</v>
      </c>
      <c r="CP48" s="106">
        <f>CP47+'[1]KEY L-8'!$M24</f>
        <v>0.74840277777777586</v>
      </c>
      <c r="CQ48" s="106">
        <f>CQ47+'[1]KEY L-8'!$M24</f>
        <v>0.75280092592592396</v>
      </c>
      <c r="CR48" s="106">
        <f>CR47+'[1]KEY L-8'!$M24</f>
        <v>0.75719907407407205</v>
      </c>
      <c r="CS48" s="106">
        <f>CS47+'[1]KEY L-8'!$M24</f>
        <v>0.76159722222222015</v>
      </c>
      <c r="CT48" s="106">
        <f>CT47+'[1]KEY L-8'!$M24</f>
        <v>0.76599537037036824</v>
      </c>
      <c r="CU48" s="106">
        <f>CU47+'[1]KEY L-8'!$M24</f>
        <v>0.77039351851851634</v>
      </c>
      <c r="CV48" s="106">
        <f>CV47+'[1]KEY L-8'!$M24</f>
        <v>0.77479166666666444</v>
      </c>
      <c r="CW48" s="106">
        <f>CW47+'[1]KEY L-8'!$M24</f>
        <v>0.77918981481481253</v>
      </c>
      <c r="CX48" s="106">
        <f>CX47+'[1]KEY L-8'!$M24</f>
        <v>0.78358796296296063</v>
      </c>
      <c r="CY48" s="106">
        <f>CY47+'[1]KEY L-8'!$M24</f>
        <v>0.78798611111110872</v>
      </c>
      <c r="CZ48" s="106">
        <f>CZ47+'[1]KEY L-8'!$M24</f>
        <v>0.79238425925925682</v>
      </c>
      <c r="DA48" s="106">
        <f>DA47+'[1]KEY L-8'!$M24</f>
        <v>0.79678240740740491</v>
      </c>
      <c r="DB48" s="106">
        <f>DB47+'[1]KEY L-8'!$M24</f>
        <v>0.80118055555555301</v>
      </c>
      <c r="DC48" s="106">
        <f>DC47+'[1]KEY L-8'!$M24</f>
        <v>0.8055787037037011</v>
      </c>
      <c r="DD48" s="106">
        <f>DD47+'[1]KEY L-8'!$M24</f>
        <v>0.8099768518518492</v>
      </c>
      <c r="DE48" s="106">
        <f>DE47+'[1]KEY L-8'!$M24</f>
        <v>0.8143749999999973</v>
      </c>
      <c r="DF48" s="106">
        <f>DF47+'[1]KEY L-8'!$M24</f>
        <v>0.81877314814814539</v>
      </c>
      <c r="DG48" s="106">
        <f>DG47+'[1]KEY L-8'!$M24</f>
        <v>0.82317129629629349</v>
      </c>
      <c r="DH48" s="106">
        <f>DH47+'[1]KEY L-8'!$M24</f>
        <v>0.82756944444444158</v>
      </c>
      <c r="DI48" s="106">
        <f>DI47+'[1]KEY L-8'!$M24</f>
        <v>0.83196759259258968</v>
      </c>
      <c r="DJ48" s="106">
        <f>DJ47+'[1]KEY L-8'!$M24</f>
        <v>0.83636574074073777</v>
      </c>
      <c r="DK48" s="106">
        <f>DK47+'[1]KEY L-8'!$M24</f>
        <v>0.84076388888888587</v>
      </c>
      <c r="DL48" s="106">
        <f>DL47+'[1]KEY L-8'!$M24</f>
        <v>0.84516203703703396</v>
      </c>
      <c r="DM48" s="106">
        <f>DM47+'[1]KEY L-8'!$M24</f>
        <v>0.84956018518518206</v>
      </c>
      <c r="DN48" s="106">
        <f>DN47+'[1]KEY L-8'!$M24</f>
        <v>0.85395833333333016</v>
      </c>
      <c r="DO48" s="106">
        <f>DO47+'[1]KEY L-8'!$M24</f>
        <v>0.85835648148147825</v>
      </c>
      <c r="DP48" s="106">
        <f>DP47+'[1]KEY L-8'!$M24</f>
        <v>0.86275462962962635</v>
      </c>
      <c r="DQ48" s="106">
        <f>DQ47+'[1]KEY L-8'!$M24</f>
        <v>0.86848379629629646</v>
      </c>
      <c r="DR48" s="512"/>
      <c r="DS48" s="106">
        <f>DS47+'[1]KEY L-8'!$M24</f>
        <v>0.87594907407407063</v>
      </c>
      <c r="DT48" s="106">
        <f>DT47+'[1]KEY L-8'!$M24</f>
        <v>0.88034722222221873</v>
      </c>
      <c r="DU48" s="106">
        <f>DU47+'[1]KEY L-8'!$M24</f>
        <v>0.88474537037036682</v>
      </c>
      <c r="DV48" s="106">
        <f>DV47+'[1]KEY L-8'!$M24</f>
        <v>0.88914351851851492</v>
      </c>
      <c r="DW48" s="106">
        <f>DW47+'[1]KEY L-8'!$M24</f>
        <v>0.89354166666666301</v>
      </c>
      <c r="DX48" s="106">
        <f>DX47+'[1]KEY L-8'!$M24</f>
        <v>0.89793981481481111</v>
      </c>
      <c r="DY48" s="512"/>
      <c r="DZ48" s="106">
        <f>DZ47+'[1]KEY L-8'!$M24</f>
        <v>0.9067361111111073</v>
      </c>
      <c r="EA48" s="106">
        <f>EA47+'[1]KEY L-8'!$M24</f>
        <v>0.9111342592592554</v>
      </c>
      <c r="EB48" s="512"/>
      <c r="EC48" s="106">
        <f>EC47+'[1]KEY L-8'!$M24</f>
        <v>0.91993055555555159</v>
      </c>
      <c r="ED48" s="106">
        <f>ED47+'[1]KEY L-8'!$M24</f>
        <v>0.92432870370369968</v>
      </c>
      <c r="EE48" s="106">
        <f>EE47+'[1]KEY L-8'!$M24</f>
        <v>0.92872685185184778</v>
      </c>
      <c r="EF48" s="106">
        <f>EF47+'[1]KEY L-8'!$M24</f>
        <v>0.93312499999999587</v>
      </c>
      <c r="EG48" s="106">
        <f>EG47+'[1]KEY L-8'!$M24</f>
        <v>0.93752314814814397</v>
      </c>
      <c r="EH48" s="106">
        <f>EH47+'[1]KEY L-8'!$M24</f>
        <v>0.94192129629629207</v>
      </c>
      <c r="EI48" s="512"/>
      <c r="EJ48" s="106">
        <f>EJ47+'[1]KEY L-8'!$M24</f>
        <v>0.95112268518518539</v>
      </c>
      <c r="EK48" s="128">
        <f>EK47+'[1]KEY L-8'!$M24</f>
        <v>0.95459490740740749</v>
      </c>
      <c r="EL48" s="106">
        <f>EL47+'[1]KEY L-8'!$M24</f>
        <v>0.96015046296296302</v>
      </c>
      <c r="EM48" s="106">
        <f>EM47+'[1]KEY L-8'!$M24</f>
        <v>0.96848379629629633</v>
      </c>
      <c r="EN48" s="128">
        <f>EN47+'[1]KEY L-8'!$M24</f>
        <v>0.97681712962962985</v>
      </c>
      <c r="EO48" s="512"/>
      <c r="EP48" s="523"/>
      <c r="EQ48" s="342">
        <f>EQ47+'[1]KEY L-8'!$M24</f>
        <v>0.98515046296296316</v>
      </c>
      <c r="ER48" s="128">
        <f>ER47+'[1]KEY L-8'!$M24</f>
        <v>0.99348379629629646</v>
      </c>
      <c r="ES48" s="525"/>
      <c r="ET48" s="512"/>
      <c r="EU48" s="512"/>
      <c r="EV48" s="512"/>
      <c r="EW48" s="517"/>
      <c r="EX48" s="523"/>
      <c r="EY48" s="517"/>
      <c r="EZ48" s="512"/>
      <c r="FA48" s="517"/>
      <c r="FB48" s="512"/>
      <c r="FC48" s="512"/>
      <c r="FD48" s="512"/>
      <c r="FE48" s="519"/>
    </row>
    <row r="49" spans="1:161" ht="15.95" customHeight="1" x14ac:dyDescent="0.25">
      <c r="A49" s="72" t="s">
        <v>76</v>
      </c>
      <c r="B49" s="171">
        <f>B48+'[1]KEY L-8'!$Q25</f>
        <v>0.33601851851851849</v>
      </c>
      <c r="C49" s="193">
        <f>C48+'[1]KEY L-8'!$M25</f>
        <v>0.34835648148148157</v>
      </c>
      <c r="D49" s="514"/>
      <c r="E49" s="193">
        <f>E48+'[1]KEY L-8'!$M25</f>
        <v>0.35670138888888897</v>
      </c>
      <c r="F49" s="193">
        <f>F48+'[1]KEY L-8'!$M25</f>
        <v>0.36083333333333339</v>
      </c>
      <c r="G49" s="193">
        <f>G48+'[1]KEY L-8'!$M25</f>
        <v>0.36777777777777781</v>
      </c>
      <c r="H49" s="193">
        <f>H48+'[1]KEY L-8'!$M25</f>
        <v>0.37262731481481487</v>
      </c>
      <c r="I49" s="193">
        <f>I48+'[1]KEY L-8'!$M25</f>
        <v>0.37759259259259265</v>
      </c>
      <c r="J49" s="193">
        <f>J48+'[1]KEY L-8'!$M25</f>
        <v>0.38081018518518522</v>
      </c>
      <c r="K49" s="193">
        <f>K48+'[1]KEY L-8'!$M25</f>
        <v>0.38453703703703718</v>
      </c>
      <c r="L49" s="106">
        <f>L48+'[1]KEY L-8'!$M25</f>
        <v>0.38991898148148157</v>
      </c>
      <c r="M49" s="106">
        <f>M48+'[1]KEY L-8'!$M25</f>
        <v>0.39431712962962967</v>
      </c>
      <c r="N49" s="106">
        <f>N48+'[1]KEY L-8'!$M25</f>
        <v>0.39871527777777788</v>
      </c>
      <c r="O49" s="106">
        <f>O48+'[1]KEY L-8'!$M25</f>
        <v>0.40311342592592597</v>
      </c>
      <c r="P49" s="106">
        <f>P48+'[1]KEY L-8'!$M25</f>
        <v>0.40751157407407418</v>
      </c>
      <c r="Q49" s="106">
        <f>Q48+'[1]KEY L-8'!$M25</f>
        <v>0.41190972222222227</v>
      </c>
      <c r="R49" s="106">
        <f>R48+'[1]KEY L-8'!$M25</f>
        <v>0.41630787037037048</v>
      </c>
      <c r="S49" s="106">
        <f>S48+'[1]KEY L-8'!$M25</f>
        <v>0.42070601851851858</v>
      </c>
      <c r="T49" s="106">
        <f>T48+'[1]KEY L-8'!$M25</f>
        <v>0.42510416666666678</v>
      </c>
      <c r="U49" s="106">
        <f>U48+'[1]KEY L-8'!$M25</f>
        <v>0.42950231481481488</v>
      </c>
      <c r="V49" s="106">
        <f>V48+'[1]KEY L-8'!$M25</f>
        <v>0.43390046296296308</v>
      </c>
      <c r="W49" s="106">
        <f>W48+'[1]KEY L-8'!$M25</f>
        <v>0.43829861111111118</v>
      </c>
      <c r="X49" s="106">
        <f>X48+'[1]KEY L-8'!$M25</f>
        <v>0.44269675925925939</v>
      </c>
      <c r="Y49" s="106">
        <f>Y48+'[1]KEY L-8'!$M25</f>
        <v>0.44709490740740748</v>
      </c>
      <c r="Z49" s="106">
        <f>Z48+'[1]KEY L-8'!$M25</f>
        <v>0.45149305555555569</v>
      </c>
      <c r="AA49" s="106">
        <f>AA48+'[1]KEY L-8'!$M25</f>
        <v>0.45589120370370378</v>
      </c>
      <c r="AB49" s="106">
        <f>AB48+'[1]KEY L-8'!$M25</f>
        <v>0.46028935185185199</v>
      </c>
      <c r="AC49" s="106">
        <f>AC48+'[1]KEY L-8'!$M25</f>
        <v>0.46468750000000009</v>
      </c>
      <c r="AD49" s="106">
        <f>AD48+'[1]KEY L-8'!$M25</f>
        <v>0.46908564814814829</v>
      </c>
      <c r="AE49" s="106">
        <f>AE48+'[1]KEY L-8'!$M25</f>
        <v>0.47348379629629639</v>
      </c>
      <c r="AF49" s="106">
        <f>AF48+'[1]KEY L-8'!$M25</f>
        <v>0.4778819444444446</v>
      </c>
      <c r="AG49" s="106">
        <f>AG48+'[1]KEY L-8'!$M25</f>
        <v>0.48228009259259269</v>
      </c>
      <c r="AH49" s="106">
        <f>AH48+'[1]KEY L-8'!$M25</f>
        <v>0.4866782407407409</v>
      </c>
      <c r="AI49" s="106">
        <f>AI48+'[1]KEY L-8'!$M25</f>
        <v>0.49107638888888899</v>
      </c>
      <c r="AJ49" s="106">
        <f>AJ48+'[1]KEY L-8'!$M25</f>
        <v>0.4954745370370372</v>
      </c>
      <c r="AK49" s="106">
        <f>AK48+'[1]KEY L-8'!$M25</f>
        <v>0.49987268518518529</v>
      </c>
      <c r="AL49" s="106">
        <f>AL48+'[1]KEY L-8'!$M25</f>
        <v>0.50427083333333345</v>
      </c>
      <c r="AM49" s="106">
        <f>AM48+'[1]KEY L-8'!$M25</f>
        <v>0.50866898148148154</v>
      </c>
      <c r="AN49" s="106">
        <f>AN48+'[1]KEY L-8'!$M25</f>
        <v>0.51306712962962964</v>
      </c>
      <c r="AO49" s="106">
        <f>AO48+'[1]KEY L-8'!$M25</f>
        <v>0.51746527777777795</v>
      </c>
      <c r="AP49" s="106">
        <f>AP48+'[1]KEY L-8'!$M25</f>
        <v>0.52186342592592616</v>
      </c>
      <c r="AQ49" s="106">
        <f>AQ48+'[1]KEY L-8'!$M25</f>
        <v>0.52626157407407426</v>
      </c>
      <c r="AR49" s="106">
        <f>AR48+'[1]KEY L-8'!$M25</f>
        <v>0.53065972222222246</v>
      </c>
      <c r="AS49" s="106">
        <f>AS48+'[1]KEY L-8'!$M25</f>
        <v>0.53505787037037056</v>
      </c>
      <c r="AT49" s="106">
        <f>AT48+'[1]KEY L-8'!$M25</f>
        <v>0.53945601851851877</v>
      </c>
      <c r="AU49" s="106">
        <f>AU48+'[1]KEY L-8'!$M25</f>
        <v>0.54385416666666686</v>
      </c>
      <c r="AV49" s="106">
        <f>AV48+'[1]KEY L-8'!$M25</f>
        <v>0.54825231481481507</v>
      </c>
      <c r="AW49" s="106">
        <f>AW48+'[1]KEY L-8'!$M25</f>
        <v>0.55265046296296316</v>
      </c>
      <c r="AX49" s="106">
        <f>AX48+'[1]KEY L-8'!$M25</f>
        <v>0.55704861111111137</v>
      </c>
      <c r="AY49" s="106">
        <f>AY48+'[1]KEY L-8'!$M25</f>
        <v>0.56144675925925958</v>
      </c>
      <c r="AZ49" s="106">
        <f>AZ48+'[1]KEY L-8'!$M25</f>
        <v>0.56584490740740756</v>
      </c>
      <c r="BA49" s="106">
        <f>BA48+'[1]KEY L-8'!$M25</f>
        <v>0.57024305555555566</v>
      </c>
      <c r="BB49" s="106">
        <f>BB48+'[1]KEY L-8'!$M25</f>
        <v>0.57464120370370375</v>
      </c>
      <c r="BC49" s="106">
        <f>BC48+'[1]KEY L-8'!$M25</f>
        <v>0.57903935185185196</v>
      </c>
      <c r="BD49" s="106">
        <f>BD48+'[1]KEY L-8'!$M25</f>
        <v>0.58343750000000016</v>
      </c>
      <c r="BE49" s="106">
        <f>BE48+'[1]KEY L-8'!$M25</f>
        <v>0.58783564814814815</v>
      </c>
      <c r="BF49" s="106">
        <f>BF48+'[1]KEY L-8'!$M25</f>
        <v>0.59223379629629624</v>
      </c>
      <c r="BG49" s="106">
        <f>BG48+'[1]KEY L-8'!$M25</f>
        <v>0.59663194444444434</v>
      </c>
      <c r="BH49" s="106">
        <f>BH48+'[1]KEY L-8'!$M25</f>
        <v>0.60103009259259244</v>
      </c>
      <c r="BI49" s="106">
        <f>BI48+'[1]KEY L-8'!$M25</f>
        <v>0.60542824074074053</v>
      </c>
      <c r="BJ49" s="106">
        <f>BJ48+'[1]KEY L-8'!$M25</f>
        <v>0.60982638888888863</v>
      </c>
      <c r="BK49" s="106">
        <f>BK48+'[1]KEY L-8'!$M25</f>
        <v>0.61422453703703672</v>
      </c>
      <c r="BL49" s="106">
        <f>BL48+'[1]KEY L-8'!$M25</f>
        <v>0.61862268518518482</v>
      </c>
      <c r="BM49" s="106">
        <f>BM48+'[1]KEY L-8'!$M25</f>
        <v>0.62302083333333291</v>
      </c>
      <c r="BN49" s="106">
        <f>BN48+'[1]KEY L-8'!$M25</f>
        <v>0.62741898148148101</v>
      </c>
      <c r="BO49" s="106">
        <f>BO48+'[1]KEY L-8'!$M25</f>
        <v>0.6318171296296291</v>
      </c>
      <c r="BP49" s="106">
        <f>BP48+'[1]KEY L-8'!$M25</f>
        <v>0.6362152777777772</v>
      </c>
      <c r="BQ49" s="106">
        <f>BQ48+'[1]KEY L-8'!$M25</f>
        <v>0.64061342592592529</v>
      </c>
      <c r="BR49" s="106">
        <f>BR48+'[1]KEY L-8'!$M25</f>
        <v>0.64501157407407339</v>
      </c>
      <c r="BS49" s="106">
        <f>BS48+'[1]KEY L-8'!$M25</f>
        <v>0.64940972222222149</v>
      </c>
      <c r="BT49" s="106">
        <f>BT48+'[1]KEY L-8'!$M25</f>
        <v>0.65380787037036958</v>
      </c>
      <c r="BU49" s="106">
        <f>BU48+'[1]KEY L-8'!$M25</f>
        <v>0.65820601851851768</v>
      </c>
      <c r="BV49" s="106">
        <f>BV48+'[1]KEY L-8'!$M25</f>
        <v>0.66260416666666577</v>
      </c>
      <c r="BW49" s="106">
        <f>BW48+'[1]KEY L-8'!$M25</f>
        <v>0.66700231481481387</v>
      </c>
      <c r="BX49" s="106">
        <f>BX48+'[1]KEY L-8'!$M25</f>
        <v>0.67140046296296196</v>
      </c>
      <c r="BY49" s="106">
        <f>BY48+'[1]KEY L-8'!$M25</f>
        <v>0.67579861111111006</v>
      </c>
      <c r="BZ49" s="106">
        <f>BZ48+'[1]KEY L-8'!$M25</f>
        <v>0.68019675925925815</v>
      </c>
      <c r="CA49" s="106">
        <f>CA48+'[1]KEY L-8'!$M25</f>
        <v>0.68459490740740625</v>
      </c>
      <c r="CB49" s="106">
        <f>CB48+'[1]KEY L-8'!$M25</f>
        <v>0.68899305555555435</v>
      </c>
      <c r="CC49" s="106">
        <f>CC48+'[1]KEY L-8'!$M25</f>
        <v>0.69339120370370244</v>
      </c>
      <c r="CD49" s="106">
        <f>CD48+'[1]KEY L-8'!$M25</f>
        <v>0.69778935185185054</v>
      </c>
      <c r="CE49" s="106">
        <f>CE48+'[1]KEY L-8'!$M25</f>
        <v>0.70218749999999863</v>
      </c>
      <c r="CF49" s="106">
        <f>CF48+'[1]KEY L-8'!$M25</f>
        <v>0.70658564814814673</v>
      </c>
      <c r="CG49" s="106">
        <f>CG48+'[1]KEY L-8'!$M25</f>
        <v>0.71098379629629482</v>
      </c>
      <c r="CH49" s="106">
        <f>CH48+'[1]KEY L-8'!$M25</f>
        <v>0.71538194444444292</v>
      </c>
      <c r="CI49" s="106">
        <f>CI48+'[1]KEY L-8'!$M25</f>
        <v>0.71978009259259101</v>
      </c>
      <c r="CJ49" s="106">
        <f>CJ48+'[1]KEY L-8'!$M25</f>
        <v>0.72417824074073911</v>
      </c>
      <c r="CK49" s="106">
        <f>CK48+'[1]KEY L-8'!$M25</f>
        <v>0.72857638888888721</v>
      </c>
      <c r="CL49" s="106">
        <f>CL48+'[1]KEY L-8'!$M25</f>
        <v>0.7329745370370353</v>
      </c>
      <c r="CM49" s="106">
        <f>CM48+'[1]KEY L-8'!$M25</f>
        <v>0.7373726851851834</v>
      </c>
      <c r="CN49" s="106">
        <f>CN48+'[1]KEY L-8'!$M25</f>
        <v>0.74177083333333149</v>
      </c>
      <c r="CO49" s="106">
        <f>CO48+'[1]KEY L-8'!$M25</f>
        <v>0.74616898148147959</v>
      </c>
      <c r="CP49" s="106">
        <f>CP48+'[1]KEY L-8'!$M25</f>
        <v>0.75056712962962768</v>
      </c>
      <c r="CQ49" s="106">
        <f>CQ48+'[1]KEY L-8'!$M25</f>
        <v>0.75496527777777578</v>
      </c>
      <c r="CR49" s="106">
        <f>CR48+'[1]KEY L-8'!$M25</f>
        <v>0.75936342592592387</v>
      </c>
      <c r="CS49" s="106">
        <f>CS48+'[1]KEY L-8'!$M25</f>
        <v>0.76376157407407197</v>
      </c>
      <c r="CT49" s="106">
        <f>CT48+'[1]KEY L-8'!$M25</f>
        <v>0.76815972222222006</v>
      </c>
      <c r="CU49" s="106">
        <f>CU48+'[1]KEY L-8'!$M25</f>
        <v>0.77255787037036816</v>
      </c>
      <c r="CV49" s="106">
        <f>CV48+'[1]KEY L-8'!$M25</f>
        <v>0.77695601851851626</v>
      </c>
      <c r="CW49" s="106">
        <f>CW48+'[1]KEY L-8'!$M25</f>
        <v>0.78135416666666435</v>
      </c>
      <c r="CX49" s="106">
        <f>CX48+'[1]KEY L-8'!$M25</f>
        <v>0.78575231481481245</v>
      </c>
      <c r="CY49" s="106">
        <f>CY48+'[1]KEY L-8'!$M25</f>
        <v>0.79015046296296054</v>
      </c>
      <c r="CZ49" s="106">
        <f>CZ48+'[1]KEY L-8'!$M25</f>
        <v>0.79454861111110864</v>
      </c>
      <c r="DA49" s="106">
        <f>DA48+'[1]KEY L-8'!$M25</f>
        <v>0.79894675925925673</v>
      </c>
      <c r="DB49" s="106">
        <f>DB48+'[1]KEY L-8'!$M25</f>
        <v>0.80334490740740483</v>
      </c>
      <c r="DC49" s="106">
        <f>DC48+'[1]KEY L-8'!$M25</f>
        <v>0.80774305555555292</v>
      </c>
      <c r="DD49" s="106">
        <f>DD48+'[1]KEY L-8'!$M25</f>
        <v>0.81214120370370102</v>
      </c>
      <c r="DE49" s="106">
        <f>DE48+'[1]KEY L-8'!$M25</f>
        <v>0.81653935185184912</v>
      </c>
      <c r="DF49" s="106">
        <f>DF48+'[1]KEY L-8'!$M25</f>
        <v>0.82093749999999721</v>
      </c>
      <c r="DG49" s="106">
        <f>DG48+'[1]KEY L-8'!$M25</f>
        <v>0.82533564814814531</v>
      </c>
      <c r="DH49" s="106">
        <f>DH48+'[1]KEY L-8'!$M25</f>
        <v>0.8297337962962934</v>
      </c>
      <c r="DI49" s="106">
        <f>DI48+'[1]KEY L-8'!$M25</f>
        <v>0.8341319444444415</v>
      </c>
      <c r="DJ49" s="106">
        <f>DJ48+'[1]KEY L-8'!$M25</f>
        <v>0.83853009259258959</v>
      </c>
      <c r="DK49" s="106">
        <f>DK48+'[1]KEY L-8'!$M25</f>
        <v>0.84292824074073769</v>
      </c>
      <c r="DL49" s="106">
        <f>DL48+'[1]KEY L-8'!$M25</f>
        <v>0.84732638888888578</v>
      </c>
      <c r="DM49" s="106">
        <f>DM48+'[1]KEY L-8'!$M25</f>
        <v>0.85172453703703388</v>
      </c>
      <c r="DN49" s="106">
        <f>DN48+'[1]KEY L-8'!$M25</f>
        <v>0.85612268518518198</v>
      </c>
      <c r="DO49" s="106">
        <f>DO48+'[1]KEY L-8'!$M25</f>
        <v>0.86052083333333007</v>
      </c>
      <c r="DP49" s="106">
        <f>DP48+'[1]KEY L-8'!$M25</f>
        <v>0.86491898148147817</v>
      </c>
      <c r="DQ49" s="106">
        <f>DQ48+'[1]KEY L-8'!$M25</f>
        <v>0.87064814814814828</v>
      </c>
      <c r="DR49" s="512"/>
      <c r="DS49" s="106">
        <f>DS48+'[1]KEY L-8'!$M25</f>
        <v>0.87811342592592245</v>
      </c>
      <c r="DT49" s="106">
        <f>DT48+'[1]KEY L-8'!$M25</f>
        <v>0.88251157407407055</v>
      </c>
      <c r="DU49" s="106">
        <f>DU48+'[1]KEY L-8'!$M25</f>
        <v>0.88690972222221864</v>
      </c>
      <c r="DV49" s="106">
        <f>DV48+'[1]KEY L-8'!$M25</f>
        <v>0.89130787037036674</v>
      </c>
      <c r="DW49" s="106">
        <f>DW48+'[1]KEY L-8'!$M25</f>
        <v>0.89570601851851483</v>
      </c>
      <c r="DX49" s="106">
        <f>DX48+'[1]KEY L-8'!$M25</f>
        <v>0.90010416666666293</v>
      </c>
      <c r="DY49" s="512"/>
      <c r="DZ49" s="106">
        <f>DZ48+'[1]KEY L-8'!$M25</f>
        <v>0.90890046296295912</v>
      </c>
      <c r="EA49" s="106">
        <f>EA48+'[1]KEY L-8'!$M25</f>
        <v>0.91329861111110722</v>
      </c>
      <c r="EB49" s="512"/>
      <c r="EC49" s="106">
        <f>EC48+'[1]KEY L-8'!$M25</f>
        <v>0.92209490740740341</v>
      </c>
      <c r="ED49" s="106">
        <f>ED48+'[1]KEY L-8'!$M25</f>
        <v>0.9264930555555515</v>
      </c>
      <c r="EE49" s="106">
        <f>EE48+'[1]KEY L-8'!$M25</f>
        <v>0.9308912037036996</v>
      </c>
      <c r="EF49" s="106">
        <f>EF48+'[1]KEY L-8'!$M25</f>
        <v>0.93528935185184769</v>
      </c>
      <c r="EG49" s="106"/>
      <c r="EH49" s="106">
        <f>EH48+'[1]KEY L-8'!$M25</f>
        <v>0.94408564814814389</v>
      </c>
      <c r="EI49" s="512"/>
      <c r="EJ49" s="106">
        <f>EJ48+'[1]KEY L-8'!$M25</f>
        <v>0.95328703703703721</v>
      </c>
      <c r="EK49" s="128">
        <f>EK48+'[1]KEY L-8'!$M25</f>
        <v>0.95675925925925931</v>
      </c>
      <c r="EL49" s="106">
        <f>EL48+'[1]KEY L-8'!$M25</f>
        <v>0.96231481481481485</v>
      </c>
      <c r="EM49" s="106">
        <f>EM48+'[1]KEY L-8'!$M25</f>
        <v>0.97064814814814815</v>
      </c>
      <c r="EN49" s="128">
        <f>EN48+'[1]KEY L-8'!$M25</f>
        <v>0.97898148148148167</v>
      </c>
      <c r="EO49" s="512"/>
      <c r="EP49" s="523"/>
      <c r="EQ49" s="342">
        <f>EQ48+'[1]KEY L-8'!$M25</f>
        <v>0.98731481481481498</v>
      </c>
      <c r="ER49" s="128">
        <f>ER48+'[1]KEY L-8'!$M25</f>
        <v>0.99564814814814828</v>
      </c>
      <c r="ES49" s="525"/>
      <c r="ET49" s="512"/>
      <c r="EU49" s="512"/>
      <c r="EV49" s="512"/>
      <c r="EW49" s="517"/>
      <c r="EX49" s="523"/>
      <c r="EY49" s="517"/>
      <c r="EZ49" s="512"/>
      <c r="FA49" s="517"/>
      <c r="FB49" s="512"/>
      <c r="FC49" s="512"/>
      <c r="FD49" s="512"/>
      <c r="FE49" s="519"/>
    </row>
    <row r="50" spans="1:161" ht="15.95" customHeight="1" thickBot="1" x14ac:dyDescent="0.3">
      <c r="A50" s="72" t="s">
        <v>75</v>
      </c>
      <c r="B50" s="171">
        <f>B49+'[1]KEY L-8'!$Q26</f>
        <v>0.3392708333333333</v>
      </c>
      <c r="C50" s="193">
        <f>C49+'[1]KEY L-8'!$M26</f>
        <v>0.35105324074074085</v>
      </c>
      <c r="D50" s="514"/>
      <c r="E50" s="193">
        <f>E49+'[1]KEY L-8'!$M26</f>
        <v>0.35939814814814824</v>
      </c>
      <c r="F50" s="193">
        <f>F49+'[1]KEY L-8'!$M26</f>
        <v>0.36353009259259267</v>
      </c>
      <c r="G50" s="193">
        <f>G49+'[1]KEY L-8'!$M26</f>
        <v>0.37047453703703709</v>
      </c>
      <c r="H50" s="193">
        <f>H49+'[1]KEY L-8'!$M26</f>
        <v>0.37532407407407414</v>
      </c>
      <c r="I50" s="193">
        <f>I49+'[1]KEY L-8'!$M26</f>
        <v>0.38028935185185192</v>
      </c>
      <c r="J50" s="193">
        <f>J49+'[1]KEY L-8'!$M26</f>
        <v>0.3835069444444445</v>
      </c>
      <c r="K50" s="193">
        <f>K49+'[1]KEY L-8'!$M26</f>
        <v>0.38723379629629645</v>
      </c>
      <c r="L50" s="106">
        <f>L49+'[1]KEY L-8'!$M26</f>
        <v>0.39261574074074085</v>
      </c>
      <c r="M50" s="106">
        <f>M49+'[1]KEY L-8'!$M26</f>
        <v>0.39701388888888894</v>
      </c>
      <c r="N50" s="106">
        <f>N49+'[1]KEY L-8'!$M26</f>
        <v>0.40141203703703715</v>
      </c>
      <c r="O50" s="106">
        <f>O49+'[1]KEY L-8'!$M26</f>
        <v>0.40581018518518525</v>
      </c>
      <c r="P50" s="106">
        <f>P49+'[1]KEY L-8'!$M26</f>
        <v>0.41020833333333345</v>
      </c>
      <c r="Q50" s="106">
        <f>Q49+'[1]KEY L-8'!$M26</f>
        <v>0.41460648148148155</v>
      </c>
      <c r="R50" s="106">
        <f>R49+'[1]KEY L-8'!$M26</f>
        <v>0.41900462962962975</v>
      </c>
      <c r="S50" s="106">
        <f>S49+'[1]KEY L-8'!$M26</f>
        <v>0.42340277777777785</v>
      </c>
      <c r="T50" s="106">
        <f>T49+'[1]KEY L-8'!$M26</f>
        <v>0.42780092592592606</v>
      </c>
      <c r="U50" s="106">
        <f>U49+'[1]KEY L-8'!$M26</f>
        <v>0.43219907407407415</v>
      </c>
      <c r="V50" s="106">
        <f>V49+'[1]KEY L-8'!$M26</f>
        <v>0.43659722222222236</v>
      </c>
      <c r="W50" s="106">
        <f>W49+'[1]KEY L-8'!$M26</f>
        <v>0.44099537037037045</v>
      </c>
      <c r="X50" s="106">
        <f>X49+'[1]KEY L-8'!$M26</f>
        <v>0.44539351851851866</v>
      </c>
      <c r="Y50" s="106">
        <f>Y49+'[1]KEY L-8'!$M26</f>
        <v>0.44979166666666676</v>
      </c>
      <c r="Z50" s="106">
        <f>Z49+'[1]KEY L-8'!$M26</f>
        <v>0.45418981481481496</v>
      </c>
      <c r="AA50" s="106">
        <f>AA49+'[1]KEY L-8'!$M26</f>
        <v>0.45858796296296306</v>
      </c>
      <c r="AB50" s="106">
        <f>AB49+'[1]KEY L-8'!$M26</f>
        <v>0.46298611111111126</v>
      </c>
      <c r="AC50" s="106">
        <f>AC49+'[1]KEY L-8'!$M26</f>
        <v>0.46738425925925936</v>
      </c>
      <c r="AD50" s="106">
        <f>AD49+'[1]KEY L-8'!$M26</f>
        <v>0.47178240740740757</v>
      </c>
      <c r="AE50" s="106">
        <f>AE49+'[1]KEY L-8'!$M26</f>
        <v>0.47618055555555566</v>
      </c>
      <c r="AF50" s="106">
        <f>AF49+'[1]KEY L-8'!$M26</f>
        <v>0.48057870370370387</v>
      </c>
      <c r="AG50" s="106">
        <f>AG49+'[1]KEY L-8'!$M26</f>
        <v>0.48497685185185196</v>
      </c>
      <c r="AH50" s="106">
        <f>AH49+'[1]KEY L-8'!$M26</f>
        <v>0.48937500000000017</v>
      </c>
      <c r="AI50" s="106">
        <f>AI49+'[1]KEY L-8'!$M26</f>
        <v>0.49377314814814827</v>
      </c>
      <c r="AJ50" s="106">
        <f>AJ49+'[1]KEY L-8'!$M26</f>
        <v>0.49817129629629647</v>
      </c>
      <c r="AK50" s="106">
        <f>AK49+'[1]KEY L-8'!$M26</f>
        <v>0.50256944444444451</v>
      </c>
      <c r="AL50" s="106">
        <f>AL49+'[1]KEY L-8'!$M26</f>
        <v>0.50696759259259272</v>
      </c>
      <c r="AM50" s="106">
        <f>AM49+'[1]KEY L-8'!$M26</f>
        <v>0.51136574074074082</v>
      </c>
      <c r="AN50" s="106">
        <f>AN49+'[1]KEY L-8'!$M26</f>
        <v>0.51576388888888891</v>
      </c>
      <c r="AO50" s="106">
        <f>AO49+'[1]KEY L-8'!$M26</f>
        <v>0.52016203703703723</v>
      </c>
      <c r="AP50" s="106">
        <f>AP49+'[1]KEY L-8'!$M26</f>
        <v>0.52456018518518543</v>
      </c>
      <c r="AQ50" s="106">
        <f>AQ49+'[1]KEY L-8'!$M26</f>
        <v>0.52895833333333353</v>
      </c>
      <c r="AR50" s="106">
        <f>AR49+'[1]KEY L-8'!$M26</f>
        <v>0.53335648148148174</v>
      </c>
      <c r="AS50" s="106">
        <f>AS49+'[1]KEY L-8'!$M26</f>
        <v>0.53775462962962983</v>
      </c>
      <c r="AT50" s="106">
        <f>AT49+'[1]KEY L-8'!$M26</f>
        <v>0.54215277777777804</v>
      </c>
      <c r="AU50" s="106">
        <f>AU49+'[1]KEY L-8'!$M26</f>
        <v>0.54655092592592613</v>
      </c>
      <c r="AV50" s="106">
        <f>AV49+'[1]KEY L-8'!$M26</f>
        <v>0.55094907407407434</v>
      </c>
      <c r="AW50" s="106">
        <f>AW49+'[1]KEY L-8'!$M26</f>
        <v>0.55534722222222244</v>
      </c>
      <c r="AX50" s="106">
        <f>AX49+'[1]KEY L-8'!$M26</f>
        <v>0.55974537037037064</v>
      </c>
      <c r="AY50" s="106">
        <f>AY49+'[1]KEY L-8'!$M26</f>
        <v>0.56414351851851885</v>
      </c>
      <c r="AZ50" s="106">
        <f>AZ49+'[1]KEY L-8'!$M26</f>
        <v>0.56854166666666683</v>
      </c>
      <c r="BA50" s="106">
        <f>BA49+'[1]KEY L-8'!$M26</f>
        <v>0.57293981481481493</v>
      </c>
      <c r="BB50" s="106">
        <f>BB49+'[1]KEY L-8'!$M26</f>
        <v>0.57733796296296302</v>
      </c>
      <c r="BC50" s="106">
        <f>BC49+'[1]KEY L-8'!$M26</f>
        <v>0.58173611111111123</v>
      </c>
      <c r="BD50" s="106">
        <f>BD49+'[1]KEY L-8'!$M26</f>
        <v>0.58613425925925944</v>
      </c>
      <c r="BE50" s="106">
        <f>BE49+'[1]KEY L-8'!$M26</f>
        <v>0.59053240740740742</v>
      </c>
      <c r="BF50" s="106">
        <f>BF49+'[1]KEY L-8'!$M26</f>
        <v>0.59493055555555552</v>
      </c>
      <c r="BG50" s="106">
        <f>BG49+'[1]KEY L-8'!$M26</f>
        <v>0.59932870370370361</v>
      </c>
      <c r="BH50" s="106">
        <f>BH49+'[1]KEY L-8'!$M26</f>
        <v>0.60372685185185171</v>
      </c>
      <c r="BI50" s="106">
        <f>BI49+'[1]KEY L-8'!$M26</f>
        <v>0.6081249999999998</v>
      </c>
      <c r="BJ50" s="106">
        <f>BJ49+'[1]KEY L-8'!$M26</f>
        <v>0.6125231481481479</v>
      </c>
      <c r="BK50" s="106">
        <f>BK49+'[1]KEY L-8'!$M26</f>
        <v>0.616921296296296</v>
      </c>
      <c r="BL50" s="106">
        <f>BL49+'[1]KEY L-8'!$M26</f>
        <v>0.62131944444444409</v>
      </c>
      <c r="BM50" s="106">
        <f>BM49+'[1]KEY L-8'!$M26</f>
        <v>0.62571759259259219</v>
      </c>
      <c r="BN50" s="106">
        <f>BN49+'[1]KEY L-8'!$M26</f>
        <v>0.63011574074074028</v>
      </c>
      <c r="BO50" s="106">
        <f>BO49+'[1]KEY L-8'!$M26</f>
        <v>0.63451388888888838</v>
      </c>
      <c r="BP50" s="106">
        <f>BP49+'[1]KEY L-8'!$M26</f>
        <v>0.63891203703703647</v>
      </c>
      <c r="BQ50" s="106">
        <f>BQ49+'[1]KEY L-8'!$M26</f>
        <v>0.64331018518518457</v>
      </c>
      <c r="BR50" s="106">
        <f>BR49+'[1]KEY L-8'!$M26</f>
        <v>0.64770833333333266</v>
      </c>
      <c r="BS50" s="106">
        <f>BS49+'[1]KEY L-8'!$M26</f>
        <v>0.65210648148148076</v>
      </c>
      <c r="BT50" s="106">
        <f>BT49+'[1]KEY L-8'!$M26</f>
        <v>0.65650462962962886</v>
      </c>
      <c r="BU50" s="106">
        <f>BU49+'[1]KEY L-8'!$M26</f>
        <v>0.66090277777777695</v>
      </c>
      <c r="BV50" s="106">
        <f>BV49+'[1]KEY L-8'!$M26</f>
        <v>0.66530092592592505</v>
      </c>
      <c r="BW50" s="106">
        <f>BW49+'[1]KEY L-8'!$M26</f>
        <v>0.66969907407407314</v>
      </c>
      <c r="BX50" s="106">
        <f>BX49+'[1]KEY L-8'!$M26</f>
        <v>0.67409722222222124</v>
      </c>
      <c r="BY50" s="106">
        <f>BY49+'[1]KEY L-8'!$M26</f>
        <v>0.67849537037036933</v>
      </c>
      <c r="BZ50" s="106">
        <f>BZ49+'[1]KEY L-8'!$M26</f>
        <v>0.68289351851851743</v>
      </c>
      <c r="CA50" s="106">
        <f>CA49+'[1]KEY L-8'!$M26</f>
        <v>0.68729166666666552</v>
      </c>
      <c r="CB50" s="106">
        <f>CB49+'[1]KEY L-8'!$M26</f>
        <v>0.69168981481481362</v>
      </c>
      <c r="CC50" s="106">
        <f>CC49+'[1]KEY L-8'!$M26</f>
        <v>0.69608796296296171</v>
      </c>
      <c r="CD50" s="106">
        <f>CD49+'[1]KEY L-8'!$M26</f>
        <v>0.70048611111110981</v>
      </c>
      <c r="CE50" s="106">
        <f>CE49+'[1]KEY L-8'!$M26</f>
        <v>0.70488425925925791</v>
      </c>
      <c r="CF50" s="106">
        <f>CF49+'[1]KEY L-8'!$M26</f>
        <v>0.709282407407406</v>
      </c>
      <c r="CG50" s="106">
        <f>CG49+'[1]KEY L-8'!$M26</f>
        <v>0.7136805555555541</v>
      </c>
      <c r="CH50" s="106">
        <f>CH49+'[1]KEY L-8'!$M26</f>
        <v>0.71807870370370219</v>
      </c>
      <c r="CI50" s="106">
        <f>CI49+'[1]KEY L-8'!$M26</f>
        <v>0.72247685185185029</v>
      </c>
      <c r="CJ50" s="106">
        <f>CJ49+'[1]KEY L-8'!$M26</f>
        <v>0.72687499999999838</v>
      </c>
      <c r="CK50" s="106">
        <f>CK49+'[1]KEY L-8'!$M26</f>
        <v>0.73127314814814648</v>
      </c>
      <c r="CL50" s="106">
        <f>CL49+'[1]KEY L-8'!$M26</f>
        <v>0.73567129629629457</v>
      </c>
      <c r="CM50" s="106">
        <f>CM49+'[1]KEY L-8'!$M26</f>
        <v>0.74006944444444267</v>
      </c>
      <c r="CN50" s="106">
        <f>CN49+'[1]KEY L-8'!$M26</f>
        <v>0.74446759259259077</v>
      </c>
      <c r="CO50" s="106">
        <f>CO49+'[1]KEY L-8'!$M26</f>
        <v>0.74886574074073886</v>
      </c>
      <c r="CP50" s="106">
        <f>CP49+'[1]KEY L-8'!$M26</f>
        <v>0.75326388888888696</v>
      </c>
      <c r="CQ50" s="106">
        <f>CQ49+'[1]KEY L-8'!$M26</f>
        <v>0.75766203703703505</v>
      </c>
      <c r="CR50" s="106">
        <f>CR49+'[1]KEY L-8'!$M26</f>
        <v>0.76206018518518315</v>
      </c>
      <c r="CS50" s="106">
        <f>CS49+'[1]KEY L-8'!$M26</f>
        <v>0.76645833333333124</v>
      </c>
      <c r="CT50" s="106">
        <f>CT49+'[1]KEY L-8'!$M26</f>
        <v>0.77085648148147934</v>
      </c>
      <c r="CU50" s="106">
        <f>CU49+'[1]KEY L-8'!$M26</f>
        <v>0.77525462962962743</v>
      </c>
      <c r="CV50" s="106">
        <f>CV49+'[1]KEY L-8'!$M26</f>
        <v>0.77965277777777553</v>
      </c>
      <c r="CW50" s="106">
        <f>CW49+'[1]KEY L-8'!$M26</f>
        <v>0.78405092592592363</v>
      </c>
      <c r="CX50" s="106">
        <f>CX49+'[1]KEY L-8'!$M26</f>
        <v>0.78844907407407172</v>
      </c>
      <c r="CY50" s="106">
        <f>CY49+'[1]KEY L-8'!$M26</f>
        <v>0.79284722222221982</v>
      </c>
      <c r="CZ50" s="106">
        <f>CZ49+'[1]KEY L-8'!$M26</f>
        <v>0.79724537037036791</v>
      </c>
      <c r="DA50" s="106">
        <f>DA49+'[1]KEY L-8'!$M26</f>
        <v>0.80164351851851601</v>
      </c>
      <c r="DB50" s="106">
        <f>DB49+'[1]KEY L-8'!$M26</f>
        <v>0.8060416666666641</v>
      </c>
      <c r="DC50" s="106">
        <f>DC49+'[1]KEY L-8'!$M26</f>
        <v>0.8104398148148122</v>
      </c>
      <c r="DD50" s="106">
        <f>DD49+'[1]KEY L-8'!$M26</f>
        <v>0.81483796296296029</v>
      </c>
      <c r="DE50" s="106">
        <f>DE49+'[1]KEY L-8'!$M26</f>
        <v>0.81923611111110839</v>
      </c>
      <c r="DF50" s="106">
        <f>DF49+'[1]KEY L-8'!$M26</f>
        <v>0.82363425925925648</v>
      </c>
      <c r="DG50" s="106">
        <f>DG49+'[1]KEY L-8'!$M26</f>
        <v>0.82803240740740458</v>
      </c>
      <c r="DH50" s="106">
        <f>DH49+'[1]KEY L-8'!$M26</f>
        <v>0.83243055555555268</v>
      </c>
      <c r="DI50" s="106">
        <f>DI49+'[1]KEY L-8'!$M26</f>
        <v>0.83682870370370077</v>
      </c>
      <c r="DJ50" s="106">
        <f>DJ49+'[1]KEY L-8'!$M26</f>
        <v>0.84122685185184887</v>
      </c>
      <c r="DK50" s="106">
        <f>DK49+'[1]KEY L-8'!$M26</f>
        <v>0.84562499999999696</v>
      </c>
      <c r="DL50" s="106">
        <f>DL49+'[1]KEY L-8'!$M26</f>
        <v>0.85002314814814506</v>
      </c>
      <c r="DM50" s="106">
        <f>DM49+'[1]KEY L-8'!$M26</f>
        <v>0.85442129629629315</v>
      </c>
      <c r="DN50" s="106">
        <f>DN49+'[1]KEY L-8'!$M26</f>
        <v>0.85881944444444125</v>
      </c>
      <c r="DO50" s="106">
        <f>DO49+'[1]KEY L-8'!$M26</f>
        <v>0.86321759259258934</v>
      </c>
      <c r="DP50" s="106">
        <f>DP49+'[1]KEY L-8'!$M26</f>
        <v>0.86761574074073744</v>
      </c>
      <c r="DQ50" s="106">
        <f>DQ49+'[1]KEY L-8'!$M26</f>
        <v>0.87334490740740756</v>
      </c>
      <c r="DR50" s="513"/>
      <c r="DS50" s="106">
        <f>DS49+'[1]KEY L-8'!$M26</f>
        <v>0.88081018518518173</v>
      </c>
      <c r="DT50" s="106">
        <f>DT49+'[1]KEY L-8'!$M26</f>
        <v>0.88520833333332982</v>
      </c>
      <c r="DU50" s="106">
        <f>DU49+'[1]KEY L-8'!$M26</f>
        <v>0.88960648148147792</v>
      </c>
      <c r="DV50" s="106">
        <f>DV49+'[1]KEY L-8'!$M26</f>
        <v>0.89400462962962601</v>
      </c>
      <c r="DW50" s="106">
        <f>DW49+'[1]KEY L-8'!$M26</f>
        <v>0.89840277777777411</v>
      </c>
      <c r="DX50" s="106">
        <f>DX49+'[1]KEY L-8'!$M26</f>
        <v>0.9028009259259222</v>
      </c>
      <c r="DY50" s="513"/>
      <c r="DZ50" s="106">
        <f>DZ49+'[1]KEY L-8'!$M26</f>
        <v>0.9115972222222184</v>
      </c>
      <c r="EA50" s="106">
        <f>EA49+'[1]KEY L-8'!$M26</f>
        <v>0.91599537037036649</v>
      </c>
      <c r="EB50" s="513"/>
      <c r="EC50" s="106">
        <f>EC49+'[1]KEY L-8'!$M26</f>
        <v>0.92479166666666268</v>
      </c>
      <c r="ED50" s="106">
        <f>ED49+'[1]KEY L-8'!$M26</f>
        <v>0.92918981481481078</v>
      </c>
      <c r="EE50" s="106">
        <f>EE49+'[1]KEY L-8'!$M26</f>
        <v>0.93358796296295887</v>
      </c>
      <c r="EF50" s="106">
        <f>EF49+'[1]KEY L-8'!$M26</f>
        <v>0.93798611111110697</v>
      </c>
      <c r="EG50" s="106"/>
      <c r="EH50" s="106">
        <f>EH49+'[1]KEY L-8'!$M26</f>
        <v>0.94678240740740316</v>
      </c>
      <c r="EI50" s="513"/>
      <c r="EJ50" s="106">
        <f>EJ49+'[1]KEY L-8'!$M26</f>
        <v>0.95598379629629648</v>
      </c>
      <c r="EK50" s="128">
        <f>EK49+'[1]KEY L-8'!$M26</f>
        <v>0.95945601851851858</v>
      </c>
      <c r="EL50" s="106">
        <f>EL49+'[1]KEY L-8'!$M26</f>
        <v>0.96501157407407412</v>
      </c>
      <c r="EM50" s="106">
        <f>EM49+'[1]KEY L-8'!$M26</f>
        <v>0.97334490740740742</v>
      </c>
      <c r="EN50" s="128">
        <f>EN49+'[1]KEY L-8'!$M26</f>
        <v>0.98167824074074095</v>
      </c>
      <c r="EO50" s="513"/>
      <c r="EP50" s="524"/>
      <c r="EQ50" s="342">
        <f>EQ49+'[1]KEY L-8'!$M26</f>
        <v>0.99001157407407425</v>
      </c>
      <c r="ER50" s="128">
        <f>ER49+'[1]KEY L-8'!$M26</f>
        <v>0.99834490740740756</v>
      </c>
      <c r="ES50" s="525"/>
      <c r="ET50" s="513"/>
      <c r="EU50" s="513"/>
      <c r="EV50" s="513"/>
      <c r="EW50" s="517"/>
      <c r="EX50" s="524"/>
      <c r="EY50" s="517"/>
      <c r="EZ50" s="516"/>
      <c r="FA50" s="517"/>
      <c r="FB50" s="516"/>
      <c r="FC50" s="516"/>
      <c r="FD50" s="516"/>
      <c r="FE50" s="520"/>
    </row>
    <row r="51" spans="1:161" ht="15.95" customHeight="1" x14ac:dyDescent="0.25">
      <c r="A51" s="72" t="s">
        <v>74</v>
      </c>
      <c r="B51" s="171">
        <f>B50+'[1]KEY L-8'!$Q27</f>
        <v>0.3414699074074074</v>
      </c>
      <c r="C51" s="193">
        <f>C50+'[1]KEY L-8'!$M27</f>
        <v>0.35281250000000008</v>
      </c>
      <c r="D51" s="514"/>
      <c r="E51" s="193">
        <f>E50+'[1]KEY L-8'!$M27</f>
        <v>0.36115740740740748</v>
      </c>
      <c r="F51" s="193">
        <f>F50+'[1]KEY L-8'!$M27</f>
        <v>0.36528935185185191</v>
      </c>
      <c r="G51" s="193">
        <f>G50+'[1]KEY L-8'!$M27</f>
        <v>0.37223379629629633</v>
      </c>
      <c r="H51" s="193">
        <f>H50+'[1]KEY L-8'!$M27</f>
        <v>0.37708333333333338</v>
      </c>
      <c r="I51" s="193">
        <f>I50+'[1]KEY L-8'!$M27</f>
        <v>0.38204861111111116</v>
      </c>
      <c r="J51" s="193">
        <f>J50+'[1]KEY L-8'!$M27</f>
        <v>0.38526620370370374</v>
      </c>
      <c r="K51" s="193">
        <f>K50+'[1]KEY L-8'!$M27</f>
        <v>0.38899305555555569</v>
      </c>
      <c r="L51" s="106">
        <f>L50+'[1]KEY L-8'!$M27</f>
        <v>0.39437500000000009</v>
      </c>
      <c r="M51" s="106">
        <f>M50+'[1]KEY L-8'!$M27</f>
        <v>0.39877314814814818</v>
      </c>
      <c r="N51" s="106">
        <f>N50+'[1]KEY L-8'!$M27</f>
        <v>0.40317129629629639</v>
      </c>
      <c r="O51" s="106">
        <f>O50+'[1]KEY L-8'!$M27</f>
        <v>0.40756944444444448</v>
      </c>
      <c r="P51" s="106">
        <f>P50+'[1]KEY L-8'!$M27</f>
        <v>0.41196759259259269</v>
      </c>
      <c r="Q51" s="106">
        <f>Q50+'[1]KEY L-8'!$M27</f>
        <v>0.41636574074074079</v>
      </c>
      <c r="R51" s="106">
        <f>R50+'[1]KEY L-8'!$M27</f>
        <v>0.42076388888888899</v>
      </c>
      <c r="S51" s="106">
        <f>S50+'[1]KEY L-8'!$M27</f>
        <v>0.42516203703703709</v>
      </c>
      <c r="T51" s="106">
        <f>T50+'[1]KEY L-8'!$M27</f>
        <v>0.42956018518518529</v>
      </c>
      <c r="U51" s="106">
        <f>U50+'[1]KEY L-8'!$M27</f>
        <v>0.43395833333333339</v>
      </c>
      <c r="V51" s="106">
        <f>V50+'[1]KEY L-8'!$M27</f>
        <v>0.4383564814814816</v>
      </c>
      <c r="W51" s="106">
        <f>W50+'[1]KEY L-8'!$M27</f>
        <v>0.44275462962962969</v>
      </c>
      <c r="X51" s="106">
        <f>X50+'[1]KEY L-8'!$M27</f>
        <v>0.4471527777777779</v>
      </c>
      <c r="Y51" s="106">
        <f>Y50+'[1]KEY L-8'!$M27</f>
        <v>0.45155092592592599</v>
      </c>
      <c r="Z51" s="106">
        <f>Z50+'[1]KEY L-8'!$M27</f>
        <v>0.4559490740740742</v>
      </c>
      <c r="AA51" s="106">
        <f>AA50+'[1]KEY L-8'!$M27</f>
        <v>0.4603472222222223</v>
      </c>
      <c r="AB51" s="106">
        <f>AB50+'[1]KEY L-8'!$M27</f>
        <v>0.4647453703703705</v>
      </c>
      <c r="AC51" s="106">
        <f>AC50+'[1]KEY L-8'!$M27</f>
        <v>0.4691435185185186</v>
      </c>
      <c r="AD51" s="106">
        <f>AD50+'[1]KEY L-8'!$M27</f>
        <v>0.47354166666666681</v>
      </c>
      <c r="AE51" s="106">
        <f>AE50+'[1]KEY L-8'!$M27</f>
        <v>0.4779398148148149</v>
      </c>
      <c r="AF51" s="106">
        <f>AF50+'[1]KEY L-8'!$M27</f>
        <v>0.48233796296296311</v>
      </c>
      <c r="AG51" s="106">
        <f>AG50+'[1]KEY L-8'!$M27</f>
        <v>0.4867361111111112</v>
      </c>
      <c r="AH51" s="106">
        <f>AH50+'[1]KEY L-8'!$M27</f>
        <v>0.49113425925925941</v>
      </c>
      <c r="AI51" s="106">
        <f>AI50+'[1]KEY L-8'!$M27</f>
        <v>0.4955324074074075</v>
      </c>
      <c r="AJ51" s="106">
        <f>AJ50+'[1]KEY L-8'!$M27</f>
        <v>0.49993055555555571</v>
      </c>
      <c r="AK51" s="106">
        <f>AK50+'[1]KEY L-8'!$M27</f>
        <v>0.50432870370370375</v>
      </c>
      <c r="AL51" s="106">
        <f>AL50+'[1]KEY L-8'!$M27</f>
        <v>0.50872685185185196</v>
      </c>
      <c r="AM51" s="106">
        <f>AM50+'[1]KEY L-8'!$M27</f>
        <v>0.51312500000000005</v>
      </c>
      <c r="AN51" s="106">
        <f>AN50+'[1]KEY L-8'!$M27</f>
        <v>0.51752314814814815</v>
      </c>
      <c r="AO51" s="106">
        <f>AO50+'[1]KEY L-8'!$M27</f>
        <v>0.52192129629629647</v>
      </c>
      <c r="AP51" s="106">
        <f>AP50+'[1]KEY L-8'!$M27</f>
        <v>0.52631944444444467</v>
      </c>
      <c r="AQ51" s="106">
        <f>AQ50+'[1]KEY L-8'!$M27</f>
        <v>0.53071759259259277</v>
      </c>
      <c r="AR51" s="106">
        <f>AR50+'[1]KEY L-8'!$M27</f>
        <v>0.53511574074074097</v>
      </c>
      <c r="AS51" s="106">
        <f>AS50+'[1]KEY L-8'!$M27</f>
        <v>0.53951388888888907</v>
      </c>
      <c r="AT51" s="106">
        <f>AT50+'[1]KEY L-8'!$M27</f>
        <v>0.54391203703703728</v>
      </c>
      <c r="AU51" s="106">
        <f>AU50+'[1]KEY L-8'!$M27</f>
        <v>0.54831018518518537</v>
      </c>
      <c r="AV51" s="106">
        <f>AV50+'[1]KEY L-8'!$M27</f>
        <v>0.55270833333333358</v>
      </c>
      <c r="AW51" s="106">
        <f>AW50+'[1]KEY L-8'!$M27</f>
        <v>0.55710648148148167</v>
      </c>
      <c r="AX51" s="106">
        <f>AX50+'[1]KEY L-8'!$M27</f>
        <v>0.56150462962962988</v>
      </c>
      <c r="AY51" s="106">
        <f>AY50+'[1]KEY L-8'!$M27</f>
        <v>0.56590277777777809</v>
      </c>
      <c r="AZ51" s="106">
        <f>AZ50+'[1]KEY L-8'!$M27</f>
        <v>0.57030092592592607</v>
      </c>
      <c r="BA51" s="106">
        <f>BA50+'[1]KEY L-8'!$M27</f>
        <v>0.57469907407407417</v>
      </c>
      <c r="BB51" s="106">
        <f>BB50+'[1]KEY L-8'!$M27</f>
        <v>0.57909722222222226</v>
      </c>
      <c r="BC51" s="106">
        <f>BC50+'[1]KEY L-8'!$M27</f>
        <v>0.58349537037037047</v>
      </c>
      <c r="BD51" s="106">
        <f>BD50+'[1]KEY L-8'!$M27</f>
        <v>0.58789351851851868</v>
      </c>
      <c r="BE51" s="106">
        <f>BE50+'[1]KEY L-8'!$M27</f>
        <v>0.59229166666666666</v>
      </c>
      <c r="BF51" s="106">
        <f>BF50+'[1]KEY L-8'!$M27</f>
        <v>0.59668981481481476</v>
      </c>
      <c r="BG51" s="106">
        <f>BG50+'[1]KEY L-8'!$M27</f>
        <v>0.60108796296296285</v>
      </c>
      <c r="BH51" s="106">
        <f>BH50+'[1]KEY L-8'!$M27</f>
        <v>0.60548611111111095</v>
      </c>
      <c r="BI51" s="106">
        <f>BI50+'[1]KEY L-8'!$M27</f>
        <v>0.60988425925925904</v>
      </c>
      <c r="BJ51" s="106">
        <f>BJ50+'[1]KEY L-8'!$M27</f>
        <v>0.61428240740740714</v>
      </c>
      <c r="BK51" s="106">
        <f>BK50+'[1]KEY L-8'!$M27</f>
        <v>0.61868055555555523</v>
      </c>
      <c r="BL51" s="106">
        <f>BL50+'[1]KEY L-8'!$M27</f>
        <v>0.62307870370370333</v>
      </c>
      <c r="BM51" s="106">
        <f>BM50+'[1]KEY L-8'!$M27</f>
        <v>0.62747685185185142</v>
      </c>
      <c r="BN51" s="106">
        <f>BN50+'[1]KEY L-8'!$M27</f>
        <v>0.63187499999999952</v>
      </c>
      <c r="BO51" s="106">
        <f>BO50+'[1]KEY L-8'!$M27</f>
        <v>0.63627314814814762</v>
      </c>
      <c r="BP51" s="106">
        <f>BP50+'[1]KEY L-8'!$M27</f>
        <v>0.64067129629629571</v>
      </c>
      <c r="BQ51" s="106">
        <f>BQ50+'[1]KEY L-8'!$M27</f>
        <v>0.64506944444444381</v>
      </c>
      <c r="BR51" s="106">
        <f>BR50+'[1]KEY L-8'!$M27</f>
        <v>0.6494675925925919</v>
      </c>
      <c r="BS51" s="106">
        <f>BS50+'[1]KEY L-8'!$M27</f>
        <v>0.65386574074074</v>
      </c>
      <c r="BT51" s="106">
        <f>BT50+'[1]KEY L-8'!$M27</f>
        <v>0.65826388888888809</v>
      </c>
      <c r="BU51" s="106">
        <f>BU50+'[1]KEY L-8'!$M27</f>
        <v>0.66266203703703619</v>
      </c>
      <c r="BV51" s="106">
        <f>BV50+'[1]KEY L-8'!$M27</f>
        <v>0.66706018518518428</v>
      </c>
      <c r="BW51" s="106">
        <f>BW50+'[1]KEY L-8'!$M27</f>
        <v>0.67145833333333238</v>
      </c>
      <c r="BX51" s="106">
        <f>BX50+'[1]KEY L-8'!$M27</f>
        <v>0.67585648148148048</v>
      </c>
      <c r="BY51" s="106">
        <f>BY50+'[1]KEY L-8'!$M27</f>
        <v>0.68025462962962857</v>
      </c>
      <c r="BZ51" s="106">
        <f>BZ50+'[1]KEY L-8'!$M27</f>
        <v>0.68465277777777667</v>
      </c>
      <c r="CA51" s="106">
        <f>CA50+'[1]KEY L-8'!$M27</f>
        <v>0.68905092592592476</v>
      </c>
      <c r="CB51" s="106">
        <f>CB50+'[1]KEY L-8'!$M27</f>
        <v>0.69344907407407286</v>
      </c>
      <c r="CC51" s="106">
        <f>CC50+'[1]KEY L-8'!$M27</f>
        <v>0.69784722222222095</v>
      </c>
      <c r="CD51" s="106">
        <f>CD50+'[1]KEY L-8'!$M27</f>
        <v>0.70224537037036905</v>
      </c>
      <c r="CE51" s="106">
        <f>CE50+'[1]KEY L-8'!$M27</f>
        <v>0.70664351851851714</v>
      </c>
      <c r="CF51" s="106">
        <f>CF50+'[1]KEY L-8'!$M27</f>
        <v>0.71104166666666524</v>
      </c>
      <c r="CG51" s="106">
        <f>CG50+'[1]KEY L-8'!$M27</f>
        <v>0.71543981481481334</v>
      </c>
      <c r="CH51" s="106">
        <f>CH50+'[1]KEY L-8'!$M27</f>
        <v>0.71983796296296143</v>
      </c>
      <c r="CI51" s="106">
        <f>CI50+'[1]KEY L-8'!$M27</f>
        <v>0.72423611111110953</v>
      </c>
      <c r="CJ51" s="106">
        <f>CJ50+'[1]KEY L-8'!$M27</f>
        <v>0.72863425925925762</v>
      </c>
      <c r="CK51" s="106">
        <f>CK50+'[1]KEY L-8'!$M27</f>
        <v>0.73303240740740572</v>
      </c>
      <c r="CL51" s="106">
        <f>CL50+'[1]KEY L-8'!$M27</f>
        <v>0.73743055555555381</v>
      </c>
      <c r="CM51" s="106">
        <f>CM50+'[1]KEY L-8'!$M27</f>
        <v>0.74182870370370191</v>
      </c>
      <c r="CN51" s="106">
        <f>CN50+'[1]KEY L-8'!$M27</f>
        <v>0.74622685185185</v>
      </c>
      <c r="CO51" s="106">
        <f>CO50+'[1]KEY L-8'!$M27</f>
        <v>0.7506249999999981</v>
      </c>
      <c r="CP51" s="106">
        <f>CP50+'[1]KEY L-8'!$M27</f>
        <v>0.75502314814814619</v>
      </c>
      <c r="CQ51" s="106">
        <f>CQ50+'[1]KEY L-8'!$M27</f>
        <v>0.75942129629629429</v>
      </c>
      <c r="CR51" s="106">
        <f>CR50+'[1]KEY L-8'!$M27</f>
        <v>0.76381944444444239</v>
      </c>
      <c r="CS51" s="106">
        <f>CS50+'[1]KEY L-8'!$M27</f>
        <v>0.76821759259259048</v>
      </c>
      <c r="CT51" s="106">
        <f>CT50+'[1]KEY L-8'!$M27</f>
        <v>0.77261574074073858</v>
      </c>
      <c r="CU51" s="106">
        <f>CU50+'[1]KEY L-8'!$M27</f>
        <v>0.77701388888888667</v>
      </c>
      <c r="CV51" s="106">
        <f>CV50+'[1]KEY L-8'!$M27</f>
        <v>0.78141203703703477</v>
      </c>
      <c r="CW51" s="106">
        <f>CW50+'[1]KEY L-8'!$M27</f>
        <v>0.78581018518518286</v>
      </c>
      <c r="CX51" s="106">
        <f>CX50+'[1]KEY L-8'!$M27</f>
        <v>0.79020833333333096</v>
      </c>
      <c r="CY51" s="106">
        <f>CY50+'[1]KEY L-8'!$M27</f>
        <v>0.79460648148147905</v>
      </c>
      <c r="CZ51" s="106">
        <f>CZ50+'[1]KEY L-8'!$M27</f>
        <v>0.79900462962962715</v>
      </c>
      <c r="DA51" s="106">
        <f>DA50+'[1]KEY L-8'!$M27</f>
        <v>0.80340277777777525</v>
      </c>
      <c r="DB51" s="106">
        <f>DB50+'[1]KEY L-8'!$M27</f>
        <v>0.80780092592592334</v>
      </c>
      <c r="DC51" s="106">
        <f>DC50+'[1]KEY L-8'!$M27</f>
        <v>0.81219907407407144</v>
      </c>
      <c r="DD51" s="106">
        <f>DD50+'[1]KEY L-8'!$M27</f>
        <v>0.81659722222221953</v>
      </c>
      <c r="DE51" s="106">
        <f>DE50+'[1]KEY L-8'!$M27</f>
        <v>0.82099537037036763</v>
      </c>
      <c r="DF51" s="106">
        <f>DF50+'[1]KEY L-8'!$M27</f>
        <v>0.82539351851851572</v>
      </c>
      <c r="DG51" s="106">
        <f>DG50+'[1]KEY L-8'!$M27</f>
        <v>0.82979166666666382</v>
      </c>
      <c r="DH51" s="106">
        <f>DH50+'[1]KEY L-8'!$M27</f>
        <v>0.83418981481481191</v>
      </c>
      <c r="DI51" s="106">
        <f>DI50+'[1]KEY L-8'!$M27</f>
        <v>0.83858796296296001</v>
      </c>
      <c r="DJ51" s="106">
        <f>DJ50+'[1]KEY L-8'!$M27</f>
        <v>0.84298611111110811</v>
      </c>
      <c r="DK51" s="106">
        <f>DK50+'[1]KEY L-8'!$M27</f>
        <v>0.8473842592592562</v>
      </c>
      <c r="DL51" s="106">
        <f>DL50+'[1]KEY L-8'!$M27</f>
        <v>0.8517824074074043</v>
      </c>
      <c r="DM51" s="106">
        <f>DM50+'[1]KEY L-8'!$M27</f>
        <v>0.85618055555555239</v>
      </c>
      <c r="DN51" s="106">
        <f>DN50+'[1]KEY L-8'!$M27</f>
        <v>0.86057870370370049</v>
      </c>
      <c r="DO51" s="106">
        <f>DO50+'[1]KEY L-8'!$M27</f>
        <v>0.86497685185184858</v>
      </c>
      <c r="DP51" s="106">
        <f>DP50+'[1]KEY L-8'!$M27</f>
        <v>0.86937499999999668</v>
      </c>
      <c r="DQ51" s="106">
        <f>DQ50+'[1]KEY L-8'!$M27</f>
        <v>0.87510416666666679</v>
      </c>
      <c r="DR51" s="75"/>
      <c r="DS51" s="106">
        <f>DS50+'[1]KEY L-8'!$M27</f>
        <v>0.88256944444444096</v>
      </c>
      <c r="DT51" s="106">
        <f>DT50+'[1]KEY L-8'!$M27</f>
        <v>0.88696759259258906</v>
      </c>
      <c r="DU51" s="106">
        <f>DU50+'[1]KEY L-8'!$M27</f>
        <v>0.89136574074073716</v>
      </c>
      <c r="DV51" s="106">
        <f>DV50+'[1]KEY L-8'!$M27</f>
        <v>0.89576388888888525</v>
      </c>
      <c r="DW51" s="106">
        <f>DW50+'[1]KEY L-8'!$M27</f>
        <v>0.90016203703703335</v>
      </c>
      <c r="DX51" s="106">
        <f>DX50+'[1]KEY L-8'!$M27</f>
        <v>0.90456018518518144</v>
      </c>
      <c r="DY51" s="75"/>
      <c r="DZ51" s="106">
        <f>DZ50+'[1]KEY L-8'!$M27</f>
        <v>0.91335648148147763</v>
      </c>
      <c r="EA51" s="106">
        <f>EA50+'[1]KEY L-8'!$M27</f>
        <v>0.91775462962962573</v>
      </c>
      <c r="EB51" s="75"/>
      <c r="EC51" s="106">
        <f>EC50+'[1]KEY L-8'!$M27</f>
        <v>0.92655092592592192</v>
      </c>
      <c r="ED51" s="106">
        <f>ED50+'[1]KEY L-8'!$M27</f>
        <v>0.93094907407407002</v>
      </c>
      <c r="EE51" s="106">
        <f>EE50+'[1]KEY L-8'!$M27</f>
        <v>0.93534722222221811</v>
      </c>
      <c r="EF51" s="106">
        <f>EF50+'[1]KEY L-8'!$M27</f>
        <v>0.93974537037036621</v>
      </c>
      <c r="EG51" s="106"/>
      <c r="EH51" s="106">
        <f>EH50+'[1]KEY L-8'!$M27</f>
        <v>0.9485416666666624</v>
      </c>
      <c r="EI51" s="75"/>
      <c r="EJ51" s="106">
        <f>EJ50+'[1]KEY L-8'!$M27</f>
        <v>0.95774305555555572</v>
      </c>
      <c r="EK51" s="128">
        <f>EK50+'[1]KEY L-8'!$M27</f>
        <v>0.96121527777777782</v>
      </c>
      <c r="EL51" s="106">
        <f>EL50+'[1]KEY L-8'!$M27</f>
        <v>0.96677083333333336</v>
      </c>
      <c r="EM51" s="106">
        <f>EM50+'[1]KEY L-8'!$M27</f>
        <v>0.97510416666666666</v>
      </c>
      <c r="EN51" s="128">
        <f>EN50+'[1]KEY L-8'!$M27</f>
        <v>0.98343750000000019</v>
      </c>
      <c r="EO51" s="75"/>
      <c r="EP51" s="334"/>
      <c r="EQ51" s="342">
        <f>EQ50+'[1]KEY L-8'!$M27</f>
        <v>0.99177083333333349</v>
      </c>
      <c r="ER51" s="128">
        <f>ER50+'[1]KEY L-8'!$M27</f>
        <v>1.0001041666666668</v>
      </c>
      <c r="ES51" s="343"/>
      <c r="ET51" s="75"/>
      <c r="EU51" s="75"/>
      <c r="EV51" s="75"/>
      <c r="EW51" s="75"/>
      <c r="EX51" s="334"/>
      <c r="EY51" s="75"/>
      <c r="EZ51" s="192"/>
      <c r="FA51" s="75"/>
      <c r="FB51" s="192"/>
      <c r="FC51" s="192"/>
      <c r="FD51" s="192"/>
      <c r="FE51" s="118"/>
    </row>
    <row r="52" spans="1:161" ht="15.95" customHeight="1" x14ac:dyDescent="0.25">
      <c r="A52" s="72" t="s">
        <v>73</v>
      </c>
      <c r="B52" s="171">
        <f>B51+'[1]KEY L-8'!$Q28</f>
        <v>0.34373842592592596</v>
      </c>
      <c r="C52" s="193">
        <f>C51+'[1]KEY L-8'!$M28</f>
        <v>0.35457175925925932</v>
      </c>
      <c r="D52" s="514"/>
      <c r="E52" s="193">
        <f>E51+'[1]KEY L-8'!$M28</f>
        <v>0.36291666666666672</v>
      </c>
      <c r="F52" s="193">
        <f>F51+'[1]KEY L-8'!$M28</f>
        <v>0.36704861111111114</v>
      </c>
      <c r="G52" s="193">
        <f>G51+'[1]KEY L-8'!$M28</f>
        <v>0.37399305555555556</v>
      </c>
      <c r="H52" s="193">
        <f>H51+'[1]KEY L-8'!$M28</f>
        <v>0.37884259259259262</v>
      </c>
      <c r="I52" s="193">
        <f>I51+'[1]KEY L-8'!$M28</f>
        <v>0.3838078703703704</v>
      </c>
      <c r="J52" s="193">
        <f>J51+'[1]KEY L-8'!$M28</f>
        <v>0.38702546296296297</v>
      </c>
      <c r="K52" s="193">
        <f>K51+'[1]KEY L-8'!$M28</f>
        <v>0.39075231481481493</v>
      </c>
      <c r="L52" s="106">
        <f>L51+'[1]KEY L-8'!$M28</f>
        <v>0.39613425925925932</v>
      </c>
      <c r="M52" s="106">
        <f>M51+'[1]KEY L-8'!$M28</f>
        <v>0.40053240740740742</v>
      </c>
      <c r="N52" s="106">
        <f>N51+'[1]KEY L-8'!$M28</f>
        <v>0.40493055555555563</v>
      </c>
      <c r="O52" s="106">
        <f>O51+'[1]KEY L-8'!$M28</f>
        <v>0.40932870370370372</v>
      </c>
      <c r="P52" s="106">
        <f>P51+'[1]KEY L-8'!$M28</f>
        <v>0.41372685185185193</v>
      </c>
      <c r="Q52" s="106">
        <f>Q51+'[1]KEY L-8'!$M28</f>
        <v>0.41812500000000002</v>
      </c>
      <c r="R52" s="106">
        <f>R51+'[1]KEY L-8'!$M28</f>
        <v>0.42252314814814823</v>
      </c>
      <c r="S52" s="106">
        <f>S51+'[1]KEY L-8'!$M28</f>
        <v>0.42692129629629633</v>
      </c>
      <c r="T52" s="106">
        <f>T51+'[1]KEY L-8'!$M28</f>
        <v>0.43131944444444453</v>
      </c>
      <c r="U52" s="106">
        <f>U51+'[1]KEY L-8'!$M28</f>
        <v>0.43571759259259263</v>
      </c>
      <c r="V52" s="106">
        <f>V51+'[1]KEY L-8'!$M28</f>
        <v>0.44011574074074084</v>
      </c>
      <c r="W52" s="106">
        <f>W51+'[1]KEY L-8'!$M28</f>
        <v>0.44451388888888893</v>
      </c>
      <c r="X52" s="106">
        <f>X51+'[1]KEY L-8'!$M28</f>
        <v>0.44891203703703714</v>
      </c>
      <c r="Y52" s="106">
        <f>Y51+'[1]KEY L-8'!$M28</f>
        <v>0.45331018518518523</v>
      </c>
      <c r="Z52" s="106">
        <f>Z51+'[1]KEY L-8'!$M28</f>
        <v>0.45770833333333344</v>
      </c>
      <c r="AA52" s="106">
        <f>AA51+'[1]KEY L-8'!$M28</f>
        <v>0.46210648148148153</v>
      </c>
      <c r="AB52" s="106">
        <f>AB51+'[1]KEY L-8'!$M28</f>
        <v>0.46650462962962974</v>
      </c>
      <c r="AC52" s="106">
        <f>AC51+'[1]KEY L-8'!$M28</f>
        <v>0.47090277777777784</v>
      </c>
      <c r="AD52" s="106">
        <f>AD51+'[1]KEY L-8'!$M28</f>
        <v>0.47530092592592604</v>
      </c>
      <c r="AE52" s="106">
        <f>AE51+'[1]KEY L-8'!$M28</f>
        <v>0.47969907407407414</v>
      </c>
      <c r="AF52" s="106">
        <f>AF51+'[1]KEY L-8'!$M28</f>
        <v>0.48409722222222235</v>
      </c>
      <c r="AG52" s="106">
        <f>AG51+'[1]KEY L-8'!$M28</f>
        <v>0.48849537037037044</v>
      </c>
      <c r="AH52" s="106">
        <f>AH51+'[1]KEY L-8'!$M28</f>
        <v>0.49289351851851865</v>
      </c>
      <c r="AI52" s="106">
        <f>AI51+'[1]KEY L-8'!$M28</f>
        <v>0.49729166666666674</v>
      </c>
      <c r="AJ52" s="106">
        <f>AJ51+'[1]KEY L-8'!$M28</f>
        <v>0.501689814814815</v>
      </c>
      <c r="AK52" s="106">
        <f>AK51+'[1]KEY L-8'!$M28</f>
        <v>0.50608796296296299</v>
      </c>
      <c r="AL52" s="106">
        <f>AL51+'[1]KEY L-8'!$M28</f>
        <v>0.5104861111111112</v>
      </c>
      <c r="AM52" s="106">
        <f>AM51+'[1]KEY L-8'!$M28</f>
        <v>0.51488425925925929</v>
      </c>
      <c r="AN52" s="106">
        <f>AN51+'[1]KEY L-8'!$M28</f>
        <v>0.51928240740740739</v>
      </c>
      <c r="AO52" s="106">
        <f>AO51+'[1]KEY L-8'!$M28</f>
        <v>0.5236805555555557</v>
      </c>
      <c r="AP52" s="106">
        <f>AP51+'[1]KEY L-8'!$M28</f>
        <v>0.52807870370370391</v>
      </c>
      <c r="AQ52" s="106">
        <f>AQ51+'[1]KEY L-8'!$M28</f>
        <v>0.53247685185185201</v>
      </c>
      <c r="AR52" s="106">
        <f>AR51+'[1]KEY L-8'!$M28</f>
        <v>0.53687500000000021</v>
      </c>
      <c r="AS52" s="106">
        <f>AS51+'[1]KEY L-8'!$M28</f>
        <v>0.54127314814814831</v>
      </c>
      <c r="AT52" s="106">
        <f>AT51+'[1]KEY L-8'!$M28</f>
        <v>0.54567129629629652</v>
      </c>
      <c r="AU52" s="106">
        <f>AU51+'[1]KEY L-8'!$M28</f>
        <v>0.55006944444444461</v>
      </c>
      <c r="AV52" s="106">
        <f>AV51+'[1]KEY L-8'!$M28</f>
        <v>0.55446759259259282</v>
      </c>
      <c r="AW52" s="106">
        <f>AW51+'[1]KEY L-8'!$M28</f>
        <v>0.55886574074074091</v>
      </c>
      <c r="AX52" s="106">
        <f>AX51+'[1]KEY L-8'!$M28</f>
        <v>0.56326388888888912</v>
      </c>
      <c r="AY52" s="106">
        <f>AY51+'[1]KEY L-8'!$M28</f>
        <v>0.56766203703703733</v>
      </c>
      <c r="AZ52" s="106">
        <f>AZ51+'[1]KEY L-8'!$M28</f>
        <v>0.57206018518518531</v>
      </c>
      <c r="BA52" s="106">
        <f>BA51+'[1]KEY L-8'!$M28</f>
        <v>0.57645833333333341</v>
      </c>
      <c r="BB52" s="106">
        <f>BB51+'[1]KEY L-8'!$M28</f>
        <v>0.5808564814814815</v>
      </c>
      <c r="BC52" s="106">
        <f>BC51+'[1]KEY L-8'!$M28</f>
        <v>0.58525462962962971</v>
      </c>
      <c r="BD52" s="106">
        <f>BD51+'[1]KEY L-8'!$M28</f>
        <v>0.58965277777777791</v>
      </c>
      <c r="BE52" s="106">
        <f>BE51+'[1]KEY L-8'!$M28</f>
        <v>0.5940509259259259</v>
      </c>
      <c r="BF52" s="106">
        <f>BF51+'[1]KEY L-8'!$M28</f>
        <v>0.59844907407407399</v>
      </c>
      <c r="BG52" s="106">
        <f>BG51+'[1]KEY L-8'!$M28</f>
        <v>0.60284722222222209</v>
      </c>
      <c r="BH52" s="106">
        <f>BH51+'[1]KEY L-8'!$M28</f>
        <v>0.60724537037037019</v>
      </c>
      <c r="BI52" s="106">
        <f>BI51+'[1]KEY L-8'!$M28</f>
        <v>0.61164351851851828</v>
      </c>
      <c r="BJ52" s="106">
        <f>BJ51+'[1]KEY L-8'!$M28</f>
        <v>0.61604166666666638</v>
      </c>
      <c r="BK52" s="106">
        <f>BK51+'[1]KEY L-8'!$M28</f>
        <v>0.62043981481481447</v>
      </c>
      <c r="BL52" s="106">
        <f>BL51+'[1]KEY L-8'!$M28</f>
        <v>0.62483796296296257</v>
      </c>
      <c r="BM52" s="106">
        <f>BM51+'[1]KEY L-8'!$M28</f>
        <v>0.62923611111111066</v>
      </c>
      <c r="BN52" s="106">
        <f>BN51+'[1]KEY L-8'!$M28</f>
        <v>0.63363425925925876</v>
      </c>
      <c r="BO52" s="106">
        <f>BO51+'[1]KEY L-8'!$M28</f>
        <v>0.63803240740740685</v>
      </c>
      <c r="BP52" s="106">
        <f>BP51+'[1]KEY L-8'!$M28</f>
        <v>0.64243055555555495</v>
      </c>
      <c r="BQ52" s="106">
        <f>BQ51+'[1]KEY L-8'!$M28</f>
        <v>0.64682870370370305</v>
      </c>
      <c r="BR52" s="106">
        <f>BR51+'[1]KEY L-8'!$M28</f>
        <v>0.65122685185185114</v>
      </c>
      <c r="BS52" s="106">
        <f>BS51+'[1]KEY L-8'!$M28</f>
        <v>0.65562499999999924</v>
      </c>
      <c r="BT52" s="106">
        <f>BT51+'[1]KEY L-8'!$M28</f>
        <v>0.66002314814814733</v>
      </c>
      <c r="BU52" s="106">
        <f>BU51+'[1]KEY L-8'!$M28</f>
        <v>0.66442129629629543</v>
      </c>
      <c r="BV52" s="106">
        <f>BV51+'[1]KEY L-8'!$M28</f>
        <v>0.66881944444444352</v>
      </c>
      <c r="BW52" s="106">
        <f>BW51+'[1]KEY L-8'!$M28</f>
        <v>0.67321759259259162</v>
      </c>
      <c r="BX52" s="106">
        <f>BX51+'[1]KEY L-8'!$M28</f>
        <v>0.67761574074073971</v>
      </c>
      <c r="BY52" s="106">
        <f>BY51+'[1]KEY L-8'!$M28</f>
        <v>0.68201388888888781</v>
      </c>
      <c r="BZ52" s="106">
        <f>BZ51+'[1]KEY L-8'!$M28</f>
        <v>0.6864120370370359</v>
      </c>
      <c r="CA52" s="106">
        <f>CA51+'[1]KEY L-8'!$M28</f>
        <v>0.690810185185184</v>
      </c>
      <c r="CB52" s="106">
        <f>CB51+'[1]KEY L-8'!$M28</f>
        <v>0.6952083333333321</v>
      </c>
      <c r="CC52" s="106">
        <f>CC51+'[1]KEY L-8'!$M28</f>
        <v>0.69960648148148019</v>
      </c>
      <c r="CD52" s="106">
        <f>CD51+'[1]KEY L-8'!$M28</f>
        <v>0.70400462962962829</v>
      </c>
      <c r="CE52" s="106">
        <f>CE51+'[1]KEY L-8'!$M28</f>
        <v>0.70840277777777638</v>
      </c>
      <c r="CF52" s="106">
        <f>CF51+'[1]KEY L-8'!$M28</f>
        <v>0.71280092592592448</v>
      </c>
      <c r="CG52" s="106">
        <f>CG51+'[1]KEY L-8'!$M28</f>
        <v>0.71719907407407257</v>
      </c>
      <c r="CH52" s="106">
        <f>CH51+'[1]KEY L-8'!$M28</f>
        <v>0.72159722222222067</v>
      </c>
      <c r="CI52" s="106">
        <f>CI51+'[1]KEY L-8'!$M28</f>
        <v>0.72599537037036876</v>
      </c>
      <c r="CJ52" s="106">
        <f>CJ51+'[1]KEY L-8'!$M28</f>
        <v>0.73039351851851686</v>
      </c>
      <c r="CK52" s="106">
        <f>CK51+'[1]KEY L-8'!$M28</f>
        <v>0.73479166666666496</v>
      </c>
      <c r="CL52" s="106">
        <f>CL51+'[1]KEY L-8'!$M28</f>
        <v>0.73918981481481305</v>
      </c>
      <c r="CM52" s="106">
        <f>CM51+'[1]KEY L-8'!$M28</f>
        <v>0.74358796296296115</v>
      </c>
      <c r="CN52" s="106">
        <f>CN51+'[1]KEY L-8'!$M28</f>
        <v>0.74798611111110924</v>
      </c>
      <c r="CO52" s="106">
        <f>CO51+'[1]KEY L-8'!$M28</f>
        <v>0.75238425925925734</v>
      </c>
      <c r="CP52" s="106">
        <f>CP51+'[1]KEY L-8'!$M28</f>
        <v>0.75678240740740543</v>
      </c>
      <c r="CQ52" s="106">
        <f>CQ51+'[1]KEY L-8'!$M28</f>
        <v>0.76118055555555353</v>
      </c>
      <c r="CR52" s="106">
        <f>CR51+'[1]KEY L-8'!$M28</f>
        <v>0.76557870370370162</v>
      </c>
      <c r="CS52" s="106">
        <f>CS51+'[1]KEY L-8'!$M28</f>
        <v>0.76997685185184972</v>
      </c>
      <c r="CT52" s="106">
        <f>CT51+'[1]KEY L-8'!$M28</f>
        <v>0.77437499999999782</v>
      </c>
      <c r="CU52" s="106">
        <f>CU51+'[1]KEY L-8'!$M28</f>
        <v>0.77877314814814591</v>
      </c>
      <c r="CV52" s="106">
        <f>CV51+'[1]KEY L-8'!$M28</f>
        <v>0.78317129629629401</v>
      </c>
      <c r="CW52" s="106">
        <f>CW51+'[1]KEY L-8'!$M28</f>
        <v>0.7875694444444421</v>
      </c>
      <c r="CX52" s="106">
        <f>CX51+'[1]KEY L-8'!$M28</f>
        <v>0.7919675925925902</v>
      </c>
      <c r="CY52" s="106">
        <f>CY51+'[1]KEY L-8'!$M28</f>
        <v>0.79636574074073829</v>
      </c>
      <c r="CZ52" s="106">
        <f>CZ51+'[1]KEY L-8'!$M28</f>
        <v>0.80076388888888639</v>
      </c>
      <c r="DA52" s="106">
        <f>DA51+'[1]KEY L-8'!$M28</f>
        <v>0.80516203703703448</v>
      </c>
      <c r="DB52" s="106">
        <f>DB51+'[1]KEY L-8'!$M28</f>
        <v>0.80956018518518258</v>
      </c>
      <c r="DC52" s="106">
        <f>DC51+'[1]KEY L-8'!$M28</f>
        <v>0.81395833333333067</v>
      </c>
      <c r="DD52" s="106">
        <f>DD51+'[1]KEY L-8'!$M28</f>
        <v>0.81835648148147877</v>
      </c>
      <c r="DE52" s="106">
        <f>DE51+'[1]KEY L-8'!$M28</f>
        <v>0.82275462962962687</v>
      </c>
      <c r="DF52" s="106">
        <f>DF51+'[1]KEY L-8'!$M28</f>
        <v>0.82715277777777496</v>
      </c>
      <c r="DG52" s="106">
        <f>DG51+'[1]KEY L-8'!$M28</f>
        <v>0.83155092592592306</v>
      </c>
      <c r="DH52" s="106">
        <f>DH51+'[1]KEY L-8'!$M28</f>
        <v>0.83594907407407115</v>
      </c>
      <c r="DI52" s="106">
        <f>DI51+'[1]KEY L-8'!$M28</f>
        <v>0.84034722222221925</v>
      </c>
      <c r="DJ52" s="106">
        <f>DJ51+'[1]KEY L-8'!$M28</f>
        <v>0.84474537037036734</v>
      </c>
      <c r="DK52" s="106">
        <f>DK51+'[1]KEY L-8'!$M28</f>
        <v>0.84914351851851544</v>
      </c>
      <c r="DL52" s="106">
        <f>DL51+'[1]KEY L-8'!$M28</f>
        <v>0.85354166666666353</v>
      </c>
      <c r="DM52" s="106">
        <f>DM51+'[1]KEY L-8'!$M28</f>
        <v>0.85793981481481163</v>
      </c>
      <c r="DN52" s="106">
        <f>DN51+'[1]KEY L-8'!$M28</f>
        <v>0.86233796296295973</v>
      </c>
      <c r="DO52" s="106">
        <f>DO51+'[1]KEY L-8'!$M28</f>
        <v>0.86673611111110782</v>
      </c>
      <c r="DP52" s="106">
        <f>DP51+'[1]KEY L-8'!$M28</f>
        <v>0.87113425925925592</v>
      </c>
      <c r="DQ52" s="106">
        <f>DQ51+'[1]KEY L-8'!$M28</f>
        <v>0.87686342592592603</v>
      </c>
      <c r="DR52" s="75">
        <f>DR32+'[1]KEY L-8'!$X$12</f>
        <v>0.85748842592592234</v>
      </c>
      <c r="DS52" s="106">
        <f>DS51+'[1]KEY L-8'!$M28</f>
        <v>0.8843287037037002</v>
      </c>
      <c r="DT52" s="106">
        <f>DT51+'[1]KEY L-8'!$M28</f>
        <v>0.8887268518518483</v>
      </c>
      <c r="DU52" s="106">
        <f>DU51+'[1]KEY L-8'!$M28</f>
        <v>0.89312499999999639</v>
      </c>
      <c r="DV52" s="106">
        <f>DV51+'[1]KEY L-8'!$M28</f>
        <v>0.89752314814814449</v>
      </c>
      <c r="DW52" s="106">
        <f>DW51+'[1]KEY L-8'!$M28</f>
        <v>0.90192129629629259</v>
      </c>
      <c r="DX52" s="106">
        <f>DX51+'[1]KEY L-8'!$M28</f>
        <v>0.90631944444444068</v>
      </c>
      <c r="DY52" s="75">
        <f>DY32+'[1]KEY L-8'!$X$12</f>
        <v>0.88827546296295901</v>
      </c>
      <c r="DZ52" s="106">
        <f>DZ51+'[1]KEY L-8'!$M28</f>
        <v>0.91511574074073687</v>
      </c>
      <c r="EA52" s="106">
        <f>EA51+'[1]KEY L-8'!$M28</f>
        <v>0.91951388888888497</v>
      </c>
      <c r="EB52" s="75">
        <f>EB32+'[1]KEY L-8'!$X$12</f>
        <v>0.90146990740740329</v>
      </c>
      <c r="EC52" s="106">
        <f>EC51+'[1]KEY L-8'!$M28</f>
        <v>0.92831018518518116</v>
      </c>
      <c r="ED52" s="106">
        <f>ED51+'[1]KEY L-8'!$M28</f>
        <v>0.93270833333332925</v>
      </c>
      <c r="EE52" s="106">
        <f>EE51+'[1]KEY L-8'!$M28</f>
        <v>0.93710648148147735</v>
      </c>
      <c r="EF52" s="106">
        <f>EF51+'[1]KEY L-8'!$M28</f>
        <v>0.94150462962962544</v>
      </c>
      <c r="EG52" s="106"/>
      <c r="EH52" s="106">
        <f>EH51+'[1]KEY L-8'!$M28</f>
        <v>0.95030092592592164</v>
      </c>
      <c r="EI52" s="75">
        <f>EI32+[4]KEY!$M$9</f>
        <v>0.93225694444443996</v>
      </c>
      <c r="EJ52" s="106">
        <f>EJ51+'[1]KEY L-8'!$M28</f>
        <v>0.95950231481481496</v>
      </c>
      <c r="EK52" s="128">
        <f>EK51+'[1]KEY L-8'!$M28</f>
        <v>0.96297453703703706</v>
      </c>
      <c r="EL52" s="106">
        <f>EL51+'[1]KEY L-8'!$M28</f>
        <v>0.9685300925925926</v>
      </c>
      <c r="EM52" s="106">
        <f>EM51+'[1]KEY L-8'!$M28</f>
        <v>0.9768634259259259</v>
      </c>
      <c r="EN52" s="128">
        <f>EN51+'[1]KEY L-8'!$M28</f>
        <v>0.98519675925925942</v>
      </c>
      <c r="EO52" s="75">
        <f>EO32+[4]KEY!$M$9</f>
        <v>0.9669212962962962</v>
      </c>
      <c r="EP52" s="334">
        <f>EP23+[4]KEY!$M$9</f>
        <v>0.95173611111111078</v>
      </c>
      <c r="EQ52" s="342">
        <f>EQ51+'[1]KEY L-8'!$M28</f>
        <v>0.99353009259259273</v>
      </c>
      <c r="ER52" s="128">
        <f>ER51+'[1]KEY L-8'!$M28</f>
        <v>1.001863425925926</v>
      </c>
      <c r="ES52" s="343">
        <v>0.97222222222222221</v>
      </c>
      <c r="ET52" s="75">
        <f>ET32+[4]KEY!$M$9</f>
        <v>0.98706018518518512</v>
      </c>
      <c r="EU52" s="75">
        <f>EU32+[4]KEY!$M$9</f>
        <v>0.99747685185185175</v>
      </c>
      <c r="EV52" s="75">
        <f>EV32+[4]KEY!$M$9</f>
        <v>1.0009490740740741</v>
      </c>
      <c r="EW52" s="75">
        <v>1</v>
      </c>
      <c r="EX52" s="334">
        <f>EX23+[4]KEY!$M$9</f>
        <v>0.99548611111111085</v>
      </c>
      <c r="EY52" s="75">
        <v>1.0104166666666667</v>
      </c>
      <c r="EZ52" s="192">
        <f>EZ23+[4]KEY!$M$9</f>
        <v>1.0038194444444442</v>
      </c>
      <c r="FA52" s="75">
        <v>1.0243055555555556</v>
      </c>
      <c r="FB52" s="192">
        <f>FB23+[4]KEY!$M$9</f>
        <v>1.0177083333333332</v>
      </c>
      <c r="FC52" s="192">
        <f>FC23+[4]KEY!$M$9</f>
        <v>1.0219907407407407</v>
      </c>
      <c r="FD52" s="192">
        <f>FD23+[4]KEY!$M$9</f>
        <v>1.0254629629629628</v>
      </c>
      <c r="FE52" s="118">
        <f>FE23+[4]KEY!$M$9</f>
        <v>1.0324074074074072</v>
      </c>
    </row>
    <row r="53" spans="1:161" ht="15.95" customHeight="1" thickBot="1" x14ac:dyDescent="0.3">
      <c r="A53" s="77" t="s">
        <v>27</v>
      </c>
      <c r="B53" s="344">
        <f>B52+'[1]KEY L-8'!$Q29</f>
        <v>0.3461805555555556</v>
      </c>
      <c r="C53" s="194">
        <f>C52+'[1]KEY L-8'!$M29</f>
        <v>0.35644675925925934</v>
      </c>
      <c r="D53" s="515"/>
      <c r="E53" s="194">
        <f>E52+'[1]KEY L-8'!$M29</f>
        <v>0.36479166666666674</v>
      </c>
      <c r="F53" s="194">
        <f>F52+'[1]KEY L-8'!$M29</f>
        <v>0.36892361111111116</v>
      </c>
      <c r="G53" s="194">
        <f>G52+'[1]KEY L-8'!$M29</f>
        <v>0.37586805555555558</v>
      </c>
      <c r="H53" s="194">
        <f>H52+'[1]KEY L-8'!$M29</f>
        <v>0.38071759259259264</v>
      </c>
      <c r="I53" s="194">
        <f>I52+'[1]KEY L-8'!$M29</f>
        <v>0.38568287037037041</v>
      </c>
      <c r="J53" s="194">
        <f>J52+'[1]KEY L-8'!$M29</f>
        <v>0.38890046296296299</v>
      </c>
      <c r="K53" s="194">
        <f>K52+'[1]KEY L-8'!$M29</f>
        <v>0.39262731481481494</v>
      </c>
      <c r="L53" s="106">
        <f>L52+'[1]KEY L-8'!$M29</f>
        <v>0.39800925925925934</v>
      </c>
      <c r="M53" s="106">
        <f>M52+'[1]KEY L-8'!$M29</f>
        <v>0.40240740740740744</v>
      </c>
      <c r="N53" s="106">
        <f>N52+'[1]KEY L-8'!$M29</f>
        <v>0.40680555555555564</v>
      </c>
      <c r="O53" s="106">
        <f>O52+'[1]KEY L-8'!$M29</f>
        <v>0.41120370370370374</v>
      </c>
      <c r="P53" s="106">
        <f>P52+'[1]KEY L-8'!$M29</f>
        <v>0.41560185185185194</v>
      </c>
      <c r="Q53" s="106">
        <f>Q52+'[1]KEY L-8'!$M29</f>
        <v>0.42000000000000004</v>
      </c>
      <c r="R53" s="106">
        <f>R52+'[1]KEY L-8'!$M29</f>
        <v>0.42439814814814825</v>
      </c>
      <c r="S53" s="106">
        <f>S52+'[1]KEY L-8'!$M29</f>
        <v>0.42879629629629634</v>
      </c>
      <c r="T53" s="106">
        <f>T52+'[1]KEY L-8'!$M29</f>
        <v>0.43319444444444455</v>
      </c>
      <c r="U53" s="106">
        <f>U52+'[1]KEY L-8'!$M29</f>
        <v>0.43759259259259264</v>
      </c>
      <c r="V53" s="106">
        <f>V52+'[1]KEY L-8'!$M29</f>
        <v>0.44199074074074085</v>
      </c>
      <c r="W53" s="106">
        <f>W52+'[1]KEY L-8'!$M29</f>
        <v>0.44638888888888895</v>
      </c>
      <c r="X53" s="106">
        <f>X52+'[1]KEY L-8'!$M29</f>
        <v>0.45078703703703715</v>
      </c>
      <c r="Y53" s="106">
        <f>Y52+'[1]KEY L-8'!$M29</f>
        <v>0.45518518518518525</v>
      </c>
      <c r="Z53" s="106">
        <f>Z52+'[1]KEY L-8'!$M29</f>
        <v>0.45958333333333345</v>
      </c>
      <c r="AA53" s="106">
        <f>AA52+'[1]KEY L-8'!$M29</f>
        <v>0.46398148148148155</v>
      </c>
      <c r="AB53" s="106">
        <f>AB52+'[1]KEY L-8'!$M29</f>
        <v>0.46837962962962976</v>
      </c>
      <c r="AC53" s="106">
        <f>AC52+'[1]KEY L-8'!$M29</f>
        <v>0.47277777777777785</v>
      </c>
      <c r="AD53" s="106">
        <f>AD52+'[1]KEY L-8'!$M29</f>
        <v>0.47717592592592606</v>
      </c>
      <c r="AE53" s="106">
        <f>AE52+'[1]KEY L-8'!$M29</f>
        <v>0.48157407407407415</v>
      </c>
      <c r="AF53" s="106">
        <f>AF52+'[1]KEY L-8'!$M29</f>
        <v>0.48597222222222236</v>
      </c>
      <c r="AG53" s="106">
        <f>AG52+'[1]KEY L-8'!$M29</f>
        <v>0.49037037037037046</v>
      </c>
      <c r="AH53" s="106">
        <f>AH52+'[1]KEY L-8'!$M29</f>
        <v>0.49476851851851866</v>
      </c>
      <c r="AI53" s="106">
        <f>AI52+'[1]KEY L-8'!$M29</f>
        <v>0.49916666666666676</v>
      </c>
      <c r="AJ53" s="106">
        <f>AJ52+'[1]KEY L-8'!$M29</f>
        <v>0.50356481481481496</v>
      </c>
      <c r="AK53" s="106">
        <f>AK52+'[1]KEY L-8'!$M29</f>
        <v>0.50796296296296295</v>
      </c>
      <c r="AL53" s="106">
        <f>AL52+'[1]KEY L-8'!$M29</f>
        <v>0.51236111111111116</v>
      </c>
      <c r="AM53" s="106">
        <f>AM52+'[1]KEY L-8'!$M29</f>
        <v>0.51675925925925925</v>
      </c>
      <c r="AN53" s="106">
        <f>AN52+'[1]KEY L-8'!$M29</f>
        <v>0.52115740740740735</v>
      </c>
      <c r="AO53" s="106">
        <f>AO52+'[1]KEY L-8'!$M29</f>
        <v>0.52555555555555566</v>
      </c>
      <c r="AP53" s="106">
        <f>AP52+'[1]KEY L-8'!$M29</f>
        <v>0.52995370370370387</v>
      </c>
      <c r="AQ53" s="106">
        <f>AQ52+'[1]KEY L-8'!$M29</f>
        <v>0.53435185185185197</v>
      </c>
      <c r="AR53" s="106">
        <f>AR52+'[1]KEY L-8'!$M29</f>
        <v>0.53875000000000017</v>
      </c>
      <c r="AS53" s="106">
        <f>AS52+'[1]KEY L-8'!$M29</f>
        <v>0.54314814814814827</v>
      </c>
      <c r="AT53" s="106">
        <f>AT52+'[1]KEY L-8'!$M29</f>
        <v>0.54754629629629648</v>
      </c>
      <c r="AU53" s="106">
        <f>AU52+'[1]KEY L-8'!$M29</f>
        <v>0.55194444444444457</v>
      </c>
      <c r="AV53" s="106">
        <f>AV52+'[1]KEY L-8'!$M29</f>
        <v>0.55634259259259278</v>
      </c>
      <c r="AW53" s="106">
        <f>AW52+'[1]KEY L-8'!$M29</f>
        <v>0.56074074074074087</v>
      </c>
      <c r="AX53" s="106">
        <f>AX52+'[1]KEY L-8'!$M29</f>
        <v>0.56513888888888908</v>
      </c>
      <c r="AY53" s="106">
        <f>AY52+'[1]KEY L-8'!$M29</f>
        <v>0.56953703703703729</v>
      </c>
      <c r="AZ53" s="106">
        <f>AZ52+'[1]KEY L-8'!$M29</f>
        <v>0.57393518518518527</v>
      </c>
      <c r="BA53" s="106">
        <f>BA52+'[1]KEY L-8'!$M29</f>
        <v>0.57833333333333337</v>
      </c>
      <c r="BB53" s="106">
        <f>BB52+'[1]KEY L-8'!$M29</f>
        <v>0.58273148148148146</v>
      </c>
      <c r="BC53" s="106">
        <f>BC52+'[1]KEY L-8'!$M29</f>
        <v>0.58712962962962967</v>
      </c>
      <c r="BD53" s="106">
        <f>BD52+'[1]KEY L-8'!$M29</f>
        <v>0.59152777777777787</v>
      </c>
      <c r="BE53" s="106">
        <f>BE52+'[1]KEY L-8'!$M29</f>
        <v>0.59592592592592586</v>
      </c>
      <c r="BF53" s="106">
        <f>BF52+'[1]KEY L-8'!$M29</f>
        <v>0.60032407407407395</v>
      </c>
      <c r="BG53" s="106">
        <f>BG52+'[1]KEY L-8'!$M29</f>
        <v>0.60472222222222205</v>
      </c>
      <c r="BH53" s="106">
        <f>BH52+'[1]KEY L-8'!$M29</f>
        <v>0.60912037037037015</v>
      </c>
      <c r="BI53" s="106">
        <f>BI52+'[1]KEY L-8'!$M29</f>
        <v>0.61351851851851824</v>
      </c>
      <c r="BJ53" s="106">
        <f>BJ52+'[1]KEY L-8'!$M29</f>
        <v>0.61791666666666634</v>
      </c>
      <c r="BK53" s="106">
        <f>BK52+'[1]KEY L-8'!$M29</f>
        <v>0.62231481481481443</v>
      </c>
      <c r="BL53" s="106">
        <f>BL52+'[1]KEY L-8'!$M29</f>
        <v>0.62671296296296253</v>
      </c>
      <c r="BM53" s="106">
        <f>BM52+'[1]KEY L-8'!$M29</f>
        <v>0.63111111111111062</v>
      </c>
      <c r="BN53" s="106">
        <f>BN52+'[1]KEY L-8'!$M29</f>
        <v>0.63550925925925872</v>
      </c>
      <c r="BO53" s="106">
        <f>BO52+'[1]KEY L-8'!$M29</f>
        <v>0.63990740740740681</v>
      </c>
      <c r="BP53" s="106">
        <f>BP52+'[1]KEY L-8'!$M29</f>
        <v>0.64430555555555491</v>
      </c>
      <c r="BQ53" s="106">
        <f>BQ52+'[1]KEY L-8'!$M29</f>
        <v>0.64870370370370301</v>
      </c>
      <c r="BR53" s="106">
        <f>BR52+'[1]KEY L-8'!$M29</f>
        <v>0.6531018518518511</v>
      </c>
      <c r="BS53" s="106">
        <f>BS52+'[1]KEY L-8'!$M29</f>
        <v>0.6574999999999992</v>
      </c>
      <c r="BT53" s="106">
        <f>BT52+'[1]KEY L-8'!$M29</f>
        <v>0.66189814814814729</v>
      </c>
      <c r="BU53" s="106">
        <f>BU52+'[1]KEY L-8'!$M29</f>
        <v>0.66629629629629539</v>
      </c>
      <c r="BV53" s="106">
        <f>BV52+'[1]KEY L-8'!$M29</f>
        <v>0.67069444444444348</v>
      </c>
      <c r="BW53" s="106">
        <f>BW52+'[1]KEY L-8'!$M29</f>
        <v>0.67509259259259158</v>
      </c>
      <c r="BX53" s="106">
        <f>BX52+'[1]KEY L-8'!$M29</f>
        <v>0.67949074074073967</v>
      </c>
      <c r="BY53" s="106">
        <f>BY52+'[1]KEY L-8'!$M29</f>
        <v>0.68388888888888777</v>
      </c>
      <c r="BZ53" s="106">
        <f>BZ52+'[1]KEY L-8'!$M29</f>
        <v>0.68828703703703586</v>
      </c>
      <c r="CA53" s="106">
        <f>CA52+'[1]KEY L-8'!$M29</f>
        <v>0.69268518518518396</v>
      </c>
      <c r="CB53" s="106">
        <f>CB52+'[1]KEY L-8'!$M29</f>
        <v>0.69708333333333206</v>
      </c>
      <c r="CC53" s="106">
        <f>CC52+'[1]KEY L-8'!$M29</f>
        <v>0.70148148148148015</v>
      </c>
      <c r="CD53" s="106">
        <f>CD52+'[1]KEY L-8'!$M29</f>
        <v>0.70587962962962825</v>
      </c>
      <c r="CE53" s="106">
        <f>CE52+'[1]KEY L-8'!$M29</f>
        <v>0.71027777777777634</v>
      </c>
      <c r="CF53" s="106">
        <f>CF52+'[1]KEY L-8'!$M29</f>
        <v>0.71467592592592444</v>
      </c>
      <c r="CG53" s="106">
        <f>CG52+'[1]KEY L-8'!$M29</f>
        <v>0.71907407407407253</v>
      </c>
      <c r="CH53" s="106">
        <f>CH52+'[1]KEY L-8'!$M29</f>
        <v>0.72347222222222063</v>
      </c>
      <c r="CI53" s="106">
        <f>CI52+'[1]KEY L-8'!$M29</f>
        <v>0.72787037037036872</v>
      </c>
      <c r="CJ53" s="106">
        <f>CJ52+'[1]KEY L-8'!$M29</f>
        <v>0.73226851851851682</v>
      </c>
      <c r="CK53" s="106">
        <f>CK52+'[1]KEY L-8'!$M29</f>
        <v>0.73666666666666492</v>
      </c>
      <c r="CL53" s="106">
        <f>CL52+'[1]KEY L-8'!$M29</f>
        <v>0.74106481481481301</v>
      </c>
      <c r="CM53" s="106">
        <f>CM52+'[1]KEY L-8'!$M29</f>
        <v>0.74546296296296111</v>
      </c>
      <c r="CN53" s="106">
        <f>CN52+'[1]KEY L-8'!$M29</f>
        <v>0.7498611111111092</v>
      </c>
      <c r="CO53" s="106">
        <f>CO52+'[1]KEY L-8'!$M29</f>
        <v>0.7542592592592573</v>
      </c>
      <c r="CP53" s="106">
        <f>CP52+'[1]KEY L-8'!$M29</f>
        <v>0.75865740740740539</v>
      </c>
      <c r="CQ53" s="106">
        <f>CQ52+'[1]KEY L-8'!$M29</f>
        <v>0.76305555555555349</v>
      </c>
      <c r="CR53" s="106">
        <f>CR52+'[1]KEY L-8'!$M29</f>
        <v>0.76745370370370158</v>
      </c>
      <c r="CS53" s="106">
        <f>CS52+'[1]KEY L-8'!$M29</f>
        <v>0.77185185185184968</v>
      </c>
      <c r="CT53" s="106">
        <f>CT52+'[1]KEY L-8'!$M29</f>
        <v>0.77624999999999778</v>
      </c>
      <c r="CU53" s="106">
        <f>CU52+'[1]KEY L-8'!$M29</f>
        <v>0.78064814814814587</v>
      </c>
      <c r="CV53" s="106">
        <f>CV52+'[1]KEY L-8'!$M29</f>
        <v>0.78504629629629397</v>
      </c>
      <c r="CW53" s="106">
        <f>CW52+'[1]KEY L-8'!$M29</f>
        <v>0.78944444444444206</v>
      </c>
      <c r="CX53" s="106">
        <f>CX52+'[1]KEY L-8'!$M29</f>
        <v>0.79384259259259016</v>
      </c>
      <c r="CY53" s="106">
        <f>CY52+'[1]KEY L-8'!$M29</f>
        <v>0.79824074074073825</v>
      </c>
      <c r="CZ53" s="106">
        <f>CZ52+'[1]KEY L-8'!$M29</f>
        <v>0.80263888888888635</v>
      </c>
      <c r="DA53" s="106">
        <f>DA52+'[1]KEY L-8'!$M29</f>
        <v>0.80703703703703444</v>
      </c>
      <c r="DB53" s="106">
        <f>DB52+'[1]KEY L-8'!$M29</f>
        <v>0.81143518518518254</v>
      </c>
      <c r="DC53" s="106">
        <f>DC52+'[1]KEY L-8'!$M29</f>
        <v>0.81583333333333063</v>
      </c>
      <c r="DD53" s="106">
        <f>DD52+'[1]KEY L-8'!$M29</f>
        <v>0.82023148148147873</v>
      </c>
      <c r="DE53" s="106">
        <f>DE52+'[1]KEY L-8'!$M29</f>
        <v>0.82462962962962683</v>
      </c>
      <c r="DF53" s="106">
        <f>DF52+'[1]KEY L-8'!$M29</f>
        <v>0.82902777777777492</v>
      </c>
      <c r="DG53" s="106">
        <f>DG52+'[1]KEY L-8'!$M29</f>
        <v>0.83342592592592302</v>
      </c>
      <c r="DH53" s="106">
        <f>DH52+'[1]KEY L-8'!$M29</f>
        <v>0.83782407407407111</v>
      </c>
      <c r="DI53" s="106">
        <f>DI52+'[1]KEY L-8'!$M29</f>
        <v>0.84222222222221921</v>
      </c>
      <c r="DJ53" s="106">
        <f>DJ52+'[1]KEY L-8'!$M29</f>
        <v>0.8466203703703673</v>
      </c>
      <c r="DK53" s="106">
        <f>DK52+'[1]KEY L-8'!$M29</f>
        <v>0.8510185185185154</v>
      </c>
      <c r="DL53" s="106">
        <f>DL52+'[1]KEY L-8'!$M29</f>
        <v>0.85541666666666349</v>
      </c>
      <c r="DM53" s="106">
        <f>DM52+'[1]KEY L-8'!$M29</f>
        <v>0.85981481481481159</v>
      </c>
      <c r="DN53" s="106">
        <f>DN52+'[1]KEY L-8'!$M29</f>
        <v>0.86421296296295969</v>
      </c>
      <c r="DO53" s="106">
        <f>DO52+'[1]KEY L-8'!$M29</f>
        <v>0.86861111111110778</v>
      </c>
      <c r="DP53" s="106">
        <f>DP52+'[1]KEY L-8'!$M29</f>
        <v>0.87300925925925588</v>
      </c>
      <c r="DQ53" s="106">
        <f>DQ52+'[1]KEY L-8'!$M29</f>
        <v>0.87873842592592599</v>
      </c>
      <c r="DR53" s="80"/>
      <c r="DS53" s="106">
        <f>DS52+'[1]KEY L-8'!$M29</f>
        <v>0.88620370370370016</v>
      </c>
      <c r="DT53" s="106">
        <f>DT52+'[1]KEY L-8'!$M29</f>
        <v>0.89060185185184826</v>
      </c>
      <c r="DU53" s="106">
        <f>DU52+'[1]KEY L-8'!$M29</f>
        <v>0.89499999999999635</v>
      </c>
      <c r="DV53" s="106">
        <f>DV52+'[1]KEY L-8'!$M29</f>
        <v>0.89939814814814445</v>
      </c>
      <c r="DW53" s="106">
        <f>DW52+'[1]KEY L-8'!$M29</f>
        <v>0.90379629629629255</v>
      </c>
      <c r="DX53" s="106">
        <f>DX52+'[1]KEY L-8'!$M29</f>
        <v>0.90819444444444064</v>
      </c>
      <c r="DY53" s="80"/>
      <c r="DZ53" s="106">
        <f>DZ52+'[1]KEY L-8'!$M29</f>
        <v>0.91699074074073683</v>
      </c>
      <c r="EA53" s="106">
        <f>EA52+'[1]KEY L-8'!$M29</f>
        <v>0.92138888888888493</v>
      </c>
      <c r="EB53" s="80"/>
      <c r="EC53" s="106">
        <f>EC52+'[1]KEY L-8'!$M29</f>
        <v>0.93018518518518112</v>
      </c>
      <c r="ED53" s="106">
        <f>ED52+'[1]KEY L-8'!$M29</f>
        <v>0.93458333333332921</v>
      </c>
      <c r="EE53" s="106">
        <f>EE52+'[1]KEY L-8'!$M29</f>
        <v>0.93898148148147731</v>
      </c>
      <c r="EF53" s="106">
        <f>EF52+'[1]KEY L-8'!$M29</f>
        <v>0.9433796296296254</v>
      </c>
      <c r="EG53" s="106"/>
      <c r="EH53" s="106">
        <f>EH52+'[1]KEY L-8'!$M29</f>
        <v>0.9521759259259216</v>
      </c>
      <c r="EI53" s="80"/>
      <c r="EJ53" s="106">
        <f>EJ52+'[1]KEY L-8'!$M29</f>
        <v>0.96137731481481492</v>
      </c>
      <c r="EK53" s="128">
        <f>EK52+'[1]KEY L-8'!$M29</f>
        <v>0.96484953703703702</v>
      </c>
      <c r="EL53" s="106">
        <f>EL52+'[1]KEY L-8'!$M29</f>
        <v>0.97040509259259256</v>
      </c>
      <c r="EM53" s="106">
        <f>EM52+'[1]KEY L-8'!$M29</f>
        <v>0.97873842592592586</v>
      </c>
      <c r="EN53" s="128">
        <f>EN52+'[1]KEY L-8'!$M29</f>
        <v>0.98707175925925938</v>
      </c>
      <c r="EO53" s="80"/>
      <c r="EP53" s="345"/>
      <c r="EQ53" s="342">
        <f>EQ52+'[1]KEY L-8'!$M29</f>
        <v>0.99540509259259269</v>
      </c>
      <c r="ER53" s="128">
        <f>ER52+'[1]KEY L-8'!$M29</f>
        <v>1.0037384259259261</v>
      </c>
      <c r="ES53" s="346"/>
      <c r="ET53" s="80"/>
      <c r="EU53" s="80"/>
      <c r="EV53" s="80"/>
      <c r="EW53" s="80"/>
      <c r="EX53" s="345"/>
      <c r="EY53" s="80"/>
      <c r="EZ53" s="347"/>
      <c r="FA53" s="80"/>
      <c r="FB53" s="347"/>
      <c r="FC53" s="347"/>
      <c r="FD53" s="347"/>
      <c r="FE53" s="348"/>
    </row>
    <row r="54" spans="1:161" s="175" customFormat="1" ht="33" customHeight="1" thickBot="1" x14ac:dyDescent="0.3">
      <c r="A54" s="81" t="s">
        <v>102</v>
      </c>
      <c r="B54" s="83" t="s">
        <v>114</v>
      </c>
      <c r="C54" s="96" t="s">
        <v>115</v>
      </c>
      <c r="D54" s="349" t="s">
        <v>144</v>
      </c>
      <c r="E54" s="83" t="s">
        <v>114</v>
      </c>
      <c r="F54" s="96" t="s">
        <v>115</v>
      </c>
      <c r="G54" s="83" t="s">
        <v>114</v>
      </c>
      <c r="H54" s="83" t="s">
        <v>114</v>
      </c>
      <c r="I54" s="83" t="s">
        <v>114</v>
      </c>
      <c r="J54" s="96" t="s">
        <v>115</v>
      </c>
      <c r="K54" s="96" t="s">
        <v>115</v>
      </c>
      <c r="L54" s="83" t="s">
        <v>114</v>
      </c>
      <c r="M54" s="96" t="s">
        <v>115</v>
      </c>
      <c r="N54" s="83" t="s">
        <v>114</v>
      </c>
      <c r="O54" s="96" t="s">
        <v>115</v>
      </c>
      <c r="P54" s="83" t="s">
        <v>114</v>
      </c>
      <c r="Q54" s="96" t="s">
        <v>115</v>
      </c>
      <c r="R54" s="83" t="s">
        <v>114</v>
      </c>
      <c r="S54" s="96" t="s">
        <v>115</v>
      </c>
      <c r="T54" s="83" t="s">
        <v>114</v>
      </c>
      <c r="U54" s="96" t="s">
        <v>115</v>
      </c>
      <c r="V54" s="83" t="s">
        <v>114</v>
      </c>
      <c r="W54" s="96" t="s">
        <v>115</v>
      </c>
      <c r="X54" s="83" t="s">
        <v>114</v>
      </c>
      <c r="Y54" s="96" t="s">
        <v>115</v>
      </c>
      <c r="Z54" s="83" t="s">
        <v>114</v>
      </c>
      <c r="AA54" s="96" t="s">
        <v>115</v>
      </c>
      <c r="AB54" s="83" t="s">
        <v>114</v>
      </c>
      <c r="AC54" s="96" t="s">
        <v>115</v>
      </c>
      <c r="AD54" s="83" t="s">
        <v>114</v>
      </c>
      <c r="AE54" s="96" t="s">
        <v>115</v>
      </c>
      <c r="AF54" s="83" t="s">
        <v>114</v>
      </c>
      <c r="AG54" s="96" t="s">
        <v>115</v>
      </c>
      <c r="AH54" s="83" t="s">
        <v>114</v>
      </c>
      <c r="AI54" s="96" t="s">
        <v>115</v>
      </c>
      <c r="AJ54" s="83" t="s">
        <v>114</v>
      </c>
      <c r="AK54" s="96" t="s">
        <v>115</v>
      </c>
      <c r="AL54" s="83" t="s">
        <v>114</v>
      </c>
      <c r="AM54" s="96" t="s">
        <v>115</v>
      </c>
      <c r="AN54" s="83" t="s">
        <v>114</v>
      </c>
      <c r="AO54" s="96" t="s">
        <v>115</v>
      </c>
      <c r="AP54" s="83" t="s">
        <v>114</v>
      </c>
      <c r="AQ54" s="96" t="s">
        <v>115</v>
      </c>
      <c r="AR54" s="83" t="s">
        <v>114</v>
      </c>
      <c r="AS54" s="96" t="s">
        <v>115</v>
      </c>
      <c r="AT54" s="83" t="s">
        <v>114</v>
      </c>
      <c r="AU54" s="96" t="s">
        <v>115</v>
      </c>
      <c r="AV54" s="83" t="s">
        <v>114</v>
      </c>
      <c r="AW54" s="96" t="s">
        <v>115</v>
      </c>
      <c r="AX54" s="83" t="s">
        <v>114</v>
      </c>
      <c r="AY54" s="96" t="s">
        <v>115</v>
      </c>
      <c r="AZ54" s="83" t="s">
        <v>114</v>
      </c>
      <c r="BA54" s="96" t="s">
        <v>115</v>
      </c>
      <c r="BB54" s="83" t="s">
        <v>114</v>
      </c>
      <c r="BC54" s="96" t="s">
        <v>115</v>
      </c>
      <c r="BD54" s="83" t="s">
        <v>114</v>
      </c>
      <c r="BE54" s="96" t="s">
        <v>115</v>
      </c>
      <c r="BF54" s="83" t="s">
        <v>114</v>
      </c>
      <c r="BG54" s="96" t="s">
        <v>115</v>
      </c>
      <c r="BH54" s="83" t="s">
        <v>114</v>
      </c>
      <c r="BI54" s="96" t="s">
        <v>115</v>
      </c>
      <c r="BJ54" s="83" t="s">
        <v>114</v>
      </c>
      <c r="BK54" s="96" t="s">
        <v>115</v>
      </c>
      <c r="BL54" s="83" t="s">
        <v>114</v>
      </c>
      <c r="BM54" s="96" t="s">
        <v>115</v>
      </c>
      <c r="BN54" s="83" t="s">
        <v>114</v>
      </c>
      <c r="BO54" s="96" t="s">
        <v>115</v>
      </c>
      <c r="BP54" s="83" t="s">
        <v>114</v>
      </c>
      <c r="BQ54" s="96" t="s">
        <v>115</v>
      </c>
      <c r="BR54" s="83" t="s">
        <v>114</v>
      </c>
      <c r="BS54" s="96" t="s">
        <v>115</v>
      </c>
      <c r="BT54" s="83" t="s">
        <v>114</v>
      </c>
      <c r="BU54" s="96" t="s">
        <v>115</v>
      </c>
      <c r="BV54" s="83" t="s">
        <v>114</v>
      </c>
      <c r="BW54" s="96" t="s">
        <v>115</v>
      </c>
      <c r="BX54" s="83" t="s">
        <v>114</v>
      </c>
      <c r="BY54" s="96" t="s">
        <v>115</v>
      </c>
      <c r="BZ54" s="83" t="s">
        <v>114</v>
      </c>
      <c r="CA54" s="96" t="s">
        <v>115</v>
      </c>
      <c r="CB54" s="83" t="s">
        <v>114</v>
      </c>
      <c r="CC54" s="96" t="s">
        <v>115</v>
      </c>
      <c r="CD54" s="83" t="s">
        <v>114</v>
      </c>
      <c r="CE54" s="96" t="s">
        <v>115</v>
      </c>
      <c r="CF54" s="83" t="s">
        <v>114</v>
      </c>
      <c r="CG54" s="96" t="s">
        <v>115</v>
      </c>
      <c r="CH54" s="83" t="s">
        <v>114</v>
      </c>
      <c r="CI54" s="96" t="s">
        <v>115</v>
      </c>
      <c r="CJ54" s="83" t="s">
        <v>114</v>
      </c>
      <c r="CK54" s="96" t="s">
        <v>115</v>
      </c>
      <c r="CL54" s="83" t="s">
        <v>114</v>
      </c>
      <c r="CM54" s="96" t="s">
        <v>115</v>
      </c>
      <c r="CN54" s="83" t="s">
        <v>114</v>
      </c>
      <c r="CO54" s="96" t="s">
        <v>115</v>
      </c>
      <c r="CP54" s="83" t="s">
        <v>114</v>
      </c>
      <c r="CQ54" s="96" t="s">
        <v>115</v>
      </c>
      <c r="CR54" s="83" t="s">
        <v>114</v>
      </c>
      <c r="CS54" s="96" t="s">
        <v>115</v>
      </c>
      <c r="CT54" s="83" t="s">
        <v>114</v>
      </c>
      <c r="CU54" s="96" t="s">
        <v>115</v>
      </c>
      <c r="CV54" s="83" t="s">
        <v>114</v>
      </c>
      <c r="CW54" s="96" t="s">
        <v>115</v>
      </c>
      <c r="CX54" s="83" t="s">
        <v>114</v>
      </c>
      <c r="CY54" s="96" t="s">
        <v>115</v>
      </c>
      <c r="CZ54" s="83" t="s">
        <v>114</v>
      </c>
      <c r="DA54" s="96" t="s">
        <v>115</v>
      </c>
      <c r="DB54" s="83" t="s">
        <v>114</v>
      </c>
      <c r="DC54" s="96" t="s">
        <v>115</v>
      </c>
      <c r="DD54" s="83" t="s">
        <v>114</v>
      </c>
      <c r="DE54" s="96" t="s">
        <v>115</v>
      </c>
      <c r="DF54" s="83" t="s">
        <v>114</v>
      </c>
      <c r="DG54" s="96" t="s">
        <v>115</v>
      </c>
      <c r="DH54" s="83" t="s">
        <v>114</v>
      </c>
      <c r="DI54" s="96" t="s">
        <v>115</v>
      </c>
      <c r="DJ54" s="83" t="s">
        <v>114</v>
      </c>
      <c r="DK54" s="96" t="s">
        <v>115</v>
      </c>
      <c r="DL54" s="83" t="s">
        <v>114</v>
      </c>
      <c r="DM54" s="96" t="s">
        <v>115</v>
      </c>
      <c r="DN54" s="83" t="s">
        <v>114</v>
      </c>
      <c r="DO54" s="96" t="s">
        <v>115</v>
      </c>
      <c r="DP54" s="83" t="s">
        <v>114</v>
      </c>
      <c r="DQ54" s="96" t="s">
        <v>115</v>
      </c>
      <c r="DR54" s="97" t="s">
        <v>117</v>
      </c>
      <c r="DS54" s="96" t="s">
        <v>115</v>
      </c>
      <c r="DT54" s="83" t="s">
        <v>114</v>
      </c>
      <c r="DU54" s="96" t="s">
        <v>115</v>
      </c>
      <c r="DV54" s="83" t="s">
        <v>114</v>
      </c>
      <c r="DW54" s="96" t="s">
        <v>115</v>
      </c>
      <c r="DX54" s="83" t="s">
        <v>114</v>
      </c>
      <c r="DY54" s="97" t="s">
        <v>117</v>
      </c>
      <c r="DZ54" s="83" t="s">
        <v>114</v>
      </c>
      <c r="EA54" s="96" t="s">
        <v>115</v>
      </c>
      <c r="EB54" s="97" t="s">
        <v>117</v>
      </c>
      <c r="EC54" s="96" t="s">
        <v>115</v>
      </c>
      <c r="ED54" s="83" t="s">
        <v>114</v>
      </c>
      <c r="EE54" s="96" t="s">
        <v>115</v>
      </c>
      <c r="EF54" s="83" t="s">
        <v>114</v>
      </c>
      <c r="EG54" s="97" t="s">
        <v>116</v>
      </c>
      <c r="EH54" s="96" t="s">
        <v>115</v>
      </c>
      <c r="EI54" s="97" t="s">
        <v>117</v>
      </c>
      <c r="EJ54" s="190" t="s">
        <v>146</v>
      </c>
      <c r="EK54" s="96" t="s">
        <v>115</v>
      </c>
      <c r="EL54" s="96" t="s">
        <v>114</v>
      </c>
      <c r="EM54" s="190" t="s">
        <v>146</v>
      </c>
      <c r="EN54" s="126" t="s">
        <v>122</v>
      </c>
      <c r="EO54" s="97" t="s">
        <v>117</v>
      </c>
      <c r="EP54" s="350" t="s">
        <v>117</v>
      </c>
      <c r="EQ54" s="351" t="s">
        <v>123</v>
      </c>
      <c r="ER54" s="98" t="s">
        <v>124</v>
      </c>
      <c r="ES54" s="351" t="s">
        <v>68</v>
      </c>
      <c r="ET54" s="97" t="s">
        <v>117</v>
      </c>
      <c r="EU54" s="97" t="s">
        <v>117</v>
      </c>
      <c r="EV54" s="97" t="s">
        <v>117</v>
      </c>
      <c r="EW54" s="98" t="s">
        <v>70</v>
      </c>
      <c r="EX54" s="350" t="s">
        <v>117</v>
      </c>
      <c r="EY54" s="98" t="s">
        <v>69</v>
      </c>
      <c r="EZ54" s="97" t="s">
        <v>117</v>
      </c>
      <c r="FA54" s="97" t="s">
        <v>117</v>
      </c>
      <c r="FB54" s="97" t="s">
        <v>117</v>
      </c>
      <c r="FC54" s="97" t="s">
        <v>117</v>
      </c>
      <c r="FD54" s="97" t="s">
        <v>117</v>
      </c>
      <c r="FE54" s="127" t="s">
        <v>117</v>
      </c>
    </row>
    <row r="55" spans="1:161" s="178" customFormat="1" hidden="1" x14ac:dyDescent="0.25">
      <c r="A55" s="176"/>
      <c r="B55" s="177"/>
      <c r="C55" s="177"/>
      <c r="D55" s="176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7"/>
      <c r="AT55" s="177"/>
      <c r="AU55" s="177"/>
      <c r="AV55" s="177"/>
      <c r="AW55" s="177"/>
      <c r="AX55" s="177"/>
      <c r="AY55" s="177"/>
      <c r="AZ55" s="177"/>
      <c r="BA55" s="177"/>
      <c r="BB55" s="177"/>
      <c r="BC55" s="177"/>
      <c r="BD55" s="177"/>
      <c r="BE55" s="177"/>
      <c r="BF55" s="177"/>
      <c r="BG55" s="177"/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7"/>
      <c r="BV55" s="177"/>
      <c r="BW55" s="177"/>
      <c r="BX55" s="177"/>
      <c r="BY55" s="177"/>
      <c r="BZ55" s="177"/>
      <c r="CA55" s="177"/>
      <c r="CB55" s="177"/>
      <c r="CC55" s="177"/>
      <c r="CD55" s="177"/>
      <c r="CE55" s="177"/>
      <c r="CF55" s="177"/>
      <c r="CG55" s="177"/>
      <c r="CH55" s="177"/>
      <c r="CI55" s="177"/>
      <c r="CJ55" s="177"/>
      <c r="CK55" s="177"/>
      <c r="CL55" s="177"/>
      <c r="CM55" s="177"/>
      <c r="CN55" s="177"/>
      <c r="CO55" s="177"/>
      <c r="CP55" s="177"/>
      <c r="CQ55" s="177"/>
      <c r="CR55" s="177"/>
      <c r="CS55" s="177"/>
      <c r="CT55" s="177"/>
      <c r="CU55" s="177"/>
      <c r="CV55" s="177"/>
      <c r="CW55" s="177"/>
      <c r="CX55" s="177"/>
      <c r="CY55" s="177"/>
      <c r="CZ55" s="177"/>
      <c r="DA55" s="177"/>
      <c r="DB55" s="177"/>
      <c r="DC55" s="177"/>
      <c r="DD55" s="177"/>
      <c r="DE55" s="177"/>
      <c r="DF55" s="177"/>
      <c r="DG55" s="177"/>
      <c r="DH55" s="177"/>
      <c r="DI55" s="177"/>
      <c r="DJ55" s="177"/>
      <c r="DK55" s="177"/>
      <c r="DL55" s="177"/>
      <c r="DM55" s="177"/>
      <c r="DN55" s="177"/>
      <c r="DO55" s="177"/>
      <c r="DP55" s="177"/>
      <c r="DQ55" s="177"/>
      <c r="DR55" s="177"/>
      <c r="DS55" s="177"/>
      <c r="DT55" s="177"/>
      <c r="DU55" s="177"/>
      <c r="DV55" s="177"/>
      <c r="DW55" s="177"/>
      <c r="DX55" s="177"/>
      <c r="DY55" s="177"/>
      <c r="DZ55" s="177"/>
      <c r="EA55" s="177"/>
      <c r="EB55" s="177"/>
      <c r="EC55" s="177"/>
      <c r="ED55" s="177"/>
      <c r="EE55" s="177"/>
      <c r="EF55" s="177"/>
      <c r="EG55" s="177"/>
      <c r="EH55" s="177"/>
      <c r="EI55" s="177"/>
      <c r="EJ55" s="177"/>
      <c r="EK55" s="177"/>
      <c r="EL55" s="177"/>
      <c r="EM55" s="177"/>
      <c r="EN55" s="177"/>
      <c r="EO55" s="177"/>
      <c r="EP55" s="177"/>
      <c r="EQ55" s="177"/>
      <c r="ER55" s="177"/>
      <c r="ES55" s="177"/>
      <c r="ET55" s="177"/>
      <c r="EU55" s="177"/>
      <c r="EV55" s="177"/>
      <c r="EW55" s="177"/>
      <c r="EX55" s="177"/>
      <c r="EY55" s="177"/>
      <c r="EZ55" s="177"/>
      <c r="FA55" s="177"/>
      <c r="FB55" s="177"/>
      <c r="FC55" s="177"/>
      <c r="FD55" s="177"/>
      <c r="FE55" s="177"/>
    </row>
    <row r="56" spans="1:161" s="178" customFormat="1" hidden="1" x14ac:dyDescent="0.25">
      <c r="A56" s="176"/>
      <c r="D56" s="176"/>
      <c r="E56" s="179"/>
      <c r="F56" s="179"/>
      <c r="G56" s="179"/>
      <c r="H56" s="179"/>
      <c r="I56" s="179"/>
      <c r="J56" s="179"/>
      <c r="K56" s="179"/>
    </row>
    <row r="57" spans="1:161" s="178" customFormat="1" hidden="1" x14ac:dyDescent="0.25">
      <c r="A57" s="180"/>
      <c r="B57" s="179"/>
      <c r="C57" s="179"/>
      <c r="D57" s="180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  <c r="U57" s="179"/>
      <c r="V57" s="179"/>
      <c r="W57" s="179"/>
      <c r="X57" s="179"/>
      <c r="Y57" s="179"/>
      <c r="Z57" s="179"/>
      <c r="AA57" s="179"/>
      <c r="AB57" s="179"/>
      <c r="AC57" s="179"/>
      <c r="AD57" s="179"/>
      <c r="AE57" s="179"/>
      <c r="AF57" s="179"/>
      <c r="AG57" s="179"/>
      <c r="AH57" s="179"/>
      <c r="AI57" s="179"/>
      <c r="AJ57" s="179"/>
      <c r="AK57" s="179"/>
      <c r="AL57" s="179"/>
      <c r="AM57" s="179"/>
      <c r="AN57" s="179"/>
      <c r="AO57" s="179"/>
      <c r="AP57" s="179"/>
      <c r="AQ57" s="179"/>
      <c r="AR57" s="179"/>
      <c r="AS57" s="179"/>
      <c r="AT57" s="179"/>
      <c r="AU57" s="179"/>
      <c r="AV57" s="179"/>
      <c r="AW57" s="179"/>
      <c r="AX57" s="179"/>
      <c r="AY57" s="179"/>
      <c r="AZ57" s="179"/>
      <c r="BA57" s="179"/>
      <c r="BB57" s="179"/>
      <c r="BC57" s="179"/>
      <c r="BD57" s="179"/>
      <c r="BE57" s="179"/>
      <c r="BF57" s="179"/>
      <c r="BG57" s="179"/>
      <c r="BH57" s="179"/>
      <c r="BI57" s="179"/>
      <c r="BJ57" s="179"/>
      <c r="BK57" s="179"/>
      <c r="BL57" s="179"/>
      <c r="BM57" s="179"/>
      <c r="BN57" s="179"/>
      <c r="BO57" s="179"/>
      <c r="BP57" s="179"/>
      <c r="BQ57" s="179"/>
      <c r="BR57" s="179"/>
      <c r="BS57" s="179"/>
      <c r="BT57" s="179"/>
      <c r="BU57" s="179"/>
      <c r="BV57" s="179"/>
      <c r="BW57" s="179"/>
      <c r="BX57" s="179"/>
      <c r="BY57" s="179"/>
      <c r="BZ57" s="179"/>
      <c r="CA57" s="179"/>
      <c r="CB57" s="179"/>
      <c r="CC57" s="179"/>
      <c r="CD57" s="179"/>
      <c r="CE57" s="179"/>
      <c r="CF57" s="179"/>
      <c r="CG57" s="179"/>
      <c r="CH57" s="179"/>
      <c r="CI57" s="179"/>
      <c r="CJ57" s="179"/>
      <c r="CK57" s="179"/>
      <c r="CL57" s="179"/>
      <c r="CM57" s="179"/>
      <c r="CN57" s="179"/>
      <c r="CO57" s="179"/>
      <c r="CP57" s="179"/>
      <c r="CQ57" s="179"/>
      <c r="CR57" s="179"/>
      <c r="CS57" s="179"/>
      <c r="CT57" s="179"/>
      <c r="CU57" s="179"/>
      <c r="CV57" s="179"/>
      <c r="CW57" s="179"/>
      <c r="CX57" s="179"/>
      <c r="CY57" s="179"/>
      <c r="CZ57" s="179"/>
      <c r="DA57" s="179"/>
      <c r="DB57" s="179"/>
      <c r="DC57" s="179"/>
      <c r="DD57" s="179"/>
      <c r="DE57" s="179"/>
      <c r="DF57" s="179"/>
      <c r="DG57" s="179"/>
      <c r="DH57" s="179"/>
      <c r="DI57" s="179"/>
      <c r="DJ57" s="179"/>
      <c r="DK57" s="179"/>
      <c r="DL57" s="179"/>
      <c r="DM57" s="179"/>
      <c r="DN57" s="179"/>
      <c r="DO57" s="179"/>
      <c r="DP57" s="179"/>
      <c r="DQ57" s="179"/>
      <c r="DR57" s="179"/>
      <c r="DS57" s="179"/>
      <c r="DT57" s="179"/>
      <c r="DU57" s="179"/>
      <c r="DV57" s="179"/>
      <c r="DW57" s="179"/>
      <c r="DX57" s="179"/>
      <c r="DY57" s="179"/>
      <c r="DZ57" s="179"/>
      <c r="EA57" s="179"/>
      <c r="EB57" s="179"/>
      <c r="EC57" s="179"/>
      <c r="ED57" s="179"/>
      <c r="EE57" s="179"/>
      <c r="EF57" s="179"/>
      <c r="EG57" s="179"/>
      <c r="EH57" s="179"/>
      <c r="EI57" s="179"/>
      <c r="EJ57" s="179"/>
      <c r="EK57" s="179"/>
      <c r="EL57" s="179"/>
      <c r="EM57" s="179"/>
      <c r="EN57" s="179"/>
      <c r="EO57" s="179"/>
      <c r="EP57" s="179"/>
      <c r="EQ57" s="179"/>
      <c r="ER57" s="179"/>
      <c r="ES57" s="179"/>
      <c r="ET57" s="179"/>
      <c r="EU57" s="179"/>
      <c r="EV57" s="179"/>
      <c r="EW57" s="179"/>
      <c r="EX57" s="179"/>
      <c r="EY57" s="179"/>
      <c r="EZ57" s="179"/>
      <c r="FA57" s="179"/>
      <c r="FB57" s="179"/>
      <c r="FC57" s="179"/>
      <c r="FD57" s="179"/>
      <c r="FE57" s="179"/>
    </row>
    <row r="58" spans="1:161" s="178" customFormat="1" hidden="1" x14ac:dyDescent="0.25">
      <c r="A58" s="180"/>
      <c r="D58" s="180"/>
    </row>
    <row r="59" spans="1:161" s="178" customFormat="1" hidden="1" x14ac:dyDescent="0.25">
      <c r="A59" s="180"/>
      <c r="D59" s="180"/>
      <c r="E59" s="179">
        <f>G41-E41</f>
        <v>1.1469907407407387E-2</v>
      </c>
      <c r="F59" s="179"/>
      <c r="G59" s="179" t="e">
        <f>#REF!-G41</f>
        <v>#REF!</v>
      </c>
      <c r="H59" s="179">
        <f>J41-H41</f>
        <v>8.1828703703702987E-3</v>
      </c>
      <c r="I59" s="179">
        <f>I41-J41</f>
        <v>-3.2175925925925775E-3</v>
      </c>
      <c r="J59" s="179">
        <f>K41-I41</f>
        <v>6.9444444444445308E-3</v>
      </c>
      <c r="K59" s="179" t="e">
        <f>#REF!-K41</f>
        <v>#REF!</v>
      </c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79"/>
      <c r="Z59" s="179"/>
      <c r="AA59" s="179"/>
      <c r="AB59" s="179"/>
      <c r="AC59" s="179"/>
      <c r="AD59" s="179"/>
      <c r="AE59" s="179"/>
      <c r="AF59" s="179"/>
      <c r="AG59" s="179"/>
      <c r="AH59" s="179"/>
      <c r="AI59" s="179"/>
      <c r="AJ59" s="179"/>
      <c r="AK59" s="179"/>
      <c r="AL59" s="179"/>
      <c r="AM59" s="179"/>
      <c r="AN59" s="179"/>
      <c r="AO59" s="179"/>
      <c r="AP59" s="179"/>
      <c r="AQ59" s="179"/>
      <c r="AR59" s="179"/>
      <c r="AS59" s="179"/>
      <c r="AT59" s="179"/>
      <c r="AU59" s="179"/>
      <c r="AV59" s="179"/>
      <c r="AW59" s="179"/>
      <c r="AX59" s="179"/>
      <c r="AY59" s="179"/>
      <c r="AZ59" s="179"/>
      <c r="BA59" s="179"/>
      <c r="BB59" s="179"/>
      <c r="BC59" s="179"/>
      <c r="BD59" s="179"/>
      <c r="BE59" s="179"/>
      <c r="BF59" s="179"/>
      <c r="BG59" s="179"/>
      <c r="BH59" s="179"/>
      <c r="BI59" s="179"/>
      <c r="BJ59" s="179"/>
      <c r="BK59" s="179"/>
      <c r="BL59" s="179"/>
      <c r="BM59" s="179"/>
      <c r="BN59" s="179"/>
      <c r="BO59" s="179"/>
      <c r="BP59" s="179"/>
      <c r="BQ59" s="179"/>
      <c r="BR59" s="179"/>
      <c r="BS59" s="179"/>
      <c r="BT59" s="179"/>
      <c r="BU59" s="179"/>
      <c r="BV59" s="179"/>
      <c r="BW59" s="179"/>
      <c r="BX59" s="179"/>
      <c r="BY59" s="179"/>
      <c r="BZ59" s="179"/>
      <c r="CA59" s="179"/>
      <c r="CB59" s="179"/>
      <c r="CC59" s="179"/>
      <c r="CD59" s="179"/>
      <c r="CE59" s="179"/>
      <c r="CF59" s="179"/>
      <c r="CG59" s="179"/>
      <c r="CH59" s="179"/>
      <c r="CI59" s="179"/>
      <c r="CJ59" s="179"/>
      <c r="CK59" s="179"/>
      <c r="CL59" s="179"/>
      <c r="CM59" s="179"/>
      <c r="CN59" s="179"/>
      <c r="CO59" s="179"/>
      <c r="CP59" s="179"/>
      <c r="CQ59" s="179"/>
      <c r="CR59" s="179"/>
      <c r="CS59" s="179"/>
      <c r="CT59" s="179"/>
      <c r="CU59" s="179"/>
      <c r="CV59" s="179"/>
      <c r="CW59" s="179"/>
      <c r="CX59" s="179"/>
      <c r="CY59" s="179"/>
      <c r="CZ59" s="179"/>
      <c r="DA59" s="179"/>
      <c r="DB59" s="179"/>
      <c r="DC59" s="179"/>
      <c r="DD59" s="179"/>
      <c r="DE59" s="179"/>
      <c r="DF59" s="179"/>
      <c r="DG59" s="179"/>
      <c r="DH59" s="179"/>
      <c r="DI59" s="179"/>
      <c r="DJ59" s="179"/>
      <c r="DK59" s="179"/>
      <c r="DL59" s="179"/>
      <c r="DM59" s="179"/>
      <c r="DN59" s="179"/>
      <c r="DO59" s="179"/>
      <c r="DP59" s="179"/>
      <c r="DQ59" s="179"/>
      <c r="DR59" s="179"/>
      <c r="DS59" s="179"/>
      <c r="DT59" s="179"/>
      <c r="DU59" s="179"/>
      <c r="DV59" s="179"/>
      <c r="DW59" s="179"/>
      <c r="DX59" s="179"/>
      <c r="DY59" s="179"/>
      <c r="DZ59" s="179"/>
      <c r="EA59" s="179"/>
      <c r="EB59" s="179"/>
      <c r="EC59" s="179"/>
      <c r="ED59" s="179"/>
      <c r="EE59" s="179"/>
      <c r="EF59" s="179"/>
      <c r="EG59" s="179"/>
      <c r="EH59" s="179"/>
      <c r="EI59" s="179"/>
      <c r="EJ59" s="179"/>
      <c r="EK59" s="179"/>
      <c r="EL59" s="179"/>
      <c r="EM59" s="179"/>
      <c r="EN59" s="179"/>
      <c r="EO59" s="179"/>
      <c r="EP59" s="179"/>
      <c r="EQ59" s="179"/>
      <c r="ER59" s="179"/>
      <c r="ES59" s="179"/>
      <c r="ET59" s="179"/>
      <c r="EU59" s="179"/>
      <c r="EV59" s="179"/>
      <c r="EW59" s="179"/>
      <c r="EX59" s="179"/>
      <c r="EY59" s="179"/>
      <c r="EZ59" s="179"/>
      <c r="FA59" s="179"/>
      <c r="FB59" s="179"/>
      <c r="FC59" s="179"/>
      <c r="FD59" s="179"/>
      <c r="FE59" s="179"/>
    </row>
    <row r="60" spans="1:161" s="178" customFormat="1" hidden="1" x14ac:dyDescent="0.25">
      <c r="A60" s="180"/>
      <c r="D60" s="180"/>
    </row>
    <row r="61" spans="1:161" s="178" customFormat="1" hidden="1" x14ac:dyDescent="0.25">
      <c r="A61" s="180"/>
      <c r="D61" s="180"/>
    </row>
    <row r="62" spans="1:161" s="178" customFormat="1" hidden="1" x14ac:dyDescent="0.25">
      <c r="A62" s="180"/>
      <c r="D62" s="180"/>
    </row>
    <row r="63" spans="1:161" s="178" customFormat="1" hidden="1" x14ac:dyDescent="0.25">
      <c r="A63" s="180"/>
      <c r="D63" s="180"/>
    </row>
    <row r="64" spans="1:161" s="178" customFormat="1" hidden="1" x14ac:dyDescent="0.25">
      <c r="A64" s="180"/>
      <c r="D64" s="180"/>
    </row>
    <row r="65" spans="1:4" s="178" customFormat="1" x14ac:dyDescent="0.25">
      <c r="A65" s="180"/>
      <c r="D65" s="180"/>
    </row>
  </sheetData>
  <mergeCells count="74">
    <mergeCell ref="G2:G4"/>
    <mergeCell ref="B2:B4"/>
    <mergeCell ref="C2:C4"/>
    <mergeCell ref="D2:D4"/>
    <mergeCell ref="E2:E4"/>
    <mergeCell ref="F2:F4"/>
    <mergeCell ref="V2:V4"/>
    <mergeCell ref="H2:H4"/>
    <mergeCell ref="I2:I4"/>
    <mergeCell ref="J2:J4"/>
    <mergeCell ref="K2:K4"/>
    <mergeCell ref="L2:L4"/>
    <mergeCell ref="M2:M16"/>
    <mergeCell ref="J6:J21"/>
    <mergeCell ref="K6:K21"/>
    <mergeCell ref="L6:L21"/>
    <mergeCell ref="Y6:Y21"/>
    <mergeCell ref="Y2:Y4"/>
    <mergeCell ref="AA2:AA4"/>
    <mergeCell ref="B6:B21"/>
    <mergeCell ref="C6:C21"/>
    <mergeCell ref="D6:D21"/>
    <mergeCell ref="E6:E21"/>
    <mergeCell ref="F6:F21"/>
    <mergeCell ref="G6:G21"/>
    <mergeCell ref="H6:H21"/>
    <mergeCell ref="I6:I21"/>
    <mergeCell ref="N2:N4"/>
    <mergeCell ref="P2:P4"/>
    <mergeCell ref="Q2:Q4"/>
    <mergeCell ref="R2:R4"/>
    <mergeCell ref="T2:T4"/>
    <mergeCell ref="J29:J31"/>
    <mergeCell ref="AA6:AA21"/>
    <mergeCell ref="B23:B26"/>
    <mergeCell ref="C23:C26"/>
    <mergeCell ref="D23:D26"/>
    <mergeCell ref="E23:E26"/>
    <mergeCell ref="F23:F26"/>
    <mergeCell ref="G23:G26"/>
    <mergeCell ref="H23:H26"/>
    <mergeCell ref="I23:I26"/>
    <mergeCell ref="J23:J26"/>
    <mergeCell ref="N6:N21"/>
    <mergeCell ref="P6:P21"/>
    <mergeCell ref="R6:R21"/>
    <mergeCell ref="T6:T21"/>
    <mergeCell ref="V6:V21"/>
    <mergeCell ref="FE30:FE50"/>
    <mergeCell ref="B30:B46"/>
    <mergeCell ref="EP30:EP50"/>
    <mergeCell ref="ES30:ES50"/>
    <mergeCell ref="EW30:EW50"/>
    <mergeCell ref="EX30:EX50"/>
    <mergeCell ref="EY30:EY50"/>
    <mergeCell ref="DR34:DR50"/>
    <mergeCell ref="DY34:DY50"/>
    <mergeCell ref="EB34:EB50"/>
    <mergeCell ref="EI34:EI50"/>
    <mergeCell ref="C29:C31"/>
    <mergeCell ref="D29:D31"/>
    <mergeCell ref="E29:E31"/>
    <mergeCell ref="F29:F31"/>
    <mergeCell ref="G29:G31"/>
    <mergeCell ref="EZ30:EZ50"/>
    <mergeCell ref="FA30:FA50"/>
    <mergeCell ref="FB30:FB50"/>
    <mergeCell ref="FC30:FC50"/>
    <mergeCell ref="FD30:FD50"/>
    <mergeCell ref="EO34:EO50"/>
    <mergeCell ref="ET34:ET50"/>
    <mergeCell ref="EU34:EU50"/>
    <mergeCell ref="EV34:EV50"/>
    <mergeCell ref="D38:D53"/>
  </mergeCells>
  <conditionalFormatting sqref="A56:XFD56">
    <cfRule type="duplicateValues" dxfId="61" priority="10"/>
  </conditionalFormatting>
  <conditionalFormatting sqref="B1:FE1">
    <cfRule type="cellIs" dxfId="60" priority="9" operator="equal">
      <formula>$A$1</formula>
    </cfRule>
  </conditionalFormatting>
  <conditionalFormatting sqref="K27:XFD27 A27:I27">
    <cfRule type="containsText" dxfId="59" priority="8" operator="containsText" text="BCGN DN">
      <formula>NOT(ISERROR(SEARCH("BCGN DN",A27)))</formula>
    </cfRule>
  </conditionalFormatting>
  <conditionalFormatting sqref="B1:XFD1">
    <cfRule type="cellIs" dxfId="58" priority="7" operator="equal">
      <formula>#REF!</formula>
    </cfRule>
  </conditionalFormatting>
  <conditionalFormatting sqref="A54:XFD54">
    <cfRule type="containsText" dxfId="57" priority="4" operator="containsText" text="SBL/ DEPOT">
      <formula>NOT(ISERROR(SEARCH("SBL/ DEPOT",A54)))</formula>
    </cfRule>
    <cfRule type="containsText" dxfId="56" priority="5" operator="containsText" text="JPW UP SDG">
      <formula>NOT(ISERROR(SEARCH("JPW UP SDG",A54)))</formula>
    </cfRule>
    <cfRule type="containsText" dxfId="55" priority="6" operator="containsText" text="JPW DN SDG">
      <formula>NOT(ISERROR(SEARCH("JPW DN SDG",A54)))</formula>
    </cfRule>
  </conditionalFormatting>
  <conditionalFormatting sqref="A54:XFD54">
    <cfRule type="cellIs" dxfId="54" priority="3" operator="equal">
      <formula>"JPW DN"</formula>
    </cfRule>
  </conditionalFormatting>
  <conditionalFormatting sqref="B54:C54 E54:FE54">
    <cfRule type="containsText" dxfId="53" priority="1" operator="containsText" text="JPW UP ">
      <formula>NOT(ISERROR(SEARCH("JPW UP ",B54)))</formula>
    </cfRule>
    <cfRule type="containsText" dxfId="52" priority="2" operator="containsText" text="JPW DN SDG">
      <formula>NOT(ISERROR(SEARCH("JPW DN SDG",B54)))</formula>
    </cfRule>
  </conditionalFormatting>
  <pageMargins left="0.53" right="0.19685039370078741" top="0.51181102362204722" bottom="0.35433070866141736" header="0.23622047244094491" footer="0.15748031496062992"/>
  <pageSetup scale="62" orientation="landscape" r:id="rId1"/>
  <headerFooter>
    <oddHeader xml:space="preserve">&amp;C&amp;"-,Bold"&amp;18LINE-8 UNLOCK-4 SUNDAY TIME-TABLE (JPW - BCGN)&amp;R23 TRAINS WITH FLAT HEADWAY OF 06 MIN 20 SEC </oddHeader>
    <oddFooter>&amp;L&amp;"-,Bold"&amp;14FROM ___ Sept. 2020&amp;C&amp;14PAGE &amp;P OF &amp;N&amp;R&amp;14OPERATION DEPTT.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A1:FE65"/>
  <sheetViews>
    <sheetView view="pageBreakPreview" zoomScale="80" zoomScaleNormal="98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:XFD5"/>
    </sheetView>
  </sheetViews>
  <sheetFormatPr defaultRowHeight="15.75" x14ac:dyDescent="0.25"/>
  <cols>
    <col min="1" max="1" width="12" style="104" customWidth="1"/>
    <col min="2" max="2" width="11.5703125" style="67" customWidth="1"/>
    <col min="3" max="3" width="13.85546875" style="67" customWidth="1"/>
    <col min="4" max="4" width="13" style="104" customWidth="1"/>
    <col min="5" max="6" width="13" style="67" customWidth="1"/>
    <col min="7" max="7" width="12.5703125" style="67" customWidth="1"/>
    <col min="8" max="8" width="11.28515625" style="67" customWidth="1"/>
    <col min="9" max="14" width="11.5703125" style="67" customWidth="1"/>
    <col min="15" max="15" width="14.42578125" style="67" customWidth="1"/>
    <col min="16" max="18" width="11.5703125" style="67" customWidth="1"/>
    <col min="19" max="19" width="12.7109375" style="67" customWidth="1"/>
    <col min="20" max="20" width="11.5703125" style="67" customWidth="1"/>
    <col min="21" max="21" width="12.7109375" style="67" customWidth="1"/>
    <col min="22" max="23" width="11.5703125" style="67" customWidth="1"/>
    <col min="24" max="24" width="13.7109375" style="67" customWidth="1"/>
    <col min="25" max="147" width="11.5703125" style="67" customWidth="1"/>
    <col min="148" max="148" width="13.42578125" style="67" customWidth="1"/>
    <col min="149" max="161" width="11.5703125" style="67" customWidth="1"/>
    <col min="162" max="16384" width="9.140625" style="67"/>
  </cols>
  <sheetData>
    <row r="1" spans="1:161" ht="25.5" customHeight="1" thickBot="1" x14ac:dyDescent="0.3">
      <c r="A1" s="140" t="s">
        <v>66</v>
      </c>
      <c r="B1" s="141">
        <v>810</v>
      </c>
      <c r="C1" s="141">
        <v>801</v>
      </c>
      <c r="D1" s="141">
        <v>802</v>
      </c>
      <c r="E1" s="141">
        <v>803</v>
      </c>
      <c r="F1" s="141">
        <v>804</v>
      </c>
      <c r="G1" s="141">
        <v>805</v>
      </c>
      <c r="H1" s="141">
        <v>806</v>
      </c>
      <c r="I1" s="141">
        <v>812</v>
      </c>
      <c r="J1" s="141">
        <v>816</v>
      </c>
      <c r="K1" s="141">
        <v>807</v>
      </c>
      <c r="L1" s="141">
        <v>813</v>
      </c>
      <c r="M1" s="66">
        <f>D28</f>
        <v>802</v>
      </c>
      <c r="N1" s="66">
        <v>815</v>
      </c>
      <c r="O1" s="142">
        <v>808</v>
      </c>
      <c r="P1" s="66">
        <v>818</v>
      </c>
      <c r="Q1" s="141">
        <v>811</v>
      </c>
      <c r="R1" s="66">
        <v>819</v>
      </c>
      <c r="S1" s="141">
        <v>809</v>
      </c>
      <c r="T1" s="66">
        <v>820</v>
      </c>
      <c r="U1" s="141">
        <v>814</v>
      </c>
      <c r="V1" s="66">
        <v>821</v>
      </c>
      <c r="W1" s="66">
        <f>B28</f>
        <v>810</v>
      </c>
      <c r="X1" s="141">
        <v>817</v>
      </c>
      <c r="Y1" s="66">
        <v>822</v>
      </c>
      <c r="Z1" s="66">
        <f>C28</f>
        <v>801</v>
      </c>
      <c r="AA1" s="66">
        <v>823</v>
      </c>
      <c r="AB1" s="66">
        <f t="shared" ref="AB1:AH1" si="0">E28</f>
        <v>803</v>
      </c>
      <c r="AC1" s="66">
        <f t="shared" si="0"/>
        <v>804</v>
      </c>
      <c r="AD1" s="66">
        <f t="shared" si="0"/>
        <v>805</v>
      </c>
      <c r="AE1" s="66">
        <f t="shared" si="0"/>
        <v>806</v>
      </c>
      <c r="AF1" s="66">
        <f t="shared" si="0"/>
        <v>812</v>
      </c>
      <c r="AG1" s="66">
        <f t="shared" si="0"/>
        <v>816</v>
      </c>
      <c r="AH1" s="66">
        <f t="shared" si="0"/>
        <v>807</v>
      </c>
      <c r="AI1" s="66">
        <f t="shared" ref="AI1:CT1" si="1">L28</f>
        <v>813</v>
      </c>
      <c r="AJ1" s="66">
        <f t="shared" si="1"/>
        <v>802</v>
      </c>
      <c r="AK1" s="66">
        <f t="shared" si="1"/>
        <v>815</v>
      </c>
      <c r="AL1" s="66">
        <f t="shared" si="1"/>
        <v>808</v>
      </c>
      <c r="AM1" s="66">
        <f t="shared" si="1"/>
        <v>818</v>
      </c>
      <c r="AN1" s="66">
        <f t="shared" si="1"/>
        <v>811</v>
      </c>
      <c r="AO1" s="66">
        <f t="shared" si="1"/>
        <v>819</v>
      </c>
      <c r="AP1" s="66">
        <f t="shared" si="1"/>
        <v>809</v>
      </c>
      <c r="AQ1" s="66">
        <f t="shared" si="1"/>
        <v>820</v>
      </c>
      <c r="AR1" s="66">
        <f t="shared" si="1"/>
        <v>814</v>
      </c>
      <c r="AS1" s="66">
        <f t="shared" si="1"/>
        <v>821</v>
      </c>
      <c r="AT1" s="66">
        <f t="shared" si="1"/>
        <v>810</v>
      </c>
      <c r="AU1" s="66">
        <f t="shared" si="1"/>
        <v>817</v>
      </c>
      <c r="AV1" s="66">
        <f t="shared" si="1"/>
        <v>822</v>
      </c>
      <c r="AW1" s="66">
        <f t="shared" si="1"/>
        <v>801</v>
      </c>
      <c r="AX1" s="66">
        <f t="shared" si="1"/>
        <v>823</v>
      </c>
      <c r="AY1" s="66">
        <f t="shared" si="1"/>
        <v>803</v>
      </c>
      <c r="AZ1" s="66">
        <f t="shared" si="1"/>
        <v>804</v>
      </c>
      <c r="BA1" s="66">
        <f t="shared" si="1"/>
        <v>805</v>
      </c>
      <c r="BB1" s="66">
        <f t="shared" si="1"/>
        <v>806</v>
      </c>
      <c r="BC1" s="66">
        <f t="shared" si="1"/>
        <v>812</v>
      </c>
      <c r="BD1" s="66">
        <f t="shared" si="1"/>
        <v>816</v>
      </c>
      <c r="BE1" s="66">
        <f t="shared" si="1"/>
        <v>807</v>
      </c>
      <c r="BF1" s="66">
        <f t="shared" si="1"/>
        <v>813</v>
      </c>
      <c r="BG1" s="66">
        <f t="shared" si="1"/>
        <v>802</v>
      </c>
      <c r="BH1" s="66">
        <f t="shared" si="1"/>
        <v>815</v>
      </c>
      <c r="BI1" s="66">
        <f t="shared" si="1"/>
        <v>808</v>
      </c>
      <c r="BJ1" s="66">
        <f t="shared" si="1"/>
        <v>818</v>
      </c>
      <c r="BK1" s="66">
        <f t="shared" si="1"/>
        <v>811</v>
      </c>
      <c r="BL1" s="66">
        <f t="shared" si="1"/>
        <v>819</v>
      </c>
      <c r="BM1" s="66">
        <f t="shared" si="1"/>
        <v>809</v>
      </c>
      <c r="BN1" s="66">
        <f t="shared" si="1"/>
        <v>820</v>
      </c>
      <c r="BO1" s="66">
        <f t="shared" si="1"/>
        <v>814</v>
      </c>
      <c r="BP1" s="66">
        <f t="shared" si="1"/>
        <v>821</v>
      </c>
      <c r="BQ1" s="66">
        <f t="shared" si="1"/>
        <v>810</v>
      </c>
      <c r="BR1" s="66">
        <f t="shared" si="1"/>
        <v>817</v>
      </c>
      <c r="BS1" s="66">
        <f t="shared" si="1"/>
        <v>822</v>
      </c>
      <c r="BT1" s="66">
        <f t="shared" si="1"/>
        <v>801</v>
      </c>
      <c r="BU1" s="66">
        <f t="shared" si="1"/>
        <v>823</v>
      </c>
      <c r="BV1" s="66">
        <f t="shared" si="1"/>
        <v>803</v>
      </c>
      <c r="BW1" s="66">
        <f t="shared" si="1"/>
        <v>804</v>
      </c>
      <c r="BX1" s="66">
        <f t="shared" si="1"/>
        <v>805</v>
      </c>
      <c r="BY1" s="66">
        <f t="shared" si="1"/>
        <v>806</v>
      </c>
      <c r="BZ1" s="66">
        <f t="shared" si="1"/>
        <v>812</v>
      </c>
      <c r="CA1" s="66">
        <f t="shared" si="1"/>
        <v>816</v>
      </c>
      <c r="CB1" s="66">
        <f t="shared" si="1"/>
        <v>807</v>
      </c>
      <c r="CC1" s="66">
        <f t="shared" si="1"/>
        <v>813</v>
      </c>
      <c r="CD1" s="66">
        <f t="shared" si="1"/>
        <v>802</v>
      </c>
      <c r="CE1" s="66">
        <f t="shared" si="1"/>
        <v>815</v>
      </c>
      <c r="CF1" s="66">
        <f t="shared" si="1"/>
        <v>808</v>
      </c>
      <c r="CG1" s="66">
        <f t="shared" si="1"/>
        <v>818</v>
      </c>
      <c r="CH1" s="66">
        <f t="shared" si="1"/>
        <v>811</v>
      </c>
      <c r="CI1" s="66">
        <f t="shared" si="1"/>
        <v>819</v>
      </c>
      <c r="CJ1" s="66">
        <f t="shared" si="1"/>
        <v>809</v>
      </c>
      <c r="CK1" s="66">
        <f t="shared" si="1"/>
        <v>820</v>
      </c>
      <c r="CL1" s="66">
        <f t="shared" si="1"/>
        <v>814</v>
      </c>
      <c r="CM1" s="66">
        <f t="shared" si="1"/>
        <v>821</v>
      </c>
      <c r="CN1" s="66">
        <f t="shared" si="1"/>
        <v>810</v>
      </c>
      <c r="CO1" s="66">
        <f t="shared" si="1"/>
        <v>817</v>
      </c>
      <c r="CP1" s="66">
        <f t="shared" si="1"/>
        <v>822</v>
      </c>
      <c r="CQ1" s="66">
        <f t="shared" si="1"/>
        <v>801</v>
      </c>
      <c r="CR1" s="66">
        <f t="shared" si="1"/>
        <v>823</v>
      </c>
      <c r="CS1" s="66">
        <f t="shared" si="1"/>
        <v>803</v>
      </c>
      <c r="CT1" s="66">
        <f t="shared" si="1"/>
        <v>804</v>
      </c>
      <c r="CU1" s="66">
        <f t="shared" ref="CU1:EI1" si="2">BX28</f>
        <v>805</v>
      </c>
      <c r="CV1" s="66">
        <f t="shared" si="2"/>
        <v>806</v>
      </c>
      <c r="CW1" s="66">
        <f t="shared" si="2"/>
        <v>812</v>
      </c>
      <c r="CX1" s="66">
        <f t="shared" si="2"/>
        <v>816</v>
      </c>
      <c r="CY1" s="66">
        <f t="shared" si="2"/>
        <v>807</v>
      </c>
      <c r="CZ1" s="66">
        <f t="shared" si="2"/>
        <v>813</v>
      </c>
      <c r="DA1" s="66">
        <f t="shared" si="2"/>
        <v>802</v>
      </c>
      <c r="DB1" s="66">
        <f t="shared" si="2"/>
        <v>815</v>
      </c>
      <c r="DC1" s="66">
        <f t="shared" si="2"/>
        <v>808</v>
      </c>
      <c r="DD1" s="66">
        <f t="shared" si="2"/>
        <v>818</v>
      </c>
      <c r="DE1" s="66">
        <f t="shared" si="2"/>
        <v>811</v>
      </c>
      <c r="DF1" s="66">
        <f t="shared" si="2"/>
        <v>819</v>
      </c>
      <c r="DG1" s="66">
        <f t="shared" si="2"/>
        <v>809</v>
      </c>
      <c r="DH1" s="66">
        <f t="shared" si="2"/>
        <v>820</v>
      </c>
      <c r="DI1" s="66">
        <f t="shared" si="2"/>
        <v>814</v>
      </c>
      <c r="DJ1" s="66">
        <f t="shared" si="2"/>
        <v>821</v>
      </c>
      <c r="DK1" s="66">
        <f t="shared" si="2"/>
        <v>810</v>
      </c>
      <c r="DL1" s="66">
        <f t="shared" si="2"/>
        <v>817</v>
      </c>
      <c r="DM1" s="66">
        <f t="shared" si="2"/>
        <v>822</v>
      </c>
      <c r="DN1" s="66">
        <f t="shared" si="2"/>
        <v>801</v>
      </c>
      <c r="DO1" s="66">
        <f t="shared" si="2"/>
        <v>823</v>
      </c>
      <c r="DP1" s="66">
        <f t="shared" si="2"/>
        <v>803</v>
      </c>
      <c r="DQ1" s="66">
        <f t="shared" si="2"/>
        <v>804</v>
      </c>
      <c r="DR1" s="66">
        <f t="shared" si="2"/>
        <v>805</v>
      </c>
      <c r="DS1" s="66">
        <f t="shared" si="2"/>
        <v>806</v>
      </c>
      <c r="DT1" s="66">
        <f t="shared" si="2"/>
        <v>812</v>
      </c>
      <c r="DU1" s="66">
        <f t="shared" si="2"/>
        <v>816</v>
      </c>
      <c r="DV1" s="66">
        <f t="shared" si="2"/>
        <v>807</v>
      </c>
      <c r="DW1" s="66">
        <f t="shared" si="2"/>
        <v>813</v>
      </c>
      <c r="DX1" s="66">
        <f t="shared" si="2"/>
        <v>802</v>
      </c>
      <c r="DY1" s="66">
        <f t="shared" si="2"/>
        <v>815</v>
      </c>
      <c r="DZ1" s="66">
        <f t="shared" si="2"/>
        <v>808</v>
      </c>
      <c r="EA1" s="66">
        <f t="shared" si="2"/>
        <v>818</v>
      </c>
      <c r="EB1" s="66">
        <f t="shared" si="2"/>
        <v>811</v>
      </c>
      <c r="EC1" s="66">
        <f t="shared" si="2"/>
        <v>819</v>
      </c>
      <c r="ED1" s="66">
        <f t="shared" si="2"/>
        <v>809</v>
      </c>
      <c r="EE1" s="66">
        <f t="shared" si="2"/>
        <v>820</v>
      </c>
      <c r="EF1" s="66">
        <f t="shared" si="2"/>
        <v>814</v>
      </c>
      <c r="EG1" s="66">
        <f t="shared" si="2"/>
        <v>821</v>
      </c>
      <c r="EH1" s="66">
        <f t="shared" si="2"/>
        <v>810</v>
      </c>
      <c r="EI1" s="66">
        <f t="shared" si="2"/>
        <v>817</v>
      </c>
      <c r="EJ1" s="66">
        <f>DM28</f>
        <v>822</v>
      </c>
      <c r="EK1" s="66">
        <f>DN28</f>
        <v>801</v>
      </c>
      <c r="EL1" s="66">
        <f>DO28</f>
        <v>823</v>
      </c>
      <c r="EM1" s="66">
        <f>DP28</f>
        <v>803</v>
      </c>
      <c r="EN1" s="66">
        <f>DQ28</f>
        <v>804</v>
      </c>
      <c r="EO1" s="66">
        <f t="shared" ref="EO1:ET1" si="3">DS28</f>
        <v>806</v>
      </c>
      <c r="EP1" s="66">
        <f t="shared" si="3"/>
        <v>812</v>
      </c>
      <c r="EQ1" s="66">
        <f t="shared" si="3"/>
        <v>816</v>
      </c>
      <c r="ER1" s="66">
        <f t="shared" si="3"/>
        <v>807</v>
      </c>
      <c r="ES1" s="66">
        <f t="shared" si="3"/>
        <v>813</v>
      </c>
      <c r="ET1" s="66">
        <f t="shared" si="3"/>
        <v>802</v>
      </c>
      <c r="EU1" s="66">
        <f>DZ28</f>
        <v>808</v>
      </c>
      <c r="EV1" s="66">
        <f>EA28</f>
        <v>818</v>
      </c>
      <c r="EW1" s="66">
        <f>EC28</f>
        <v>819</v>
      </c>
      <c r="EX1" s="66">
        <f>ED28</f>
        <v>809</v>
      </c>
      <c r="EY1" s="66">
        <f>EE28</f>
        <v>820</v>
      </c>
      <c r="EZ1" s="66">
        <f>EF28</f>
        <v>814</v>
      </c>
      <c r="FA1" s="66">
        <f>EH28</f>
        <v>810</v>
      </c>
      <c r="FB1" s="66">
        <f>EJ28</f>
        <v>822</v>
      </c>
      <c r="FC1" s="66">
        <f>EK28</f>
        <v>801</v>
      </c>
      <c r="FD1" s="66">
        <f>EL28</f>
        <v>823</v>
      </c>
      <c r="FE1" s="66">
        <f>EM28</f>
        <v>803</v>
      </c>
    </row>
    <row r="2" spans="1:161" ht="15.95" customHeight="1" x14ac:dyDescent="0.25">
      <c r="A2" s="68" t="s">
        <v>27</v>
      </c>
      <c r="B2" s="543" t="s">
        <v>127</v>
      </c>
      <c r="C2" s="550" t="s">
        <v>128</v>
      </c>
      <c r="D2" s="546" t="s">
        <v>72</v>
      </c>
      <c r="E2" s="546" t="s">
        <v>72</v>
      </c>
      <c r="F2" s="546" t="s">
        <v>72</v>
      </c>
      <c r="G2" s="546" t="s">
        <v>72</v>
      </c>
      <c r="H2" s="543" t="s">
        <v>129</v>
      </c>
      <c r="I2" s="543" t="s">
        <v>130</v>
      </c>
      <c r="J2" s="546" t="s">
        <v>72</v>
      </c>
      <c r="K2" s="539" t="s">
        <v>128</v>
      </c>
      <c r="L2" s="539" t="s">
        <v>128</v>
      </c>
      <c r="M2" s="546" t="s">
        <v>131</v>
      </c>
      <c r="N2" s="539" t="s">
        <v>128</v>
      </c>
      <c r="O2" s="143">
        <v>0.3125</v>
      </c>
      <c r="P2" s="539" t="s">
        <v>128</v>
      </c>
      <c r="Q2" s="543" t="s">
        <v>132</v>
      </c>
      <c r="R2" s="539" t="s">
        <v>128</v>
      </c>
      <c r="S2" s="144">
        <v>0.33333333333333331</v>
      </c>
      <c r="T2" s="539" t="s">
        <v>128</v>
      </c>
      <c r="U2" s="145">
        <v>0.34027777777777773</v>
      </c>
      <c r="V2" s="539" t="s">
        <v>128</v>
      </c>
      <c r="W2" s="181">
        <v>0.35115740740740747</v>
      </c>
      <c r="X2" s="186">
        <v>0.35416666666666669</v>
      </c>
      <c r="Y2" s="539" t="s">
        <v>128</v>
      </c>
      <c r="Z2" s="181">
        <v>0.36435185185185193</v>
      </c>
      <c r="AA2" s="539" t="s">
        <v>128</v>
      </c>
      <c r="AB2" s="181">
        <v>0.37314814814814823</v>
      </c>
      <c r="AC2" s="70">
        <f>AB2+'KEY L-8'!$V$20</f>
        <v>0.37754629629629638</v>
      </c>
      <c r="AD2" s="70">
        <f>AC2+'KEY L-8'!$V$20</f>
        <v>0.38194444444444453</v>
      </c>
      <c r="AE2" s="70">
        <f>AD2+'KEY L-8'!$V$20</f>
        <v>0.38634259259259268</v>
      </c>
      <c r="AF2" s="70">
        <f>AE2+'KEY L-8'!$V$20</f>
        <v>0.39074074074074083</v>
      </c>
      <c r="AG2" s="70">
        <f>AF2+'KEY L-8'!$V$20</f>
        <v>0.39513888888888898</v>
      </c>
      <c r="AH2" s="70">
        <f>AG2+'KEY L-8'!$V$20</f>
        <v>0.39953703703703713</v>
      </c>
      <c r="AI2" s="70">
        <f>AH2+'KEY L-8'!$V$20</f>
        <v>0.40393518518518529</v>
      </c>
      <c r="AJ2" s="70">
        <f>AI2+'KEY L-8'!$V$20</f>
        <v>0.40833333333333344</v>
      </c>
      <c r="AK2" s="70">
        <f>AJ2+'KEY L-8'!$V$20</f>
        <v>0.41273148148148159</v>
      </c>
      <c r="AL2" s="70">
        <f>AK2+'KEY L-8'!$V$20</f>
        <v>0.41712962962962974</v>
      </c>
      <c r="AM2" s="70">
        <f>AL2+'KEY L-8'!$V$20</f>
        <v>0.42152777777777789</v>
      </c>
      <c r="AN2" s="70">
        <f>AM2+'KEY L-8'!$V$20</f>
        <v>0.42592592592592604</v>
      </c>
      <c r="AO2" s="70">
        <f>AN2+'KEY L-8'!$V$20</f>
        <v>0.43032407407407419</v>
      </c>
      <c r="AP2" s="70">
        <f>AO2+'KEY L-8'!$V$20</f>
        <v>0.43472222222222234</v>
      </c>
      <c r="AQ2" s="70">
        <f>AP2+'KEY L-8'!$V$20</f>
        <v>0.43912037037037049</v>
      </c>
      <c r="AR2" s="70">
        <f>AQ2+'KEY L-8'!$V$20</f>
        <v>0.44351851851851865</v>
      </c>
      <c r="AS2" s="70">
        <f>AR2+'KEY L-8'!$V$20</f>
        <v>0.4479166666666668</v>
      </c>
      <c r="AT2" s="70">
        <f>AS2+'KEY L-8'!$V$20</f>
        <v>0.45231481481481495</v>
      </c>
      <c r="AU2" s="70">
        <f>AT2+'KEY L-8'!$V$20</f>
        <v>0.4567129629629631</v>
      </c>
      <c r="AV2" s="70">
        <f>AU2+'KEY L-8'!$V$20</f>
        <v>0.46111111111111125</v>
      </c>
      <c r="AW2" s="70">
        <f>AV2+'KEY L-8'!$V$20</f>
        <v>0.4655092592592594</v>
      </c>
      <c r="AX2" s="70">
        <f>AW2+'KEY L-8'!$V$20</f>
        <v>0.46990740740740755</v>
      </c>
      <c r="AY2" s="70">
        <f>AX2+'KEY L-8'!$V$20</f>
        <v>0.4743055555555557</v>
      </c>
      <c r="AZ2" s="70">
        <f>AY2+'KEY L-8'!$V$20</f>
        <v>0.47870370370370385</v>
      </c>
      <c r="BA2" s="70">
        <f>AZ2+'KEY L-8'!$V$20</f>
        <v>0.483101851851852</v>
      </c>
      <c r="BB2" s="70">
        <f>BA2+'KEY L-8'!$V$20</f>
        <v>0.48750000000000016</v>
      </c>
      <c r="BC2" s="70">
        <f>BB2+'KEY L-8'!$V$20</f>
        <v>0.49189814814814831</v>
      </c>
      <c r="BD2" s="70">
        <f>BC2+'KEY L-8'!$V$20</f>
        <v>0.49629629629629646</v>
      </c>
      <c r="BE2" s="70">
        <f>BD2+'KEY L-8'!$V$20</f>
        <v>0.50069444444444455</v>
      </c>
      <c r="BF2" s="70">
        <f>BE2+'KEY L-8'!$V$20</f>
        <v>0.50509259259259265</v>
      </c>
      <c r="BG2" s="70">
        <f>BF2+'KEY L-8'!$V$20</f>
        <v>0.50949074074074074</v>
      </c>
      <c r="BH2" s="70">
        <f>BG2+'KEY L-8'!$V$20</f>
        <v>0.51388888888888884</v>
      </c>
      <c r="BI2" s="70">
        <f>BH2+'KEY L-8'!$V$20</f>
        <v>0.51828703703703694</v>
      </c>
      <c r="BJ2" s="70">
        <f>BI2+'KEY L-8'!$V$20</f>
        <v>0.52268518518518503</v>
      </c>
      <c r="BK2" s="70">
        <f>BJ2+'KEY L-8'!$V$20</f>
        <v>0.52708333333333313</v>
      </c>
      <c r="BL2" s="70">
        <f>BK2+'KEY L-8'!$V$20</f>
        <v>0.53148148148148122</v>
      </c>
      <c r="BM2" s="70">
        <f>BL2+'KEY L-8'!$V$20</f>
        <v>0.53587962962962932</v>
      </c>
      <c r="BN2" s="70">
        <f>BM2+'KEY L-8'!$V$20</f>
        <v>0.54027777777777741</v>
      </c>
      <c r="BO2" s="70">
        <f>BN2+'KEY L-8'!$V$20</f>
        <v>0.54467592592592551</v>
      </c>
      <c r="BP2" s="70">
        <f>BO2+'KEY L-8'!$V$20</f>
        <v>0.5490740740740736</v>
      </c>
      <c r="BQ2" s="70">
        <f>BP2+'KEY L-8'!$V$20</f>
        <v>0.5534722222222217</v>
      </c>
      <c r="BR2" s="70">
        <f>BQ2+'KEY L-8'!$V$20</f>
        <v>0.55787037037036979</v>
      </c>
      <c r="BS2" s="70">
        <f>BR2+'KEY L-8'!$V$20</f>
        <v>0.56226851851851789</v>
      </c>
      <c r="BT2" s="70">
        <f>BS2+'KEY L-8'!$V$20</f>
        <v>0.56666666666666599</v>
      </c>
      <c r="BU2" s="70">
        <f>BT2+'KEY L-8'!$V$20</f>
        <v>0.57106481481481408</v>
      </c>
      <c r="BV2" s="70">
        <f>BU2+'KEY L-8'!$V$20</f>
        <v>0.57546296296296218</v>
      </c>
      <c r="BW2" s="70">
        <f>BV2+'KEY L-8'!$V$20</f>
        <v>0.57986111111111027</v>
      </c>
      <c r="BX2" s="70">
        <f>BW2+'KEY L-8'!$V$20</f>
        <v>0.58425925925925837</v>
      </c>
      <c r="BY2" s="70">
        <f>BX2+'KEY L-8'!$V$20</f>
        <v>0.58865740740740646</v>
      </c>
      <c r="BZ2" s="70">
        <f>BY2+'KEY L-8'!$V$20</f>
        <v>0.59305555555555456</v>
      </c>
      <c r="CA2" s="70">
        <f>BZ2+'KEY L-8'!$V$20</f>
        <v>0.59745370370370265</v>
      </c>
      <c r="CB2" s="70">
        <f>CA2+'KEY L-8'!$V$20</f>
        <v>0.60185185185185075</v>
      </c>
      <c r="CC2" s="70">
        <f>CB2+'KEY L-8'!$V$20</f>
        <v>0.60624999999999885</v>
      </c>
      <c r="CD2" s="70">
        <f>CC2+'KEY L-8'!$V$20</f>
        <v>0.61064814814814694</v>
      </c>
      <c r="CE2" s="70">
        <f>CD2+'KEY L-8'!$V$20</f>
        <v>0.61504629629629504</v>
      </c>
      <c r="CF2" s="70">
        <f>CE2+'KEY L-8'!$V$20</f>
        <v>0.61944444444444313</v>
      </c>
      <c r="CG2" s="70">
        <f>CF2+'KEY L-8'!$V$20</f>
        <v>0.62384259259259123</v>
      </c>
      <c r="CH2" s="70">
        <f>CG2+'KEY L-8'!$V$20</f>
        <v>0.62824074074073932</v>
      </c>
      <c r="CI2" s="70">
        <f>CH2+'KEY L-8'!$V$20</f>
        <v>0.63263888888888742</v>
      </c>
      <c r="CJ2" s="70">
        <f>CI2+'KEY L-8'!$V$20</f>
        <v>0.63703703703703551</v>
      </c>
      <c r="CK2" s="70">
        <f>CJ2+'KEY L-8'!$V$20</f>
        <v>0.64143518518518361</v>
      </c>
      <c r="CL2" s="70">
        <f>CK2+'KEY L-8'!$V$20</f>
        <v>0.64583333333333171</v>
      </c>
      <c r="CM2" s="70">
        <f>CL2+'KEY L-8'!$V$20</f>
        <v>0.6502314814814798</v>
      </c>
      <c r="CN2" s="70">
        <f>CM2+'KEY L-8'!$V$20</f>
        <v>0.6546296296296279</v>
      </c>
      <c r="CO2" s="70">
        <f>CN2+'KEY L-8'!$V$20</f>
        <v>0.65902777777777599</v>
      </c>
      <c r="CP2" s="70">
        <f>CO2+'KEY L-8'!$V$20</f>
        <v>0.66342592592592409</v>
      </c>
      <c r="CQ2" s="70">
        <f>CP2+'KEY L-8'!$V$20</f>
        <v>0.66782407407407218</v>
      </c>
      <c r="CR2" s="70">
        <f>CQ2+'KEY L-8'!$V$20</f>
        <v>0.67222222222222028</v>
      </c>
      <c r="CS2" s="70">
        <f>CR2+'KEY L-8'!$V$20</f>
        <v>0.67662037037036837</v>
      </c>
      <c r="CT2" s="70">
        <f>CS2+'KEY L-8'!$V$20</f>
        <v>0.68101851851851647</v>
      </c>
      <c r="CU2" s="70">
        <f>CT2+'KEY L-8'!$V$20</f>
        <v>0.68541666666666456</v>
      </c>
      <c r="CV2" s="70">
        <f>CU2+'KEY L-8'!$V$20</f>
        <v>0.68981481481481266</v>
      </c>
      <c r="CW2" s="70">
        <f>CV2+'KEY L-8'!$V$20</f>
        <v>0.69421296296296076</v>
      </c>
      <c r="CX2" s="70">
        <f>CW2+'KEY L-8'!$V$20</f>
        <v>0.69861111111110885</v>
      </c>
      <c r="CY2" s="70">
        <f>CX2+'KEY L-8'!$V$20</f>
        <v>0.70300925925925695</v>
      </c>
      <c r="CZ2" s="70">
        <f>CY2+'KEY L-8'!$V$20</f>
        <v>0.70740740740740504</v>
      </c>
      <c r="DA2" s="70">
        <f>CZ2+'KEY L-8'!$V$20</f>
        <v>0.71180555555555314</v>
      </c>
      <c r="DB2" s="70">
        <f>DA2+'KEY L-8'!$V$20</f>
        <v>0.71620370370370123</v>
      </c>
      <c r="DC2" s="70">
        <f>DB2+'KEY L-8'!$V$20</f>
        <v>0.72060185185184933</v>
      </c>
      <c r="DD2" s="70">
        <f>DC2+'KEY L-8'!$V$20</f>
        <v>0.72499999999999742</v>
      </c>
      <c r="DE2" s="70">
        <f>DD2+'KEY L-8'!$V$20</f>
        <v>0.72939814814814552</v>
      </c>
      <c r="DF2" s="70">
        <f>DE2+'KEY L-8'!$V$20</f>
        <v>0.73379629629629362</v>
      </c>
      <c r="DG2" s="70">
        <f>DF2+'KEY L-8'!$V$20</f>
        <v>0.73819444444444171</v>
      </c>
      <c r="DH2" s="70">
        <f>DG2+'KEY L-8'!$V$20</f>
        <v>0.74259259259258981</v>
      </c>
      <c r="DI2" s="70">
        <f>DH2+'KEY L-8'!$V$20</f>
        <v>0.7469907407407379</v>
      </c>
      <c r="DJ2" s="70">
        <f>DI2+'KEY L-8'!$V$20</f>
        <v>0.751388888888886</v>
      </c>
      <c r="DK2" s="70">
        <f>DJ2+'KEY L-8'!$V$20</f>
        <v>0.75578703703703409</v>
      </c>
      <c r="DL2" s="70">
        <f>DK2+'KEY L-8'!$V$20</f>
        <v>0.76018518518518219</v>
      </c>
      <c r="DM2" s="70">
        <f>DL2+'KEY L-8'!$V$20</f>
        <v>0.76458333333333028</v>
      </c>
      <c r="DN2" s="70">
        <f>DM2+'KEY L-8'!$V$20</f>
        <v>0.76898148148147838</v>
      </c>
      <c r="DO2" s="70">
        <f>DN2+'KEY L-8'!$V$20</f>
        <v>0.77337962962962647</v>
      </c>
      <c r="DP2" s="70">
        <f>DO2+'KEY L-8'!$V$20</f>
        <v>0.77777777777777457</v>
      </c>
      <c r="DQ2" s="70">
        <f>DP2+'KEY L-8'!$V$20</f>
        <v>0.78217592592592267</v>
      </c>
      <c r="DR2" s="70">
        <f>DQ2+'KEY L-8'!$V$20</f>
        <v>0.78657407407407076</v>
      </c>
      <c r="DS2" s="70">
        <f>DR2+'KEY L-8'!$V$20</f>
        <v>0.79097222222221886</v>
      </c>
      <c r="DT2" s="70">
        <f>DS2+'KEY L-8'!$V$20</f>
        <v>0.79537037037036695</v>
      </c>
      <c r="DU2" s="70">
        <f>DT2+'KEY L-8'!$V$20</f>
        <v>0.79976851851851505</v>
      </c>
      <c r="DV2" s="70">
        <f>DU2+'KEY L-8'!$V$20</f>
        <v>0.80416666666666314</v>
      </c>
      <c r="DW2" s="70">
        <f>DV2+'KEY L-8'!$V$20</f>
        <v>0.80856481481481124</v>
      </c>
      <c r="DX2" s="70">
        <f>DW2+'KEY L-8'!$V$20</f>
        <v>0.81296296296295933</v>
      </c>
      <c r="DY2" s="70">
        <f>DX2+'KEY L-8'!$V$20</f>
        <v>0.81736111111110743</v>
      </c>
      <c r="DZ2" s="70">
        <f>DY2+'KEY L-8'!$V$20</f>
        <v>0.82175925925925553</v>
      </c>
      <c r="EA2" s="70">
        <f>DZ2+'KEY L-8'!$V$20</f>
        <v>0.82615740740740362</v>
      </c>
      <c r="EB2" s="70">
        <f>EA2+'KEY L-8'!$V$20</f>
        <v>0.83055555555555172</v>
      </c>
      <c r="EC2" s="70">
        <f>EB2+'KEY L-8'!$V$20</f>
        <v>0.83495370370369981</v>
      </c>
      <c r="ED2" s="70">
        <f>EC2+'KEY L-8'!$V$20</f>
        <v>0.83935185185184791</v>
      </c>
      <c r="EE2" s="70">
        <f>ED2+'KEY L-8'!$V$20</f>
        <v>0.843749999999996</v>
      </c>
      <c r="EF2" s="70">
        <f>EE2+'KEY L-8'!$V$20</f>
        <v>0.8481481481481441</v>
      </c>
      <c r="EG2" s="70">
        <f>EF2+'KEY L-8'!$V$20</f>
        <v>0.85254629629629219</v>
      </c>
      <c r="EH2" s="70">
        <f>EG2+'KEY L-8'!$V$20</f>
        <v>0.85694444444444029</v>
      </c>
      <c r="EI2" s="70">
        <f>EH2+'KEY L-8'!$V$20</f>
        <v>0.86134259259258839</v>
      </c>
      <c r="EJ2" s="70">
        <v>0.86678240740740742</v>
      </c>
      <c r="EK2" s="70">
        <v>0.87013888888888891</v>
      </c>
      <c r="EL2" s="116">
        <v>0.87500000000000033</v>
      </c>
      <c r="EM2" s="116">
        <v>0.88194444444444475</v>
      </c>
      <c r="EN2" s="116">
        <v>0.88888888888888917</v>
      </c>
      <c r="EO2" s="116">
        <v>0.89583333333333359</v>
      </c>
      <c r="EP2" s="116">
        <v>0.89930555555555547</v>
      </c>
      <c r="EQ2" s="116">
        <v>0.90277777777777801</v>
      </c>
      <c r="ER2" s="116">
        <v>0.90972222222222221</v>
      </c>
      <c r="ES2" s="116">
        <v>0.91319444444444453</v>
      </c>
      <c r="ET2" s="116">
        <v>0.91666666666666685</v>
      </c>
      <c r="EU2" s="116">
        <v>0.92361111111111127</v>
      </c>
      <c r="EV2" s="116">
        <v>0.93055555555555569</v>
      </c>
      <c r="EW2" s="116">
        <v>0.93750000000000011</v>
      </c>
      <c r="EX2" s="116">
        <v>0.94305555555555554</v>
      </c>
      <c r="EY2" s="116">
        <v>0.94791666666666663</v>
      </c>
      <c r="EZ2" s="116">
        <v>0.95138888888888884</v>
      </c>
      <c r="FA2" s="116">
        <v>0.95833333333333337</v>
      </c>
      <c r="FB2" s="116">
        <v>0.96527777777777779</v>
      </c>
      <c r="FC2" s="116">
        <v>0.97222222222222221</v>
      </c>
      <c r="FD2" s="116">
        <v>0.97569444444444453</v>
      </c>
      <c r="FE2" s="117">
        <v>0.98263888888888884</v>
      </c>
    </row>
    <row r="3" spans="1:161" ht="15.95" customHeight="1" x14ac:dyDescent="0.25">
      <c r="A3" s="72" t="s">
        <v>73</v>
      </c>
      <c r="B3" s="544"/>
      <c r="C3" s="551"/>
      <c r="D3" s="547"/>
      <c r="E3" s="547"/>
      <c r="F3" s="547"/>
      <c r="G3" s="547"/>
      <c r="H3" s="544"/>
      <c r="I3" s="544"/>
      <c r="J3" s="547"/>
      <c r="K3" s="540"/>
      <c r="L3" s="540"/>
      <c r="M3" s="547"/>
      <c r="N3" s="540"/>
      <c r="O3" s="143">
        <f>O2+'KEY L-8'!$G6</f>
        <v>0.31475694444444441</v>
      </c>
      <c r="P3" s="540"/>
      <c r="Q3" s="544"/>
      <c r="R3" s="540"/>
      <c r="S3" s="146">
        <f>S2+'KEY L-8'!$G6</f>
        <v>0.33559027777777772</v>
      </c>
      <c r="T3" s="540"/>
      <c r="U3" s="73">
        <f>U2+'KEY L-8'!$C6</f>
        <v>0.34218749999999998</v>
      </c>
      <c r="V3" s="540"/>
      <c r="W3" s="115">
        <f>W2+'KEY L-8'!$C6</f>
        <v>0.35306712962962972</v>
      </c>
      <c r="X3" s="187">
        <f>X2+'KEY L-8'!$C6</f>
        <v>0.35607638888888893</v>
      </c>
      <c r="Y3" s="540"/>
      <c r="Z3" s="115">
        <f>Z2+'KEY L-8'!$C6</f>
        <v>0.36626157407407417</v>
      </c>
      <c r="AA3" s="540"/>
      <c r="AB3" s="115">
        <f>AB2+'KEY L-8'!$C6</f>
        <v>0.37505787037037047</v>
      </c>
      <c r="AC3" s="115">
        <f>AC2+'KEY L-8'!$C6</f>
        <v>0.37945601851851862</v>
      </c>
      <c r="AD3" s="115">
        <f>AD2+'KEY L-8'!$C6</f>
        <v>0.38385416666666677</v>
      </c>
      <c r="AE3" s="115">
        <f>AE2+'KEY L-8'!$C6</f>
        <v>0.38825231481481493</v>
      </c>
      <c r="AF3" s="115">
        <f>AF2+'KEY L-8'!$C6</f>
        <v>0.39265046296296308</v>
      </c>
      <c r="AG3" s="115">
        <f>AG2+'KEY L-8'!$C6</f>
        <v>0.39704861111111123</v>
      </c>
      <c r="AH3" s="115">
        <f>AH2+'KEY L-8'!$C6</f>
        <v>0.40144675925925938</v>
      </c>
      <c r="AI3" s="115">
        <f>AI2+'KEY L-8'!$C6</f>
        <v>0.40584490740740753</v>
      </c>
      <c r="AJ3" s="115">
        <f>AJ2+'KEY L-8'!$C6</f>
        <v>0.41024305555555568</v>
      </c>
      <c r="AK3" s="115">
        <f>AK2+'KEY L-8'!$C6</f>
        <v>0.41464120370370383</v>
      </c>
      <c r="AL3" s="115">
        <f>AL2+'KEY L-8'!$C6</f>
        <v>0.41903935185185198</v>
      </c>
      <c r="AM3" s="115">
        <f>AM2+'KEY L-8'!$C6</f>
        <v>0.42343750000000013</v>
      </c>
      <c r="AN3" s="115">
        <f>AN2+'KEY L-8'!$C6</f>
        <v>0.42783564814814828</v>
      </c>
      <c r="AO3" s="115">
        <f>AO2+'KEY L-8'!$C6</f>
        <v>0.43223379629629644</v>
      </c>
      <c r="AP3" s="115">
        <f>AP2+'KEY L-8'!$C6</f>
        <v>0.43663194444444459</v>
      </c>
      <c r="AQ3" s="115">
        <f>AQ2+'KEY L-8'!$C6</f>
        <v>0.44103009259259274</v>
      </c>
      <c r="AR3" s="115">
        <f>AR2+'KEY L-8'!$C6</f>
        <v>0.44542824074074089</v>
      </c>
      <c r="AS3" s="115">
        <f>AS2+'KEY L-8'!$C6</f>
        <v>0.44982638888888904</v>
      </c>
      <c r="AT3" s="115">
        <f>AT2+'KEY L-8'!$C6</f>
        <v>0.45422453703703719</v>
      </c>
      <c r="AU3" s="115">
        <f>AU2+'KEY L-8'!$C6</f>
        <v>0.45862268518518534</v>
      </c>
      <c r="AV3" s="115">
        <f>AV2+'KEY L-8'!$C6</f>
        <v>0.46302083333333349</v>
      </c>
      <c r="AW3" s="115">
        <f>AW2+'KEY L-8'!$C6</f>
        <v>0.46741898148148164</v>
      </c>
      <c r="AX3" s="115">
        <f>AX2+'KEY L-8'!$C6</f>
        <v>0.47181712962962979</v>
      </c>
      <c r="AY3" s="115">
        <f>AY2+'KEY L-8'!$C6</f>
        <v>0.47621527777777795</v>
      </c>
      <c r="AZ3" s="115">
        <f>AZ2+'KEY L-8'!$C6</f>
        <v>0.4806134259259261</v>
      </c>
      <c r="BA3" s="115">
        <f>BA2+'KEY L-8'!$C6</f>
        <v>0.48501157407407425</v>
      </c>
      <c r="BB3" s="115">
        <f>BB2+'KEY L-8'!$C6</f>
        <v>0.4894097222222224</v>
      </c>
      <c r="BC3" s="115">
        <f>BC2+'KEY L-8'!$C6</f>
        <v>0.49380787037037055</v>
      </c>
      <c r="BD3" s="115">
        <f>BD2+'KEY L-8'!$C6</f>
        <v>0.4982060185185187</v>
      </c>
      <c r="BE3" s="115">
        <f>BE2+'KEY L-8'!$C6</f>
        <v>0.50260416666666674</v>
      </c>
      <c r="BF3" s="115">
        <f>BF2+'KEY L-8'!$C6</f>
        <v>0.50700231481481484</v>
      </c>
      <c r="BG3" s="115">
        <f>BG2+'KEY L-8'!$C6</f>
        <v>0.51140046296296293</v>
      </c>
      <c r="BH3" s="115">
        <f>BH2+'KEY L-8'!$C6</f>
        <v>0.51579861111111103</v>
      </c>
      <c r="BI3" s="115">
        <f>BI2+'KEY L-8'!$C6</f>
        <v>0.52019675925925912</v>
      </c>
      <c r="BJ3" s="115">
        <f>BJ2+'KEY L-8'!$C6</f>
        <v>0.52459490740740722</v>
      </c>
      <c r="BK3" s="115">
        <f>BK2+'KEY L-8'!$C6</f>
        <v>0.52899305555555531</v>
      </c>
      <c r="BL3" s="115">
        <f>BL2+'KEY L-8'!$C6</f>
        <v>0.53339120370370341</v>
      </c>
      <c r="BM3" s="115">
        <f>BM2+'KEY L-8'!$C6</f>
        <v>0.5377893518518515</v>
      </c>
      <c r="BN3" s="115">
        <f>BN2+'KEY L-8'!$C6</f>
        <v>0.5421874999999996</v>
      </c>
      <c r="BO3" s="115">
        <f>BO2+'KEY L-8'!$C6</f>
        <v>0.5465856481481477</v>
      </c>
      <c r="BP3" s="115">
        <f>BP2+'KEY L-8'!$C6</f>
        <v>0.55098379629629579</v>
      </c>
      <c r="BQ3" s="115">
        <f>BQ2+'KEY L-8'!$C6</f>
        <v>0.55538194444444389</v>
      </c>
      <c r="BR3" s="115">
        <f>BR2+'KEY L-8'!$C6</f>
        <v>0.55978009259259198</v>
      </c>
      <c r="BS3" s="115">
        <f>BS2+'KEY L-8'!$C6</f>
        <v>0.56417824074074008</v>
      </c>
      <c r="BT3" s="115">
        <f>BT2+'KEY L-8'!$C6</f>
        <v>0.56857638888888817</v>
      </c>
      <c r="BU3" s="115">
        <f>BU2+'KEY L-8'!$C6</f>
        <v>0.57297453703703627</v>
      </c>
      <c r="BV3" s="115">
        <f>BV2+'KEY L-8'!$C6</f>
        <v>0.57737268518518436</v>
      </c>
      <c r="BW3" s="115">
        <f>BW2+'KEY L-8'!$C6</f>
        <v>0.58177083333333246</v>
      </c>
      <c r="BX3" s="115">
        <f>BX2+'KEY L-8'!$C6</f>
        <v>0.58616898148148056</v>
      </c>
      <c r="BY3" s="115">
        <f>BY2+'KEY L-8'!$C6</f>
        <v>0.59056712962962865</v>
      </c>
      <c r="BZ3" s="115">
        <f>BZ2+'KEY L-8'!$C6</f>
        <v>0.59496527777777675</v>
      </c>
      <c r="CA3" s="115">
        <f>CA2+'KEY L-8'!$C6</f>
        <v>0.59936342592592484</v>
      </c>
      <c r="CB3" s="115">
        <f>CB2+'KEY L-8'!$C6</f>
        <v>0.60376157407407294</v>
      </c>
      <c r="CC3" s="115">
        <f>CC2+'KEY L-8'!$C6</f>
        <v>0.60815972222222103</v>
      </c>
      <c r="CD3" s="115">
        <f>CD2+'KEY L-8'!$C6</f>
        <v>0.61255787037036913</v>
      </c>
      <c r="CE3" s="115">
        <f>CE2+'KEY L-8'!$C6</f>
        <v>0.61695601851851722</v>
      </c>
      <c r="CF3" s="115">
        <f>CF2+'KEY L-8'!$C6</f>
        <v>0.62135416666666532</v>
      </c>
      <c r="CG3" s="115">
        <f>CG2+'KEY L-8'!$C6</f>
        <v>0.62575231481481342</v>
      </c>
      <c r="CH3" s="115">
        <f>CH2+'KEY L-8'!$C6</f>
        <v>0.63015046296296151</v>
      </c>
      <c r="CI3" s="115">
        <f>CI2+'KEY L-8'!$C6</f>
        <v>0.63454861111110961</v>
      </c>
      <c r="CJ3" s="115">
        <f>CJ2+'KEY L-8'!$C6</f>
        <v>0.6389467592592577</v>
      </c>
      <c r="CK3" s="115">
        <f>CK2+'KEY L-8'!$C6</f>
        <v>0.6433449074074058</v>
      </c>
      <c r="CL3" s="115">
        <f>CL2+'KEY L-8'!$C6</f>
        <v>0.64774305555555389</v>
      </c>
      <c r="CM3" s="115">
        <f>CM2+'KEY L-8'!$C6</f>
        <v>0.65214120370370199</v>
      </c>
      <c r="CN3" s="115">
        <f>CN2+'KEY L-8'!$C6</f>
        <v>0.65653935185185008</v>
      </c>
      <c r="CO3" s="115">
        <f>CO2+'KEY L-8'!$C6</f>
        <v>0.66093749999999818</v>
      </c>
      <c r="CP3" s="115">
        <f>CP2+'KEY L-8'!$C6</f>
        <v>0.66533564814814627</v>
      </c>
      <c r="CQ3" s="115">
        <f>CQ2+'KEY L-8'!$C6</f>
        <v>0.66973379629629437</v>
      </c>
      <c r="CR3" s="115">
        <f>CR2+'KEY L-8'!$C6</f>
        <v>0.67413194444444247</v>
      </c>
      <c r="CS3" s="115">
        <f>CS2+'KEY L-8'!$C6</f>
        <v>0.67853009259259056</v>
      </c>
      <c r="CT3" s="115">
        <f>CT2+'KEY L-8'!$C6</f>
        <v>0.68292824074073866</v>
      </c>
      <c r="CU3" s="115">
        <f>CU2+'KEY L-8'!$C6</f>
        <v>0.68732638888888675</v>
      </c>
      <c r="CV3" s="115">
        <f>CV2+'KEY L-8'!$C6</f>
        <v>0.69172453703703485</v>
      </c>
      <c r="CW3" s="115">
        <f>CW2+'KEY L-8'!$C6</f>
        <v>0.69612268518518294</v>
      </c>
      <c r="CX3" s="115">
        <f>CX2+'KEY L-8'!$C6</f>
        <v>0.70052083333333104</v>
      </c>
      <c r="CY3" s="115">
        <f>CY2+'KEY L-8'!$C6</f>
        <v>0.70491898148147913</v>
      </c>
      <c r="CZ3" s="115">
        <f>CZ2+'KEY L-8'!$C6</f>
        <v>0.70931712962962723</v>
      </c>
      <c r="DA3" s="115">
        <f>DA2+'KEY L-8'!$C6</f>
        <v>0.71371527777777533</v>
      </c>
      <c r="DB3" s="115">
        <f>DB2+'KEY L-8'!$C6</f>
        <v>0.71811342592592342</v>
      </c>
      <c r="DC3" s="115">
        <f>DC2+'KEY L-8'!$C6</f>
        <v>0.72251157407407152</v>
      </c>
      <c r="DD3" s="115">
        <f>DD2+'KEY L-8'!$C6</f>
        <v>0.72690972222221961</v>
      </c>
      <c r="DE3" s="115">
        <f>DE2+'KEY L-8'!$C6</f>
        <v>0.73130787037036771</v>
      </c>
      <c r="DF3" s="115">
        <f>DF2+'KEY L-8'!$C6</f>
        <v>0.7357060185185158</v>
      </c>
      <c r="DG3" s="115">
        <f>DG2+'KEY L-8'!$C6</f>
        <v>0.7401041666666639</v>
      </c>
      <c r="DH3" s="115">
        <f>DH2+'KEY L-8'!$C6</f>
        <v>0.74450231481481199</v>
      </c>
      <c r="DI3" s="115">
        <f>DI2+'KEY L-8'!$C6</f>
        <v>0.74890046296296009</v>
      </c>
      <c r="DJ3" s="115">
        <f>DJ2+'KEY L-8'!$C6</f>
        <v>0.75329861111110819</v>
      </c>
      <c r="DK3" s="115">
        <f>DK2+'KEY L-8'!$C6</f>
        <v>0.75769675925925628</v>
      </c>
      <c r="DL3" s="115">
        <f>DL2+'KEY L-8'!$C6</f>
        <v>0.76209490740740438</v>
      </c>
      <c r="DM3" s="115">
        <f>DM2+'KEY L-8'!$C6</f>
        <v>0.76649305555555247</v>
      </c>
      <c r="DN3" s="115">
        <f>DN2+'KEY L-8'!$C6</f>
        <v>0.77089120370370057</v>
      </c>
      <c r="DO3" s="115">
        <f>DO2+'KEY L-8'!$C6</f>
        <v>0.77528935185184866</v>
      </c>
      <c r="DP3" s="115">
        <f>DP2+'KEY L-8'!$C6</f>
        <v>0.77968749999999676</v>
      </c>
      <c r="DQ3" s="115">
        <f>DQ2+'KEY L-8'!$C6</f>
        <v>0.78408564814814485</v>
      </c>
      <c r="DR3" s="115">
        <f>DR2+'KEY L-8'!$C6</f>
        <v>0.78848379629629295</v>
      </c>
      <c r="DS3" s="115">
        <f>DS2+'KEY L-8'!$C6</f>
        <v>0.79288194444444104</v>
      </c>
      <c r="DT3" s="115">
        <f>DT2+'KEY L-8'!$C6</f>
        <v>0.79728009259258914</v>
      </c>
      <c r="DU3" s="115">
        <f>DU2+'KEY L-8'!$C6</f>
        <v>0.80167824074073724</v>
      </c>
      <c r="DV3" s="115">
        <f>DV2+'KEY L-8'!$C6</f>
        <v>0.80607638888888533</v>
      </c>
      <c r="DW3" s="115">
        <f>DW2+'KEY L-8'!$C6</f>
        <v>0.81047453703703343</v>
      </c>
      <c r="DX3" s="115">
        <f>DX2+'KEY L-8'!$C6</f>
        <v>0.81487268518518152</v>
      </c>
      <c r="DY3" s="115">
        <f>DY2+'KEY L-8'!$C6</f>
        <v>0.81927083333332962</v>
      </c>
      <c r="DZ3" s="115">
        <f>DZ2+'KEY L-8'!$C6</f>
        <v>0.82366898148147771</v>
      </c>
      <c r="EA3" s="115">
        <f>EA2+'KEY L-8'!$C6</f>
        <v>0.82806712962962581</v>
      </c>
      <c r="EB3" s="115">
        <f>EB2+'KEY L-8'!$C6</f>
        <v>0.8324652777777739</v>
      </c>
      <c r="EC3" s="115">
        <f>EC2+'KEY L-8'!$C6</f>
        <v>0.836863425925922</v>
      </c>
      <c r="ED3" s="115">
        <f>ED2+'KEY L-8'!$C6</f>
        <v>0.8412615740740701</v>
      </c>
      <c r="EE3" s="115">
        <f>EE2+'KEY L-8'!$C6</f>
        <v>0.84565972222221819</v>
      </c>
      <c r="EF3" s="115">
        <f>EF2+'KEY L-8'!$C6</f>
        <v>0.85005787037036629</v>
      </c>
      <c r="EG3" s="115">
        <f>EG2+'KEY L-8'!$C6</f>
        <v>0.85445601851851438</v>
      </c>
      <c r="EH3" s="115">
        <f>EH2+'KEY L-8'!$C6</f>
        <v>0.85885416666666248</v>
      </c>
      <c r="EI3" s="115">
        <f>EI2+'KEY L-8'!$C6</f>
        <v>0.86325231481481057</v>
      </c>
      <c r="EJ3" s="115">
        <f>EJ2+'KEY L-8'!$C6</f>
        <v>0.86869212962962961</v>
      </c>
      <c r="EK3" s="115">
        <f>EK2+'KEY L-8'!$C6</f>
        <v>0.87204861111111109</v>
      </c>
      <c r="EL3" s="115">
        <f>EL2+'KEY L-8'!$C6</f>
        <v>0.87690972222222252</v>
      </c>
      <c r="EM3" s="115">
        <f>EM2+'KEY L-8'!$C6</f>
        <v>0.88385416666666694</v>
      </c>
      <c r="EN3" s="115">
        <f>EN2+'KEY L-8'!$C6</f>
        <v>0.89079861111111136</v>
      </c>
      <c r="EO3" s="115">
        <f>EO2+'KEY L-8'!$C6</f>
        <v>0.89774305555555578</v>
      </c>
      <c r="EP3" s="115">
        <f>EP2+'KEY L-8'!$C6</f>
        <v>0.90121527777777766</v>
      </c>
      <c r="EQ3" s="115">
        <f>EQ2+'KEY L-8'!$C6</f>
        <v>0.9046875000000002</v>
      </c>
      <c r="ER3" s="115">
        <f>ER2+'KEY L-8'!$C6</f>
        <v>0.9116319444444444</v>
      </c>
      <c r="ES3" s="115">
        <f>ES2+'KEY L-8'!$C6</f>
        <v>0.91510416666666672</v>
      </c>
      <c r="ET3" s="115">
        <f>ET2+'KEY L-8'!$C6</f>
        <v>0.91857638888888904</v>
      </c>
      <c r="EU3" s="115">
        <f>EU2+'KEY L-8'!$C6</f>
        <v>0.92552083333333346</v>
      </c>
      <c r="EV3" s="115">
        <f>EV2+'KEY L-8'!$C6</f>
        <v>0.93246527777777788</v>
      </c>
      <c r="EW3" s="115">
        <f>EW2+'KEY L-8'!$C6</f>
        <v>0.9394097222222223</v>
      </c>
      <c r="EX3" s="115">
        <f>EX2+'KEY L-8'!$C6</f>
        <v>0.94496527777777772</v>
      </c>
      <c r="EY3" s="115">
        <f>EY2+'KEY L-8'!$C6</f>
        <v>0.94982638888888882</v>
      </c>
      <c r="EZ3" s="115">
        <f>EZ2+'KEY L-8'!$C6</f>
        <v>0.95329861111111103</v>
      </c>
      <c r="FA3" s="115">
        <f>FA2+'KEY L-8'!$C6</f>
        <v>0.96024305555555556</v>
      </c>
      <c r="FB3" s="115">
        <f>FB2+'KEY L-8'!$C6</f>
        <v>0.96718749999999998</v>
      </c>
      <c r="FC3" s="115">
        <f>FC2+[2]KEY!$C6</f>
        <v>0.97390046296296295</v>
      </c>
      <c r="FD3" s="115">
        <f>FD2+[2]KEY!$C6</f>
        <v>0.97737268518518527</v>
      </c>
      <c r="FE3" s="118">
        <f>FE2+[2]KEY!$C6</f>
        <v>0.98431712962962958</v>
      </c>
    </row>
    <row r="4" spans="1:161" ht="15.95" customHeight="1" x14ac:dyDescent="0.25">
      <c r="A4" s="72" t="s">
        <v>74</v>
      </c>
      <c r="B4" s="545"/>
      <c r="C4" s="552"/>
      <c r="D4" s="548"/>
      <c r="E4" s="548"/>
      <c r="F4" s="548"/>
      <c r="G4" s="548"/>
      <c r="H4" s="545"/>
      <c r="I4" s="545"/>
      <c r="J4" s="548"/>
      <c r="K4" s="541"/>
      <c r="L4" s="541"/>
      <c r="M4" s="547"/>
      <c r="N4" s="541"/>
      <c r="O4" s="143">
        <f>O3+'KEY L-8'!$G7</f>
        <v>0.31708333333333333</v>
      </c>
      <c r="P4" s="541"/>
      <c r="Q4" s="545"/>
      <c r="R4" s="541"/>
      <c r="S4" s="146">
        <f>S3+'KEY L-8'!$G7</f>
        <v>0.33791666666666664</v>
      </c>
      <c r="T4" s="541"/>
      <c r="U4" s="73">
        <f>U3+'KEY L-8'!$C7</f>
        <v>0.34406249999999999</v>
      </c>
      <c r="V4" s="541"/>
      <c r="W4" s="115">
        <f>W3+'KEY L-8'!$C7</f>
        <v>0.35494212962962973</v>
      </c>
      <c r="X4" s="187">
        <f>X3+'KEY L-8'!$C7</f>
        <v>0.35795138888888894</v>
      </c>
      <c r="Y4" s="541"/>
      <c r="Z4" s="115">
        <f>Z3+'KEY L-8'!$C7</f>
        <v>0.36813657407407419</v>
      </c>
      <c r="AA4" s="541"/>
      <c r="AB4" s="115">
        <f>AB3+'KEY L-8'!$C7</f>
        <v>0.37693287037037049</v>
      </c>
      <c r="AC4" s="115">
        <f>AC3+'KEY L-8'!$C7</f>
        <v>0.38133101851851864</v>
      </c>
      <c r="AD4" s="115">
        <f>AD3+'KEY L-8'!$C7</f>
        <v>0.38572916666666679</v>
      </c>
      <c r="AE4" s="115">
        <f>AE3+'KEY L-8'!$C7</f>
        <v>0.39012731481481494</v>
      </c>
      <c r="AF4" s="115">
        <f>AF3+'KEY L-8'!$C7</f>
        <v>0.39452546296296309</v>
      </c>
      <c r="AG4" s="115">
        <f>AG3+'KEY L-8'!$C7</f>
        <v>0.39892361111111124</v>
      </c>
      <c r="AH4" s="115">
        <f>AH3+'KEY L-8'!$C7</f>
        <v>0.40332175925925939</v>
      </c>
      <c r="AI4" s="115">
        <f>AI3+'KEY L-8'!$C7</f>
        <v>0.40771990740740754</v>
      </c>
      <c r="AJ4" s="115">
        <f>AJ3+'KEY L-8'!$C7</f>
        <v>0.4121180555555557</v>
      </c>
      <c r="AK4" s="115">
        <f>AK3+'KEY L-8'!$C7</f>
        <v>0.41651620370370385</v>
      </c>
      <c r="AL4" s="115">
        <f>AL3+'KEY L-8'!$C7</f>
        <v>0.420914351851852</v>
      </c>
      <c r="AM4" s="115">
        <f>AM3+'KEY L-8'!$C7</f>
        <v>0.42531250000000015</v>
      </c>
      <c r="AN4" s="115">
        <f>AN3+'KEY L-8'!$C7</f>
        <v>0.4297106481481483</v>
      </c>
      <c r="AO4" s="115">
        <f>AO3+'KEY L-8'!$C7</f>
        <v>0.43410879629629645</v>
      </c>
      <c r="AP4" s="115">
        <f>AP3+'KEY L-8'!$C7</f>
        <v>0.4385069444444446</v>
      </c>
      <c r="AQ4" s="115">
        <f>AQ3+'KEY L-8'!$C7</f>
        <v>0.44290509259259275</v>
      </c>
      <c r="AR4" s="115">
        <f>AR3+'KEY L-8'!$C7</f>
        <v>0.4473032407407409</v>
      </c>
      <c r="AS4" s="115">
        <f>AS3+'KEY L-8'!$C7</f>
        <v>0.45170138888888905</v>
      </c>
      <c r="AT4" s="115">
        <f>AT3+'KEY L-8'!$C7</f>
        <v>0.45609953703703721</v>
      </c>
      <c r="AU4" s="115">
        <f>AU3+'KEY L-8'!$C7</f>
        <v>0.46049768518518536</v>
      </c>
      <c r="AV4" s="115">
        <f>AV3+'KEY L-8'!$C7</f>
        <v>0.46489583333333351</v>
      </c>
      <c r="AW4" s="115">
        <f>AW3+'KEY L-8'!$C7</f>
        <v>0.46929398148148166</v>
      </c>
      <c r="AX4" s="115">
        <f>AX3+'KEY L-8'!$C7</f>
        <v>0.47369212962962981</v>
      </c>
      <c r="AY4" s="115">
        <f>AY3+'KEY L-8'!$C7</f>
        <v>0.47809027777777796</v>
      </c>
      <c r="AZ4" s="115">
        <f>AZ3+'KEY L-8'!$C7</f>
        <v>0.48248842592592611</v>
      </c>
      <c r="BA4" s="115">
        <f>BA3+'KEY L-8'!$C7</f>
        <v>0.48688657407407426</v>
      </c>
      <c r="BB4" s="115">
        <f>BB3+'KEY L-8'!$C7</f>
        <v>0.49128472222222241</v>
      </c>
      <c r="BC4" s="115">
        <f>BC3+'KEY L-8'!$C7</f>
        <v>0.49568287037037057</v>
      </c>
      <c r="BD4" s="115">
        <f>BD3+'KEY L-8'!$C7</f>
        <v>0.50008101851851872</v>
      </c>
      <c r="BE4" s="115">
        <f>BE3+'KEY L-8'!$C7</f>
        <v>0.5044791666666667</v>
      </c>
      <c r="BF4" s="115">
        <f>BF3+'KEY L-8'!$C7</f>
        <v>0.5088773148148148</v>
      </c>
      <c r="BG4" s="115">
        <f>BG3+'KEY L-8'!$C7</f>
        <v>0.51327546296296289</v>
      </c>
      <c r="BH4" s="115">
        <f>BH3+'KEY L-8'!$C7</f>
        <v>0.51767361111111099</v>
      </c>
      <c r="BI4" s="115">
        <f>BI3+'KEY L-8'!$C7</f>
        <v>0.52207175925925908</v>
      </c>
      <c r="BJ4" s="115">
        <f>BJ3+'KEY L-8'!$C7</f>
        <v>0.52646990740740718</v>
      </c>
      <c r="BK4" s="115">
        <f>BK3+'KEY L-8'!$C7</f>
        <v>0.53086805555555527</v>
      </c>
      <c r="BL4" s="115">
        <f>BL3+'KEY L-8'!$C7</f>
        <v>0.53526620370370337</v>
      </c>
      <c r="BM4" s="115">
        <f>BM3+'KEY L-8'!$C7</f>
        <v>0.53966435185185146</v>
      </c>
      <c r="BN4" s="115">
        <f>BN3+'KEY L-8'!$C7</f>
        <v>0.54406249999999956</v>
      </c>
      <c r="BO4" s="115">
        <f>BO3+'KEY L-8'!$C7</f>
        <v>0.54846064814814766</v>
      </c>
      <c r="BP4" s="115">
        <f>BP3+'KEY L-8'!$C7</f>
        <v>0.55285879629629575</v>
      </c>
      <c r="BQ4" s="115">
        <f>BQ3+'KEY L-8'!$C7</f>
        <v>0.55725694444444385</v>
      </c>
      <c r="BR4" s="115">
        <f>BR3+'KEY L-8'!$C7</f>
        <v>0.56165509259259194</v>
      </c>
      <c r="BS4" s="115">
        <f>BS3+'KEY L-8'!$C7</f>
        <v>0.56605324074074004</v>
      </c>
      <c r="BT4" s="115">
        <f>BT3+'KEY L-8'!$C7</f>
        <v>0.57045138888888813</v>
      </c>
      <c r="BU4" s="115">
        <f>BU3+'KEY L-8'!$C7</f>
        <v>0.57484953703703623</v>
      </c>
      <c r="BV4" s="115">
        <f>BV3+'KEY L-8'!$C7</f>
        <v>0.57924768518518432</v>
      </c>
      <c r="BW4" s="115">
        <f>BW3+'KEY L-8'!$C7</f>
        <v>0.58364583333333242</v>
      </c>
      <c r="BX4" s="115">
        <f>BX3+'KEY L-8'!$C7</f>
        <v>0.58804398148148052</v>
      </c>
      <c r="BY4" s="115">
        <f>BY3+'KEY L-8'!$C7</f>
        <v>0.59244212962962861</v>
      </c>
      <c r="BZ4" s="115">
        <f>BZ3+'KEY L-8'!$C7</f>
        <v>0.59684027777777671</v>
      </c>
      <c r="CA4" s="115">
        <f>CA3+'KEY L-8'!$C7</f>
        <v>0.6012384259259248</v>
      </c>
      <c r="CB4" s="115">
        <f>CB3+'KEY L-8'!$C7</f>
        <v>0.6056365740740729</v>
      </c>
      <c r="CC4" s="115">
        <f>CC3+'KEY L-8'!$C7</f>
        <v>0.61003472222222099</v>
      </c>
      <c r="CD4" s="115">
        <f>CD3+'KEY L-8'!$C7</f>
        <v>0.61443287037036909</v>
      </c>
      <c r="CE4" s="115">
        <f>CE3+'KEY L-8'!$C7</f>
        <v>0.61883101851851718</v>
      </c>
      <c r="CF4" s="115">
        <f>CF3+'KEY L-8'!$C7</f>
        <v>0.62322916666666528</v>
      </c>
      <c r="CG4" s="115">
        <f>CG3+'KEY L-8'!$C7</f>
        <v>0.62762731481481338</v>
      </c>
      <c r="CH4" s="115">
        <f>CH3+'KEY L-8'!$C7</f>
        <v>0.63202546296296147</v>
      </c>
      <c r="CI4" s="115">
        <f>CI3+'KEY L-8'!$C7</f>
        <v>0.63642361111110957</v>
      </c>
      <c r="CJ4" s="115">
        <f>CJ3+'KEY L-8'!$C7</f>
        <v>0.64082175925925766</v>
      </c>
      <c r="CK4" s="115">
        <f>CK3+'KEY L-8'!$C7</f>
        <v>0.64521990740740576</v>
      </c>
      <c r="CL4" s="115">
        <f>CL3+'KEY L-8'!$C7</f>
        <v>0.64961805555555385</v>
      </c>
      <c r="CM4" s="115">
        <f>CM3+'KEY L-8'!$C7</f>
        <v>0.65401620370370195</v>
      </c>
      <c r="CN4" s="115">
        <f>CN3+'KEY L-8'!$C7</f>
        <v>0.65841435185185004</v>
      </c>
      <c r="CO4" s="115">
        <f>CO3+'KEY L-8'!$C7</f>
        <v>0.66281249999999814</v>
      </c>
      <c r="CP4" s="115">
        <f>CP3+'KEY L-8'!$C7</f>
        <v>0.66721064814814623</v>
      </c>
      <c r="CQ4" s="115">
        <f>CQ3+'KEY L-8'!$C7</f>
        <v>0.67160879629629433</v>
      </c>
      <c r="CR4" s="115">
        <f>CR3+'KEY L-8'!$C7</f>
        <v>0.67600694444444243</v>
      </c>
      <c r="CS4" s="115">
        <f>CS3+'KEY L-8'!$C7</f>
        <v>0.68040509259259052</v>
      </c>
      <c r="CT4" s="115">
        <f>CT3+'KEY L-8'!$C7</f>
        <v>0.68480324074073862</v>
      </c>
      <c r="CU4" s="115">
        <f>CU3+'KEY L-8'!$C7</f>
        <v>0.68920138888888671</v>
      </c>
      <c r="CV4" s="115">
        <f>CV3+'KEY L-8'!$C7</f>
        <v>0.69359953703703481</v>
      </c>
      <c r="CW4" s="115">
        <f>CW3+'KEY L-8'!$C7</f>
        <v>0.6979976851851829</v>
      </c>
      <c r="CX4" s="115">
        <f>CX3+'KEY L-8'!$C7</f>
        <v>0.702395833333331</v>
      </c>
      <c r="CY4" s="115">
        <f>CY3+'KEY L-8'!$C7</f>
        <v>0.70679398148147909</v>
      </c>
      <c r="CZ4" s="115">
        <f>CZ3+'KEY L-8'!$C7</f>
        <v>0.71119212962962719</v>
      </c>
      <c r="DA4" s="115">
        <f>DA3+'KEY L-8'!$C7</f>
        <v>0.71559027777777529</v>
      </c>
      <c r="DB4" s="115">
        <f>DB3+'KEY L-8'!$C7</f>
        <v>0.71998842592592338</v>
      </c>
      <c r="DC4" s="115">
        <f>DC3+'KEY L-8'!$C7</f>
        <v>0.72438657407407148</v>
      </c>
      <c r="DD4" s="115">
        <f>DD3+'KEY L-8'!$C7</f>
        <v>0.72878472222221957</v>
      </c>
      <c r="DE4" s="115">
        <f>DE3+'KEY L-8'!$C7</f>
        <v>0.73318287037036767</v>
      </c>
      <c r="DF4" s="115">
        <f>DF3+'KEY L-8'!$C7</f>
        <v>0.73758101851851576</v>
      </c>
      <c r="DG4" s="115">
        <f>DG3+'KEY L-8'!$C7</f>
        <v>0.74197916666666386</v>
      </c>
      <c r="DH4" s="115">
        <f>DH3+'KEY L-8'!$C7</f>
        <v>0.74637731481481195</v>
      </c>
      <c r="DI4" s="115">
        <f>DI3+'KEY L-8'!$C7</f>
        <v>0.75077546296296005</v>
      </c>
      <c r="DJ4" s="115">
        <f>DJ3+'KEY L-8'!$C7</f>
        <v>0.75517361111110815</v>
      </c>
      <c r="DK4" s="115">
        <f>DK3+'KEY L-8'!$C7</f>
        <v>0.75957175925925624</v>
      </c>
      <c r="DL4" s="115">
        <f>DL3+'KEY L-8'!$C7</f>
        <v>0.76396990740740434</v>
      </c>
      <c r="DM4" s="115">
        <f>DM3+'KEY L-8'!$C7</f>
        <v>0.76836805555555243</v>
      </c>
      <c r="DN4" s="115">
        <f>DN3+'KEY L-8'!$C7</f>
        <v>0.77276620370370053</v>
      </c>
      <c r="DO4" s="115">
        <f>DO3+'KEY L-8'!$C7</f>
        <v>0.77716435185184862</v>
      </c>
      <c r="DP4" s="115">
        <f>DP3+'KEY L-8'!$C7</f>
        <v>0.78156249999999672</v>
      </c>
      <c r="DQ4" s="115">
        <f>DQ3+'KEY L-8'!$C7</f>
        <v>0.78596064814814481</v>
      </c>
      <c r="DR4" s="115">
        <f>DR3+'KEY L-8'!$C7</f>
        <v>0.79035879629629291</v>
      </c>
      <c r="DS4" s="115">
        <f>DS3+'KEY L-8'!$C7</f>
        <v>0.794756944444441</v>
      </c>
      <c r="DT4" s="115">
        <f>DT3+'KEY L-8'!$C7</f>
        <v>0.7991550925925891</v>
      </c>
      <c r="DU4" s="115">
        <f>DU3+'KEY L-8'!$C7</f>
        <v>0.8035532407407372</v>
      </c>
      <c r="DV4" s="115">
        <f>DV3+'KEY L-8'!$C7</f>
        <v>0.80795138888888529</v>
      </c>
      <c r="DW4" s="115">
        <f>DW3+'KEY L-8'!$C7</f>
        <v>0.81234953703703339</v>
      </c>
      <c r="DX4" s="115">
        <f>DX3+'KEY L-8'!$C7</f>
        <v>0.81674768518518148</v>
      </c>
      <c r="DY4" s="115">
        <f>DY3+'KEY L-8'!$C7</f>
        <v>0.82114583333332958</v>
      </c>
      <c r="DZ4" s="115">
        <f>DZ3+'KEY L-8'!$C7</f>
        <v>0.82554398148147767</v>
      </c>
      <c r="EA4" s="115">
        <f>EA3+'KEY L-8'!$C7</f>
        <v>0.82994212962962577</v>
      </c>
      <c r="EB4" s="115">
        <f>EB3+'KEY L-8'!$C7</f>
        <v>0.83434027777777386</v>
      </c>
      <c r="EC4" s="115">
        <f>EC3+'KEY L-8'!$C7</f>
        <v>0.83873842592592196</v>
      </c>
      <c r="ED4" s="115">
        <f>ED3+'KEY L-8'!$C7</f>
        <v>0.84313657407407006</v>
      </c>
      <c r="EE4" s="115">
        <f>EE3+'KEY L-8'!$C7</f>
        <v>0.84753472222221815</v>
      </c>
      <c r="EF4" s="115">
        <f>EF3+'KEY L-8'!$C7</f>
        <v>0.85193287037036625</v>
      </c>
      <c r="EG4" s="115">
        <f>EG3+'KEY L-8'!$C7</f>
        <v>0.85633101851851434</v>
      </c>
      <c r="EH4" s="115">
        <f>EH3+'KEY L-8'!$C7</f>
        <v>0.86072916666666244</v>
      </c>
      <c r="EI4" s="115">
        <f>EI3+'KEY L-8'!$C7</f>
        <v>0.86512731481481053</v>
      </c>
      <c r="EJ4" s="115">
        <f>EJ3+'KEY L-8'!$C7</f>
        <v>0.87056712962962957</v>
      </c>
      <c r="EK4" s="115">
        <f>EK3+'KEY L-8'!$C7</f>
        <v>0.87392361111111105</v>
      </c>
      <c r="EL4" s="115">
        <f>EL3+'KEY L-8'!$C7</f>
        <v>0.87878472222222248</v>
      </c>
      <c r="EM4" s="115">
        <f>EM3+'KEY L-8'!$C7</f>
        <v>0.8857291666666669</v>
      </c>
      <c r="EN4" s="115">
        <f>EN3+'KEY L-8'!$C7</f>
        <v>0.89267361111111132</v>
      </c>
      <c r="EO4" s="115">
        <f>EO3+'KEY L-8'!$C7</f>
        <v>0.89961805555555574</v>
      </c>
      <c r="EP4" s="115">
        <f>EP3+'KEY L-8'!$C7</f>
        <v>0.90309027777777762</v>
      </c>
      <c r="EQ4" s="115">
        <f>EQ3+'KEY L-8'!$C7</f>
        <v>0.90656250000000016</v>
      </c>
      <c r="ER4" s="115">
        <f>ER3+'KEY L-8'!$C7</f>
        <v>0.91350694444444436</v>
      </c>
      <c r="ES4" s="115">
        <f>ES3+'KEY L-8'!$C7</f>
        <v>0.91697916666666668</v>
      </c>
      <c r="ET4" s="115">
        <f>ET3+'KEY L-8'!$C7</f>
        <v>0.920451388888889</v>
      </c>
      <c r="EU4" s="115">
        <f>EU3+'KEY L-8'!$C7</f>
        <v>0.92739583333333342</v>
      </c>
      <c r="EV4" s="115">
        <f>EV3+'KEY L-8'!$C7</f>
        <v>0.93434027777777784</v>
      </c>
      <c r="EW4" s="115">
        <f>EW3+'KEY L-8'!$C7</f>
        <v>0.94128472222222226</v>
      </c>
      <c r="EX4" s="115">
        <f>EX3+'KEY L-8'!$C7</f>
        <v>0.94684027777777768</v>
      </c>
      <c r="EY4" s="115">
        <f>EY3+'KEY L-8'!$C7</f>
        <v>0.95170138888888878</v>
      </c>
      <c r="EZ4" s="115">
        <f>EZ3+'KEY L-8'!$C7</f>
        <v>0.95517361111111099</v>
      </c>
      <c r="FA4" s="115">
        <f>FA3+'KEY L-8'!$C7</f>
        <v>0.96211805555555552</v>
      </c>
      <c r="FB4" s="115">
        <f>FB3+'KEY L-8'!$C7</f>
        <v>0.96906249999999994</v>
      </c>
      <c r="FC4" s="115">
        <f>FC3+[2]KEY!$C7</f>
        <v>0.97565972222222219</v>
      </c>
      <c r="FD4" s="115">
        <f>FD3+[2]KEY!$C7</f>
        <v>0.97913194444444451</v>
      </c>
      <c r="FE4" s="118">
        <f>FE3+[2]KEY!$C7</f>
        <v>0.98607638888888882</v>
      </c>
    </row>
    <row r="5" spans="1:161" ht="15.95" customHeight="1" x14ac:dyDescent="0.25">
      <c r="A5" s="72" t="s">
        <v>75</v>
      </c>
      <c r="B5" s="147"/>
      <c r="C5" s="148">
        <v>0.2986111111111111</v>
      </c>
      <c r="D5" s="148">
        <v>0.30555555555555552</v>
      </c>
      <c r="E5" s="148">
        <f>E32-[3]KEY!M9</f>
        <v>0.30555555555555558</v>
      </c>
      <c r="F5" s="148">
        <f>F32-[3]KEY!N9</f>
        <v>0.3263888888888889</v>
      </c>
      <c r="G5" s="147">
        <v>0.31944444444444442</v>
      </c>
      <c r="H5" s="147"/>
      <c r="I5" s="147"/>
      <c r="J5" s="147">
        <v>0.33750000000000002</v>
      </c>
      <c r="K5" s="149">
        <v>0.31944444444444448</v>
      </c>
      <c r="L5" s="149">
        <v>0.3263888888888889</v>
      </c>
      <c r="M5" s="547"/>
      <c r="N5" s="149">
        <v>0.3263888888888889</v>
      </c>
      <c r="O5" s="143">
        <f>O4+'KEY L-8'!$G8</f>
        <v>0.31908564814814816</v>
      </c>
      <c r="P5" s="149">
        <v>0.3263888888888889</v>
      </c>
      <c r="Q5" s="147"/>
      <c r="R5" s="149">
        <v>0.3263888888888889</v>
      </c>
      <c r="S5" s="146">
        <f>S4+'KEY L-8'!$G8</f>
        <v>0.33991898148148147</v>
      </c>
      <c r="T5" s="149">
        <v>0.3263888888888889</v>
      </c>
      <c r="U5" s="73">
        <f>U4+'KEY L-8'!$C8</f>
        <v>0.34583333333333333</v>
      </c>
      <c r="V5" s="149">
        <v>0.3263888888888889</v>
      </c>
      <c r="W5" s="115">
        <f>W4+'KEY L-8'!$C8</f>
        <v>0.35671296296296306</v>
      </c>
      <c r="X5" s="187">
        <f>X4+'KEY L-8'!$C8</f>
        <v>0.35972222222222228</v>
      </c>
      <c r="Y5" s="149">
        <v>0.3263888888888889</v>
      </c>
      <c r="Z5" s="115">
        <f>Z4+'KEY L-8'!$C8</f>
        <v>0.36990740740740752</v>
      </c>
      <c r="AA5" s="149">
        <v>0.3263888888888889</v>
      </c>
      <c r="AB5" s="115">
        <f>AB4+'KEY L-8'!$C8</f>
        <v>0.37870370370370382</v>
      </c>
      <c r="AC5" s="115">
        <f>AC4+'KEY L-8'!$C8</f>
        <v>0.38310185185185197</v>
      </c>
      <c r="AD5" s="115">
        <f>AD4+'KEY L-8'!$C8</f>
        <v>0.38750000000000012</v>
      </c>
      <c r="AE5" s="115">
        <f>AE4+'KEY L-8'!$C8</f>
        <v>0.39189814814814827</v>
      </c>
      <c r="AF5" s="115">
        <f>AF4+'KEY L-8'!$C8</f>
        <v>0.39629629629629642</v>
      </c>
      <c r="AG5" s="115">
        <f>AG4+'KEY L-8'!$C8</f>
        <v>0.40069444444444458</v>
      </c>
      <c r="AH5" s="115">
        <f>AH4+'KEY L-8'!$C8</f>
        <v>0.40509259259259273</v>
      </c>
      <c r="AI5" s="115">
        <f>AI4+'KEY L-8'!$C8</f>
        <v>0.40949074074074088</v>
      </c>
      <c r="AJ5" s="115">
        <f>AJ4+'KEY L-8'!$C8</f>
        <v>0.41388888888888903</v>
      </c>
      <c r="AK5" s="115">
        <f>AK4+'KEY L-8'!$C8</f>
        <v>0.41828703703703718</v>
      </c>
      <c r="AL5" s="115">
        <f>AL4+'KEY L-8'!$C8</f>
        <v>0.42268518518518533</v>
      </c>
      <c r="AM5" s="115">
        <f>AM4+'KEY L-8'!$C8</f>
        <v>0.42708333333333348</v>
      </c>
      <c r="AN5" s="115">
        <f>AN4+'KEY L-8'!$C8</f>
        <v>0.43148148148148163</v>
      </c>
      <c r="AO5" s="115">
        <f>AO4+'KEY L-8'!$C8</f>
        <v>0.43587962962962978</v>
      </c>
      <c r="AP5" s="115">
        <f>AP4+'KEY L-8'!$C8</f>
        <v>0.44027777777777793</v>
      </c>
      <c r="AQ5" s="115">
        <f>AQ4+'KEY L-8'!$C8</f>
        <v>0.44467592592592609</v>
      </c>
      <c r="AR5" s="115">
        <f>AR4+'KEY L-8'!$C8</f>
        <v>0.44907407407407424</v>
      </c>
      <c r="AS5" s="115">
        <f>AS4+'KEY L-8'!$C8</f>
        <v>0.45347222222222239</v>
      </c>
      <c r="AT5" s="115">
        <f>AT4+'KEY L-8'!$C8</f>
        <v>0.45787037037037054</v>
      </c>
      <c r="AU5" s="115">
        <f>AU4+'KEY L-8'!$C8</f>
        <v>0.46226851851851869</v>
      </c>
      <c r="AV5" s="115">
        <f>AV4+'KEY L-8'!$C8</f>
        <v>0.46666666666666684</v>
      </c>
      <c r="AW5" s="115">
        <f>AW4+'KEY L-8'!$C8</f>
        <v>0.47106481481481499</v>
      </c>
      <c r="AX5" s="115">
        <f>AX4+'KEY L-8'!$C8</f>
        <v>0.47546296296296314</v>
      </c>
      <c r="AY5" s="115">
        <f>AY4+'KEY L-8'!$C8</f>
        <v>0.47986111111111129</v>
      </c>
      <c r="AZ5" s="115">
        <f>AZ4+'KEY L-8'!$C8</f>
        <v>0.48425925925925944</v>
      </c>
      <c r="BA5" s="115">
        <f>BA4+'KEY L-8'!$C8</f>
        <v>0.4886574074074076</v>
      </c>
      <c r="BB5" s="115">
        <f>BB4+'KEY L-8'!$C8</f>
        <v>0.49305555555555575</v>
      </c>
      <c r="BC5" s="115">
        <f>BC4+'KEY L-8'!$C8</f>
        <v>0.4974537037037039</v>
      </c>
      <c r="BD5" s="115">
        <f>BD4+'KEY L-8'!$C8</f>
        <v>0.5018518518518521</v>
      </c>
      <c r="BE5" s="115">
        <f>BE4+'KEY L-8'!$C8</f>
        <v>0.50625000000000009</v>
      </c>
      <c r="BF5" s="115">
        <f>BF4+'KEY L-8'!$C8</f>
        <v>0.51064814814814818</v>
      </c>
      <c r="BG5" s="115">
        <f>BG4+'KEY L-8'!$C8</f>
        <v>0.51504629629629628</v>
      </c>
      <c r="BH5" s="115">
        <f>BH4+'KEY L-8'!$C8</f>
        <v>0.51944444444444438</v>
      </c>
      <c r="BI5" s="115">
        <f>BI4+'KEY L-8'!$C8</f>
        <v>0.52384259259259247</v>
      </c>
      <c r="BJ5" s="115">
        <f>BJ4+'KEY L-8'!$C8</f>
        <v>0.52824074074074057</v>
      </c>
      <c r="BK5" s="115">
        <f>BK4+'KEY L-8'!$C8</f>
        <v>0.53263888888888866</v>
      </c>
      <c r="BL5" s="115">
        <f>BL4+'KEY L-8'!$C8</f>
        <v>0.53703703703703676</v>
      </c>
      <c r="BM5" s="115">
        <f>BM4+'KEY L-8'!$C8</f>
        <v>0.54143518518518485</v>
      </c>
      <c r="BN5" s="115">
        <f>BN4+'KEY L-8'!$C8</f>
        <v>0.54583333333333295</v>
      </c>
      <c r="BO5" s="115">
        <f>BO4+'KEY L-8'!$C8</f>
        <v>0.55023148148148104</v>
      </c>
      <c r="BP5" s="115">
        <f>BP4+'KEY L-8'!$C8</f>
        <v>0.55462962962962914</v>
      </c>
      <c r="BQ5" s="115">
        <f>BQ4+'KEY L-8'!$C8</f>
        <v>0.55902777777777724</v>
      </c>
      <c r="BR5" s="115">
        <f>BR4+'KEY L-8'!$C8</f>
        <v>0.56342592592592533</v>
      </c>
      <c r="BS5" s="115">
        <f>BS4+'KEY L-8'!$C8</f>
        <v>0.56782407407407343</v>
      </c>
      <c r="BT5" s="115">
        <f>BT4+'KEY L-8'!$C8</f>
        <v>0.57222222222222152</v>
      </c>
      <c r="BU5" s="115">
        <f>BU4+'KEY L-8'!$C8</f>
        <v>0.57662037037036962</v>
      </c>
      <c r="BV5" s="115">
        <f>BV4+'KEY L-8'!$C8</f>
        <v>0.58101851851851771</v>
      </c>
      <c r="BW5" s="115">
        <f>BW4+'KEY L-8'!$C8</f>
        <v>0.58541666666666581</v>
      </c>
      <c r="BX5" s="115">
        <f>BX4+'KEY L-8'!$C8</f>
        <v>0.5898148148148139</v>
      </c>
      <c r="BY5" s="115">
        <f>BY4+'KEY L-8'!$C8</f>
        <v>0.594212962962962</v>
      </c>
      <c r="BZ5" s="115">
        <f>BZ4+'KEY L-8'!$C8</f>
        <v>0.59861111111111009</v>
      </c>
      <c r="CA5" s="115">
        <f>CA4+'KEY L-8'!$C8</f>
        <v>0.60300925925925819</v>
      </c>
      <c r="CB5" s="115">
        <f>CB4+'KEY L-8'!$C8</f>
        <v>0.60740740740740629</v>
      </c>
      <c r="CC5" s="115">
        <f>CC4+'KEY L-8'!$C8</f>
        <v>0.61180555555555438</v>
      </c>
      <c r="CD5" s="115">
        <f>CD4+'KEY L-8'!$C8</f>
        <v>0.61620370370370248</v>
      </c>
      <c r="CE5" s="115">
        <f>CE4+'KEY L-8'!$C8</f>
        <v>0.62060185185185057</v>
      </c>
      <c r="CF5" s="115">
        <f>CF4+'KEY L-8'!$C8</f>
        <v>0.62499999999999867</v>
      </c>
      <c r="CG5" s="115">
        <f>CG4+'KEY L-8'!$C8</f>
        <v>0.62939814814814676</v>
      </c>
      <c r="CH5" s="115">
        <f>CH4+'KEY L-8'!$C8</f>
        <v>0.63379629629629486</v>
      </c>
      <c r="CI5" s="115">
        <f>CI4+'KEY L-8'!$C8</f>
        <v>0.63819444444444295</v>
      </c>
      <c r="CJ5" s="115">
        <f>CJ4+'KEY L-8'!$C8</f>
        <v>0.64259259259259105</v>
      </c>
      <c r="CK5" s="115">
        <f>CK4+'KEY L-8'!$C8</f>
        <v>0.64699074074073915</v>
      </c>
      <c r="CL5" s="115">
        <f>CL4+'KEY L-8'!$C8</f>
        <v>0.65138888888888724</v>
      </c>
      <c r="CM5" s="115">
        <f>CM4+'KEY L-8'!$C8</f>
        <v>0.65578703703703534</v>
      </c>
      <c r="CN5" s="115">
        <f>CN4+'KEY L-8'!$C8</f>
        <v>0.66018518518518343</v>
      </c>
      <c r="CO5" s="115">
        <f>CO4+'KEY L-8'!$C8</f>
        <v>0.66458333333333153</v>
      </c>
      <c r="CP5" s="115">
        <f>CP4+'KEY L-8'!$C8</f>
        <v>0.66898148148147962</v>
      </c>
      <c r="CQ5" s="115">
        <f>CQ4+'KEY L-8'!$C8</f>
        <v>0.67337962962962772</v>
      </c>
      <c r="CR5" s="115">
        <f>CR4+'KEY L-8'!$C8</f>
        <v>0.67777777777777581</v>
      </c>
      <c r="CS5" s="115">
        <f>CS4+'KEY L-8'!$C8</f>
        <v>0.68217592592592391</v>
      </c>
      <c r="CT5" s="115">
        <f>CT4+'KEY L-8'!$C8</f>
        <v>0.686574074074072</v>
      </c>
      <c r="CU5" s="115">
        <f>CU4+'KEY L-8'!$C8</f>
        <v>0.6909722222222201</v>
      </c>
      <c r="CV5" s="115">
        <f>CV4+'KEY L-8'!$C8</f>
        <v>0.6953703703703682</v>
      </c>
      <c r="CW5" s="115">
        <f>CW4+'KEY L-8'!$C8</f>
        <v>0.69976851851851629</v>
      </c>
      <c r="CX5" s="115">
        <f>CX4+'KEY L-8'!$C8</f>
        <v>0.70416666666666439</v>
      </c>
      <c r="CY5" s="115">
        <f>CY4+'KEY L-8'!$C8</f>
        <v>0.70856481481481248</v>
      </c>
      <c r="CZ5" s="115">
        <f>CZ4+'KEY L-8'!$C8</f>
        <v>0.71296296296296058</v>
      </c>
      <c r="DA5" s="115">
        <f>DA4+'KEY L-8'!$C8</f>
        <v>0.71736111111110867</v>
      </c>
      <c r="DB5" s="115">
        <f>DB4+'KEY L-8'!$C8</f>
        <v>0.72175925925925677</v>
      </c>
      <c r="DC5" s="115">
        <f>DC4+'KEY L-8'!$C8</f>
        <v>0.72615740740740486</v>
      </c>
      <c r="DD5" s="115">
        <f>DD4+'KEY L-8'!$C8</f>
        <v>0.73055555555555296</v>
      </c>
      <c r="DE5" s="115">
        <f>DE4+'KEY L-8'!$C8</f>
        <v>0.73495370370370106</v>
      </c>
      <c r="DF5" s="115">
        <f>DF4+'KEY L-8'!$C8</f>
        <v>0.73935185185184915</v>
      </c>
      <c r="DG5" s="115">
        <f>DG4+'KEY L-8'!$C8</f>
        <v>0.74374999999999725</v>
      </c>
      <c r="DH5" s="115">
        <f>DH4+'KEY L-8'!$C8</f>
        <v>0.74814814814814534</v>
      </c>
      <c r="DI5" s="115">
        <f>DI4+'KEY L-8'!$C8</f>
        <v>0.75254629629629344</v>
      </c>
      <c r="DJ5" s="115">
        <f>DJ4+'KEY L-8'!$C8</f>
        <v>0.75694444444444153</v>
      </c>
      <c r="DK5" s="115">
        <f>DK4+'KEY L-8'!$C8</f>
        <v>0.76134259259258963</v>
      </c>
      <c r="DL5" s="115">
        <f>DL4+'KEY L-8'!$C8</f>
        <v>0.76574074074073772</v>
      </c>
      <c r="DM5" s="115">
        <f>DM4+'KEY L-8'!$C8</f>
        <v>0.77013888888888582</v>
      </c>
      <c r="DN5" s="115">
        <f>DN4+'KEY L-8'!$C8</f>
        <v>0.77453703703703392</v>
      </c>
      <c r="DO5" s="115">
        <f>DO4+'KEY L-8'!$C8</f>
        <v>0.77893518518518201</v>
      </c>
      <c r="DP5" s="115">
        <f>DP4+'KEY L-8'!$C8</f>
        <v>0.78333333333333011</v>
      </c>
      <c r="DQ5" s="115">
        <f>DQ4+'KEY L-8'!$C8</f>
        <v>0.7877314814814782</v>
      </c>
      <c r="DR5" s="115">
        <f>DR4+'KEY L-8'!$C8</f>
        <v>0.7921296296296263</v>
      </c>
      <c r="DS5" s="115">
        <f>DS4+'KEY L-8'!$C8</f>
        <v>0.79652777777777439</v>
      </c>
      <c r="DT5" s="115">
        <f>DT4+'KEY L-8'!$C8</f>
        <v>0.80092592592592249</v>
      </c>
      <c r="DU5" s="115">
        <f>DU4+'KEY L-8'!$C8</f>
        <v>0.80532407407407058</v>
      </c>
      <c r="DV5" s="115">
        <f>DV4+'KEY L-8'!$C8</f>
        <v>0.80972222222221868</v>
      </c>
      <c r="DW5" s="115">
        <f>DW4+'KEY L-8'!$C8</f>
        <v>0.81412037037036677</v>
      </c>
      <c r="DX5" s="115">
        <f>DX4+'KEY L-8'!$C8</f>
        <v>0.81851851851851487</v>
      </c>
      <c r="DY5" s="115">
        <f>DY4+'KEY L-8'!$C8</f>
        <v>0.82291666666666297</v>
      </c>
      <c r="DZ5" s="115">
        <f>DZ4+'KEY L-8'!$C8</f>
        <v>0.82731481481481106</v>
      </c>
      <c r="EA5" s="115">
        <f>EA4+'KEY L-8'!$C8</f>
        <v>0.83171296296295916</v>
      </c>
      <c r="EB5" s="115">
        <f>EB4+'KEY L-8'!$C8</f>
        <v>0.83611111111110725</v>
      </c>
      <c r="EC5" s="115">
        <f>EC4+'KEY L-8'!$C8</f>
        <v>0.84050925925925535</v>
      </c>
      <c r="ED5" s="115">
        <f>ED4+'KEY L-8'!$C8</f>
        <v>0.84490740740740344</v>
      </c>
      <c r="EE5" s="115">
        <f>EE4+'KEY L-8'!$C8</f>
        <v>0.84930555555555154</v>
      </c>
      <c r="EF5" s="115">
        <f>EF4+'KEY L-8'!$C8</f>
        <v>0.85370370370369963</v>
      </c>
      <c r="EG5" s="115">
        <f>EG4+'KEY L-8'!$C8</f>
        <v>0.85810185185184773</v>
      </c>
      <c r="EH5" s="115">
        <f>EH4+'KEY L-8'!$C8</f>
        <v>0.86249999999999583</v>
      </c>
      <c r="EI5" s="115">
        <f>EI4+'KEY L-8'!$C8</f>
        <v>0.86689814814814392</v>
      </c>
      <c r="EJ5" s="115">
        <f>EJ4+'KEY L-8'!$C8</f>
        <v>0.87233796296296295</v>
      </c>
      <c r="EK5" s="115">
        <f>EK4+'KEY L-8'!$C8</f>
        <v>0.87569444444444444</v>
      </c>
      <c r="EL5" s="115">
        <f>EL4+'KEY L-8'!$C8</f>
        <v>0.88055555555555587</v>
      </c>
      <c r="EM5" s="115">
        <f>EM4+'KEY L-8'!$C8</f>
        <v>0.88750000000000029</v>
      </c>
      <c r="EN5" s="115">
        <f>EN4+'KEY L-8'!$C8</f>
        <v>0.89444444444444471</v>
      </c>
      <c r="EO5" s="115">
        <f>EO4+'KEY L-8'!$C8</f>
        <v>0.90138888888888913</v>
      </c>
      <c r="EP5" s="115">
        <f>EP4+'KEY L-8'!$C8</f>
        <v>0.90486111111111101</v>
      </c>
      <c r="EQ5" s="115">
        <f>EQ4+'KEY L-8'!$C8</f>
        <v>0.90833333333333355</v>
      </c>
      <c r="ER5" s="115">
        <f>ER4+'KEY L-8'!$C8</f>
        <v>0.91527777777777775</v>
      </c>
      <c r="ES5" s="115">
        <f>ES4+'KEY L-8'!$C8</f>
        <v>0.91875000000000007</v>
      </c>
      <c r="ET5" s="115">
        <f>ET4+'KEY L-8'!$C8</f>
        <v>0.92222222222222239</v>
      </c>
      <c r="EU5" s="115">
        <f>EU4+'KEY L-8'!$C8</f>
        <v>0.92916666666666681</v>
      </c>
      <c r="EV5" s="115">
        <f>EV4+'KEY L-8'!$C8</f>
        <v>0.93611111111111123</v>
      </c>
      <c r="EW5" s="115">
        <f>EW4+'KEY L-8'!$C8</f>
        <v>0.94305555555555565</v>
      </c>
      <c r="EX5" s="115">
        <f>EX4+'KEY L-8'!$C8</f>
        <v>0.94861111111111107</v>
      </c>
      <c r="EY5" s="115">
        <f>EY4+'KEY L-8'!$C8</f>
        <v>0.95347222222222217</v>
      </c>
      <c r="EZ5" s="115">
        <f>EZ4+'KEY L-8'!$C8</f>
        <v>0.95694444444444438</v>
      </c>
      <c r="FA5" s="115">
        <f>FA4+'KEY L-8'!$C8</f>
        <v>0.96388888888888891</v>
      </c>
      <c r="FB5" s="115">
        <f>FB4+'KEY L-8'!$C8</f>
        <v>0.97083333333333333</v>
      </c>
      <c r="FC5" s="115">
        <f>FC4+[2]KEY!$C8</f>
        <v>0.97731481481481475</v>
      </c>
      <c r="FD5" s="115">
        <f>FD4+[2]KEY!$C8</f>
        <v>0.98078703703703707</v>
      </c>
      <c r="FE5" s="118">
        <f>FE4+[2]KEY!$C8</f>
        <v>0.98773148148148138</v>
      </c>
    </row>
    <row r="6" spans="1:161" ht="15.95" customHeight="1" x14ac:dyDescent="0.25">
      <c r="A6" s="72" t="s">
        <v>76</v>
      </c>
      <c r="B6" s="535" t="s">
        <v>133</v>
      </c>
      <c r="C6" s="553" t="s">
        <v>134</v>
      </c>
      <c r="D6" s="535" t="s">
        <v>135</v>
      </c>
      <c r="E6" s="535" t="s">
        <v>135</v>
      </c>
      <c r="F6" s="535" t="s">
        <v>135</v>
      </c>
      <c r="G6" s="535" t="s">
        <v>135</v>
      </c>
      <c r="H6" s="535" t="s">
        <v>136</v>
      </c>
      <c r="I6" s="538" t="s">
        <v>137</v>
      </c>
      <c r="J6" s="535" t="s">
        <v>135</v>
      </c>
      <c r="K6" s="532" t="s">
        <v>138</v>
      </c>
      <c r="L6" s="532" t="s">
        <v>138</v>
      </c>
      <c r="M6" s="547"/>
      <c r="N6" s="532" t="s">
        <v>138</v>
      </c>
      <c r="O6" s="143">
        <f>O5+'KEY L-8'!$G9</f>
        <v>0.32202546296296297</v>
      </c>
      <c r="P6" s="532" t="s">
        <v>138</v>
      </c>
      <c r="Q6" s="147"/>
      <c r="R6" s="532" t="s">
        <v>138</v>
      </c>
      <c r="S6" s="146">
        <f>S5+'KEY L-8'!$G9</f>
        <v>0.34285879629629629</v>
      </c>
      <c r="T6" s="532" t="s">
        <v>138</v>
      </c>
      <c r="U6" s="73">
        <f>U5+'KEY L-8'!$C9</f>
        <v>0.34886574074074073</v>
      </c>
      <c r="V6" s="532" t="s">
        <v>138</v>
      </c>
      <c r="W6" s="115">
        <f>W5+'KEY L-8'!$C9</f>
        <v>0.35974537037037047</v>
      </c>
      <c r="X6" s="187">
        <f>X5+'KEY L-8'!$C9</f>
        <v>0.36275462962962968</v>
      </c>
      <c r="Y6" s="532" t="s">
        <v>138</v>
      </c>
      <c r="Z6" s="115">
        <f>Z5+'KEY L-8'!$C9</f>
        <v>0.37293981481481492</v>
      </c>
      <c r="AA6" s="532" t="s">
        <v>138</v>
      </c>
      <c r="AB6" s="115">
        <f>AB5+'KEY L-8'!$C9</f>
        <v>0.38173611111111122</v>
      </c>
      <c r="AC6" s="115">
        <f>AC5+'KEY L-8'!$C9</f>
        <v>0.38613425925925937</v>
      </c>
      <c r="AD6" s="115">
        <f>AD5+'KEY L-8'!$C9</f>
        <v>0.39053240740740752</v>
      </c>
      <c r="AE6" s="115">
        <f>AE5+'KEY L-8'!$C9</f>
        <v>0.39493055555555567</v>
      </c>
      <c r="AF6" s="115">
        <f>AF5+'KEY L-8'!$C9</f>
        <v>0.39932870370370382</v>
      </c>
      <c r="AG6" s="115">
        <f>AG5+'KEY L-8'!$C9</f>
        <v>0.40372685185185198</v>
      </c>
      <c r="AH6" s="115">
        <f>AH5+'KEY L-8'!$C9</f>
        <v>0.40812500000000013</v>
      </c>
      <c r="AI6" s="115">
        <f>AI5+'KEY L-8'!$C9</f>
        <v>0.41252314814814828</v>
      </c>
      <c r="AJ6" s="115">
        <f>AJ5+'KEY L-8'!$C9</f>
        <v>0.41692129629629643</v>
      </c>
      <c r="AK6" s="115">
        <f>AK5+'KEY L-8'!$C9</f>
        <v>0.42131944444444458</v>
      </c>
      <c r="AL6" s="115">
        <f>AL5+'KEY L-8'!$C9</f>
        <v>0.42571759259259273</v>
      </c>
      <c r="AM6" s="115">
        <f>AM5+'KEY L-8'!$C9</f>
        <v>0.43011574074074088</v>
      </c>
      <c r="AN6" s="115">
        <f>AN5+'KEY L-8'!$C9</f>
        <v>0.43451388888888903</v>
      </c>
      <c r="AO6" s="115">
        <f>AO5+'KEY L-8'!$C9</f>
        <v>0.43891203703703718</v>
      </c>
      <c r="AP6" s="115">
        <f>AP5+'KEY L-8'!$C9</f>
        <v>0.44331018518518533</v>
      </c>
      <c r="AQ6" s="115">
        <f>AQ5+'KEY L-8'!$C9</f>
        <v>0.44770833333333349</v>
      </c>
      <c r="AR6" s="115">
        <f>AR5+'KEY L-8'!$C9</f>
        <v>0.45210648148148164</v>
      </c>
      <c r="AS6" s="115">
        <f>AS5+'KEY L-8'!$C9</f>
        <v>0.45650462962962979</v>
      </c>
      <c r="AT6" s="115">
        <f>AT5+'KEY L-8'!$C9</f>
        <v>0.46090277777777794</v>
      </c>
      <c r="AU6" s="115">
        <f>AU5+'KEY L-8'!$C9</f>
        <v>0.46530092592592609</v>
      </c>
      <c r="AV6" s="115">
        <f>AV5+'KEY L-8'!$C9</f>
        <v>0.46969907407407424</v>
      </c>
      <c r="AW6" s="115">
        <f>AW5+'KEY L-8'!$C9</f>
        <v>0.47409722222222239</v>
      </c>
      <c r="AX6" s="115">
        <f>AX5+'KEY L-8'!$C9</f>
        <v>0.47849537037037054</v>
      </c>
      <c r="AY6" s="115">
        <f>AY5+'KEY L-8'!$C9</f>
        <v>0.48289351851851869</v>
      </c>
      <c r="AZ6" s="115">
        <f>AZ5+'KEY L-8'!$C9</f>
        <v>0.48729166666666685</v>
      </c>
      <c r="BA6" s="115">
        <f>BA5+'KEY L-8'!$C9</f>
        <v>0.491689814814815</v>
      </c>
      <c r="BB6" s="115">
        <f>BB5+'KEY L-8'!$C9</f>
        <v>0.49608796296296315</v>
      </c>
      <c r="BC6" s="115">
        <f>BC5+'KEY L-8'!$C9</f>
        <v>0.5004861111111113</v>
      </c>
      <c r="BD6" s="115">
        <f>BD5+'KEY L-8'!$C9</f>
        <v>0.5048842592592595</v>
      </c>
      <c r="BE6" s="115">
        <f>BE5+'KEY L-8'!$C9</f>
        <v>0.50928240740740749</v>
      </c>
      <c r="BF6" s="115">
        <f>BF5+'KEY L-8'!$C9</f>
        <v>0.51368055555555558</v>
      </c>
      <c r="BG6" s="115">
        <f>BG5+'KEY L-8'!$C9</f>
        <v>0.51807870370370368</v>
      </c>
      <c r="BH6" s="115">
        <f>BH5+'KEY L-8'!$C9</f>
        <v>0.52247685185185178</v>
      </c>
      <c r="BI6" s="115">
        <f>BI5+'KEY L-8'!$C9</f>
        <v>0.52687499999999987</v>
      </c>
      <c r="BJ6" s="115">
        <f>BJ5+'KEY L-8'!$C9</f>
        <v>0.53127314814814797</v>
      </c>
      <c r="BK6" s="115">
        <f>BK5+'KEY L-8'!$C9</f>
        <v>0.53567129629629606</v>
      </c>
      <c r="BL6" s="115">
        <f>BL5+'KEY L-8'!$C9</f>
        <v>0.54006944444444416</v>
      </c>
      <c r="BM6" s="115">
        <f>BM5+'KEY L-8'!$C9</f>
        <v>0.54446759259259225</v>
      </c>
      <c r="BN6" s="115">
        <f>BN5+'KEY L-8'!$C9</f>
        <v>0.54886574074074035</v>
      </c>
      <c r="BO6" s="115">
        <f>BO5+'KEY L-8'!$C9</f>
        <v>0.55326388888888844</v>
      </c>
      <c r="BP6" s="115">
        <f>BP5+'KEY L-8'!$C9</f>
        <v>0.55766203703703654</v>
      </c>
      <c r="BQ6" s="115">
        <f>BQ5+'KEY L-8'!$C9</f>
        <v>0.56206018518518464</v>
      </c>
      <c r="BR6" s="115">
        <f>BR5+'KEY L-8'!$C9</f>
        <v>0.56645833333333273</v>
      </c>
      <c r="BS6" s="115">
        <f>BS5+'KEY L-8'!$C9</f>
        <v>0.57085648148148083</v>
      </c>
      <c r="BT6" s="115">
        <f>BT5+'KEY L-8'!$C9</f>
        <v>0.57525462962962892</v>
      </c>
      <c r="BU6" s="115">
        <f>BU5+'KEY L-8'!$C9</f>
        <v>0.57965277777777702</v>
      </c>
      <c r="BV6" s="115">
        <f>BV5+'KEY L-8'!$C9</f>
        <v>0.58405092592592511</v>
      </c>
      <c r="BW6" s="115">
        <f>BW5+'KEY L-8'!$C9</f>
        <v>0.58844907407407321</v>
      </c>
      <c r="BX6" s="115">
        <f>BX5+'KEY L-8'!$C9</f>
        <v>0.5928472222222213</v>
      </c>
      <c r="BY6" s="115">
        <f>BY5+'KEY L-8'!$C9</f>
        <v>0.5972453703703694</v>
      </c>
      <c r="BZ6" s="115">
        <f>BZ5+'KEY L-8'!$C9</f>
        <v>0.60164351851851749</v>
      </c>
      <c r="CA6" s="115">
        <f>CA5+'KEY L-8'!$C9</f>
        <v>0.60604166666666559</v>
      </c>
      <c r="CB6" s="115">
        <f>CB5+'KEY L-8'!$C9</f>
        <v>0.61043981481481369</v>
      </c>
      <c r="CC6" s="115">
        <f>CC5+'KEY L-8'!$C9</f>
        <v>0.61483796296296178</v>
      </c>
      <c r="CD6" s="115">
        <f>CD5+'KEY L-8'!$C9</f>
        <v>0.61923611111110988</v>
      </c>
      <c r="CE6" s="115">
        <f>CE5+'KEY L-8'!$C9</f>
        <v>0.62363425925925797</v>
      </c>
      <c r="CF6" s="115">
        <f>CF5+'KEY L-8'!$C9</f>
        <v>0.62803240740740607</v>
      </c>
      <c r="CG6" s="115">
        <f>CG5+'KEY L-8'!$C9</f>
        <v>0.63243055555555416</v>
      </c>
      <c r="CH6" s="115">
        <f>CH5+'KEY L-8'!$C9</f>
        <v>0.63682870370370226</v>
      </c>
      <c r="CI6" s="115">
        <f>CI5+'KEY L-8'!$C9</f>
        <v>0.64122685185185035</v>
      </c>
      <c r="CJ6" s="115">
        <f>CJ5+'KEY L-8'!$C9</f>
        <v>0.64562499999999845</v>
      </c>
      <c r="CK6" s="115">
        <f>CK5+'KEY L-8'!$C9</f>
        <v>0.65002314814814655</v>
      </c>
      <c r="CL6" s="115">
        <f>CL5+'KEY L-8'!$C9</f>
        <v>0.65442129629629464</v>
      </c>
      <c r="CM6" s="115">
        <f>CM5+'KEY L-8'!$C9</f>
        <v>0.65881944444444274</v>
      </c>
      <c r="CN6" s="115">
        <f>CN5+'KEY L-8'!$C9</f>
        <v>0.66321759259259083</v>
      </c>
      <c r="CO6" s="115">
        <f>CO5+'KEY L-8'!$C9</f>
        <v>0.66761574074073893</v>
      </c>
      <c r="CP6" s="115">
        <f>CP5+'KEY L-8'!$C9</f>
        <v>0.67201388888888702</v>
      </c>
      <c r="CQ6" s="115">
        <f>CQ5+'KEY L-8'!$C9</f>
        <v>0.67641203703703512</v>
      </c>
      <c r="CR6" s="115">
        <f>CR5+'KEY L-8'!$C9</f>
        <v>0.68081018518518321</v>
      </c>
      <c r="CS6" s="115">
        <f>CS5+'KEY L-8'!$C9</f>
        <v>0.68520833333333131</v>
      </c>
      <c r="CT6" s="115">
        <f>CT5+'KEY L-8'!$C9</f>
        <v>0.68960648148147941</v>
      </c>
      <c r="CU6" s="115">
        <f>CU5+'KEY L-8'!$C9</f>
        <v>0.6940046296296275</v>
      </c>
      <c r="CV6" s="115">
        <f>CV5+'KEY L-8'!$C9</f>
        <v>0.6984027777777756</v>
      </c>
      <c r="CW6" s="115">
        <f>CW5+'KEY L-8'!$C9</f>
        <v>0.70280092592592369</v>
      </c>
      <c r="CX6" s="115">
        <f>CX5+'KEY L-8'!$C9</f>
        <v>0.70719907407407179</v>
      </c>
      <c r="CY6" s="115">
        <f>CY5+'KEY L-8'!$C9</f>
        <v>0.71159722222221988</v>
      </c>
      <c r="CZ6" s="115">
        <f>CZ5+'KEY L-8'!$C9</f>
        <v>0.71599537037036798</v>
      </c>
      <c r="DA6" s="115">
        <f>DA5+'KEY L-8'!$C9</f>
        <v>0.72039351851851607</v>
      </c>
      <c r="DB6" s="115">
        <f>DB5+'KEY L-8'!$C9</f>
        <v>0.72479166666666417</v>
      </c>
      <c r="DC6" s="115">
        <f>DC5+'KEY L-8'!$C9</f>
        <v>0.72918981481481226</v>
      </c>
      <c r="DD6" s="115">
        <f>DD5+'KEY L-8'!$C9</f>
        <v>0.73358796296296036</v>
      </c>
      <c r="DE6" s="115">
        <f>DE5+'KEY L-8'!$C9</f>
        <v>0.73798611111110846</v>
      </c>
      <c r="DF6" s="115">
        <f>DF5+'KEY L-8'!$C9</f>
        <v>0.74238425925925655</v>
      </c>
      <c r="DG6" s="115">
        <f>DG5+'KEY L-8'!$C9</f>
        <v>0.74678240740740465</v>
      </c>
      <c r="DH6" s="115">
        <f>DH5+'KEY L-8'!$C9</f>
        <v>0.75118055555555274</v>
      </c>
      <c r="DI6" s="115">
        <f>DI5+'KEY L-8'!$C9</f>
        <v>0.75557870370370084</v>
      </c>
      <c r="DJ6" s="115">
        <f>DJ5+'KEY L-8'!$C9</f>
        <v>0.75997685185184893</v>
      </c>
      <c r="DK6" s="115">
        <f>DK5+'KEY L-8'!$C9</f>
        <v>0.76437499999999703</v>
      </c>
      <c r="DL6" s="115">
        <f>DL5+'KEY L-8'!$C9</f>
        <v>0.76877314814814512</v>
      </c>
      <c r="DM6" s="115">
        <f>DM5+'KEY L-8'!$C9</f>
        <v>0.77317129629629322</v>
      </c>
      <c r="DN6" s="115">
        <f>DN5+'KEY L-8'!$C9</f>
        <v>0.77756944444444132</v>
      </c>
      <c r="DO6" s="115">
        <f>DO5+'KEY L-8'!$C9</f>
        <v>0.78196759259258941</v>
      </c>
      <c r="DP6" s="115">
        <f>DP5+'KEY L-8'!$C9</f>
        <v>0.78636574074073751</v>
      </c>
      <c r="DQ6" s="115">
        <f>DQ5+'KEY L-8'!$C9</f>
        <v>0.7907638888888856</v>
      </c>
      <c r="DR6" s="115">
        <f>DR5+'KEY L-8'!$C9</f>
        <v>0.7951620370370337</v>
      </c>
      <c r="DS6" s="115">
        <f>DS5+'KEY L-8'!$C9</f>
        <v>0.79956018518518179</v>
      </c>
      <c r="DT6" s="115">
        <f>DT5+'KEY L-8'!$C9</f>
        <v>0.80395833333332989</v>
      </c>
      <c r="DU6" s="115">
        <f>DU5+'KEY L-8'!$C9</f>
        <v>0.80835648148147798</v>
      </c>
      <c r="DV6" s="115">
        <f>DV5+'KEY L-8'!$C9</f>
        <v>0.81275462962962608</v>
      </c>
      <c r="DW6" s="115">
        <f>DW5+'KEY L-8'!$C9</f>
        <v>0.81715277777777418</v>
      </c>
      <c r="DX6" s="115">
        <f>DX5+'KEY L-8'!$C9</f>
        <v>0.82155092592592227</v>
      </c>
      <c r="DY6" s="115">
        <f>DY5+'KEY L-8'!$C9</f>
        <v>0.82594907407407037</v>
      </c>
      <c r="DZ6" s="115">
        <f>DZ5+'KEY L-8'!$C9</f>
        <v>0.83034722222221846</v>
      </c>
      <c r="EA6" s="115">
        <f>EA5+'KEY L-8'!$C9</f>
        <v>0.83474537037036656</v>
      </c>
      <c r="EB6" s="115">
        <f>EB5+'KEY L-8'!$C9</f>
        <v>0.83914351851851465</v>
      </c>
      <c r="EC6" s="115">
        <f>EC5+'KEY L-8'!$C9</f>
        <v>0.84354166666666275</v>
      </c>
      <c r="ED6" s="115">
        <f>ED5+'KEY L-8'!$C9</f>
        <v>0.84793981481481084</v>
      </c>
      <c r="EE6" s="115">
        <f>EE5+'KEY L-8'!$C9</f>
        <v>0.85233796296295894</v>
      </c>
      <c r="EF6" s="115">
        <f>EF5+'KEY L-8'!$C9</f>
        <v>0.85673611111110703</v>
      </c>
      <c r="EG6" s="115">
        <f>EG5+'KEY L-8'!$C9</f>
        <v>0.86113425925925513</v>
      </c>
      <c r="EH6" s="115">
        <f>EH5+'KEY L-8'!$C9</f>
        <v>0.86553240740740323</v>
      </c>
      <c r="EI6" s="115">
        <f>EI5+'KEY L-8'!$C9</f>
        <v>0.86993055555555132</v>
      </c>
      <c r="EJ6" s="115">
        <f>EJ5+'KEY L-8'!$C9</f>
        <v>0.87537037037037035</v>
      </c>
      <c r="EK6" s="115">
        <f>EK5+'KEY L-8'!$C9</f>
        <v>0.87872685185185184</v>
      </c>
      <c r="EL6" s="115">
        <f>EL5+'KEY L-8'!$C9</f>
        <v>0.88358796296296327</v>
      </c>
      <c r="EM6" s="115">
        <f>EM5+'KEY L-8'!$C9</f>
        <v>0.89053240740740769</v>
      </c>
      <c r="EN6" s="115">
        <f>EN5+'KEY L-8'!$C9</f>
        <v>0.89747685185185211</v>
      </c>
      <c r="EO6" s="115">
        <f>EO5+'KEY L-8'!$C9</f>
        <v>0.90442129629629653</v>
      </c>
      <c r="EP6" s="115">
        <f>EP5+'KEY L-8'!$C9</f>
        <v>0.90789351851851841</v>
      </c>
      <c r="EQ6" s="115">
        <f>EQ5+'KEY L-8'!$C9</f>
        <v>0.91136574074074095</v>
      </c>
      <c r="ER6" s="115">
        <f>ER5+'KEY L-8'!$C9</f>
        <v>0.91831018518518515</v>
      </c>
      <c r="ES6" s="115">
        <f>ES5+'KEY L-8'!$C9</f>
        <v>0.92178240740740747</v>
      </c>
      <c r="ET6" s="115">
        <f>ET5+'KEY L-8'!$C9</f>
        <v>0.92525462962962979</v>
      </c>
      <c r="EU6" s="115">
        <f>EU5+'KEY L-8'!$C9</f>
        <v>0.93219907407407421</v>
      </c>
      <c r="EV6" s="115">
        <f>EV5+'KEY L-8'!$C9</f>
        <v>0.93914351851851863</v>
      </c>
      <c r="EW6" s="115">
        <f>EW5+'KEY L-8'!$C9</f>
        <v>0.94608796296296305</v>
      </c>
      <c r="EX6" s="115">
        <f>EX5+'KEY L-8'!$C9</f>
        <v>0.95164351851851847</v>
      </c>
      <c r="EY6" s="115">
        <f>EY5+'KEY L-8'!$C9</f>
        <v>0.95650462962962957</v>
      </c>
      <c r="EZ6" s="115">
        <f>EZ5+'KEY L-8'!$C9</f>
        <v>0.95997685185185178</v>
      </c>
      <c r="FA6" s="115">
        <f>FA5+'KEY L-8'!$C9</f>
        <v>0.96692129629629631</v>
      </c>
      <c r="FB6" s="115">
        <f>FB5+'KEY L-8'!$C9</f>
        <v>0.97386574074074073</v>
      </c>
      <c r="FC6" s="115">
        <f>FC5+[2]KEY!$C9</f>
        <v>0.98023148148148143</v>
      </c>
      <c r="FD6" s="115">
        <f>FD5+[2]KEY!$C9</f>
        <v>0.98370370370370375</v>
      </c>
      <c r="FE6" s="118">
        <f>FE5+[2]KEY!$C9</f>
        <v>0.99064814814814806</v>
      </c>
    </row>
    <row r="7" spans="1:161" s="152" customFormat="1" ht="15.95" customHeight="1" x14ac:dyDescent="0.25">
      <c r="A7" s="150" t="s">
        <v>83</v>
      </c>
      <c r="B7" s="536"/>
      <c r="C7" s="554"/>
      <c r="D7" s="536"/>
      <c r="E7" s="536"/>
      <c r="F7" s="536"/>
      <c r="G7" s="536"/>
      <c r="H7" s="536"/>
      <c r="I7" s="536"/>
      <c r="J7" s="536"/>
      <c r="K7" s="533"/>
      <c r="L7" s="533"/>
      <c r="M7" s="547"/>
      <c r="N7" s="533"/>
      <c r="O7" s="143">
        <f>O6+'KEY L-8'!$G10</f>
        <v>0.32450231481481484</v>
      </c>
      <c r="P7" s="533"/>
      <c r="Q7" s="151">
        <v>0.33333333333333331</v>
      </c>
      <c r="R7" s="533"/>
      <c r="S7" s="146">
        <f>S6+'KEY L-8'!$G10</f>
        <v>0.34533564814814816</v>
      </c>
      <c r="T7" s="533"/>
      <c r="U7" s="73">
        <f>U6+'KEY L-8'!$C10</f>
        <v>0.35113425925925923</v>
      </c>
      <c r="V7" s="533"/>
      <c r="W7" s="115">
        <f>W6+'KEY L-8'!$C10</f>
        <v>0.36201388888888897</v>
      </c>
      <c r="X7" s="187">
        <f>X6+'KEY L-8'!$C10</f>
        <v>0.36502314814814818</v>
      </c>
      <c r="Y7" s="533"/>
      <c r="Z7" s="115">
        <f>Z6+'KEY L-8'!$C10</f>
        <v>0.37520833333333342</v>
      </c>
      <c r="AA7" s="533"/>
      <c r="AB7" s="115">
        <f>AB6+'KEY L-8'!$C10</f>
        <v>0.38400462962962972</v>
      </c>
      <c r="AC7" s="115">
        <f>AC6+'KEY L-8'!$C10</f>
        <v>0.38840277777777787</v>
      </c>
      <c r="AD7" s="115">
        <f>AD6+'KEY L-8'!$C10</f>
        <v>0.39280092592592603</v>
      </c>
      <c r="AE7" s="115">
        <f>AE6+'KEY L-8'!$C10</f>
        <v>0.39719907407407418</v>
      </c>
      <c r="AF7" s="115">
        <f>AF6+'KEY L-8'!$C10</f>
        <v>0.40159722222222233</v>
      </c>
      <c r="AG7" s="115">
        <f>AG6+'KEY L-8'!$C10</f>
        <v>0.40599537037037048</v>
      </c>
      <c r="AH7" s="115">
        <f>AH6+'KEY L-8'!$C10</f>
        <v>0.41039351851851863</v>
      </c>
      <c r="AI7" s="115">
        <f>AI6+'KEY L-8'!$C10</f>
        <v>0.41479166666666678</v>
      </c>
      <c r="AJ7" s="115">
        <f>AJ6+'KEY L-8'!$C10</f>
        <v>0.41918981481481493</v>
      </c>
      <c r="AK7" s="115">
        <f>AK6+'KEY L-8'!$C10</f>
        <v>0.42358796296296308</v>
      </c>
      <c r="AL7" s="115">
        <f>AL6+'KEY L-8'!$C10</f>
        <v>0.42798611111111123</v>
      </c>
      <c r="AM7" s="115">
        <f>AM6+'KEY L-8'!$C10</f>
        <v>0.43238425925925938</v>
      </c>
      <c r="AN7" s="115">
        <f>AN6+'KEY L-8'!$C10</f>
        <v>0.43678240740740754</v>
      </c>
      <c r="AO7" s="115">
        <f>AO6+'KEY L-8'!$C10</f>
        <v>0.44118055555555569</v>
      </c>
      <c r="AP7" s="115">
        <f>AP6+'KEY L-8'!$C10</f>
        <v>0.44557870370370384</v>
      </c>
      <c r="AQ7" s="115">
        <f>AQ6+'KEY L-8'!$C10</f>
        <v>0.44997685185185199</v>
      </c>
      <c r="AR7" s="115">
        <f>AR6+'KEY L-8'!$C10</f>
        <v>0.45437500000000014</v>
      </c>
      <c r="AS7" s="115">
        <f>AS6+'KEY L-8'!$C10</f>
        <v>0.45877314814814829</v>
      </c>
      <c r="AT7" s="115">
        <f>AT6+'KEY L-8'!$C10</f>
        <v>0.46317129629629644</v>
      </c>
      <c r="AU7" s="115">
        <f>AU6+'KEY L-8'!$C10</f>
        <v>0.46756944444444459</v>
      </c>
      <c r="AV7" s="115">
        <f>AV6+'KEY L-8'!$C10</f>
        <v>0.47196759259259274</v>
      </c>
      <c r="AW7" s="115">
        <f>AW6+'KEY L-8'!$C10</f>
        <v>0.4763657407407409</v>
      </c>
      <c r="AX7" s="115">
        <f>AX6+'KEY L-8'!$C10</f>
        <v>0.48076388888888905</v>
      </c>
      <c r="AY7" s="115">
        <f>AY6+'KEY L-8'!$C10</f>
        <v>0.4851620370370372</v>
      </c>
      <c r="AZ7" s="115">
        <f>AZ6+'KEY L-8'!$C10</f>
        <v>0.48956018518518535</v>
      </c>
      <c r="BA7" s="115">
        <f>BA6+'KEY L-8'!$C10</f>
        <v>0.4939583333333335</v>
      </c>
      <c r="BB7" s="115">
        <f>BB6+'KEY L-8'!$C10</f>
        <v>0.49835648148148165</v>
      </c>
      <c r="BC7" s="115">
        <f>BC6+'KEY L-8'!$C10</f>
        <v>0.5027546296296298</v>
      </c>
      <c r="BD7" s="115">
        <f>BD6+'KEY L-8'!$C10</f>
        <v>0.50715277777777801</v>
      </c>
      <c r="BE7" s="115">
        <f>BE6+'KEY L-8'!$C10</f>
        <v>0.51155092592592599</v>
      </c>
      <c r="BF7" s="115">
        <f>BF6+'KEY L-8'!$C10</f>
        <v>0.51594907407407409</v>
      </c>
      <c r="BG7" s="115">
        <f>BG6+'KEY L-8'!$C10</f>
        <v>0.52034722222222218</v>
      </c>
      <c r="BH7" s="115">
        <f>BH6+'KEY L-8'!$C10</f>
        <v>0.52474537037037028</v>
      </c>
      <c r="BI7" s="115">
        <f>BI6+'KEY L-8'!$C10</f>
        <v>0.52914351851851837</v>
      </c>
      <c r="BJ7" s="115">
        <f>BJ6+'KEY L-8'!$C10</f>
        <v>0.53354166666666647</v>
      </c>
      <c r="BK7" s="115">
        <f>BK6+'KEY L-8'!$C10</f>
        <v>0.53793981481481457</v>
      </c>
      <c r="BL7" s="115">
        <f>BL6+'KEY L-8'!$C10</f>
        <v>0.54233796296296266</v>
      </c>
      <c r="BM7" s="115">
        <f>BM6+'KEY L-8'!$C10</f>
        <v>0.54673611111111076</v>
      </c>
      <c r="BN7" s="115">
        <f>BN6+'KEY L-8'!$C10</f>
        <v>0.55113425925925885</v>
      </c>
      <c r="BO7" s="115">
        <f>BO6+'KEY L-8'!$C10</f>
        <v>0.55553240740740695</v>
      </c>
      <c r="BP7" s="115">
        <f>BP6+'KEY L-8'!$C10</f>
        <v>0.55993055555555504</v>
      </c>
      <c r="BQ7" s="115">
        <f>BQ6+'KEY L-8'!$C10</f>
        <v>0.56432870370370314</v>
      </c>
      <c r="BR7" s="115">
        <f>BR6+'KEY L-8'!$C10</f>
        <v>0.56872685185185123</v>
      </c>
      <c r="BS7" s="115">
        <f>BS6+'KEY L-8'!$C10</f>
        <v>0.57312499999999933</v>
      </c>
      <c r="BT7" s="115">
        <f>BT6+'KEY L-8'!$C10</f>
        <v>0.57752314814814742</v>
      </c>
      <c r="BU7" s="115">
        <f>BU6+'KEY L-8'!$C10</f>
        <v>0.58192129629629552</v>
      </c>
      <c r="BV7" s="115">
        <f>BV6+'KEY L-8'!$C10</f>
        <v>0.58631944444444362</v>
      </c>
      <c r="BW7" s="115">
        <f>BW6+'KEY L-8'!$C10</f>
        <v>0.59071759259259171</v>
      </c>
      <c r="BX7" s="115">
        <f>BX6+'KEY L-8'!$C10</f>
        <v>0.59511574074073981</v>
      </c>
      <c r="BY7" s="115">
        <f>BY6+'KEY L-8'!$C10</f>
        <v>0.5995138888888879</v>
      </c>
      <c r="BZ7" s="115">
        <f>BZ6+'KEY L-8'!$C10</f>
        <v>0.603912037037036</v>
      </c>
      <c r="CA7" s="115">
        <f>CA6+'KEY L-8'!$C10</f>
        <v>0.60831018518518409</v>
      </c>
      <c r="CB7" s="115">
        <f>CB6+'KEY L-8'!$C10</f>
        <v>0.61270833333333219</v>
      </c>
      <c r="CC7" s="115">
        <f>CC6+'KEY L-8'!$C10</f>
        <v>0.61710648148148028</v>
      </c>
      <c r="CD7" s="115">
        <f>CD6+'KEY L-8'!$C10</f>
        <v>0.62150462962962838</v>
      </c>
      <c r="CE7" s="115">
        <f>CE6+'KEY L-8'!$C10</f>
        <v>0.62590277777777648</v>
      </c>
      <c r="CF7" s="115">
        <f>CF6+'KEY L-8'!$C10</f>
        <v>0.63030092592592457</v>
      </c>
      <c r="CG7" s="115">
        <f>CG6+'KEY L-8'!$C10</f>
        <v>0.63469907407407267</v>
      </c>
      <c r="CH7" s="115">
        <f>CH6+'KEY L-8'!$C10</f>
        <v>0.63909722222222076</v>
      </c>
      <c r="CI7" s="115">
        <f>CI6+'KEY L-8'!$C10</f>
        <v>0.64349537037036886</v>
      </c>
      <c r="CJ7" s="115">
        <f>CJ6+'KEY L-8'!$C10</f>
        <v>0.64789351851851695</v>
      </c>
      <c r="CK7" s="115">
        <f>CK6+'KEY L-8'!$C10</f>
        <v>0.65229166666666505</v>
      </c>
      <c r="CL7" s="115">
        <f>CL6+'KEY L-8'!$C10</f>
        <v>0.65668981481481314</v>
      </c>
      <c r="CM7" s="115">
        <f>CM6+'KEY L-8'!$C10</f>
        <v>0.66108796296296124</v>
      </c>
      <c r="CN7" s="115">
        <f>CN6+'KEY L-8'!$C10</f>
        <v>0.66548611111110934</v>
      </c>
      <c r="CO7" s="115">
        <f>CO6+'KEY L-8'!$C10</f>
        <v>0.66988425925925743</v>
      </c>
      <c r="CP7" s="115">
        <f>CP6+'KEY L-8'!$C10</f>
        <v>0.67428240740740553</v>
      </c>
      <c r="CQ7" s="115">
        <f>CQ6+'KEY L-8'!$C10</f>
        <v>0.67868055555555362</v>
      </c>
      <c r="CR7" s="115">
        <f>CR6+'KEY L-8'!$C10</f>
        <v>0.68307870370370172</v>
      </c>
      <c r="CS7" s="115">
        <f>CS6+'KEY L-8'!$C10</f>
        <v>0.68747685185184981</v>
      </c>
      <c r="CT7" s="115">
        <f>CT6+'KEY L-8'!$C10</f>
        <v>0.69187499999999791</v>
      </c>
      <c r="CU7" s="115">
        <f>CU6+'KEY L-8'!$C10</f>
        <v>0.696273148148146</v>
      </c>
      <c r="CV7" s="115">
        <f>CV6+'KEY L-8'!$C10</f>
        <v>0.7006712962962941</v>
      </c>
      <c r="CW7" s="115">
        <f>CW6+'KEY L-8'!$C10</f>
        <v>0.70506944444444219</v>
      </c>
      <c r="CX7" s="115">
        <f>CX6+'KEY L-8'!$C10</f>
        <v>0.70946759259259029</v>
      </c>
      <c r="CY7" s="115">
        <f>CY6+'KEY L-8'!$C10</f>
        <v>0.71386574074073839</v>
      </c>
      <c r="CZ7" s="115">
        <f>CZ6+'KEY L-8'!$C10</f>
        <v>0.71826388888888648</v>
      </c>
      <c r="DA7" s="115">
        <f>DA6+'KEY L-8'!$C10</f>
        <v>0.72266203703703458</v>
      </c>
      <c r="DB7" s="115">
        <f>DB6+'KEY L-8'!$C10</f>
        <v>0.72706018518518267</v>
      </c>
      <c r="DC7" s="115">
        <f>DC6+'KEY L-8'!$C10</f>
        <v>0.73145833333333077</v>
      </c>
      <c r="DD7" s="115">
        <f>DD6+'KEY L-8'!$C10</f>
        <v>0.73585648148147886</v>
      </c>
      <c r="DE7" s="115">
        <f>DE6+'KEY L-8'!$C10</f>
        <v>0.74025462962962696</v>
      </c>
      <c r="DF7" s="115">
        <f>DF6+'KEY L-8'!$C10</f>
        <v>0.74465277777777505</v>
      </c>
      <c r="DG7" s="115">
        <f>DG6+'KEY L-8'!$C10</f>
        <v>0.74905092592592315</v>
      </c>
      <c r="DH7" s="115">
        <f>DH6+'KEY L-8'!$C10</f>
        <v>0.75344907407407125</v>
      </c>
      <c r="DI7" s="115">
        <f>DI6+'KEY L-8'!$C10</f>
        <v>0.75784722222221934</v>
      </c>
      <c r="DJ7" s="115">
        <f>DJ6+'KEY L-8'!$C10</f>
        <v>0.76224537037036744</v>
      </c>
      <c r="DK7" s="115">
        <f>DK6+'KEY L-8'!$C10</f>
        <v>0.76664351851851553</v>
      </c>
      <c r="DL7" s="115">
        <f>DL6+'KEY L-8'!$C10</f>
        <v>0.77104166666666363</v>
      </c>
      <c r="DM7" s="115">
        <f>DM6+'KEY L-8'!$C10</f>
        <v>0.77543981481481172</v>
      </c>
      <c r="DN7" s="115">
        <f>DN6+'KEY L-8'!$C10</f>
        <v>0.77983796296295982</v>
      </c>
      <c r="DO7" s="115">
        <f>DO6+'KEY L-8'!$C10</f>
        <v>0.78423611111110791</v>
      </c>
      <c r="DP7" s="115">
        <f>DP6+'KEY L-8'!$C10</f>
        <v>0.78863425925925601</v>
      </c>
      <c r="DQ7" s="115">
        <f>DQ6+'KEY L-8'!$C10</f>
        <v>0.79303240740740411</v>
      </c>
      <c r="DR7" s="115">
        <f>DR6+'KEY L-8'!$C10</f>
        <v>0.7974305555555522</v>
      </c>
      <c r="DS7" s="115">
        <f>DS6+'KEY L-8'!$C10</f>
        <v>0.8018287037037003</v>
      </c>
      <c r="DT7" s="115">
        <f>DT6+'KEY L-8'!$C10</f>
        <v>0.80622685185184839</v>
      </c>
      <c r="DU7" s="115">
        <f>DU6+'KEY L-8'!$C10</f>
        <v>0.81062499999999649</v>
      </c>
      <c r="DV7" s="115">
        <f>DV6+'KEY L-8'!$C10</f>
        <v>0.81502314814814458</v>
      </c>
      <c r="DW7" s="115">
        <f>DW6+'KEY L-8'!$C10</f>
        <v>0.81942129629629268</v>
      </c>
      <c r="DX7" s="115">
        <f>DX6+'KEY L-8'!$C10</f>
        <v>0.82381944444444077</v>
      </c>
      <c r="DY7" s="115">
        <f>DY6+'KEY L-8'!$C10</f>
        <v>0.82821759259258887</v>
      </c>
      <c r="DZ7" s="115">
        <f>DZ6+'KEY L-8'!$C10</f>
        <v>0.83261574074073696</v>
      </c>
      <c r="EA7" s="115">
        <f>EA6+'KEY L-8'!$C10</f>
        <v>0.83701388888888506</v>
      </c>
      <c r="EB7" s="115">
        <f>EB6+'KEY L-8'!$C10</f>
        <v>0.84141203703703316</v>
      </c>
      <c r="EC7" s="115">
        <f>EC6+'KEY L-8'!$C10</f>
        <v>0.84581018518518125</v>
      </c>
      <c r="ED7" s="115">
        <f>ED6+'KEY L-8'!$C10</f>
        <v>0.85020833333332935</v>
      </c>
      <c r="EE7" s="115">
        <f>EE6+'KEY L-8'!$C10</f>
        <v>0.85460648148147744</v>
      </c>
      <c r="EF7" s="115">
        <f>EF6+'KEY L-8'!$C10</f>
        <v>0.85900462962962554</v>
      </c>
      <c r="EG7" s="115">
        <f>EG6+'KEY L-8'!$C10</f>
        <v>0.86340277777777363</v>
      </c>
      <c r="EH7" s="115">
        <f>EH6+'KEY L-8'!$C10</f>
        <v>0.86780092592592173</v>
      </c>
      <c r="EI7" s="115">
        <f>EI6+'KEY L-8'!$C10</f>
        <v>0.87219907407406982</v>
      </c>
      <c r="EJ7" s="115">
        <f>EJ6+'KEY L-8'!$C10</f>
        <v>0.87763888888888886</v>
      </c>
      <c r="EK7" s="115">
        <f>EK6+'KEY L-8'!$C10</f>
        <v>0.88099537037037035</v>
      </c>
      <c r="EL7" s="115">
        <f>EL6+'KEY L-8'!$C10</f>
        <v>0.88585648148148177</v>
      </c>
      <c r="EM7" s="115">
        <f>EM6+'KEY L-8'!$C10</f>
        <v>0.89280092592592619</v>
      </c>
      <c r="EN7" s="115">
        <f>EN6+'KEY L-8'!$C10</f>
        <v>0.89974537037037061</v>
      </c>
      <c r="EO7" s="115">
        <f>EO6+'KEY L-8'!$C10</f>
        <v>0.90668981481481503</v>
      </c>
      <c r="EP7" s="115">
        <f>EP6+'KEY L-8'!$C10</f>
        <v>0.91016203703703691</v>
      </c>
      <c r="EQ7" s="115">
        <f>EQ6+'KEY L-8'!$C10</f>
        <v>0.91363425925925945</v>
      </c>
      <c r="ER7" s="115">
        <f>ER6+'KEY L-8'!$C10</f>
        <v>0.92057870370370365</v>
      </c>
      <c r="ES7" s="115">
        <f>ES6+'KEY L-8'!$C10</f>
        <v>0.92405092592592597</v>
      </c>
      <c r="ET7" s="115">
        <f>ET6+'KEY L-8'!$C10</f>
        <v>0.92752314814814829</v>
      </c>
      <c r="EU7" s="115">
        <f>EU6+'KEY L-8'!$C10</f>
        <v>0.93446759259259271</v>
      </c>
      <c r="EV7" s="115">
        <f>EV6+'KEY L-8'!$C10</f>
        <v>0.94141203703703713</v>
      </c>
      <c r="EW7" s="115">
        <f>EW6+'KEY L-8'!$C10</f>
        <v>0.94835648148148155</v>
      </c>
      <c r="EX7" s="115">
        <f>EX6+'KEY L-8'!$C10</f>
        <v>0.95391203703703698</v>
      </c>
      <c r="EY7" s="115">
        <f>EY6+'KEY L-8'!$C10</f>
        <v>0.95877314814814807</v>
      </c>
      <c r="EZ7" s="115">
        <f>EZ6+'KEY L-8'!$C10</f>
        <v>0.96224537037037028</v>
      </c>
      <c r="FA7" s="115">
        <f>FA6+'KEY L-8'!$C10</f>
        <v>0.96918981481481481</v>
      </c>
      <c r="FB7" s="115">
        <f>FB6+'KEY L-8'!$C10</f>
        <v>0.97613425925925923</v>
      </c>
      <c r="FC7" s="115">
        <f>FC6+[2]KEY!$C10</f>
        <v>0.98238425925925921</v>
      </c>
      <c r="FD7" s="115">
        <f>FD6+[2]KEY!$C10</f>
        <v>0.98585648148148153</v>
      </c>
      <c r="FE7" s="118">
        <f>FE6+[2]KEY!$C10</f>
        <v>0.99280092592592584</v>
      </c>
    </row>
    <row r="8" spans="1:161" ht="15.95" customHeight="1" x14ac:dyDescent="0.25">
      <c r="A8" s="72" t="s">
        <v>84</v>
      </c>
      <c r="B8" s="536"/>
      <c r="C8" s="554"/>
      <c r="D8" s="536"/>
      <c r="E8" s="536"/>
      <c r="F8" s="536"/>
      <c r="G8" s="536"/>
      <c r="H8" s="536"/>
      <c r="I8" s="536"/>
      <c r="J8" s="536"/>
      <c r="K8" s="533"/>
      <c r="L8" s="533"/>
      <c r="M8" s="547"/>
      <c r="N8" s="533"/>
      <c r="O8" s="143">
        <f>O7+'KEY L-8'!$G11</f>
        <v>0.32710648148148153</v>
      </c>
      <c r="P8" s="533"/>
      <c r="Q8" s="151">
        <f>Q7+'KEY L-8'!$G11</f>
        <v>0.3359375</v>
      </c>
      <c r="R8" s="533"/>
      <c r="S8" s="153">
        <f>S7+'KEY L-8'!$C11</f>
        <v>0.34784722222222225</v>
      </c>
      <c r="T8" s="533"/>
      <c r="U8" s="73">
        <f>U7+'KEY L-8'!$C11</f>
        <v>0.35364583333333333</v>
      </c>
      <c r="V8" s="533"/>
      <c r="W8" s="115">
        <f>W7+'KEY L-8'!$C11</f>
        <v>0.36452546296296306</v>
      </c>
      <c r="X8" s="187">
        <f>X7+'KEY L-8'!$C11</f>
        <v>0.36753472222222228</v>
      </c>
      <c r="Y8" s="533"/>
      <c r="Z8" s="115">
        <f>Z7+'KEY L-8'!$C11</f>
        <v>0.37771990740740752</v>
      </c>
      <c r="AA8" s="533"/>
      <c r="AB8" s="115">
        <f>AB7+'KEY L-8'!$C11</f>
        <v>0.38651620370370382</v>
      </c>
      <c r="AC8" s="115">
        <f>AC7+'KEY L-8'!$C11</f>
        <v>0.39091435185185197</v>
      </c>
      <c r="AD8" s="115">
        <f>AD7+'KEY L-8'!$C11</f>
        <v>0.39531250000000012</v>
      </c>
      <c r="AE8" s="115">
        <f>AE7+'KEY L-8'!$C11</f>
        <v>0.39971064814814827</v>
      </c>
      <c r="AF8" s="115">
        <f>AF7+'KEY L-8'!$C11</f>
        <v>0.40410879629629642</v>
      </c>
      <c r="AG8" s="115">
        <f>AG7+'KEY L-8'!$C11</f>
        <v>0.40850694444444458</v>
      </c>
      <c r="AH8" s="115">
        <f>AH7+'KEY L-8'!$C11</f>
        <v>0.41290509259259273</v>
      </c>
      <c r="AI8" s="115">
        <f>AI7+'KEY L-8'!$C11</f>
        <v>0.41730324074074088</v>
      </c>
      <c r="AJ8" s="115">
        <f>AJ7+'KEY L-8'!$C11</f>
        <v>0.42170138888888903</v>
      </c>
      <c r="AK8" s="115">
        <f>AK7+'KEY L-8'!$C11</f>
        <v>0.42609953703703718</v>
      </c>
      <c r="AL8" s="115">
        <f>AL7+'KEY L-8'!$C11</f>
        <v>0.43049768518518533</v>
      </c>
      <c r="AM8" s="115">
        <f>AM7+'KEY L-8'!$C11</f>
        <v>0.43489583333333348</v>
      </c>
      <c r="AN8" s="115">
        <f>AN7+'KEY L-8'!$C11</f>
        <v>0.43929398148148163</v>
      </c>
      <c r="AO8" s="115">
        <f>AO7+'KEY L-8'!$C11</f>
        <v>0.44369212962962978</v>
      </c>
      <c r="AP8" s="115">
        <f>AP7+'KEY L-8'!$C11</f>
        <v>0.44809027777777793</v>
      </c>
      <c r="AQ8" s="115">
        <f>AQ7+'KEY L-8'!$C11</f>
        <v>0.45248842592592609</v>
      </c>
      <c r="AR8" s="115">
        <f>AR7+'KEY L-8'!$C11</f>
        <v>0.45688657407407424</v>
      </c>
      <c r="AS8" s="115">
        <f>AS7+'KEY L-8'!$C11</f>
        <v>0.46128472222222239</v>
      </c>
      <c r="AT8" s="115">
        <f>AT7+'KEY L-8'!$C11</f>
        <v>0.46568287037037054</v>
      </c>
      <c r="AU8" s="115">
        <f>AU7+'KEY L-8'!$C11</f>
        <v>0.47008101851851869</v>
      </c>
      <c r="AV8" s="115">
        <f>AV7+'KEY L-8'!$C11</f>
        <v>0.47447916666666684</v>
      </c>
      <c r="AW8" s="115">
        <f>AW7+'KEY L-8'!$C11</f>
        <v>0.47887731481481499</v>
      </c>
      <c r="AX8" s="115">
        <f>AX7+'KEY L-8'!$C11</f>
        <v>0.48327546296296314</v>
      </c>
      <c r="AY8" s="115">
        <f>AY7+'KEY L-8'!$C11</f>
        <v>0.48767361111111129</v>
      </c>
      <c r="AZ8" s="115">
        <f>AZ7+'KEY L-8'!$C11</f>
        <v>0.49207175925925944</v>
      </c>
      <c r="BA8" s="115">
        <f>BA7+'KEY L-8'!$C11</f>
        <v>0.4964699074074076</v>
      </c>
      <c r="BB8" s="115">
        <f>BB7+'KEY L-8'!$C11</f>
        <v>0.50086805555555569</v>
      </c>
      <c r="BC8" s="115">
        <f>BC7+'KEY L-8'!$C11</f>
        <v>0.5052662037037039</v>
      </c>
      <c r="BD8" s="115">
        <f>BD7+'KEY L-8'!$C11</f>
        <v>0.5096643518518521</v>
      </c>
      <c r="BE8" s="115">
        <f>BE7+'KEY L-8'!$C11</f>
        <v>0.51406250000000009</v>
      </c>
      <c r="BF8" s="115">
        <f>BF7+'KEY L-8'!$C11</f>
        <v>0.51846064814814818</v>
      </c>
      <c r="BG8" s="115">
        <f>BG7+'KEY L-8'!$C11</f>
        <v>0.52285879629629628</v>
      </c>
      <c r="BH8" s="115">
        <f>BH7+'KEY L-8'!$C11</f>
        <v>0.52725694444444438</v>
      </c>
      <c r="BI8" s="115">
        <f>BI7+'KEY L-8'!$C11</f>
        <v>0.53165509259259247</v>
      </c>
      <c r="BJ8" s="115">
        <f>BJ7+'KEY L-8'!$C11</f>
        <v>0.53605324074074057</v>
      </c>
      <c r="BK8" s="115">
        <f>BK7+'KEY L-8'!$C11</f>
        <v>0.54045138888888866</v>
      </c>
      <c r="BL8" s="115">
        <f>BL7+'KEY L-8'!$C11</f>
        <v>0.54484953703703676</v>
      </c>
      <c r="BM8" s="115">
        <f>BM7+'KEY L-8'!$C11</f>
        <v>0.54924768518518485</v>
      </c>
      <c r="BN8" s="115">
        <f>BN7+'KEY L-8'!$C11</f>
        <v>0.55364583333333295</v>
      </c>
      <c r="BO8" s="115">
        <f>BO7+'KEY L-8'!$C11</f>
        <v>0.55804398148148104</v>
      </c>
      <c r="BP8" s="115">
        <f>BP7+'KEY L-8'!$C11</f>
        <v>0.56244212962962914</v>
      </c>
      <c r="BQ8" s="115">
        <f>BQ7+'KEY L-8'!$C11</f>
        <v>0.56684027777777724</v>
      </c>
      <c r="BR8" s="115">
        <f>BR7+'KEY L-8'!$C11</f>
        <v>0.57123842592592533</v>
      </c>
      <c r="BS8" s="115">
        <f>BS7+'KEY L-8'!$C11</f>
        <v>0.57563657407407343</v>
      </c>
      <c r="BT8" s="115">
        <f>BT7+'KEY L-8'!$C11</f>
        <v>0.58003472222222152</v>
      </c>
      <c r="BU8" s="115">
        <f>BU7+'KEY L-8'!$C11</f>
        <v>0.58443287037036962</v>
      </c>
      <c r="BV8" s="115">
        <f>BV7+'KEY L-8'!$C11</f>
        <v>0.58883101851851771</v>
      </c>
      <c r="BW8" s="115">
        <f>BW7+'KEY L-8'!$C11</f>
        <v>0.59322916666666581</v>
      </c>
      <c r="BX8" s="115">
        <f>BX7+'KEY L-8'!$C11</f>
        <v>0.5976273148148139</v>
      </c>
      <c r="BY8" s="115">
        <f>BY7+'KEY L-8'!$C11</f>
        <v>0.602025462962962</v>
      </c>
      <c r="BZ8" s="115">
        <f>BZ7+'KEY L-8'!$C11</f>
        <v>0.60642361111111009</v>
      </c>
      <c r="CA8" s="115">
        <f>CA7+'KEY L-8'!$C11</f>
        <v>0.61082175925925819</v>
      </c>
      <c r="CB8" s="115">
        <f>CB7+'KEY L-8'!$C11</f>
        <v>0.61521990740740629</v>
      </c>
      <c r="CC8" s="115">
        <f>CC7+'KEY L-8'!$C11</f>
        <v>0.61961805555555438</v>
      </c>
      <c r="CD8" s="115">
        <f>CD7+'KEY L-8'!$C11</f>
        <v>0.62401620370370248</v>
      </c>
      <c r="CE8" s="115">
        <f>CE7+'KEY L-8'!$C11</f>
        <v>0.62841435185185057</v>
      </c>
      <c r="CF8" s="115">
        <f>CF7+'KEY L-8'!$C11</f>
        <v>0.63281249999999867</v>
      </c>
      <c r="CG8" s="115">
        <f>CG7+'KEY L-8'!$C11</f>
        <v>0.63721064814814676</v>
      </c>
      <c r="CH8" s="115">
        <f>CH7+'KEY L-8'!$C11</f>
        <v>0.64160879629629486</v>
      </c>
      <c r="CI8" s="115">
        <f>CI7+'KEY L-8'!$C11</f>
        <v>0.64600694444444295</v>
      </c>
      <c r="CJ8" s="115">
        <f>CJ7+'KEY L-8'!$C11</f>
        <v>0.65040509259259105</v>
      </c>
      <c r="CK8" s="115">
        <f>CK7+'KEY L-8'!$C11</f>
        <v>0.65480324074073915</v>
      </c>
      <c r="CL8" s="115">
        <f>CL7+'KEY L-8'!$C11</f>
        <v>0.65920138888888724</v>
      </c>
      <c r="CM8" s="115">
        <f>CM7+'KEY L-8'!$C11</f>
        <v>0.66359953703703534</v>
      </c>
      <c r="CN8" s="115">
        <f>CN7+'KEY L-8'!$C11</f>
        <v>0.66799768518518343</v>
      </c>
      <c r="CO8" s="115">
        <f>CO7+'KEY L-8'!$C11</f>
        <v>0.67239583333333153</v>
      </c>
      <c r="CP8" s="115">
        <f>CP7+'KEY L-8'!$C11</f>
        <v>0.67679398148147962</v>
      </c>
      <c r="CQ8" s="115">
        <f>CQ7+'KEY L-8'!$C11</f>
        <v>0.68119212962962772</v>
      </c>
      <c r="CR8" s="115">
        <f>CR7+'KEY L-8'!$C11</f>
        <v>0.68559027777777581</v>
      </c>
      <c r="CS8" s="115">
        <f>CS7+'KEY L-8'!$C11</f>
        <v>0.68998842592592391</v>
      </c>
      <c r="CT8" s="115">
        <f>CT7+'KEY L-8'!$C11</f>
        <v>0.694386574074072</v>
      </c>
      <c r="CU8" s="115">
        <f>CU7+'KEY L-8'!$C11</f>
        <v>0.6987847222222201</v>
      </c>
      <c r="CV8" s="115">
        <f>CV7+'KEY L-8'!$C11</f>
        <v>0.7031828703703682</v>
      </c>
      <c r="CW8" s="115">
        <f>CW7+'KEY L-8'!$C11</f>
        <v>0.70758101851851629</v>
      </c>
      <c r="CX8" s="115">
        <f>CX7+'KEY L-8'!$C11</f>
        <v>0.71197916666666439</v>
      </c>
      <c r="CY8" s="115">
        <f>CY7+'KEY L-8'!$C11</f>
        <v>0.71637731481481248</v>
      </c>
      <c r="CZ8" s="115">
        <f>CZ7+'KEY L-8'!$C11</f>
        <v>0.72077546296296058</v>
      </c>
      <c r="DA8" s="115">
        <f>DA7+'KEY L-8'!$C11</f>
        <v>0.72517361111110867</v>
      </c>
      <c r="DB8" s="115">
        <f>DB7+'KEY L-8'!$C11</f>
        <v>0.72957175925925677</v>
      </c>
      <c r="DC8" s="115">
        <f>DC7+'KEY L-8'!$C11</f>
        <v>0.73396990740740486</v>
      </c>
      <c r="DD8" s="115">
        <f>DD7+'KEY L-8'!$C11</f>
        <v>0.73836805555555296</v>
      </c>
      <c r="DE8" s="115">
        <f>DE7+'KEY L-8'!$C11</f>
        <v>0.74276620370370106</v>
      </c>
      <c r="DF8" s="115">
        <f>DF7+'KEY L-8'!$C11</f>
        <v>0.74716435185184915</v>
      </c>
      <c r="DG8" s="115">
        <f>DG7+'KEY L-8'!$C11</f>
        <v>0.75156249999999725</v>
      </c>
      <c r="DH8" s="115">
        <f>DH7+'KEY L-8'!$C11</f>
        <v>0.75596064814814534</v>
      </c>
      <c r="DI8" s="115">
        <f>DI7+'KEY L-8'!$C11</f>
        <v>0.76035879629629344</v>
      </c>
      <c r="DJ8" s="115">
        <f>DJ7+'KEY L-8'!$C11</f>
        <v>0.76475694444444153</v>
      </c>
      <c r="DK8" s="115">
        <f>DK7+'KEY L-8'!$C11</f>
        <v>0.76915509259258963</v>
      </c>
      <c r="DL8" s="115">
        <f>DL7+'KEY L-8'!$C11</f>
        <v>0.77355324074073772</v>
      </c>
      <c r="DM8" s="115">
        <f>DM7+'KEY L-8'!$C11</f>
        <v>0.77795138888888582</v>
      </c>
      <c r="DN8" s="115">
        <f>DN7+'KEY L-8'!$C11</f>
        <v>0.78234953703703392</v>
      </c>
      <c r="DO8" s="115">
        <f>DO7+'KEY L-8'!$C11</f>
        <v>0.78674768518518201</v>
      </c>
      <c r="DP8" s="115">
        <f>DP7+'KEY L-8'!$C11</f>
        <v>0.79114583333333011</v>
      </c>
      <c r="DQ8" s="115">
        <f>DQ7+'KEY L-8'!$C11</f>
        <v>0.7955439814814782</v>
      </c>
      <c r="DR8" s="115">
        <f>DR7+'KEY L-8'!$C11</f>
        <v>0.7999421296296263</v>
      </c>
      <c r="DS8" s="115">
        <f>DS7+'KEY L-8'!$C11</f>
        <v>0.80434027777777439</v>
      </c>
      <c r="DT8" s="115">
        <f>DT7+'KEY L-8'!$C11</f>
        <v>0.80873842592592249</v>
      </c>
      <c r="DU8" s="115">
        <f>DU7+'KEY L-8'!$C11</f>
        <v>0.81313657407407058</v>
      </c>
      <c r="DV8" s="115">
        <f>DV7+'KEY L-8'!$C11</f>
        <v>0.81753472222221868</v>
      </c>
      <c r="DW8" s="115">
        <f>DW7+'KEY L-8'!$C11</f>
        <v>0.82193287037036677</v>
      </c>
      <c r="DX8" s="115">
        <f>DX7+'KEY L-8'!$C11</f>
        <v>0.82633101851851487</v>
      </c>
      <c r="DY8" s="115">
        <f>DY7+'KEY L-8'!$C11</f>
        <v>0.83072916666666297</v>
      </c>
      <c r="DZ8" s="115">
        <f>DZ7+'KEY L-8'!$C11</f>
        <v>0.83512731481481106</v>
      </c>
      <c r="EA8" s="115">
        <f>EA7+'KEY L-8'!$C11</f>
        <v>0.83952546296295916</v>
      </c>
      <c r="EB8" s="115">
        <f>EB7+'KEY L-8'!$C11</f>
        <v>0.84392361111110725</v>
      </c>
      <c r="EC8" s="115">
        <f>EC7+'KEY L-8'!$C11</f>
        <v>0.84832175925925535</v>
      </c>
      <c r="ED8" s="115">
        <f>ED7+'KEY L-8'!$C11</f>
        <v>0.85271990740740344</v>
      </c>
      <c r="EE8" s="115">
        <f>EE7+'KEY L-8'!$C11</f>
        <v>0.85711805555555154</v>
      </c>
      <c r="EF8" s="115">
        <f>EF7+'KEY L-8'!$C11</f>
        <v>0.86151620370369963</v>
      </c>
      <c r="EG8" s="115">
        <f>EG7+'KEY L-8'!$C11</f>
        <v>0.86591435185184773</v>
      </c>
      <c r="EH8" s="115">
        <f>EH7+'KEY L-8'!$C11</f>
        <v>0.87031249999999583</v>
      </c>
      <c r="EI8" s="115">
        <f>EI7+'KEY L-8'!$C11</f>
        <v>0.87471064814814392</v>
      </c>
      <c r="EJ8" s="115">
        <f>EJ7+'KEY L-8'!$C11</f>
        <v>0.88015046296296295</v>
      </c>
      <c r="EK8" s="115">
        <f>EK7+'KEY L-8'!$C11</f>
        <v>0.88350694444444444</v>
      </c>
      <c r="EL8" s="115">
        <f>EL7+'KEY L-8'!$C11</f>
        <v>0.88836805555555587</v>
      </c>
      <c r="EM8" s="115">
        <f>EM7+'KEY L-8'!$C11</f>
        <v>0.89531250000000029</v>
      </c>
      <c r="EN8" s="115">
        <f>EN7+'KEY L-8'!$C11</f>
        <v>0.90225694444444471</v>
      </c>
      <c r="EO8" s="115">
        <f>EO7+'KEY L-8'!$C11</f>
        <v>0.90920138888888913</v>
      </c>
      <c r="EP8" s="115">
        <f>EP7+'KEY L-8'!$C11</f>
        <v>0.91267361111111101</v>
      </c>
      <c r="EQ8" s="115">
        <f>EQ7+'KEY L-8'!$C11</f>
        <v>0.91614583333333355</v>
      </c>
      <c r="ER8" s="115">
        <f>ER7+'KEY L-8'!$C11</f>
        <v>0.92309027777777775</v>
      </c>
      <c r="ES8" s="115">
        <f>ES7+'KEY L-8'!$C11</f>
        <v>0.92656250000000007</v>
      </c>
      <c r="ET8" s="115">
        <f>ET7+'KEY L-8'!$C11</f>
        <v>0.93003472222222239</v>
      </c>
      <c r="EU8" s="115">
        <f>EU7+'KEY L-8'!$C11</f>
        <v>0.93697916666666681</v>
      </c>
      <c r="EV8" s="115">
        <f>EV7+'KEY L-8'!$C11</f>
        <v>0.94392361111111123</v>
      </c>
      <c r="EW8" s="115">
        <f>EW7+'KEY L-8'!$C11</f>
        <v>0.95086805555555565</v>
      </c>
      <c r="EX8" s="115">
        <f>EX7+'KEY L-8'!$C11</f>
        <v>0.95642361111111107</v>
      </c>
      <c r="EY8" s="115">
        <f>EY7+'KEY L-8'!$C11</f>
        <v>0.96128472222222217</v>
      </c>
      <c r="EZ8" s="115">
        <f>EZ7+'KEY L-8'!$C11</f>
        <v>0.96475694444444438</v>
      </c>
      <c r="FA8" s="115">
        <f>FA7+'KEY L-8'!$C11</f>
        <v>0.97170138888888891</v>
      </c>
      <c r="FB8" s="115">
        <f>FB7+'KEY L-8'!$C11</f>
        <v>0.97864583333333333</v>
      </c>
      <c r="FC8" s="115">
        <f>FC7+[2]KEY!$C11</f>
        <v>0.98478009259259258</v>
      </c>
      <c r="FD8" s="115">
        <f>FD7+[2]KEY!$C11</f>
        <v>0.9882523148148149</v>
      </c>
      <c r="FE8" s="118">
        <f>FE7+[2]KEY!$C11</f>
        <v>0.99519675925925921</v>
      </c>
    </row>
    <row r="9" spans="1:161" ht="15.95" customHeight="1" x14ac:dyDescent="0.25">
      <c r="A9" s="72" t="s">
        <v>85</v>
      </c>
      <c r="B9" s="536"/>
      <c r="C9" s="554"/>
      <c r="D9" s="536"/>
      <c r="E9" s="536"/>
      <c r="F9" s="536"/>
      <c r="G9" s="536"/>
      <c r="H9" s="536"/>
      <c r="I9" s="536"/>
      <c r="J9" s="536"/>
      <c r="K9" s="533"/>
      <c r="L9" s="533"/>
      <c r="M9" s="547"/>
      <c r="N9" s="533"/>
      <c r="O9" s="143">
        <f>O8+'KEY L-8'!$G12</f>
        <v>0.32951388888888894</v>
      </c>
      <c r="P9" s="533"/>
      <c r="Q9" s="151">
        <f>Q8+'KEY L-8'!$G12</f>
        <v>0.33834490740740741</v>
      </c>
      <c r="R9" s="533"/>
      <c r="S9" s="153">
        <f>S8+'KEY L-8'!$C12</f>
        <v>0.34986111111111112</v>
      </c>
      <c r="T9" s="533"/>
      <c r="U9" s="73">
        <f>U8+'KEY L-8'!$C12</f>
        <v>0.3556597222222222</v>
      </c>
      <c r="V9" s="533"/>
      <c r="W9" s="115">
        <f>W8+'KEY L-8'!$C12</f>
        <v>0.36653935185185194</v>
      </c>
      <c r="X9" s="187">
        <f>X8+'KEY L-8'!$C12</f>
        <v>0.36954861111111115</v>
      </c>
      <c r="Y9" s="533"/>
      <c r="Z9" s="115">
        <f>Z8+'KEY L-8'!$C12</f>
        <v>0.37973379629629639</v>
      </c>
      <c r="AA9" s="533"/>
      <c r="AB9" s="115">
        <f>AB8+'KEY L-8'!$C12</f>
        <v>0.38853009259259269</v>
      </c>
      <c r="AC9" s="115">
        <f>AC8+'KEY L-8'!$C12</f>
        <v>0.39292824074074084</v>
      </c>
      <c r="AD9" s="115">
        <f>AD8+'KEY L-8'!$C12</f>
        <v>0.39732638888888899</v>
      </c>
      <c r="AE9" s="115">
        <f>AE8+'KEY L-8'!$C12</f>
        <v>0.40172453703703714</v>
      </c>
      <c r="AF9" s="115">
        <f>AF8+'KEY L-8'!$C12</f>
        <v>0.40612268518518529</v>
      </c>
      <c r="AG9" s="115">
        <f>AG8+'KEY L-8'!$C12</f>
        <v>0.41052083333333345</v>
      </c>
      <c r="AH9" s="115">
        <f>AH8+'KEY L-8'!$C12</f>
        <v>0.4149189814814816</v>
      </c>
      <c r="AI9" s="115">
        <f>AI8+'KEY L-8'!$C12</f>
        <v>0.41931712962962975</v>
      </c>
      <c r="AJ9" s="115">
        <f>AJ8+'KEY L-8'!$C12</f>
        <v>0.4237152777777779</v>
      </c>
      <c r="AK9" s="115">
        <f>AK8+'KEY L-8'!$C12</f>
        <v>0.42811342592592605</v>
      </c>
      <c r="AL9" s="115">
        <f>AL8+'KEY L-8'!$C12</f>
        <v>0.4325115740740742</v>
      </c>
      <c r="AM9" s="115">
        <f>AM8+'KEY L-8'!$C12</f>
        <v>0.43690972222222235</v>
      </c>
      <c r="AN9" s="115">
        <f>AN8+'KEY L-8'!$C12</f>
        <v>0.4413078703703705</v>
      </c>
      <c r="AO9" s="115">
        <f>AO8+'KEY L-8'!$C12</f>
        <v>0.44570601851851865</v>
      </c>
      <c r="AP9" s="115">
        <f>AP8+'KEY L-8'!$C12</f>
        <v>0.45010416666666681</v>
      </c>
      <c r="AQ9" s="115">
        <f>AQ8+'KEY L-8'!$C12</f>
        <v>0.45450231481481496</v>
      </c>
      <c r="AR9" s="115">
        <f>AR8+'KEY L-8'!$C12</f>
        <v>0.45890046296296311</v>
      </c>
      <c r="AS9" s="115">
        <f>AS8+'KEY L-8'!$C12</f>
        <v>0.46329861111111126</v>
      </c>
      <c r="AT9" s="115">
        <f>AT8+'KEY L-8'!$C12</f>
        <v>0.46769675925925941</v>
      </c>
      <c r="AU9" s="115">
        <f>AU8+'KEY L-8'!$C12</f>
        <v>0.47209490740740756</v>
      </c>
      <c r="AV9" s="115">
        <f>AV8+'KEY L-8'!$C12</f>
        <v>0.47649305555555571</v>
      </c>
      <c r="AW9" s="115">
        <f>AW8+'KEY L-8'!$C12</f>
        <v>0.48089120370370386</v>
      </c>
      <c r="AX9" s="115">
        <f>AX8+'KEY L-8'!$C12</f>
        <v>0.48528935185185201</v>
      </c>
      <c r="AY9" s="115">
        <f>AY8+'KEY L-8'!$C12</f>
        <v>0.48968750000000016</v>
      </c>
      <c r="AZ9" s="115">
        <f>AZ8+'KEY L-8'!$C12</f>
        <v>0.49408564814814832</v>
      </c>
      <c r="BA9" s="115">
        <f>BA8+'KEY L-8'!$C12</f>
        <v>0.49848379629629647</v>
      </c>
      <c r="BB9" s="115">
        <f>BB8+'KEY L-8'!$C12</f>
        <v>0.50288194444444456</v>
      </c>
      <c r="BC9" s="115">
        <f>BC8+'KEY L-8'!$C12</f>
        <v>0.50728009259259277</v>
      </c>
      <c r="BD9" s="115">
        <f>BD8+'KEY L-8'!$C12</f>
        <v>0.51167824074074097</v>
      </c>
      <c r="BE9" s="115">
        <f>BE8+'KEY L-8'!$C12</f>
        <v>0.51607638888888896</v>
      </c>
      <c r="BF9" s="115">
        <f>BF8+'KEY L-8'!$C12</f>
        <v>0.52047453703703705</v>
      </c>
      <c r="BG9" s="115">
        <f>BG8+'KEY L-8'!$C12</f>
        <v>0.52487268518518515</v>
      </c>
      <c r="BH9" s="115">
        <f>BH8+'KEY L-8'!$C12</f>
        <v>0.52927083333333325</v>
      </c>
      <c r="BI9" s="115">
        <f>BI8+'KEY L-8'!$C12</f>
        <v>0.53366898148148134</v>
      </c>
      <c r="BJ9" s="115">
        <f>BJ8+'KEY L-8'!$C12</f>
        <v>0.53806712962962944</v>
      </c>
      <c r="BK9" s="115">
        <f>BK8+'KEY L-8'!$C12</f>
        <v>0.54246527777777753</v>
      </c>
      <c r="BL9" s="115">
        <f>BL8+'KEY L-8'!$C12</f>
        <v>0.54686342592592563</v>
      </c>
      <c r="BM9" s="115">
        <f>BM8+'KEY L-8'!$C12</f>
        <v>0.55126157407407372</v>
      </c>
      <c r="BN9" s="115">
        <f>BN8+'KEY L-8'!$C12</f>
        <v>0.55565972222222182</v>
      </c>
      <c r="BO9" s="115">
        <f>BO8+'KEY L-8'!$C12</f>
        <v>0.56005787037036991</v>
      </c>
      <c r="BP9" s="115">
        <f>BP8+'KEY L-8'!$C12</f>
        <v>0.56445601851851801</v>
      </c>
      <c r="BQ9" s="115">
        <f>BQ8+'KEY L-8'!$C12</f>
        <v>0.56885416666666611</v>
      </c>
      <c r="BR9" s="115">
        <f>BR8+'KEY L-8'!$C12</f>
        <v>0.5732523148148142</v>
      </c>
      <c r="BS9" s="115">
        <f>BS8+'KEY L-8'!$C12</f>
        <v>0.5776504629629623</v>
      </c>
      <c r="BT9" s="115">
        <f>BT8+'KEY L-8'!$C12</f>
        <v>0.58204861111111039</v>
      </c>
      <c r="BU9" s="115">
        <f>BU8+'KEY L-8'!$C12</f>
        <v>0.58644675925925849</v>
      </c>
      <c r="BV9" s="115">
        <f>BV8+'KEY L-8'!$C12</f>
        <v>0.59084490740740658</v>
      </c>
      <c r="BW9" s="115">
        <f>BW8+'KEY L-8'!$C12</f>
        <v>0.59524305555555468</v>
      </c>
      <c r="BX9" s="115">
        <f>BX8+'KEY L-8'!$C12</f>
        <v>0.59964120370370277</v>
      </c>
      <c r="BY9" s="115">
        <f>BY8+'KEY L-8'!$C12</f>
        <v>0.60403935185185087</v>
      </c>
      <c r="BZ9" s="115">
        <f>BZ8+'KEY L-8'!$C12</f>
        <v>0.60843749999999897</v>
      </c>
      <c r="CA9" s="115">
        <f>CA8+'KEY L-8'!$C12</f>
        <v>0.61283564814814706</v>
      </c>
      <c r="CB9" s="115">
        <f>CB8+'KEY L-8'!$C12</f>
        <v>0.61723379629629516</v>
      </c>
      <c r="CC9" s="115">
        <f>CC8+'KEY L-8'!$C12</f>
        <v>0.62163194444444325</v>
      </c>
      <c r="CD9" s="115">
        <f>CD8+'KEY L-8'!$C12</f>
        <v>0.62603009259259135</v>
      </c>
      <c r="CE9" s="115">
        <f>CE8+'KEY L-8'!$C12</f>
        <v>0.63042824074073944</v>
      </c>
      <c r="CF9" s="115">
        <f>CF8+'KEY L-8'!$C12</f>
        <v>0.63482638888888754</v>
      </c>
      <c r="CG9" s="115">
        <f>CG8+'KEY L-8'!$C12</f>
        <v>0.63922453703703563</v>
      </c>
      <c r="CH9" s="115">
        <f>CH8+'KEY L-8'!$C12</f>
        <v>0.64362268518518373</v>
      </c>
      <c r="CI9" s="115">
        <f>CI8+'KEY L-8'!$C12</f>
        <v>0.64802083333333182</v>
      </c>
      <c r="CJ9" s="115">
        <f>CJ8+'KEY L-8'!$C12</f>
        <v>0.65241898148147992</v>
      </c>
      <c r="CK9" s="115">
        <f>CK8+'KEY L-8'!$C12</f>
        <v>0.65681712962962802</v>
      </c>
      <c r="CL9" s="115">
        <f>CL8+'KEY L-8'!$C12</f>
        <v>0.66121527777777611</v>
      </c>
      <c r="CM9" s="115">
        <f>CM8+'KEY L-8'!$C12</f>
        <v>0.66561342592592421</v>
      </c>
      <c r="CN9" s="115">
        <f>CN8+'KEY L-8'!$C12</f>
        <v>0.6700115740740723</v>
      </c>
      <c r="CO9" s="115">
        <f>CO8+'KEY L-8'!$C12</f>
        <v>0.6744097222222204</v>
      </c>
      <c r="CP9" s="115">
        <f>CP8+'KEY L-8'!$C12</f>
        <v>0.67880787037036849</v>
      </c>
      <c r="CQ9" s="115">
        <f>CQ8+'KEY L-8'!$C12</f>
        <v>0.68320601851851659</v>
      </c>
      <c r="CR9" s="115">
        <f>CR8+'KEY L-8'!$C12</f>
        <v>0.68760416666666468</v>
      </c>
      <c r="CS9" s="115">
        <f>CS8+'KEY L-8'!$C12</f>
        <v>0.69200231481481278</v>
      </c>
      <c r="CT9" s="115">
        <f>CT8+'KEY L-8'!$C12</f>
        <v>0.69640046296296088</v>
      </c>
      <c r="CU9" s="115">
        <f>CU8+'KEY L-8'!$C12</f>
        <v>0.70079861111110897</v>
      </c>
      <c r="CV9" s="115">
        <f>CV8+'KEY L-8'!$C12</f>
        <v>0.70519675925925707</v>
      </c>
      <c r="CW9" s="115">
        <f>CW8+'KEY L-8'!$C12</f>
        <v>0.70959490740740516</v>
      </c>
      <c r="CX9" s="115">
        <f>CX8+'KEY L-8'!$C12</f>
        <v>0.71399305555555326</v>
      </c>
      <c r="CY9" s="115">
        <f>CY8+'KEY L-8'!$C12</f>
        <v>0.71839120370370135</v>
      </c>
      <c r="CZ9" s="115">
        <f>CZ8+'KEY L-8'!$C12</f>
        <v>0.72278935185184945</v>
      </c>
      <c r="DA9" s="115">
        <f>DA8+'KEY L-8'!$C12</f>
        <v>0.72718749999999754</v>
      </c>
      <c r="DB9" s="115">
        <f>DB8+'KEY L-8'!$C12</f>
        <v>0.73158564814814564</v>
      </c>
      <c r="DC9" s="115">
        <f>DC8+'KEY L-8'!$C12</f>
        <v>0.73598379629629374</v>
      </c>
      <c r="DD9" s="115">
        <f>DD8+'KEY L-8'!$C12</f>
        <v>0.74038194444444183</v>
      </c>
      <c r="DE9" s="115">
        <f>DE8+'KEY L-8'!$C12</f>
        <v>0.74478009259258993</v>
      </c>
      <c r="DF9" s="115">
        <f>DF8+'KEY L-8'!$C12</f>
        <v>0.74917824074073802</v>
      </c>
      <c r="DG9" s="115">
        <f>DG8+'KEY L-8'!$C12</f>
        <v>0.75357638888888612</v>
      </c>
      <c r="DH9" s="115">
        <f>DH8+'KEY L-8'!$C12</f>
        <v>0.75797453703703421</v>
      </c>
      <c r="DI9" s="115">
        <f>DI8+'KEY L-8'!$C12</f>
        <v>0.76237268518518231</v>
      </c>
      <c r="DJ9" s="115">
        <f>DJ8+'KEY L-8'!$C12</f>
        <v>0.7667708333333304</v>
      </c>
      <c r="DK9" s="115">
        <f>DK8+'KEY L-8'!$C12</f>
        <v>0.7711689814814785</v>
      </c>
      <c r="DL9" s="115">
        <f>DL8+'KEY L-8'!$C12</f>
        <v>0.77556712962962659</v>
      </c>
      <c r="DM9" s="115">
        <f>DM8+'KEY L-8'!$C12</f>
        <v>0.77996527777777469</v>
      </c>
      <c r="DN9" s="115">
        <f>DN8+'KEY L-8'!$C12</f>
        <v>0.78436342592592279</v>
      </c>
      <c r="DO9" s="115">
        <f>DO8+'KEY L-8'!$C12</f>
        <v>0.78876157407407088</v>
      </c>
      <c r="DP9" s="115">
        <f>DP8+'KEY L-8'!$C12</f>
        <v>0.79315972222221898</v>
      </c>
      <c r="DQ9" s="115">
        <f>DQ8+'KEY L-8'!$C12</f>
        <v>0.79755787037036707</v>
      </c>
      <c r="DR9" s="115">
        <f>DR8+'KEY L-8'!$C12</f>
        <v>0.80195601851851517</v>
      </c>
      <c r="DS9" s="115">
        <f>DS8+'KEY L-8'!$C12</f>
        <v>0.80635416666666326</v>
      </c>
      <c r="DT9" s="115">
        <f>DT8+'KEY L-8'!$C12</f>
        <v>0.81075231481481136</v>
      </c>
      <c r="DU9" s="115">
        <f>DU8+'KEY L-8'!$C12</f>
        <v>0.81515046296295945</v>
      </c>
      <c r="DV9" s="115">
        <f>DV8+'KEY L-8'!$C12</f>
        <v>0.81954861111110755</v>
      </c>
      <c r="DW9" s="115">
        <f>DW8+'KEY L-8'!$C12</f>
        <v>0.82394675925925565</v>
      </c>
      <c r="DX9" s="115">
        <f>DX8+'KEY L-8'!$C12</f>
        <v>0.82834490740740374</v>
      </c>
      <c r="DY9" s="115">
        <f>DY8+'KEY L-8'!$C12</f>
        <v>0.83274305555555184</v>
      </c>
      <c r="DZ9" s="115">
        <f>DZ8+'KEY L-8'!$C12</f>
        <v>0.83714120370369993</v>
      </c>
      <c r="EA9" s="115">
        <f>EA8+'KEY L-8'!$C12</f>
        <v>0.84153935185184803</v>
      </c>
      <c r="EB9" s="115">
        <f>EB8+'KEY L-8'!$C12</f>
        <v>0.84593749999999612</v>
      </c>
      <c r="EC9" s="115">
        <f>EC8+'KEY L-8'!$C12</f>
        <v>0.85033564814814422</v>
      </c>
      <c r="ED9" s="115">
        <f>ED8+'KEY L-8'!$C12</f>
        <v>0.85473379629629231</v>
      </c>
      <c r="EE9" s="115">
        <f>EE8+'KEY L-8'!$C12</f>
        <v>0.85913194444444041</v>
      </c>
      <c r="EF9" s="115">
        <f>EF8+'KEY L-8'!$C12</f>
        <v>0.86353009259258851</v>
      </c>
      <c r="EG9" s="115">
        <f>EG8+'KEY L-8'!$C12</f>
        <v>0.8679282407407366</v>
      </c>
      <c r="EH9" s="115">
        <f>EH8+'KEY L-8'!$C12</f>
        <v>0.8723263888888847</v>
      </c>
      <c r="EI9" s="115">
        <f>EI8+'KEY L-8'!$C12</f>
        <v>0.87672453703703279</v>
      </c>
      <c r="EJ9" s="115">
        <f>EJ8+'KEY L-8'!$C12</f>
        <v>0.88216435185185182</v>
      </c>
      <c r="EK9" s="115">
        <f>EK8+'KEY L-8'!$C12</f>
        <v>0.88552083333333331</v>
      </c>
      <c r="EL9" s="115">
        <f>EL8+'KEY L-8'!$C12</f>
        <v>0.89038194444444474</v>
      </c>
      <c r="EM9" s="115">
        <f>EM8+'KEY L-8'!$C12</f>
        <v>0.89732638888888916</v>
      </c>
      <c r="EN9" s="115">
        <f>EN8+'KEY L-8'!$C12</f>
        <v>0.90427083333333358</v>
      </c>
      <c r="EO9" s="115">
        <f>EO8+'KEY L-8'!$C12</f>
        <v>0.911215277777778</v>
      </c>
      <c r="EP9" s="115">
        <f>EP8+'KEY L-8'!$C12</f>
        <v>0.91468749999999988</v>
      </c>
      <c r="EQ9" s="115">
        <f>EQ8+'KEY L-8'!$C12</f>
        <v>0.91815972222222242</v>
      </c>
      <c r="ER9" s="115">
        <f>ER8+'KEY L-8'!$C12</f>
        <v>0.92510416666666662</v>
      </c>
      <c r="ES9" s="115">
        <f>ES8+'KEY L-8'!$C12</f>
        <v>0.92857638888888894</v>
      </c>
      <c r="ET9" s="115">
        <f>ET8+'KEY L-8'!$C12</f>
        <v>0.93204861111111126</v>
      </c>
      <c r="EU9" s="115">
        <f>EU8+'KEY L-8'!$C12</f>
        <v>0.93899305555555568</v>
      </c>
      <c r="EV9" s="115">
        <f>EV8+'KEY L-8'!$C12</f>
        <v>0.9459375000000001</v>
      </c>
      <c r="EW9" s="115">
        <f>EW8+'KEY L-8'!$C12</f>
        <v>0.95288194444444452</v>
      </c>
      <c r="EX9" s="115">
        <f>EX8+'KEY L-8'!$C12</f>
        <v>0.95843749999999994</v>
      </c>
      <c r="EY9" s="115">
        <f>EY8+'KEY L-8'!$C12</f>
        <v>0.96329861111111104</v>
      </c>
      <c r="EZ9" s="115">
        <f>EZ8+'KEY L-8'!$C12</f>
        <v>0.96677083333333325</v>
      </c>
      <c r="FA9" s="115">
        <f>FA8+'KEY L-8'!$C12</f>
        <v>0.97371527777777778</v>
      </c>
      <c r="FB9" s="115">
        <f>FB8+'KEY L-8'!$C12</f>
        <v>0.9806597222222222</v>
      </c>
      <c r="FC9" s="115">
        <f>FC8+[2]KEY!$C12</f>
        <v>0.98667824074074073</v>
      </c>
      <c r="FD9" s="115">
        <f>FD8+[2]KEY!$C12</f>
        <v>0.99015046296296305</v>
      </c>
      <c r="FE9" s="118">
        <f>FE8+[2]KEY!$C12</f>
        <v>0.99709490740740736</v>
      </c>
    </row>
    <row r="10" spans="1:161" ht="15.95" customHeight="1" x14ac:dyDescent="0.25">
      <c r="A10" s="72" t="s">
        <v>86</v>
      </c>
      <c r="B10" s="536"/>
      <c r="C10" s="554"/>
      <c r="D10" s="536"/>
      <c r="E10" s="536"/>
      <c r="F10" s="536"/>
      <c r="G10" s="536"/>
      <c r="H10" s="536"/>
      <c r="I10" s="536"/>
      <c r="J10" s="536"/>
      <c r="K10" s="533"/>
      <c r="L10" s="533"/>
      <c r="M10" s="547"/>
      <c r="N10" s="533"/>
      <c r="O10" s="143">
        <f>O9+'KEY L-8'!$G13</f>
        <v>0.33173611111111118</v>
      </c>
      <c r="P10" s="533"/>
      <c r="Q10" s="151">
        <f>Q9+'KEY L-8'!$G13</f>
        <v>0.34056712962962965</v>
      </c>
      <c r="R10" s="533"/>
      <c r="S10" s="153">
        <f>S9+'KEY L-8'!$C13</f>
        <v>0.35177083333333337</v>
      </c>
      <c r="T10" s="533"/>
      <c r="U10" s="73">
        <f>U9+'KEY L-8'!$C13</f>
        <v>0.35756944444444444</v>
      </c>
      <c r="V10" s="533"/>
      <c r="W10" s="115">
        <f>W9+'KEY L-8'!$C13</f>
        <v>0.36844907407407418</v>
      </c>
      <c r="X10" s="187">
        <f>X9+'KEY L-8'!$C13</f>
        <v>0.37145833333333339</v>
      </c>
      <c r="Y10" s="533"/>
      <c r="Z10" s="115">
        <f>Z9+'KEY L-8'!$C13</f>
        <v>0.38164351851851863</v>
      </c>
      <c r="AA10" s="533"/>
      <c r="AB10" s="115">
        <f>AB9+'KEY L-8'!$C13</f>
        <v>0.39043981481481493</v>
      </c>
      <c r="AC10" s="115">
        <f>AC9+'KEY L-8'!$C13</f>
        <v>0.39483796296296308</v>
      </c>
      <c r="AD10" s="115">
        <f>AD9+'KEY L-8'!$C13</f>
        <v>0.39923611111111124</v>
      </c>
      <c r="AE10" s="115">
        <f>AE9+'KEY L-8'!$C13</f>
        <v>0.40363425925925939</v>
      </c>
      <c r="AF10" s="115">
        <f>AF9+'KEY L-8'!$C13</f>
        <v>0.40803240740740754</v>
      </c>
      <c r="AG10" s="115">
        <f>AG9+'KEY L-8'!$C13</f>
        <v>0.41243055555555569</v>
      </c>
      <c r="AH10" s="115">
        <f>AH9+'KEY L-8'!$C13</f>
        <v>0.41682870370370384</v>
      </c>
      <c r="AI10" s="115">
        <f>AI9+'KEY L-8'!$C13</f>
        <v>0.42122685185185199</v>
      </c>
      <c r="AJ10" s="115">
        <f>AJ9+'KEY L-8'!$C13</f>
        <v>0.42562500000000014</v>
      </c>
      <c r="AK10" s="115">
        <f>AK9+'KEY L-8'!$C13</f>
        <v>0.43002314814814829</v>
      </c>
      <c r="AL10" s="115">
        <f>AL9+'KEY L-8'!$C13</f>
        <v>0.43442129629629644</v>
      </c>
      <c r="AM10" s="115">
        <f>AM9+'KEY L-8'!$C13</f>
        <v>0.4388194444444446</v>
      </c>
      <c r="AN10" s="115">
        <f>AN9+'KEY L-8'!$C13</f>
        <v>0.44321759259259275</v>
      </c>
      <c r="AO10" s="115">
        <f>AO9+'KEY L-8'!$C13</f>
        <v>0.4476157407407409</v>
      </c>
      <c r="AP10" s="115">
        <f>AP9+'KEY L-8'!$C13</f>
        <v>0.45201388888888905</v>
      </c>
      <c r="AQ10" s="115">
        <f>AQ9+'KEY L-8'!$C13</f>
        <v>0.4564120370370372</v>
      </c>
      <c r="AR10" s="115">
        <f>AR9+'KEY L-8'!$C13</f>
        <v>0.46081018518518535</v>
      </c>
      <c r="AS10" s="115">
        <f>AS9+'KEY L-8'!$C13</f>
        <v>0.4652083333333335</v>
      </c>
      <c r="AT10" s="115">
        <f>AT9+'KEY L-8'!$C13</f>
        <v>0.46960648148148165</v>
      </c>
      <c r="AU10" s="115">
        <f>AU9+'KEY L-8'!$C13</f>
        <v>0.4740046296296298</v>
      </c>
      <c r="AV10" s="115">
        <f>AV9+'KEY L-8'!$C13</f>
        <v>0.47840277777777795</v>
      </c>
      <c r="AW10" s="115">
        <f>AW9+'KEY L-8'!$C13</f>
        <v>0.48280092592592611</v>
      </c>
      <c r="AX10" s="115">
        <f>AX9+'KEY L-8'!$C13</f>
        <v>0.48719907407407426</v>
      </c>
      <c r="AY10" s="115">
        <f>AY9+'KEY L-8'!$C13</f>
        <v>0.49159722222222241</v>
      </c>
      <c r="AZ10" s="115">
        <f>AZ9+'KEY L-8'!$C13</f>
        <v>0.49599537037037056</v>
      </c>
      <c r="BA10" s="115">
        <f>BA9+'KEY L-8'!$C13</f>
        <v>0.50039351851851865</v>
      </c>
      <c r="BB10" s="115">
        <f>BB9+'KEY L-8'!$C13</f>
        <v>0.50479166666666675</v>
      </c>
      <c r="BC10" s="115">
        <f>BC9+'KEY L-8'!$C13</f>
        <v>0.50918981481481496</v>
      </c>
      <c r="BD10" s="115">
        <f>BD9+'KEY L-8'!$C13</f>
        <v>0.51358796296296316</v>
      </c>
      <c r="BE10" s="115">
        <f>BE9+'KEY L-8'!$C13</f>
        <v>0.51798611111111115</v>
      </c>
      <c r="BF10" s="115">
        <f>BF9+'KEY L-8'!$C13</f>
        <v>0.52238425925925924</v>
      </c>
      <c r="BG10" s="115">
        <f>BG9+'KEY L-8'!$C13</f>
        <v>0.52678240740740734</v>
      </c>
      <c r="BH10" s="115">
        <f>BH9+'KEY L-8'!$C13</f>
        <v>0.53118055555555543</v>
      </c>
      <c r="BI10" s="115">
        <f>BI9+'KEY L-8'!$C13</f>
        <v>0.53557870370370353</v>
      </c>
      <c r="BJ10" s="115">
        <f>BJ9+'KEY L-8'!$C13</f>
        <v>0.53997685185185162</v>
      </c>
      <c r="BK10" s="115">
        <f>BK9+'KEY L-8'!$C13</f>
        <v>0.54437499999999972</v>
      </c>
      <c r="BL10" s="115">
        <f>BL9+'KEY L-8'!$C13</f>
        <v>0.54877314814814782</v>
      </c>
      <c r="BM10" s="115">
        <f>BM9+'KEY L-8'!$C13</f>
        <v>0.55317129629629591</v>
      </c>
      <c r="BN10" s="115">
        <f>BN9+'KEY L-8'!$C13</f>
        <v>0.55756944444444401</v>
      </c>
      <c r="BO10" s="115">
        <f>BO9+'KEY L-8'!$C13</f>
        <v>0.5619675925925921</v>
      </c>
      <c r="BP10" s="115">
        <f>BP9+'KEY L-8'!$C13</f>
        <v>0.5663657407407402</v>
      </c>
      <c r="BQ10" s="115">
        <f>BQ9+'KEY L-8'!$C13</f>
        <v>0.57076388888888829</v>
      </c>
      <c r="BR10" s="115">
        <f>BR9+'KEY L-8'!$C13</f>
        <v>0.57516203703703639</v>
      </c>
      <c r="BS10" s="115">
        <f>BS9+'KEY L-8'!$C13</f>
        <v>0.57956018518518448</v>
      </c>
      <c r="BT10" s="115">
        <f>BT9+'KEY L-8'!$C13</f>
        <v>0.58395833333333258</v>
      </c>
      <c r="BU10" s="115">
        <f>BU9+'KEY L-8'!$C13</f>
        <v>0.58835648148148068</v>
      </c>
      <c r="BV10" s="115">
        <f>BV9+'KEY L-8'!$C13</f>
        <v>0.59275462962962877</v>
      </c>
      <c r="BW10" s="115">
        <f>BW9+'KEY L-8'!$C13</f>
        <v>0.59715277777777687</v>
      </c>
      <c r="BX10" s="115">
        <f>BX9+'KEY L-8'!$C13</f>
        <v>0.60155092592592496</v>
      </c>
      <c r="BY10" s="115">
        <f>BY9+'KEY L-8'!$C13</f>
        <v>0.60594907407407306</v>
      </c>
      <c r="BZ10" s="115">
        <f>BZ9+'KEY L-8'!$C13</f>
        <v>0.61034722222222115</v>
      </c>
      <c r="CA10" s="115">
        <f>CA9+'KEY L-8'!$C13</f>
        <v>0.61474537037036925</v>
      </c>
      <c r="CB10" s="115">
        <f>CB9+'KEY L-8'!$C13</f>
        <v>0.61914351851851734</v>
      </c>
      <c r="CC10" s="115">
        <f>CC9+'KEY L-8'!$C13</f>
        <v>0.62354166666666544</v>
      </c>
      <c r="CD10" s="115">
        <f>CD9+'KEY L-8'!$C13</f>
        <v>0.62793981481481354</v>
      </c>
      <c r="CE10" s="115">
        <f>CE9+'KEY L-8'!$C13</f>
        <v>0.63233796296296163</v>
      </c>
      <c r="CF10" s="115">
        <f>CF9+'KEY L-8'!$C13</f>
        <v>0.63673611111110973</v>
      </c>
      <c r="CG10" s="115">
        <f>CG9+'KEY L-8'!$C13</f>
        <v>0.64113425925925782</v>
      </c>
      <c r="CH10" s="115">
        <f>CH9+'KEY L-8'!$C13</f>
        <v>0.64553240740740592</v>
      </c>
      <c r="CI10" s="115">
        <f>CI9+'KEY L-8'!$C13</f>
        <v>0.64993055555555401</v>
      </c>
      <c r="CJ10" s="115">
        <f>CJ9+'KEY L-8'!$C13</f>
        <v>0.65432870370370211</v>
      </c>
      <c r="CK10" s="115">
        <f>CK9+'KEY L-8'!$C13</f>
        <v>0.6587268518518502</v>
      </c>
      <c r="CL10" s="115">
        <f>CL9+'KEY L-8'!$C13</f>
        <v>0.6631249999999983</v>
      </c>
      <c r="CM10" s="115">
        <f>CM9+'KEY L-8'!$C13</f>
        <v>0.66752314814814639</v>
      </c>
      <c r="CN10" s="115">
        <f>CN9+'KEY L-8'!$C13</f>
        <v>0.67192129629629449</v>
      </c>
      <c r="CO10" s="115">
        <f>CO9+'KEY L-8'!$C13</f>
        <v>0.67631944444444259</v>
      </c>
      <c r="CP10" s="115">
        <f>CP9+'KEY L-8'!$C13</f>
        <v>0.68071759259259068</v>
      </c>
      <c r="CQ10" s="115">
        <f>CQ9+'KEY L-8'!$C13</f>
        <v>0.68511574074073878</v>
      </c>
      <c r="CR10" s="115">
        <f>CR9+'KEY L-8'!$C13</f>
        <v>0.68951388888888687</v>
      </c>
      <c r="CS10" s="115">
        <f>CS9+'KEY L-8'!$C13</f>
        <v>0.69391203703703497</v>
      </c>
      <c r="CT10" s="115">
        <f>CT9+'KEY L-8'!$C13</f>
        <v>0.69831018518518306</v>
      </c>
      <c r="CU10" s="115">
        <f>CU9+'KEY L-8'!$C13</f>
        <v>0.70270833333333116</v>
      </c>
      <c r="CV10" s="115">
        <f>CV9+'KEY L-8'!$C13</f>
        <v>0.70710648148147925</v>
      </c>
      <c r="CW10" s="115">
        <f>CW9+'KEY L-8'!$C13</f>
        <v>0.71150462962962735</v>
      </c>
      <c r="CX10" s="115">
        <f>CX9+'KEY L-8'!$C13</f>
        <v>0.71590277777777545</v>
      </c>
      <c r="CY10" s="115">
        <f>CY9+'KEY L-8'!$C13</f>
        <v>0.72030092592592354</v>
      </c>
      <c r="CZ10" s="115">
        <f>CZ9+'KEY L-8'!$C13</f>
        <v>0.72469907407407164</v>
      </c>
      <c r="DA10" s="115">
        <f>DA9+'KEY L-8'!$C13</f>
        <v>0.72909722222221973</v>
      </c>
      <c r="DB10" s="115">
        <f>DB9+'KEY L-8'!$C13</f>
        <v>0.73349537037036783</v>
      </c>
      <c r="DC10" s="115">
        <f>DC9+'KEY L-8'!$C13</f>
        <v>0.73789351851851592</v>
      </c>
      <c r="DD10" s="115">
        <f>DD9+'KEY L-8'!$C13</f>
        <v>0.74229166666666402</v>
      </c>
      <c r="DE10" s="115">
        <f>DE9+'KEY L-8'!$C13</f>
        <v>0.74668981481481211</v>
      </c>
      <c r="DF10" s="115">
        <f>DF9+'KEY L-8'!$C13</f>
        <v>0.75108796296296021</v>
      </c>
      <c r="DG10" s="115">
        <f>DG9+'KEY L-8'!$C13</f>
        <v>0.7554861111111083</v>
      </c>
      <c r="DH10" s="115">
        <f>DH9+'KEY L-8'!$C13</f>
        <v>0.7598842592592564</v>
      </c>
      <c r="DI10" s="115">
        <f>DI9+'KEY L-8'!$C13</f>
        <v>0.7642824074074045</v>
      </c>
      <c r="DJ10" s="115">
        <f>DJ9+'KEY L-8'!$C13</f>
        <v>0.76868055555555259</v>
      </c>
      <c r="DK10" s="115">
        <f>DK9+'KEY L-8'!$C13</f>
        <v>0.77307870370370069</v>
      </c>
      <c r="DL10" s="115">
        <f>DL9+'KEY L-8'!$C13</f>
        <v>0.77747685185184878</v>
      </c>
      <c r="DM10" s="115">
        <f>DM9+'KEY L-8'!$C13</f>
        <v>0.78187499999999688</v>
      </c>
      <c r="DN10" s="115">
        <f>DN9+'KEY L-8'!$C13</f>
        <v>0.78627314814814497</v>
      </c>
      <c r="DO10" s="115">
        <f>DO9+'KEY L-8'!$C13</f>
        <v>0.79067129629629307</v>
      </c>
      <c r="DP10" s="115">
        <f>DP9+'KEY L-8'!$C13</f>
        <v>0.79506944444444116</v>
      </c>
      <c r="DQ10" s="115">
        <f>DQ9+'KEY L-8'!$C13</f>
        <v>0.79946759259258926</v>
      </c>
      <c r="DR10" s="115">
        <f>DR9+'KEY L-8'!$C13</f>
        <v>0.80386574074073736</v>
      </c>
      <c r="DS10" s="115">
        <f>DS9+'KEY L-8'!$C13</f>
        <v>0.80826388888888545</v>
      </c>
      <c r="DT10" s="115">
        <f>DT9+'KEY L-8'!$C13</f>
        <v>0.81266203703703355</v>
      </c>
      <c r="DU10" s="115">
        <f>DU9+'KEY L-8'!$C13</f>
        <v>0.81706018518518164</v>
      </c>
      <c r="DV10" s="115">
        <f>DV9+'KEY L-8'!$C13</f>
        <v>0.82145833333332974</v>
      </c>
      <c r="DW10" s="115">
        <f>DW9+'KEY L-8'!$C13</f>
        <v>0.82585648148147783</v>
      </c>
      <c r="DX10" s="115">
        <f>DX9+'KEY L-8'!$C13</f>
        <v>0.83025462962962593</v>
      </c>
      <c r="DY10" s="115">
        <f>DY9+'KEY L-8'!$C13</f>
        <v>0.83465277777777402</v>
      </c>
      <c r="DZ10" s="115">
        <f>DZ9+'KEY L-8'!$C13</f>
        <v>0.83905092592592212</v>
      </c>
      <c r="EA10" s="115">
        <f>EA9+'KEY L-8'!$C13</f>
        <v>0.84344907407407022</v>
      </c>
      <c r="EB10" s="115">
        <f>EB9+'KEY L-8'!$C13</f>
        <v>0.84784722222221831</v>
      </c>
      <c r="EC10" s="115">
        <f>EC9+'KEY L-8'!$C13</f>
        <v>0.85224537037036641</v>
      </c>
      <c r="ED10" s="115">
        <f>ED9+'KEY L-8'!$C13</f>
        <v>0.8566435185185145</v>
      </c>
      <c r="EE10" s="115">
        <f>EE9+'KEY L-8'!$C13</f>
        <v>0.8610416666666626</v>
      </c>
      <c r="EF10" s="115">
        <f>EF9+'KEY L-8'!$C13</f>
        <v>0.86543981481481069</v>
      </c>
      <c r="EG10" s="115">
        <f>EG9+'KEY L-8'!$C13</f>
        <v>0.86983796296295879</v>
      </c>
      <c r="EH10" s="115">
        <f>EH9+'KEY L-8'!$C13</f>
        <v>0.87423611111110688</v>
      </c>
      <c r="EI10" s="115">
        <f>EI9+'KEY L-8'!$C13</f>
        <v>0.87863425925925498</v>
      </c>
      <c r="EJ10" s="115">
        <f>EJ9+'KEY L-8'!$C13</f>
        <v>0.88407407407407401</v>
      </c>
      <c r="EK10" s="115">
        <f>EK9+'KEY L-8'!$C13</f>
        <v>0.8874305555555555</v>
      </c>
      <c r="EL10" s="115">
        <f>EL9+'KEY L-8'!$C13</f>
        <v>0.89229166666666693</v>
      </c>
      <c r="EM10" s="115">
        <f>EM9+'KEY L-8'!$C13</f>
        <v>0.89923611111111135</v>
      </c>
      <c r="EN10" s="115">
        <f>EN9+'KEY L-8'!$C13</f>
        <v>0.90618055555555577</v>
      </c>
      <c r="EO10" s="115">
        <f>EO9+'KEY L-8'!$C13</f>
        <v>0.91312500000000019</v>
      </c>
      <c r="EP10" s="115">
        <f>EP9+'KEY L-8'!$C13</f>
        <v>0.91659722222222206</v>
      </c>
      <c r="EQ10" s="115">
        <f>EQ9+'KEY L-8'!$C13</f>
        <v>0.92006944444444461</v>
      </c>
      <c r="ER10" s="115">
        <f>ER9+'KEY L-8'!$C13</f>
        <v>0.9270138888888888</v>
      </c>
      <c r="ES10" s="115">
        <f>ES9+'KEY L-8'!$C13</f>
        <v>0.93048611111111112</v>
      </c>
      <c r="ET10" s="115">
        <f>ET9+'KEY L-8'!$C13</f>
        <v>0.93395833333333345</v>
      </c>
      <c r="EU10" s="115">
        <f>EU9+'KEY L-8'!$C13</f>
        <v>0.94090277777777787</v>
      </c>
      <c r="EV10" s="115">
        <f>EV9+'KEY L-8'!$C13</f>
        <v>0.94784722222222229</v>
      </c>
      <c r="EW10" s="115">
        <f>EW9+'KEY L-8'!$C13</f>
        <v>0.95479166666666671</v>
      </c>
      <c r="EX10" s="115">
        <f>EX9+'KEY L-8'!$C13</f>
        <v>0.96034722222222213</v>
      </c>
      <c r="EY10" s="115">
        <f>EY9+'KEY L-8'!$C13</f>
        <v>0.96520833333333322</v>
      </c>
      <c r="EZ10" s="115">
        <f>EZ9+'KEY L-8'!$C13</f>
        <v>0.96868055555555543</v>
      </c>
      <c r="FA10" s="115">
        <f>FA9+'KEY L-8'!$C13</f>
        <v>0.97562499999999996</v>
      </c>
      <c r="FB10" s="115">
        <f>FB9+'KEY L-8'!$C13</f>
        <v>0.98256944444444438</v>
      </c>
      <c r="FC10" s="115">
        <f>FC9+[2]KEY!$C13</f>
        <v>0.9884722222222222</v>
      </c>
      <c r="FD10" s="115">
        <f>FD9+[2]KEY!$C13</f>
        <v>0.99194444444444452</v>
      </c>
      <c r="FE10" s="118">
        <f>FE9+[2]KEY!$C13</f>
        <v>0.99888888888888883</v>
      </c>
    </row>
    <row r="11" spans="1:161" s="155" customFormat="1" ht="15.95" customHeight="1" x14ac:dyDescent="0.25">
      <c r="A11" s="154" t="s">
        <v>87</v>
      </c>
      <c r="B11" s="536"/>
      <c r="C11" s="554"/>
      <c r="D11" s="536"/>
      <c r="E11" s="536"/>
      <c r="F11" s="536"/>
      <c r="G11" s="536"/>
      <c r="H11" s="536"/>
      <c r="I11" s="536"/>
      <c r="J11" s="536"/>
      <c r="K11" s="533"/>
      <c r="L11" s="533"/>
      <c r="M11" s="547"/>
      <c r="N11" s="533"/>
      <c r="O11" s="153">
        <v>0.33333333333333331</v>
      </c>
      <c r="P11" s="533"/>
      <c r="Q11" s="151">
        <f>Q10+'KEY L-8'!$G14</f>
        <v>0.34265046296296298</v>
      </c>
      <c r="R11" s="533"/>
      <c r="S11" s="153">
        <f>S10+'KEY L-8'!$C14</f>
        <v>0.35337962962962965</v>
      </c>
      <c r="T11" s="533"/>
      <c r="U11" s="73">
        <f>U10+'KEY L-8'!$C14</f>
        <v>0.35917824074074073</v>
      </c>
      <c r="V11" s="533"/>
      <c r="W11" s="115">
        <f>W10+'KEY L-8'!$C14</f>
        <v>0.37005787037037047</v>
      </c>
      <c r="X11" s="187">
        <f>X10+'KEY L-8'!$C14</f>
        <v>0.37306712962962968</v>
      </c>
      <c r="Y11" s="533"/>
      <c r="Z11" s="115">
        <f>Z10+'KEY L-8'!$C14</f>
        <v>0.38325231481481492</v>
      </c>
      <c r="AA11" s="533"/>
      <c r="AB11" s="115">
        <f>AB10+'KEY L-8'!$C14</f>
        <v>0.39204861111111122</v>
      </c>
      <c r="AC11" s="115">
        <f>AC10+'KEY L-8'!$C14</f>
        <v>0.39644675925925937</v>
      </c>
      <c r="AD11" s="115">
        <f>AD10+'KEY L-8'!$C14</f>
        <v>0.40084490740740752</v>
      </c>
      <c r="AE11" s="115">
        <f>AE10+'KEY L-8'!$C14</f>
        <v>0.40524305555555568</v>
      </c>
      <c r="AF11" s="115">
        <f>AF10+'KEY L-8'!$C14</f>
        <v>0.40964120370370383</v>
      </c>
      <c r="AG11" s="115">
        <f>AG10+'KEY L-8'!$C14</f>
        <v>0.41403935185185198</v>
      </c>
      <c r="AH11" s="115">
        <f>AH10+'KEY L-8'!$C14</f>
        <v>0.41843750000000013</v>
      </c>
      <c r="AI11" s="115">
        <f>AI10+'KEY L-8'!$C14</f>
        <v>0.42283564814814828</v>
      </c>
      <c r="AJ11" s="115">
        <f>AJ10+'KEY L-8'!$C14</f>
        <v>0.42723379629629643</v>
      </c>
      <c r="AK11" s="115">
        <f>AK10+'KEY L-8'!$C14</f>
        <v>0.43163194444444458</v>
      </c>
      <c r="AL11" s="115">
        <f>AL10+'KEY L-8'!$C14</f>
        <v>0.43603009259259273</v>
      </c>
      <c r="AM11" s="115">
        <f>AM10+'KEY L-8'!$C14</f>
        <v>0.44042824074074088</v>
      </c>
      <c r="AN11" s="115">
        <f>AN10+'KEY L-8'!$C14</f>
        <v>0.44482638888888903</v>
      </c>
      <c r="AO11" s="115">
        <f>AO10+'KEY L-8'!$C14</f>
        <v>0.44922453703703719</v>
      </c>
      <c r="AP11" s="115">
        <f>AP10+'KEY L-8'!$C14</f>
        <v>0.45362268518518534</v>
      </c>
      <c r="AQ11" s="115">
        <f>AQ10+'KEY L-8'!$C14</f>
        <v>0.45802083333333349</v>
      </c>
      <c r="AR11" s="115">
        <f>AR10+'KEY L-8'!$C14</f>
        <v>0.46241898148148164</v>
      </c>
      <c r="AS11" s="115">
        <f>AS10+'KEY L-8'!$C14</f>
        <v>0.46681712962962979</v>
      </c>
      <c r="AT11" s="115">
        <f>AT10+'KEY L-8'!$C14</f>
        <v>0.47121527777777794</v>
      </c>
      <c r="AU11" s="115">
        <f>AU10+'KEY L-8'!$C14</f>
        <v>0.47561342592592609</v>
      </c>
      <c r="AV11" s="115">
        <f>AV10+'KEY L-8'!$C14</f>
        <v>0.48001157407407424</v>
      </c>
      <c r="AW11" s="115">
        <f>AW10+'KEY L-8'!$C14</f>
        <v>0.48440972222222239</v>
      </c>
      <c r="AX11" s="115">
        <f>AX10+'KEY L-8'!$C14</f>
        <v>0.48880787037037055</v>
      </c>
      <c r="AY11" s="115">
        <f>AY10+'KEY L-8'!$C14</f>
        <v>0.4932060185185187</v>
      </c>
      <c r="AZ11" s="115">
        <f>AZ10+'KEY L-8'!$C14</f>
        <v>0.49760416666666685</v>
      </c>
      <c r="BA11" s="115">
        <f>BA10+'KEY L-8'!$C14</f>
        <v>0.50200231481481494</v>
      </c>
      <c r="BB11" s="115">
        <f>BB10+'KEY L-8'!$C14</f>
        <v>0.50640046296296304</v>
      </c>
      <c r="BC11" s="115">
        <f>BC10+'KEY L-8'!$C14</f>
        <v>0.51079861111111124</v>
      </c>
      <c r="BD11" s="115">
        <f>BD10+'KEY L-8'!$C14</f>
        <v>0.51519675925925945</v>
      </c>
      <c r="BE11" s="115">
        <f>BE10+'KEY L-8'!$C14</f>
        <v>0.51959490740740744</v>
      </c>
      <c r="BF11" s="115">
        <f>BF10+'KEY L-8'!$C14</f>
        <v>0.52399305555555553</v>
      </c>
      <c r="BG11" s="115">
        <f>BG10+'KEY L-8'!$C14</f>
        <v>0.52839120370370363</v>
      </c>
      <c r="BH11" s="115">
        <f>BH10+'KEY L-8'!$C14</f>
        <v>0.53278935185185172</v>
      </c>
      <c r="BI11" s="115">
        <f>BI10+'KEY L-8'!$C14</f>
        <v>0.53718749999999982</v>
      </c>
      <c r="BJ11" s="115">
        <f>BJ10+'KEY L-8'!$C14</f>
        <v>0.54158564814814791</v>
      </c>
      <c r="BK11" s="115">
        <f>BK10+'KEY L-8'!$C14</f>
        <v>0.54598379629629601</v>
      </c>
      <c r="BL11" s="115">
        <f>BL10+'KEY L-8'!$C14</f>
        <v>0.5503819444444441</v>
      </c>
      <c r="BM11" s="115">
        <f>BM10+'KEY L-8'!$C14</f>
        <v>0.5547800925925922</v>
      </c>
      <c r="BN11" s="115">
        <f>BN10+'KEY L-8'!$C14</f>
        <v>0.5591782407407403</v>
      </c>
      <c r="BO11" s="115">
        <f>BO10+'KEY L-8'!$C14</f>
        <v>0.56357638888888839</v>
      </c>
      <c r="BP11" s="115">
        <f>BP10+'KEY L-8'!$C14</f>
        <v>0.56797453703703649</v>
      </c>
      <c r="BQ11" s="115">
        <f>BQ10+'KEY L-8'!$C14</f>
        <v>0.57237268518518458</v>
      </c>
      <c r="BR11" s="115">
        <f>BR10+'KEY L-8'!$C14</f>
        <v>0.57677083333333268</v>
      </c>
      <c r="BS11" s="115">
        <f>BS10+'KEY L-8'!$C14</f>
        <v>0.58116898148148077</v>
      </c>
      <c r="BT11" s="115">
        <f>BT10+'KEY L-8'!$C14</f>
        <v>0.58556712962962887</v>
      </c>
      <c r="BU11" s="115">
        <f>BU10+'KEY L-8'!$C14</f>
        <v>0.58996527777777696</v>
      </c>
      <c r="BV11" s="115">
        <f>BV10+'KEY L-8'!$C14</f>
        <v>0.59436342592592506</v>
      </c>
      <c r="BW11" s="115">
        <f>BW10+'KEY L-8'!$C14</f>
        <v>0.59876157407407316</v>
      </c>
      <c r="BX11" s="115">
        <f>BX10+'KEY L-8'!$C14</f>
        <v>0.60315972222222125</v>
      </c>
      <c r="BY11" s="115">
        <f>BY10+'KEY L-8'!$C14</f>
        <v>0.60755787037036935</v>
      </c>
      <c r="BZ11" s="115">
        <f>BZ10+'KEY L-8'!$C14</f>
        <v>0.61195601851851744</v>
      </c>
      <c r="CA11" s="115">
        <f>CA10+'KEY L-8'!$C14</f>
        <v>0.61635416666666554</v>
      </c>
      <c r="CB11" s="115">
        <f>CB10+'KEY L-8'!$C14</f>
        <v>0.62075231481481363</v>
      </c>
      <c r="CC11" s="115">
        <f>CC10+'KEY L-8'!$C14</f>
        <v>0.62515046296296173</v>
      </c>
      <c r="CD11" s="115">
        <f>CD10+'KEY L-8'!$C14</f>
        <v>0.62954861111110982</v>
      </c>
      <c r="CE11" s="115">
        <f>CE10+'KEY L-8'!$C14</f>
        <v>0.63394675925925792</v>
      </c>
      <c r="CF11" s="115">
        <f>CF10+'KEY L-8'!$C14</f>
        <v>0.63834490740740601</v>
      </c>
      <c r="CG11" s="115">
        <f>CG10+'KEY L-8'!$C14</f>
        <v>0.64274305555555411</v>
      </c>
      <c r="CH11" s="115">
        <f>CH10+'KEY L-8'!$C14</f>
        <v>0.64714120370370221</v>
      </c>
      <c r="CI11" s="115">
        <f>CI10+'KEY L-8'!$C14</f>
        <v>0.6515393518518503</v>
      </c>
      <c r="CJ11" s="115">
        <f>CJ10+'KEY L-8'!$C14</f>
        <v>0.6559374999999984</v>
      </c>
      <c r="CK11" s="115">
        <f>CK10+'KEY L-8'!$C14</f>
        <v>0.66033564814814649</v>
      </c>
      <c r="CL11" s="115">
        <f>CL10+'KEY L-8'!$C14</f>
        <v>0.66473379629629459</v>
      </c>
      <c r="CM11" s="115">
        <f>CM10+'KEY L-8'!$C14</f>
        <v>0.66913194444444268</v>
      </c>
      <c r="CN11" s="115">
        <f>CN10+'KEY L-8'!$C14</f>
        <v>0.67353009259259078</v>
      </c>
      <c r="CO11" s="115">
        <f>CO10+'KEY L-8'!$C14</f>
        <v>0.67792824074073887</v>
      </c>
      <c r="CP11" s="115">
        <f>CP10+'KEY L-8'!$C14</f>
        <v>0.68232638888888697</v>
      </c>
      <c r="CQ11" s="115">
        <f>CQ10+'KEY L-8'!$C14</f>
        <v>0.68672453703703507</v>
      </c>
      <c r="CR11" s="115">
        <f>CR10+'KEY L-8'!$C14</f>
        <v>0.69112268518518316</v>
      </c>
      <c r="CS11" s="115">
        <f>CS10+'KEY L-8'!$C14</f>
        <v>0.69552083333333126</v>
      </c>
      <c r="CT11" s="115">
        <f>CT10+'KEY L-8'!$C14</f>
        <v>0.69991898148147935</v>
      </c>
      <c r="CU11" s="115">
        <f>CU10+'KEY L-8'!$C14</f>
        <v>0.70431712962962745</v>
      </c>
      <c r="CV11" s="115">
        <f>CV10+'KEY L-8'!$C14</f>
        <v>0.70871527777777554</v>
      </c>
      <c r="CW11" s="115">
        <f>CW10+'KEY L-8'!$C14</f>
        <v>0.71311342592592364</v>
      </c>
      <c r="CX11" s="115">
        <f>CX10+'KEY L-8'!$C14</f>
        <v>0.71751157407407173</v>
      </c>
      <c r="CY11" s="115">
        <f>CY10+'KEY L-8'!$C14</f>
        <v>0.72190972222221983</v>
      </c>
      <c r="CZ11" s="115">
        <f>CZ10+'KEY L-8'!$C14</f>
        <v>0.72630787037036793</v>
      </c>
      <c r="DA11" s="115">
        <f>DA10+'KEY L-8'!$C14</f>
        <v>0.73070601851851602</v>
      </c>
      <c r="DB11" s="115">
        <f>DB10+'KEY L-8'!$C14</f>
        <v>0.73510416666666412</v>
      </c>
      <c r="DC11" s="115">
        <f>DC10+'KEY L-8'!$C14</f>
        <v>0.73950231481481221</v>
      </c>
      <c r="DD11" s="115">
        <f>DD10+'KEY L-8'!$C14</f>
        <v>0.74390046296296031</v>
      </c>
      <c r="DE11" s="115">
        <f>DE10+'KEY L-8'!$C14</f>
        <v>0.7482986111111084</v>
      </c>
      <c r="DF11" s="115">
        <f>DF10+'KEY L-8'!$C14</f>
        <v>0.7526967592592565</v>
      </c>
      <c r="DG11" s="115">
        <f>DG10+'KEY L-8'!$C14</f>
        <v>0.75709490740740459</v>
      </c>
      <c r="DH11" s="115">
        <f>DH10+'KEY L-8'!$C14</f>
        <v>0.76149305555555269</v>
      </c>
      <c r="DI11" s="115">
        <f>DI10+'KEY L-8'!$C14</f>
        <v>0.76589120370370078</v>
      </c>
      <c r="DJ11" s="115">
        <f>DJ10+'KEY L-8'!$C14</f>
        <v>0.77028935185184888</v>
      </c>
      <c r="DK11" s="115">
        <f>DK10+'KEY L-8'!$C14</f>
        <v>0.77468749999999698</v>
      </c>
      <c r="DL11" s="115">
        <f>DL10+'KEY L-8'!$C14</f>
        <v>0.77908564814814507</v>
      </c>
      <c r="DM11" s="115">
        <f>DM10+'KEY L-8'!$C14</f>
        <v>0.78348379629629317</v>
      </c>
      <c r="DN11" s="115">
        <f>DN10+'KEY L-8'!$C14</f>
        <v>0.78788194444444126</v>
      </c>
      <c r="DO11" s="115">
        <f>DO10+'KEY L-8'!$C14</f>
        <v>0.79228009259258936</v>
      </c>
      <c r="DP11" s="115">
        <f>DP10+'KEY L-8'!$C14</f>
        <v>0.79667824074073745</v>
      </c>
      <c r="DQ11" s="115">
        <f>DQ10+'KEY L-8'!$C14</f>
        <v>0.80107638888888555</v>
      </c>
      <c r="DR11" s="115">
        <f>DR10+'KEY L-8'!$C14</f>
        <v>0.80547453703703364</v>
      </c>
      <c r="DS11" s="115">
        <f>DS10+'KEY L-8'!$C14</f>
        <v>0.80987268518518174</v>
      </c>
      <c r="DT11" s="115">
        <f>DT10+'KEY L-8'!$C14</f>
        <v>0.81427083333332984</v>
      </c>
      <c r="DU11" s="115">
        <f>DU10+'KEY L-8'!$C14</f>
        <v>0.81866898148147793</v>
      </c>
      <c r="DV11" s="115">
        <f>DV10+'KEY L-8'!$C14</f>
        <v>0.82306712962962603</v>
      </c>
      <c r="DW11" s="115">
        <f>DW10+'KEY L-8'!$C14</f>
        <v>0.82746527777777412</v>
      </c>
      <c r="DX11" s="115">
        <f>DX10+'KEY L-8'!$C14</f>
        <v>0.83186342592592222</v>
      </c>
      <c r="DY11" s="115">
        <f>DY10+'KEY L-8'!$C14</f>
        <v>0.83626157407407031</v>
      </c>
      <c r="DZ11" s="115">
        <f>DZ10+'KEY L-8'!$C14</f>
        <v>0.84065972222221841</v>
      </c>
      <c r="EA11" s="115">
        <f>EA10+'KEY L-8'!$C14</f>
        <v>0.8450578703703665</v>
      </c>
      <c r="EB11" s="115">
        <f>EB10+'KEY L-8'!$C14</f>
        <v>0.8494560185185146</v>
      </c>
      <c r="EC11" s="115">
        <f>EC10+'KEY L-8'!$C14</f>
        <v>0.8538541666666627</v>
      </c>
      <c r="ED11" s="115">
        <f>ED10+'KEY L-8'!$C14</f>
        <v>0.85825231481481079</v>
      </c>
      <c r="EE11" s="115">
        <f>EE10+'KEY L-8'!$C14</f>
        <v>0.86265046296295889</v>
      </c>
      <c r="EF11" s="115">
        <f>EF10+'KEY L-8'!$C14</f>
        <v>0.86704861111110698</v>
      </c>
      <c r="EG11" s="115">
        <f>EG10+'KEY L-8'!$C14</f>
        <v>0.87144675925925508</v>
      </c>
      <c r="EH11" s="115">
        <f>EH10+'KEY L-8'!$C14</f>
        <v>0.87584490740740317</v>
      </c>
      <c r="EI11" s="115">
        <f>EI10+'KEY L-8'!$C14</f>
        <v>0.88024305555555127</v>
      </c>
      <c r="EJ11" s="115">
        <f>EJ10+'KEY L-8'!$C14</f>
        <v>0.8856828703703703</v>
      </c>
      <c r="EK11" s="115">
        <f>EK10+'KEY L-8'!$C14</f>
        <v>0.88903935185185179</v>
      </c>
      <c r="EL11" s="115">
        <f>EL10+'KEY L-8'!$C14</f>
        <v>0.89390046296296322</v>
      </c>
      <c r="EM11" s="115">
        <f>EM10+'KEY L-8'!$C14</f>
        <v>0.90084490740740764</v>
      </c>
      <c r="EN11" s="115">
        <f>EN10+'KEY L-8'!$C14</f>
        <v>0.90778935185185206</v>
      </c>
      <c r="EO11" s="115">
        <f>EO10+'KEY L-8'!$C14</f>
        <v>0.91473379629629648</v>
      </c>
      <c r="EP11" s="115">
        <f>EP10+'KEY L-8'!$C14</f>
        <v>0.91820601851851835</v>
      </c>
      <c r="EQ11" s="115">
        <f>EQ10+'KEY L-8'!$C14</f>
        <v>0.9216782407407409</v>
      </c>
      <c r="ER11" s="115">
        <f>ER10+'KEY L-8'!$C14</f>
        <v>0.92862268518518509</v>
      </c>
      <c r="ES11" s="115">
        <f>ES10+'KEY L-8'!$C14</f>
        <v>0.93209490740740741</v>
      </c>
      <c r="ET11" s="115">
        <f>ET10+'KEY L-8'!$C14</f>
        <v>0.93556712962962973</v>
      </c>
      <c r="EU11" s="115">
        <f>EU10+'KEY L-8'!$C14</f>
        <v>0.94251157407407415</v>
      </c>
      <c r="EV11" s="115">
        <f>EV10+'KEY L-8'!$C14</f>
        <v>0.94945601851851857</v>
      </c>
      <c r="EW11" s="115">
        <f>EW10+'KEY L-8'!$C14</f>
        <v>0.95640046296296299</v>
      </c>
      <c r="EX11" s="115">
        <f>EX10+'KEY L-8'!$C14</f>
        <v>0.96195601851851842</v>
      </c>
      <c r="EY11" s="115">
        <f>EY10+'KEY L-8'!$C14</f>
        <v>0.96681712962962951</v>
      </c>
      <c r="EZ11" s="115">
        <f>EZ10+'KEY L-8'!$C14</f>
        <v>0.97028935185185172</v>
      </c>
      <c r="FA11" s="115">
        <f>FA10+'KEY L-8'!$C14</f>
        <v>0.97723379629629625</v>
      </c>
      <c r="FB11" s="115">
        <f>FB10+'KEY L-8'!$C14</f>
        <v>0.98417824074074067</v>
      </c>
      <c r="FC11" s="115">
        <f>FC10+[2]KEY!$C14</f>
        <v>0.98996527777777776</v>
      </c>
      <c r="FD11" s="115">
        <f>FD10+[2]KEY!$C14</f>
        <v>0.99343750000000008</v>
      </c>
      <c r="FE11" s="118">
        <f>FE10+[2]KEY!$C14</f>
        <v>1.0003819444444444</v>
      </c>
    </row>
    <row r="12" spans="1:161" ht="15.95" customHeight="1" x14ac:dyDescent="0.25">
      <c r="A12" s="72" t="s">
        <v>88</v>
      </c>
      <c r="B12" s="536"/>
      <c r="C12" s="554"/>
      <c r="D12" s="536"/>
      <c r="E12" s="536"/>
      <c r="F12" s="536"/>
      <c r="G12" s="536"/>
      <c r="H12" s="536"/>
      <c r="I12" s="536"/>
      <c r="J12" s="536"/>
      <c r="K12" s="533"/>
      <c r="L12" s="533"/>
      <c r="M12" s="547"/>
      <c r="N12" s="533"/>
      <c r="O12" s="146">
        <f>O11+'KEY L-8'!$G15</f>
        <v>0.33504629629629629</v>
      </c>
      <c r="P12" s="533"/>
      <c r="Q12" s="115">
        <f>Q11+'KEY L-8'!$C15</f>
        <v>0.34403935185185186</v>
      </c>
      <c r="R12" s="533"/>
      <c r="S12" s="153">
        <f>S11+'KEY L-8'!$C15</f>
        <v>0.35476851851851854</v>
      </c>
      <c r="T12" s="533"/>
      <c r="U12" s="73">
        <f>U11+'KEY L-8'!$C15</f>
        <v>0.36056712962962961</v>
      </c>
      <c r="V12" s="533"/>
      <c r="W12" s="115">
        <f>W11+'KEY L-8'!$C15</f>
        <v>0.37144675925925935</v>
      </c>
      <c r="X12" s="187">
        <f>X11+'KEY L-8'!$C15</f>
        <v>0.37445601851851856</v>
      </c>
      <c r="Y12" s="533"/>
      <c r="Z12" s="115">
        <f>Z11+'KEY L-8'!$C15</f>
        <v>0.3846412037037038</v>
      </c>
      <c r="AA12" s="533"/>
      <c r="AB12" s="115">
        <f>AB11+'KEY L-8'!$C15</f>
        <v>0.39343750000000011</v>
      </c>
      <c r="AC12" s="115">
        <f>AC11+'KEY L-8'!$C15</f>
        <v>0.39783564814814826</v>
      </c>
      <c r="AD12" s="115">
        <f>AD11+'KEY L-8'!$C15</f>
        <v>0.40223379629629641</v>
      </c>
      <c r="AE12" s="115">
        <f>AE11+'KEY L-8'!$C15</f>
        <v>0.40663194444444456</v>
      </c>
      <c r="AF12" s="115">
        <f>AF11+'KEY L-8'!$C15</f>
        <v>0.41103009259259271</v>
      </c>
      <c r="AG12" s="115">
        <f>AG11+'KEY L-8'!$C15</f>
        <v>0.41542824074074086</v>
      </c>
      <c r="AH12" s="115">
        <f>AH11+'KEY L-8'!$C15</f>
        <v>0.41982638888888901</v>
      </c>
      <c r="AI12" s="115">
        <f>AI11+'KEY L-8'!$C15</f>
        <v>0.42422453703703716</v>
      </c>
      <c r="AJ12" s="115">
        <f>AJ11+'KEY L-8'!$C15</f>
        <v>0.42862268518518531</v>
      </c>
      <c r="AK12" s="115">
        <f>AK11+'KEY L-8'!$C15</f>
        <v>0.43302083333333347</v>
      </c>
      <c r="AL12" s="115">
        <f>AL11+'KEY L-8'!$C15</f>
        <v>0.43741898148148162</v>
      </c>
      <c r="AM12" s="115">
        <f>AM11+'KEY L-8'!$C15</f>
        <v>0.44181712962962977</v>
      </c>
      <c r="AN12" s="115">
        <f>AN11+'KEY L-8'!$C15</f>
        <v>0.44621527777777792</v>
      </c>
      <c r="AO12" s="115">
        <f>AO11+'KEY L-8'!$C15</f>
        <v>0.45061342592592607</v>
      </c>
      <c r="AP12" s="115">
        <f>AP11+'KEY L-8'!$C15</f>
        <v>0.45501157407407422</v>
      </c>
      <c r="AQ12" s="115">
        <f>AQ11+'KEY L-8'!$C15</f>
        <v>0.45940972222222237</v>
      </c>
      <c r="AR12" s="115">
        <f>AR11+'KEY L-8'!$C15</f>
        <v>0.46380787037037052</v>
      </c>
      <c r="AS12" s="115">
        <f>AS11+'KEY L-8'!$C15</f>
        <v>0.46820601851851867</v>
      </c>
      <c r="AT12" s="115">
        <f>AT11+'KEY L-8'!$C15</f>
        <v>0.47260416666666683</v>
      </c>
      <c r="AU12" s="115">
        <f>AU11+'KEY L-8'!$C15</f>
        <v>0.47700231481481498</v>
      </c>
      <c r="AV12" s="115">
        <f>AV11+'KEY L-8'!$C15</f>
        <v>0.48140046296296313</v>
      </c>
      <c r="AW12" s="115">
        <f>AW11+'KEY L-8'!$C15</f>
        <v>0.48579861111111128</v>
      </c>
      <c r="AX12" s="115">
        <f>AX11+'KEY L-8'!$C15</f>
        <v>0.49019675925925943</v>
      </c>
      <c r="AY12" s="115">
        <f>AY11+'KEY L-8'!$C15</f>
        <v>0.49459490740740758</v>
      </c>
      <c r="AZ12" s="115">
        <f>AZ11+'KEY L-8'!$C15</f>
        <v>0.49899305555555573</v>
      </c>
      <c r="BA12" s="115">
        <f>BA11+'KEY L-8'!$C15</f>
        <v>0.50339120370370383</v>
      </c>
      <c r="BB12" s="115">
        <f>BB11+'KEY L-8'!$C15</f>
        <v>0.50778935185185192</v>
      </c>
      <c r="BC12" s="115">
        <f>BC11+'KEY L-8'!$C15</f>
        <v>0.51218750000000013</v>
      </c>
      <c r="BD12" s="115">
        <f>BD11+'KEY L-8'!$C15</f>
        <v>0.51658564814814834</v>
      </c>
      <c r="BE12" s="115">
        <f>BE11+'KEY L-8'!$C15</f>
        <v>0.52098379629629632</v>
      </c>
      <c r="BF12" s="115">
        <f>BF11+'KEY L-8'!$C15</f>
        <v>0.52538194444444442</v>
      </c>
      <c r="BG12" s="115">
        <f>BG11+'KEY L-8'!$C15</f>
        <v>0.52978009259259251</v>
      </c>
      <c r="BH12" s="115">
        <f>BH11+'KEY L-8'!$C15</f>
        <v>0.53417824074074061</v>
      </c>
      <c r="BI12" s="115">
        <f>BI11+'KEY L-8'!$C15</f>
        <v>0.5385763888888887</v>
      </c>
      <c r="BJ12" s="115">
        <f>BJ11+'KEY L-8'!$C15</f>
        <v>0.5429745370370368</v>
      </c>
      <c r="BK12" s="115">
        <f>BK11+'KEY L-8'!$C15</f>
        <v>0.54737268518518489</v>
      </c>
      <c r="BL12" s="115">
        <f>BL11+'KEY L-8'!$C15</f>
        <v>0.55177083333333299</v>
      </c>
      <c r="BM12" s="115">
        <f>BM11+'KEY L-8'!$C15</f>
        <v>0.55616898148148108</v>
      </c>
      <c r="BN12" s="115">
        <f>BN11+'KEY L-8'!$C15</f>
        <v>0.56056712962962918</v>
      </c>
      <c r="BO12" s="115">
        <f>BO11+'KEY L-8'!$C15</f>
        <v>0.56496527777777727</v>
      </c>
      <c r="BP12" s="115">
        <f>BP11+'KEY L-8'!$C15</f>
        <v>0.56936342592592537</v>
      </c>
      <c r="BQ12" s="115">
        <f>BQ11+'KEY L-8'!$C15</f>
        <v>0.57376157407407347</v>
      </c>
      <c r="BR12" s="115">
        <f>BR11+'KEY L-8'!$C15</f>
        <v>0.57815972222222156</v>
      </c>
      <c r="BS12" s="115">
        <f>BS11+'KEY L-8'!$C15</f>
        <v>0.58255787037036966</v>
      </c>
      <c r="BT12" s="115">
        <f>BT11+'KEY L-8'!$C15</f>
        <v>0.58695601851851775</v>
      </c>
      <c r="BU12" s="115">
        <f>BU11+'KEY L-8'!$C15</f>
        <v>0.59135416666666585</v>
      </c>
      <c r="BV12" s="115">
        <f>BV11+'KEY L-8'!$C15</f>
        <v>0.59575231481481394</v>
      </c>
      <c r="BW12" s="115">
        <f>BW11+'KEY L-8'!$C15</f>
        <v>0.60015046296296204</v>
      </c>
      <c r="BX12" s="115">
        <f>BX11+'KEY L-8'!$C15</f>
        <v>0.60454861111111013</v>
      </c>
      <c r="BY12" s="115">
        <f>BY11+'KEY L-8'!$C15</f>
        <v>0.60894675925925823</v>
      </c>
      <c r="BZ12" s="115">
        <f>BZ11+'KEY L-8'!$C15</f>
        <v>0.61334490740740633</v>
      </c>
      <c r="CA12" s="115">
        <f>CA11+'KEY L-8'!$C15</f>
        <v>0.61774305555555442</v>
      </c>
      <c r="CB12" s="115">
        <f>CB11+'KEY L-8'!$C15</f>
        <v>0.62214120370370252</v>
      </c>
      <c r="CC12" s="115">
        <f>CC11+'KEY L-8'!$C15</f>
        <v>0.62653935185185061</v>
      </c>
      <c r="CD12" s="115">
        <f>CD11+'KEY L-8'!$C15</f>
        <v>0.63093749999999871</v>
      </c>
      <c r="CE12" s="115">
        <f>CE11+'KEY L-8'!$C15</f>
        <v>0.6353356481481468</v>
      </c>
      <c r="CF12" s="115">
        <f>CF11+'KEY L-8'!$C15</f>
        <v>0.6397337962962949</v>
      </c>
      <c r="CG12" s="115">
        <f>CG11+'KEY L-8'!$C15</f>
        <v>0.64413194444444299</v>
      </c>
      <c r="CH12" s="115">
        <f>CH11+'KEY L-8'!$C15</f>
        <v>0.64853009259259109</v>
      </c>
      <c r="CI12" s="115">
        <f>CI11+'KEY L-8'!$C15</f>
        <v>0.65292824074073919</v>
      </c>
      <c r="CJ12" s="115">
        <f>CJ11+'KEY L-8'!$C15</f>
        <v>0.65732638888888728</v>
      </c>
      <c r="CK12" s="115">
        <f>CK11+'KEY L-8'!$C15</f>
        <v>0.66172453703703538</v>
      </c>
      <c r="CL12" s="115">
        <f>CL11+'KEY L-8'!$C15</f>
        <v>0.66612268518518347</v>
      </c>
      <c r="CM12" s="115">
        <f>CM11+'KEY L-8'!$C15</f>
        <v>0.67052083333333157</v>
      </c>
      <c r="CN12" s="115">
        <f>CN11+'KEY L-8'!$C15</f>
        <v>0.67491898148147966</v>
      </c>
      <c r="CO12" s="115">
        <f>CO11+'KEY L-8'!$C15</f>
        <v>0.67931712962962776</v>
      </c>
      <c r="CP12" s="115">
        <f>CP11+'KEY L-8'!$C15</f>
        <v>0.68371527777777585</v>
      </c>
      <c r="CQ12" s="115">
        <f>CQ11+'KEY L-8'!$C15</f>
        <v>0.68811342592592395</v>
      </c>
      <c r="CR12" s="115">
        <f>CR11+'KEY L-8'!$C15</f>
        <v>0.69251157407407204</v>
      </c>
      <c r="CS12" s="115">
        <f>CS11+'KEY L-8'!$C15</f>
        <v>0.69690972222222014</v>
      </c>
      <c r="CT12" s="115">
        <f>CT11+'KEY L-8'!$C15</f>
        <v>0.70130787037036824</v>
      </c>
      <c r="CU12" s="115">
        <f>CU11+'KEY L-8'!$C15</f>
        <v>0.70570601851851633</v>
      </c>
      <c r="CV12" s="115">
        <f>CV11+'KEY L-8'!$C15</f>
        <v>0.71010416666666443</v>
      </c>
      <c r="CW12" s="115">
        <f>CW11+'KEY L-8'!$C15</f>
        <v>0.71450231481481252</v>
      </c>
      <c r="CX12" s="115">
        <f>CX11+'KEY L-8'!$C15</f>
        <v>0.71890046296296062</v>
      </c>
      <c r="CY12" s="115">
        <f>CY11+'KEY L-8'!$C15</f>
        <v>0.72329861111110871</v>
      </c>
      <c r="CZ12" s="115">
        <f>CZ11+'KEY L-8'!$C15</f>
        <v>0.72769675925925681</v>
      </c>
      <c r="DA12" s="115">
        <f>DA11+'KEY L-8'!$C15</f>
        <v>0.7320949074074049</v>
      </c>
      <c r="DB12" s="115">
        <f>DB11+'KEY L-8'!$C15</f>
        <v>0.736493055555553</v>
      </c>
      <c r="DC12" s="115">
        <f>DC11+'KEY L-8'!$C15</f>
        <v>0.7408912037037011</v>
      </c>
      <c r="DD12" s="115">
        <f>DD11+'KEY L-8'!$C15</f>
        <v>0.74528935185184919</v>
      </c>
      <c r="DE12" s="115">
        <f>DE11+'KEY L-8'!$C15</f>
        <v>0.74968749999999729</v>
      </c>
      <c r="DF12" s="115">
        <f>DF11+'KEY L-8'!$C15</f>
        <v>0.75408564814814538</v>
      </c>
      <c r="DG12" s="115">
        <f>DG11+'KEY L-8'!$C15</f>
        <v>0.75848379629629348</v>
      </c>
      <c r="DH12" s="115">
        <f>DH11+'KEY L-8'!$C15</f>
        <v>0.76288194444444157</v>
      </c>
      <c r="DI12" s="115">
        <f>DI11+'KEY L-8'!$C15</f>
        <v>0.76728009259258967</v>
      </c>
      <c r="DJ12" s="115">
        <f>DJ11+'KEY L-8'!$C15</f>
        <v>0.77167824074073776</v>
      </c>
      <c r="DK12" s="115">
        <f>DK11+'KEY L-8'!$C15</f>
        <v>0.77607638888888586</v>
      </c>
      <c r="DL12" s="115">
        <f>DL11+'KEY L-8'!$C15</f>
        <v>0.78047453703703396</v>
      </c>
      <c r="DM12" s="115">
        <f>DM11+'KEY L-8'!$C15</f>
        <v>0.78487268518518205</v>
      </c>
      <c r="DN12" s="115">
        <f>DN11+'KEY L-8'!$C15</f>
        <v>0.78927083333333015</v>
      </c>
      <c r="DO12" s="115">
        <f>DO11+'KEY L-8'!$C15</f>
        <v>0.79366898148147824</v>
      </c>
      <c r="DP12" s="115">
        <f>DP11+'KEY L-8'!$C15</f>
        <v>0.79806712962962634</v>
      </c>
      <c r="DQ12" s="115">
        <f>DQ11+'KEY L-8'!$C15</f>
        <v>0.80246527777777443</v>
      </c>
      <c r="DR12" s="115">
        <f>DR11+'KEY L-8'!$C15</f>
        <v>0.80686342592592253</v>
      </c>
      <c r="DS12" s="115">
        <f>DS11+'KEY L-8'!$C15</f>
        <v>0.81126157407407062</v>
      </c>
      <c r="DT12" s="115">
        <f>DT11+'KEY L-8'!$C15</f>
        <v>0.81565972222221872</v>
      </c>
      <c r="DU12" s="115">
        <f>DU11+'KEY L-8'!$C15</f>
        <v>0.82005787037036681</v>
      </c>
      <c r="DV12" s="115">
        <f>DV11+'KEY L-8'!$C15</f>
        <v>0.82445601851851491</v>
      </c>
      <c r="DW12" s="115">
        <f>DW11+'KEY L-8'!$C15</f>
        <v>0.82885416666666301</v>
      </c>
      <c r="DX12" s="115">
        <f>DX11+'KEY L-8'!$C15</f>
        <v>0.8332523148148111</v>
      </c>
      <c r="DY12" s="115">
        <f>DY11+'KEY L-8'!$C15</f>
        <v>0.8376504629629592</v>
      </c>
      <c r="DZ12" s="115">
        <f>DZ11+'KEY L-8'!$C15</f>
        <v>0.84204861111110729</v>
      </c>
      <c r="EA12" s="115">
        <f>EA11+'KEY L-8'!$C15</f>
        <v>0.84644675925925539</v>
      </c>
      <c r="EB12" s="115">
        <f>EB11+'KEY L-8'!$C15</f>
        <v>0.85084490740740348</v>
      </c>
      <c r="EC12" s="115">
        <f>EC11+'KEY L-8'!$C15</f>
        <v>0.85524305555555158</v>
      </c>
      <c r="ED12" s="115">
        <f>ED11+'KEY L-8'!$C15</f>
        <v>0.85964120370369967</v>
      </c>
      <c r="EE12" s="115">
        <f>EE11+'KEY L-8'!$C15</f>
        <v>0.86403935185184777</v>
      </c>
      <c r="EF12" s="115">
        <f>EF11+'KEY L-8'!$C15</f>
        <v>0.86843749999999587</v>
      </c>
      <c r="EG12" s="115">
        <f>EG11+'KEY L-8'!$C15</f>
        <v>0.87283564814814396</v>
      </c>
      <c r="EH12" s="115">
        <f>EH11+'KEY L-8'!$C15</f>
        <v>0.87723379629629206</v>
      </c>
      <c r="EI12" s="115">
        <f>EI11+'KEY L-8'!$C15</f>
        <v>0.88163194444444015</v>
      </c>
      <c r="EJ12" s="115">
        <f>EJ11+'KEY L-8'!$C15</f>
        <v>0.88707175925925918</v>
      </c>
      <c r="EK12" s="115">
        <f>EK11+'KEY L-8'!$C15</f>
        <v>0.89042824074074067</v>
      </c>
      <c r="EL12" s="115">
        <f>EL11+'KEY L-8'!$C15</f>
        <v>0.8952893518518521</v>
      </c>
      <c r="EM12" s="115">
        <f>EM11+'KEY L-8'!$C15</f>
        <v>0.90223379629629652</v>
      </c>
      <c r="EN12" s="115">
        <f>EN11+'KEY L-8'!$C15</f>
        <v>0.90917824074074094</v>
      </c>
      <c r="EO12" s="115">
        <f>EO11+'KEY L-8'!$C15</f>
        <v>0.91612268518518536</v>
      </c>
      <c r="EP12" s="115">
        <f>EP11+'KEY L-8'!$C15</f>
        <v>0.91959490740740724</v>
      </c>
      <c r="EQ12" s="115">
        <f>EQ11+'KEY L-8'!$C15</f>
        <v>0.92306712962962978</v>
      </c>
      <c r="ER12" s="115">
        <f>ER11+'KEY L-8'!$C15</f>
        <v>0.93001157407407398</v>
      </c>
      <c r="ES12" s="115">
        <f>ES11+'KEY L-8'!$C15</f>
        <v>0.9334837962962963</v>
      </c>
      <c r="ET12" s="115">
        <f>ET11+'KEY L-8'!$C15</f>
        <v>0.93695601851851862</v>
      </c>
      <c r="EU12" s="115">
        <f>EU11+'KEY L-8'!$C15</f>
        <v>0.94390046296296304</v>
      </c>
      <c r="EV12" s="115">
        <f>EV11+'KEY L-8'!$C15</f>
        <v>0.95084490740740746</v>
      </c>
      <c r="EW12" s="115">
        <f>EW11+'KEY L-8'!$C15</f>
        <v>0.95778935185185188</v>
      </c>
      <c r="EX12" s="115">
        <f>EX11+'KEY L-8'!$C15</f>
        <v>0.9633449074074073</v>
      </c>
      <c r="EY12" s="115">
        <f>EY11+'KEY L-8'!$C15</f>
        <v>0.9682060185185184</v>
      </c>
      <c r="EZ12" s="115">
        <f>EZ11+'KEY L-8'!$C15</f>
        <v>0.97167824074074061</v>
      </c>
      <c r="FA12" s="115">
        <f>FA11+'KEY L-8'!$C15</f>
        <v>0.97862268518518514</v>
      </c>
      <c r="FB12" s="115">
        <f>FB11+'KEY L-8'!$C15</f>
        <v>0.98556712962962956</v>
      </c>
      <c r="FC12" s="115">
        <f>FC11+[2]KEY!$C15</f>
        <v>0.99123842592592593</v>
      </c>
      <c r="FD12" s="115">
        <f>FD11+[2]KEY!$C15</f>
        <v>0.99471064814814825</v>
      </c>
      <c r="FE12" s="118">
        <f>FE11+[2]KEY!$C15</f>
        <v>1.0016550925925924</v>
      </c>
    </row>
    <row r="13" spans="1:161" ht="15.95" customHeight="1" x14ac:dyDescent="0.25">
      <c r="A13" s="72" t="s">
        <v>89</v>
      </c>
      <c r="B13" s="536"/>
      <c r="C13" s="554"/>
      <c r="D13" s="536"/>
      <c r="E13" s="536"/>
      <c r="F13" s="536"/>
      <c r="G13" s="536"/>
      <c r="H13" s="536"/>
      <c r="I13" s="536"/>
      <c r="J13" s="536"/>
      <c r="K13" s="533"/>
      <c r="L13" s="533"/>
      <c r="M13" s="547"/>
      <c r="N13" s="533"/>
      <c r="O13" s="146">
        <f>O12+'KEY L-8'!$G16</f>
        <v>0.33682870370370371</v>
      </c>
      <c r="P13" s="533"/>
      <c r="Q13" s="115">
        <f>Q12+'KEY L-8'!$C16</f>
        <v>0.34560185185185188</v>
      </c>
      <c r="R13" s="533"/>
      <c r="S13" s="153">
        <f>S12+'KEY L-8'!$C16</f>
        <v>0.35633101851851856</v>
      </c>
      <c r="T13" s="533"/>
      <c r="U13" s="73">
        <f>U12+'KEY L-8'!$C16</f>
        <v>0.36212962962962963</v>
      </c>
      <c r="V13" s="533"/>
      <c r="W13" s="115">
        <f>W12+'KEY L-8'!$C16</f>
        <v>0.37300925925925937</v>
      </c>
      <c r="X13" s="187">
        <f>X12+'KEY L-8'!$C16</f>
        <v>0.37601851851851859</v>
      </c>
      <c r="Y13" s="533"/>
      <c r="Z13" s="115">
        <f>Z12+'KEY L-8'!$C16</f>
        <v>0.38620370370370383</v>
      </c>
      <c r="AA13" s="533"/>
      <c r="AB13" s="115">
        <f>AB12+'KEY L-8'!$C16</f>
        <v>0.39500000000000013</v>
      </c>
      <c r="AC13" s="115">
        <f>AC12+'KEY L-8'!$C16</f>
        <v>0.39939814814814828</v>
      </c>
      <c r="AD13" s="115">
        <f>AD12+'KEY L-8'!$C16</f>
        <v>0.40379629629629643</v>
      </c>
      <c r="AE13" s="115">
        <f>AE12+'KEY L-8'!$C16</f>
        <v>0.40819444444444458</v>
      </c>
      <c r="AF13" s="115">
        <f>AF12+'KEY L-8'!$C16</f>
        <v>0.41259259259259273</v>
      </c>
      <c r="AG13" s="115">
        <f>AG12+'KEY L-8'!$C16</f>
        <v>0.41699074074074088</v>
      </c>
      <c r="AH13" s="115">
        <f>AH12+'KEY L-8'!$C16</f>
        <v>0.42138888888888903</v>
      </c>
      <c r="AI13" s="115">
        <f>AI12+'KEY L-8'!$C16</f>
        <v>0.42578703703703719</v>
      </c>
      <c r="AJ13" s="115">
        <f>AJ12+'KEY L-8'!$C16</f>
        <v>0.43018518518518534</v>
      </c>
      <c r="AK13" s="115">
        <f>AK12+'KEY L-8'!$C16</f>
        <v>0.43458333333333349</v>
      </c>
      <c r="AL13" s="115">
        <f>AL12+'KEY L-8'!$C16</f>
        <v>0.43898148148148164</v>
      </c>
      <c r="AM13" s="115">
        <f>AM12+'KEY L-8'!$C16</f>
        <v>0.44337962962962979</v>
      </c>
      <c r="AN13" s="115">
        <f>AN12+'KEY L-8'!$C16</f>
        <v>0.44777777777777794</v>
      </c>
      <c r="AO13" s="115">
        <f>AO12+'KEY L-8'!$C16</f>
        <v>0.45217592592592609</v>
      </c>
      <c r="AP13" s="115">
        <f>AP12+'KEY L-8'!$C16</f>
        <v>0.45657407407407424</v>
      </c>
      <c r="AQ13" s="115">
        <f>AQ12+'KEY L-8'!$C16</f>
        <v>0.46097222222222239</v>
      </c>
      <c r="AR13" s="115">
        <f>AR12+'KEY L-8'!$C16</f>
        <v>0.46537037037037055</v>
      </c>
      <c r="AS13" s="115">
        <f>AS12+'KEY L-8'!$C16</f>
        <v>0.4697685185185187</v>
      </c>
      <c r="AT13" s="115">
        <f>AT12+'KEY L-8'!$C16</f>
        <v>0.47416666666666685</v>
      </c>
      <c r="AU13" s="115">
        <f>AU12+'KEY L-8'!$C16</f>
        <v>0.478564814814815</v>
      </c>
      <c r="AV13" s="115">
        <f>AV12+'KEY L-8'!$C16</f>
        <v>0.48296296296296315</v>
      </c>
      <c r="AW13" s="115">
        <f>AW12+'KEY L-8'!$C16</f>
        <v>0.4873611111111113</v>
      </c>
      <c r="AX13" s="115">
        <f>AX12+'KEY L-8'!$C16</f>
        <v>0.49175925925925945</v>
      </c>
      <c r="AY13" s="115">
        <f>AY12+'KEY L-8'!$C16</f>
        <v>0.4961574074074076</v>
      </c>
      <c r="AZ13" s="115">
        <f>AZ12+'KEY L-8'!$C16</f>
        <v>0.50055555555555575</v>
      </c>
      <c r="BA13" s="115">
        <f>BA12+'KEY L-8'!$C16</f>
        <v>0.50495370370370385</v>
      </c>
      <c r="BB13" s="115">
        <f>BB12+'KEY L-8'!$C16</f>
        <v>0.50935185185185194</v>
      </c>
      <c r="BC13" s="115">
        <f>BC12+'KEY L-8'!$C16</f>
        <v>0.51375000000000015</v>
      </c>
      <c r="BD13" s="115">
        <f>BD12+'KEY L-8'!$C16</f>
        <v>0.51814814814814836</v>
      </c>
      <c r="BE13" s="115">
        <f>BE12+'KEY L-8'!$C16</f>
        <v>0.52254629629629634</v>
      </c>
      <c r="BF13" s="115">
        <f>BF12+'KEY L-8'!$C16</f>
        <v>0.52694444444444444</v>
      </c>
      <c r="BG13" s="115">
        <f>BG12+'KEY L-8'!$C16</f>
        <v>0.53134259259259253</v>
      </c>
      <c r="BH13" s="115">
        <f>BH12+'KEY L-8'!$C16</f>
        <v>0.53574074074074063</v>
      </c>
      <c r="BI13" s="115">
        <f>BI12+'KEY L-8'!$C16</f>
        <v>0.54013888888888872</v>
      </c>
      <c r="BJ13" s="115">
        <f>BJ12+'KEY L-8'!$C16</f>
        <v>0.54453703703703682</v>
      </c>
      <c r="BK13" s="115">
        <f>BK12+'KEY L-8'!$C16</f>
        <v>0.54893518518518492</v>
      </c>
      <c r="BL13" s="115">
        <f>BL12+'KEY L-8'!$C16</f>
        <v>0.55333333333333301</v>
      </c>
      <c r="BM13" s="115">
        <f>BM12+'KEY L-8'!$C16</f>
        <v>0.55773148148148111</v>
      </c>
      <c r="BN13" s="115">
        <f>BN12+'KEY L-8'!$C16</f>
        <v>0.5621296296296292</v>
      </c>
      <c r="BO13" s="115">
        <f>BO12+'KEY L-8'!$C16</f>
        <v>0.5665277777777773</v>
      </c>
      <c r="BP13" s="115">
        <f>BP12+'KEY L-8'!$C16</f>
        <v>0.57092592592592539</v>
      </c>
      <c r="BQ13" s="115">
        <f>BQ12+'KEY L-8'!$C16</f>
        <v>0.57532407407407349</v>
      </c>
      <c r="BR13" s="115">
        <f>BR12+'KEY L-8'!$C16</f>
        <v>0.57972222222222158</v>
      </c>
      <c r="BS13" s="115">
        <f>BS12+'KEY L-8'!$C16</f>
        <v>0.58412037037036968</v>
      </c>
      <c r="BT13" s="115">
        <f>BT12+'KEY L-8'!$C16</f>
        <v>0.58851851851851777</v>
      </c>
      <c r="BU13" s="115">
        <f>BU12+'KEY L-8'!$C16</f>
        <v>0.59291666666666587</v>
      </c>
      <c r="BV13" s="115">
        <f>BV12+'KEY L-8'!$C16</f>
        <v>0.59731481481481397</v>
      </c>
      <c r="BW13" s="115">
        <f>BW12+'KEY L-8'!$C16</f>
        <v>0.60171296296296206</v>
      </c>
      <c r="BX13" s="115">
        <f>BX12+'KEY L-8'!$C16</f>
        <v>0.60611111111111016</v>
      </c>
      <c r="BY13" s="115">
        <f>BY12+'KEY L-8'!$C16</f>
        <v>0.61050925925925825</v>
      </c>
      <c r="BZ13" s="115">
        <f>BZ12+'KEY L-8'!$C16</f>
        <v>0.61490740740740635</v>
      </c>
      <c r="CA13" s="115">
        <f>CA12+'KEY L-8'!$C16</f>
        <v>0.61930555555555444</v>
      </c>
      <c r="CB13" s="115">
        <f>CB12+'KEY L-8'!$C16</f>
        <v>0.62370370370370254</v>
      </c>
      <c r="CC13" s="115">
        <f>CC12+'KEY L-8'!$C16</f>
        <v>0.62810185185185063</v>
      </c>
      <c r="CD13" s="115">
        <f>CD12+'KEY L-8'!$C16</f>
        <v>0.63249999999999873</v>
      </c>
      <c r="CE13" s="115">
        <f>CE12+'KEY L-8'!$C16</f>
        <v>0.63689814814814683</v>
      </c>
      <c r="CF13" s="115">
        <f>CF12+'KEY L-8'!$C16</f>
        <v>0.64129629629629492</v>
      </c>
      <c r="CG13" s="115">
        <f>CG12+'KEY L-8'!$C16</f>
        <v>0.64569444444444302</v>
      </c>
      <c r="CH13" s="115">
        <f>CH12+'KEY L-8'!$C16</f>
        <v>0.65009259259259111</v>
      </c>
      <c r="CI13" s="115">
        <f>CI12+'KEY L-8'!$C16</f>
        <v>0.65449074074073921</v>
      </c>
      <c r="CJ13" s="115">
        <f>CJ12+'KEY L-8'!$C16</f>
        <v>0.6588888888888873</v>
      </c>
      <c r="CK13" s="115">
        <f>CK12+'KEY L-8'!$C16</f>
        <v>0.6632870370370354</v>
      </c>
      <c r="CL13" s="115">
        <f>CL12+'KEY L-8'!$C16</f>
        <v>0.66768518518518349</v>
      </c>
      <c r="CM13" s="115">
        <f>CM12+'KEY L-8'!$C16</f>
        <v>0.67208333333333159</v>
      </c>
      <c r="CN13" s="115">
        <f>CN12+'KEY L-8'!$C16</f>
        <v>0.67648148148147969</v>
      </c>
      <c r="CO13" s="115">
        <f>CO12+'KEY L-8'!$C16</f>
        <v>0.68087962962962778</v>
      </c>
      <c r="CP13" s="115">
        <f>CP12+'KEY L-8'!$C16</f>
        <v>0.68527777777777588</v>
      </c>
      <c r="CQ13" s="115">
        <f>CQ12+'KEY L-8'!$C16</f>
        <v>0.68967592592592397</v>
      </c>
      <c r="CR13" s="115">
        <f>CR12+'KEY L-8'!$C16</f>
        <v>0.69407407407407207</v>
      </c>
      <c r="CS13" s="115">
        <f>CS12+'KEY L-8'!$C16</f>
        <v>0.69847222222222016</v>
      </c>
      <c r="CT13" s="115">
        <f>CT12+'KEY L-8'!$C16</f>
        <v>0.70287037037036826</v>
      </c>
      <c r="CU13" s="115">
        <f>CU12+'KEY L-8'!$C16</f>
        <v>0.70726851851851635</v>
      </c>
      <c r="CV13" s="115">
        <f>CV12+'KEY L-8'!$C16</f>
        <v>0.71166666666666445</v>
      </c>
      <c r="CW13" s="115">
        <f>CW12+'KEY L-8'!$C16</f>
        <v>0.71606481481481254</v>
      </c>
      <c r="CX13" s="115">
        <f>CX12+'KEY L-8'!$C16</f>
        <v>0.72046296296296064</v>
      </c>
      <c r="CY13" s="115">
        <f>CY12+'KEY L-8'!$C16</f>
        <v>0.72486111111110874</v>
      </c>
      <c r="CZ13" s="115">
        <f>CZ12+'KEY L-8'!$C16</f>
        <v>0.72925925925925683</v>
      </c>
      <c r="DA13" s="115">
        <f>DA12+'KEY L-8'!$C16</f>
        <v>0.73365740740740493</v>
      </c>
      <c r="DB13" s="115">
        <f>DB12+'KEY L-8'!$C16</f>
        <v>0.73805555555555302</v>
      </c>
      <c r="DC13" s="115">
        <f>DC12+'KEY L-8'!$C16</f>
        <v>0.74245370370370112</v>
      </c>
      <c r="DD13" s="115">
        <f>DD12+'KEY L-8'!$C16</f>
        <v>0.74685185185184921</v>
      </c>
      <c r="DE13" s="115">
        <f>DE12+'KEY L-8'!$C16</f>
        <v>0.75124999999999731</v>
      </c>
      <c r="DF13" s="115">
        <f>DF12+'KEY L-8'!$C16</f>
        <v>0.7556481481481454</v>
      </c>
      <c r="DG13" s="115">
        <f>DG12+'KEY L-8'!$C16</f>
        <v>0.7600462962962935</v>
      </c>
      <c r="DH13" s="115">
        <f>DH12+'KEY L-8'!$C16</f>
        <v>0.7644444444444416</v>
      </c>
      <c r="DI13" s="115">
        <f>DI12+'KEY L-8'!$C16</f>
        <v>0.76884259259258969</v>
      </c>
      <c r="DJ13" s="115">
        <f>DJ12+'KEY L-8'!$C16</f>
        <v>0.77324074074073779</v>
      </c>
      <c r="DK13" s="115">
        <f>DK12+'KEY L-8'!$C16</f>
        <v>0.77763888888888588</v>
      </c>
      <c r="DL13" s="115">
        <f>DL12+'KEY L-8'!$C16</f>
        <v>0.78203703703703398</v>
      </c>
      <c r="DM13" s="115">
        <f>DM12+'KEY L-8'!$C16</f>
        <v>0.78643518518518207</v>
      </c>
      <c r="DN13" s="115">
        <f>DN12+'KEY L-8'!$C16</f>
        <v>0.79083333333333017</v>
      </c>
      <c r="DO13" s="115">
        <f>DO12+'KEY L-8'!$C16</f>
        <v>0.79523148148147826</v>
      </c>
      <c r="DP13" s="115">
        <f>DP12+'KEY L-8'!$C16</f>
        <v>0.79962962962962636</v>
      </c>
      <c r="DQ13" s="115">
        <f>DQ12+'KEY L-8'!$C16</f>
        <v>0.80402777777777446</v>
      </c>
      <c r="DR13" s="115">
        <f>DR12+'KEY L-8'!$C16</f>
        <v>0.80842592592592255</v>
      </c>
      <c r="DS13" s="115">
        <f>DS12+'KEY L-8'!$C16</f>
        <v>0.81282407407407065</v>
      </c>
      <c r="DT13" s="115">
        <f>DT12+'KEY L-8'!$C16</f>
        <v>0.81722222222221874</v>
      </c>
      <c r="DU13" s="115">
        <f>DU12+'KEY L-8'!$C16</f>
        <v>0.82162037037036684</v>
      </c>
      <c r="DV13" s="115">
        <f>DV12+'KEY L-8'!$C16</f>
        <v>0.82601851851851493</v>
      </c>
      <c r="DW13" s="115">
        <f>DW12+'KEY L-8'!$C16</f>
        <v>0.83041666666666303</v>
      </c>
      <c r="DX13" s="115">
        <f>DX12+'KEY L-8'!$C16</f>
        <v>0.83481481481481112</v>
      </c>
      <c r="DY13" s="115">
        <f>DY12+'KEY L-8'!$C16</f>
        <v>0.83921296296295922</v>
      </c>
      <c r="DZ13" s="115">
        <f>DZ12+'KEY L-8'!$C16</f>
        <v>0.84361111111110731</v>
      </c>
      <c r="EA13" s="115">
        <f>EA12+'KEY L-8'!$C16</f>
        <v>0.84800925925925541</v>
      </c>
      <c r="EB13" s="115">
        <f>EB12+'KEY L-8'!$C16</f>
        <v>0.85240740740740351</v>
      </c>
      <c r="EC13" s="115">
        <f>EC12+'KEY L-8'!$C16</f>
        <v>0.8568055555555516</v>
      </c>
      <c r="ED13" s="115">
        <f>ED12+'KEY L-8'!$C16</f>
        <v>0.8612037037036997</v>
      </c>
      <c r="EE13" s="115">
        <f>EE12+'KEY L-8'!$C16</f>
        <v>0.86560185185184779</v>
      </c>
      <c r="EF13" s="115">
        <f>EF12+'KEY L-8'!$C16</f>
        <v>0.86999999999999589</v>
      </c>
      <c r="EG13" s="115">
        <f>EG12+'KEY L-8'!$C16</f>
        <v>0.87439814814814398</v>
      </c>
      <c r="EH13" s="115">
        <f>EH12+'KEY L-8'!$C16</f>
        <v>0.87879629629629208</v>
      </c>
      <c r="EI13" s="115">
        <f>EI12+'KEY L-8'!$C16</f>
        <v>0.88319444444444017</v>
      </c>
      <c r="EJ13" s="115">
        <f>EJ12+'KEY L-8'!$C16</f>
        <v>0.88863425925925921</v>
      </c>
      <c r="EK13" s="115">
        <f>EK12+'KEY L-8'!$C16</f>
        <v>0.8919907407407407</v>
      </c>
      <c r="EL13" s="115">
        <f>EL12+'KEY L-8'!$C16</f>
        <v>0.89685185185185212</v>
      </c>
      <c r="EM13" s="115">
        <f>EM12+'KEY L-8'!$C16</f>
        <v>0.90379629629629654</v>
      </c>
      <c r="EN13" s="115">
        <f>EN12+'KEY L-8'!$C16</f>
        <v>0.91074074074074096</v>
      </c>
      <c r="EO13" s="115">
        <f>EO12+'KEY L-8'!$C16</f>
        <v>0.91768518518518538</v>
      </c>
      <c r="EP13" s="115">
        <f>EP12+'KEY L-8'!$C16</f>
        <v>0.92115740740740726</v>
      </c>
      <c r="EQ13" s="115">
        <f>EQ12+'KEY L-8'!$C16</f>
        <v>0.9246296296296298</v>
      </c>
      <c r="ER13" s="115">
        <f>ER12+'KEY L-8'!$C16</f>
        <v>0.931574074074074</v>
      </c>
      <c r="ES13" s="115">
        <f>ES12+'KEY L-8'!$C16</f>
        <v>0.93504629629629632</v>
      </c>
      <c r="ET13" s="115">
        <f>ET12+'KEY L-8'!$C16</f>
        <v>0.93851851851851864</v>
      </c>
      <c r="EU13" s="115">
        <f>EU12+'KEY L-8'!$C16</f>
        <v>0.94546296296296306</v>
      </c>
      <c r="EV13" s="115">
        <f>EV12+'KEY L-8'!$C16</f>
        <v>0.95240740740740748</v>
      </c>
      <c r="EW13" s="115">
        <f>EW12+'KEY L-8'!$C16</f>
        <v>0.9593518518518519</v>
      </c>
      <c r="EX13" s="115">
        <f>EX12+'KEY L-8'!$C16</f>
        <v>0.96490740740740732</v>
      </c>
      <c r="EY13" s="115">
        <f>EY12+'KEY L-8'!$C16</f>
        <v>0.96976851851851842</v>
      </c>
      <c r="EZ13" s="115">
        <f>EZ12+'KEY L-8'!$C16</f>
        <v>0.97324074074074063</v>
      </c>
      <c r="FA13" s="115">
        <f>FA12+'KEY L-8'!$C16</f>
        <v>0.98018518518518516</v>
      </c>
      <c r="FB13" s="115">
        <f>FB12+'KEY L-8'!$C16</f>
        <v>0.98712962962962958</v>
      </c>
      <c r="FC13" s="115">
        <f>FC12+[2]KEY!$C16</f>
        <v>0.99268518518518523</v>
      </c>
      <c r="FD13" s="115">
        <f>FD12+[2]KEY!$C16</f>
        <v>0.99615740740740755</v>
      </c>
      <c r="FE13" s="118">
        <f>FE12+[2]KEY!$C16</f>
        <v>1.0031018518518517</v>
      </c>
    </row>
    <row r="14" spans="1:161" ht="15.95" customHeight="1" x14ac:dyDescent="0.25">
      <c r="A14" s="72" t="s">
        <v>90</v>
      </c>
      <c r="B14" s="536"/>
      <c r="C14" s="554"/>
      <c r="D14" s="536"/>
      <c r="E14" s="536"/>
      <c r="F14" s="536"/>
      <c r="G14" s="536"/>
      <c r="H14" s="536"/>
      <c r="I14" s="536"/>
      <c r="J14" s="536"/>
      <c r="K14" s="533"/>
      <c r="L14" s="533"/>
      <c r="M14" s="547"/>
      <c r="N14" s="533"/>
      <c r="O14" s="146">
        <f>O13+'KEY L-8'!$G17</f>
        <v>0.33901620370370372</v>
      </c>
      <c r="P14" s="533"/>
      <c r="Q14" s="115">
        <f>Q13+'KEY L-8'!$C17</f>
        <v>0.34751157407407413</v>
      </c>
      <c r="R14" s="533"/>
      <c r="S14" s="153">
        <f>S13+'KEY L-8'!$C17</f>
        <v>0.3582407407407408</v>
      </c>
      <c r="T14" s="533"/>
      <c r="U14" s="73">
        <f>U13+'KEY L-8'!$C17</f>
        <v>0.36403935185185188</v>
      </c>
      <c r="V14" s="533"/>
      <c r="W14" s="115">
        <f>W13+'KEY L-8'!$C17</f>
        <v>0.37491898148148162</v>
      </c>
      <c r="X14" s="187">
        <f>X13+'KEY L-8'!$C17</f>
        <v>0.37792824074074083</v>
      </c>
      <c r="Y14" s="533"/>
      <c r="Z14" s="115">
        <f>Z13+'KEY L-8'!$C17</f>
        <v>0.38811342592592607</v>
      </c>
      <c r="AA14" s="533"/>
      <c r="AB14" s="115">
        <f>AB13+'KEY L-8'!$C17</f>
        <v>0.39690972222222237</v>
      </c>
      <c r="AC14" s="115">
        <f>AC13+'KEY L-8'!$C17</f>
        <v>0.40130787037037052</v>
      </c>
      <c r="AD14" s="115">
        <f>AD13+'KEY L-8'!$C17</f>
        <v>0.40570601851851867</v>
      </c>
      <c r="AE14" s="115">
        <f>AE13+'KEY L-8'!$C17</f>
        <v>0.41010416666666683</v>
      </c>
      <c r="AF14" s="115">
        <f>AF13+'KEY L-8'!$C17</f>
        <v>0.41450231481481498</v>
      </c>
      <c r="AG14" s="115">
        <f>AG13+'KEY L-8'!$C17</f>
        <v>0.41890046296296313</v>
      </c>
      <c r="AH14" s="115">
        <f>AH13+'KEY L-8'!$C17</f>
        <v>0.42329861111111128</v>
      </c>
      <c r="AI14" s="115">
        <f>AI13+'KEY L-8'!$C17</f>
        <v>0.42769675925925943</v>
      </c>
      <c r="AJ14" s="115">
        <f>AJ13+'KEY L-8'!$C17</f>
        <v>0.43209490740740758</v>
      </c>
      <c r="AK14" s="115">
        <f>AK13+'KEY L-8'!$C17</f>
        <v>0.43649305555555573</v>
      </c>
      <c r="AL14" s="115">
        <f>AL13+'KEY L-8'!$C17</f>
        <v>0.44089120370370388</v>
      </c>
      <c r="AM14" s="115">
        <f>AM13+'KEY L-8'!$C17</f>
        <v>0.44528935185185203</v>
      </c>
      <c r="AN14" s="115">
        <f>AN13+'KEY L-8'!$C17</f>
        <v>0.44968750000000018</v>
      </c>
      <c r="AO14" s="115">
        <f>AO13+'KEY L-8'!$C17</f>
        <v>0.45408564814814834</v>
      </c>
      <c r="AP14" s="115">
        <f>AP13+'KEY L-8'!$C17</f>
        <v>0.45848379629629649</v>
      </c>
      <c r="AQ14" s="115">
        <f>AQ13+'KEY L-8'!$C17</f>
        <v>0.46288194444444464</v>
      </c>
      <c r="AR14" s="115">
        <f>AR13+'KEY L-8'!$C17</f>
        <v>0.46728009259259279</v>
      </c>
      <c r="AS14" s="115">
        <f>AS13+'KEY L-8'!$C17</f>
        <v>0.47167824074074094</v>
      </c>
      <c r="AT14" s="115">
        <f>AT13+'KEY L-8'!$C17</f>
        <v>0.47607638888888909</v>
      </c>
      <c r="AU14" s="115">
        <f>AU13+'KEY L-8'!$C17</f>
        <v>0.48047453703703724</v>
      </c>
      <c r="AV14" s="115">
        <f>AV13+'KEY L-8'!$C17</f>
        <v>0.48487268518518539</v>
      </c>
      <c r="AW14" s="115">
        <f>AW13+'KEY L-8'!$C17</f>
        <v>0.48927083333333354</v>
      </c>
      <c r="AX14" s="115">
        <f>AX13+'KEY L-8'!$C17</f>
        <v>0.49366898148148169</v>
      </c>
      <c r="AY14" s="115">
        <f>AY13+'KEY L-8'!$C17</f>
        <v>0.49806712962962985</v>
      </c>
      <c r="AZ14" s="115">
        <f>AZ13+'KEY L-8'!$C17</f>
        <v>0.50246527777777794</v>
      </c>
      <c r="BA14" s="115">
        <f>BA13+'KEY L-8'!$C17</f>
        <v>0.50686342592592604</v>
      </c>
      <c r="BB14" s="115">
        <f>BB13+'KEY L-8'!$C17</f>
        <v>0.51126157407407413</v>
      </c>
      <c r="BC14" s="115">
        <f>BC13+'KEY L-8'!$C17</f>
        <v>0.51565972222222234</v>
      </c>
      <c r="BD14" s="115">
        <f>BD13+'KEY L-8'!$C17</f>
        <v>0.52005787037037055</v>
      </c>
      <c r="BE14" s="115">
        <f>BE13+'KEY L-8'!$C17</f>
        <v>0.52445601851851853</v>
      </c>
      <c r="BF14" s="115">
        <f>BF13+'KEY L-8'!$C17</f>
        <v>0.52885416666666663</v>
      </c>
      <c r="BG14" s="115">
        <f>BG13+'KEY L-8'!$C17</f>
        <v>0.53325231481481472</v>
      </c>
      <c r="BH14" s="115">
        <f>BH13+'KEY L-8'!$C17</f>
        <v>0.53765046296296282</v>
      </c>
      <c r="BI14" s="115">
        <f>BI13+'KEY L-8'!$C17</f>
        <v>0.54204861111111091</v>
      </c>
      <c r="BJ14" s="115">
        <f>BJ13+'KEY L-8'!$C17</f>
        <v>0.54644675925925901</v>
      </c>
      <c r="BK14" s="115">
        <f>BK13+'KEY L-8'!$C17</f>
        <v>0.5508449074074071</v>
      </c>
      <c r="BL14" s="115">
        <f>BL13+'KEY L-8'!$C17</f>
        <v>0.5552430555555552</v>
      </c>
      <c r="BM14" s="115">
        <f>BM13+'KEY L-8'!$C17</f>
        <v>0.55964120370370329</v>
      </c>
      <c r="BN14" s="115">
        <f>BN13+'KEY L-8'!$C17</f>
        <v>0.56403935185185139</v>
      </c>
      <c r="BO14" s="115">
        <f>BO13+'KEY L-8'!$C17</f>
        <v>0.56843749999999948</v>
      </c>
      <c r="BP14" s="115">
        <f>BP13+'KEY L-8'!$C17</f>
        <v>0.57283564814814758</v>
      </c>
      <c r="BQ14" s="115">
        <f>BQ13+'KEY L-8'!$C17</f>
        <v>0.57723379629629568</v>
      </c>
      <c r="BR14" s="115">
        <f>BR13+'KEY L-8'!$C17</f>
        <v>0.58163194444444377</v>
      </c>
      <c r="BS14" s="115">
        <f>BS13+'KEY L-8'!$C17</f>
        <v>0.58603009259259187</v>
      </c>
      <c r="BT14" s="115">
        <f>BT13+'KEY L-8'!$C17</f>
        <v>0.59042824074073996</v>
      </c>
      <c r="BU14" s="115">
        <f>BU13+'KEY L-8'!$C17</f>
        <v>0.59482638888888806</v>
      </c>
      <c r="BV14" s="115">
        <f>BV13+'KEY L-8'!$C17</f>
        <v>0.59922453703703615</v>
      </c>
      <c r="BW14" s="115">
        <f>BW13+'KEY L-8'!$C17</f>
        <v>0.60362268518518425</v>
      </c>
      <c r="BX14" s="115">
        <f>BX13+'KEY L-8'!$C17</f>
        <v>0.60802083333333234</v>
      </c>
      <c r="BY14" s="115">
        <f>BY13+'KEY L-8'!$C17</f>
        <v>0.61241898148148044</v>
      </c>
      <c r="BZ14" s="115">
        <f>BZ13+'KEY L-8'!$C17</f>
        <v>0.61681712962962854</v>
      </c>
      <c r="CA14" s="115">
        <f>CA13+'KEY L-8'!$C17</f>
        <v>0.62121527777777663</v>
      </c>
      <c r="CB14" s="115">
        <f>CB13+'KEY L-8'!$C17</f>
        <v>0.62561342592592473</v>
      </c>
      <c r="CC14" s="115">
        <f>CC13+'KEY L-8'!$C17</f>
        <v>0.63001157407407282</v>
      </c>
      <c r="CD14" s="115">
        <f>CD13+'KEY L-8'!$C17</f>
        <v>0.63440972222222092</v>
      </c>
      <c r="CE14" s="115">
        <f>CE13+'KEY L-8'!$C17</f>
        <v>0.63880787037036901</v>
      </c>
      <c r="CF14" s="115">
        <f>CF13+'KEY L-8'!$C17</f>
        <v>0.64320601851851711</v>
      </c>
      <c r="CG14" s="115">
        <f>CG13+'KEY L-8'!$C17</f>
        <v>0.6476041666666652</v>
      </c>
      <c r="CH14" s="115">
        <f>CH13+'KEY L-8'!$C17</f>
        <v>0.6520023148148133</v>
      </c>
      <c r="CI14" s="115">
        <f>CI13+'KEY L-8'!$C17</f>
        <v>0.6564004629629614</v>
      </c>
      <c r="CJ14" s="115">
        <f>CJ13+'KEY L-8'!$C17</f>
        <v>0.66079861111110949</v>
      </c>
      <c r="CK14" s="115">
        <f>CK13+'KEY L-8'!$C17</f>
        <v>0.66519675925925759</v>
      </c>
      <c r="CL14" s="115">
        <f>CL13+'KEY L-8'!$C17</f>
        <v>0.66959490740740568</v>
      </c>
      <c r="CM14" s="115">
        <f>CM13+'KEY L-8'!$C17</f>
        <v>0.67399305555555378</v>
      </c>
      <c r="CN14" s="115">
        <f>CN13+'KEY L-8'!$C17</f>
        <v>0.67839120370370187</v>
      </c>
      <c r="CO14" s="115">
        <f>CO13+'KEY L-8'!$C17</f>
        <v>0.68278935185184997</v>
      </c>
      <c r="CP14" s="115">
        <f>CP13+'KEY L-8'!$C17</f>
        <v>0.68718749999999806</v>
      </c>
      <c r="CQ14" s="115">
        <f>CQ13+'KEY L-8'!$C17</f>
        <v>0.69158564814814616</v>
      </c>
      <c r="CR14" s="115">
        <f>CR13+'KEY L-8'!$C17</f>
        <v>0.69598379629629425</v>
      </c>
      <c r="CS14" s="115">
        <f>CS13+'KEY L-8'!$C17</f>
        <v>0.70038194444444235</v>
      </c>
      <c r="CT14" s="115">
        <f>CT13+'KEY L-8'!$C17</f>
        <v>0.70478009259259045</v>
      </c>
      <c r="CU14" s="115">
        <f>CU13+'KEY L-8'!$C17</f>
        <v>0.70917824074073854</v>
      </c>
      <c r="CV14" s="115">
        <f>CV13+'KEY L-8'!$C17</f>
        <v>0.71357638888888664</v>
      </c>
      <c r="CW14" s="115">
        <f>CW13+'KEY L-8'!$C17</f>
        <v>0.71797453703703473</v>
      </c>
      <c r="CX14" s="115">
        <f>CX13+'KEY L-8'!$C17</f>
        <v>0.72237268518518283</v>
      </c>
      <c r="CY14" s="115">
        <f>CY13+'KEY L-8'!$C17</f>
        <v>0.72677083333333092</v>
      </c>
      <c r="CZ14" s="115">
        <f>CZ13+'KEY L-8'!$C17</f>
        <v>0.73116898148147902</v>
      </c>
      <c r="DA14" s="115">
        <f>DA13+'KEY L-8'!$C17</f>
        <v>0.73556712962962711</v>
      </c>
      <c r="DB14" s="115">
        <f>DB13+'KEY L-8'!$C17</f>
        <v>0.73996527777777521</v>
      </c>
      <c r="DC14" s="115">
        <f>DC13+'KEY L-8'!$C17</f>
        <v>0.74436342592592331</v>
      </c>
      <c r="DD14" s="115">
        <f>DD13+'KEY L-8'!$C17</f>
        <v>0.7487615740740714</v>
      </c>
      <c r="DE14" s="115">
        <f>DE13+'KEY L-8'!$C17</f>
        <v>0.7531597222222195</v>
      </c>
      <c r="DF14" s="115">
        <f>DF13+'KEY L-8'!$C17</f>
        <v>0.75755787037036759</v>
      </c>
      <c r="DG14" s="115">
        <f>DG13+'KEY L-8'!$C17</f>
        <v>0.76195601851851569</v>
      </c>
      <c r="DH14" s="115">
        <f>DH13+'KEY L-8'!$C17</f>
        <v>0.76635416666666378</v>
      </c>
      <c r="DI14" s="115">
        <f>DI13+'KEY L-8'!$C17</f>
        <v>0.77075231481481188</v>
      </c>
      <c r="DJ14" s="115">
        <f>DJ13+'KEY L-8'!$C17</f>
        <v>0.77515046296295997</v>
      </c>
      <c r="DK14" s="115">
        <f>DK13+'KEY L-8'!$C17</f>
        <v>0.77954861111110807</v>
      </c>
      <c r="DL14" s="115">
        <f>DL13+'KEY L-8'!$C17</f>
        <v>0.78394675925925617</v>
      </c>
      <c r="DM14" s="115">
        <f>DM13+'KEY L-8'!$C17</f>
        <v>0.78834490740740426</v>
      </c>
      <c r="DN14" s="115">
        <f>DN13+'KEY L-8'!$C17</f>
        <v>0.79274305555555236</v>
      </c>
      <c r="DO14" s="115">
        <f>DO13+'KEY L-8'!$C17</f>
        <v>0.79714120370370045</v>
      </c>
      <c r="DP14" s="115">
        <f>DP13+'KEY L-8'!$C17</f>
        <v>0.80153935185184855</v>
      </c>
      <c r="DQ14" s="115">
        <f>DQ13+'KEY L-8'!$C17</f>
        <v>0.80593749999999664</v>
      </c>
      <c r="DR14" s="115">
        <f>DR13+'KEY L-8'!$C17</f>
        <v>0.81033564814814474</v>
      </c>
      <c r="DS14" s="115">
        <f>DS13+'KEY L-8'!$C17</f>
        <v>0.81473379629629283</v>
      </c>
      <c r="DT14" s="115">
        <f>DT13+'KEY L-8'!$C17</f>
        <v>0.81913194444444093</v>
      </c>
      <c r="DU14" s="115">
        <f>DU13+'KEY L-8'!$C17</f>
        <v>0.82353009259258902</v>
      </c>
      <c r="DV14" s="115">
        <f>DV13+'KEY L-8'!$C17</f>
        <v>0.82792824074073712</v>
      </c>
      <c r="DW14" s="115">
        <f>DW13+'KEY L-8'!$C17</f>
        <v>0.83232638888888522</v>
      </c>
      <c r="DX14" s="115">
        <f>DX13+'KEY L-8'!$C17</f>
        <v>0.83672453703703331</v>
      </c>
      <c r="DY14" s="115">
        <f>DY13+'KEY L-8'!$C17</f>
        <v>0.84112268518518141</v>
      </c>
      <c r="DZ14" s="115">
        <f>DZ13+'KEY L-8'!$C17</f>
        <v>0.8455208333333295</v>
      </c>
      <c r="EA14" s="115">
        <f>EA13+'KEY L-8'!$C17</f>
        <v>0.8499189814814776</v>
      </c>
      <c r="EB14" s="115">
        <f>EB13+'KEY L-8'!$C17</f>
        <v>0.85431712962962569</v>
      </c>
      <c r="EC14" s="115">
        <f>EC13+'KEY L-8'!$C17</f>
        <v>0.85871527777777379</v>
      </c>
      <c r="ED14" s="115">
        <f>ED13+'KEY L-8'!$C17</f>
        <v>0.86311342592592188</v>
      </c>
      <c r="EE14" s="115">
        <f>EE13+'KEY L-8'!$C17</f>
        <v>0.86751157407406998</v>
      </c>
      <c r="EF14" s="115">
        <f>EF13+'KEY L-8'!$C17</f>
        <v>0.87190972222221808</v>
      </c>
      <c r="EG14" s="115">
        <f>EG13+'KEY L-8'!$C17</f>
        <v>0.87630787037036617</v>
      </c>
      <c r="EH14" s="115">
        <f>EH13+'KEY L-8'!$C17</f>
        <v>0.88070601851851427</v>
      </c>
      <c r="EI14" s="115">
        <f>EI13+'KEY L-8'!$C17</f>
        <v>0.88510416666666236</v>
      </c>
      <c r="EJ14" s="115">
        <f>EJ13+'KEY L-8'!$C17</f>
        <v>0.89054398148148139</v>
      </c>
      <c r="EK14" s="115">
        <f>EK13+'KEY L-8'!$C17</f>
        <v>0.89390046296296288</v>
      </c>
      <c r="EL14" s="115">
        <f>EL13+'KEY L-8'!$C17</f>
        <v>0.89876157407407431</v>
      </c>
      <c r="EM14" s="115">
        <f>EM13+'KEY L-8'!$C17</f>
        <v>0.90570601851851873</v>
      </c>
      <c r="EN14" s="115">
        <f>EN13+'KEY L-8'!$C17</f>
        <v>0.91265046296296315</v>
      </c>
      <c r="EO14" s="115">
        <f>EO13+'KEY L-8'!$C17</f>
        <v>0.91959490740740757</v>
      </c>
      <c r="EP14" s="115">
        <f>EP13+'KEY L-8'!$C17</f>
        <v>0.92306712962962945</v>
      </c>
      <c r="EQ14" s="115">
        <f>EQ13+'KEY L-8'!$C17</f>
        <v>0.92653935185185199</v>
      </c>
      <c r="ER14" s="115">
        <f>ER13+'KEY L-8'!$C17</f>
        <v>0.93348379629629619</v>
      </c>
      <c r="ES14" s="115">
        <f>ES13+'KEY L-8'!$C17</f>
        <v>0.93695601851851851</v>
      </c>
      <c r="ET14" s="115">
        <f>ET13+'KEY L-8'!$C17</f>
        <v>0.94042824074074083</v>
      </c>
      <c r="EU14" s="115">
        <f>EU13+'KEY L-8'!$C17</f>
        <v>0.94737268518518525</v>
      </c>
      <c r="EV14" s="115">
        <f>EV13+'KEY L-8'!$C17</f>
        <v>0.95431712962962967</v>
      </c>
      <c r="EW14" s="115">
        <f>EW13+'KEY L-8'!$C17</f>
        <v>0.96126157407407409</v>
      </c>
      <c r="EX14" s="115">
        <f>EX13+'KEY L-8'!$C17</f>
        <v>0.96681712962962951</v>
      </c>
      <c r="EY14" s="115">
        <f>EY13+'KEY L-8'!$C17</f>
        <v>0.97167824074074061</v>
      </c>
      <c r="EZ14" s="115">
        <f>EZ13+'KEY L-8'!$C17</f>
        <v>0.97515046296296282</v>
      </c>
      <c r="FA14" s="115">
        <f>FA13+'KEY L-8'!$C17</f>
        <v>0.98209490740740735</v>
      </c>
      <c r="FB14" s="115">
        <f>FB13+'KEY L-8'!$C17</f>
        <v>0.98903935185185177</v>
      </c>
      <c r="FC14" s="115">
        <f>FC13+[2]KEY!$C17</f>
        <v>0.99447916666666669</v>
      </c>
      <c r="FD14" s="115">
        <f>FD13+[2]KEY!$C17</f>
        <v>0.99795138888888901</v>
      </c>
      <c r="FE14" s="118">
        <f>FE13+[2]KEY!$C17</f>
        <v>1.0048958333333333</v>
      </c>
    </row>
    <row r="15" spans="1:161" ht="15.95" customHeight="1" x14ac:dyDescent="0.25">
      <c r="A15" s="72" t="s">
        <v>91</v>
      </c>
      <c r="B15" s="536"/>
      <c r="C15" s="554"/>
      <c r="D15" s="536"/>
      <c r="E15" s="536"/>
      <c r="F15" s="536"/>
      <c r="G15" s="536"/>
      <c r="H15" s="536"/>
      <c r="I15" s="536"/>
      <c r="J15" s="536"/>
      <c r="K15" s="533"/>
      <c r="L15" s="533"/>
      <c r="M15" s="547"/>
      <c r="N15" s="533"/>
      <c r="O15" s="146">
        <f>O14+'KEY L-8'!$G18</f>
        <v>0.34068287037037037</v>
      </c>
      <c r="P15" s="533"/>
      <c r="Q15" s="115">
        <f>Q14+'KEY L-8'!$C18</f>
        <v>0.34909722222222228</v>
      </c>
      <c r="R15" s="533"/>
      <c r="S15" s="153">
        <f>S14+'KEY L-8'!$C18</f>
        <v>0.35982638888888896</v>
      </c>
      <c r="T15" s="533"/>
      <c r="U15" s="73">
        <f>U14+'KEY L-8'!$C18</f>
        <v>0.36562500000000003</v>
      </c>
      <c r="V15" s="533"/>
      <c r="W15" s="115">
        <f>W14+'KEY L-8'!$C18</f>
        <v>0.37650462962962977</v>
      </c>
      <c r="X15" s="187">
        <f>X14+'KEY L-8'!$C18</f>
        <v>0.37951388888888898</v>
      </c>
      <c r="Y15" s="533"/>
      <c r="Z15" s="115">
        <f>Z14+'KEY L-8'!$C18</f>
        <v>0.38969907407407423</v>
      </c>
      <c r="AA15" s="533"/>
      <c r="AB15" s="115">
        <f>AB14+'KEY L-8'!$C18</f>
        <v>0.39849537037037053</v>
      </c>
      <c r="AC15" s="115">
        <f>AC14+'KEY L-8'!$C18</f>
        <v>0.40289351851851868</v>
      </c>
      <c r="AD15" s="115">
        <f>AD14+'KEY L-8'!$C18</f>
        <v>0.40729166666666683</v>
      </c>
      <c r="AE15" s="115">
        <f>AE14+'KEY L-8'!$C18</f>
        <v>0.41168981481481498</v>
      </c>
      <c r="AF15" s="115">
        <f>AF14+'KEY L-8'!$C18</f>
        <v>0.41608796296296313</v>
      </c>
      <c r="AG15" s="115">
        <f>AG14+'KEY L-8'!$C18</f>
        <v>0.42048611111111128</v>
      </c>
      <c r="AH15" s="115">
        <f>AH14+'KEY L-8'!$C18</f>
        <v>0.42488425925925943</v>
      </c>
      <c r="AI15" s="115">
        <f>AI14+'KEY L-8'!$C18</f>
        <v>0.42928240740740758</v>
      </c>
      <c r="AJ15" s="115">
        <f>AJ14+'KEY L-8'!$C18</f>
        <v>0.43368055555555574</v>
      </c>
      <c r="AK15" s="115">
        <f>AK14+'KEY L-8'!$C18</f>
        <v>0.43807870370370389</v>
      </c>
      <c r="AL15" s="115">
        <f>AL14+'KEY L-8'!$C18</f>
        <v>0.44247685185185204</v>
      </c>
      <c r="AM15" s="115">
        <f>AM14+'KEY L-8'!$C18</f>
        <v>0.44687500000000019</v>
      </c>
      <c r="AN15" s="115">
        <f>AN14+'KEY L-8'!$C18</f>
        <v>0.45127314814814834</v>
      </c>
      <c r="AO15" s="115">
        <f>AO14+'KEY L-8'!$C18</f>
        <v>0.45567129629629649</v>
      </c>
      <c r="AP15" s="115">
        <f>AP14+'KEY L-8'!$C18</f>
        <v>0.46006944444444464</v>
      </c>
      <c r="AQ15" s="115">
        <f>AQ14+'KEY L-8'!$C18</f>
        <v>0.46446759259259279</v>
      </c>
      <c r="AR15" s="115">
        <f>AR14+'KEY L-8'!$C18</f>
        <v>0.46886574074074094</v>
      </c>
      <c r="AS15" s="115">
        <f>AS14+'KEY L-8'!$C18</f>
        <v>0.47326388888888909</v>
      </c>
      <c r="AT15" s="115">
        <f>AT14+'KEY L-8'!$C18</f>
        <v>0.47766203703703725</v>
      </c>
      <c r="AU15" s="115">
        <f>AU14+'KEY L-8'!$C18</f>
        <v>0.4820601851851854</v>
      </c>
      <c r="AV15" s="115">
        <f>AV14+'KEY L-8'!$C18</f>
        <v>0.48645833333333355</v>
      </c>
      <c r="AW15" s="115">
        <f>AW14+'KEY L-8'!$C18</f>
        <v>0.4908564814814817</v>
      </c>
      <c r="AX15" s="115">
        <f>AX14+'KEY L-8'!$C18</f>
        <v>0.49525462962962985</v>
      </c>
      <c r="AY15" s="115">
        <f>AY14+'KEY L-8'!$C18</f>
        <v>0.499652777777778</v>
      </c>
      <c r="AZ15" s="115">
        <f>AZ14+'KEY L-8'!$C18</f>
        <v>0.50405092592592604</v>
      </c>
      <c r="BA15" s="115">
        <f>BA14+'KEY L-8'!$C18</f>
        <v>0.50844907407407414</v>
      </c>
      <c r="BB15" s="115">
        <f>BB14+'KEY L-8'!$C18</f>
        <v>0.51284722222222223</v>
      </c>
      <c r="BC15" s="115">
        <f>BC14+'KEY L-8'!$C18</f>
        <v>0.51724537037037044</v>
      </c>
      <c r="BD15" s="115">
        <f>BD14+'KEY L-8'!$C18</f>
        <v>0.52164351851851865</v>
      </c>
      <c r="BE15" s="115">
        <f>BE14+'KEY L-8'!$C18</f>
        <v>0.52604166666666663</v>
      </c>
      <c r="BF15" s="115">
        <f>BF14+'KEY L-8'!$C18</f>
        <v>0.53043981481481473</v>
      </c>
      <c r="BG15" s="115">
        <f>BG14+'KEY L-8'!$C18</f>
        <v>0.53483796296296282</v>
      </c>
      <c r="BH15" s="115">
        <f>BH14+'KEY L-8'!$C18</f>
        <v>0.53923611111111092</v>
      </c>
      <c r="BI15" s="115">
        <f>BI14+'KEY L-8'!$C18</f>
        <v>0.54363425925925901</v>
      </c>
      <c r="BJ15" s="115">
        <f>BJ14+'KEY L-8'!$C18</f>
        <v>0.54803240740740711</v>
      </c>
      <c r="BK15" s="115">
        <f>BK14+'KEY L-8'!$C18</f>
        <v>0.5524305555555552</v>
      </c>
      <c r="BL15" s="115">
        <f>BL14+'KEY L-8'!$C18</f>
        <v>0.5568287037037033</v>
      </c>
      <c r="BM15" s="115">
        <f>BM14+'KEY L-8'!$C18</f>
        <v>0.56122685185185139</v>
      </c>
      <c r="BN15" s="115">
        <f>BN14+'KEY L-8'!$C18</f>
        <v>0.56562499999999949</v>
      </c>
      <c r="BO15" s="115">
        <f>BO14+'KEY L-8'!$C18</f>
        <v>0.57002314814814758</v>
      </c>
      <c r="BP15" s="115">
        <f>BP14+'KEY L-8'!$C18</f>
        <v>0.57442129629629568</v>
      </c>
      <c r="BQ15" s="115">
        <f>BQ14+'KEY L-8'!$C18</f>
        <v>0.57881944444444378</v>
      </c>
      <c r="BR15" s="115">
        <f>BR14+'KEY L-8'!$C18</f>
        <v>0.58321759259259187</v>
      </c>
      <c r="BS15" s="115">
        <f>BS14+'KEY L-8'!$C18</f>
        <v>0.58761574074073997</v>
      </c>
      <c r="BT15" s="115">
        <f>BT14+'KEY L-8'!$C18</f>
        <v>0.59201388888888806</v>
      </c>
      <c r="BU15" s="115">
        <f>BU14+'KEY L-8'!$C18</f>
        <v>0.59641203703703616</v>
      </c>
      <c r="BV15" s="115">
        <f>BV14+'KEY L-8'!$C18</f>
        <v>0.60081018518518425</v>
      </c>
      <c r="BW15" s="115">
        <f>BW14+'KEY L-8'!$C18</f>
        <v>0.60520833333333235</v>
      </c>
      <c r="BX15" s="115">
        <f>BX14+'KEY L-8'!$C18</f>
        <v>0.60960648148148044</v>
      </c>
      <c r="BY15" s="115">
        <f>BY14+'KEY L-8'!$C18</f>
        <v>0.61400462962962854</v>
      </c>
      <c r="BZ15" s="115">
        <f>BZ14+'KEY L-8'!$C18</f>
        <v>0.61840277777777664</v>
      </c>
      <c r="CA15" s="115">
        <f>CA14+'KEY L-8'!$C18</f>
        <v>0.62280092592592473</v>
      </c>
      <c r="CB15" s="115">
        <f>CB14+'KEY L-8'!$C18</f>
        <v>0.62719907407407283</v>
      </c>
      <c r="CC15" s="115">
        <f>CC14+'KEY L-8'!$C18</f>
        <v>0.63159722222222092</v>
      </c>
      <c r="CD15" s="115">
        <f>CD14+'KEY L-8'!$C18</f>
        <v>0.63599537037036902</v>
      </c>
      <c r="CE15" s="115">
        <f>CE14+'KEY L-8'!$C18</f>
        <v>0.64039351851851711</v>
      </c>
      <c r="CF15" s="115">
        <f>CF14+'KEY L-8'!$C18</f>
        <v>0.64479166666666521</v>
      </c>
      <c r="CG15" s="115">
        <f>CG14+'KEY L-8'!$C18</f>
        <v>0.6491898148148133</v>
      </c>
      <c r="CH15" s="115">
        <f>CH14+'KEY L-8'!$C18</f>
        <v>0.6535879629629614</v>
      </c>
      <c r="CI15" s="115">
        <f>CI14+'KEY L-8'!$C18</f>
        <v>0.6579861111111095</v>
      </c>
      <c r="CJ15" s="115">
        <f>CJ14+'KEY L-8'!$C18</f>
        <v>0.66238425925925759</v>
      </c>
      <c r="CK15" s="115">
        <f>CK14+'KEY L-8'!$C18</f>
        <v>0.66678240740740569</v>
      </c>
      <c r="CL15" s="115">
        <f>CL14+'KEY L-8'!$C18</f>
        <v>0.67118055555555378</v>
      </c>
      <c r="CM15" s="115">
        <f>CM14+'KEY L-8'!$C18</f>
        <v>0.67557870370370188</v>
      </c>
      <c r="CN15" s="115">
        <f>CN14+'KEY L-8'!$C18</f>
        <v>0.67997685185184997</v>
      </c>
      <c r="CO15" s="115">
        <f>CO14+'KEY L-8'!$C18</f>
        <v>0.68437499999999807</v>
      </c>
      <c r="CP15" s="115">
        <f>CP14+'KEY L-8'!$C18</f>
        <v>0.68877314814814616</v>
      </c>
      <c r="CQ15" s="115">
        <f>CQ14+'KEY L-8'!$C18</f>
        <v>0.69317129629629426</v>
      </c>
      <c r="CR15" s="115">
        <f>CR14+'KEY L-8'!$C18</f>
        <v>0.69756944444444235</v>
      </c>
      <c r="CS15" s="115">
        <f>CS14+'KEY L-8'!$C18</f>
        <v>0.70196759259259045</v>
      </c>
      <c r="CT15" s="115">
        <f>CT14+'KEY L-8'!$C18</f>
        <v>0.70636574074073855</v>
      </c>
      <c r="CU15" s="115">
        <f>CU14+'KEY L-8'!$C18</f>
        <v>0.71076388888888664</v>
      </c>
      <c r="CV15" s="115">
        <f>CV14+'KEY L-8'!$C18</f>
        <v>0.71516203703703474</v>
      </c>
      <c r="CW15" s="115">
        <f>CW14+'KEY L-8'!$C18</f>
        <v>0.71956018518518283</v>
      </c>
      <c r="CX15" s="115">
        <f>CX14+'KEY L-8'!$C18</f>
        <v>0.72395833333333093</v>
      </c>
      <c r="CY15" s="115">
        <f>CY14+'KEY L-8'!$C18</f>
        <v>0.72835648148147902</v>
      </c>
      <c r="CZ15" s="115">
        <f>CZ14+'KEY L-8'!$C18</f>
        <v>0.73275462962962712</v>
      </c>
      <c r="DA15" s="115">
        <f>DA14+'KEY L-8'!$C18</f>
        <v>0.73715277777777521</v>
      </c>
      <c r="DB15" s="115">
        <f>DB14+'KEY L-8'!$C18</f>
        <v>0.74155092592592331</v>
      </c>
      <c r="DC15" s="115">
        <f>DC14+'KEY L-8'!$C18</f>
        <v>0.74594907407407141</v>
      </c>
      <c r="DD15" s="115">
        <f>DD14+'KEY L-8'!$C18</f>
        <v>0.7503472222222195</v>
      </c>
      <c r="DE15" s="115">
        <f>DE14+'KEY L-8'!$C18</f>
        <v>0.7547453703703676</v>
      </c>
      <c r="DF15" s="115">
        <f>DF14+'KEY L-8'!$C18</f>
        <v>0.75914351851851569</v>
      </c>
      <c r="DG15" s="115">
        <f>DG14+'KEY L-8'!$C18</f>
        <v>0.76354166666666379</v>
      </c>
      <c r="DH15" s="115">
        <f>DH14+'KEY L-8'!$C18</f>
        <v>0.76793981481481188</v>
      </c>
      <c r="DI15" s="115">
        <f>DI14+'KEY L-8'!$C18</f>
        <v>0.77233796296295998</v>
      </c>
      <c r="DJ15" s="115">
        <f>DJ14+'KEY L-8'!$C18</f>
        <v>0.77673611111110807</v>
      </c>
      <c r="DK15" s="115">
        <f>DK14+'KEY L-8'!$C18</f>
        <v>0.78113425925925617</v>
      </c>
      <c r="DL15" s="115">
        <f>DL14+'KEY L-8'!$C18</f>
        <v>0.78553240740740427</v>
      </c>
      <c r="DM15" s="115">
        <f>DM14+'KEY L-8'!$C18</f>
        <v>0.78993055555555236</v>
      </c>
      <c r="DN15" s="115">
        <f>DN14+'KEY L-8'!$C18</f>
        <v>0.79432870370370046</v>
      </c>
      <c r="DO15" s="115">
        <f>DO14+'KEY L-8'!$C18</f>
        <v>0.79872685185184855</v>
      </c>
      <c r="DP15" s="115">
        <f>DP14+'KEY L-8'!$C18</f>
        <v>0.80312499999999665</v>
      </c>
      <c r="DQ15" s="115">
        <f>DQ14+'KEY L-8'!$C18</f>
        <v>0.80752314814814474</v>
      </c>
      <c r="DR15" s="115">
        <f>DR14+'KEY L-8'!$C18</f>
        <v>0.81192129629629284</v>
      </c>
      <c r="DS15" s="115">
        <f>DS14+'KEY L-8'!$C18</f>
        <v>0.81631944444444093</v>
      </c>
      <c r="DT15" s="115">
        <f>DT14+'KEY L-8'!$C18</f>
        <v>0.82071759259258903</v>
      </c>
      <c r="DU15" s="115">
        <f>DU14+'KEY L-8'!$C18</f>
        <v>0.82511574074073712</v>
      </c>
      <c r="DV15" s="115">
        <f>DV14+'KEY L-8'!$C18</f>
        <v>0.82951388888888522</v>
      </c>
      <c r="DW15" s="115">
        <f>DW14+'KEY L-8'!$C18</f>
        <v>0.83391203703703332</v>
      </c>
      <c r="DX15" s="115">
        <f>DX14+'KEY L-8'!$C18</f>
        <v>0.83831018518518141</v>
      </c>
      <c r="DY15" s="115">
        <f>DY14+'KEY L-8'!$C18</f>
        <v>0.84270833333332951</v>
      </c>
      <c r="DZ15" s="115">
        <f>DZ14+'KEY L-8'!$C18</f>
        <v>0.8471064814814776</v>
      </c>
      <c r="EA15" s="115">
        <f>EA14+'KEY L-8'!$C18</f>
        <v>0.8515046296296257</v>
      </c>
      <c r="EB15" s="115">
        <f>EB14+'KEY L-8'!$C18</f>
        <v>0.85590277777777379</v>
      </c>
      <c r="EC15" s="115">
        <f>EC14+'KEY L-8'!$C18</f>
        <v>0.86030092592592189</v>
      </c>
      <c r="ED15" s="115">
        <f>ED14+'KEY L-8'!$C18</f>
        <v>0.86469907407406998</v>
      </c>
      <c r="EE15" s="115">
        <f>EE14+'KEY L-8'!$C18</f>
        <v>0.86909722222221808</v>
      </c>
      <c r="EF15" s="115">
        <f>EF14+'KEY L-8'!$C18</f>
        <v>0.87349537037036618</v>
      </c>
      <c r="EG15" s="115">
        <f>EG14+'KEY L-8'!$C18</f>
        <v>0.87789351851851427</v>
      </c>
      <c r="EH15" s="115">
        <f>EH14+'KEY L-8'!$C18</f>
        <v>0.88229166666666237</v>
      </c>
      <c r="EI15" s="115">
        <f>EI14+'KEY L-8'!$C18</f>
        <v>0.88668981481481046</v>
      </c>
      <c r="EJ15" s="115">
        <f>EJ14+'KEY L-8'!$C18</f>
        <v>0.89212962962962949</v>
      </c>
      <c r="EK15" s="115">
        <f>EK14+'KEY L-8'!$C18</f>
        <v>0.89548611111111098</v>
      </c>
      <c r="EL15" s="115">
        <f>EL14+'KEY L-8'!$C18</f>
        <v>0.90034722222222241</v>
      </c>
      <c r="EM15" s="115">
        <f>EM14+'KEY L-8'!$C18</f>
        <v>0.90729166666666683</v>
      </c>
      <c r="EN15" s="115">
        <f>EN14+'KEY L-8'!$C18</f>
        <v>0.91423611111111125</v>
      </c>
      <c r="EO15" s="115">
        <f>EO14+'KEY L-8'!$C18</f>
        <v>0.92118055555555567</v>
      </c>
      <c r="EP15" s="115">
        <f>EP14+'KEY L-8'!$C18</f>
        <v>0.92465277777777755</v>
      </c>
      <c r="EQ15" s="115">
        <f>EQ14+'KEY L-8'!$C18</f>
        <v>0.92812500000000009</v>
      </c>
      <c r="ER15" s="115">
        <f>ER14+'KEY L-8'!$C18</f>
        <v>0.93506944444444429</v>
      </c>
      <c r="ES15" s="115">
        <f>ES14+'KEY L-8'!$C18</f>
        <v>0.93854166666666661</v>
      </c>
      <c r="ET15" s="115">
        <f>ET14+'KEY L-8'!$C18</f>
        <v>0.94201388888888893</v>
      </c>
      <c r="EU15" s="115">
        <f>EU14+'KEY L-8'!$C18</f>
        <v>0.94895833333333335</v>
      </c>
      <c r="EV15" s="115">
        <f>EV14+'KEY L-8'!$C18</f>
        <v>0.95590277777777777</v>
      </c>
      <c r="EW15" s="115">
        <f>EW14+'KEY L-8'!$C18</f>
        <v>0.96284722222222219</v>
      </c>
      <c r="EX15" s="115">
        <f>EX14+'KEY L-8'!$C18</f>
        <v>0.96840277777777761</v>
      </c>
      <c r="EY15" s="115">
        <f>EY14+'KEY L-8'!$C18</f>
        <v>0.97326388888888871</v>
      </c>
      <c r="EZ15" s="115">
        <f>EZ14+'KEY L-8'!$C18</f>
        <v>0.97673611111111092</v>
      </c>
      <c r="FA15" s="115">
        <f>FA14+'KEY L-8'!$C18</f>
        <v>0.98368055555555545</v>
      </c>
      <c r="FB15" s="115">
        <f>FB14+'KEY L-8'!$C18</f>
        <v>0.99062499999999987</v>
      </c>
      <c r="FC15" s="115">
        <f>FC14+[2]KEY!$C18</f>
        <v>0.99594907407407407</v>
      </c>
      <c r="FD15" s="115">
        <f>FD14+[2]KEY!$C18</f>
        <v>0.99942129629629639</v>
      </c>
      <c r="FE15" s="118">
        <f>FE14+[2]KEY!$C18</f>
        <v>1.0063657407407407</v>
      </c>
    </row>
    <row r="16" spans="1:161" ht="15.95" customHeight="1" x14ac:dyDescent="0.25">
      <c r="A16" s="72" t="s">
        <v>92</v>
      </c>
      <c r="B16" s="536"/>
      <c r="C16" s="554"/>
      <c r="D16" s="536"/>
      <c r="E16" s="536"/>
      <c r="F16" s="536"/>
      <c r="G16" s="536"/>
      <c r="H16" s="536"/>
      <c r="I16" s="536"/>
      <c r="J16" s="536"/>
      <c r="K16" s="533"/>
      <c r="L16" s="533"/>
      <c r="M16" s="548"/>
      <c r="N16" s="533"/>
      <c r="O16" s="146">
        <f>O15+'KEY L-8'!$G19</f>
        <v>0.34236111111111112</v>
      </c>
      <c r="P16" s="533"/>
      <c r="Q16" s="115">
        <f>Q15+'KEY L-8'!$C19</f>
        <v>0.35045138888888894</v>
      </c>
      <c r="R16" s="533"/>
      <c r="S16" s="153">
        <f>S15+'KEY L-8'!$C19</f>
        <v>0.36118055555555562</v>
      </c>
      <c r="T16" s="533"/>
      <c r="U16" s="73">
        <f>U15+'KEY L-8'!$C19</f>
        <v>0.36697916666666669</v>
      </c>
      <c r="V16" s="533"/>
      <c r="W16" s="115">
        <f>W15+'KEY L-8'!$C19</f>
        <v>0.37785879629629643</v>
      </c>
      <c r="X16" s="187">
        <f>X15+'KEY L-8'!$C19</f>
        <v>0.38086805555555564</v>
      </c>
      <c r="Y16" s="533"/>
      <c r="Z16" s="115">
        <f>Z15+'KEY L-8'!$C19</f>
        <v>0.39105324074074088</v>
      </c>
      <c r="AA16" s="533"/>
      <c r="AB16" s="115">
        <f>AB15+'KEY L-8'!$C19</f>
        <v>0.39984953703703718</v>
      </c>
      <c r="AC16" s="115">
        <f>AC15+'KEY L-8'!$C19</f>
        <v>0.40424768518518533</v>
      </c>
      <c r="AD16" s="115">
        <f>AD15+'KEY L-8'!$C19</f>
        <v>0.40864583333333349</v>
      </c>
      <c r="AE16" s="115">
        <f>AE15+'KEY L-8'!$C19</f>
        <v>0.41304398148148164</v>
      </c>
      <c r="AF16" s="115">
        <f>AF15+'KEY L-8'!$C19</f>
        <v>0.41744212962962979</v>
      </c>
      <c r="AG16" s="115">
        <f>AG15+'KEY L-8'!$C19</f>
        <v>0.42184027777777794</v>
      </c>
      <c r="AH16" s="115">
        <f>AH15+'KEY L-8'!$C19</f>
        <v>0.42623842592592609</v>
      </c>
      <c r="AI16" s="115">
        <f>AI15+'KEY L-8'!$C19</f>
        <v>0.43063657407407424</v>
      </c>
      <c r="AJ16" s="115">
        <f>AJ15+'KEY L-8'!$C19</f>
        <v>0.43503472222222239</v>
      </c>
      <c r="AK16" s="115">
        <f>AK15+'KEY L-8'!$C19</f>
        <v>0.43943287037037054</v>
      </c>
      <c r="AL16" s="115">
        <f>AL15+'KEY L-8'!$C19</f>
        <v>0.44383101851851869</v>
      </c>
      <c r="AM16" s="115">
        <f>AM15+'KEY L-8'!$C19</f>
        <v>0.44822916666666685</v>
      </c>
      <c r="AN16" s="115">
        <f>AN15+'KEY L-8'!$C19</f>
        <v>0.452627314814815</v>
      </c>
      <c r="AO16" s="115">
        <f>AO15+'KEY L-8'!$C19</f>
        <v>0.45702546296296315</v>
      </c>
      <c r="AP16" s="115">
        <f>AP15+'KEY L-8'!$C19</f>
        <v>0.4614236111111113</v>
      </c>
      <c r="AQ16" s="115">
        <f>AQ15+'KEY L-8'!$C19</f>
        <v>0.46582175925925945</v>
      </c>
      <c r="AR16" s="115">
        <f>AR15+'KEY L-8'!$C19</f>
        <v>0.4702199074074076</v>
      </c>
      <c r="AS16" s="115">
        <f>AS15+'KEY L-8'!$C19</f>
        <v>0.47461805555555575</v>
      </c>
      <c r="AT16" s="115">
        <f>AT15+'KEY L-8'!$C19</f>
        <v>0.4790162037037039</v>
      </c>
      <c r="AU16" s="115">
        <f>AU15+'KEY L-8'!$C19</f>
        <v>0.48341435185185205</v>
      </c>
      <c r="AV16" s="115">
        <f>AV15+'KEY L-8'!$C19</f>
        <v>0.4878125000000002</v>
      </c>
      <c r="AW16" s="115">
        <f>AW15+'KEY L-8'!$C19</f>
        <v>0.49221064814814836</v>
      </c>
      <c r="AX16" s="115">
        <f>AX15+'KEY L-8'!$C19</f>
        <v>0.49660879629629651</v>
      </c>
      <c r="AY16" s="115">
        <f>AY15+'KEY L-8'!$C19</f>
        <v>0.50100694444444471</v>
      </c>
      <c r="AZ16" s="115">
        <f>AZ15+'KEY L-8'!$C19</f>
        <v>0.5054050925925927</v>
      </c>
      <c r="BA16" s="115">
        <f>BA15+'KEY L-8'!$C19</f>
        <v>0.50980324074074079</v>
      </c>
      <c r="BB16" s="115">
        <f>BB15+'KEY L-8'!$C19</f>
        <v>0.51420138888888889</v>
      </c>
      <c r="BC16" s="115">
        <f>BC15+'KEY L-8'!$C19</f>
        <v>0.51859953703703709</v>
      </c>
      <c r="BD16" s="115">
        <f>BD15+'KEY L-8'!$C19</f>
        <v>0.5229976851851853</v>
      </c>
      <c r="BE16" s="115">
        <f>BE15+'KEY L-8'!$C19</f>
        <v>0.52739583333333329</v>
      </c>
      <c r="BF16" s="115">
        <f>BF15+'KEY L-8'!$C19</f>
        <v>0.53179398148148138</v>
      </c>
      <c r="BG16" s="115">
        <f>BG15+'KEY L-8'!$C19</f>
        <v>0.53619212962962948</v>
      </c>
      <c r="BH16" s="115">
        <f>BH15+'KEY L-8'!$C19</f>
        <v>0.54059027777777757</v>
      </c>
      <c r="BI16" s="115">
        <f>BI15+'KEY L-8'!$C19</f>
        <v>0.54498842592592567</v>
      </c>
      <c r="BJ16" s="115">
        <f>BJ15+'KEY L-8'!$C19</f>
        <v>0.54938657407407376</v>
      </c>
      <c r="BK16" s="115">
        <f>BK15+'KEY L-8'!$C19</f>
        <v>0.55378472222222186</v>
      </c>
      <c r="BL16" s="115">
        <f>BL15+'KEY L-8'!$C19</f>
        <v>0.55818287037036995</v>
      </c>
      <c r="BM16" s="115">
        <f>BM15+'KEY L-8'!$C19</f>
        <v>0.56258101851851805</v>
      </c>
      <c r="BN16" s="115">
        <f>BN15+'KEY L-8'!$C19</f>
        <v>0.56697916666666615</v>
      </c>
      <c r="BO16" s="115">
        <f>BO15+'KEY L-8'!$C19</f>
        <v>0.57137731481481424</v>
      </c>
      <c r="BP16" s="115">
        <f>BP15+'KEY L-8'!$C19</f>
        <v>0.57577546296296234</v>
      </c>
      <c r="BQ16" s="115">
        <f>BQ15+'KEY L-8'!$C19</f>
        <v>0.58017361111111043</v>
      </c>
      <c r="BR16" s="115">
        <f>BR15+'KEY L-8'!$C19</f>
        <v>0.58457175925925853</v>
      </c>
      <c r="BS16" s="115">
        <f>BS15+'KEY L-8'!$C19</f>
        <v>0.58896990740740662</v>
      </c>
      <c r="BT16" s="115">
        <f>BT15+'KEY L-8'!$C19</f>
        <v>0.59336805555555472</v>
      </c>
      <c r="BU16" s="115">
        <f>BU15+'KEY L-8'!$C19</f>
        <v>0.59776620370370281</v>
      </c>
      <c r="BV16" s="115">
        <f>BV15+'KEY L-8'!$C19</f>
        <v>0.60216435185185091</v>
      </c>
      <c r="BW16" s="115">
        <f>BW15+'KEY L-8'!$C19</f>
        <v>0.60656249999999901</v>
      </c>
      <c r="BX16" s="115">
        <f>BX15+'KEY L-8'!$C19</f>
        <v>0.6109606481481471</v>
      </c>
      <c r="BY16" s="115">
        <f>BY15+'KEY L-8'!$C19</f>
        <v>0.6153587962962952</v>
      </c>
      <c r="BZ16" s="115">
        <f>BZ15+'KEY L-8'!$C19</f>
        <v>0.61975694444444329</v>
      </c>
      <c r="CA16" s="115">
        <f>CA15+'KEY L-8'!$C19</f>
        <v>0.62415509259259139</v>
      </c>
      <c r="CB16" s="115">
        <f>CB15+'KEY L-8'!$C19</f>
        <v>0.62855324074073948</v>
      </c>
      <c r="CC16" s="115">
        <f>CC15+'KEY L-8'!$C19</f>
        <v>0.63295138888888758</v>
      </c>
      <c r="CD16" s="115">
        <f>CD15+'KEY L-8'!$C19</f>
        <v>0.63734953703703567</v>
      </c>
      <c r="CE16" s="115">
        <f>CE15+'KEY L-8'!$C19</f>
        <v>0.64174768518518377</v>
      </c>
      <c r="CF16" s="115">
        <f>CF15+'KEY L-8'!$C19</f>
        <v>0.64614583333333186</v>
      </c>
      <c r="CG16" s="115">
        <f>CG15+'KEY L-8'!$C19</f>
        <v>0.65054398148147996</v>
      </c>
      <c r="CH16" s="115">
        <f>CH15+'KEY L-8'!$C19</f>
        <v>0.65494212962962806</v>
      </c>
      <c r="CI16" s="115">
        <f>CI15+'KEY L-8'!$C19</f>
        <v>0.65934027777777615</v>
      </c>
      <c r="CJ16" s="115">
        <f>CJ15+'KEY L-8'!$C19</f>
        <v>0.66373842592592425</v>
      </c>
      <c r="CK16" s="115">
        <f>CK15+'KEY L-8'!$C19</f>
        <v>0.66813657407407234</v>
      </c>
      <c r="CL16" s="115">
        <f>CL15+'KEY L-8'!$C19</f>
        <v>0.67253472222222044</v>
      </c>
      <c r="CM16" s="115">
        <f>CM15+'KEY L-8'!$C19</f>
        <v>0.67693287037036853</v>
      </c>
      <c r="CN16" s="115">
        <f>CN15+'KEY L-8'!$C19</f>
        <v>0.68133101851851663</v>
      </c>
      <c r="CO16" s="115">
        <f>CO15+'KEY L-8'!$C19</f>
        <v>0.68572916666666472</v>
      </c>
      <c r="CP16" s="115">
        <f>CP15+'KEY L-8'!$C19</f>
        <v>0.69012731481481282</v>
      </c>
      <c r="CQ16" s="115">
        <f>CQ15+'KEY L-8'!$C19</f>
        <v>0.69452546296296092</v>
      </c>
      <c r="CR16" s="115">
        <f>CR15+'KEY L-8'!$C19</f>
        <v>0.69892361111110901</v>
      </c>
      <c r="CS16" s="115">
        <f>CS15+'KEY L-8'!$C19</f>
        <v>0.70332175925925711</v>
      </c>
      <c r="CT16" s="115">
        <f>CT15+'KEY L-8'!$C19</f>
        <v>0.7077199074074052</v>
      </c>
      <c r="CU16" s="115">
        <f>CU15+'KEY L-8'!$C19</f>
        <v>0.7121180555555533</v>
      </c>
      <c r="CV16" s="115">
        <f>CV15+'KEY L-8'!$C19</f>
        <v>0.71651620370370139</v>
      </c>
      <c r="CW16" s="115">
        <f>CW15+'KEY L-8'!$C19</f>
        <v>0.72091435185184949</v>
      </c>
      <c r="CX16" s="115">
        <f>CX15+'KEY L-8'!$C19</f>
        <v>0.72531249999999758</v>
      </c>
      <c r="CY16" s="115">
        <f>CY15+'KEY L-8'!$C19</f>
        <v>0.72971064814814568</v>
      </c>
      <c r="CZ16" s="115">
        <f>CZ15+'KEY L-8'!$C19</f>
        <v>0.73410879629629378</v>
      </c>
      <c r="DA16" s="115">
        <f>DA15+'KEY L-8'!$C19</f>
        <v>0.73850694444444187</v>
      </c>
      <c r="DB16" s="115">
        <f>DB15+'KEY L-8'!$C19</f>
        <v>0.74290509259258997</v>
      </c>
      <c r="DC16" s="115">
        <f>DC15+'KEY L-8'!$C19</f>
        <v>0.74730324074073806</v>
      </c>
      <c r="DD16" s="115">
        <f>DD15+'KEY L-8'!$C19</f>
        <v>0.75170138888888616</v>
      </c>
      <c r="DE16" s="115">
        <f>DE15+'KEY L-8'!$C19</f>
        <v>0.75609953703703425</v>
      </c>
      <c r="DF16" s="115">
        <f>DF15+'KEY L-8'!$C19</f>
        <v>0.76049768518518235</v>
      </c>
      <c r="DG16" s="115">
        <f>DG15+'KEY L-8'!$C19</f>
        <v>0.76489583333333044</v>
      </c>
      <c r="DH16" s="115">
        <f>DH15+'KEY L-8'!$C19</f>
        <v>0.76929398148147854</v>
      </c>
      <c r="DI16" s="115">
        <f>DI15+'KEY L-8'!$C19</f>
        <v>0.77369212962962663</v>
      </c>
      <c r="DJ16" s="115">
        <f>DJ15+'KEY L-8'!$C19</f>
        <v>0.77809027777777473</v>
      </c>
      <c r="DK16" s="115">
        <f>DK15+'KEY L-8'!$C19</f>
        <v>0.78248842592592283</v>
      </c>
      <c r="DL16" s="115">
        <f>DL15+'KEY L-8'!$C19</f>
        <v>0.78688657407407092</v>
      </c>
      <c r="DM16" s="115">
        <f>DM15+'KEY L-8'!$C19</f>
        <v>0.79128472222221902</v>
      </c>
      <c r="DN16" s="115">
        <f>DN15+'KEY L-8'!$C19</f>
        <v>0.79568287037036711</v>
      </c>
      <c r="DO16" s="115">
        <f>DO15+'KEY L-8'!$C19</f>
        <v>0.80008101851851521</v>
      </c>
      <c r="DP16" s="115">
        <f>DP15+'KEY L-8'!$C19</f>
        <v>0.8044791666666633</v>
      </c>
      <c r="DQ16" s="115">
        <f>DQ15+'KEY L-8'!$C19</f>
        <v>0.8088773148148114</v>
      </c>
      <c r="DR16" s="115">
        <f>DR15+'KEY L-8'!$C19</f>
        <v>0.81327546296295949</v>
      </c>
      <c r="DS16" s="115">
        <f>DS15+'KEY L-8'!$C19</f>
        <v>0.81767361111110759</v>
      </c>
      <c r="DT16" s="115">
        <f>DT15+'KEY L-8'!$C19</f>
        <v>0.82207175925925569</v>
      </c>
      <c r="DU16" s="115">
        <f>DU15+'KEY L-8'!$C19</f>
        <v>0.82646990740740378</v>
      </c>
      <c r="DV16" s="115">
        <f>DV15+'KEY L-8'!$C19</f>
        <v>0.83086805555555188</v>
      </c>
      <c r="DW16" s="115">
        <f>DW15+'KEY L-8'!$C19</f>
        <v>0.83526620370369997</v>
      </c>
      <c r="DX16" s="115">
        <f>DX15+'KEY L-8'!$C19</f>
        <v>0.83966435185184807</v>
      </c>
      <c r="DY16" s="115">
        <f>DY15+'KEY L-8'!$C19</f>
        <v>0.84406249999999616</v>
      </c>
      <c r="DZ16" s="115">
        <f>DZ15+'KEY L-8'!$C19</f>
        <v>0.84846064814814426</v>
      </c>
      <c r="EA16" s="115">
        <f>EA15+'KEY L-8'!$C19</f>
        <v>0.85285879629629235</v>
      </c>
      <c r="EB16" s="115">
        <f>EB15+'KEY L-8'!$C19</f>
        <v>0.85725694444444045</v>
      </c>
      <c r="EC16" s="115">
        <f>EC15+'KEY L-8'!$C19</f>
        <v>0.86165509259258855</v>
      </c>
      <c r="ED16" s="115">
        <f>ED15+'KEY L-8'!$C19</f>
        <v>0.86605324074073664</v>
      </c>
      <c r="EE16" s="115">
        <f>EE15+'KEY L-8'!$C19</f>
        <v>0.87045138888888474</v>
      </c>
      <c r="EF16" s="115">
        <f>EF15+'KEY L-8'!$C19</f>
        <v>0.87484953703703283</v>
      </c>
      <c r="EG16" s="115">
        <f>EG15+'KEY L-8'!$C19</f>
        <v>0.87924768518518093</v>
      </c>
      <c r="EH16" s="115">
        <f>EH15+'KEY L-8'!$C19</f>
        <v>0.88364583333332902</v>
      </c>
      <c r="EI16" s="115">
        <f>EI15+'KEY L-8'!$C19</f>
        <v>0.88804398148147712</v>
      </c>
      <c r="EJ16" s="115">
        <f>EJ15+'KEY L-8'!$C19</f>
        <v>0.89348379629629615</v>
      </c>
      <c r="EK16" s="115">
        <f>EK15+'KEY L-8'!$C19</f>
        <v>0.89684027777777764</v>
      </c>
      <c r="EL16" s="115">
        <f>EL15+'KEY L-8'!$C19</f>
        <v>0.90170138888888907</v>
      </c>
      <c r="EM16" s="115">
        <f>EM15+'KEY L-8'!$C19</f>
        <v>0.90864583333333349</v>
      </c>
      <c r="EN16" s="115">
        <f>EN15+'KEY L-8'!$C19</f>
        <v>0.91559027777777791</v>
      </c>
      <c r="EO16" s="115">
        <f>EO15+'KEY L-8'!$C19</f>
        <v>0.92253472222222233</v>
      </c>
      <c r="EP16" s="115">
        <f>EP15+'KEY L-8'!$C19</f>
        <v>0.9260069444444442</v>
      </c>
      <c r="EQ16" s="115">
        <f>EQ15+'KEY L-8'!$C19</f>
        <v>0.92947916666666675</v>
      </c>
      <c r="ER16" s="115">
        <f>ER15+'KEY L-8'!$C19</f>
        <v>0.93642361111111094</v>
      </c>
      <c r="ES16" s="115">
        <f>ES15+'KEY L-8'!$C19</f>
        <v>0.93989583333333326</v>
      </c>
      <c r="ET16" s="115">
        <f>ET15+'KEY L-8'!$C19</f>
        <v>0.94336805555555558</v>
      </c>
      <c r="EU16" s="115">
        <f>EU15+'KEY L-8'!$C19</f>
        <v>0.9503125</v>
      </c>
      <c r="EV16" s="115">
        <f>EV15+'KEY L-8'!$C19</f>
        <v>0.95725694444444442</v>
      </c>
      <c r="EW16" s="115">
        <f>EW15+'KEY L-8'!$C19</f>
        <v>0.96420138888888884</v>
      </c>
      <c r="EX16" s="115">
        <f>EX15+'KEY L-8'!$C19</f>
        <v>0.96975694444444427</v>
      </c>
      <c r="EY16" s="115">
        <f>EY15+'KEY L-8'!$C19</f>
        <v>0.97461805555555536</v>
      </c>
      <c r="EZ16" s="115">
        <f>EZ15+'KEY L-8'!$C19</f>
        <v>0.97809027777777757</v>
      </c>
      <c r="FA16" s="115">
        <f>FA15+'KEY L-8'!$C19</f>
        <v>0.9850347222222221</v>
      </c>
      <c r="FB16" s="115">
        <f>FB15+'KEY L-8'!$C19</f>
        <v>0.99197916666666652</v>
      </c>
      <c r="FC16" s="115">
        <f>FC15+[2]KEY!$C19</f>
        <v>0.9971875</v>
      </c>
      <c r="FD16" s="115">
        <f>FD15+[2]KEY!$C19</f>
        <v>1.0006597222222222</v>
      </c>
      <c r="FE16" s="118">
        <f>FE15+[2]KEY!$C19</f>
        <v>1.0076041666666666</v>
      </c>
    </row>
    <row r="17" spans="1:161" ht="15.95" customHeight="1" x14ac:dyDescent="0.25">
      <c r="A17" s="72" t="s">
        <v>93</v>
      </c>
      <c r="B17" s="536"/>
      <c r="C17" s="554"/>
      <c r="D17" s="536"/>
      <c r="E17" s="536"/>
      <c r="F17" s="536"/>
      <c r="G17" s="536"/>
      <c r="H17" s="536"/>
      <c r="I17" s="536"/>
      <c r="J17" s="536"/>
      <c r="K17" s="533"/>
      <c r="L17" s="533"/>
      <c r="M17" s="147"/>
      <c r="N17" s="533"/>
      <c r="O17" s="146">
        <f>O16+'KEY L-8'!$G20</f>
        <v>0.3444328703703704</v>
      </c>
      <c r="P17" s="533"/>
      <c r="Q17" s="115">
        <f>Q16+'KEY L-8'!$C20</f>
        <v>0.35217592592592595</v>
      </c>
      <c r="R17" s="533"/>
      <c r="S17" s="153">
        <f>S16+'KEY L-8'!$C20</f>
        <v>0.36290509259259263</v>
      </c>
      <c r="T17" s="533"/>
      <c r="U17" s="73">
        <f>U16+'KEY L-8'!$C20</f>
        <v>0.3687037037037037</v>
      </c>
      <c r="V17" s="533"/>
      <c r="W17" s="115">
        <f>W16+'KEY L-8'!$C20</f>
        <v>0.37958333333333344</v>
      </c>
      <c r="X17" s="187">
        <f>X16+'KEY L-8'!$C20</f>
        <v>0.38259259259259265</v>
      </c>
      <c r="Y17" s="533"/>
      <c r="Z17" s="115">
        <f>Z16+'KEY L-8'!$C20</f>
        <v>0.39277777777777789</v>
      </c>
      <c r="AA17" s="533"/>
      <c r="AB17" s="115">
        <f>AB16+'KEY L-8'!$C20</f>
        <v>0.40157407407407419</v>
      </c>
      <c r="AC17" s="115">
        <f>AC16+'KEY L-8'!$C20</f>
        <v>0.40597222222222235</v>
      </c>
      <c r="AD17" s="115">
        <f>AD16+'KEY L-8'!$C20</f>
        <v>0.4103703703703705</v>
      </c>
      <c r="AE17" s="115">
        <f>AE16+'KEY L-8'!$C20</f>
        <v>0.41476851851851865</v>
      </c>
      <c r="AF17" s="115">
        <f>AF16+'KEY L-8'!$C20</f>
        <v>0.4191666666666668</v>
      </c>
      <c r="AG17" s="115">
        <f>AG16+'KEY L-8'!$C20</f>
        <v>0.42356481481481495</v>
      </c>
      <c r="AH17" s="115">
        <f>AH16+'KEY L-8'!$C20</f>
        <v>0.4279629629629631</v>
      </c>
      <c r="AI17" s="115">
        <f>AI16+'KEY L-8'!$C20</f>
        <v>0.43236111111111125</v>
      </c>
      <c r="AJ17" s="115">
        <f>AJ16+'KEY L-8'!$C20</f>
        <v>0.4367592592592594</v>
      </c>
      <c r="AK17" s="115">
        <f>AK16+'KEY L-8'!$C20</f>
        <v>0.44115740740740755</v>
      </c>
      <c r="AL17" s="115">
        <f>AL16+'KEY L-8'!$C20</f>
        <v>0.4455555555555557</v>
      </c>
      <c r="AM17" s="115">
        <f>AM16+'KEY L-8'!$C20</f>
        <v>0.44995370370370386</v>
      </c>
      <c r="AN17" s="115">
        <f>AN16+'KEY L-8'!$C20</f>
        <v>0.45435185185185201</v>
      </c>
      <c r="AO17" s="115">
        <f>AO16+'KEY L-8'!$C20</f>
        <v>0.45875000000000016</v>
      </c>
      <c r="AP17" s="115">
        <f>AP16+'KEY L-8'!$C20</f>
        <v>0.46314814814814831</v>
      </c>
      <c r="AQ17" s="115">
        <f>AQ16+'KEY L-8'!$C20</f>
        <v>0.46754629629629646</v>
      </c>
      <c r="AR17" s="115">
        <f>AR16+'KEY L-8'!$C20</f>
        <v>0.47194444444444461</v>
      </c>
      <c r="AS17" s="115">
        <f>AS16+'KEY L-8'!$C20</f>
        <v>0.47634259259259276</v>
      </c>
      <c r="AT17" s="115">
        <f>AT16+'KEY L-8'!$C20</f>
        <v>0.48074074074074091</v>
      </c>
      <c r="AU17" s="115">
        <f>AU16+'KEY L-8'!$C20</f>
        <v>0.48513888888888906</v>
      </c>
      <c r="AV17" s="115">
        <f>AV16+'KEY L-8'!$C20</f>
        <v>0.48953703703703721</v>
      </c>
      <c r="AW17" s="115">
        <f>AW16+'KEY L-8'!$C20</f>
        <v>0.49393518518518537</v>
      </c>
      <c r="AX17" s="115">
        <f>AX16+'KEY L-8'!$C20</f>
        <v>0.49833333333333352</v>
      </c>
      <c r="AY17" s="115">
        <f>AY16+'KEY L-8'!$C20</f>
        <v>0.50273148148148172</v>
      </c>
      <c r="AZ17" s="115">
        <f>AZ16+'KEY L-8'!$C20</f>
        <v>0.50712962962962971</v>
      </c>
      <c r="BA17" s="115">
        <f>BA16+'KEY L-8'!$C20</f>
        <v>0.5115277777777778</v>
      </c>
      <c r="BB17" s="115">
        <f>BB16+'KEY L-8'!$C20</f>
        <v>0.5159259259259259</v>
      </c>
      <c r="BC17" s="115">
        <f>BC16+'KEY L-8'!$C20</f>
        <v>0.52032407407407411</v>
      </c>
      <c r="BD17" s="115">
        <f>BD16+'KEY L-8'!$C20</f>
        <v>0.52472222222222231</v>
      </c>
      <c r="BE17" s="115">
        <f>BE16+'KEY L-8'!$C20</f>
        <v>0.5291203703703703</v>
      </c>
      <c r="BF17" s="115">
        <f>BF16+'KEY L-8'!$C20</f>
        <v>0.53351851851851839</v>
      </c>
      <c r="BG17" s="115">
        <f>BG16+'KEY L-8'!$C20</f>
        <v>0.53791666666666649</v>
      </c>
      <c r="BH17" s="115">
        <f>BH16+'KEY L-8'!$C20</f>
        <v>0.54231481481481458</v>
      </c>
      <c r="BI17" s="115">
        <f>BI16+'KEY L-8'!$C20</f>
        <v>0.54671296296296268</v>
      </c>
      <c r="BJ17" s="115">
        <f>BJ16+'KEY L-8'!$C20</f>
        <v>0.55111111111111077</v>
      </c>
      <c r="BK17" s="115">
        <f>BK16+'KEY L-8'!$C20</f>
        <v>0.55550925925925887</v>
      </c>
      <c r="BL17" s="115">
        <f>BL16+'KEY L-8'!$C20</f>
        <v>0.55990740740740697</v>
      </c>
      <c r="BM17" s="115">
        <f>BM16+'KEY L-8'!$C20</f>
        <v>0.56430555555555506</v>
      </c>
      <c r="BN17" s="115">
        <f>BN16+'KEY L-8'!$C20</f>
        <v>0.56870370370370316</v>
      </c>
      <c r="BO17" s="115">
        <f>BO16+'KEY L-8'!$C20</f>
        <v>0.57310185185185125</v>
      </c>
      <c r="BP17" s="115">
        <f>BP16+'KEY L-8'!$C20</f>
        <v>0.57749999999999935</v>
      </c>
      <c r="BQ17" s="115">
        <f>BQ16+'KEY L-8'!$C20</f>
        <v>0.58189814814814744</v>
      </c>
      <c r="BR17" s="115">
        <f>BR16+'KEY L-8'!$C20</f>
        <v>0.58629629629629554</v>
      </c>
      <c r="BS17" s="115">
        <f>BS16+'KEY L-8'!$C20</f>
        <v>0.59069444444444363</v>
      </c>
      <c r="BT17" s="115">
        <f>BT16+'KEY L-8'!$C20</f>
        <v>0.59509259259259173</v>
      </c>
      <c r="BU17" s="115">
        <f>BU16+'KEY L-8'!$C20</f>
        <v>0.59949074074073982</v>
      </c>
      <c r="BV17" s="115">
        <f>BV16+'KEY L-8'!$C20</f>
        <v>0.60388888888888792</v>
      </c>
      <c r="BW17" s="115">
        <f>BW16+'KEY L-8'!$C20</f>
        <v>0.60828703703703602</v>
      </c>
      <c r="BX17" s="115">
        <f>BX16+'KEY L-8'!$C20</f>
        <v>0.61268518518518411</v>
      </c>
      <c r="BY17" s="115">
        <f>BY16+'KEY L-8'!$C20</f>
        <v>0.61708333333333221</v>
      </c>
      <c r="BZ17" s="115">
        <f>BZ16+'KEY L-8'!$C20</f>
        <v>0.6214814814814803</v>
      </c>
      <c r="CA17" s="115">
        <f>CA16+'KEY L-8'!$C20</f>
        <v>0.6258796296296284</v>
      </c>
      <c r="CB17" s="115">
        <f>CB16+'KEY L-8'!$C20</f>
        <v>0.63027777777777649</v>
      </c>
      <c r="CC17" s="115">
        <f>CC16+'KEY L-8'!$C20</f>
        <v>0.63467592592592459</v>
      </c>
      <c r="CD17" s="115">
        <f>CD16+'KEY L-8'!$C20</f>
        <v>0.63907407407407268</v>
      </c>
      <c r="CE17" s="115">
        <f>CE16+'KEY L-8'!$C20</f>
        <v>0.64347222222222078</v>
      </c>
      <c r="CF17" s="115">
        <f>CF16+'KEY L-8'!$C20</f>
        <v>0.64787037037036888</v>
      </c>
      <c r="CG17" s="115">
        <f>CG16+'KEY L-8'!$C20</f>
        <v>0.65226851851851697</v>
      </c>
      <c r="CH17" s="115">
        <f>CH16+'KEY L-8'!$C20</f>
        <v>0.65666666666666507</v>
      </c>
      <c r="CI17" s="115">
        <f>CI16+'KEY L-8'!$C20</f>
        <v>0.66106481481481316</v>
      </c>
      <c r="CJ17" s="115">
        <f>CJ16+'KEY L-8'!$C20</f>
        <v>0.66546296296296126</v>
      </c>
      <c r="CK17" s="115">
        <f>CK16+'KEY L-8'!$C20</f>
        <v>0.66986111111110935</v>
      </c>
      <c r="CL17" s="115">
        <f>CL16+'KEY L-8'!$C20</f>
        <v>0.67425925925925745</v>
      </c>
      <c r="CM17" s="115">
        <f>CM16+'KEY L-8'!$C20</f>
        <v>0.67865740740740554</v>
      </c>
      <c r="CN17" s="115">
        <f>CN16+'KEY L-8'!$C20</f>
        <v>0.68305555555555364</v>
      </c>
      <c r="CO17" s="115">
        <f>CO16+'KEY L-8'!$C20</f>
        <v>0.68745370370370174</v>
      </c>
      <c r="CP17" s="115">
        <f>CP16+'KEY L-8'!$C20</f>
        <v>0.69185185185184983</v>
      </c>
      <c r="CQ17" s="115">
        <f>CQ16+'KEY L-8'!$C20</f>
        <v>0.69624999999999793</v>
      </c>
      <c r="CR17" s="115">
        <f>CR16+'KEY L-8'!$C20</f>
        <v>0.70064814814814602</v>
      </c>
      <c r="CS17" s="115">
        <f>CS16+'KEY L-8'!$C20</f>
        <v>0.70504629629629412</v>
      </c>
      <c r="CT17" s="115">
        <f>CT16+'KEY L-8'!$C20</f>
        <v>0.70944444444444221</v>
      </c>
      <c r="CU17" s="115">
        <f>CU16+'KEY L-8'!$C20</f>
        <v>0.71384259259259031</v>
      </c>
      <c r="CV17" s="115">
        <f>CV16+'KEY L-8'!$C20</f>
        <v>0.7182407407407384</v>
      </c>
      <c r="CW17" s="115">
        <f>CW16+'KEY L-8'!$C20</f>
        <v>0.7226388888888865</v>
      </c>
      <c r="CX17" s="115">
        <f>CX16+'KEY L-8'!$C20</f>
        <v>0.72703703703703459</v>
      </c>
      <c r="CY17" s="115">
        <f>CY16+'KEY L-8'!$C20</f>
        <v>0.73143518518518269</v>
      </c>
      <c r="CZ17" s="115">
        <f>CZ16+'KEY L-8'!$C20</f>
        <v>0.73583333333333079</v>
      </c>
      <c r="DA17" s="115">
        <f>DA16+'KEY L-8'!$C20</f>
        <v>0.74023148148147888</v>
      </c>
      <c r="DB17" s="115">
        <f>DB16+'KEY L-8'!$C20</f>
        <v>0.74462962962962698</v>
      </c>
      <c r="DC17" s="115">
        <f>DC16+'KEY L-8'!$C20</f>
        <v>0.74902777777777507</v>
      </c>
      <c r="DD17" s="115">
        <f>DD16+'KEY L-8'!$C20</f>
        <v>0.75342592592592317</v>
      </c>
      <c r="DE17" s="115">
        <f>DE16+'KEY L-8'!$C20</f>
        <v>0.75782407407407126</v>
      </c>
      <c r="DF17" s="115">
        <f>DF16+'KEY L-8'!$C20</f>
        <v>0.76222222222221936</v>
      </c>
      <c r="DG17" s="115">
        <f>DG16+'KEY L-8'!$C20</f>
        <v>0.76662037037036745</v>
      </c>
      <c r="DH17" s="115">
        <f>DH16+'KEY L-8'!$C20</f>
        <v>0.77101851851851555</v>
      </c>
      <c r="DI17" s="115">
        <f>DI16+'KEY L-8'!$C20</f>
        <v>0.77541666666666365</v>
      </c>
      <c r="DJ17" s="115">
        <f>DJ16+'KEY L-8'!$C20</f>
        <v>0.77981481481481174</v>
      </c>
      <c r="DK17" s="115">
        <f>DK16+'KEY L-8'!$C20</f>
        <v>0.78421296296295984</v>
      </c>
      <c r="DL17" s="115">
        <f>DL16+'KEY L-8'!$C20</f>
        <v>0.78861111111110793</v>
      </c>
      <c r="DM17" s="115">
        <f>DM16+'KEY L-8'!$C20</f>
        <v>0.79300925925925603</v>
      </c>
      <c r="DN17" s="115">
        <f>DN16+'KEY L-8'!$C20</f>
        <v>0.79740740740740412</v>
      </c>
      <c r="DO17" s="115">
        <f>DO16+'KEY L-8'!$C20</f>
        <v>0.80180555555555222</v>
      </c>
      <c r="DP17" s="115">
        <f>DP16+'KEY L-8'!$C20</f>
        <v>0.80620370370370031</v>
      </c>
      <c r="DQ17" s="115">
        <f>DQ16+'KEY L-8'!$C20</f>
        <v>0.81060185185184841</v>
      </c>
      <c r="DR17" s="115">
        <f>DR16+'KEY L-8'!$C20</f>
        <v>0.81499999999999651</v>
      </c>
      <c r="DS17" s="115">
        <f>DS16+'KEY L-8'!$C20</f>
        <v>0.8193981481481446</v>
      </c>
      <c r="DT17" s="115">
        <f>DT16+'KEY L-8'!$C20</f>
        <v>0.8237962962962927</v>
      </c>
      <c r="DU17" s="115">
        <f>DU16+'KEY L-8'!$C20</f>
        <v>0.82819444444444079</v>
      </c>
      <c r="DV17" s="115">
        <f>DV16+'KEY L-8'!$C20</f>
        <v>0.83259259259258889</v>
      </c>
      <c r="DW17" s="115">
        <f>DW16+'KEY L-8'!$C20</f>
        <v>0.83699074074073698</v>
      </c>
      <c r="DX17" s="115">
        <f>DX16+'KEY L-8'!$C20</f>
        <v>0.84138888888888508</v>
      </c>
      <c r="DY17" s="115">
        <f>DY16+'KEY L-8'!$C20</f>
        <v>0.84578703703703317</v>
      </c>
      <c r="DZ17" s="115">
        <f>DZ16+'KEY L-8'!$C20</f>
        <v>0.85018518518518127</v>
      </c>
      <c r="EA17" s="115">
        <f>EA16+'KEY L-8'!$C20</f>
        <v>0.85458333333332936</v>
      </c>
      <c r="EB17" s="115">
        <f>EB16+'KEY L-8'!$C20</f>
        <v>0.85898148148147746</v>
      </c>
      <c r="EC17" s="115">
        <f>EC16+'KEY L-8'!$C20</f>
        <v>0.86337962962962556</v>
      </c>
      <c r="ED17" s="115">
        <f>ED16+'KEY L-8'!$C20</f>
        <v>0.86777777777777365</v>
      </c>
      <c r="EE17" s="115">
        <f>EE16+'KEY L-8'!$C20</f>
        <v>0.87217592592592175</v>
      </c>
      <c r="EF17" s="115">
        <f>EF16+'KEY L-8'!$C20</f>
        <v>0.87657407407406984</v>
      </c>
      <c r="EG17" s="115">
        <f>EG16+'KEY L-8'!$C20</f>
        <v>0.88097222222221794</v>
      </c>
      <c r="EH17" s="115">
        <f>EH16+'KEY L-8'!$C20</f>
        <v>0.88537037037036603</v>
      </c>
      <c r="EI17" s="115">
        <f>EI16+'KEY L-8'!$C20</f>
        <v>0.88976851851851413</v>
      </c>
      <c r="EJ17" s="115">
        <f>EJ16+'KEY L-8'!$C20</f>
        <v>0.89520833333333316</v>
      </c>
      <c r="EK17" s="115">
        <f>EK16+'KEY L-8'!$C20</f>
        <v>0.89856481481481465</v>
      </c>
      <c r="EL17" s="115">
        <f>EL16+'KEY L-8'!$C20</f>
        <v>0.90342592592592608</v>
      </c>
      <c r="EM17" s="115">
        <f>EM16+'KEY L-8'!$C20</f>
        <v>0.9103703703703705</v>
      </c>
      <c r="EN17" s="115">
        <f>EN16+'KEY L-8'!$C20</f>
        <v>0.91731481481481492</v>
      </c>
      <c r="EO17" s="115">
        <f>EO16+'KEY L-8'!$C20</f>
        <v>0.92425925925925934</v>
      </c>
      <c r="EP17" s="115">
        <f>EP16+'KEY L-8'!$C20</f>
        <v>0.92773148148148121</v>
      </c>
      <c r="EQ17" s="115">
        <f>EQ16+'KEY L-8'!$C20</f>
        <v>0.93120370370370376</v>
      </c>
      <c r="ER17" s="115">
        <f>ER16+'KEY L-8'!$C20</f>
        <v>0.93814814814814795</v>
      </c>
      <c r="ES17" s="115">
        <f>ES16+'KEY L-8'!$C20</f>
        <v>0.94162037037037027</v>
      </c>
      <c r="ET17" s="115">
        <f>ET16+'KEY L-8'!$C20</f>
        <v>0.9450925925925926</v>
      </c>
      <c r="EU17" s="115">
        <f>EU16+'KEY L-8'!$C20</f>
        <v>0.95203703703703701</v>
      </c>
      <c r="EV17" s="115">
        <f>EV16+'KEY L-8'!$C20</f>
        <v>0.95898148148148143</v>
      </c>
      <c r="EW17" s="115">
        <f>EW16+'KEY L-8'!$C20</f>
        <v>0.96592592592592585</v>
      </c>
      <c r="EX17" s="115">
        <f>EX16+'KEY L-8'!$C20</f>
        <v>0.97148148148148128</v>
      </c>
      <c r="EY17" s="115">
        <f>EY16+'KEY L-8'!$C20</f>
        <v>0.97634259259259237</v>
      </c>
      <c r="EZ17" s="115">
        <f>EZ16+'KEY L-8'!$C20</f>
        <v>0.97981481481481458</v>
      </c>
      <c r="FA17" s="115">
        <f>FA16+'KEY L-8'!$C20</f>
        <v>0.98675925925925911</v>
      </c>
      <c r="FB17" s="115">
        <f>FB16+'KEY L-8'!$C20</f>
        <v>0.99370370370370353</v>
      </c>
      <c r="FC17" s="115">
        <f>FC16+[2]KEY!$C20</f>
        <v>0.99879629629629629</v>
      </c>
      <c r="FD17" s="115">
        <f>FD16+[2]KEY!$C20</f>
        <v>1.0022685185185185</v>
      </c>
      <c r="FE17" s="118">
        <f>FE16+[2]KEY!$C20</f>
        <v>1.0092129629629629</v>
      </c>
    </row>
    <row r="18" spans="1:161" s="152" customFormat="1" ht="15.95" customHeight="1" x14ac:dyDescent="0.25">
      <c r="A18" s="150" t="s">
        <v>94</v>
      </c>
      <c r="B18" s="536"/>
      <c r="C18" s="554"/>
      <c r="D18" s="536"/>
      <c r="E18" s="536"/>
      <c r="F18" s="536"/>
      <c r="G18" s="536"/>
      <c r="H18" s="536"/>
      <c r="I18" s="536"/>
      <c r="J18" s="536"/>
      <c r="K18" s="533"/>
      <c r="L18" s="533"/>
      <c r="M18" s="156">
        <v>0.33333333333333331</v>
      </c>
      <c r="N18" s="533"/>
      <c r="O18" s="146">
        <f>O17+'KEY L-8'!$G21</f>
        <v>0.34604166666666669</v>
      </c>
      <c r="P18" s="533"/>
      <c r="Q18" s="115">
        <f>Q17+'KEY L-8'!$C21</f>
        <v>0.35356481481481483</v>
      </c>
      <c r="R18" s="533"/>
      <c r="S18" s="153">
        <f>S17+'KEY L-8'!$C21</f>
        <v>0.36429398148148151</v>
      </c>
      <c r="T18" s="533"/>
      <c r="U18" s="73">
        <f>U17+'KEY L-8'!$C21</f>
        <v>0.37009259259259258</v>
      </c>
      <c r="V18" s="533"/>
      <c r="W18" s="115">
        <f>W17+'KEY L-8'!$C21</f>
        <v>0.38097222222222232</v>
      </c>
      <c r="X18" s="187">
        <f>X17+'KEY L-8'!$C21</f>
        <v>0.38398148148148153</v>
      </c>
      <c r="Y18" s="533"/>
      <c r="Z18" s="115">
        <f>Z17+'KEY L-8'!$C21</f>
        <v>0.39416666666666678</v>
      </c>
      <c r="AA18" s="533"/>
      <c r="AB18" s="115">
        <f>AB17+'KEY L-8'!$C21</f>
        <v>0.40296296296296308</v>
      </c>
      <c r="AC18" s="115">
        <f>AC17+'KEY L-8'!$C21</f>
        <v>0.40736111111111123</v>
      </c>
      <c r="AD18" s="115">
        <f>AD17+'KEY L-8'!$C21</f>
        <v>0.41175925925925938</v>
      </c>
      <c r="AE18" s="115">
        <f>AE17+'KEY L-8'!$C21</f>
        <v>0.41615740740740753</v>
      </c>
      <c r="AF18" s="115">
        <f>AF17+'KEY L-8'!$C21</f>
        <v>0.42055555555555568</v>
      </c>
      <c r="AG18" s="115">
        <f>AG17+'KEY L-8'!$C21</f>
        <v>0.42495370370370383</v>
      </c>
      <c r="AH18" s="115">
        <f>AH17+'KEY L-8'!$C21</f>
        <v>0.42935185185185198</v>
      </c>
      <c r="AI18" s="115">
        <f>AI17+'KEY L-8'!$C21</f>
        <v>0.43375000000000014</v>
      </c>
      <c r="AJ18" s="115">
        <f>AJ17+'KEY L-8'!$C21</f>
        <v>0.43814814814814829</v>
      </c>
      <c r="AK18" s="115">
        <f>AK17+'KEY L-8'!$C21</f>
        <v>0.44254629629629644</v>
      </c>
      <c r="AL18" s="115">
        <f>AL17+'KEY L-8'!$C21</f>
        <v>0.44694444444444459</v>
      </c>
      <c r="AM18" s="115">
        <f>AM17+'KEY L-8'!$C21</f>
        <v>0.45134259259259274</v>
      </c>
      <c r="AN18" s="115">
        <f>AN17+'KEY L-8'!$C21</f>
        <v>0.45574074074074089</v>
      </c>
      <c r="AO18" s="115">
        <f>AO17+'KEY L-8'!$C21</f>
        <v>0.46013888888888904</v>
      </c>
      <c r="AP18" s="115">
        <f>AP17+'KEY L-8'!$C21</f>
        <v>0.46453703703703719</v>
      </c>
      <c r="AQ18" s="115">
        <f>AQ17+'KEY L-8'!$C21</f>
        <v>0.46893518518518534</v>
      </c>
      <c r="AR18" s="115">
        <f>AR17+'KEY L-8'!$C21</f>
        <v>0.47333333333333349</v>
      </c>
      <c r="AS18" s="115">
        <f>AS17+'KEY L-8'!$C21</f>
        <v>0.47773148148148165</v>
      </c>
      <c r="AT18" s="115">
        <f>AT17+'KEY L-8'!$C21</f>
        <v>0.4821296296296298</v>
      </c>
      <c r="AU18" s="115">
        <f>AU17+'KEY L-8'!$C21</f>
        <v>0.48652777777777795</v>
      </c>
      <c r="AV18" s="115">
        <f>AV17+'KEY L-8'!$C21</f>
        <v>0.4909259259259261</v>
      </c>
      <c r="AW18" s="115">
        <f>AW17+'KEY L-8'!$C21</f>
        <v>0.49532407407407425</v>
      </c>
      <c r="AX18" s="115">
        <f>AX17+'KEY L-8'!$C21</f>
        <v>0.4997222222222224</v>
      </c>
      <c r="AY18" s="115">
        <f>AY17+'KEY L-8'!$C21</f>
        <v>0.50412037037037061</v>
      </c>
      <c r="AZ18" s="115">
        <f>AZ17+'KEY L-8'!$C21</f>
        <v>0.50851851851851859</v>
      </c>
      <c r="BA18" s="115">
        <f>BA17+'KEY L-8'!$C21</f>
        <v>0.51291666666666669</v>
      </c>
      <c r="BB18" s="115">
        <f>BB17+'KEY L-8'!$C21</f>
        <v>0.51731481481481478</v>
      </c>
      <c r="BC18" s="115">
        <f>BC17+'KEY L-8'!$C21</f>
        <v>0.52171296296296299</v>
      </c>
      <c r="BD18" s="115">
        <f>BD17+'KEY L-8'!$C21</f>
        <v>0.5261111111111112</v>
      </c>
      <c r="BE18" s="115">
        <f>BE17+'KEY L-8'!$C21</f>
        <v>0.53050925925925918</v>
      </c>
      <c r="BF18" s="115">
        <f>BF17+'KEY L-8'!$C21</f>
        <v>0.53490740740740728</v>
      </c>
      <c r="BG18" s="115">
        <f>BG17+'KEY L-8'!$C21</f>
        <v>0.53930555555555537</v>
      </c>
      <c r="BH18" s="115">
        <f>BH17+'KEY L-8'!$C21</f>
        <v>0.54370370370370347</v>
      </c>
      <c r="BI18" s="115">
        <f>BI17+'KEY L-8'!$C21</f>
        <v>0.54810185185185156</v>
      </c>
      <c r="BJ18" s="115">
        <f>BJ17+'KEY L-8'!$C21</f>
        <v>0.55249999999999966</v>
      </c>
      <c r="BK18" s="115">
        <f>BK17+'KEY L-8'!$C21</f>
        <v>0.55689814814814775</v>
      </c>
      <c r="BL18" s="115">
        <f>BL17+'KEY L-8'!$C21</f>
        <v>0.56129629629629585</v>
      </c>
      <c r="BM18" s="115">
        <f>BM17+'KEY L-8'!$C21</f>
        <v>0.56569444444444394</v>
      </c>
      <c r="BN18" s="115">
        <f>BN17+'KEY L-8'!$C21</f>
        <v>0.57009259259259204</v>
      </c>
      <c r="BO18" s="115">
        <f>BO17+'KEY L-8'!$C21</f>
        <v>0.57449074074074014</v>
      </c>
      <c r="BP18" s="115">
        <f>BP17+'KEY L-8'!$C21</f>
        <v>0.57888888888888823</v>
      </c>
      <c r="BQ18" s="115">
        <f>BQ17+'KEY L-8'!$C21</f>
        <v>0.58328703703703633</v>
      </c>
      <c r="BR18" s="115">
        <f>BR17+'KEY L-8'!$C21</f>
        <v>0.58768518518518442</v>
      </c>
      <c r="BS18" s="115">
        <f>BS17+'KEY L-8'!$C21</f>
        <v>0.59208333333333252</v>
      </c>
      <c r="BT18" s="115">
        <f>BT17+'KEY L-8'!$C21</f>
        <v>0.59648148148148061</v>
      </c>
      <c r="BU18" s="115">
        <f>BU17+'KEY L-8'!$C21</f>
        <v>0.60087962962962871</v>
      </c>
      <c r="BV18" s="115">
        <f>BV17+'KEY L-8'!$C21</f>
        <v>0.6052777777777768</v>
      </c>
      <c r="BW18" s="115">
        <f>BW17+'KEY L-8'!$C21</f>
        <v>0.6096759259259249</v>
      </c>
      <c r="BX18" s="115">
        <f>BX17+'KEY L-8'!$C21</f>
        <v>0.614074074074073</v>
      </c>
      <c r="BY18" s="115">
        <f>BY17+'KEY L-8'!$C21</f>
        <v>0.61847222222222109</v>
      </c>
      <c r="BZ18" s="115">
        <f>BZ17+'KEY L-8'!$C21</f>
        <v>0.62287037037036919</v>
      </c>
      <c r="CA18" s="115">
        <f>CA17+'KEY L-8'!$C21</f>
        <v>0.62726851851851728</v>
      </c>
      <c r="CB18" s="115">
        <f>CB17+'KEY L-8'!$C21</f>
        <v>0.63166666666666538</v>
      </c>
      <c r="CC18" s="115">
        <f>CC17+'KEY L-8'!$C21</f>
        <v>0.63606481481481347</v>
      </c>
      <c r="CD18" s="115">
        <f>CD17+'KEY L-8'!$C21</f>
        <v>0.64046296296296157</v>
      </c>
      <c r="CE18" s="115">
        <f>CE17+'KEY L-8'!$C21</f>
        <v>0.64486111111110966</v>
      </c>
      <c r="CF18" s="115">
        <f>CF17+'KEY L-8'!$C21</f>
        <v>0.64925925925925776</v>
      </c>
      <c r="CG18" s="115">
        <f>CG17+'KEY L-8'!$C21</f>
        <v>0.65365740740740585</v>
      </c>
      <c r="CH18" s="115">
        <f>CH17+'KEY L-8'!$C21</f>
        <v>0.65805555555555395</v>
      </c>
      <c r="CI18" s="115">
        <f>CI17+'KEY L-8'!$C21</f>
        <v>0.66245370370370205</v>
      </c>
      <c r="CJ18" s="115">
        <f>CJ17+'KEY L-8'!$C21</f>
        <v>0.66685185185185014</v>
      </c>
      <c r="CK18" s="115">
        <f>CK17+'KEY L-8'!$C21</f>
        <v>0.67124999999999824</v>
      </c>
      <c r="CL18" s="115">
        <f>CL17+'KEY L-8'!$C21</f>
        <v>0.67564814814814633</v>
      </c>
      <c r="CM18" s="115">
        <f>CM17+'KEY L-8'!$C21</f>
        <v>0.68004629629629443</v>
      </c>
      <c r="CN18" s="115">
        <f>CN17+'KEY L-8'!$C21</f>
        <v>0.68444444444444252</v>
      </c>
      <c r="CO18" s="115">
        <f>CO17+'KEY L-8'!$C21</f>
        <v>0.68884259259259062</v>
      </c>
      <c r="CP18" s="115">
        <f>CP17+'KEY L-8'!$C21</f>
        <v>0.69324074074073871</v>
      </c>
      <c r="CQ18" s="115">
        <f>CQ17+'KEY L-8'!$C21</f>
        <v>0.69763888888888681</v>
      </c>
      <c r="CR18" s="115">
        <f>CR17+'KEY L-8'!$C21</f>
        <v>0.70203703703703491</v>
      </c>
      <c r="CS18" s="115">
        <f>CS17+'KEY L-8'!$C21</f>
        <v>0.706435185185183</v>
      </c>
      <c r="CT18" s="115">
        <f>CT17+'KEY L-8'!$C21</f>
        <v>0.7108333333333311</v>
      </c>
      <c r="CU18" s="115">
        <f>CU17+'KEY L-8'!$C21</f>
        <v>0.71523148148147919</v>
      </c>
      <c r="CV18" s="115">
        <f>CV17+'KEY L-8'!$C21</f>
        <v>0.71962962962962729</v>
      </c>
      <c r="CW18" s="115">
        <f>CW17+'KEY L-8'!$C21</f>
        <v>0.72402777777777538</v>
      </c>
      <c r="CX18" s="115">
        <f>CX17+'KEY L-8'!$C21</f>
        <v>0.72842592592592348</v>
      </c>
      <c r="CY18" s="115">
        <f>CY17+'KEY L-8'!$C21</f>
        <v>0.73282407407407157</v>
      </c>
      <c r="CZ18" s="115">
        <f>CZ17+'KEY L-8'!$C21</f>
        <v>0.73722222222221967</v>
      </c>
      <c r="DA18" s="115">
        <f>DA17+'KEY L-8'!$C21</f>
        <v>0.74162037037036777</v>
      </c>
      <c r="DB18" s="115">
        <f>DB17+'KEY L-8'!$C21</f>
        <v>0.74601851851851586</v>
      </c>
      <c r="DC18" s="115">
        <f>DC17+'KEY L-8'!$C21</f>
        <v>0.75041666666666396</v>
      </c>
      <c r="DD18" s="115">
        <f>DD17+'KEY L-8'!$C21</f>
        <v>0.75481481481481205</v>
      </c>
      <c r="DE18" s="115">
        <f>DE17+'KEY L-8'!$C21</f>
        <v>0.75921296296296015</v>
      </c>
      <c r="DF18" s="115">
        <f>DF17+'KEY L-8'!$C21</f>
        <v>0.76361111111110824</v>
      </c>
      <c r="DG18" s="115">
        <f>DG17+'KEY L-8'!$C21</f>
        <v>0.76800925925925634</v>
      </c>
      <c r="DH18" s="115">
        <f>DH17+'KEY L-8'!$C21</f>
        <v>0.77240740740740443</v>
      </c>
      <c r="DI18" s="115">
        <f>DI17+'KEY L-8'!$C21</f>
        <v>0.77680555555555253</v>
      </c>
      <c r="DJ18" s="115">
        <f>DJ17+'KEY L-8'!$C21</f>
        <v>0.78120370370370062</v>
      </c>
      <c r="DK18" s="115">
        <f>DK17+'KEY L-8'!$C21</f>
        <v>0.78560185185184872</v>
      </c>
      <c r="DL18" s="115">
        <f>DL17+'KEY L-8'!$C21</f>
        <v>0.78999999999999682</v>
      </c>
      <c r="DM18" s="115">
        <f>DM17+'KEY L-8'!$C21</f>
        <v>0.79439814814814491</v>
      </c>
      <c r="DN18" s="115">
        <f>DN17+'KEY L-8'!$C21</f>
        <v>0.79879629629629301</v>
      </c>
      <c r="DO18" s="115">
        <f>DO17+'KEY L-8'!$C21</f>
        <v>0.8031944444444411</v>
      </c>
      <c r="DP18" s="115">
        <f>DP17+'KEY L-8'!$C21</f>
        <v>0.8075925925925892</v>
      </c>
      <c r="DQ18" s="115">
        <f>DQ17+'KEY L-8'!$C21</f>
        <v>0.81199074074073729</v>
      </c>
      <c r="DR18" s="115">
        <f>DR17+'KEY L-8'!$C21</f>
        <v>0.81638888888888539</v>
      </c>
      <c r="DS18" s="115">
        <f>DS17+'KEY L-8'!$C21</f>
        <v>0.82078703703703348</v>
      </c>
      <c r="DT18" s="115">
        <f>DT17+'KEY L-8'!$C21</f>
        <v>0.82518518518518158</v>
      </c>
      <c r="DU18" s="115">
        <f>DU17+'KEY L-8'!$C21</f>
        <v>0.82958333333332968</v>
      </c>
      <c r="DV18" s="115">
        <f>DV17+'KEY L-8'!$C21</f>
        <v>0.83398148148147777</v>
      </c>
      <c r="DW18" s="115">
        <f>DW17+'KEY L-8'!$C21</f>
        <v>0.83837962962962587</v>
      </c>
      <c r="DX18" s="115">
        <f>DX17+'KEY L-8'!$C21</f>
        <v>0.84277777777777396</v>
      </c>
      <c r="DY18" s="115">
        <f>DY17+'KEY L-8'!$C21</f>
        <v>0.84717592592592206</v>
      </c>
      <c r="DZ18" s="115">
        <f>DZ17+'KEY L-8'!$C21</f>
        <v>0.85157407407407015</v>
      </c>
      <c r="EA18" s="115">
        <f>EA17+'KEY L-8'!$C21</f>
        <v>0.85597222222221825</v>
      </c>
      <c r="EB18" s="115">
        <f>EB17+'KEY L-8'!$C21</f>
        <v>0.86037037037036634</v>
      </c>
      <c r="EC18" s="115">
        <f>EC17+'KEY L-8'!$C21</f>
        <v>0.86476851851851444</v>
      </c>
      <c r="ED18" s="115">
        <f>ED17+'KEY L-8'!$C21</f>
        <v>0.86916666666666254</v>
      </c>
      <c r="EE18" s="115">
        <f>EE17+'KEY L-8'!$C21</f>
        <v>0.87356481481481063</v>
      </c>
      <c r="EF18" s="115">
        <f>EF17+'KEY L-8'!$C21</f>
        <v>0.87796296296295873</v>
      </c>
      <c r="EG18" s="115">
        <f>EG17+'KEY L-8'!$C21</f>
        <v>0.88236111111110682</v>
      </c>
      <c r="EH18" s="115">
        <f>EH17+'KEY L-8'!$C21</f>
        <v>0.88675925925925492</v>
      </c>
      <c r="EI18" s="115">
        <f>EI17+'KEY L-8'!$C21</f>
        <v>0.89115740740740301</v>
      </c>
      <c r="EJ18" s="115">
        <f>EJ17+'KEY L-8'!$C21</f>
        <v>0.89659722222222205</v>
      </c>
      <c r="EK18" s="115">
        <f>EK17+'KEY L-8'!$C21</f>
        <v>0.89995370370370353</v>
      </c>
      <c r="EL18" s="115">
        <f>EL17+'KEY L-8'!$C21</f>
        <v>0.90481481481481496</v>
      </c>
      <c r="EM18" s="115">
        <f>EM17+'KEY L-8'!$C21</f>
        <v>0.91175925925925938</v>
      </c>
      <c r="EN18" s="115">
        <f>EN17+'KEY L-8'!$C21</f>
        <v>0.9187037037037038</v>
      </c>
      <c r="EO18" s="115">
        <f>EO17+'KEY L-8'!$C21</f>
        <v>0.92564814814814822</v>
      </c>
      <c r="EP18" s="115">
        <f>EP17+'KEY L-8'!$C21</f>
        <v>0.9291203703703701</v>
      </c>
      <c r="EQ18" s="115">
        <f>EQ17+'KEY L-8'!$C21</f>
        <v>0.93259259259259264</v>
      </c>
      <c r="ER18" s="115">
        <f>ER17+'KEY L-8'!$C21</f>
        <v>0.93953703703703684</v>
      </c>
      <c r="ES18" s="115">
        <f>ES17+'KEY L-8'!$C21</f>
        <v>0.94300925925925916</v>
      </c>
      <c r="ET18" s="115">
        <f>ET17+'KEY L-8'!$C21</f>
        <v>0.94648148148148148</v>
      </c>
      <c r="EU18" s="115">
        <f>EU17+'KEY L-8'!$C21</f>
        <v>0.9534259259259259</v>
      </c>
      <c r="EV18" s="115">
        <f>EV17+'KEY L-8'!$C21</f>
        <v>0.96037037037037032</v>
      </c>
      <c r="EW18" s="115">
        <f>EW17+'KEY L-8'!$C21</f>
        <v>0.96731481481481474</v>
      </c>
      <c r="EX18" s="115">
        <f>EX17+'KEY L-8'!$C21</f>
        <v>0.97287037037037016</v>
      </c>
      <c r="EY18" s="115">
        <f>EY17+'KEY L-8'!$C21</f>
        <v>0.97773148148148126</v>
      </c>
      <c r="EZ18" s="115">
        <f>EZ17+'KEY L-8'!$C21</f>
        <v>0.98120370370370347</v>
      </c>
      <c r="FA18" s="115">
        <f>FA17+'KEY L-8'!$C21</f>
        <v>0.988148148148148</v>
      </c>
      <c r="FB18" s="115">
        <f>FB17+'KEY L-8'!$C21</f>
        <v>0.99509259259259242</v>
      </c>
      <c r="FC18" s="115">
        <f>FC17+[2]KEY!$C21</f>
        <v>0.99995370370370373</v>
      </c>
      <c r="FD18" s="115">
        <f>FD17+[2]KEY!$C21</f>
        <v>1.0034259259259259</v>
      </c>
      <c r="FE18" s="118">
        <f>FE17+[2]KEY!$C21</f>
        <v>1.0103703703703704</v>
      </c>
    </row>
    <row r="19" spans="1:161" ht="15.95" customHeight="1" x14ac:dyDescent="0.25">
      <c r="A19" s="72" t="s">
        <v>95</v>
      </c>
      <c r="B19" s="536"/>
      <c r="C19" s="554"/>
      <c r="D19" s="536"/>
      <c r="E19" s="536"/>
      <c r="F19" s="536"/>
      <c r="G19" s="536"/>
      <c r="H19" s="536"/>
      <c r="I19" s="536"/>
      <c r="J19" s="536"/>
      <c r="K19" s="533"/>
      <c r="L19" s="533"/>
      <c r="M19" s="146">
        <f>M18+'KEY L-8'!$G22</f>
        <v>0.33555555555555555</v>
      </c>
      <c r="N19" s="533"/>
      <c r="O19" s="73">
        <f>O18+'KEY L-8'!$C22</f>
        <v>0.34755787037037039</v>
      </c>
      <c r="P19" s="533"/>
      <c r="Q19" s="115">
        <f>Q18+'KEY L-8'!$C22</f>
        <v>0.35508101851851853</v>
      </c>
      <c r="R19" s="533"/>
      <c r="S19" s="153">
        <f>S18+'KEY L-8'!$C22</f>
        <v>0.36581018518518521</v>
      </c>
      <c r="T19" s="533"/>
      <c r="U19" s="73">
        <f>U18+'KEY L-8'!$C22</f>
        <v>0.37160879629629628</v>
      </c>
      <c r="V19" s="533"/>
      <c r="W19" s="115">
        <f>W18+'KEY L-8'!$C22</f>
        <v>0.38248842592592602</v>
      </c>
      <c r="X19" s="187">
        <f>X18+'KEY L-8'!$C22</f>
        <v>0.38549768518518523</v>
      </c>
      <c r="Y19" s="533"/>
      <c r="Z19" s="115">
        <f>Z18+'KEY L-8'!$C22</f>
        <v>0.39568287037037048</v>
      </c>
      <c r="AA19" s="533"/>
      <c r="AB19" s="115">
        <f>AB18+'KEY L-8'!$C22</f>
        <v>0.40447916666666678</v>
      </c>
      <c r="AC19" s="115">
        <f>AC18+'KEY L-8'!$C22</f>
        <v>0.40887731481481493</v>
      </c>
      <c r="AD19" s="115">
        <f>AD18+'KEY L-8'!$C22</f>
        <v>0.41327546296296308</v>
      </c>
      <c r="AE19" s="115">
        <f>AE18+'KEY L-8'!$C22</f>
        <v>0.41767361111111123</v>
      </c>
      <c r="AF19" s="115">
        <f>AF18+'KEY L-8'!$C22</f>
        <v>0.42207175925925938</v>
      </c>
      <c r="AG19" s="115">
        <f>AG18+'KEY L-8'!$C22</f>
        <v>0.42646990740740753</v>
      </c>
      <c r="AH19" s="115">
        <f>AH18+'KEY L-8'!$C22</f>
        <v>0.43086805555555568</v>
      </c>
      <c r="AI19" s="115">
        <f>AI18+'KEY L-8'!$C22</f>
        <v>0.43526620370370384</v>
      </c>
      <c r="AJ19" s="115">
        <f>AJ18+'KEY L-8'!$C22</f>
        <v>0.43966435185185199</v>
      </c>
      <c r="AK19" s="115">
        <f>AK18+'KEY L-8'!$C22</f>
        <v>0.44406250000000014</v>
      </c>
      <c r="AL19" s="115">
        <f>AL18+'KEY L-8'!$C22</f>
        <v>0.44846064814814829</v>
      </c>
      <c r="AM19" s="115">
        <f>AM18+'KEY L-8'!$C22</f>
        <v>0.45285879629629644</v>
      </c>
      <c r="AN19" s="115">
        <f>AN18+'KEY L-8'!$C22</f>
        <v>0.45725694444444459</v>
      </c>
      <c r="AO19" s="115">
        <f>AO18+'KEY L-8'!$C22</f>
        <v>0.46165509259259274</v>
      </c>
      <c r="AP19" s="115">
        <f>AP18+'KEY L-8'!$C22</f>
        <v>0.46605324074074089</v>
      </c>
      <c r="AQ19" s="115">
        <f>AQ18+'KEY L-8'!$C22</f>
        <v>0.47045138888888904</v>
      </c>
      <c r="AR19" s="115">
        <f>AR18+'KEY L-8'!$C22</f>
        <v>0.47484953703703719</v>
      </c>
      <c r="AS19" s="115">
        <f>AS18+'KEY L-8'!$C22</f>
        <v>0.47924768518518535</v>
      </c>
      <c r="AT19" s="115">
        <f>AT18+'KEY L-8'!$C22</f>
        <v>0.4836458333333335</v>
      </c>
      <c r="AU19" s="115">
        <f>AU18+'KEY L-8'!$C22</f>
        <v>0.48804398148148165</v>
      </c>
      <c r="AV19" s="115">
        <f>AV18+'KEY L-8'!$C22</f>
        <v>0.4924421296296298</v>
      </c>
      <c r="AW19" s="115">
        <f>AW18+'KEY L-8'!$C22</f>
        <v>0.49684027777777795</v>
      </c>
      <c r="AX19" s="115">
        <f>AX18+'KEY L-8'!$C22</f>
        <v>0.50123842592592616</v>
      </c>
      <c r="AY19" s="115">
        <f>AY18+'KEY L-8'!$C22</f>
        <v>0.50563657407407436</v>
      </c>
      <c r="AZ19" s="115">
        <f>AZ18+'KEY L-8'!$C22</f>
        <v>0.51003472222222235</v>
      </c>
      <c r="BA19" s="115">
        <f>BA18+'KEY L-8'!$C22</f>
        <v>0.51443287037037044</v>
      </c>
      <c r="BB19" s="115">
        <f>BB18+'KEY L-8'!$C22</f>
        <v>0.51883101851851854</v>
      </c>
      <c r="BC19" s="115">
        <f>BC18+'KEY L-8'!$C22</f>
        <v>0.52322916666666675</v>
      </c>
      <c r="BD19" s="115">
        <f>BD18+'KEY L-8'!$C22</f>
        <v>0.52762731481481495</v>
      </c>
      <c r="BE19" s="115">
        <f>BE18+'KEY L-8'!$C22</f>
        <v>0.53202546296296294</v>
      </c>
      <c r="BF19" s="115">
        <f>BF18+'KEY L-8'!$C22</f>
        <v>0.53642361111111103</v>
      </c>
      <c r="BG19" s="115">
        <f>BG18+'KEY L-8'!$C22</f>
        <v>0.54082175925925913</v>
      </c>
      <c r="BH19" s="115">
        <f>BH18+'KEY L-8'!$C22</f>
        <v>0.54521990740740722</v>
      </c>
      <c r="BI19" s="115">
        <f>BI18+'KEY L-8'!$C22</f>
        <v>0.54961805555555532</v>
      </c>
      <c r="BJ19" s="115">
        <f>BJ18+'KEY L-8'!$C22</f>
        <v>0.55401620370370341</v>
      </c>
      <c r="BK19" s="115">
        <f>BK18+'KEY L-8'!$C22</f>
        <v>0.55841435185185151</v>
      </c>
      <c r="BL19" s="115">
        <f>BL18+'KEY L-8'!$C22</f>
        <v>0.5628124999999996</v>
      </c>
      <c r="BM19" s="115">
        <f>BM18+'KEY L-8'!$C22</f>
        <v>0.5672106481481477</v>
      </c>
      <c r="BN19" s="115">
        <f>BN18+'KEY L-8'!$C22</f>
        <v>0.5716087962962958</v>
      </c>
      <c r="BO19" s="115">
        <f>BO18+'KEY L-8'!$C22</f>
        <v>0.57600694444444389</v>
      </c>
      <c r="BP19" s="115">
        <f>BP18+'KEY L-8'!$C22</f>
        <v>0.58040509259259199</v>
      </c>
      <c r="BQ19" s="115">
        <f>BQ18+'KEY L-8'!$C22</f>
        <v>0.58480324074074008</v>
      </c>
      <c r="BR19" s="115">
        <f>BR18+'KEY L-8'!$C22</f>
        <v>0.58920138888888818</v>
      </c>
      <c r="BS19" s="115">
        <f>BS18+'KEY L-8'!$C22</f>
        <v>0.59359953703703627</v>
      </c>
      <c r="BT19" s="115">
        <f>BT18+'KEY L-8'!$C22</f>
        <v>0.59799768518518437</v>
      </c>
      <c r="BU19" s="115">
        <f>BU18+'KEY L-8'!$C22</f>
        <v>0.60239583333333246</v>
      </c>
      <c r="BV19" s="115">
        <f>BV18+'KEY L-8'!$C22</f>
        <v>0.60679398148148056</v>
      </c>
      <c r="BW19" s="115">
        <f>BW18+'KEY L-8'!$C22</f>
        <v>0.61119212962962866</v>
      </c>
      <c r="BX19" s="115">
        <f>BX18+'KEY L-8'!$C22</f>
        <v>0.61559027777777675</v>
      </c>
      <c r="BY19" s="115">
        <f>BY18+'KEY L-8'!$C22</f>
        <v>0.61998842592592485</v>
      </c>
      <c r="BZ19" s="115">
        <f>BZ18+'KEY L-8'!$C22</f>
        <v>0.62438657407407294</v>
      </c>
      <c r="CA19" s="115">
        <f>CA18+'KEY L-8'!$C22</f>
        <v>0.62878472222222104</v>
      </c>
      <c r="CB19" s="115">
        <f>CB18+'KEY L-8'!$C22</f>
        <v>0.63318287037036913</v>
      </c>
      <c r="CC19" s="115">
        <f>CC18+'KEY L-8'!$C22</f>
        <v>0.63758101851851723</v>
      </c>
      <c r="CD19" s="115">
        <f>CD18+'KEY L-8'!$C22</f>
        <v>0.64197916666666532</v>
      </c>
      <c r="CE19" s="115">
        <f>CE18+'KEY L-8'!$C22</f>
        <v>0.64637731481481342</v>
      </c>
      <c r="CF19" s="115">
        <f>CF18+'KEY L-8'!$C22</f>
        <v>0.65077546296296152</v>
      </c>
      <c r="CG19" s="115">
        <f>CG18+'KEY L-8'!$C22</f>
        <v>0.65517361111110961</v>
      </c>
      <c r="CH19" s="115">
        <f>CH18+'KEY L-8'!$C22</f>
        <v>0.65957175925925771</v>
      </c>
      <c r="CI19" s="115">
        <f>CI18+'KEY L-8'!$C22</f>
        <v>0.6639699074074058</v>
      </c>
      <c r="CJ19" s="115">
        <f>CJ18+'KEY L-8'!$C22</f>
        <v>0.6683680555555539</v>
      </c>
      <c r="CK19" s="115">
        <f>CK18+'KEY L-8'!$C22</f>
        <v>0.67276620370370199</v>
      </c>
      <c r="CL19" s="115">
        <f>CL18+'KEY L-8'!$C22</f>
        <v>0.67716435185185009</v>
      </c>
      <c r="CM19" s="115">
        <f>CM18+'KEY L-8'!$C22</f>
        <v>0.68156249999999818</v>
      </c>
      <c r="CN19" s="115">
        <f>CN18+'KEY L-8'!$C22</f>
        <v>0.68596064814814628</v>
      </c>
      <c r="CO19" s="115">
        <f>CO18+'KEY L-8'!$C22</f>
        <v>0.69035879629629437</v>
      </c>
      <c r="CP19" s="115">
        <f>CP18+'KEY L-8'!$C22</f>
        <v>0.69475694444444247</v>
      </c>
      <c r="CQ19" s="115">
        <f>CQ18+'KEY L-8'!$C22</f>
        <v>0.69915509259259057</v>
      </c>
      <c r="CR19" s="115">
        <f>CR18+'KEY L-8'!$C22</f>
        <v>0.70355324074073866</v>
      </c>
      <c r="CS19" s="115">
        <f>CS18+'KEY L-8'!$C22</f>
        <v>0.70795138888888676</v>
      </c>
      <c r="CT19" s="115">
        <f>CT18+'KEY L-8'!$C22</f>
        <v>0.71234953703703485</v>
      </c>
      <c r="CU19" s="115">
        <f>CU18+'KEY L-8'!$C22</f>
        <v>0.71674768518518295</v>
      </c>
      <c r="CV19" s="115">
        <f>CV18+'KEY L-8'!$C22</f>
        <v>0.72114583333333104</v>
      </c>
      <c r="CW19" s="115">
        <f>CW18+'KEY L-8'!$C22</f>
        <v>0.72554398148147914</v>
      </c>
      <c r="CX19" s="115">
        <f>CX18+'KEY L-8'!$C22</f>
        <v>0.72994212962962723</v>
      </c>
      <c r="CY19" s="115">
        <f>CY18+'KEY L-8'!$C22</f>
        <v>0.73434027777777533</v>
      </c>
      <c r="CZ19" s="115">
        <f>CZ18+'KEY L-8'!$C22</f>
        <v>0.73873842592592343</v>
      </c>
      <c r="DA19" s="115">
        <f>DA18+'KEY L-8'!$C22</f>
        <v>0.74313657407407152</v>
      </c>
      <c r="DB19" s="115">
        <f>DB18+'KEY L-8'!$C22</f>
        <v>0.74753472222221962</v>
      </c>
      <c r="DC19" s="115">
        <f>DC18+'KEY L-8'!$C22</f>
        <v>0.75193287037036771</v>
      </c>
      <c r="DD19" s="115">
        <f>DD18+'KEY L-8'!$C22</f>
        <v>0.75633101851851581</v>
      </c>
      <c r="DE19" s="115">
        <f>DE18+'KEY L-8'!$C22</f>
        <v>0.7607291666666639</v>
      </c>
      <c r="DF19" s="115">
        <f>DF18+'KEY L-8'!$C22</f>
        <v>0.765127314814812</v>
      </c>
      <c r="DG19" s="115">
        <f>DG18+'KEY L-8'!$C22</f>
        <v>0.76952546296296009</v>
      </c>
      <c r="DH19" s="115">
        <f>DH18+'KEY L-8'!$C22</f>
        <v>0.77392361111110819</v>
      </c>
      <c r="DI19" s="115">
        <f>DI18+'KEY L-8'!$C22</f>
        <v>0.77832175925925629</v>
      </c>
      <c r="DJ19" s="115">
        <f>DJ18+'KEY L-8'!$C22</f>
        <v>0.78271990740740438</v>
      </c>
      <c r="DK19" s="115">
        <f>DK18+'KEY L-8'!$C22</f>
        <v>0.78711805555555248</v>
      </c>
      <c r="DL19" s="115">
        <f>DL18+'KEY L-8'!$C22</f>
        <v>0.79151620370370057</v>
      </c>
      <c r="DM19" s="115">
        <f>DM18+'KEY L-8'!$C22</f>
        <v>0.79591435185184867</v>
      </c>
      <c r="DN19" s="115">
        <f>DN18+'KEY L-8'!$C22</f>
        <v>0.80031249999999676</v>
      </c>
      <c r="DO19" s="115">
        <f>DO18+'KEY L-8'!$C22</f>
        <v>0.80471064814814486</v>
      </c>
      <c r="DP19" s="115">
        <f>DP18+'KEY L-8'!$C22</f>
        <v>0.80910879629629295</v>
      </c>
      <c r="DQ19" s="115">
        <f>DQ18+'KEY L-8'!$C22</f>
        <v>0.81350694444444105</v>
      </c>
      <c r="DR19" s="115">
        <f>DR18+'KEY L-8'!$C22</f>
        <v>0.81790509259258914</v>
      </c>
      <c r="DS19" s="115">
        <f>DS18+'KEY L-8'!$C22</f>
        <v>0.82230324074073724</v>
      </c>
      <c r="DT19" s="115">
        <f>DT18+'KEY L-8'!$C22</f>
        <v>0.82670138888888534</v>
      </c>
      <c r="DU19" s="115">
        <f>DU18+'KEY L-8'!$C22</f>
        <v>0.83109953703703343</v>
      </c>
      <c r="DV19" s="115">
        <f>DV18+'KEY L-8'!$C22</f>
        <v>0.83549768518518153</v>
      </c>
      <c r="DW19" s="115">
        <f>DW18+'KEY L-8'!$C22</f>
        <v>0.83989583333332962</v>
      </c>
      <c r="DX19" s="115">
        <f>DX18+'KEY L-8'!$C22</f>
        <v>0.84429398148147772</v>
      </c>
      <c r="DY19" s="115">
        <f>DY18+'KEY L-8'!$C22</f>
        <v>0.84869212962962581</v>
      </c>
      <c r="DZ19" s="115">
        <f>DZ18+'KEY L-8'!$C22</f>
        <v>0.85309027777777391</v>
      </c>
      <c r="EA19" s="115">
        <f>EA18+'KEY L-8'!$C22</f>
        <v>0.857488425925922</v>
      </c>
      <c r="EB19" s="115">
        <f>EB18+'KEY L-8'!$C22</f>
        <v>0.8618865740740701</v>
      </c>
      <c r="EC19" s="115">
        <f>EC18+'KEY L-8'!$C22</f>
        <v>0.8662847222222182</v>
      </c>
      <c r="ED19" s="115">
        <f>ED18+'KEY L-8'!$C22</f>
        <v>0.87068287037036629</v>
      </c>
      <c r="EE19" s="115">
        <f>EE18+'KEY L-8'!$C22</f>
        <v>0.87508101851851439</v>
      </c>
      <c r="EF19" s="115">
        <f>EF18+'KEY L-8'!$C22</f>
        <v>0.87947916666666248</v>
      </c>
      <c r="EG19" s="115">
        <f>EG18+'KEY L-8'!$C22</f>
        <v>0.88387731481481058</v>
      </c>
      <c r="EH19" s="115">
        <f>EH18+'KEY L-8'!$C22</f>
        <v>0.88827546296295867</v>
      </c>
      <c r="EI19" s="115">
        <f>EI18+'KEY L-8'!$C22</f>
        <v>0.89267361111110677</v>
      </c>
      <c r="EJ19" s="115">
        <f>EJ18+'KEY L-8'!$C22</f>
        <v>0.8981134259259258</v>
      </c>
      <c r="EK19" s="115">
        <f>EK18+'KEY L-8'!$C22</f>
        <v>0.90146990740740729</v>
      </c>
      <c r="EL19" s="115">
        <f>EL18+'KEY L-8'!$C22</f>
        <v>0.90633101851851872</v>
      </c>
      <c r="EM19" s="115">
        <f>EM18+'KEY L-8'!$C22</f>
        <v>0.91327546296296314</v>
      </c>
      <c r="EN19" s="115">
        <f>EN18+'KEY L-8'!$C22</f>
        <v>0.92021990740740756</v>
      </c>
      <c r="EO19" s="115">
        <f>EO18+'KEY L-8'!$C22</f>
        <v>0.92716435185185198</v>
      </c>
      <c r="EP19" s="115">
        <f>EP18+'KEY L-8'!$C22</f>
        <v>0.93063657407407385</v>
      </c>
      <c r="EQ19" s="115">
        <f>EQ18+'KEY L-8'!$C22</f>
        <v>0.9341087962962964</v>
      </c>
      <c r="ER19" s="115">
        <f>ER18+'KEY L-8'!$C22</f>
        <v>0.94105324074074059</v>
      </c>
      <c r="ES19" s="115">
        <f>ES18+'KEY L-8'!$C22</f>
        <v>0.94452546296296291</v>
      </c>
      <c r="ET19" s="115">
        <f>ET18+'KEY L-8'!$C22</f>
        <v>0.94799768518518523</v>
      </c>
      <c r="EU19" s="115">
        <f>EU18+'KEY L-8'!$C22</f>
        <v>0.95494212962962965</v>
      </c>
      <c r="EV19" s="115">
        <f>EV18+'KEY L-8'!$C22</f>
        <v>0.96188657407407407</v>
      </c>
      <c r="EW19" s="115">
        <f>EW18+'KEY L-8'!$C22</f>
        <v>0.96883101851851849</v>
      </c>
      <c r="EX19" s="115">
        <f>EX18+'KEY L-8'!$C22</f>
        <v>0.97438657407407392</v>
      </c>
      <c r="EY19" s="115">
        <f>EY18+'KEY L-8'!$C22</f>
        <v>0.97924768518518501</v>
      </c>
      <c r="EZ19" s="115">
        <f>EZ18+'KEY L-8'!$C22</f>
        <v>0.98271990740740722</v>
      </c>
      <c r="FA19" s="115">
        <f>FA18+'KEY L-8'!$C22</f>
        <v>0.98966435185185175</v>
      </c>
      <c r="FB19" s="115">
        <f>FB18+'KEY L-8'!$C22</f>
        <v>0.99660879629629617</v>
      </c>
      <c r="FC19" s="115">
        <f>FC18+[2]KEY!$C22</f>
        <v>1.0013541666666668</v>
      </c>
      <c r="FD19" s="115">
        <f>FD18+[2]KEY!$C22</f>
        <v>1.0048263888888889</v>
      </c>
      <c r="FE19" s="118">
        <f>FE18+[2]KEY!$C22</f>
        <v>1.0117708333333333</v>
      </c>
    </row>
    <row r="20" spans="1:161" ht="15.95" customHeight="1" x14ac:dyDescent="0.25">
      <c r="A20" s="72" t="s">
        <v>96</v>
      </c>
      <c r="B20" s="536"/>
      <c r="C20" s="554"/>
      <c r="D20" s="536"/>
      <c r="E20" s="536"/>
      <c r="F20" s="536"/>
      <c r="G20" s="536"/>
      <c r="H20" s="536"/>
      <c r="I20" s="536"/>
      <c r="J20" s="536"/>
      <c r="K20" s="533"/>
      <c r="L20" s="533"/>
      <c r="M20" s="146">
        <f>M19+'KEY L-8'!$G23</f>
        <v>0.33802083333333338</v>
      </c>
      <c r="N20" s="533"/>
      <c r="O20" s="73">
        <f>O19+'KEY L-8'!$C23</f>
        <v>0.34916666666666668</v>
      </c>
      <c r="P20" s="533"/>
      <c r="Q20" s="115">
        <f>Q19+'KEY L-8'!$C23</f>
        <v>0.35668981481481482</v>
      </c>
      <c r="R20" s="533"/>
      <c r="S20" s="153">
        <f>S19+'KEY L-8'!$C23</f>
        <v>0.3674189814814815</v>
      </c>
      <c r="T20" s="533"/>
      <c r="U20" s="73">
        <f>U19+'KEY L-8'!$C23</f>
        <v>0.37321759259259257</v>
      </c>
      <c r="V20" s="533"/>
      <c r="W20" s="115">
        <f>W19+'KEY L-8'!$C23</f>
        <v>0.38409722222222231</v>
      </c>
      <c r="X20" s="187">
        <f>X19+'KEY L-8'!$C23</f>
        <v>0.38710648148148152</v>
      </c>
      <c r="Y20" s="533"/>
      <c r="Z20" s="115">
        <f>Z19+'KEY L-8'!$C23</f>
        <v>0.39729166666666677</v>
      </c>
      <c r="AA20" s="533"/>
      <c r="AB20" s="115">
        <f>AB19+'KEY L-8'!$C23</f>
        <v>0.40608796296296307</v>
      </c>
      <c r="AC20" s="115">
        <f>AC19+'KEY L-8'!$C23</f>
        <v>0.41048611111111122</v>
      </c>
      <c r="AD20" s="115">
        <f>AD19+'KEY L-8'!$C23</f>
        <v>0.41488425925925937</v>
      </c>
      <c r="AE20" s="115">
        <f>AE19+'KEY L-8'!$C23</f>
        <v>0.41928240740740752</v>
      </c>
      <c r="AF20" s="115">
        <f>AF19+'KEY L-8'!$C23</f>
        <v>0.42368055555555567</v>
      </c>
      <c r="AG20" s="115">
        <f>AG19+'KEY L-8'!$C23</f>
        <v>0.42807870370370382</v>
      </c>
      <c r="AH20" s="115">
        <f>AH19+'KEY L-8'!$C23</f>
        <v>0.43247685185185197</v>
      </c>
      <c r="AI20" s="115">
        <f>AI19+'KEY L-8'!$C23</f>
        <v>0.43687500000000012</v>
      </c>
      <c r="AJ20" s="115">
        <f>AJ19+'KEY L-8'!$C23</f>
        <v>0.44127314814814828</v>
      </c>
      <c r="AK20" s="115">
        <f>AK19+'KEY L-8'!$C23</f>
        <v>0.44567129629629643</v>
      </c>
      <c r="AL20" s="115">
        <f>AL19+'KEY L-8'!$C23</f>
        <v>0.45006944444444458</v>
      </c>
      <c r="AM20" s="115">
        <f>AM19+'KEY L-8'!$C23</f>
        <v>0.45446759259259273</v>
      </c>
      <c r="AN20" s="115">
        <f>AN19+'KEY L-8'!$C23</f>
        <v>0.45886574074074088</v>
      </c>
      <c r="AO20" s="115">
        <f>AO19+'KEY L-8'!$C23</f>
        <v>0.46326388888888903</v>
      </c>
      <c r="AP20" s="115">
        <f>AP19+'KEY L-8'!$C23</f>
        <v>0.46766203703703718</v>
      </c>
      <c r="AQ20" s="115">
        <f>AQ19+'KEY L-8'!$C23</f>
        <v>0.47206018518518533</v>
      </c>
      <c r="AR20" s="115">
        <f>AR19+'KEY L-8'!$C23</f>
        <v>0.47645833333333348</v>
      </c>
      <c r="AS20" s="115">
        <f>AS19+'KEY L-8'!$C23</f>
        <v>0.48085648148148163</v>
      </c>
      <c r="AT20" s="115">
        <f>AT19+'KEY L-8'!$C23</f>
        <v>0.48525462962962979</v>
      </c>
      <c r="AU20" s="115">
        <f>AU19+'KEY L-8'!$C23</f>
        <v>0.48965277777777794</v>
      </c>
      <c r="AV20" s="115">
        <f>AV19+'KEY L-8'!$C23</f>
        <v>0.49405092592592609</v>
      </c>
      <c r="AW20" s="115">
        <f>AW19+'KEY L-8'!$C23</f>
        <v>0.49844907407407424</v>
      </c>
      <c r="AX20" s="115">
        <f>AX19+'KEY L-8'!$C23</f>
        <v>0.50284722222222245</v>
      </c>
      <c r="AY20" s="115">
        <f>AY19+'KEY L-8'!$C23</f>
        <v>0.50724537037037065</v>
      </c>
      <c r="AZ20" s="115">
        <f>AZ19+'KEY L-8'!$C23</f>
        <v>0.51164351851851864</v>
      </c>
      <c r="BA20" s="115">
        <f>BA19+'KEY L-8'!$C23</f>
        <v>0.51604166666666673</v>
      </c>
      <c r="BB20" s="115">
        <f>BB19+'KEY L-8'!$C23</f>
        <v>0.52043981481481483</v>
      </c>
      <c r="BC20" s="115">
        <f>BC19+'KEY L-8'!$C23</f>
        <v>0.52483796296296303</v>
      </c>
      <c r="BD20" s="115">
        <f>BD19+'KEY L-8'!$C23</f>
        <v>0.52923611111111124</v>
      </c>
      <c r="BE20" s="115">
        <f>BE19+'KEY L-8'!$C23</f>
        <v>0.53363425925925922</v>
      </c>
      <c r="BF20" s="115">
        <f>BF19+'KEY L-8'!$C23</f>
        <v>0.53803240740740732</v>
      </c>
      <c r="BG20" s="115">
        <f>BG19+'KEY L-8'!$C23</f>
        <v>0.54243055555555542</v>
      </c>
      <c r="BH20" s="115">
        <f>BH19+'KEY L-8'!$C23</f>
        <v>0.54682870370370351</v>
      </c>
      <c r="BI20" s="115">
        <f>BI19+'KEY L-8'!$C23</f>
        <v>0.55122685185185161</v>
      </c>
      <c r="BJ20" s="115">
        <f>BJ19+'KEY L-8'!$C23</f>
        <v>0.5556249999999997</v>
      </c>
      <c r="BK20" s="115">
        <f>BK19+'KEY L-8'!$C23</f>
        <v>0.5600231481481478</v>
      </c>
      <c r="BL20" s="115">
        <f>BL19+'KEY L-8'!$C23</f>
        <v>0.56442129629629589</v>
      </c>
      <c r="BM20" s="115">
        <f>BM19+'KEY L-8'!$C23</f>
        <v>0.56881944444444399</v>
      </c>
      <c r="BN20" s="115">
        <f>BN19+'KEY L-8'!$C23</f>
        <v>0.57321759259259208</v>
      </c>
      <c r="BO20" s="115">
        <f>BO19+'KEY L-8'!$C23</f>
        <v>0.57761574074074018</v>
      </c>
      <c r="BP20" s="115">
        <f>BP19+'KEY L-8'!$C23</f>
        <v>0.58201388888888828</v>
      </c>
      <c r="BQ20" s="115">
        <f>BQ19+'KEY L-8'!$C23</f>
        <v>0.58641203703703637</v>
      </c>
      <c r="BR20" s="115">
        <f>BR19+'KEY L-8'!$C23</f>
        <v>0.59081018518518447</v>
      </c>
      <c r="BS20" s="115">
        <f>BS19+'KEY L-8'!$C23</f>
        <v>0.59520833333333256</v>
      </c>
      <c r="BT20" s="115">
        <f>BT19+'KEY L-8'!$C23</f>
        <v>0.59960648148148066</v>
      </c>
      <c r="BU20" s="115">
        <f>BU19+'KEY L-8'!$C23</f>
        <v>0.60400462962962875</v>
      </c>
      <c r="BV20" s="115">
        <f>BV19+'KEY L-8'!$C23</f>
        <v>0.60840277777777685</v>
      </c>
      <c r="BW20" s="115">
        <f>BW19+'KEY L-8'!$C23</f>
        <v>0.61280092592592494</v>
      </c>
      <c r="BX20" s="115">
        <f>BX19+'KEY L-8'!$C23</f>
        <v>0.61719907407407304</v>
      </c>
      <c r="BY20" s="115">
        <f>BY19+'KEY L-8'!$C23</f>
        <v>0.62159722222222114</v>
      </c>
      <c r="BZ20" s="115">
        <f>BZ19+'KEY L-8'!$C23</f>
        <v>0.62599537037036923</v>
      </c>
      <c r="CA20" s="115">
        <f>CA19+'KEY L-8'!$C23</f>
        <v>0.63039351851851733</v>
      </c>
      <c r="CB20" s="115">
        <f>CB19+'KEY L-8'!$C23</f>
        <v>0.63479166666666542</v>
      </c>
      <c r="CC20" s="115">
        <f>CC19+'KEY L-8'!$C23</f>
        <v>0.63918981481481352</v>
      </c>
      <c r="CD20" s="115">
        <f>CD19+'KEY L-8'!$C23</f>
        <v>0.64358796296296161</v>
      </c>
      <c r="CE20" s="115">
        <f>CE19+'KEY L-8'!$C23</f>
        <v>0.64798611111110971</v>
      </c>
      <c r="CF20" s="115">
        <f>CF19+'KEY L-8'!$C23</f>
        <v>0.6523842592592578</v>
      </c>
      <c r="CG20" s="115">
        <f>CG19+'KEY L-8'!$C23</f>
        <v>0.6567824074074059</v>
      </c>
      <c r="CH20" s="115">
        <f>CH19+'KEY L-8'!$C23</f>
        <v>0.66118055555555399</v>
      </c>
      <c r="CI20" s="115">
        <f>CI19+'KEY L-8'!$C23</f>
        <v>0.66557870370370209</v>
      </c>
      <c r="CJ20" s="115">
        <f>CJ19+'KEY L-8'!$C23</f>
        <v>0.66997685185185019</v>
      </c>
      <c r="CK20" s="115">
        <f>CK19+'KEY L-8'!$C23</f>
        <v>0.67437499999999828</v>
      </c>
      <c r="CL20" s="115">
        <f>CL19+'KEY L-8'!$C23</f>
        <v>0.67877314814814638</v>
      </c>
      <c r="CM20" s="115">
        <f>CM19+'KEY L-8'!$C23</f>
        <v>0.68317129629629447</v>
      </c>
      <c r="CN20" s="115">
        <f>CN19+'KEY L-8'!$C23</f>
        <v>0.68756944444444257</v>
      </c>
      <c r="CO20" s="115">
        <f>CO19+'KEY L-8'!$C23</f>
        <v>0.69196759259259066</v>
      </c>
      <c r="CP20" s="115">
        <f>CP19+'KEY L-8'!$C23</f>
        <v>0.69636574074073876</v>
      </c>
      <c r="CQ20" s="115">
        <f>CQ19+'KEY L-8'!$C23</f>
        <v>0.70076388888888685</v>
      </c>
      <c r="CR20" s="115">
        <f>CR19+'KEY L-8'!$C23</f>
        <v>0.70516203703703495</v>
      </c>
      <c r="CS20" s="115">
        <f>CS19+'KEY L-8'!$C23</f>
        <v>0.70956018518518305</v>
      </c>
      <c r="CT20" s="115">
        <f>CT19+'KEY L-8'!$C23</f>
        <v>0.71395833333333114</v>
      </c>
      <c r="CU20" s="115">
        <f>CU19+'KEY L-8'!$C23</f>
        <v>0.71835648148147924</v>
      </c>
      <c r="CV20" s="115">
        <f>CV19+'KEY L-8'!$C23</f>
        <v>0.72275462962962733</v>
      </c>
      <c r="CW20" s="115">
        <f>CW19+'KEY L-8'!$C23</f>
        <v>0.72715277777777543</v>
      </c>
      <c r="CX20" s="115">
        <f>CX19+'KEY L-8'!$C23</f>
        <v>0.73155092592592352</v>
      </c>
      <c r="CY20" s="115">
        <f>CY19+'KEY L-8'!$C23</f>
        <v>0.73594907407407162</v>
      </c>
      <c r="CZ20" s="115">
        <f>CZ19+'KEY L-8'!$C23</f>
        <v>0.74034722222221971</v>
      </c>
      <c r="DA20" s="115">
        <f>DA19+'KEY L-8'!$C23</f>
        <v>0.74474537037036781</v>
      </c>
      <c r="DB20" s="115">
        <f>DB19+'KEY L-8'!$C23</f>
        <v>0.74914351851851591</v>
      </c>
      <c r="DC20" s="115">
        <f>DC19+'KEY L-8'!$C23</f>
        <v>0.753541666666664</v>
      </c>
      <c r="DD20" s="115">
        <f>DD19+'KEY L-8'!$C23</f>
        <v>0.7579398148148121</v>
      </c>
      <c r="DE20" s="115">
        <f>DE19+'KEY L-8'!$C23</f>
        <v>0.76233796296296019</v>
      </c>
      <c r="DF20" s="115">
        <f>DF19+'KEY L-8'!$C23</f>
        <v>0.76673611111110829</v>
      </c>
      <c r="DG20" s="115">
        <f>DG19+'KEY L-8'!$C23</f>
        <v>0.77113425925925638</v>
      </c>
      <c r="DH20" s="115">
        <f>DH19+'KEY L-8'!$C23</f>
        <v>0.77553240740740448</v>
      </c>
      <c r="DI20" s="115">
        <f>DI19+'KEY L-8'!$C23</f>
        <v>0.77993055555555257</v>
      </c>
      <c r="DJ20" s="115">
        <f>DJ19+'KEY L-8'!$C23</f>
        <v>0.78432870370370067</v>
      </c>
      <c r="DK20" s="115">
        <f>DK19+'KEY L-8'!$C23</f>
        <v>0.78872685185184876</v>
      </c>
      <c r="DL20" s="115">
        <f>DL19+'KEY L-8'!$C23</f>
        <v>0.79312499999999686</v>
      </c>
      <c r="DM20" s="115">
        <f>DM19+'KEY L-8'!$C23</f>
        <v>0.79752314814814496</v>
      </c>
      <c r="DN20" s="115">
        <f>DN19+'KEY L-8'!$C23</f>
        <v>0.80192129629629305</v>
      </c>
      <c r="DO20" s="115">
        <f>DO19+'KEY L-8'!$C23</f>
        <v>0.80631944444444115</v>
      </c>
      <c r="DP20" s="115">
        <f>DP19+'KEY L-8'!$C23</f>
        <v>0.81071759259258924</v>
      </c>
      <c r="DQ20" s="115">
        <f>DQ19+'KEY L-8'!$C23</f>
        <v>0.81511574074073734</v>
      </c>
      <c r="DR20" s="115">
        <f>DR19+'KEY L-8'!$C23</f>
        <v>0.81951388888888543</v>
      </c>
      <c r="DS20" s="115">
        <f>DS19+'KEY L-8'!$C23</f>
        <v>0.82391203703703353</v>
      </c>
      <c r="DT20" s="115">
        <f>DT19+'KEY L-8'!$C23</f>
        <v>0.82831018518518162</v>
      </c>
      <c r="DU20" s="115">
        <f>DU19+'KEY L-8'!$C23</f>
        <v>0.83270833333332972</v>
      </c>
      <c r="DV20" s="115">
        <f>DV19+'KEY L-8'!$C23</f>
        <v>0.83710648148147782</v>
      </c>
      <c r="DW20" s="115">
        <f>DW19+'KEY L-8'!$C23</f>
        <v>0.84150462962962591</v>
      </c>
      <c r="DX20" s="115">
        <f>DX19+'KEY L-8'!$C23</f>
        <v>0.84590277777777401</v>
      </c>
      <c r="DY20" s="115">
        <f>DY19+'KEY L-8'!$C23</f>
        <v>0.8503009259259221</v>
      </c>
      <c r="DZ20" s="115">
        <f>DZ19+'KEY L-8'!$C23</f>
        <v>0.8546990740740702</v>
      </c>
      <c r="EA20" s="115">
        <f>EA19+'KEY L-8'!$C23</f>
        <v>0.85909722222221829</v>
      </c>
      <c r="EB20" s="115">
        <f>EB19+'KEY L-8'!$C23</f>
        <v>0.86349537037036639</v>
      </c>
      <c r="EC20" s="115">
        <f>EC19+'KEY L-8'!$C23</f>
        <v>0.86789351851851448</v>
      </c>
      <c r="ED20" s="115">
        <f>ED19+'KEY L-8'!$C23</f>
        <v>0.87229166666666258</v>
      </c>
      <c r="EE20" s="115">
        <f>EE19+'KEY L-8'!$C23</f>
        <v>0.87668981481481068</v>
      </c>
      <c r="EF20" s="115">
        <f>EF19+'KEY L-8'!$C23</f>
        <v>0.88108796296295877</v>
      </c>
      <c r="EG20" s="115">
        <f>EG19+'KEY L-8'!$C23</f>
        <v>0.88548611111110687</v>
      </c>
      <c r="EH20" s="115">
        <f>EH19+'KEY L-8'!$C23</f>
        <v>0.88988425925925496</v>
      </c>
      <c r="EI20" s="115">
        <f>EI19+'KEY L-8'!$C23</f>
        <v>0.89428240740740306</v>
      </c>
      <c r="EJ20" s="115">
        <f>EJ19+'KEY L-8'!$C23</f>
        <v>0.89972222222222209</v>
      </c>
      <c r="EK20" s="115">
        <f>EK19+'KEY L-8'!$C23</f>
        <v>0.90307870370370358</v>
      </c>
      <c r="EL20" s="115">
        <f>EL19+'KEY L-8'!$C23</f>
        <v>0.907939814814815</v>
      </c>
      <c r="EM20" s="115">
        <f>EM19+'KEY L-8'!$C23</f>
        <v>0.91488425925925942</v>
      </c>
      <c r="EN20" s="115">
        <f>EN19+'KEY L-8'!$C23</f>
        <v>0.92182870370370384</v>
      </c>
      <c r="EO20" s="115">
        <f>EO19+'KEY L-8'!$C23</f>
        <v>0.92877314814814826</v>
      </c>
      <c r="EP20" s="115">
        <f>EP19+'KEY L-8'!$C23</f>
        <v>0.93224537037037014</v>
      </c>
      <c r="EQ20" s="115">
        <f>EQ19+'KEY L-8'!$C23</f>
        <v>0.93571759259259268</v>
      </c>
      <c r="ER20" s="115">
        <f>ER19+'KEY L-8'!$C23</f>
        <v>0.94266203703703688</v>
      </c>
      <c r="ES20" s="115">
        <f>ES19+'KEY L-8'!$C23</f>
        <v>0.9461342592592592</v>
      </c>
      <c r="ET20" s="115">
        <f>ET19+'KEY L-8'!$C23</f>
        <v>0.94960648148148152</v>
      </c>
      <c r="EU20" s="115">
        <f>EU19+'KEY L-8'!$C23</f>
        <v>0.95655092592592594</v>
      </c>
      <c r="EV20" s="115">
        <f>EV19+'KEY L-8'!$C23</f>
        <v>0.96349537037037036</v>
      </c>
      <c r="EW20" s="115">
        <f>EW19+'KEY L-8'!$C23</f>
        <v>0.97043981481481478</v>
      </c>
      <c r="EX20" s="115">
        <f>EX19+'KEY L-8'!$C23</f>
        <v>0.97599537037037021</v>
      </c>
      <c r="EY20" s="115">
        <f>EY19+'KEY L-8'!$C23</f>
        <v>0.9808564814814813</v>
      </c>
      <c r="EZ20" s="115">
        <f>EZ19+'KEY L-8'!$C23</f>
        <v>0.98432870370370351</v>
      </c>
      <c r="FA20" s="115">
        <f>FA19+'KEY L-8'!$C23</f>
        <v>0.99127314814814804</v>
      </c>
      <c r="FB20" s="115">
        <f>FB19+'KEY L-8'!$C23</f>
        <v>0.99821759259259246</v>
      </c>
      <c r="FC20" s="115">
        <f>FC19+[2]KEY!$C23</f>
        <v>1.0028472222222222</v>
      </c>
      <c r="FD20" s="115">
        <f>FD19+[2]KEY!$C23</f>
        <v>1.0063194444444443</v>
      </c>
      <c r="FE20" s="118">
        <f>FE19+[2]KEY!$C23</f>
        <v>1.0132638888888887</v>
      </c>
    </row>
    <row r="21" spans="1:161" ht="15.95" customHeight="1" x14ac:dyDescent="0.25">
      <c r="A21" s="72" t="s">
        <v>97</v>
      </c>
      <c r="B21" s="542"/>
      <c r="C21" s="555"/>
      <c r="D21" s="542"/>
      <c r="E21" s="542"/>
      <c r="F21" s="542"/>
      <c r="G21" s="542"/>
      <c r="H21" s="542"/>
      <c r="I21" s="542"/>
      <c r="J21" s="542"/>
      <c r="K21" s="534"/>
      <c r="L21" s="534"/>
      <c r="M21" s="146">
        <f>M20+'KEY L-8'!$G24</f>
        <v>0.34065972222222229</v>
      </c>
      <c r="N21" s="534"/>
      <c r="O21" s="73">
        <f>O20+'KEY L-8'!$C24</f>
        <v>0.35096064814814815</v>
      </c>
      <c r="P21" s="534"/>
      <c r="Q21" s="115">
        <f>Q20+'KEY L-8'!$C24</f>
        <v>0.35848379629629629</v>
      </c>
      <c r="R21" s="534"/>
      <c r="S21" s="153">
        <f>S20+'KEY L-8'!$C24</f>
        <v>0.36921296296296297</v>
      </c>
      <c r="T21" s="534"/>
      <c r="U21" s="73">
        <f>U20+'KEY L-8'!$C24</f>
        <v>0.37501157407407404</v>
      </c>
      <c r="V21" s="534"/>
      <c r="W21" s="115">
        <f>W20+'KEY L-8'!$C24</f>
        <v>0.38589120370370378</v>
      </c>
      <c r="X21" s="187">
        <f>X20+'KEY L-8'!$C24</f>
        <v>0.38890046296296299</v>
      </c>
      <c r="Y21" s="534"/>
      <c r="Z21" s="115">
        <f>Z20+'KEY L-8'!$C24</f>
        <v>0.39908564814814823</v>
      </c>
      <c r="AA21" s="534"/>
      <c r="AB21" s="115">
        <f>AB20+'KEY L-8'!$C24</f>
        <v>0.40788194444444453</v>
      </c>
      <c r="AC21" s="115">
        <f>AC20+'KEY L-8'!$C24</f>
        <v>0.41228009259259268</v>
      </c>
      <c r="AD21" s="115">
        <f>AD20+'KEY L-8'!$C24</f>
        <v>0.41667824074074084</v>
      </c>
      <c r="AE21" s="115">
        <f>AE20+'KEY L-8'!$C24</f>
        <v>0.42107638888888899</v>
      </c>
      <c r="AF21" s="115">
        <f>AF20+'KEY L-8'!$C24</f>
        <v>0.42547453703703714</v>
      </c>
      <c r="AG21" s="115">
        <f>AG20+'KEY L-8'!$C24</f>
        <v>0.42987268518518529</v>
      </c>
      <c r="AH21" s="115">
        <f>AH20+'KEY L-8'!$C24</f>
        <v>0.43427083333333344</v>
      </c>
      <c r="AI21" s="115">
        <f>AI20+'KEY L-8'!$C24</f>
        <v>0.43866898148148159</v>
      </c>
      <c r="AJ21" s="115">
        <f>AJ20+'KEY L-8'!$C24</f>
        <v>0.44306712962962974</v>
      </c>
      <c r="AK21" s="115">
        <f>AK20+'KEY L-8'!$C24</f>
        <v>0.44746527777777789</v>
      </c>
      <c r="AL21" s="115">
        <f>AL20+'KEY L-8'!$C24</f>
        <v>0.45186342592592604</v>
      </c>
      <c r="AM21" s="115">
        <f>AM20+'KEY L-8'!$C24</f>
        <v>0.45626157407407419</v>
      </c>
      <c r="AN21" s="115">
        <f>AN20+'KEY L-8'!$C24</f>
        <v>0.46065972222222235</v>
      </c>
      <c r="AO21" s="115">
        <f>AO20+'KEY L-8'!$C24</f>
        <v>0.4650578703703705</v>
      </c>
      <c r="AP21" s="115">
        <f>AP20+'KEY L-8'!$C24</f>
        <v>0.46945601851851865</v>
      </c>
      <c r="AQ21" s="115">
        <f>AQ20+'KEY L-8'!$C24</f>
        <v>0.4738541666666668</v>
      </c>
      <c r="AR21" s="115">
        <f>AR20+'KEY L-8'!$C24</f>
        <v>0.47825231481481495</v>
      </c>
      <c r="AS21" s="115">
        <f>AS20+'KEY L-8'!$C24</f>
        <v>0.4826504629629631</v>
      </c>
      <c r="AT21" s="115">
        <f>AT20+'KEY L-8'!$C24</f>
        <v>0.48704861111111125</v>
      </c>
      <c r="AU21" s="115">
        <f>AU20+'KEY L-8'!$C24</f>
        <v>0.4914467592592594</v>
      </c>
      <c r="AV21" s="115">
        <f>AV20+'KEY L-8'!$C24</f>
        <v>0.49584490740740755</v>
      </c>
      <c r="AW21" s="115">
        <f>AW20+'KEY L-8'!$C24</f>
        <v>0.5002430555555557</v>
      </c>
      <c r="AX21" s="115">
        <f>AX20+'KEY L-8'!$C24</f>
        <v>0.50464120370370391</v>
      </c>
      <c r="AY21" s="115">
        <f>AY20+'KEY L-8'!$C24</f>
        <v>0.50903935185185212</v>
      </c>
      <c r="AZ21" s="115">
        <f>AZ20+'KEY L-8'!$C24</f>
        <v>0.5134375000000001</v>
      </c>
      <c r="BA21" s="115">
        <f>BA20+'KEY L-8'!$C24</f>
        <v>0.5178356481481482</v>
      </c>
      <c r="BB21" s="115">
        <f>BB20+'KEY L-8'!$C24</f>
        <v>0.52223379629629629</v>
      </c>
      <c r="BC21" s="115">
        <f>BC20+'KEY L-8'!$C24</f>
        <v>0.5266319444444445</v>
      </c>
      <c r="BD21" s="115">
        <f>BD20+'KEY L-8'!$C24</f>
        <v>0.53103009259259271</v>
      </c>
      <c r="BE21" s="115">
        <f>BE20+'KEY L-8'!$C24</f>
        <v>0.53542824074074069</v>
      </c>
      <c r="BF21" s="115">
        <f>BF20+'KEY L-8'!$C24</f>
        <v>0.53982638888888879</v>
      </c>
      <c r="BG21" s="115">
        <f>BG20+'KEY L-8'!$C24</f>
        <v>0.54422453703703688</v>
      </c>
      <c r="BH21" s="115">
        <f>BH20+'KEY L-8'!$C24</f>
        <v>0.54862268518518498</v>
      </c>
      <c r="BI21" s="115">
        <f>BI20+'KEY L-8'!$C24</f>
        <v>0.55302083333333307</v>
      </c>
      <c r="BJ21" s="115">
        <f>BJ20+'KEY L-8'!$C24</f>
        <v>0.55741898148148117</v>
      </c>
      <c r="BK21" s="115">
        <f>BK20+'KEY L-8'!$C24</f>
        <v>0.56181712962962926</v>
      </c>
      <c r="BL21" s="115">
        <f>BL20+'KEY L-8'!$C24</f>
        <v>0.56621527777777736</v>
      </c>
      <c r="BM21" s="115">
        <f>BM20+'KEY L-8'!$C24</f>
        <v>0.57061342592592545</v>
      </c>
      <c r="BN21" s="115">
        <f>BN20+'KEY L-8'!$C24</f>
        <v>0.57501157407407355</v>
      </c>
      <c r="BO21" s="115">
        <f>BO20+'KEY L-8'!$C24</f>
        <v>0.57940972222222165</v>
      </c>
      <c r="BP21" s="115">
        <f>BP20+'KEY L-8'!$C24</f>
        <v>0.58380787037036974</v>
      </c>
      <c r="BQ21" s="115">
        <f>BQ20+'KEY L-8'!$C24</f>
        <v>0.58820601851851784</v>
      </c>
      <c r="BR21" s="115">
        <f>BR20+'KEY L-8'!$C24</f>
        <v>0.59260416666666593</v>
      </c>
      <c r="BS21" s="115">
        <f>BS20+'KEY L-8'!$C24</f>
        <v>0.59700231481481403</v>
      </c>
      <c r="BT21" s="115">
        <f>BT20+'KEY L-8'!$C24</f>
        <v>0.60140046296296212</v>
      </c>
      <c r="BU21" s="115">
        <f>BU20+'KEY L-8'!$C24</f>
        <v>0.60579861111111022</v>
      </c>
      <c r="BV21" s="115">
        <f>BV20+'KEY L-8'!$C24</f>
        <v>0.61019675925925831</v>
      </c>
      <c r="BW21" s="115">
        <f>BW20+'KEY L-8'!$C24</f>
        <v>0.61459490740740641</v>
      </c>
      <c r="BX21" s="115">
        <f>BX20+'KEY L-8'!$C24</f>
        <v>0.61899305555555451</v>
      </c>
      <c r="BY21" s="115">
        <f>BY20+'KEY L-8'!$C24</f>
        <v>0.6233912037037026</v>
      </c>
      <c r="BZ21" s="115">
        <f>BZ20+'KEY L-8'!$C24</f>
        <v>0.6277893518518507</v>
      </c>
      <c r="CA21" s="115">
        <f>CA20+'KEY L-8'!$C24</f>
        <v>0.63218749999999879</v>
      </c>
      <c r="CB21" s="115">
        <f>CB20+'KEY L-8'!$C24</f>
        <v>0.63658564814814689</v>
      </c>
      <c r="CC21" s="115">
        <f>CC20+'KEY L-8'!$C24</f>
        <v>0.64098379629629498</v>
      </c>
      <c r="CD21" s="115">
        <f>CD20+'KEY L-8'!$C24</f>
        <v>0.64538194444444308</v>
      </c>
      <c r="CE21" s="115">
        <f>CE20+'KEY L-8'!$C24</f>
        <v>0.64978009259259117</v>
      </c>
      <c r="CF21" s="115">
        <f>CF20+'KEY L-8'!$C24</f>
        <v>0.65417824074073927</v>
      </c>
      <c r="CG21" s="115">
        <f>CG20+'KEY L-8'!$C24</f>
        <v>0.65857638888888737</v>
      </c>
      <c r="CH21" s="115">
        <f>CH20+'KEY L-8'!$C24</f>
        <v>0.66297453703703546</v>
      </c>
      <c r="CI21" s="115">
        <f>CI20+'KEY L-8'!$C24</f>
        <v>0.66737268518518356</v>
      </c>
      <c r="CJ21" s="115">
        <f>CJ20+'KEY L-8'!$C24</f>
        <v>0.67177083333333165</v>
      </c>
      <c r="CK21" s="115">
        <f>CK20+'KEY L-8'!$C24</f>
        <v>0.67616898148147975</v>
      </c>
      <c r="CL21" s="115">
        <f>CL20+'KEY L-8'!$C24</f>
        <v>0.68056712962962784</v>
      </c>
      <c r="CM21" s="115">
        <f>CM20+'KEY L-8'!$C24</f>
        <v>0.68496527777777594</v>
      </c>
      <c r="CN21" s="115">
        <f>CN20+'KEY L-8'!$C24</f>
        <v>0.68936342592592403</v>
      </c>
      <c r="CO21" s="115">
        <f>CO20+'KEY L-8'!$C24</f>
        <v>0.69376157407407213</v>
      </c>
      <c r="CP21" s="115">
        <f>CP20+'KEY L-8'!$C24</f>
        <v>0.69815972222222022</v>
      </c>
      <c r="CQ21" s="115">
        <f>CQ20+'KEY L-8'!$C24</f>
        <v>0.70255787037036832</v>
      </c>
      <c r="CR21" s="115">
        <f>CR20+'KEY L-8'!$C24</f>
        <v>0.70695601851851642</v>
      </c>
      <c r="CS21" s="115">
        <f>CS20+'KEY L-8'!$C24</f>
        <v>0.71135416666666451</v>
      </c>
      <c r="CT21" s="115">
        <f>CT20+'KEY L-8'!$C24</f>
        <v>0.71575231481481261</v>
      </c>
      <c r="CU21" s="115">
        <f>CU20+'KEY L-8'!$C24</f>
        <v>0.7201504629629607</v>
      </c>
      <c r="CV21" s="115">
        <f>CV20+'KEY L-8'!$C24</f>
        <v>0.7245486111111088</v>
      </c>
      <c r="CW21" s="115">
        <f>CW20+'KEY L-8'!$C24</f>
        <v>0.72894675925925689</v>
      </c>
      <c r="CX21" s="115">
        <f>CX20+'KEY L-8'!$C24</f>
        <v>0.73334490740740499</v>
      </c>
      <c r="CY21" s="115">
        <f>CY20+'KEY L-8'!$C24</f>
        <v>0.73774305555555308</v>
      </c>
      <c r="CZ21" s="115">
        <f>CZ20+'KEY L-8'!$C24</f>
        <v>0.74214120370370118</v>
      </c>
      <c r="DA21" s="115">
        <f>DA20+'KEY L-8'!$C24</f>
        <v>0.74653935185184928</v>
      </c>
      <c r="DB21" s="115">
        <f>DB20+'KEY L-8'!$C24</f>
        <v>0.75093749999999737</v>
      </c>
      <c r="DC21" s="115">
        <f>DC20+'KEY L-8'!$C24</f>
        <v>0.75533564814814547</v>
      </c>
      <c r="DD21" s="115">
        <f>DD20+'KEY L-8'!$C24</f>
        <v>0.75973379629629356</v>
      </c>
      <c r="DE21" s="115">
        <f>DE20+'KEY L-8'!$C24</f>
        <v>0.76413194444444166</v>
      </c>
      <c r="DF21" s="115">
        <f>DF20+'KEY L-8'!$C24</f>
        <v>0.76853009259258975</v>
      </c>
      <c r="DG21" s="115">
        <f>DG20+'KEY L-8'!$C24</f>
        <v>0.77292824074073785</v>
      </c>
      <c r="DH21" s="115">
        <f>DH20+'KEY L-8'!$C24</f>
        <v>0.77732638888888594</v>
      </c>
      <c r="DI21" s="115">
        <f>DI20+'KEY L-8'!$C24</f>
        <v>0.78172453703703404</v>
      </c>
      <c r="DJ21" s="115">
        <f>DJ20+'KEY L-8'!$C24</f>
        <v>0.78612268518518214</v>
      </c>
      <c r="DK21" s="115">
        <f>DK20+'KEY L-8'!$C24</f>
        <v>0.79052083333333023</v>
      </c>
      <c r="DL21" s="115">
        <f>DL20+'KEY L-8'!$C24</f>
        <v>0.79491898148147833</v>
      </c>
      <c r="DM21" s="115">
        <f>DM20+'KEY L-8'!$C24</f>
        <v>0.79931712962962642</v>
      </c>
      <c r="DN21" s="115">
        <f>DN20+'KEY L-8'!$C24</f>
        <v>0.80371527777777452</v>
      </c>
      <c r="DO21" s="115">
        <f>DO20+'KEY L-8'!$C24</f>
        <v>0.80811342592592261</v>
      </c>
      <c r="DP21" s="115">
        <f>DP20+'KEY L-8'!$C24</f>
        <v>0.81251157407407071</v>
      </c>
      <c r="DQ21" s="115">
        <f>DQ20+'KEY L-8'!$C24</f>
        <v>0.8169097222222188</v>
      </c>
      <c r="DR21" s="115">
        <f>DR20+'KEY L-8'!$C24</f>
        <v>0.8213078703703669</v>
      </c>
      <c r="DS21" s="115">
        <f>DS20+'KEY L-8'!$C24</f>
        <v>0.82570601851851499</v>
      </c>
      <c r="DT21" s="115">
        <f>DT20+'KEY L-8'!$C24</f>
        <v>0.83010416666666309</v>
      </c>
      <c r="DU21" s="115">
        <f>DU20+'KEY L-8'!$C24</f>
        <v>0.83450231481481119</v>
      </c>
      <c r="DV21" s="115">
        <f>DV20+'KEY L-8'!$C24</f>
        <v>0.83890046296295928</v>
      </c>
      <c r="DW21" s="115">
        <f>DW20+'KEY L-8'!$C24</f>
        <v>0.84329861111110738</v>
      </c>
      <c r="DX21" s="115">
        <f>DX20+'KEY L-8'!$C24</f>
        <v>0.84769675925925547</v>
      </c>
      <c r="DY21" s="115">
        <f>DY20+'KEY L-8'!$C24</f>
        <v>0.85209490740740357</v>
      </c>
      <c r="DZ21" s="115">
        <f>DZ20+'KEY L-8'!$C24</f>
        <v>0.85649305555555166</v>
      </c>
      <c r="EA21" s="115">
        <f>EA20+'KEY L-8'!$C24</f>
        <v>0.86089120370369976</v>
      </c>
      <c r="EB21" s="115">
        <f>EB20+'KEY L-8'!$C24</f>
        <v>0.86528935185184785</v>
      </c>
      <c r="EC21" s="115">
        <f>EC20+'KEY L-8'!$C24</f>
        <v>0.86968749999999595</v>
      </c>
      <c r="ED21" s="115">
        <f>ED20+'KEY L-8'!$C24</f>
        <v>0.87408564814814405</v>
      </c>
      <c r="EE21" s="115">
        <f>EE20+'KEY L-8'!$C24</f>
        <v>0.87848379629629214</v>
      </c>
      <c r="EF21" s="115">
        <f>EF20+'KEY L-8'!$C24</f>
        <v>0.88288194444444024</v>
      </c>
      <c r="EG21" s="115">
        <f>EG20+'KEY L-8'!$C24</f>
        <v>0.88728009259258833</v>
      </c>
      <c r="EH21" s="115">
        <f>EH20+'KEY L-8'!$C24</f>
        <v>0.89167824074073643</v>
      </c>
      <c r="EI21" s="115">
        <f>EI20+'KEY L-8'!$C24</f>
        <v>0.89607638888888452</v>
      </c>
      <c r="EJ21" s="115">
        <f>EJ20+'KEY L-8'!$C24</f>
        <v>0.90151620370370356</v>
      </c>
      <c r="EK21" s="115">
        <f>EK20+'KEY L-8'!$C24</f>
        <v>0.90487268518518504</v>
      </c>
      <c r="EL21" s="115">
        <f>EL20+'KEY L-8'!$C24</f>
        <v>0.90973379629629647</v>
      </c>
      <c r="EM21" s="115">
        <f>EM20+'KEY L-8'!$C24</f>
        <v>0.91667824074074089</v>
      </c>
      <c r="EN21" s="115">
        <f>EN20+'KEY L-8'!$C24</f>
        <v>0.92362268518518531</v>
      </c>
      <c r="EO21" s="115">
        <f>EO20+'KEY L-8'!$C24</f>
        <v>0.93056712962962973</v>
      </c>
      <c r="EP21" s="115">
        <f>EP20+'KEY L-8'!$C24</f>
        <v>0.93403935185185161</v>
      </c>
      <c r="EQ21" s="115">
        <f>EQ20+'KEY L-8'!$C24</f>
        <v>0.93751157407407415</v>
      </c>
      <c r="ER21" s="115">
        <f>ER20+'KEY L-8'!$C24</f>
        <v>0.94445601851851835</v>
      </c>
      <c r="ES21" s="115">
        <f>ES20+'KEY L-8'!$C24</f>
        <v>0.94792824074074067</v>
      </c>
      <c r="ET21" s="115">
        <f>ET20+'KEY L-8'!$C24</f>
        <v>0.95140046296296299</v>
      </c>
      <c r="EU21" s="115">
        <f>EU20+'KEY L-8'!$C24</f>
        <v>0.95834490740740741</v>
      </c>
      <c r="EV21" s="115">
        <f>EV20+'KEY L-8'!$C24</f>
        <v>0.96528935185185183</v>
      </c>
      <c r="EW21" s="115">
        <f>EW20+'KEY L-8'!$C24</f>
        <v>0.97223379629629625</v>
      </c>
      <c r="EX21" s="115">
        <f>EX20+'KEY L-8'!$C24</f>
        <v>0.97778935185185167</v>
      </c>
      <c r="EY21" s="115">
        <f>EY20+'KEY L-8'!$C24</f>
        <v>0.98265046296296277</v>
      </c>
      <c r="EZ21" s="115">
        <f>EZ20+'KEY L-8'!$C24</f>
        <v>0.98612268518518498</v>
      </c>
      <c r="FA21" s="115">
        <f>FA20+'KEY L-8'!$C24</f>
        <v>0.99306712962962951</v>
      </c>
      <c r="FB21" s="115">
        <f>FB20+'KEY L-8'!$C24</f>
        <v>1.000011574074074</v>
      </c>
      <c r="FC21" s="115">
        <f>FC20+[2]KEY!$C24</f>
        <v>1.004525462962963</v>
      </c>
      <c r="FD21" s="115">
        <f>FD20+[2]KEY!$C24</f>
        <v>1.0079976851851851</v>
      </c>
      <c r="FE21" s="118">
        <f>FE20+[2]KEY!$C24</f>
        <v>1.0149421296296295</v>
      </c>
    </row>
    <row r="22" spans="1:161" ht="15.95" customHeight="1" x14ac:dyDescent="0.25">
      <c r="A22" s="72" t="s">
        <v>98</v>
      </c>
      <c r="B22" s="147"/>
      <c r="C22" s="147"/>
      <c r="D22" s="157"/>
      <c r="E22" s="147"/>
      <c r="F22" s="147"/>
      <c r="G22" s="147"/>
      <c r="H22" s="147"/>
      <c r="I22" s="147"/>
      <c r="J22" s="147"/>
      <c r="K22" s="147"/>
      <c r="L22" s="147"/>
      <c r="M22" s="146">
        <f>M21+'KEY L-8'!$G25</f>
        <v>0.34322916666666675</v>
      </c>
      <c r="N22" s="115"/>
      <c r="O22" s="73">
        <f>O21+'KEY L-8'!$C25</f>
        <v>0.35271990740740738</v>
      </c>
      <c r="P22" s="115"/>
      <c r="Q22" s="115">
        <f>Q21+'KEY L-8'!$C25</f>
        <v>0.36024305555555552</v>
      </c>
      <c r="R22" s="115"/>
      <c r="S22" s="153">
        <f>S21+'KEY L-8'!$C25</f>
        <v>0.3709722222222222</v>
      </c>
      <c r="T22" s="115"/>
      <c r="U22" s="73">
        <f>U21+'KEY L-8'!$C25</f>
        <v>0.37677083333333328</v>
      </c>
      <c r="V22" s="115"/>
      <c r="W22" s="115">
        <f>W21+'KEY L-8'!$C25</f>
        <v>0.38765046296296302</v>
      </c>
      <c r="X22" s="187">
        <f>X21+'KEY L-8'!$C25</f>
        <v>0.39065972222222223</v>
      </c>
      <c r="Y22" s="115"/>
      <c r="Z22" s="115">
        <f>Z21+'KEY L-8'!$C25</f>
        <v>0.40084490740740747</v>
      </c>
      <c r="AA22" s="115"/>
      <c r="AB22" s="115">
        <f>AB21+'KEY L-8'!$C25</f>
        <v>0.40964120370370377</v>
      </c>
      <c r="AC22" s="115">
        <f>AC21+'KEY L-8'!$C25</f>
        <v>0.41403935185185192</v>
      </c>
      <c r="AD22" s="115">
        <f>AD21+'KEY L-8'!$C25</f>
        <v>0.41843750000000007</v>
      </c>
      <c r="AE22" s="115">
        <f>AE21+'KEY L-8'!$C25</f>
        <v>0.42283564814814822</v>
      </c>
      <c r="AF22" s="115">
        <f>AF21+'KEY L-8'!$C25</f>
        <v>0.42723379629629638</v>
      </c>
      <c r="AG22" s="115">
        <f>AG21+'KEY L-8'!$C25</f>
        <v>0.43163194444444453</v>
      </c>
      <c r="AH22" s="115">
        <f>AH21+'KEY L-8'!$C25</f>
        <v>0.43603009259259268</v>
      </c>
      <c r="AI22" s="115">
        <f>AI21+'KEY L-8'!$C25</f>
        <v>0.44042824074074083</v>
      </c>
      <c r="AJ22" s="115">
        <f>AJ21+'KEY L-8'!$C25</f>
        <v>0.44482638888888898</v>
      </c>
      <c r="AK22" s="115">
        <f>AK21+'KEY L-8'!$C25</f>
        <v>0.44922453703703713</v>
      </c>
      <c r="AL22" s="115">
        <f>AL21+'KEY L-8'!$C25</f>
        <v>0.45362268518518528</v>
      </c>
      <c r="AM22" s="115">
        <f>AM21+'KEY L-8'!$C25</f>
        <v>0.45802083333333343</v>
      </c>
      <c r="AN22" s="115">
        <f>AN21+'KEY L-8'!$C25</f>
        <v>0.46241898148148158</v>
      </c>
      <c r="AO22" s="115">
        <f>AO21+'KEY L-8'!$C25</f>
        <v>0.46681712962962973</v>
      </c>
      <c r="AP22" s="115">
        <f>AP21+'KEY L-8'!$C25</f>
        <v>0.47121527777777789</v>
      </c>
      <c r="AQ22" s="115">
        <f>AQ21+'KEY L-8'!$C25</f>
        <v>0.47561342592592604</v>
      </c>
      <c r="AR22" s="115">
        <f>AR21+'KEY L-8'!$C25</f>
        <v>0.48001157407407419</v>
      </c>
      <c r="AS22" s="115">
        <f>AS21+'KEY L-8'!$C25</f>
        <v>0.48440972222222234</v>
      </c>
      <c r="AT22" s="115">
        <f>AT21+'KEY L-8'!$C25</f>
        <v>0.48880787037037049</v>
      </c>
      <c r="AU22" s="115">
        <f>AU21+'KEY L-8'!$C25</f>
        <v>0.49320601851851864</v>
      </c>
      <c r="AV22" s="115">
        <f>AV21+'KEY L-8'!$C25</f>
        <v>0.49760416666666679</v>
      </c>
      <c r="AW22" s="115">
        <f>AW21+'KEY L-8'!$C25</f>
        <v>0.50200231481481494</v>
      </c>
      <c r="AX22" s="115">
        <f>AX21+'KEY L-8'!$C25</f>
        <v>0.50640046296296315</v>
      </c>
      <c r="AY22" s="115">
        <f>AY21+'KEY L-8'!$C25</f>
        <v>0.51079861111111136</v>
      </c>
      <c r="AZ22" s="115">
        <f>AZ21+'KEY L-8'!$C25</f>
        <v>0.51519675925925934</v>
      </c>
      <c r="BA22" s="115">
        <f>BA21+'KEY L-8'!$C25</f>
        <v>0.51959490740740744</v>
      </c>
      <c r="BB22" s="115">
        <f>BB21+'KEY L-8'!$C25</f>
        <v>0.52399305555555553</v>
      </c>
      <c r="BC22" s="115">
        <f>BC21+'KEY L-8'!$C25</f>
        <v>0.52839120370370374</v>
      </c>
      <c r="BD22" s="115">
        <f>BD21+'KEY L-8'!$C25</f>
        <v>0.53278935185185194</v>
      </c>
      <c r="BE22" s="115">
        <f>BE21+'KEY L-8'!$C25</f>
        <v>0.53718749999999993</v>
      </c>
      <c r="BF22" s="115">
        <f>BF21+'KEY L-8'!$C25</f>
        <v>0.54158564814814802</v>
      </c>
      <c r="BG22" s="115">
        <f>BG21+'KEY L-8'!$C25</f>
        <v>0.54598379629629612</v>
      </c>
      <c r="BH22" s="115">
        <f>BH21+'KEY L-8'!$C25</f>
        <v>0.55038194444444422</v>
      </c>
      <c r="BI22" s="115">
        <f>BI21+'KEY L-8'!$C25</f>
        <v>0.55478009259259231</v>
      </c>
      <c r="BJ22" s="115">
        <f>BJ21+'KEY L-8'!$C25</f>
        <v>0.55917824074074041</v>
      </c>
      <c r="BK22" s="115">
        <f>BK21+'KEY L-8'!$C25</f>
        <v>0.5635763888888885</v>
      </c>
      <c r="BL22" s="115">
        <f>BL21+'KEY L-8'!$C25</f>
        <v>0.5679745370370366</v>
      </c>
      <c r="BM22" s="115">
        <f>BM21+'KEY L-8'!$C25</f>
        <v>0.57237268518518469</v>
      </c>
      <c r="BN22" s="115">
        <f>BN21+'KEY L-8'!$C25</f>
        <v>0.57677083333333279</v>
      </c>
      <c r="BO22" s="115">
        <f>BO21+'KEY L-8'!$C25</f>
        <v>0.58116898148148088</v>
      </c>
      <c r="BP22" s="115">
        <f>BP21+'KEY L-8'!$C25</f>
        <v>0.58556712962962898</v>
      </c>
      <c r="BQ22" s="115">
        <f>BQ21+'KEY L-8'!$C25</f>
        <v>0.58996527777777708</v>
      </c>
      <c r="BR22" s="115">
        <f>BR21+'KEY L-8'!$C25</f>
        <v>0.59436342592592517</v>
      </c>
      <c r="BS22" s="115">
        <f>BS21+'KEY L-8'!$C25</f>
        <v>0.59876157407407327</v>
      </c>
      <c r="BT22" s="115">
        <f>BT21+'KEY L-8'!$C25</f>
        <v>0.60315972222222136</v>
      </c>
      <c r="BU22" s="115">
        <f>BU21+'KEY L-8'!$C25</f>
        <v>0.60755787037036946</v>
      </c>
      <c r="BV22" s="115">
        <f>BV21+'KEY L-8'!$C25</f>
        <v>0.61195601851851755</v>
      </c>
      <c r="BW22" s="115">
        <f>BW21+'KEY L-8'!$C25</f>
        <v>0.61635416666666565</v>
      </c>
      <c r="BX22" s="115">
        <f>BX21+'KEY L-8'!$C25</f>
        <v>0.62075231481481374</v>
      </c>
      <c r="BY22" s="115">
        <f>BY21+'KEY L-8'!$C25</f>
        <v>0.62515046296296184</v>
      </c>
      <c r="BZ22" s="115">
        <f>BZ21+'KEY L-8'!$C25</f>
        <v>0.62954861111110993</v>
      </c>
      <c r="CA22" s="115">
        <f>CA21+'KEY L-8'!$C25</f>
        <v>0.63394675925925803</v>
      </c>
      <c r="CB22" s="115">
        <f>CB21+'KEY L-8'!$C25</f>
        <v>0.63834490740740613</v>
      </c>
      <c r="CC22" s="115">
        <f>CC21+'KEY L-8'!$C25</f>
        <v>0.64274305555555422</v>
      </c>
      <c r="CD22" s="115">
        <f>CD21+'KEY L-8'!$C25</f>
        <v>0.64714120370370232</v>
      </c>
      <c r="CE22" s="115">
        <f>CE21+'KEY L-8'!$C25</f>
        <v>0.65153935185185041</v>
      </c>
      <c r="CF22" s="115">
        <f>CF21+'KEY L-8'!$C25</f>
        <v>0.65593749999999851</v>
      </c>
      <c r="CG22" s="115">
        <f>CG21+'KEY L-8'!$C25</f>
        <v>0.6603356481481466</v>
      </c>
      <c r="CH22" s="115">
        <f>CH21+'KEY L-8'!$C25</f>
        <v>0.6647337962962947</v>
      </c>
      <c r="CI22" s="115">
        <f>CI21+'KEY L-8'!$C25</f>
        <v>0.66913194444444279</v>
      </c>
      <c r="CJ22" s="115">
        <f>CJ21+'KEY L-8'!$C25</f>
        <v>0.67353009259259089</v>
      </c>
      <c r="CK22" s="115">
        <f>CK21+'KEY L-8'!$C25</f>
        <v>0.67792824074073899</v>
      </c>
      <c r="CL22" s="115">
        <f>CL21+'KEY L-8'!$C25</f>
        <v>0.68232638888888708</v>
      </c>
      <c r="CM22" s="115">
        <f>CM21+'KEY L-8'!$C25</f>
        <v>0.68672453703703518</v>
      </c>
      <c r="CN22" s="115">
        <f>CN21+'KEY L-8'!$C25</f>
        <v>0.69112268518518327</v>
      </c>
      <c r="CO22" s="115">
        <f>CO21+'KEY L-8'!$C25</f>
        <v>0.69552083333333137</v>
      </c>
      <c r="CP22" s="115">
        <f>CP21+'KEY L-8'!$C25</f>
        <v>0.69991898148147946</v>
      </c>
      <c r="CQ22" s="115">
        <f>CQ21+'KEY L-8'!$C25</f>
        <v>0.70431712962962756</v>
      </c>
      <c r="CR22" s="115">
        <f>CR21+'KEY L-8'!$C25</f>
        <v>0.70871527777777565</v>
      </c>
      <c r="CS22" s="115">
        <f>CS21+'KEY L-8'!$C25</f>
        <v>0.71311342592592375</v>
      </c>
      <c r="CT22" s="115">
        <f>CT21+'KEY L-8'!$C25</f>
        <v>0.71751157407407185</v>
      </c>
      <c r="CU22" s="115">
        <f>CU21+'KEY L-8'!$C25</f>
        <v>0.72190972222221994</v>
      </c>
      <c r="CV22" s="115">
        <f>CV21+'KEY L-8'!$C25</f>
        <v>0.72630787037036804</v>
      </c>
      <c r="CW22" s="115">
        <f>CW21+'KEY L-8'!$C25</f>
        <v>0.73070601851851613</v>
      </c>
      <c r="CX22" s="115">
        <f>CX21+'KEY L-8'!$C25</f>
        <v>0.73510416666666423</v>
      </c>
      <c r="CY22" s="115">
        <f>CY21+'KEY L-8'!$C25</f>
        <v>0.73950231481481232</v>
      </c>
      <c r="CZ22" s="115">
        <f>CZ21+'KEY L-8'!$C25</f>
        <v>0.74390046296296042</v>
      </c>
      <c r="DA22" s="115">
        <f>DA21+'KEY L-8'!$C25</f>
        <v>0.74829861111110851</v>
      </c>
      <c r="DB22" s="115">
        <f>DB21+'KEY L-8'!$C25</f>
        <v>0.75269675925925661</v>
      </c>
      <c r="DC22" s="115">
        <f>DC21+'KEY L-8'!$C25</f>
        <v>0.7570949074074047</v>
      </c>
      <c r="DD22" s="115">
        <f>DD21+'KEY L-8'!$C25</f>
        <v>0.7614930555555528</v>
      </c>
      <c r="DE22" s="115">
        <f>DE21+'KEY L-8'!$C25</f>
        <v>0.7658912037037009</v>
      </c>
      <c r="DF22" s="115">
        <f>DF21+'KEY L-8'!$C25</f>
        <v>0.77028935185184899</v>
      </c>
      <c r="DG22" s="115">
        <f>DG21+'KEY L-8'!$C25</f>
        <v>0.77468749999999709</v>
      </c>
      <c r="DH22" s="115">
        <f>DH21+'KEY L-8'!$C25</f>
        <v>0.77908564814814518</v>
      </c>
      <c r="DI22" s="115">
        <f>DI21+'KEY L-8'!$C25</f>
        <v>0.78348379629629328</v>
      </c>
      <c r="DJ22" s="115">
        <f>DJ21+'KEY L-8'!$C25</f>
        <v>0.78788194444444137</v>
      </c>
      <c r="DK22" s="115">
        <f>DK21+'KEY L-8'!$C25</f>
        <v>0.79228009259258947</v>
      </c>
      <c r="DL22" s="115">
        <f>DL21+'KEY L-8'!$C25</f>
        <v>0.79667824074073756</v>
      </c>
      <c r="DM22" s="115">
        <f>DM21+'KEY L-8'!$C25</f>
        <v>0.80107638888888566</v>
      </c>
      <c r="DN22" s="115">
        <f>DN21+'KEY L-8'!$C25</f>
        <v>0.80547453703703376</v>
      </c>
      <c r="DO22" s="115">
        <f>DO21+'KEY L-8'!$C25</f>
        <v>0.80987268518518185</v>
      </c>
      <c r="DP22" s="115">
        <f>DP21+'KEY L-8'!$C25</f>
        <v>0.81427083333332995</v>
      </c>
      <c r="DQ22" s="115">
        <f>DQ21+'KEY L-8'!$C25</f>
        <v>0.81866898148147804</v>
      </c>
      <c r="DR22" s="115">
        <f>DR21+'KEY L-8'!$C25</f>
        <v>0.82306712962962614</v>
      </c>
      <c r="DS22" s="115">
        <f>DS21+'KEY L-8'!$C25</f>
        <v>0.82746527777777423</v>
      </c>
      <c r="DT22" s="115">
        <f>DT21+'KEY L-8'!$C25</f>
        <v>0.83186342592592233</v>
      </c>
      <c r="DU22" s="115">
        <f>DU21+'KEY L-8'!$C25</f>
        <v>0.83626157407407042</v>
      </c>
      <c r="DV22" s="115">
        <f>DV21+'KEY L-8'!$C25</f>
        <v>0.84065972222221852</v>
      </c>
      <c r="DW22" s="115">
        <f>DW21+'KEY L-8'!$C25</f>
        <v>0.84505787037036662</v>
      </c>
      <c r="DX22" s="115">
        <f>DX21+'KEY L-8'!$C25</f>
        <v>0.84945601851851471</v>
      </c>
      <c r="DY22" s="115">
        <f>DY21+'KEY L-8'!$C25</f>
        <v>0.85385416666666281</v>
      </c>
      <c r="DZ22" s="115">
        <f>DZ21+'KEY L-8'!$C25</f>
        <v>0.8582523148148109</v>
      </c>
      <c r="EA22" s="115">
        <f>EA21+'KEY L-8'!$C25</f>
        <v>0.862650462962959</v>
      </c>
      <c r="EB22" s="115">
        <f>EB21+'KEY L-8'!$C25</f>
        <v>0.86704861111110709</v>
      </c>
      <c r="EC22" s="115">
        <f>EC21+'KEY L-8'!$C25</f>
        <v>0.87144675925925519</v>
      </c>
      <c r="ED22" s="115">
        <f>ED21+'KEY L-8'!$C25</f>
        <v>0.87584490740740328</v>
      </c>
      <c r="EE22" s="115">
        <f>EE21+'KEY L-8'!$C25</f>
        <v>0.88024305555555138</v>
      </c>
      <c r="EF22" s="115">
        <f>EF21+'KEY L-8'!$C25</f>
        <v>0.88464120370369947</v>
      </c>
      <c r="EG22" s="115">
        <f>EG21+'KEY L-8'!$C25</f>
        <v>0.88903935185184757</v>
      </c>
      <c r="EH22" s="115">
        <f>EH21+'KEY L-8'!$C25</f>
        <v>0.89343749999999567</v>
      </c>
      <c r="EI22" s="115">
        <f>EI21+'KEY L-8'!$C25</f>
        <v>0.89783564814814376</v>
      </c>
      <c r="EJ22" s="115">
        <f>EJ21+'KEY L-8'!$C25</f>
        <v>0.90327546296296279</v>
      </c>
      <c r="EK22" s="115">
        <f>EK21+'KEY L-8'!$C25</f>
        <v>0.90663194444444428</v>
      </c>
      <c r="EL22" s="115">
        <f>EL21+'KEY L-8'!$C25</f>
        <v>0.91149305555555571</v>
      </c>
      <c r="EM22" s="115">
        <f>EM21+'KEY L-8'!$C25</f>
        <v>0.91843750000000013</v>
      </c>
      <c r="EN22" s="115">
        <f>EN21+'KEY L-8'!$C25</f>
        <v>0.92538194444444455</v>
      </c>
      <c r="EO22" s="115">
        <f>EO21+'KEY L-8'!$C25</f>
        <v>0.93232638888888897</v>
      </c>
      <c r="EP22" s="115">
        <f>EP21+'KEY L-8'!$C25</f>
        <v>0.93579861111111085</v>
      </c>
      <c r="EQ22" s="115">
        <f>EQ21+'KEY L-8'!$C25</f>
        <v>0.93927083333333339</v>
      </c>
      <c r="ER22" s="115">
        <f>ER21+'KEY L-8'!$C25</f>
        <v>0.94621527777777759</v>
      </c>
      <c r="ES22" s="115">
        <f>ES21+'KEY L-8'!$C25</f>
        <v>0.94968749999999991</v>
      </c>
      <c r="ET22" s="115">
        <f>ET21+'KEY L-8'!$C25</f>
        <v>0.95315972222222223</v>
      </c>
      <c r="EU22" s="115">
        <f>EU21+'KEY L-8'!$C25</f>
        <v>0.96010416666666665</v>
      </c>
      <c r="EV22" s="115">
        <f>EV21+'KEY L-8'!$C25</f>
        <v>0.96704861111111107</v>
      </c>
      <c r="EW22" s="115">
        <f>EW21+'KEY L-8'!$C25</f>
        <v>0.97399305555555549</v>
      </c>
      <c r="EX22" s="115">
        <f>EX21+'KEY L-8'!$C25</f>
        <v>0.97954861111111091</v>
      </c>
      <c r="EY22" s="115">
        <f>EY21+'KEY L-8'!$C25</f>
        <v>0.98440972222222201</v>
      </c>
      <c r="EZ22" s="115">
        <f>EZ21+'KEY L-8'!$C25</f>
        <v>0.98788194444444422</v>
      </c>
      <c r="FA22" s="115">
        <f>FA21+'KEY L-8'!$C25</f>
        <v>0.99482638888888875</v>
      </c>
      <c r="FB22" s="115">
        <f>FB21+'KEY L-8'!$C25</f>
        <v>1.0017708333333333</v>
      </c>
      <c r="FC22" s="115">
        <f>FC21+[2]KEY!$C25</f>
        <v>1.0061689814814816</v>
      </c>
      <c r="FD22" s="115">
        <f>FD21+[2]KEY!$C25</f>
        <v>1.0096412037037037</v>
      </c>
      <c r="FE22" s="118">
        <f>FE21+[2]KEY!$C25</f>
        <v>1.0165856481481481</v>
      </c>
    </row>
    <row r="23" spans="1:161" s="152" customFormat="1" ht="15.95" customHeight="1" x14ac:dyDescent="0.25">
      <c r="A23" s="150" t="s">
        <v>99</v>
      </c>
      <c r="B23" s="535"/>
      <c r="C23" s="535"/>
      <c r="D23" s="158"/>
      <c r="E23" s="535"/>
      <c r="F23" s="535"/>
      <c r="G23" s="535"/>
      <c r="H23" s="538" t="s">
        <v>139</v>
      </c>
      <c r="I23" s="538" t="s">
        <v>139</v>
      </c>
      <c r="J23" s="535"/>
      <c r="K23" s="146">
        <v>0.33333333333333331</v>
      </c>
      <c r="L23" s="151">
        <v>0.34027777777777773</v>
      </c>
      <c r="M23" s="146">
        <f>M22+'KEY L-8'!$G26</f>
        <v>0.34619212962962975</v>
      </c>
      <c r="N23" s="115">
        <v>0.35000000000000003</v>
      </c>
      <c r="O23" s="73">
        <f>O22+'KEY L-8'!$C26</f>
        <v>0.35476851851851848</v>
      </c>
      <c r="P23" s="115">
        <v>0.35891203703703706</v>
      </c>
      <c r="Q23" s="115">
        <f>Q22+'KEY L-8'!$C26</f>
        <v>0.36229166666666662</v>
      </c>
      <c r="R23" s="115">
        <v>0.3679398148148148</v>
      </c>
      <c r="S23" s="153">
        <f>S22+'KEY L-8'!$C26</f>
        <v>0.3730208333333333</v>
      </c>
      <c r="T23" s="115">
        <v>0.37638888888888888</v>
      </c>
      <c r="U23" s="73">
        <f>U22+'KEY L-8'!$C26</f>
        <v>0.37881944444444438</v>
      </c>
      <c r="V23" s="115">
        <v>0.38472222222222219</v>
      </c>
      <c r="W23" s="115">
        <f>W22+'KEY L-8'!$C26</f>
        <v>0.38969907407407411</v>
      </c>
      <c r="X23" s="187">
        <f>X22+'KEY L-8'!$C26</f>
        <v>0.39270833333333333</v>
      </c>
      <c r="Y23" s="115">
        <v>0.3972222222222222</v>
      </c>
      <c r="Z23" s="115">
        <f>Z22+'KEY L-8'!$C26</f>
        <v>0.40289351851851857</v>
      </c>
      <c r="AA23" s="115">
        <v>0.40729166666666672</v>
      </c>
      <c r="AB23" s="115">
        <f>AB22+'KEY L-8'!$C26</f>
        <v>0.41168981481481487</v>
      </c>
      <c r="AC23" s="115">
        <f>AC22+'KEY L-8'!$C26</f>
        <v>0.41608796296296302</v>
      </c>
      <c r="AD23" s="115">
        <f>AD22+'KEY L-8'!$C26</f>
        <v>0.42048611111111117</v>
      </c>
      <c r="AE23" s="115">
        <f>AE22+'KEY L-8'!$C26</f>
        <v>0.42488425925925932</v>
      </c>
      <c r="AF23" s="115">
        <f>AF22+'KEY L-8'!$C26</f>
        <v>0.42928240740740747</v>
      </c>
      <c r="AG23" s="115">
        <f>AG22+'KEY L-8'!$C26</f>
        <v>0.43368055555555562</v>
      </c>
      <c r="AH23" s="115">
        <f>AH22+'KEY L-8'!$C26</f>
        <v>0.43807870370370378</v>
      </c>
      <c r="AI23" s="115">
        <f>AI22+'KEY L-8'!$C26</f>
        <v>0.44247685185185193</v>
      </c>
      <c r="AJ23" s="115">
        <f>AJ22+'KEY L-8'!$C26</f>
        <v>0.44687500000000008</v>
      </c>
      <c r="AK23" s="115">
        <f>AK22+'KEY L-8'!$C26</f>
        <v>0.45127314814814823</v>
      </c>
      <c r="AL23" s="115">
        <f>AL22+'KEY L-8'!$C26</f>
        <v>0.45567129629629638</v>
      </c>
      <c r="AM23" s="115">
        <f>AM22+'KEY L-8'!$C26</f>
        <v>0.46006944444444453</v>
      </c>
      <c r="AN23" s="115">
        <f>AN22+'KEY L-8'!$C26</f>
        <v>0.46446759259259268</v>
      </c>
      <c r="AO23" s="115">
        <f>AO22+'KEY L-8'!$C26</f>
        <v>0.46886574074074083</v>
      </c>
      <c r="AP23" s="115">
        <f>AP22+'KEY L-8'!$C26</f>
        <v>0.47326388888888898</v>
      </c>
      <c r="AQ23" s="115">
        <f>AQ22+'KEY L-8'!$C26</f>
        <v>0.47766203703703713</v>
      </c>
      <c r="AR23" s="115">
        <f>AR22+'KEY L-8'!$C26</f>
        <v>0.48206018518518529</v>
      </c>
      <c r="AS23" s="115">
        <f>AS22+'KEY L-8'!$C26</f>
        <v>0.48645833333333344</v>
      </c>
      <c r="AT23" s="115">
        <f>AT22+'KEY L-8'!$C26</f>
        <v>0.49085648148148159</v>
      </c>
      <c r="AU23" s="115">
        <f>AU22+'KEY L-8'!$C26</f>
        <v>0.49525462962962974</v>
      </c>
      <c r="AV23" s="115">
        <f>AV22+'KEY L-8'!$C26</f>
        <v>0.49965277777777789</v>
      </c>
      <c r="AW23" s="115">
        <f>AW22+'KEY L-8'!$C26</f>
        <v>0.50405092592592604</v>
      </c>
      <c r="AX23" s="115">
        <f>AX22+'KEY L-8'!$C26</f>
        <v>0.50844907407407425</v>
      </c>
      <c r="AY23" s="115">
        <f>AY22+'KEY L-8'!$C26</f>
        <v>0.51284722222222245</v>
      </c>
      <c r="AZ23" s="115">
        <f>AZ22+'KEY L-8'!$C26</f>
        <v>0.51724537037037044</v>
      </c>
      <c r="BA23" s="115">
        <f>BA22+'KEY L-8'!$C26</f>
        <v>0.52164351851851853</v>
      </c>
      <c r="BB23" s="115">
        <f>BB22+'KEY L-8'!$C26</f>
        <v>0.52604166666666663</v>
      </c>
      <c r="BC23" s="115">
        <f>BC22+'KEY L-8'!$C26</f>
        <v>0.53043981481481484</v>
      </c>
      <c r="BD23" s="115">
        <f>BD22+'KEY L-8'!$C26</f>
        <v>0.53483796296296304</v>
      </c>
      <c r="BE23" s="115">
        <f>BE22+'KEY L-8'!$C26</f>
        <v>0.53923611111111103</v>
      </c>
      <c r="BF23" s="115">
        <f>BF22+'KEY L-8'!$C26</f>
        <v>0.54363425925925912</v>
      </c>
      <c r="BG23" s="115">
        <f>BG22+'KEY L-8'!$C26</f>
        <v>0.54803240740740722</v>
      </c>
      <c r="BH23" s="115">
        <f>BH22+'KEY L-8'!$C26</f>
        <v>0.55243055555555531</v>
      </c>
      <c r="BI23" s="115">
        <f>BI22+'KEY L-8'!$C26</f>
        <v>0.55682870370370341</v>
      </c>
      <c r="BJ23" s="115">
        <f>BJ22+'KEY L-8'!$C26</f>
        <v>0.5612268518518515</v>
      </c>
      <c r="BK23" s="115">
        <f>BK22+'KEY L-8'!$C26</f>
        <v>0.5656249999999996</v>
      </c>
      <c r="BL23" s="115">
        <f>BL22+'KEY L-8'!$C26</f>
        <v>0.5700231481481477</v>
      </c>
      <c r="BM23" s="115">
        <f>BM22+'KEY L-8'!$C26</f>
        <v>0.57442129629629579</v>
      </c>
      <c r="BN23" s="115">
        <f>BN22+'KEY L-8'!$C26</f>
        <v>0.57881944444444389</v>
      </c>
      <c r="BO23" s="115">
        <f>BO22+'KEY L-8'!$C26</f>
        <v>0.58321759259259198</v>
      </c>
      <c r="BP23" s="115">
        <f>BP22+'KEY L-8'!$C26</f>
        <v>0.58761574074074008</v>
      </c>
      <c r="BQ23" s="115">
        <f>BQ22+'KEY L-8'!$C26</f>
        <v>0.59201388888888817</v>
      </c>
      <c r="BR23" s="115">
        <f>BR22+'KEY L-8'!$C26</f>
        <v>0.59641203703703627</v>
      </c>
      <c r="BS23" s="115">
        <f>BS22+'KEY L-8'!$C26</f>
        <v>0.60081018518518436</v>
      </c>
      <c r="BT23" s="115">
        <f>BT22+'KEY L-8'!$C26</f>
        <v>0.60520833333333246</v>
      </c>
      <c r="BU23" s="115">
        <f>BU22+'KEY L-8'!$C26</f>
        <v>0.60960648148148056</v>
      </c>
      <c r="BV23" s="115">
        <f>BV22+'KEY L-8'!$C26</f>
        <v>0.61400462962962865</v>
      </c>
      <c r="BW23" s="115">
        <f>BW22+'KEY L-8'!$C26</f>
        <v>0.61840277777777675</v>
      </c>
      <c r="BX23" s="115">
        <f>BX22+'KEY L-8'!$C26</f>
        <v>0.62280092592592484</v>
      </c>
      <c r="BY23" s="115">
        <f>BY22+'KEY L-8'!$C26</f>
        <v>0.62719907407407294</v>
      </c>
      <c r="BZ23" s="115">
        <f>BZ22+'KEY L-8'!$C26</f>
        <v>0.63159722222222103</v>
      </c>
      <c r="CA23" s="115">
        <f>CA22+'KEY L-8'!$C26</f>
        <v>0.63599537037036913</v>
      </c>
      <c r="CB23" s="115">
        <f>CB22+'KEY L-8'!$C26</f>
        <v>0.64039351851851722</v>
      </c>
      <c r="CC23" s="115">
        <f>CC22+'KEY L-8'!$C26</f>
        <v>0.64479166666666532</v>
      </c>
      <c r="CD23" s="115">
        <f>CD22+'KEY L-8'!$C26</f>
        <v>0.64918981481481342</v>
      </c>
      <c r="CE23" s="115">
        <f>CE22+'KEY L-8'!$C26</f>
        <v>0.65358796296296151</v>
      </c>
      <c r="CF23" s="115">
        <f>CF22+'KEY L-8'!$C26</f>
        <v>0.65798611111110961</v>
      </c>
      <c r="CG23" s="115">
        <f>CG22+'KEY L-8'!$C26</f>
        <v>0.6623842592592577</v>
      </c>
      <c r="CH23" s="115">
        <f>CH22+'KEY L-8'!$C26</f>
        <v>0.6667824074074058</v>
      </c>
      <c r="CI23" s="115">
        <f>CI22+'KEY L-8'!$C26</f>
        <v>0.67118055555555389</v>
      </c>
      <c r="CJ23" s="115">
        <f>CJ22+'KEY L-8'!$C26</f>
        <v>0.67557870370370199</v>
      </c>
      <c r="CK23" s="115">
        <f>CK22+'KEY L-8'!$C26</f>
        <v>0.67997685185185008</v>
      </c>
      <c r="CL23" s="115">
        <f>CL22+'KEY L-8'!$C26</f>
        <v>0.68437499999999818</v>
      </c>
      <c r="CM23" s="115">
        <f>CM22+'KEY L-8'!$C26</f>
        <v>0.68877314814814627</v>
      </c>
      <c r="CN23" s="115">
        <f>CN22+'KEY L-8'!$C26</f>
        <v>0.69317129629629437</v>
      </c>
      <c r="CO23" s="115">
        <f>CO22+'KEY L-8'!$C26</f>
        <v>0.69756944444444247</v>
      </c>
      <c r="CP23" s="115">
        <f>CP22+'KEY L-8'!$C26</f>
        <v>0.70196759259259056</v>
      </c>
      <c r="CQ23" s="115">
        <f>CQ22+'KEY L-8'!$C26</f>
        <v>0.70636574074073866</v>
      </c>
      <c r="CR23" s="115">
        <f>CR22+'KEY L-8'!$C26</f>
        <v>0.71076388888888675</v>
      </c>
      <c r="CS23" s="115">
        <f>CS22+'KEY L-8'!$C26</f>
        <v>0.71516203703703485</v>
      </c>
      <c r="CT23" s="115">
        <f>CT22+'KEY L-8'!$C26</f>
        <v>0.71956018518518294</v>
      </c>
      <c r="CU23" s="115">
        <f>CU22+'KEY L-8'!$C26</f>
        <v>0.72395833333333104</v>
      </c>
      <c r="CV23" s="115">
        <f>CV22+'KEY L-8'!$C26</f>
        <v>0.72835648148147913</v>
      </c>
      <c r="CW23" s="115">
        <f>CW22+'KEY L-8'!$C26</f>
        <v>0.73275462962962723</v>
      </c>
      <c r="CX23" s="115">
        <f>CX22+'KEY L-8'!$C26</f>
        <v>0.73715277777777533</v>
      </c>
      <c r="CY23" s="115">
        <f>CY22+'KEY L-8'!$C26</f>
        <v>0.74155092592592342</v>
      </c>
      <c r="CZ23" s="115">
        <f>CZ22+'KEY L-8'!$C26</f>
        <v>0.74594907407407152</v>
      </c>
      <c r="DA23" s="115">
        <f>DA22+'KEY L-8'!$C26</f>
        <v>0.75034722222221961</v>
      </c>
      <c r="DB23" s="115">
        <f>DB22+'KEY L-8'!$C26</f>
        <v>0.75474537037036771</v>
      </c>
      <c r="DC23" s="115">
        <f>DC22+'KEY L-8'!$C26</f>
        <v>0.7591435185185158</v>
      </c>
      <c r="DD23" s="115">
        <f>DD22+'KEY L-8'!$C26</f>
        <v>0.7635416666666639</v>
      </c>
      <c r="DE23" s="115">
        <f>DE22+'KEY L-8'!$C26</f>
        <v>0.76793981481481199</v>
      </c>
      <c r="DF23" s="115">
        <f>DF22+'KEY L-8'!$C26</f>
        <v>0.77233796296296009</v>
      </c>
      <c r="DG23" s="115">
        <f>DG22+'KEY L-8'!$C26</f>
        <v>0.77673611111110819</v>
      </c>
      <c r="DH23" s="115">
        <f>DH22+'KEY L-8'!$C26</f>
        <v>0.78113425925925628</v>
      </c>
      <c r="DI23" s="115">
        <f>DI22+'KEY L-8'!$C26</f>
        <v>0.78553240740740438</v>
      </c>
      <c r="DJ23" s="115">
        <f>DJ22+'KEY L-8'!$C26</f>
        <v>0.78993055555555247</v>
      </c>
      <c r="DK23" s="115">
        <f>DK22+'KEY L-8'!$C26</f>
        <v>0.79432870370370057</v>
      </c>
      <c r="DL23" s="115">
        <f>DL22+'KEY L-8'!$C26</f>
        <v>0.79872685185184866</v>
      </c>
      <c r="DM23" s="115">
        <f>DM22+'KEY L-8'!$C26</f>
        <v>0.80312499999999676</v>
      </c>
      <c r="DN23" s="115">
        <f>DN22+'KEY L-8'!$C26</f>
        <v>0.80752314814814485</v>
      </c>
      <c r="DO23" s="115">
        <f>DO22+'KEY L-8'!$C26</f>
        <v>0.81192129629629295</v>
      </c>
      <c r="DP23" s="115">
        <f>DP22+'KEY L-8'!$C26</f>
        <v>0.81631944444444104</v>
      </c>
      <c r="DQ23" s="115">
        <f>DQ22+'KEY L-8'!$C26</f>
        <v>0.82071759259258914</v>
      </c>
      <c r="DR23" s="115">
        <f>DR22+'KEY L-8'!$C26</f>
        <v>0.82511574074073724</v>
      </c>
      <c r="DS23" s="115">
        <f>DS22+'KEY L-8'!$C26</f>
        <v>0.82951388888888533</v>
      </c>
      <c r="DT23" s="115">
        <f>DT22+'KEY L-8'!$C26</f>
        <v>0.83391203703703343</v>
      </c>
      <c r="DU23" s="115">
        <f>DU22+'KEY L-8'!$C26</f>
        <v>0.83831018518518152</v>
      </c>
      <c r="DV23" s="115">
        <f>DV22+'KEY L-8'!$C26</f>
        <v>0.84270833333332962</v>
      </c>
      <c r="DW23" s="115">
        <f>DW22+'KEY L-8'!$C26</f>
        <v>0.84710648148147771</v>
      </c>
      <c r="DX23" s="115">
        <f>DX22+'KEY L-8'!$C26</f>
        <v>0.85150462962962581</v>
      </c>
      <c r="DY23" s="115">
        <f>DY22+'KEY L-8'!$C26</f>
        <v>0.8559027777777739</v>
      </c>
      <c r="DZ23" s="115">
        <f>DZ22+'KEY L-8'!$C26</f>
        <v>0.860300925925922</v>
      </c>
      <c r="EA23" s="115">
        <f>EA22+'KEY L-8'!$C26</f>
        <v>0.8646990740740701</v>
      </c>
      <c r="EB23" s="115">
        <f>EB22+'KEY L-8'!$C26</f>
        <v>0.86909722222221819</v>
      </c>
      <c r="EC23" s="115">
        <f>EC22+'KEY L-8'!$C26</f>
        <v>0.87349537037036629</v>
      </c>
      <c r="ED23" s="115">
        <f>ED22+'KEY L-8'!$C26</f>
        <v>0.87789351851851438</v>
      </c>
      <c r="EE23" s="115">
        <f>EE22+'KEY L-8'!$C26</f>
        <v>0.88229166666666248</v>
      </c>
      <c r="EF23" s="115">
        <f>EF22+'KEY L-8'!$C26</f>
        <v>0.88668981481481057</v>
      </c>
      <c r="EG23" s="115">
        <f>EG22+'KEY L-8'!$C26</f>
        <v>0.89108796296295867</v>
      </c>
      <c r="EH23" s="115">
        <f>EH22+'KEY L-8'!$C26</f>
        <v>0.89548611111110676</v>
      </c>
      <c r="EI23" s="115">
        <f>EI22+'KEY L-8'!$C26</f>
        <v>0.89988425925925486</v>
      </c>
      <c r="EJ23" s="115">
        <f>EJ22+'KEY L-8'!$C26</f>
        <v>0.90532407407407389</v>
      </c>
      <c r="EK23" s="115">
        <f>EK22+'KEY L-8'!$C26</f>
        <v>0.90868055555555538</v>
      </c>
      <c r="EL23" s="115">
        <f>EL22+'KEY L-8'!$C26</f>
        <v>0.91354166666666681</v>
      </c>
      <c r="EM23" s="115">
        <f>EM22+'KEY L-8'!$C26</f>
        <v>0.92048611111111123</v>
      </c>
      <c r="EN23" s="115">
        <f>EN22+'KEY L-8'!$C26</f>
        <v>0.92743055555555565</v>
      </c>
      <c r="EO23" s="115">
        <f>EO22+'KEY L-8'!$C26</f>
        <v>0.93437500000000007</v>
      </c>
      <c r="EP23" s="115">
        <f>EP22+'KEY L-8'!$C26</f>
        <v>0.93784722222222194</v>
      </c>
      <c r="EQ23" s="115">
        <f>EQ22+'KEY L-8'!$C26</f>
        <v>0.94131944444444449</v>
      </c>
      <c r="ER23" s="115">
        <f>ER22+'KEY L-8'!$C26</f>
        <v>0.94826388888888868</v>
      </c>
      <c r="ES23" s="115">
        <f>ES22+'KEY L-8'!$C26</f>
        <v>0.95173611111111101</v>
      </c>
      <c r="ET23" s="115">
        <f>ET22+'KEY L-8'!$C26</f>
        <v>0.95520833333333333</v>
      </c>
      <c r="EU23" s="115">
        <f>EU22+'KEY L-8'!$C26</f>
        <v>0.96215277777777775</v>
      </c>
      <c r="EV23" s="115">
        <f>EV22+'KEY L-8'!$C26</f>
        <v>0.96909722222222217</v>
      </c>
      <c r="EW23" s="115">
        <f>EW22+'KEY L-8'!$C26</f>
        <v>0.97604166666666659</v>
      </c>
      <c r="EX23" s="115">
        <f>EX22+'KEY L-8'!$C26</f>
        <v>0.98159722222222201</v>
      </c>
      <c r="EY23" s="115">
        <f>EY22+'KEY L-8'!$C26</f>
        <v>0.9864583333333331</v>
      </c>
      <c r="EZ23" s="115">
        <f>EZ22+'KEY L-8'!$C26</f>
        <v>0.98993055555555531</v>
      </c>
      <c r="FA23" s="115">
        <f>FA22+'KEY L-8'!$C26</f>
        <v>0.99687499999999984</v>
      </c>
      <c r="FB23" s="115">
        <f>FB22+'KEY L-8'!$C26</f>
        <v>1.0038194444444444</v>
      </c>
      <c r="FC23" s="115">
        <f>FC22+[2]KEY!$C26</f>
        <v>1.0081018518518519</v>
      </c>
      <c r="FD23" s="115">
        <f>FD22+[2]KEY!$C26</f>
        <v>1.011574074074074</v>
      </c>
      <c r="FE23" s="118">
        <f>FE22+[2]KEY!$C26</f>
        <v>1.0185185185185184</v>
      </c>
    </row>
    <row r="24" spans="1:161" ht="15.95" customHeight="1" x14ac:dyDescent="0.25">
      <c r="A24" s="72" t="s">
        <v>100</v>
      </c>
      <c r="B24" s="536"/>
      <c r="C24" s="536"/>
      <c r="D24" s="159"/>
      <c r="E24" s="536"/>
      <c r="F24" s="536"/>
      <c r="G24" s="536"/>
      <c r="H24" s="536"/>
      <c r="I24" s="536"/>
      <c r="J24" s="536"/>
      <c r="K24" s="146">
        <f>K23+'KEY L-8'!$G27</f>
        <v>0.33642361111111113</v>
      </c>
      <c r="L24" s="73">
        <f>L23+'KEY L-8'!$C27</f>
        <v>0.34303240740740737</v>
      </c>
      <c r="M24" s="73">
        <f>M23+'KEY L-8'!$C27</f>
        <v>0.34894675925925939</v>
      </c>
      <c r="N24" s="115">
        <f>N23+'KEY L-8'!$C27</f>
        <v>0.35275462962962967</v>
      </c>
      <c r="O24" s="73">
        <f>O23+'KEY L-8'!$C27</f>
        <v>0.35752314814814812</v>
      </c>
      <c r="P24" s="115">
        <f>P23+'KEY L-8'!$C27</f>
        <v>0.36166666666666669</v>
      </c>
      <c r="Q24" s="115">
        <f>Q23+'KEY L-8'!$C27</f>
        <v>0.36504629629629626</v>
      </c>
      <c r="R24" s="115">
        <f>R23+'KEY L-8'!$C27</f>
        <v>0.37069444444444444</v>
      </c>
      <c r="S24" s="153">
        <f>S23+'KEY L-8'!$C27</f>
        <v>0.37577546296296294</v>
      </c>
      <c r="T24" s="115">
        <f>T23+'KEY L-8'!$C27</f>
        <v>0.37914351851851852</v>
      </c>
      <c r="U24" s="73">
        <f>U23+'KEY L-8'!$C27</f>
        <v>0.38157407407407401</v>
      </c>
      <c r="V24" s="115">
        <f>V23+'KEY L-8'!$C27</f>
        <v>0.38747685185185182</v>
      </c>
      <c r="W24" s="115">
        <f>W23+'KEY L-8'!$C27</f>
        <v>0.39245370370370375</v>
      </c>
      <c r="X24" s="187">
        <f>X23+'KEY L-8'!$C27</f>
        <v>0.39546296296296296</v>
      </c>
      <c r="Y24" s="115">
        <f>Y23+'KEY L-8'!$C27</f>
        <v>0.39997685185185183</v>
      </c>
      <c r="Z24" s="115">
        <f>Z23+'KEY L-8'!$C27</f>
        <v>0.4056481481481482</v>
      </c>
      <c r="AA24" s="115">
        <f>AA23+'KEY L-8'!$C27</f>
        <v>0.41004629629629635</v>
      </c>
      <c r="AB24" s="115">
        <f>AB23+'KEY L-8'!$C27</f>
        <v>0.4144444444444445</v>
      </c>
      <c r="AC24" s="115">
        <f>AC23+'KEY L-8'!$C27</f>
        <v>0.41884259259259266</v>
      </c>
      <c r="AD24" s="115">
        <f>AD23+'KEY L-8'!$C27</f>
        <v>0.42324074074074081</v>
      </c>
      <c r="AE24" s="115">
        <f>AE23+'KEY L-8'!$C27</f>
        <v>0.42763888888888896</v>
      </c>
      <c r="AF24" s="115">
        <f>AF23+'KEY L-8'!$C27</f>
        <v>0.43203703703703711</v>
      </c>
      <c r="AG24" s="115">
        <f>AG23+'KEY L-8'!$C27</f>
        <v>0.43643518518518526</v>
      </c>
      <c r="AH24" s="115">
        <f>AH23+'KEY L-8'!$C27</f>
        <v>0.44083333333333341</v>
      </c>
      <c r="AI24" s="115">
        <f>AI23+'KEY L-8'!$C27</f>
        <v>0.44523148148148156</v>
      </c>
      <c r="AJ24" s="115">
        <f>AJ23+'KEY L-8'!$C27</f>
        <v>0.44962962962962971</v>
      </c>
      <c r="AK24" s="115">
        <f>AK23+'KEY L-8'!$C27</f>
        <v>0.45402777777777786</v>
      </c>
      <c r="AL24" s="115">
        <f>AL23+'KEY L-8'!$C27</f>
        <v>0.45842592592592601</v>
      </c>
      <c r="AM24" s="115">
        <f>AM23+'KEY L-8'!$C27</f>
        <v>0.46282407407407417</v>
      </c>
      <c r="AN24" s="115">
        <f>AN23+'KEY L-8'!$C27</f>
        <v>0.46722222222222232</v>
      </c>
      <c r="AO24" s="115">
        <f>AO23+'KEY L-8'!$C27</f>
        <v>0.47162037037037047</v>
      </c>
      <c r="AP24" s="115">
        <f>AP23+'KEY L-8'!$C27</f>
        <v>0.47601851851851862</v>
      </c>
      <c r="AQ24" s="115">
        <f>AQ23+'KEY L-8'!$C27</f>
        <v>0.48041666666666677</v>
      </c>
      <c r="AR24" s="115">
        <f>AR23+'KEY L-8'!$C27</f>
        <v>0.48481481481481492</v>
      </c>
      <c r="AS24" s="115">
        <f>AS23+'KEY L-8'!$C27</f>
        <v>0.48921296296296307</v>
      </c>
      <c r="AT24" s="115">
        <f>AT23+'KEY L-8'!$C27</f>
        <v>0.49361111111111122</v>
      </c>
      <c r="AU24" s="115">
        <f>AU23+'KEY L-8'!$C27</f>
        <v>0.49800925925925937</v>
      </c>
      <c r="AV24" s="115">
        <f>AV23+'KEY L-8'!$C27</f>
        <v>0.50240740740740752</v>
      </c>
      <c r="AW24" s="115">
        <f>AW23+'KEY L-8'!$C27</f>
        <v>0.50680555555555562</v>
      </c>
      <c r="AX24" s="115">
        <f>AX23+'KEY L-8'!$C27</f>
        <v>0.51120370370370383</v>
      </c>
      <c r="AY24" s="115">
        <f>AY23+'KEY L-8'!$C27</f>
        <v>0.51560185185185203</v>
      </c>
      <c r="AZ24" s="115">
        <f>AZ23+'KEY L-8'!$C27</f>
        <v>0.52</v>
      </c>
      <c r="BA24" s="115">
        <f>BA23+'KEY L-8'!$C27</f>
        <v>0.52439814814814811</v>
      </c>
      <c r="BB24" s="115">
        <f>BB23+'KEY L-8'!$C27</f>
        <v>0.52879629629629621</v>
      </c>
      <c r="BC24" s="115">
        <f>BC23+'KEY L-8'!$C27</f>
        <v>0.53319444444444442</v>
      </c>
      <c r="BD24" s="115">
        <f>BD23+'KEY L-8'!$C27</f>
        <v>0.53759259259259262</v>
      </c>
      <c r="BE24" s="115">
        <f>BE23+'KEY L-8'!$C27</f>
        <v>0.54199074074074061</v>
      </c>
      <c r="BF24" s="115">
        <f>BF23+'KEY L-8'!$C27</f>
        <v>0.5463888888888887</v>
      </c>
      <c r="BG24" s="115">
        <f>BG23+'KEY L-8'!$C27</f>
        <v>0.5507870370370368</v>
      </c>
      <c r="BH24" s="115">
        <f>BH23+'KEY L-8'!$C27</f>
        <v>0.55518518518518489</v>
      </c>
      <c r="BI24" s="115">
        <f>BI23+'KEY L-8'!$C27</f>
        <v>0.55958333333333299</v>
      </c>
      <c r="BJ24" s="115">
        <f>BJ23+'KEY L-8'!$C27</f>
        <v>0.56398148148148108</v>
      </c>
      <c r="BK24" s="115">
        <f>BK23+'KEY L-8'!$C27</f>
        <v>0.56837962962962918</v>
      </c>
      <c r="BL24" s="115">
        <f>BL23+'KEY L-8'!$C27</f>
        <v>0.57277777777777727</v>
      </c>
      <c r="BM24" s="115">
        <f>BM23+'KEY L-8'!$C27</f>
        <v>0.57717592592592537</v>
      </c>
      <c r="BN24" s="115">
        <f>BN23+'KEY L-8'!$C27</f>
        <v>0.58157407407407347</v>
      </c>
      <c r="BO24" s="115">
        <f>BO23+'KEY L-8'!$C27</f>
        <v>0.58597222222222156</v>
      </c>
      <c r="BP24" s="115">
        <f>BP23+'KEY L-8'!$C27</f>
        <v>0.59037037037036966</v>
      </c>
      <c r="BQ24" s="115">
        <f>BQ23+'KEY L-8'!$C27</f>
        <v>0.59476851851851775</v>
      </c>
      <c r="BR24" s="115">
        <f>BR23+'KEY L-8'!$C27</f>
        <v>0.59916666666666585</v>
      </c>
      <c r="BS24" s="115">
        <f>BS23+'KEY L-8'!$C27</f>
        <v>0.60356481481481394</v>
      </c>
      <c r="BT24" s="115">
        <f>BT23+'KEY L-8'!$C27</f>
        <v>0.60796296296296204</v>
      </c>
      <c r="BU24" s="115">
        <f>BU23+'KEY L-8'!$C27</f>
        <v>0.61236111111111013</v>
      </c>
      <c r="BV24" s="115">
        <f>BV23+'KEY L-8'!$C27</f>
        <v>0.61675925925925823</v>
      </c>
      <c r="BW24" s="115">
        <f>BW23+'KEY L-8'!$C27</f>
        <v>0.62115740740740633</v>
      </c>
      <c r="BX24" s="115">
        <f>BX23+'KEY L-8'!$C27</f>
        <v>0.62555555555555442</v>
      </c>
      <c r="BY24" s="115">
        <f>BY23+'KEY L-8'!$C27</f>
        <v>0.62995370370370252</v>
      </c>
      <c r="BZ24" s="115">
        <f>BZ23+'KEY L-8'!$C27</f>
        <v>0.63435185185185061</v>
      </c>
      <c r="CA24" s="115">
        <f>CA23+'KEY L-8'!$C27</f>
        <v>0.63874999999999871</v>
      </c>
      <c r="CB24" s="115">
        <f>CB23+'KEY L-8'!$C27</f>
        <v>0.6431481481481468</v>
      </c>
      <c r="CC24" s="115">
        <f>CC23+'KEY L-8'!$C27</f>
        <v>0.6475462962962949</v>
      </c>
      <c r="CD24" s="115">
        <f>CD23+'KEY L-8'!$C27</f>
        <v>0.65194444444444299</v>
      </c>
      <c r="CE24" s="115">
        <f>CE23+'KEY L-8'!$C27</f>
        <v>0.65634259259259109</v>
      </c>
      <c r="CF24" s="115">
        <f>CF23+'KEY L-8'!$C27</f>
        <v>0.66074074074073919</v>
      </c>
      <c r="CG24" s="115">
        <f>CG23+'KEY L-8'!$C27</f>
        <v>0.66513888888888728</v>
      </c>
      <c r="CH24" s="115">
        <f>CH23+'KEY L-8'!$C27</f>
        <v>0.66953703703703538</v>
      </c>
      <c r="CI24" s="115">
        <f>CI23+'KEY L-8'!$C27</f>
        <v>0.67393518518518347</v>
      </c>
      <c r="CJ24" s="115">
        <f>CJ23+'KEY L-8'!$C27</f>
        <v>0.67833333333333157</v>
      </c>
      <c r="CK24" s="115">
        <f>CK23+'KEY L-8'!$C27</f>
        <v>0.68273148148147966</v>
      </c>
      <c r="CL24" s="115">
        <f>CL23+'KEY L-8'!$C27</f>
        <v>0.68712962962962776</v>
      </c>
      <c r="CM24" s="115">
        <f>CM23+'KEY L-8'!$C27</f>
        <v>0.69152777777777585</v>
      </c>
      <c r="CN24" s="115">
        <f>CN23+'KEY L-8'!$C27</f>
        <v>0.69592592592592395</v>
      </c>
      <c r="CO24" s="115">
        <f>CO23+'KEY L-8'!$C27</f>
        <v>0.70032407407407204</v>
      </c>
      <c r="CP24" s="115">
        <f>CP23+'KEY L-8'!$C27</f>
        <v>0.70472222222222014</v>
      </c>
      <c r="CQ24" s="115">
        <f>CQ23+'KEY L-8'!$C27</f>
        <v>0.70912037037036824</v>
      </c>
      <c r="CR24" s="115">
        <f>CR23+'KEY L-8'!$C27</f>
        <v>0.71351851851851633</v>
      </c>
      <c r="CS24" s="115">
        <f>CS23+'KEY L-8'!$C27</f>
        <v>0.71791666666666443</v>
      </c>
      <c r="CT24" s="115">
        <f>CT23+'KEY L-8'!$C27</f>
        <v>0.72231481481481252</v>
      </c>
      <c r="CU24" s="115">
        <f>CU23+'KEY L-8'!$C27</f>
        <v>0.72671296296296062</v>
      </c>
      <c r="CV24" s="115">
        <f>CV23+'KEY L-8'!$C27</f>
        <v>0.73111111111110871</v>
      </c>
      <c r="CW24" s="115">
        <f>CW23+'KEY L-8'!$C27</f>
        <v>0.73550925925925681</v>
      </c>
      <c r="CX24" s="115">
        <f>CX23+'KEY L-8'!$C27</f>
        <v>0.7399074074074049</v>
      </c>
      <c r="CY24" s="115">
        <f>CY23+'KEY L-8'!$C27</f>
        <v>0.744305555555553</v>
      </c>
      <c r="CZ24" s="115">
        <f>CZ23+'KEY L-8'!$C27</f>
        <v>0.7487037037037011</v>
      </c>
      <c r="DA24" s="115">
        <f>DA23+'KEY L-8'!$C27</f>
        <v>0.75310185185184919</v>
      </c>
      <c r="DB24" s="115">
        <f>DB23+'KEY L-8'!$C27</f>
        <v>0.75749999999999729</v>
      </c>
      <c r="DC24" s="115">
        <f>DC23+'KEY L-8'!$C27</f>
        <v>0.76189814814814538</v>
      </c>
      <c r="DD24" s="115">
        <f>DD23+'KEY L-8'!$C27</f>
        <v>0.76629629629629348</v>
      </c>
      <c r="DE24" s="115">
        <f>DE23+'KEY L-8'!$C27</f>
        <v>0.77069444444444157</v>
      </c>
      <c r="DF24" s="115">
        <f>DF23+'KEY L-8'!$C27</f>
        <v>0.77509259259258967</v>
      </c>
      <c r="DG24" s="115">
        <f>DG23+'KEY L-8'!$C27</f>
        <v>0.77949074074073776</v>
      </c>
      <c r="DH24" s="115">
        <f>DH23+'KEY L-8'!$C27</f>
        <v>0.78388888888888586</v>
      </c>
      <c r="DI24" s="115">
        <f>DI23+'KEY L-8'!$C27</f>
        <v>0.78828703703703396</v>
      </c>
      <c r="DJ24" s="115">
        <f>DJ23+'KEY L-8'!$C27</f>
        <v>0.79268518518518205</v>
      </c>
      <c r="DK24" s="115">
        <f>DK23+'KEY L-8'!$C27</f>
        <v>0.79708333333333015</v>
      </c>
      <c r="DL24" s="115">
        <f>DL23+'KEY L-8'!$C27</f>
        <v>0.80148148148147824</v>
      </c>
      <c r="DM24" s="115">
        <f>DM23+'KEY L-8'!$C27</f>
        <v>0.80587962962962634</v>
      </c>
      <c r="DN24" s="115">
        <f>DN23+'KEY L-8'!$C27</f>
        <v>0.81027777777777443</v>
      </c>
      <c r="DO24" s="115">
        <f>DO23+'KEY L-8'!$C27</f>
        <v>0.81467592592592253</v>
      </c>
      <c r="DP24" s="115">
        <f>DP23+'KEY L-8'!$C27</f>
        <v>0.81907407407407062</v>
      </c>
      <c r="DQ24" s="115">
        <f>DQ23+'KEY L-8'!$C27</f>
        <v>0.82347222222221872</v>
      </c>
      <c r="DR24" s="115">
        <f>DR23+'KEY L-8'!$C27</f>
        <v>0.82787037037036681</v>
      </c>
      <c r="DS24" s="115">
        <f>DS23+'KEY L-8'!$C27</f>
        <v>0.83226851851851491</v>
      </c>
      <c r="DT24" s="115">
        <f>DT23+'KEY L-8'!$C27</f>
        <v>0.83666666666666301</v>
      </c>
      <c r="DU24" s="115">
        <f>DU23+'KEY L-8'!$C27</f>
        <v>0.8410648148148111</v>
      </c>
      <c r="DV24" s="115">
        <f>DV23+'KEY L-8'!$C27</f>
        <v>0.8454629629629592</v>
      </c>
      <c r="DW24" s="115">
        <f>DW23+'KEY L-8'!$C27</f>
        <v>0.84986111111110729</v>
      </c>
      <c r="DX24" s="115">
        <f>DX23+'KEY L-8'!$C27</f>
        <v>0.85425925925925539</v>
      </c>
      <c r="DY24" s="115">
        <f>DY23+'KEY L-8'!$C27</f>
        <v>0.85865740740740348</v>
      </c>
      <c r="DZ24" s="115">
        <f>DZ23+'KEY L-8'!$C27</f>
        <v>0.86305555555555158</v>
      </c>
      <c r="EA24" s="115">
        <f>EA23+'KEY L-8'!$C27</f>
        <v>0.86745370370369967</v>
      </c>
      <c r="EB24" s="115">
        <f>EB23+'KEY L-8'!$C27</f>
        <v>0.87185185185184777</v>
      </c>
      <c r="EC24" s="115">
        <f>EC23+'KEY L-8'!$C27</f>
        <v>0.87624999999999587</v>
      </c>
      <c r="ED24" s="115">
        <f>ED23+'KEY L-8'!$C27</f>
        <v>0.88064814814814396</v>
      </c>
      <c r="EE24" s="115">
        <f>EE23+'KEY L-8'!$C27</f>
        <v>0.88504629629629206</v>
      </c>
      <c r="EF24" s="115">
        <f>EF23+'KEY L-8'!$C27</f>
        <v>0.88944444444444015</v>
      </c>
      <c r="EG24" s="115">
        <f>EG23+'KEY L-8'!$C27</f>
        <v>0.89384259259258825</v>
      </c>
      <c r="EH24" s="115">
        <f>EH23+'KEY L-8'!$C27</f>
        <v>0.89824074074073634</v>
      </c>
      <c r="EI24" s="115">
        <f>EI23+'KEY L-8'!$C27</f>
        <v>0.90263888888888444</v>
      </c>
      <c r="EJ24" s="115">
        <f>EJ23+'KEY L-8'!$C27</f>
        <v>0.90807870370370347</v>
      </c>
      <c r="EK24" s="115">
        <f>EK23+'KEY L-8'!$C27</f>
        <v>0.91143518518518496</v>
      </c>
      <c r="EL24" s="115">
        <f>EL23+'KEY L-8'!$C27</f>
        <v>0.91629629629629639</v>
      </c>
      <c r="EM24" s="115">
        <f>EM23+'KEY L-8'!$C27</f>
        <v>0.92324074074074081</v>
      </c>
      <c r="EN24" s="115">
        <f>EN23+'KEY L-8'!$C27</f>
        <v>0.93018518518518523</v>
      </c>
      <c r="EO24" s="115">
        <f>EO23+'KEY L-8'!$C27</f>
        <v>0.93712962962962965</v>
      </c>
      <c r="EP24" s="115">
        <f>EP23+'KEY L-8'!$C27</f>
        <v>0.94060185185185152</v>
      </c>
      <c r="EQ24" s="115"/>
      <c r="ER24" s="115">
        <f>ER23+'KEY L-8'!$C27</f>
        <v>0.95101851851851826</v>
      </c>
      <c r="ES24" s="115">
        <f>ES23+'KEY L-8'!$C27</f>
        <v>0.95449074074074058</v>
      </c>
      <c r="ET24" s="115">
        <f>ET23+'KEY L-8'!$C27</f>
        <v>0.95796296296296291</v>
      </c>
      <c r="EU24" s="115">
        <f>EU23+'KEY L-8'!$C27</f>
        <v>0.96490740740740732</v>
      </c>
      <c r="EV24" s="115">
        <f>EV23+'KEY L-8'!$C27</f>
        <v>0.97185185185185174</v>
      </c>
      <c r="EW24" s="115">
        <f>EW23+'KEY L-8'!$C27</f>
        <v>0.97879629629629616</v>
      </c>
      <c r="EX24" s="115">
        <f>EX23+'KEY L-8'!$C27</f>
        <v>0.98435185185185159</v>
      </c>
      <c r="EY24" s="115">
        <f>EY23+'KEY L-8'!$C27</f>
        <v>0.98921296296296268</v>
      </c>
      <c r="EZ24" s="115"/>
      <c r="FA24" s="115">
        <f>FA23+'KEY L-8'!$C27</f>
        <v>0.99962962962962942</v>
      </c>
      <c r="FB24" s="115"/>
      <c r="FC24" s="75"/>
      <c r="FD24" s="75"/>
      <c r="FE24" s="119"/>
    </row>
    <row r="25" spans="1:161" ht="15.95" customHeight="1" x14ac:dyDescent="0.25">
      <c r="A25" s="72" t="s">
        <v>101</v>
      </c>
      <c r="B25" s="536"/>
      <c r="C25" s="536"/>
      <c r="D25" s="159"/>
      <c r="E25" s="536"/>
      <c r="F25" s="536"/>
      <c r="G25" s="536"/>
      <c r="H25" s="536"/>
      <c r="I25" s="536"/>
      <c r="J25" s="536"/>
      <c r="K25" s="146">
        <f>K24+'KEY L-8'!$G28</f>
        <v>0.33908564814814818</v>
      </c>
      <c r="L25" s="73">
        <f>L24+'KEY L-8'!$C28</f>
        <v>0.3448148148148148</v>
      </c>
      <c r="M25" s="73">
        <f>M24+'KEY L-8'!$C28</f>
        <v>0.35072916666666681</v>
      </c>
      <c r="N25" s="115">
        <f>N24+'KEY L-8'!$C28</f>
        <v>0.35453703703703709</v>
      </c>
      <c r="O25" s="73">
        <f>O24+'KEY L-8'!$C28</f>
        <v>0.35930555555555554</v>
      </c>
      <c r="P25" s="115">
        <f>P24+'KEY L-8'!$C28</f>
        <v>0.36344907407407412</v>
      </c>
      <c r="Q25" s="115">
        <f>Q24+'KEY L-8'!$C28</f>
        <v>0.36682870370370368</v>
      </c>
      <c r="R25" s="115">
        <f>R24+'KEY L-8'!$C28</f>
        <v>0.37247685185185186</v>
      </c>
      <c r="S25" s="153">
        <f>S24+'KEY L-8'!$C28</f>
        <v>0.37755787037037036</v>
      </c>
      <c r="T25" s="115">
        <f>T24+'KEY L-8'!$C28</f>
        <v>0.38092592592592595</v>
      </c>
      <c r="U25" s="73">
        <f>U24+'KEY L-8'!$C28</f>
        <v>0.38335648148148144</v>
      </c>
      <c r="V25" s="115">
        <f>V24+'KEY L-8'!$C28</f>
        <v>0.38925925925925925</v>
      </c>
      <c r="W25" s="115">
        <f>W24+'KEY L-8'!$C28</f>
        <v>0.39423611111111118</v>
      </c>
      <c r="X25" s="187">
        <f>X24+'KEY L-8'!$C28</f>
        <v>0.39724537037037039</v>
      </c>
      <c r="Y25" s="115">
        <f>Y24+'KEY L-8'!$C28</f>
        <v>0.40175925925925926</v>
      </c>
      <c r="Z25" s="115">
        <f>Z24+'KEY L-8'!$C28</f>
        <v>0.40743055555555563</v>
      </c>
      <c r="AA25" s="115">
        <f>AA24+'KEY L-8'!$C28</f>
        <v>0.41182870370370378</v>
      </c>
      <c r="AB25" s="115">
        <f>AB24+'KEY L-8'!$C28</f>
        <v>0.41622685185185193</v>
      </c>
      <c r="AC25" s="115">
        <f>AC24+'KEY L-8'!$C28</f>
        <v>0.42062500000000008</v>
      </c>
      <c r="AD25" s="115">
        <f>AD24+'KEY L-8'!$C28</f>
        <v>0.42502314814814823</v>
      </c>
      <c r="AE25" s="115">
        <f>AE24+'KEY L-8'!$C28</f>
        <v>0.42942129629629638</v>
      </c>
      <c r="AF25" s="115">
        <f>AF24+'KEY L-8'!$C28</f>
        <v>0.43381944444444454</v>
      </c>
      <c r="AG25" s="115">
        <f>AG24+'KEY L-8'!$C28</f>
        <v>0.43821759259259269</v>
      </c>
      <c r="AH25" s="115">
        <f>AH24+'KEY L-8'!$C28</f>
        <v>0.44261574074074084</v>
      </c>
      <c r="AI25" s="115">
        <f>AI24+'KEY L-8'!$C28</f>
        <v>0.44701388888888899</v>
      </c>
      <c r="AJ25" s="115">
        <f>AJ24+'KEY L-8'!$C28</f>
        <v>0.45141203703703714</v>
      </c>
      <c r="AK25" s="115">
        <f>AK24+'KEY L-8'!$C28</f>
        <v>0.45581018518518529</v>
      </c>
      <c r="AL25" s="115">
        <f>AL24+'KEY L-8'!$C28</f>
        <v>0.46020833333333344</v>
      </c>
      <c r="AM25" s="115">
        <f>AM24+'KEY L-8'!$C28</f>
        <v>0.46460648148148159</v>
      </c>
      <c r="AN25" s="115">
        <f>AN24+'KEY L-8'!$C28</f>
        <v>0.46900462962962974</v>
      </c>
      <c r="AO25" s="115">
        <f>AO24+'KEY L-8'!$C28</f>
        <v>0.47340277777777789</v>
      </c>
      <c r="AP25" s="115">
        <f>AP24+'KEY L-8'!$C28</f>
        <v>0.47780092592592605</v>
      </c>
      <c r="AQ25" s="115">
        <f>AQ24+'KEY L-8'!$C28</f>
        <v>0.4821990740740742</v>
      </c>
      <c r="AR25" s="115">
        <f>AR24+'KEY L-8'!$C28</f>
        <v>0.48659722222222235</v>
      </c>
      <c r="AS25" s="115">
        <f>AS24+'KEY L-8'!$C28</f>
        <v>0.4909953703703705</v>
      </c>
      <c r="AT25" s="115">
        <f>AT24+'KEY L-8'!$C28</f>
        <v>0.49539351851851865</v>
      </c>
      <c r="AU25" s="115">
        <f>AU24+'KEY L-8'!$C28</f>
        <v>0.4997916666666668</v>
      </c>
      <c r="AV25" s="115">
        <f>AV24+'KEY L-8'!$C28</f>
        <v>0.50418981481481495</v>
      </c>
      <c r="AW25" s="115">
        <f>AW24+'KEY L-8'!$C28</f>
        <v>0.50858796296296305</v>
      </c>
      <c r="AX25" s="115">
        <f>AX24+'KEY L-8'!$C28</f>
        <v>0.51298611111111125</v>
      </c>
      <c r="AY25" s="115">
        <f>AY24+'KEY L-8'!$C28</f>
        <v>0.51738425925925946</v>
      </c>
      <c r="AZ25" s="115">
        <f>AZ24+'KEY L-8'!$C28</f>
        <v>0.52178240740740744</v>
      </c>
      <c r="BA25" s="115">
        <f>BA24+'KEY L-8'!$C28</f>
        <v>0.52618055555555554</v>
      </c>
      <c r="BB25" s="115">
        <f>BB24+'KEY L-8'!$C28</f>
        <v>0.53057870370370364</v>
      </c>
      <c r="BC25" s="115">
        <f>BC24+'KEY L-8'!$C28</f>
        <v>0.53497685185185184</v>
      </c>
      <c r="BD25" s="115">
        <f>BD24+'KEY L-8'!$C28</f>
        <v>0.53937500000000005</v>
      </c>
      <c r="BE25" s="115">
        <f>BE24+'KEY L-8'!$C28</f>
        <v>0.54377314814814803</v>
      </c>
      <c r="BF25" s="115">
        <f>BF24+'KEY L-8'!$C28</f>
        <v>0.54817129629629613</v>
      </c>
      <c r="BG25" s="115">
        <f>BG24+'KEY L-8'!$C28</f>
        <v>0.55256944444444422</v>
      </c>
      <c r="BH25" s="115">
        <f>BH24+'KEY L-8'!$C28</f>
        <v>0.55696759259259232</v>
      </c>
      <c r="BI25" s="115">
        <f>BI24+'KEY L-8'!$C28</f>
        <v>0.56136574074074042</v>
      </c>
      <c r="BJ25" s="115">
        <f>BJ24+'KEY L-8'!$C28</f>
        <v>0.56576388888888851</v>
      </c>
      <c r="BK25" s="115">
        <f>BK24+'KEY L-8'!$C28</f>
        <v>0.57016203703703661</v>
      </c>
      <c r="BL25" s="115">
        <f>BL24+'KEY L-8'!$C28</f>
        <v>0.5745601851851847</v>
      </c>
      <c r="BM25" s="115">
        <f>BM24+'KEY L-8'!$C28</f>
        <v>0.5789583333333328</v>
      </c>
      <c r="BN25" s="115">
        <f>BN24+'KEY L-8'!$C28</f>
        <v>0.58335648148148089</v>
      </c>
      <c r="BO25" s="115">
        <f>BO24+'KEY L-8'!$C28</f>
        <v>0.58775462962962899</v>
      </c>
      <c r="BP25" s="115">
        <f>BP24+'KEY L-8'!$C28</f>
        <v>0.59215277777777708</v>
      </c>
      <c r="BQ25" s="115">
        <f>BQ24+'KEY L-8'!$C28</f>
        <v>0.59655092592592518</v>
      </c>
      <c r="BR25" s="115">
        <f>BR24+'KEY L-8'!$C28</f>
        <v>0.60094907407407328</v>
      </c>
      <c r="BS25" s="115">
        <f>BS24+'KEY L-8'!$C28</f>
        <v>0.60534722222222137</v>
      </c>
      <c r="BT25" s="115">
        <f>BT24+'KEY L-8'!$C28</f>
        <v>0.60974537037036947</v>
      </c>
      <c r="BU25" s="115">
        <f>BU24+'KEY L-8'!$C28</f>
        <v>0.61414351851851756</v>
      </c>
      <c r="BV25" s="115">
        <f>BV24+'KEY L-8'!$C28</f>
        <v>0.61854166666666566</v>
      </c>
      <c r="BW25" s="115">
        <f>BW24+'KEY L-8'!$C28</f>
        <v>0.62293981481481375</v>
      </c>
      <c r="BX25" s="115">
        <f>BX24+'KEY L-8'!$C28</f>
        <v>0.62733796296296185</v>
      </c>
      <c r="BY25" s="115">
        <f>BY24+'KEY L-8'!$C28</f>
        <v>0.63173611111110994</v>
      </c>
      <c r="BZ25" s="115">
        <f>BZ24+'KEY L-8'!$C28</f>
        <v>0.63613425925925804</v>
      </c>
      <c r="CA25" s="115">
        <f>CA24+'KEY L-8'!$C28</f>
        <v>0.64053240740740613</v>
      </c>
      <c r="CB25" s="115">
        <f>CB24+'KEY L-8'!$C28</f>
        <v>0.64493055555555423</v>
      </c>
      <c r="CC25" s="115">
        <f>CC24+'KEY L-8'!$C28</f>
        <v>0.64932870370370233</v>
      </c>
      <c r="CD25" s="115">
        <f>CD24+'KEY L-8'!$C28</f>
        <v>0.65372685185185042</v>
      </c>
      <c r="CE25" s="115">
        <f>CE24+'KEY L-8'!$C28</f>
        <v>0.65812499999999852</v>
      </c>
      <c r="CF25" s="115">
        <f>CF24+'KEY L-8'!$C28</f>
        <v>0.66252314814814661</v>
      </c>
      <c r="CG25" s="115">
        <f>CG24+'KEY L-8'!$C28</f>
        <v>0.66692129629629471</v>
      </c>
      <c r="CH25" s="115">
        <f>CH24+'KEY L-8'!$C28</f>
        <v>0.6713194444444428</v>
      </c>
      <c r="CI25" s="115">
        <f>CI24+'KEY L-8'!$C28</f>
        <v>0.6757175925925909</v>
      </c>
      <c r="CJ25" s="115">
        <f>CJ24+'KEY L-8'!$C28</f>
        <v>0.68011574074073899</v>
      </c>
      <c r="CK25" s="115">
        <f>CK24+'KEY L-8'!$C28</f>
        <v>0.68451388888888709</v>
      </c>
      <c r="CL25" s="115">
        <f>CL24+'KEY L-8'!$C28</f>
        <v>0.68891203703703519</v>
      </c>
      <c r="CM25" s="115">
        <f>CM24+'KEY L-8'!$C28</f>
        <v>0.69331018518518328</v>
      </c>
      <c r="CN25" s="115">
        <f>CN24+'KEY L-8'!$C28</f>
        <v>0.69770833333333138</v>
      </c>
      <c r="CO25" s="115">
        <f>CO24+'KEY L-8'!$C28</f>
        <v>0.70210648148147947</v>
      </c>
      <c r="CP25" s="115">
        <f>CP24+'KEY L-8'!$C28</f>
        <v>0.70650462962962757</v>
      </c>
      <c r="CQ25" s="115">
        <f>CQ24+'KEY L-8'!$C28</f>
        <v>0.71090277777777566</v>
      </c>
      <c r="CR25" s="115">
        <f>CR24+'KEY L-8'!$C28</f>
        <v>0.71530092592592376</v>
      </c>
      <c r="CS25" s="115">
        <f>CS24+'KEY L-8'!$C28</f>
        <v>0.71969907407407185</v>
      </c>
      <c r="CT25" s="115">
        <f>CT24+'KEY L-8'!$C28</f>
        <v>0.72409722222221995</v>
      </c>
      <c r="CU25" s="115">
        <f>CU24+'KEY L-8'!$C28</f>
        <v>0.72849537037036804</v>
      </c>
      <c r="CV25" s="115">
        <f>CV24+'KEY L-8'!$C28</f>
        <v>0.73289351851851614</v>
      </c>
      <c r="CW25" s="115">
        <f>CW24+'KEY L-8'!$C28</f>
        <v>0.73729166666666424</v>
      </c>
      <c r="CX25" s="115">
        <f>CX24+'KEY L-8'!$C28</f>
        <v>0.74168981481481233</v>
      </c>
      <c r="CY25" s="115">
        <f>CY24+'KEY L-8'!$C28</f>
        <v>0.74608796296296043</v>
      </c>
      <c r="CZ25" s="115">
        <f>CZ24+'KEY L-8'!$C28</f>
        <v>0.75048611111110852</v>
      </c>
      <c r="DA25" s="115">
        <f>DA24+'KEY L-8'!$C28</f>
        <v>0.75488425925925662</v>
      </c>
      <c r="DB25" s="115">
        <f>DB24+'KEY L-8'!$C28</f>
        <v>0.75928240740740471</v>
      </c>
      <c r="DC25" s="115">
        <f>DC24+'KEY L-8'!$C28</f>
        <v>0.76368055555555281</v>
      </c>
      <c r="DD25" s="115">
        <f>DD24+'KEY L-8'!$C28</f>
        <v>0.7680787037037009</v>
      </c>
      <c r="DE25" s="115">
        <f>DE24+'KEY L-8'!$C28</f>
        <v>0.772476851851849</v>
      </c>
      <c r="DF25" s="115">
        <f>DF24+'KEY L-8'!$C28</f>
        <v>0.7768749999999971</v>
      </c>
      <c r="DG25" s="115">
        <f>DG24+'KEY L-8'!$C28</f>
        <v>0.78127314814814519</v>
      </c>
      <c r="DH25" s="115">
        <f>DH24+'KEY L-8'!$C28</f>
        <v>0.78567129629629329</v>
      </c>
      <c r="DI25" s="115">
        <f>DI24+'KEY L-8'!$C28</f>
        <v>0.79006944444444138</v>
      </c>
      <c r="DJ25" s="115">
        <f>DJ24+'KEY L-8'!$C28</f>
        <v>0.79446759259258948</v>
      </c>
      <c r="DK25" s="115">
        <f>DK24+'KEY L-8'!$C28</f>
        <v>0.79886574074073757</v>
      </c>
      <c r="DL25" s="115">
        <f>DL24+'KEY L-8'!$C28</f>
        <v>0.80326388888888567</v>
      </c>
      <c r="DM25" s="115">
        <f>DM24+'KEY L-8'!$C28</f>
        <v>0.80766203703703376</v>
      </c>
      <c r="DN25" s="115">
        <f>DN24+'KEY L-8'!$C28</f>
        <v>0.81206018518518186</v>
      </c>
      <c r="DO25" s="115">
        <f>DO24+'KEY L-8'!$C28</f>
        <v>0.81645833333332996</v>
      </c>
      <c r="DP25" s="115">
        <f>DP24+'KEY L-8'!$C28</f>
        <v>0.82085648148147805</v>
      </c>
      <c r="DQ25" s="115">
        <f>DQ24+'KEY L-8'!$C28</f>
        <v>0.82525462962962615</v>
      </c>
      <c r="DR25" s="115">
        <f>DR24+'KEY L-8'!$C28</f>
        <v>0.82965277777777424</v>
      </c>
      <c r="DS25" s="115">
        <f>DS24+'KEY L-8'!$C28</f>
        <v>0.83405092592592234</v>
      </c>
      <c r="DT25" s="115">
        <f>DT24+'KEY L-8'!$C28</f>
        <v>0.83844907407407043</v>
      </c>
      <c r="DU25" s="115">
        <f>DU24+'KEY L-8'!$C28</f>
        <v>0.84284722222221853</v>
      </c>
      <c r="DV25" s="115">
        <f>DV24+'KEY L-8'!$C28</f>
        <v>0.84724537037036662</v>
      </c>
      <c r="DW25" s="115">
        <f>DW24+'KEY L-8'!$C28</f>
        <v>0.85164351851851472</v>
      </c>
      <c r="DX25" s="115">
        <f>DX24+'KEY L-8'!$C28</f>
        <v>0.85604166666666281</v>
      </c>
      <c r="DY25" s="115">
        <f>DY24+'KEY L-8'!$C28</f>
        <v>0.86043981481481091</v>
      </c>
      <c r="DZ25" s="115">
        <f>DZ24+'KEY L-8'!$C28</f>
        <v>0.86483796296295901</v>
      </c>
      <c r="EA25" s="115">
        <f>EA24+'KEY L-8'!$C28</f>
        <v>0.8692361111111071</v>
      </c>
      <c r="EB25" s="115">
        <f>EB24+'KEY L-8'!$C28</f>
        <v>0.8736342592592552</v>
      </c>
      <c r="EC25" s="115">
        <f>EC24+'KEY L-8'!$C28</f>
        <v>0.87803240740740329</v>
      </c>
      <c r="ED25" s="115">
        <f>ED24+'KEY L-8'!$C28</f>
        <v>0.88243055555555139</v>
      </c>
      <c r="EE25" s="115">
        <f>EE24+'KEY L-8'!$C28</f>
        <v>0.88682870370369948</v>
      </c>
      <c r="EF25" s="115">
        <f>EF24+'KEY L-8'!$C28</f>
        <v>0.89122685185184758</v>
      </c>
      <c r="EG25" s="115">
        <f>EG24+'KEY L-8'!$C28</f>
        <v>0.89562499999999567</v>
      </c>
      <c r="EH25" s="115">
        <f>EH24+'KEY L-8'!$C28</f>
        <v>0.90002314814814377</v>
      </c>
      <c r="EI25" s="115">
        <f>EI24+'KEY L-8'!$C28</f>
        <v>0.90442129629629187</v>
      </c>
      <c r="EJ25" s="115">
        <f>EJ24+'KEY L-8'!$C28</f>
        <v>0.9098611111111109</v>
      </c>
      <c r="EK25" s="115">
        <f>EK24+'KEY L-8'!$C28</f>
        <v>0.91321759259259239</v>
      </c>
      <c r="EL25" s="115">
        <f>EL24+'KEY L-8'!$C28</f>
        <v>0.91807870370370381</v>
      </c>
      <c r="EM25" s="115">
        <f>EM24+'KEY L-8'!$C28</f>
        <v>0.92502314814814823</v>
      </c>
      <c r="EN25" s="115">
        <f>EN24+'KEY L-8'!$C28</f>
        <v>0.93196759259259265</v>
      </c>
      <c r="EO25" s="115">
        <f>EO24+'KEY L-8'!$C28</f>
        <v>0.93891203703703707</v>
      </c>
      <c r="EP25" s="115">
        <f>EP24+'KEY L-8'!$C28</f>
        <v>0.94238425925925895</v>
      </c>
      <c r="EQ25" s="115"/>
      <c r="ER25" s="115">
        <f>ER24+'KEY L-8'!$C28</f>
        <v>0.95280092592592569</v>
      </c>
      <c r="ES25" s="115">
        <f>ES24+'KEY L-8'!$C28</f>
        <v>0.95627314814814801</v>
      </c>
      <c r="ET25" s="115">
        <f>ET24+'KEY L-8'!$C28</f>
        <v>0.95974537037037033</v>
      </c>
      <c r="EU25" s="115">
        <f>EU24+'KEY L-8'!$C28</f>
        <v>0.96668981481481475</v>
      </c>
      <c r="EV25" s="115">
        <f>EV24+'KEY L-8'!$C28</f>
        <v>0.97363425925925917</v>
      </c>
      <c r="EW25" s="115">
        <f>EW24+'KEY L-8'!$C28</f>
        <v>0.98057870370370359</v>
      </c>
      <c r="EX25" s="115">
        <f>EX24+'KEY L-8'!$C28</f>
        <v>0.98613425925925902</v>
      </c>
      <c r="EY25" s="115">
        <f>EY24+'KEY L-8'!$C28</f>
        <v>0.99099537037037011</v>
      </c>
      <c r="EZ25" s="115"/>
      <c r="FA25" s="115">
        <f>FA24+'KEY L-8'!$C28</f>
        <v>1.0014120370370367</v>
      </c>
      <c r="FB25" s="115"/>
      <c r="FC25" s="75"/>
      <c r="FD25" s="75"/>
      <c r="FE25" s="119"/>
    </row>
    <row r="26" spans="1:161" ht="15.95" customHeight="1" thickBot="1" x14ac:dyDescent="0.3">
      <c r="A26" s="77" t="s">
        <v>24</v>
      </c>
      <c r="B26" s="537"/>
      <c r="C26" s="537"/>
      <c r="D26" s="159"/>
      <c r="E26" s="537"/>
      <c r="F26" s="537"/>
      <c r="G26" s="537"/>
      <c r="H26" s="537"/>
      <c r="I26" s="537"/>
      <c r="J26" s="537"/>
      <c r="K26" s="146">
        <f>K25+'KEY L-8'!$G29</f>
        <v>0.34240740740740744</v>
      </c>
      <c r="L26" s="73">
        <f>L25+'KEY L-8'!$C29</f>
        <v>0.34739583333333329</v>
      </c>
      <c r="M26" s="73">
        <f>M25+'KEY L-8'!$C29</f>
        <v>0.35331018518518531</v>
      </c>
      <c r="N26" s="115">
        <f>N25+'KEY L-8'!$C29</f>
        <v>0.35711805555555559</v>
      </c>
      <c r="O26" s="73">
        <f>O25+'KEY L-8'!$C29</f>
        <v>0.36188657407407404</v>
      </c>
      <c r="P26" s="115">
        <f>P25+'KEY L-8'!$C29</f>
        <v>0.36603009259259262</v>
      </c>
      <c r="Q26" s="115">
        <f>Q25+'KEY L-8'!$C29</f>
        <v>0.36940972222222218</v>
      </c>
      <c r="R26" s="115">
        <f>R25+'KEY L-8'!$C29</f>
        <v>0.37505787037037036</v>
      </c>
      <c r="S26" s="153">
        <f>S25+'KEY L-8'!$C29</f>
        <v>0.38013888888888886</v>
      </c>
      <c r="T26" s="115">
        <f>T25+'KEY L-8'!$C29</f>
        <v>0.38350694444444444</v>
      </c>
      <c r="U26" s="73">
        <f>U25+'KEY L-8'!$C29</f>
        <v>0.38593749999999993</v>
      </c>
      <c r="V26" s="115">
        <f>V25+'KEY L-8'!$C29</f>
        <v>0.39184027777777775</v>
      </c>
      <c r="W26" s="115">
        <f>W25+'KEY L-8'!$C29</f>
        <v>0.39681712962962967</v>
      </c>
      <c r="X26" s="187">
        <f>X25+'KEY L-8'!$C29</f>
        <v>0.39982638888888888</v>
      </c>
      <c r="Y26" s="115">
        <f>Y25+'KEY L-8'!$C29</f>
        <v>0.40434027777777776</v>
      </c>
      <c r="Z26" s="115">
        <f>Z25+'KEY L-8'!$C29</f>
        <v>0.41001157407407413</v>
      </c>
      <c r="AA26" s="115">
        <f>AA25+'KEY L-8'!$C29</f>
        <v>0.41440972222222228</v>
      </c>
      <c r="AB26" s="115">
        <f>AB25+'KEY L-8'!$C29</f>
        <v>0.41880787037037043</v>
      </c>
      <c r="AC26" s="115">
        <f>AC25+'KEY L-8'!$C29</f>
        <v>0.42320601851851858</v>
      </c>
      <c r="AD26" s="115">
        <f>AD25+'KEY L-8'!$C29</f>
        <v>0.42760416666666673</v>
      </c>
      <c r="AE26" s="115">
        <f>AE25+'KEY L-8'!$C29</f>
        <v>0.43200231481481488</v>
      </c>
      <c r="AF26" s="115">
        <f>AF25+'KEY L-8'!$C29</f>
        <v>0.43640046296296303</v>
      </c>
      <c r="AG26" s="115">
        <f>AG25+'KEY L-8'!$C29</f>
        <v>0.44079861111111118</v>
      </c>
      <c r="AH26" s="115">
        <f>AH25+'KEY L-8'!$C29</f>
        <v>0.44519675925925933</v>
      </c>
      <c r="AI26" s="115">
        <f>AI25+'KEY L-8'!$C29</f>
        <v>0.44959490740740748</v>
      </c>
      <c r="AJ26" s="115">
        <f>AJ25+'KEY L-8'!$C29</f>
        <v>0.45399305555555564</v>
      </c>
      <c r="AK26" s="115">
        <f>AK25+'KEY L-8'!$C29</f>
        <v>0.45839120370370379</v>
      </c>
      <c r="AL26" s="115">
        <f>AL25+'KEY L-8'!$C29</f>
        <v>0.46278935185185194</v>
      </c>
      <c r="AM26" s="115">
        <f>AM25+'KEY L-8'!$C29</f>
        <v>0.46718750000000009</v>
      </c>
      <c r="AN26" s="115">
        <f>AN25+'KEY L-8'!$C29</f>
        <v>0.47158564814814824</v>
      </c>
      <c r="AO26" s="115">
        <f>AO25+'KEY L-8'!$C29</f>
        <v>0.47598379629629639</v>
      </c>
      <c r="AP26" s="115">
        <f>AP25+'KEY L-8'!$C29</f>
        <v>0.48038194444444454</v>
      </c>
      <c r="AQ26" s="115">
        <f>AQ25+'KEY L-8'!$C29</f>
        <v>0.48478009259259269</v>
      </c>
      <c r="AR26" s="115">
        <f>AR25+'KEY L-8'!$C29</f>
        <v>0.48917824074074084</v>
      </c>
      <c r="AS26" s="115">
        <f>AS25+'KEY L-8'!$C29</f>
        <v>0.49357638888888899</v>
      </c>
      <c r="AT26" s="115">
        <f>AT25+'KEY L-8'!$C29</f>
        <v>0.49797453703703715</v>
      </c>
      <c r="AU26" s="115">
        <f>AU25+'KEY L-8'!$C29</f>
        <v>0.5023726851851853</v>
      </c>
      <c r="AV26" s="115">
        <f>AV25+'KEY L-8'!$C29</f>
        <v>0.5067708333333335</v>
      </c>
      <c r="AW26" s="115">
        <f>AW25+'KEY L-8'!$C29</f>
        <v>0.5111689814814816</v>
      </c>
      <c r="AX26" s="115">
        <f>AX25+'KEY L-8'!$C29</f>
        <v>0.51556712962962981</v>
      </c>
      <c r="AY26" s="115">
        <f>AY25+'KEY L-8'!$C29</f>
        <v>0.51996527777777801</v>
      </c>
      <c r="AZ26" s="115">
        <f>AZ25+'KEY L-8'!$C29</f>
        <v>0.524363425925926</v>
      </c>
      <c r="BA26" s="115">
        <f>BA25+'KEY L-8'!$C29</f>
        <v>0.52876157407407409</v>
      </c>
      <c r="BB26" s="115">
        <f>BB25+'KEY L-8'!$C29</f>
        <v>0.53315972222222219</v>
      </c>
      <c r="BC26" s="115">
        <f>BC25+'KEY L-8'!$C29</f>
        <v>0.53755787037037039</v>
      </c>
      <c r="BD26" s="115">
        <f>BD25+'KEY L-8'!$C29</f>
        <v>0.5419560185185186</v>
      </c>
      <c r="BE26" s="115">
        <f>BE25+'KEY L-8'!$C29</f>
        <v>0.54635416666666659</v>
      </c>
      <c r="BF26" s="115">
        <f>BF25+'KEY L-8'!$C29</f>
        <v>0.55075231481481468</v>
      </c>
      <c r="BG26" s="115">
        <f>BG25+'KEY L-8'!$C29</f>
        <v>0.55515046296296278</v>
      </c>
      <c r="BH26" s="115">
        <f>BH25+'KEY L-8'!$C29</f>
        <v>0.55954861111111087</v>
      </c>
      <c r="BI26" s="115">
        <f>BI25+'KEY L-8'!$C29</f>
        <v>0.56394675925925897</v>
      </c>
      <c r="BJ26" s="115">
        <f>BJ25+'KEY L-8'!$C29</f>
        <v>0.56834490740740706</v>
      </c>
      <c r="BK26" s="115">
        <f>BK25+'KEY L-8'!$C29</f>
        <v>0.57274305555555516</v>
      </c>
      <c r="BL26" s="115">
        <f>BL25+'KEY L-8'!$C29</f>
        <v>0.57714120370370325</v>
      </c>
      <c r="BM26" s="115">
        <f>BM25+'KEY L-8'!$C29</f>
        <v>0.58153935185185135</v>
      </c>
      <c r="BN26" s="115">
        <f>BN25+'KEY L-8'!$C29</f>
        <v>0.58593749999999944</v>
      </c>
      <c r="BO26" s="115">
        <f>BO25+'KEY L-8'!$C29</f>
        <v>0.59033564814814754</v>
      </c>
      <c r="BP26" s="115">
        <f>BP25+'KEY L-8'!$C29</f>
        <v>0.59473379629629564</v>
      </c>
      <c r="BQ26" s="115">
        <f>BQ25+'KEY L-8'!$C29</f>
        <v>0.59913194444444373</v>
      </c>
      <c r="BR26" s="115">
        <f>BR25+'KEY L-8'!$C29</f>
        <v>0.60353009259259183</v>
      </c>
      <c r="BS26" s="115">
        <f>BS25+'KEY L-8'!$C29</f>
        <v>0.60792824074073992</v>
      </c>
      <c r="BT26" s="115">
        <f>BT25+'KEY L-8'!$C29</f>
        <v>0.61232638888888802</v>
      </c>
      <c r="BU26" s="115">
        <f>BU25+'KEY L-8'!$C29</f>
        <v>0.61672453703703611</v>
      </c>
      <c r="BV26" s="115">
        <f>BV25+'KEY L-8'!$C29</f>
        <v>0.62112268518518421</v>
      </c>
      <c r="BW26" s="115">
        <f>BW25+'KEY L-8'!$C29</f>
        <v>0.6255208333333323</v>
      </c>
      <c r="BX26" s="115">
        <f>BX25+'KEY L-8'!$C29</f>
        <v>0.6299189814814804</v>
      </c>
      <c r="BY26" s="115">
        <f>BY25+'KEY L-8'!$C29</f>
        <v>0.6343171296296285</v>
      </c>
      <c r="BZ26" s="115">
        <f>BZ25+'KEY L-8'!$C29</f>
        <v>0.63871527777777659</v>
      </c>
      <c r="CA26" s="115">
        <f>CA25+'KEY L-8'!$C29</f>
        <v>0.64311342592592469</v>
      </c>
      <c r="CB26" s="115">
        <f>CB25+'KEY L-8'!$C29</f>
        <v>0.64751157407407278</v>
      </c>
      <c r="CC26" s="115">
        <f>CC25+'KEY L-8'!$C29</f>
        <v>0.65190972222222088</v>
      </c>
      <c r="CD26" s="115">
        <f>CD25+'KEY L-8'!$C29</f>
        <v>0.65630787037036897</v>
      </c>
      <c r="CE26" s="115">
        <f>CE25+'KEY L-8'!$C29</f>
        <v>0.66070601851851707</v>
      </c>
      <c r="CF26" s="115">
        <f>CF25+'KEY L-8'!$C29</f>
        <v>0.66510416666666516</v>
      </c>
      <c r="CG26" s="115">
        <f>CG25+'KEY L-8'!$C29</f>
        <v>0.66950231481481326</v>
      </c>
      <c r="CH26" s="115">
        <f>CH25+'KEY L-8'!$C29</f>
        <v>0.67390046296296136</v>
      </c>
      <c r="CI26" s="115">
        <f>CI25+'KEY L-8'!$C29</f>
        <v>0.67829861111110945</v>
      </c>
      <c r="CJ26" s="115">
        <f>CJ25+'KEY L-8'!$C29</f>
        <v>0.68269675925925755</v>
      </c>
      <c r="CK26" s="115">
        <f>CK25+'KEY L-8'!$C29</f>
        <v>0.68709490740740564</v>
      </c>
      <c r="CL26" s="115">
        <f>CL25+'KEY L-8'!$C29</f>
        <v>0.69149305555555374</v>
      </c>
      <c r="CM26" s="115">
        <f>CM25+'KEY L-8'!$C29</f>
        <v>0.69589120370370183</v>
      </c>
      <c r="CN26" s="115">
        <f>CN25+'KEY L-8'!$C29</f>
        <v>0.70028935185184993</v>
      </c>
      <c r="CO26" s="115">
        <f>CO25+'KEY L-8'!$C29</f>
        <v>0.70468749999999802</v>
      </c>
      <c r="CP26" s="115">
        <f>CP25+'KEY L-8'!$C29</f>
        <v>0.70908564814814612</v>
      </c>
      <c r="CQ26" s="115">
        <f>CQ25+'KEY L-8'!$C29</f>
        <v>0.71348379629629421</v>
      </c>
      <c r="CR26" s="115">
        <f>CR25+'KEY L-8'!$C29</f>
        <v>0.71788194444444231</v>
      </c>
      <c r="CS26" s="115">
        <f>CS25+'KEY L-8'!$C29</f>
        <v>0.72228009259259041</v>
      </c>
      <c r="CT26" s="115">
        <f>CT25+'KEY L-8'!$C29</f>
        <v>0.7266782407407385</v>
      </c>
      <c r="CU26" s="115">
        <f>CU25+'KEY L-8'!$C29</f>
        <v>0.7310763888888866</v>
      </c>
      <c r="CV26" s="115">
        <f>CV25+'KEY L-8'!$C29</f>
        <v>0.73547453703703469</v>
      </c>
      <c r="CW26" s="115">
        <f>CW25+'KEY L-8'!$C29</f>
        <v>0.73987268518518279</v>
      </c>
      <c r="CX26" s="115">
        <f>CX25+'KEY L-8'!$C29</f>
        <v>0.74427083333333088</v>
      </c>
      <c r="CY26" s="115">
        <f>CY25+'KEY L-8'!$C29</f>
        <v>0.74866898148147898</v>
      </c>
      <c r="CZ26" s="115">
        <f>CZ25+'KEY L-8'!$C29</f>
        <v>0.75306712962962707</v>
      </c>
      <c r="DA26" s="115">
        <f>DA25+'KEY L-8'!$C29</f>
        <v>0.75746527777777517</v>
      </c>
      <c r="DB26" s="115">
        <f>DB25+'KEY L-8'!$C29</f>
        <v>0.76186342592592327</v>
      </c>
      <c r="DC26" s="115">
        <f>DC25+'KEY L-8'!$C29</f>
        <v>0.76626157407407136</v>
      </c>
      <c r="DD26" s="115">
        <f>DD25+'KEY L-8'!$C29</f>
        <v>0.77065972222221946</v>
      </c>
      <c r="DE26" s="115">
        <f>DE25+'KEY L-8'!$C29</f>
        <v>0.77505787037036755</v>
      </c>
      <c r="DF26" s="115">
        <f>DF25+'KEY L-8'!$C29</f>
        <v>0.77945601851851565</v>
      </c>
      <c r="DG26" s="115">
        <f>DG25+'KEY L-8'!$C29</f>
        <v>0.78385416666666374</v>
      </c>
      <c r="DH26" s="115">
        <f>DH25+'KEY L-8'!$C29</f>
        <v>0.78825231481481184</v>
      </c>
      <c r="DI26" s="115">
        <f>DI25+'KEY L-8'!$C29</f>
        <v>0.79265046296295993</v>
      </c>
      <c r="DJ26" s="115">
        <f>DJ25+'KEY L-8'!$C29</f>
        <v>0.79704861111110803</v>
      </c>
      <c r="DK26" s="115">
        <f>DK25+'KEY L-8'!$C29</f>
        <v>0.80144675925925613</v>
      </c>
      <c r="DL26" s="115">
        <f>DL25+'KEY L-8'!$C29</f>
        <v>0.80584490740740422</v>
      </c>
      <c r="DM26" s="115">
        <f>DM25+'KEY L-8'!$C29</f>
        <v>0.81024305555555232</v>
      </c>
      <c r="DN26" s="115">
        <f>DN25+'KEY L-8'!$C29</f>
        <v>0.81464120370370041</v>
      </c>
      <c r="DO26" s="115">
        <f>DO25+'KEY L-8'!$C29</f>
        <v>0.81903935185184851</v>
      </c>
      <c r="DP26" s="115">
        <f>DP25+'KEY L-8'!$C29</f>
        <v>0.8234374999999966</v>
      </c>
      <c r="DQ26" s="115">
        <f>DQ25+'KEY L-8'!$C29</f>
        <v>0.8278356481481447</v>
      </c>
      <c r="DR26" s="115">
        <f>DR25+'KEY L-8'!$C29</f>
        <v>0.83223379629629279</v>
      </c>
      <c r="DS26" s="115">
        <f>DS25+'KEY L-8'!$C29</f>
        <v>0.83663194444444089</v>
      </c>
      <c r="DT26" s="115">
        <f>DT25+'KEY L-8'!$C29</f>
        <v>0.84103009259258898</v>
      </c>
      <c r="DU26" s="115">
        <f>DU25+'KEY L-8'!$C29</f>
        <v>0.84542824074073708</v>
      </c>
      <c r="DV26" s="115">
        <f>DV25+'KEY L-8'!$C29</f>
        <v>0.84982638888888518</v>
      </c>
      <c r="DW26" s="115">
        <f>DW25+'KEY L-8'!$C29</f>
        <v>0.85422453703703327</v>
      </c>
      <c r="DX26" s="115">
        <f>DX25+'KEY L-8'!$C29</f>
        <v>0.85862268518518137</v>
      </c>
      <c r="DY26" s="115">
        <f>DY25+'KEY L-8'!$C29</f>
        <v>0.86302083333332946</v>
      </c>
      <c r="DZ26" s="115">
        <f>DZ25+'KEY L-8'!$C29</f>
        <v>0.86741898148147756</v>
      </c>
      <c r="EA26" s="115">
        <f>EA25+'KEY L-8'!$C29</f>
        <v>0.87181712962962565</v>
      </c>
      <c r="EB26" s="115">
        <f>EB25+'KEY L-8'!$C29</f>
        <v>0.87621527777777375</v>
      </c>
      <c r="EC26" s="115">
        <f>EC25+'KEY L-8'!$C29</f>
        <v>0.88061342592592184</v>
      </c>
      <c r="ED26" s="115">
        <f>ED25+'KEY L-8'!$C29</f>
        <v>0.88501157407406994</v>
      </c>
      <c r="EE26" s="115">
        <f>EE25+'KEY L-8'!$C29</f>
        <v>0.88940972222221804</v>
      </c>
      <c r="EF26" s="115">
        <f>EF25+'KEY L-8'!$C29</f>
        <v>0.89380787037036613</v>
      </c>
      <c r="EG26" s="115">
        <f>EG25+'KEY L-8'!$C29</f>
        <v>0.89820601851851423</v>
      </c>
      <c r="EH26" s="115">
        <f>EH25+'KEY L-8'!$C29</f>
        <v>0.90260416666666232</v>
      </c>
      <c r="EI26" s="115">
        <f>EI25+'KEY L-8'!$C29</f>
        <v>0.90700231481481042</v>
      </c>
      <c r="EJ26" s="115">
        <f>EJ25+'KEY L-8'!$C29</f>
        <v>0.91244212962962945</v>
      </c>
      <c r="EK26" s="115">
        <f>EK25+'KEY L-8'!$C29</f>
        <v>0.91579861111111094</v>
      </c>
      <c r="EL26" s="115">
        <f>EL25+'KEY L-8'!$C29</f>
        <v>0.92065972222222237</v>
      </c>
      <c r="EM26" s="115">
        <f>EM25+'KEY L-8'!$C29</f>
        <v>0.92760416666666679</v>
      </c>
      <c r="EN26" s="115">
        <f>EN25+'KEY L-8'!$C29</f>
        <v>0.9345486111111112</v>
      </c>
      <c r="EO26" s="115">
        <f>EO25+'KEY L-8'!$C29</f>
        <v>0.94149305555555562</v>
      </c>
      <c r="EP26" s="115">
        <f>EP25+'KEY L-8'!$C29</f>
        <v>0.9449652777777775</v>
      </c>
      <c r="EQ26" s="115"/>
      <c r="ER26" s="115">
        <f>ER25+'KEY L-8'!$C29</f>
        <v>0.95538194444444424</v>
      </c>
      <c r="ES26" s="115">
        <f>ES25+'KEY L-8'!$C29</f>
        <v>0.95885416666666656</v>
      </c>
      <c r="ET26" s="115">
        <f>ET25+'KEY L-8'!$C29</f>
        <v>0.96232638888888888</v>
      </c>
      <c r="EU26" s="115">
        <f>EU25+'KEY L-8'!$C29</f>
        <v>0.9692708333333333</v>
      </c>
      <c r="EV26" s="115">
        <f>EV25+'KEY L-8'!$C29</f>
        <v>0.97621527777777772</v>
      </c>
      <c r="EW26" s="115">
        <f>EW25+'KEY L-8'!$C29</f>
        <v>0.98315972222222214</v>
      </c>
      <c r="EX26" s="115">
        <f>EX25+'KEY L-8'!$C29</f>
        <v>0.98871527777777757</v>
      </c>
      <c r="EY26" s="115">
        <f>EY25+'KEY L-8'!$C29</f>
        <v>0.99357638888888866</v>
      </c>
      <c r="EZ26" s="115"/>
      <c r="FA26" s="115">
        <f>FA25+'KEY L-8'!$C29</f>
        <v>1.0039930555555552</v>
      </c>
      <c r="FB26" s="115"/>
      <c r="FC26" s="80"/>
      <c r="FD26" s="80"/>
      <c r="FE26" s="120"/>
    </row>
    <row r="27" spans="1:161" s="162" customFormat="1" ht="21.75" customHeight="1" thickBot="1" x14ac:dyDescent="0.3">
      <c r="A27" s="81" t="s">
        <v>102</v>
      </c>
      <c r="B27" s="160"/>
      <c r="C27" s="160"/>
      <c r="D27" s="161"/>
      <c r="E27" s="160"/>
      <c r="F27" s="160"/>
      <c r="G27" s="160"/>
      <c r="H27" s="160"/>
      <c r="I27" s="160"/>
      <c r="J27" s="160"/>
      <c r="K27" s="160" t="s">
        <v>103</v>
      </c>
      <c r="L27" s="160" t="s">
        <v>104</v>
      </c>
      <c r="M27" s="160" t="s">
        <v>104</v>
      </c>
      <c r="N27" s="83" t="s">
        <v>104</v>
      </c>
      <c r="O27" s="160" t="s">
        <v>104</v>
      </c>
      <c r="P27" s="83" t="s">
        <v>104</v>
      </c>
      <c r="Q27" s="83" t="s">
        <v>104</v>
      </c>
      <c r="R27" s="83" t="s">
        <v>104</v>
      </c>
      <c r="S27" s="160" t="s">
        <v>103</v>
      </c>
      <c r="T27" s="83" t="s">
        <v>104</v>
      </c>
      <c r="U27" s="160" t="s">
        <v>104</v>
      </c>
      <c r="V27" s="83" t="s">
        <v>104</v>
      </c>
      <c r="W27" s="83" t="s">
        <v>104</v>
      </c>
      <c r="X27" s="83" t="s">
        <v>104</v>
      </c>
      <c r="Y27" s="83" t="s">
        <v>104</v>
      </c>
      <c r="Z27" s="83" t="s">
        <v>104</v>
      </c>
      <c r="AA27" s="83" t="s">
        <v>104</v>
      </c>
      <c r="AB27" s="83" t="s">
        <v>104</v>
      </c>
      <c r="AC27" s="83" t="s">
        <v>104</v>
      </c>
      <c r="AD27" s="83" t="s">
        <v>104</v>
      </c>
      <c r="AE27" s="83" t="s">
        <v>104</v>
      </c>
      <c r="AF27" s="83" t="s">
        <v>104</v>
      </c>
      <c r="AG27" s="83" t="s">
        <v>104</v>
      </c>
      <c r="AH27" s="83" t="s">
        <v>104</v>
      </c>
      <c r="AI27" s="83" t="s">
        <v>104</v>
      </c>
      <c r="AJ27" s="83" t="s">
        <v>104</v>
      </c>
      <c r="AK27" s="83" t="s">
        <v>104</v>
      </c>
      <c r="AL27" s="83" t="s">
        <v>104</v>
      </c>
      <c r="AM27" s="83" t="s">
        <v>104</v>
      </c>
      <c r="AN27" s="83" t="s">
        <v>104</v>
      </c>
      <c r="AO27" s="83" t="s">
        <v>104</v>
      </c>
      <c r="AP27" s="83" t="s">
        <v>104</v>
      </c>
      <c r="AQ27" s="83" t="s">
        <v>104</v>
      </c>
      <c r="AR27" s="83" t="s">
        <v>104</v>
      </c>
      <c r="AS27" s="83" t="s">
        <v>104</v>
      </c>
      <c r="AT27" s="83" t="s">
        <v>104</v>
      </c>
      <c r="AU27" s="83" t="s">
        <v>104</v>
      </c>
      <c r="AV27" s="83" t="s">
        <v>104</v>
      </c>
      <c r="AW27" s="83" t="s">
        <v>104</v>
      </c>
      <c r="AX27" s="83" t="s">
        <v>104</v>
      </c>
      <c r="AY27" s="83" t="s">
        <v>104</v>
      </c>
      <c r="AZ27" s="83" t="s">
        <v>104</v>
      </c>
      <c r="BA27" s="83" t="s">
        <v>104</v>
      </c>
      <c r="BB27" s="83" t="s">
        <v>104</v>
      </c>
      <c r="BC27" s="83" t="s">
        <v>104</v>
      </c>
      <c r="BD27" s="83" t="s">
        <v>104</v>
      </c>
      <c r="BE27" s="83" t="s">
        <v>104</v>
      </c>
      <c r="BF27" s="83" t="s">
        <v>104</v>
      </c>
      <c r="BG27" s="83" t="s">
        <v>104</v>
      </c>
      <c r="BH27" s="83" t="s">
        <v>104</v>
      </c>
      <c r="BI27" s="83" t="s">
        <v>104</v>
      </c>
      <c r="BJ27" s="83" t="s">
        <v>104</v>
      </c>
      <c r="BK27" s="83" t="s">
        <v>104</v>
      </c>
      <c r="BL27" s="83" t="s">
        <v>104</v>
      </c>
      <c r="BM27" s="83" t="s">
        <v>104</v>
      </c>
      <c r="BN27" s="83" t="s">
        <v>104</v>
      </c>
      <c r="BO27" s="83" t="s">
        <v>104</v>
      </c>
      <c r="BP27" s="83" t="s">
        <v>104</v>
      </c>
      <c r="BQ27" s="83" t="s">
        <v>104</v>
      </c>
      <c r="BR27" s="83" t="s">
        <v>104</v>
      </c>
      <c r="BS27" s="83" t="s">
        <v>104</v>
      </c>
      <c r="BT27" s="83" t="s">
        <v>104</v>
      </c>
      <c r="BU27" s="83" t="s">
        <v>104</v>
      </c>
      <c r="BV27" s="83" t="s">
        <v>104</v>
      </c>
      <c r="BW27" s="83" t="s">
        <v>104</v>
      </c>
      <c r="BX27" s="83" t="s">
        <v>104</v>
      </c>
      <c r="BY27" s="83" t="s">
        <v>104</v>
      </c>
      <c r="BZ27" s="83" t="s">
        <v>104</v>
      </c>
      <c r="CA27" s="83" t="s">
        <v>104</v>
      </c>
      <c r="CB27" s="83" t="s">
        <v>104</v>
      </c>
      <c r="CC27" s="83" t="s">
        <v>104</v>
      </c>
      <c r="CD27" s="83" t="s">
        <v>104</v>
      </c>
      <c r="CE27" s="83" t="s">
        <v>104</v>
      </c>
      <c r="CF27" s="83" t="s">
        <v>104</v>
      </c>
      <c r="CG27" s="83" t="s">
        <v>104</v>
      </c>
      <c r="CH27" s="83" t="s">
        <v>104</v>
      </c>
      <c r="CI27" s="83" t="s">
        <v>104</v>
      </c>
      <c r="CJ27" s="83" t="s">
        <v>104</v>
      </c>
      <c r="CK27" s="83" t="s">
        <v>104</v>
      </c>
      <c r="CL27" s="83" t="s">
        <v>104</v>
      </c>
      <c r="CM27" s="83" t="s">
        <v>104</v>
      </c>
      <c r="CN27" s="83" t="s">
        <v>104</v>
      </c>
      <c r="CO27" s="83" t="s">
        <v>104</v>
      </c>
      <c r="CP27" s="83" t="s">
        <v>104</v>
      </c>
      <c r="CQ27" s="83" t="s">
        <v>104</v>
      </c>
      <c r="CR27" s="83" t="s">
        <v>104</v>
      </c>
      <c r="CS27" s="83" t="s">
        <v>104</v>
      </c>
      <c r="CT27" s="83" t="s">
        <v>104</v>
      </c>
      <c r="CU27" s="83" t="s">
        <v>104</v>
      </c>
      <c r="CV27" s="83" t="s">
        <v>104</v>
      </c>
      <c r="CW27" s="83" t="s">
        <v>104</v>
      </c>
      <c r="CX27" s="83" t="s">
        <v>104</v>
      </c>
      <c r="CY27" s="83" t="s">
        <v>104</v>
      </c>
      <c r="CZ27" s="83" t="s">
        <v>104</v>
      </c>
      <c r="DA27" s="83" t="s">
        <v>104</v>
      </c>
      <c r="DB27" s="83" t="s">
        <v>104</v>
      </c>
      <c r="DC27" s="83" t="s">
        <v>104</v>
      </c>
      <c r="DD27" s="83" t="s">
        <v>104</v>
      </c>
      <c r="DE27" s="83" t="s">
        <v>104</v>
      </c>
      <c r="DF27" s="83" t="s">
        <v>104</v>
      </c>
      <c r="DG27" s="83" t="s">
        <v>104</v>
      </c>
      <c r="DH27" s="83" t="s">
        <v>104</v>
      </c>
      <c r="DI27" s="83" t="s">
        <v>104</v>
      </c>
      <c r="DJ27" s="83" t="s">
        <v>104</v>
      </c>
      <c r="DK27" s="83" t="s">
        <v>104</v>
      </c>
      <c r="DL27" s="83" t="s">
        <v>104</v>
      </c>
      <c r="DM27" s="83" t="s">
        <v>104</v>
      </c>
      <c r="DN27" s="83" t="s">
        <v>104</v>
      </c>
      <c r="DO27" s="83" t="s">
        <v>104</v>
      </c>
      <c r="DP27" s="83" t="s">
        <v>104</v>
      </c>
      <c r="DQ27" s="83" t="s">
        <v>104</v>
      </c>
      <c r="DR27" s="83" t="s">
        <v>104</v>
      </c>
      <c r="DS27" s="83" t="s">
        <v>104</v>
      </c>
      <c r="DT27" s="83" t="s">
        <v>104</v>
      </c>
      <c r="DU27" s="83" t="s">
        <v>104</v>
      </c>
      <c r="DV27" s="83" t="s">
        <v>104</v>
      </c>
      <c r="DW27" s="83" t="s">
        <v>104</v>
      </c>
      <c r="DX27" s="83" t="s">
        <v>104</v>
      </c>
      <c r="DY27" s="83" t="s">
        <v>104</v>
      </c>
      <c r="DZ27" s="83" t="s">
        <v>104</v>
      </c>
      <c r="EA27" s="83" t="s">
        <v>104</v>
      </c>
      <c r="EB27" s="83" t="s">
        <v>104</v>
      </c>
      <c r="EC27" s="83" t="s">
        <v>104</v>
      </c>
      <c r="ED27" s="83" t="s">
        <v>104</v>
      </c>
      <c r="EE27" s="83" t="s">
        <v>104</v>
      </c>
      <c r="EF27" s="83" t="s">
        <v>104</v>
      </c>
      <c r="EG27" s="83" t="s">
        <v>104</v>
      </c>
      <c r="EH27" s="83" t="s">
        <v>104</v>
      </c>
      <c r="EI27" s="83" t="s">
        <v>104</v>
      </c>
      <c r="EJ27" s="83" t="s">
        <v>104</v>
      </c>
      <c r="EK27" s="83" t="s">
        <v>104</v>
      </c>
      <c r="EL27" s="83" t="s">
        <v>104</v>
      </c>
      <c r="EM27" s="83" t="s">
        <v>104</v>
      </c>
      <c r="EN27" s="83" t="s">
        <v>104</v>
      </c>
      <c r="EO27" s="83" t="s">
        <v>104</v>
      </c>
      <c r="EP27" s="83" t="s">
        <v>104</v>
      </c>
      <c r="EQ27" s="84" t="s">
        <v>105</v>
      </c>
      <c r="ER27" s="83" t="s">
        <v>103</v>
      </c>
      <c r="ES27" s="83" t="s">
        <v>104</v>
      </c>
      <c r="ET27" s="83" t="s">
        <v>104</v>
      </c>
      <c r="EU27" s="83" t="s">
        <v>104</v>
      </c>
      <c r="EV27" s="83" t="s">
        <v>104</v>
      </c>
      <c r="EW27" s="83" t="s">
        <v>104</v>
      </c>
      <c r="EX27" s="83" t="s">
        <v>104</v>
      </c>
      <c r="EY27" s="83" t="s">
        <v>104</v>
      </c>
      <c r="EZ27" s="84" t="s">
        <v>105</v>
      </c>
      <c r="FA27" s="83" t="s">
        <v>103</v>
      </c>
      <c r="FB27" s="84" t="s">
        <v>105</v>
      </c>
      <c r="FC27" s="84" t="s">
        <v>105</v>
      </c>
      <c r="FD27" s="84" t="s">
        <v>105</v>
      </c>
      <c r="FE27" s="121" t="s">
        <v>105</v>
      </c>
    </row>
    <row r="28" spans="1:161" ht="25.5" customHeight="1" thickBot="1" x14ac:dyDescent="0.3">
      <c r="A28" s="140" t="s">
        <v>66</v>
      </c>
      <c r="B28" s="66">
        <f>B1</f>
        <v>810</v>
      </c>
      <c r="C28" s="66">
        <f>C1</f>
        <v>801</v>
      </c>
      <c r="D28" s="66">
        <f>D1</f>
        <v>802</v>
      </c>
      <c r="E28" s="66">
        <f t="shared" ref="E28:K28" si="4">E1</f>
        <v>803</v>
      </c>
      <c r="F28" s="66">
        <f t="shared" si="4"/>
        <v>804</v>
      </c>
      <c r="G28" s="66">
        <f t="shared" si="4"/>
        <v>805</v>
      </c>
      <c r="H28" s="66">
        <f t="shared" si="4"/>
        <v>806</v>
      </c>
      <c r="I28" s="66">
        <f t="shared" si="4"/>
        <v>812</v>
      </c>
      <c r="J28" s="66">
        <f t="shared" si="4"/>
        <v>816</v>
      </c>
      <c r="K28" s="66">
        <f t="shared" si="4"/>
        <v>807</v>
      </c>
      <c r="L28" s="87">
        <f t="shared" ref="L28:AI28" si="5">L1</f>
        <v>813</v>
      </c>
      <c r="M28" s="87">
        <f t="shared" si="5"/>
        <v>802</v>
      </c>
      <c r="N28" s="87">
        <f t="shared" si="5"/>
        <v>815</v>
      </c>
      <c r="O28" s="87">
        <f t="shared" si="5"/>
        <v>808</v>
      </c>
      <c r="P28" s="87">
        <f t="shared" si="5"/>
        <v>818</v>
      </c>
      <c r="Q28" s="87">
        <f t="shared" si="5"/>
        <v>811</v>
      </c>
      <c r="R28" s="87">
        <f t="shared" si="5"/>
        <v>819</v>
      </c>
      <c r="S28" s="66">
        <f>S1</f>
        <v>809</v>
      </c>
      <c r="T28" s="87">
        <f t="shared" si="5"/>
        <v>820</v>
      </c>
      <c r="U28" s="87">
        <f t="shared" si="5"/>
        <v>814</v>
      </c>
      <c r="V28" s="87">
        <f t="shared" si="5"/>
        <v>821</v>
      </c>
      <c r="W28" s="87">
        <f t="shared" si="5"/>
        <v>810</v>
      </c>
      <c r="X28" s="87">
        <f t="shared" si="5"/>
        <v>817</v>
      </c>
      <c r="Y28" s="87">
        <f t="shared" si="5"/>
        <v>822</v>
      </c>
      <c r="Z28" s="87">
        <f t="shared" si="5"/>
        <v>801</v>
      </c>
      <c r="AA28" s="87">
        <f t="shared" si="5"/>
        <v>823</v>
      </c>
      <c r="AB28" s="87">
        <f t="shared" si="5"/>
        <v>803</v>
      </c>
      <c r="AC28" s="87">
        <f t="shared" si="5"/>
        <v>804</v>
      </c>
      <c r="AD28" s="87">
        <f t="shared" si="5"/>
        <v>805</v>
      </c>
      <c r="AE28" s="87">
        <f t="shared" si="5"/>
        <v>806</v>
      </c>
      <c r="AF28" s="87">
        <f t="shared" si="5"/>
        <v>812</v>
      </c>
      <c r="AG28" s="87">
        <f t="shared" si="5"/>
        <v>816</v>
      </c>
      <c r="AH28" s="87">
        <f t="shared" si="5"/>
        <v>807</v>
      </c>
      <c r="AI28" s="87">
        <f t="shared" si="5"/>
        <v>813</v>
      </c>
      <c r="AJ28" s="87">
        <f t="shared" ref="AJ28:BK28" si="6">AJ1</f>
        <v>802</v>
      </c>
      <c r="AK28" s="87">
        <f t="shared" si="6"/>
        <v>815</v>
      </c>
      <c r="AL28" s="87">
        <f t="shared" si="6"/>
        <v>808</v>
      </c>
      <c r="AM28" s="87">
        <f t="shared" si="6"/>
        <v>818</v>
      </c>
      <c r="AN28" s="87">
        <f t="shared" si="6"/>
        <v>811</v>
      </c>
      <c r="AO28" s="87">
        <f t="shared" si="6"/>
        <v>819</v>
      </c>
      <c r="AP28" s="87">
        <f t="shared" si="6"/>
        <v>809</v>
      </c>
      <c r="AQ28" s="87">
        <f t="shared" si="6"/>
        <v>820</v>
      </c>
      <c r="AR28" s="87">
        <f t="shared" si="6"/>
        <v>814</v>
      </c>
      <c r="AS28" s="87">
        <f t="shared" si="6"/>
        <v>821</v>
      </c>
      <c r="AT28" s="87">
        <f t="shared" si="6"/>
        <v>810</v>
      </c>
      <c r="AU28" s="87">
        <f t="shared" si="6"/>
        <v>817</v>
      </c>
      <c r="AV28" s="87">
        <f t="shared" si="6"/>
        <v>822</v>
      </c>
      <c r="AW28" s="87">
        <f t="shared" si="6"/>
        <v>801</v>
      </c>
      <c r="AX28" s="87">
        <f t="shared" si="6"/>
        <v>823</v>
      </c>
      <c r="AY28" s="87">
        <f t="shared" si="6"/>
        <v>803</v>
      </c>
      <c r="AZ28" s="87">
        <f t="shared" si="6"/>
        <v>804</v>
      </c>
      <c r="BA28" s="87">
        <f t="shared" si="6"/>
        <v>805</v>
      </c>
      <c r="BB28" s="87">
        <f t="shared" si="6"/>
        <v>806</v>
      </c>
      <c r="BC28" s="87">
        <f t="shared" si="6"/>
        <v>812</v>
      </c>
      <c r="BD28" s="87">
        <f t="shared" si="6"/>
        <v>816</v>
      </c>
      <c r="BE28" s="87">
        <f t="shared" si="6"/>
        <v>807</v>
      </c>
      <c r="BF28" s="87">
        <f t="shared" si="6"/>
        <v>813</v>
      </c>
      <c r="BG28" s="87">
        <f t="shared" si="6"/>
        <v>802</v>
      </c>
      <c r="BH28" s="87">
        <f t="shared" si="6"/>
        <v>815</v>
      </c>
      <c r="BI28" s="87">
        <f t="shared" si="6"/>
        <v>808</v>
      </c>
      <c r="BJ28" s="87">
        <f t="shared" si="6"/>
        <v>818</v>
      </c>
      <c r="BK28" s="87">
        <f t="shared" si="6"/>
        <v>811</v>
      </c>
      <c r="BL28" s="87">
        <f t="shared" ref="BL28:BS28" si="7">BL1</f>
        <v>819</v>
      </c>
      <c r="BM28" s="87">
        <f t="shared" si="7"/>
        <v>809</v>
      </c>
      <c r="BN28" s="87">
        <f t="shared" si="7"/>
        <v>820</v>
      </c>
      <c r="BO28" s="87">
        <f t="shared" si="7"/>
        <v>814</v>
      </c>
      <c r="BP28" s="87">
        <f t="shared" si="7"/>
        <v>821</v>
      </c>
      <c r="BQ28" s="87">
        <f t="shared" si="7"/>
        <v>810</v>
      </c>
      <c r="BR28" s="87">
        <f t="shared" si="7"/>
        <v>817</v>
      </c>
      <c r="BS28" s="87">
        <f t="shared" si="7"/>
        <v>822</v>
      </c>
      <c r="BT28" s="87">
        <f t="shared" ref="BT28:DJ28" si="8">BT1</f>
        <v>801</v>
      </c>
      <c r="BU28" s="87">
        <f t="shared" si="8"/>
        <v>823</v>
      </c>
      <c r="BV28" s="87">
        <f t="shared" si="8"/>
        <v>803</v>
      </c>
      <c r="BW28" s="87">
        <f t="shared" si="8"/>
        <v>804</v>
      </c>
      <c r="BX28" s="87">
        <f t="shared" si="8"/>
        <v>805</v>
      </c>
      <c r="BY28" s="87">
        <f t="shared" si="8"/>
        <v>806</v>
      </c>
      <c r="BZ28" s="87">
        <f t="shared" si="8"/>
        <v>812</v>
      </c>
      <c r="CA28" s="87">
        <f t="shared" si="8"/>
        <v>816</v>
      </c>
      <c r="CB28" s="87">
        <f t="shared" si="8"/>
        <v>807</v>
      </c>
      <c r="CC28" s="87">
        <f t="shared" si="8"/>
        <v>813</v>
      </c>
      <c r="CD28" s="87">
        <f t="shared" si="8"/>
        <v>802</v>
      </c>
      <c r="CE28" s="87">
        <f t="shared" si="8"/>
        <v>815</v>
      </c>
      <c r="CF28" s="87">
        <f t="shared" si="8"/>
        <v>808</v>
      </c>
      <c r="CG28" s="87">
        <f t="shared" si="8"/>
        <v>818</v>
      </c>
      <c r="CH28" s="87">
        <f t="shared" si="8"/>
        <v>811</v>
      </c>
      <c r="CI28" s="87">
        <f t="shared" si="8"/>
        <v>819</v>
      </c>
      <c r="CJ28" s="87">
        <f t="shared" si="8"/>
        <v>809</v>
      </c>
      <c r="CK28" s="87">
        <f t="shared" si="8"/>
        <v>820</v>
      </c>
      <c r="CL28" s="87">
        <f t="shared" si="8"/>
        <v>814</v>
      </c>
      <c r="CM28" s="87">
        <f t="shared" si="8"/>
        <v>821</v>
      </c>
      <c r="CN28" s="87">
        <f t="shared" si="8"/>
        <v>810</v>
      </c>
      <c r="CO28" s="87">
        <f t="shared" si="8"/>
        <v>817</v>
      </c>
      <c r="CP28" s="87">
        <f t="shared" si="8"/>
        <v>822</v>
      </c>
      <c r="CQ28" s="87">
        <f t="shared" si="8"/>
        <v>801</v>
      </c>
      <c r="CR28" s="87">
        <f t="shared" si="8"/>
        <v>823</v>
      </c>
      <c r="CS28" s="87">
        <f t="shared" si="8"/>
        <v>803</v>
      </c>
      <c r="CT28" s="87">
        <f t="shared" si="8"/>
        <v>804</v>
      </c>
      <c r="CU28" s="87">
        <f t="shared" si="8"/>
        <v>805</v>
      </c>
      <c r="CV28" s="87">
        <f t="shared" si="8"/>
        <v>806</v>
      </c>
      <c r="CW28" s="87">
        <f t="shared" si="8"/>
        <v>812</v>
      </c>
      <c r="CX28" s="87">
        <f t="shared" si="8"/>
        <v>816</v>
      </c>
      <c r="CY28" s="87">
        <f t="shared" si="8"/>
        <v>807</v>
      </c>
      <c r="CZ28" s="87">
        <f t="shared" si="8"/>
        <v>813</v>
      </c>
      <c r="DA28" s="87">
        <f t="shared" si="8"/>
        <v>802</v>
      </c>
      <c r="DB28" s="87">
        <f t="shared" si="8"/>
        <v>815</v>
      </c>
      <c r="DC28" s="87">
        <f t="shared" si="8"/>
        <v>808</v>
      </c>
      <c r="DD28" s="87">
        <f t="shared" si="8"/>
        <v>818</v>
      </c>
      <c r="DE28" s="87">
        <f t="shared" si="8"/>
        <v>811</v>
      </c>
      <c r="DF28" s="87">
        <f t="shared" si="8"/>
        <v>819</v>
      </c>
      <c r="DG28" s="87">
        <f t="shared" si="8"/>
        <v>809</v>
      </c>
      <c r="DH28" s="87">
        <f t="shared" si="8"/>
        <v>820</v>
      </c>
      <c r="DI28" s="87">
        <f t="shared" si="8"/>
        <v>814</v>
      </c>
      <c r="DJ28" s="87">
        <f t="shared" si="8"/>
        <v>821</v>
      </c>
      <c r="DK28" s="87">
        <f>DK1</f>
        <v>810</v>
      </c>
      <c r="DL28" s="87">
        <f>DL1</f>
        <v>817</v>
      </c>
      <c r="DM28" s="87">
        <f>DM1</f>
        <v>822</v>
      </c>
      <c r="DN28" s="87">
        <f>DN1</f>
        <v>801</v>
      </c>
      <c r="DO28" s="87">
        <f>DO1</f>
        <v>823</v>
      </c>
      <c r="DP28" s="87">
        <f t="shared" ref="DP28:EC28" si="9">DP1</f>
        <v>803</v>
      </c>
      <c r="DQ28" s="87">
        <f t="shared" si="9"/>
        <v>804</v>
      </c>
      <c r="DR28" s="87">
        <f t="shared" si="9"/>
        <v>805</v>
      </c>
      <c r="DS28" s="87">
        <f t="shared" si="9"/>
        <v>806</v>
      </c>
      <c r="DT28" s="87">
        <f t="shared" si="9"/>
        <v>812</v>
      </c>
      <c r="DU28" s="87">
        <f t="shared" si="9"/>
        <v>816</v>
      </c>
      <c r="DV28" s="87">
        <f t="shared" si="9"/>
        <v>807</v>
      </c>
      <c r="DW28" s="87">
        <f t="shared" si="9"/>
        <v>813</v>
      </c>
      <c r="DX28" s="87">
        <f t="shared" si="9"/>
        <v>802</v>
      </c>
      <c r="DY28" s="87">
        <f t="shared" si="9"/>
        <v>815</v>
      </c>
      <c r="DZ28" s="87">
        <f t="shared" si="9"/>
        <v>808</v>
      </c>
      <c r="EA28" s="87">
        <f t="shared" si="9"/>
        <v>818</v>
      </c>
      <c r="EB28" s="87">
        <f t="shared" si="9"/>
        <v>811</v>
      </c>
      <c r="EC28" s="87">
        <f t="shared" si="9"/>
        <v>819</v>
      </c>
      <c r="ED28" s="87">
        <f t="shared" ref="ED28:EI28" si="10">ED1</f>
        <v>809</v>
      </c>
      <c r="EE28" s="87">
        <f t="shared" si="10"/>
        <v>820</v>
      </c>
      <c r="EF28" s="87">
        <f t="shared" si="10"/>
        <v>814</v>
      </c>
      <c r="EG28" s="87">
        <f t="shared" si="10"/>
        <v>821</v>
      </c>
      <c r="EH28" s="87">
        <f t="shared" si="10"/>
        <v>810</v>
      </c>
      <c r="EI28" s="87">
        <f t="shared" si="10"/>
        <v>817</v>
      </c>
      <c r="EJ28" s="87">
        <f t="shared" ref="EJ28:FE28" si="11">EJ1</f>
        <v>822</v>
      </c>
      <c r="EK28" s="87">
        <f t="shared" si="11"/>
        <v>801</v>
      </c>
      <c r="EL28" s="87">
        <f t="shared" si="11"/>
        <v>823</v>
      </c>
      <c r="EM28" s="87">
        <f t="shared" si="11"/>
        <v>803</v>
      </c>
      <c r="EN28" s="87">
        <f t="shared" si="11"/>
        <v>804</v>
      </c>
      <c r="EO28" s="87">
        <f t="shared" si="11"/>
        <v>806</v>
      </c>
      <c r="EP28" s="87">
        <f t="shared" si="11"/>
        <v>812</v>
      </c>
      <c r="EQ28" s="87">
        <f t="shared" si="11"/>
        <v>816</v>
      </c>
      <c r="ER28" s="87">
        <f t="shared" si="11"/>
        <v>807</v>
      </c>
      <c r="ES28" s="87">
        <f t="shared" si="11"/>
        <v>813</v>
      </c>
      <c r="ET28" s="87">
        <f t="shared" si="11"/>
        <v>802</v>
      </c>
      <c r="EU28" s="87">
        <f t="shared" si="11"/>
        <v>808</v>
      </c>
      <c r="EV28" s="87">
        <f t="shared" si="11"/>
        <v>818</v>
      </c>
      <c r="EW28" s="87">
        <f t="shared" si="11"/>
        <v>819</v>
      </c>
      <c r="EX28" s="87">
        <f t="shared" si="11"/>
        <v>809</v>
      </c>
      <c r="EY28" s="87">
        <f t="shared" si="11"/>
        <v>820</v>
      </c>
      <c r="EZ28" s="87">
        <f>EZ1</f>
        <v>814</v>
      </c>
      <c r="FA28" s="87">
        <f t="shared" si="11"/>
        <v>810</v>
      </c>
      <c r="FB28" s="87">
        <f t="shared" si="11"/>
        <v>822</v>
      </c>
      <c r="FC28" s="87">
        <f t="shared" si="11"/>
        <v>801</v>
      </c>
      <c r="FD28" s="87">
        <f t="shared" si="11"/>
        <v>823</v>
      </c>
      <c r="FE28" s="122">
        <f t="shared" si="11"/>
        <v>803</v>
      </c>
    </row>
    <row r="29" spans="1:161" ht="15.95" customHeight="1" x14ac:dyDescent="0.25">
      <c r="A29" s="163" t="s">
        <v>24</v>
      </c>
      <c r="B29" s="183"/>
      <c r="C29" s="526" t="s">
        <v>140</v>
      </c>
      <c r="D29" s="528" t="s">
        <v>141</v>
      </c>
      <c r="E29" s="526" t="s">
        <v>142</v>
      </c>
      <c r="F29" s="530" t="s">
        <v>145</v>
      </c>
      <c r="G29" s="530" t="s">
        <v>106</v>
      </c>
      <c r="H29" s="184">
        <v>0.33333333333333331</v>
      </c>
      <c r="I29" s="185">
        <v>0.34027777777777773</v>
      </c>
      <c r="J29" s="530" t="s">
        <v>106</v>
      </c>
      <c r="K29" s="185">
        <v>0.34722222222222227</v>
      </c>
      <c r="L29" s="182">
        <v>0.35260416666666666</v>
      </c>
      <c r="M29" s="182">
        <v>0.35700231481481481</v>
      </c>
      <c r="N29" s="182">
        <v>0.36140046296296297</v>
      </c>
      <c r="O29" s="182">
        <v>0.36579861111111112</v>
      </c>
      <c r="P29" s="182">
        <v>0.37019675925925927</v>
      </c>
      <c r="Q29" s="182">
        <v>0.37459490740740742</v>
      </c>
      <c r="R29" s="182">
        <v>0.37899305555555557</v>
      </c>
      <c r="S29" s="182">
        <v>0.38339120370370372</v>
      </c>
      <c r="T29" s="182">
        <v>0.38778935185185187</v>
      </c>
      <c r="U29" s="182">
        <v>0.39218750000000002</v>
      </c>
      <c r="V29" s="182">
        <v>0.39658564814814817</v>
      </c>
      <c r="W29" s="182">
        <v>0.40098379629629632</v>
      </c>
      <c r="X29" s="182">
        <v>0.40538194444444448</v>
      </c>
      <c r="Y29" s="182">
        <v>0.40978009259259263</v>
      </c>
      <c r="Z29" s="182">
        <v>0.41417824074074078</v>
      </c>
      <c r="AA29" s="105">
        <f>AA26+'KEY L-8'!$W$20</f>
        <v>0.41857638888888893</v>
      </c>
      <c r="AB29" s="105">
        <f>AB26+'KEY L-8'!$W$20</f>
        <v>0.42297453703703708</v>
      </c>
      <c r="AC29" s="105">
        <f>AC26+'KEY L-8'!$W$20</f>
        <v>0.42737268518518523</v>
      </c>
      <c r="AD29" s="105">
        <f>AD26+'KEY L-8'!$W$20</f>
        <v>0.43177083333333338</v>
      </c>
      <c r="AE29" s="105">
        <f>AE26+'KEY L-8'!$W$20</f>
        <v>0.43616898148148153</v>
      </c>
      <c r="AF29" s="105">
        <f>AF26+'KEY L-8'!$W$20</f>
        <v>0.44056712962962968</v>
      </c>
      <c r="AG29" s="105">
        <f>AG26+'KEY L-8'!$W$20</f>
        <v>0.44496527777777783</v>
      </c>
      <c r="AH29" s="105">
        <f>AH26+'KEY L-8'!$W$20</f>
        <v>0.44936342592592599</v>
      </c>
      <c r="AI29" s="105">
        <f>AI26+'KEY L-8'!$W$20</f>
        <v>0.45376157407407414</v>
      </c>
      <c r="AJ29" s="105">
        <f>AJ26+'KEY L-8'!$W$20</f>
        <v>0.45815972222222229</v>
      </c>
      <c r="AK29" s="105">
        <f>AK26+'KEY L-8'!$W$20</f>
        <v>0.46255787037037044</v>
      </c>
      <c r="AL29" s="105">
        <f>AL26+'KEY L-8'!$W$20</f>
        <v>0.46695601851851859</v>
      </c>
      <c r="AM29" s="105">
        <f>AM26+'KEY L-8'!$W$20</f>
        <v>0.47135416666666674</v>
      </c>
      <c r="AN29" s="105">
        <f>AN26+'KEY L-8'!$W$20</f>
        <v>0.47575231481481489</v>
      </c>
      <c r="AO29" s="105">
        <f>AO26+'KEY L-8'!$W$20</f>
        <v>0.48015046296296304</v>
      </c>
      <c r="AP29" s="105">
        <f>AP26+'KEY L-8'!$W$20</f>
        <v>0.48454861111111119</v>
      </c>
      <c r="AQ29" s="105">
        <f>AQ26+'KEY L-8'!$W$20</f>
        <v>0.48894675925925934</v>
      </c>
      <c r="AR29" s="105">
        <f>AR26+'KEY L-8'!$W$20</f>
        <v>0.4933449074074075</v>
      </c>
      <c r="AS29" s="105">
        <f>AS26+'KEY L-8'!$W$20</f>
        <v>0.49774305555555565</v>
      </c>
      <c r="AT29" s="105">
        <f>AT26+'KEY L-8'!$W$20</f>
        <v>0.50214120370370385</v>
      </c>
      <c r="AU29" s="105">
        <f>AU26+'KEY L-8'!$W$20</f>
        <v>0.50653935185185195</v>
      </c>
      <c r="AV29" s="105">
        <f>AV26+'KEY L-8'!$W$20</f>
        <v>0.51093750000000016</v>
      </c>
      <c r="AW29" s="105">
        <f>AW26+'KEY L-8'!$W$20</f>
        <v>0.51533564814814825</v>
      </c>
      <c r="AX29" s="105">
        <f>AX26+'KEY L-8'!$W$20</f>
        <v>0.51973379629629646</v>
      </c>
      <c r="AY29" s="105">
        <f>AY26+'KEY L-8'!$W$20</f>
        <v>0.52413194444444466</v>
      </c>
      <c r="AZ29" s="105">
        <f>AZ26+'KEY L-8'!$W$20</f>
        <v>0.52853009259259265</v>
      </c>
      <c r="BA29" s="105">
        <f>BA26+'KEY L-8'!$W$20</f>
        <v>0.53292824074074074</v>
      </c>
      <c r="BB29" s="105">
        <f>BB26+'KEY L-8'!$W$20</f>
        <v>0.53732638888888884</v>
      </c>
      <c r="BC29" s="105">
        <f>BC26+'KEY L-8'!$W$20</f>
        <v>0.54172453703703705</v>
      </c>
      <c r="BD29" s="105">
        <f>BD26+'KEY L-8'!$W$20</f>
        <v>0.54612268518518525</v>
      </c>
      <c r="BE29" s="105">
        <f>BE26+'KEY L-8'!$W$20</f>
        <v>0.55052083333333324</v>
      </c>
      <c r="BF29" s="105">
        <f>BF26+'KEY L-8'!$W$20</f>
        <v>0.55491898148148133</v>
      </c>
      <c r="BG29" s="105">
        <f>BG26+'KEY L-8'!$W$20</f>
        <v>0.55931712962962943</v>
      </c>
      <c r="BH29" s="105">
        <f>BH26+'KEY L-8'!$W$20</f>
        <v>0.56371527777777752</v>
      </c>
      <c r="BI29" s="105">
        <f>BI26+'KEY L-8'!$W$20</f>
        <v>0.56811342592592562</v>
      </c>
      <c r="BJ29" s="105">
        <f>BJ26+'KEY L-8'!$W$20</f>
        <v>0.57251157407407371</v>
      </c>
      <c r="BK29" s="105">
        <f>BK26+'KEY L-8'!$W$20</f>
        <v>0.57690972222222181</v>
      </c>
      <c r="BL29" s="105">
        <f>BL26+'KEY L-8'!$W$20</f>
        <v>0.58130787037036991</v>
      </c>
      <c r="BM29" s="105">
        <f>BM26+'KEY L-8'!$W$20</f>
        <v>0.585706018518518</v>
      </c>
      <c r="BN29" s="105">
        <f>BN26+'KEY L-8'!$W$20</f>
        <v>0.5901041666666661</v>
      </c>
      <c r="BO29" s="105">
        <f>BO26+'KEY L-8'!$W$20</f>
        <v>0.59450231481481419</v>
      </c>
      <c r="BP29" s="105">
        <f>BP26+'KEY L-8'!$W$20</f>
        <v>0.59890046296296229</v>
      </c>
      <c r="BQ29" s="105">
        <f>BQ26+'KEY L-8'!$W$20</f>
        <v>0.60329861111111038</v>
      </c>
      <c r="BR29" s="105">
        <f>BR26+'KEY L-8'!$W$20</f>
        <v>0.60769675925925848</v>
      </c>
      <c r="BS29" s="105">
        <f>BS26+'KEY L-8'!$W$20</f>
        <v>0.61209490740740657</v>
      </c>
      <c r="BT29" s="105">
        <f>BT26+'KEY L-8'!$W$20</f>
        <v>0.61649305555555467</v>
      </c>
      <c r="BU29" s="105">
        <f>BU26+'KEY L-8'!$W$20</f>
        <v>0.62089120370370277</v>
      </c>
      <c r="BV29" s="105">
        <f>BV26+'KEY L-8'!$W$20</f>
        <v>0.62528935185185086</v>
      </c>
      <c r="BW29" s="105">
        <f>BW26+'KEY L-8'!$W$20</f>
        <v>0.62968749999999896</v>
      </c>
      <c r="BX29" s="105">
        <f>BX26+'KEY L-8'!$W$20</f>
        <v>0.63408564814814705</v>
      </c>
      <c r="BY29" s="105">
        <f>BY26+'KEY L-8'!$W$20</f>
        <v>0.63848379629629515</v>
      </c>
      <c r="BZ29" s="105">
        <f>BZ26+'KEY L-8'!$W$20</f>
        <v>0.64288194444444324</v>
      </c>
      <c r="CA29" s="105">
        <f>CA26+'KEY L-8'!$W$20</f>
        <v>0.64728009259259134</v>
      </c>
      <c r="CB29" s="105">
        <f>CB26+'KEY L-8'!$W$20</f>
        <v>0.65167824074073943</v>
      </c>
      <c r="CC29" s="105">
        <f>CC26+'KEY L-8'!$W$20</f>
        <v>0.65607638888888753</v>
      </c>
      <c r="CD29" s="105">
        <f>CD26+'KEY L-8'!$W$20</f>
        <v>0.66047453703703562</v>
      </c>
      <c r="CE29" s="105">
        <f>CE26+'KEY L-8'!$W$20</f>
        <v>0.66487268518518372</v>
      </c>
      <c r="CF29" s="105">
        <f>CF26+'KEY L-8'!$W$20</f>
        <v>0.66927083333333182</v>
      </c>
      <c r="CG29" s="105">
        <f>CG26+'KEY L-8'!$W$20</f>
        <v>0.67366898148147991</v>
      </c>
      <c r="CH29" s="105">
        <f>CH26+'KEY L-8'!$W$20</f>
        <v>0.67806712962962801</v>
      </c>
      <c r="CI29" s="105">
        <f>CI26+'KEY L-8'!$W$20</f>
        <v>0.6824652777777761</v>
      </c>
      <c r="CJ29" s="105">
        <f>CJ26+'KEY L-8'!$W$20</f>
        <v>0.6868634259259242</v>
      </c>
      <c r="CK29" s="105">
        <f>CK26+'KEY L-8'!$W$20</f>
        <v>0.69126157407407229</v>
      </c>
      <c r="CL29" s="105">
        <f>CL26+'KEY L-8'!$W$20</f>
        <v>0.69565972222222039</v>
      </c>
      <c r="CM29" s="105">
        <f>CM26+'KEY L-8'!$W$20</f>
        <v>0.70005787037036848</v>
      </c>
      <c r="CN29" s="105">
        <f>CN26+'KEY L-8'!$W$20</f>
        <v>0.70445601851851658</v>
      </c>
      <c r="CO29" s="105">
        <f>CO26+'KEY L-8'!$W$20</f>
        <v>0.70885416666666468</v>
      </c>
      <c r="CP29" s="105">
        <f>CP26+'KEY L-8'!$W$20</f>
        <v>0.71325231481481277</v>
      </c>
      <c r="CQ29" s="105">
        <f>CQ26+'KEY L-8'!$W$20</f>
        <v>0.71765046296296087</v>
      </c>
      <c r="CR29" s="105">
        <f>CR26+'KEY L-8'!$W$20</f>
        <v>0.72204861111110896</v>
      </c>
      <c r="CS29" s="105">
        <f>CS26+'KEY L-8'!$W$20</f>
        <v>0.72644675925925706</v>
      </c>
      <c r="CT29" s="105">
        <f>CT26+'KEY L-8'!$W$20</f>
        <v>0.73084490740740515</v>
      </c>
      <c r="CU29" s="105">
        <f>CU26+'KEY L-8'!$W$20</f>
        <v>0.73524305555555325</v>
      </c>
      <c r="CV29" s="105">
        <f>CV26+'KEY L-8'!$W$20</f>
        <v>0.73964120370370134</v>
      </c>
      <c r="CW29" s="105">
        <f>CW26+'KEY L-8'!$W$20</f>
        <v>0.74403935185184944</v>
      </c>
      <c r="CX29" s="105">
        <f>CX26+'KEY L-8'!$W$20</f>
        <v>0.74843749999999754</v>
      </c>
      <c r="CY29" s="105">
        <f>CY26+'KEY L-8'!$W$20</f>
        <v>0.75283564814814563</v>
      </c>
      <c r="CZ29" s="105">
        <f>CZ26+'KEY L-8'!$W$20</f>
        <v>0.75723379629629373</v>
      </c>
      <c r="DA29" s="105">
        <f>DA26+'KEY L-8'!$W$20</f>
        <v>0.76163194444444182</v>
      </c>
      <c r="DB29" s="105">
        <f>DB26+'KEY L-8'!$W$20</f>
        <v>0.76603009259258992</v>
      </c>
      <c r="DC29" s="105">
        <f>DC26+'KEY L-8'!$W$20</f>
        <v>0.77042824074073801</v>
      </c>
      <c r="DD29" s="105">
        <f>DD26+'KEY L-8'!$W$20</f>
        <v>0.77482638888888611</v>
      </c>
      <c r="DE29" s="105">
        <f>DE26+'KEY L-8'!$W$20</f>
        <v>0.7792245370370342</v>
      </c>
      <c r="DF29" s="105">
        <f>DF26+'KEY L-8'!$W$20</f>
        <v>0.7836226851851823</v>
      </c>
      <c r="DG29" s="105">
        <f>DG26+'KEY L-8'!$W$20</f>
        <v>0.78802083333333039</v>
      </c>
      <c r="DH29" s="105">
        <f>DH26+'KEY L-8'!$W$20</f>
        <v>0.79241898148147849</v>
      </c>
      <c r="DI29" s="105">
        <f>DI26+'KEY L-8'!$W$20</f>
        <v>0.79681712962962659</v>
      </c>
      <c r="DJ29" s="105">
        <f>DJ26+'KEY L-8'!$W$20</f>
        <v>0.80121527777777468</v>
      </c>
      <c r="DK29" s="105">
        <f>DK26+'KEY L-8'!$W$20</f>
        <v>0.80561342592592278</v>
      </c>
      <c r="DL29" s="105">
        <f>DL26+'KEY L-8'!$W$20</f>
        <v>0.81001157407407087</v>
      </c>
      <c r="DM29" s="105">
        <f>DM26+'KEY L-8'!$W$20</f>
        <v>0.81440972222221897</v>
      </c>
      <c r="DN29" s="105">
        <f>DN26+'KEY L-8'!$W$20</f>
        <v>0.81880787037036706</v>
      </c>
      <c r="DO29" s="105">
        <f>DO26+'KEY L-8'!$W$20</f>
        <v>0.82320601851851516</v>
      </c>
      <c r="DP29" s="105">
        <f>DP26+'KEY L-8'!$W$20</f>
        <v>0.82760416666666325</v>
      </c>
      <c r="DQ29" s="105">
        <v>0.83333333333333337</v>
      </c>
      <c r="DR29" s="105">
        <f>DR26+'KEY L-8'!$W$20</f>
        <v>0.83640046296295945</v>
      </c>
      <c r="DS29" s="105">
        <f>DS26+'KEY L-8'!$W$20</f>
        <v>0.84079861111110754</v>
      </c>
      <c r="DT29" s="105">
        <f>DT26+'KEY L-8'!$W$20</f>
        <v>0.84519675925925564</v>
      </c>
      <c r="DU29" s="105">
        <f>DU26+'KEY L-8'!$W$20</f>
        <v>0.84959490740740373</v>
      </c>
      <c r="DV29" s="105">
        <f>DV26+'KEY L-8'!$W$20</f>
        <v>0.85399305555555183</v>
      </c>
      <c r="DW29" s="105">
        <f>DW26+'KEY L-8'!$W$20</f>
        <v>0.85839120370369992</v>
      </c>
      <c r="DX29" s="105">
        <f>DX26+'KEY L-8'!$W$20</f>
        <v>0.86278935185184802</v>
      </c>
      <c r="DY29" s="105">
        <f>DY26+'KEY L-8'!$W$20</f>
        <v>0.86718749999999611</v>
      </c>
      <c r="DZ29" s="105">
        <f>DZ26+'KEY L-8'!$W$20</f>
        <v>0.87158564814814421</v>
      </c>
      <c r="EA29" s="105">
        <f>EA26+'KEY L-8'!$W$20</f>
        <v>0.87598379629629231</v>
      </c>
      <c r="EB29" s="105">
        <f>EB26+'KEY L-8'!$W$20</f>
        <v>0.8803819444444404</v>
      </c>
      <c r="EC29" s="105">
        <f>EC26+'KEY L-8'!$W$20</f>
        <v>0.8847800925925885</v>
      </c>
      <c r="ED29" s="105">
        <f>ED26+'KEY L-8'!$W$20</f>
        <v>0.88917824074073659</v>
      </c>
      <c r="EE29" s="105">
        <f>EE26+'KEY L-8'!$W$20</f>
        <v>0.89357638888888469</v>
      </c>
      <c r="EF29" s="105">
        <f>EF26+'KEY L-8'!$W$20</f>
        <v>0.89797453703703278</v>
      </c>
      <c r="EG29" s="105">
        <f>EG26+'KEY L-8'!$W$20</f>
        <v>0.90237268518518088</v>
      </c>
      <c r="EH29" s="105">
        <f>EH26+'KEY L-8'!$W$20</f>
        <v>0.90677083333332897</v>
      </c>
      <c r="EI29" s="105">
        <f>EI26+'KEY L-8'!$W$20</f>
        <v>0.91116898148147707</v>
      </c>
      <c r="EJ29" s="91">
        <v>0.9159722222222223</v>
      </c>
      <c r="EK29" s="123">
        <v>0.9194444444444444</v>
      </c>
      <c r="EL29" s="124">
        <v>0.92499999999999993</v>
      </c>
      <c r="EM29" s="124">
        <v>0.93333333333333324</v>
      </c>
      <c r="EN29" s="123">
        <v>0.94166666666666676</v>
      </c>
      <c r="EO29" s="124">
        <v>0.9458333333333333</v>
      </c>
      <c r="EP29" s="129">
        <v>0.95000000000000007</v>
      </c>
      <c r="EQ29" s="91"/>
      <c r="ER29" s="123">
        <v>0.95833333333333337</v>
      </c>
      <c r="ES29" s="124">
        <v>0.96180555555555547</v>
      </c>
      <c r="ET29" s="124">
        <v>0.96597222222222223</v>
      </c>
      <c r="EU29" s="124">
        <v>0.97638888888888886</v>
      </c>
      <c r="EV29" s="124">
        <v>0.97986111111111107</v>
      </c>
      <c r="EW29" s="124">
        <v>0.98958333333333337</v>
      </c>
      <c r="EX29" s="124">
        <v>0.99652777777777779</v>
      </c>
      <c r="EY29" s="124">
        <v>1</v>
      </c>
      <c r="EZ29" s="91"/>
      <c r="FA29" s="124"/>
      <c r="FB29" s="91"/>
      <c r="FC29" s="124"/>
      <c r="FD29" s="124"/>
      <c r="FE29" s="125"/>
    </row>
    <row r="30" spans="1:161" ht="15.95" customHeight="1" x14ac:dyDescent="0.25">
      <c r="A30" s="164" t="s">
        <v>101</v>
      </c>
      <c r="B30" s="521" t="s">
        <v>143</v>
      </c>
      <c r="C30" s="527"/>
      <c r="D30" s="529"/>
      <c r="E30" s="527"/>
      <c r="F30" s="531"/>
      <c r="G30" s="531"/>
      <c r="H30" s="171">
        <f>H29+'KEY L-8'!$Q6</f>
        <v>0.33677083333333335</v>
      </c>
      <c r="I30" s="147">
        <f>I29+'KEY L-8'!$M6</f>
        <v>0.34291666666666665</v>
      </c>
      <c r="J30" s="531"/>
      <c r="K30" s="147">
        <f>K29+'KEY L-8'!$M6</f>
        <v>0.34986111111111118</v>
      </c>
      <c r="L30" s="106">
        <f>L29+'KEY L-8'!$M6</f>
        <v>0.35524305555555558</v>
      </c>
      <c r="M30" s="106">
        <f>M29+'KEY L-8'!$M6</f>
        <v>0.35964120370370373</v>
      </c>
      <c r="N30" s="106">
        <f>N29+'KEY L-8'!$M6</f>
        <v>0.36403935185185188</v>
      </c>
      <c r="O30" s="106">
        <f>O29+'KEY L-8'!$M6</f>
        <v>0.36843750000000003</v>
      </c>
      <c r="P30" s="106">
        <f>P29+'KEY L-8'!$M6</f>
        <v>0.37283564814814818</v>
      </c>
      <c r="Q30" s="106">
        <f>Q29+'KEY L-8'!$M6</f>
        <v>0.37723379629629633</v>
      </c>
      <c r="R30" s="106">
        <f>R29+'KEY L-8'!$M6</f>
        <v>0.38163194444444448</v>
      </c>
      <c r="S30" s="106">
        <f>S29+'KEY L-8'!$M6</f>
        <v>0.38603009259259263</v>
      </c>
      <c r="T30" s="106">
        <f>T29+'KEY L-8'!$M6</f>
        <v>0.39042824074074078</v>
      </c>
      <c r="U30" s="106">
        <f>U29+'KEY L-8'!$M6</f>
        <v>0.39482638888888894</v>
      </c>
      <c r="V30" s="106">
        <f>V29+'KEY L-8'!$M6</f>
        <v>0.39922453703703709</v>
      </c>
      <c r="W30" s="106">
        <f>W29+'KEY L-8'!$M6</f>
        <v>0.40362268518518524</v>
      </c>
      <c r="X30" s="106">
        <f>X29+'KEY L-8'!$M6</f>
        <v>0.40802083333333339</v>
      </c>
      <c r="Y30" s="106">
        <f>Y29+'KEY L-8'!$M6</f>
        <v>0.41241898148148154</v>
      </c>
      <c r="Z30" s="106">
        <f>Z29+'KEY L-8'!$M6</f>
        <v>0.41681712962962969</v>
      </c>
      <c r="AA30" s="106">
        <f>AA29+'KEY L-8'!$M6</f>
        <v>0.42121527777777784</v>
      </c>
      <c r="AB30" s="106">
        <f>AB29+'KEY L-8'!$M6</f>
        <v>0.42561342592592599</v>
      </c>
      <c r="AC30" s="106">
        <f>AC29+'KEY L-8'!$M6</f>
        <v>0.43001157407407414</v>
      </c>
      <c r="AD30" s="106">
        <f>AD29+'KEY L-8'!$M6</f>
        <v>0.43440972222222229</v>
      </c>
      <c r="AE30" s="106">
        <f>AE29+'KEY L-8'!$M6</f>
        <v>0.43880787037037045</v>
      </c>
      <c r="AF30" s="106">
        <f>AF29+'KEY L-8'!$M6</f>
        <v>0.4432060185185186</v>
      </c>
      <c r="AG30" s="106">
        <f>AG29+'KEY L-8'!$M6</f>
        <v>0.44760416666666675</v>
      </c>
      <c r="AH30" s="106">
        <f>AH29+'KEY L-8'!$M6</f>
        <v>0.4520023148148149</v>
      </c>
      <c r="AI30" s="106">
        <f>AI29+'KEY L-8'!$M6</f>
        <v>0.45640046296296305</v>
      </c>
      <c r="AJ30" s="106">
        <f>AJ29+'KEY L-8'!$M6</f>
        <v>0.4607986111111112</v>
      </c>
      <c r="AK30" s="106">
        <f>AK29+'KEY L-8'!$M6</f>
        <v>0.46519675925925935</v>
      </c>
      <c r="AL30" s="106">
        <f>AL29+'KEY L-8'!$M6</f>
        <v>0.4695949074074075</v>
      </c>
      <c r="AM30" s="106">
        <f>AM29+'KEY L-8'!$M6</f>
        <v>0.47399305555555565</v>
      </c>
      <c r="AN30" s="106">
        <f>AN29+'KEY L-8'!$M6</f>
        <v>0.4783912037037038</v>
      </c>
      <c r="AO30" s="106">
        <f>AO29+'KEY L-8'!$M6</f>
        <v>0.48278935185185196</v>
      </c>
      <c r="AP30" s="106">
        <f>AP29+'KEY L-8'!$M6</f>
        <v>0.48718750000000011</v>
      </c>
      <c r="AQ30" s="106">
        <f>AQ29+'KEY L-8'!$M6</f>
        <v>0.49158564814814826</v>
      </c>
      <c r="AR30" s="106">
        <f>AR29+'KEY L-8'!$M6</f>
        <v>0.49598379629629641</v>
      </c>
      <c r="AS30" s="106">
        <f>AS29+'KEY L-8'!$M6</f>
        <v>0.5003819444444445</v>
      </c>
      <c r="AT30" s="106">
        <f>AT29+'KEY L-8'!$M6</f>
        <v>0.50478009259259271</v>
      </c>
      <c r="AU30" s="106">
        <f>AU29+'KEY L-8'!$M6</f>
        <v>0.50917824074074081</v>
      </c>
      <c r="AV30" s="106">
        <f>AV29+'KEY L-8'!$M6</f>
        <v>0.51357638888888901</v>
      </c>
      <c r="AW30" s="106">
        <f>AW29+'KEY L-8'!$M6</f>
        <v>0.51797453703703711</v>
      </c>
      <c r="AX30" s="106">
        <f>AX29+'KEY L-8'!$M6</f>
        <v>0.52237268518518531</v>
      </c>
      <c r="AY30" s="106">
        <f>AY29+'KEY L-8'!$M6</f>
        <v>0.52677083333333352</v>
      </c>
      <c r="AZ30" s="106">
        <f>AZ29+'KEY L-8'!$M6</f>
        <v>0.53116898148148151</v>
      </c>
      <c r="BA30" s="106">
        <f>BA29+'KEY L-8'!$M6</f>
        <v>0.5355671296296296</v>
      </c>
      <c r="BB30" s="106">
        <f>BB29+'KEY L-8'!$M6</f>
        <v>0.5399652777777777</v>
      </c>
      <c r="BC30" s="106">
        <f>BC29+'KEY L-8'!$M6</f>
        <v>0.5443634259259259</v>
      </c>
      <c r="BD30" s="106">
        <f>BD29+'KEY L-8'!$M6</f>
        <v>0.54876157407407411</v>
      </c>
      <c r="BE30" s="106">
        <f>BE29+'KEY L-8'!$M6</f>
        <v>0.55315972222222209</v>
      </c>
      <c r="BF30" s="106">
        <f>BF29+'KEY L-8'!$M6</f>
        <v>0.55755787037037019</v>
      </c>
      <c r="BG30" s="106">
        <f>BG29+'KEY L-8'!$M6</f>
        <v>0.56195601851851829</v>
      </c>
      <c r="BH30" s="106">
        <f>BH29+'KEY L-8'!$M6</f>
        <v>0.56635416666666638</v>
      </c>
      <c r="BI30" s="106">
        <f>BI29+'KEY L-8'!$M6</f>
        <v>0.57075231481481448</v>
      </c>
      <c r="BJ30" s="106">
        <f>BJ29+'KEY L-8'!$M6</f>
        <v>0.57515046296296257</v>
      </c>
      <c r="BK30" s="106">
        <f>BK29+'KEY L-8'!$M6</f>
        <v>0.57954861111111067</v>
      </c>
      <c r="BL30" s="106">
        <f>BL29+'KEY L-8'!$M6</f>
        <v>0.58394675925925876</v>
      </c>
      <c r="BM30" s="106">
        <f>BM29+'KEY L-8'!$M6</f>
        <v>0.58834490740740686</v>
      </c>
      <c r="BN30" s="106">
        <f>BN29+'KEY L-8'!$M6</f>
        <v>0.59274305555555495</v>
      </c>
      <c r="BO30" s="106">
        <f>BO29+'KEY L-8'!$M6</f>
        <v>0.59714120370370305</v>
      </c>
      <c r="BP30" s="106">
        <f>BP29+'KEY L-8'!$M6</f>
        <v>0.60153935185185115</v>
      </c>
      <c r="BQ30" s="106">
        <f>BQ29+'KEY L-8'!$M6</f>
        <v>0.60593749999999924</v>
      </c>
      <c r="BR30" s="106">
        <f>BR29+'KEY L-8'!$M6</f>
        <v>0.61033564814814734</v>
      </c>
      <c r="BS30" s="106">
        <f>BS29+'KEY L-8'!$M6</f>
        <v>0.61473379629629543</v>
      </c>
      <c r="BT30" s="106">
        <f>BT29+'KEY L-8'!$M6</f>
        <v>0.61913194444444353</v>
      </c>
      <c r="BU30" s="106">
        <f>BU29+'KEY L-8'!$M6</f>
        <v>0.62353009259259162</v>
      </c>
      <c r="BV30" s="106">
        <f>BV29+'KEY L-8'!$M6</f>
        <v>0.62792824074073972</v>
      </c>
      <c r="BW30" s="106">
        <f>BW29+'KEY L-8'!$M6</f>
        <v>0.63232638888888781</v>
      </c>
      <c r="BX30" s="106">
        <f>BX29+'KEY L-8'!$M6</f>
        <v>0.63672453703703591</v>
      </c>
      <c r="BY30" s="106">
        <f>BY29+'KEY L-8'!$M6</f>
        <v>0.641122685185184</v>
      </c>
      <c r="BZ30" s="106">
        <f>BZ29+'KEY L-8'!$M6</f>
        <v>0.6455208333333321</v>
      </c>
      <c r="CA30" s="106">
        <f>CA29+'KEY L-8'!$M6</f>
        <v>0.6499189814814802</v>
      </c>
      <c r="CB30" s="106">
        <f>CB29+'KEY L-8'!$M6</f>
        <v>0.65431712962962829</v>
      </c>
      <c r="CC30" s="106">
        <f>CC29+'KEY L-8'!$M6</f>
        <v>0.65871527777777639</v>
      </c>
      <c r="CD30" s="106">
        <f>CD29+'KEY L-8'!$M6</f>
        <v>0.66311342592592448</v>
      </c>
      <c r="CE30" s="106">
        <f>CE29+'KEY L-8'!$M6</f>
        <v>0.66751157407407258</v>
      </c>
      <c r="CF30" s="106">
        <f>CF29+'KEY L-8'!$M6</f>
        <v>0.67190972222222067</v>
      </c>
      <c r="CG30" s="106">
        <f>CG29+'KEY L-8'!$M6</f>
        <v>0.67630787037036877</v>
      </c>
      <c r="CH30" s="106">
        <f>CH29+'KEY L-8'!$M6</f>
        <v>0.68070601851851686</v>
      </c>
      <c r="CI30" s="106">
        <f>CI29+'KEY L-8'!$M6</f>
        <v>0.68510416666666496</v>
      </c>
      <c r="CJ30" s="106">
        <f>CJ29+'KEY L-8'!$M6</f>
        <v>0.68950231481481306</v>
      </c>
      <c r="CK30" s="106">
        <f>CK29+'KEY L-8'!$M6</f>
        <v>0.69390046296296115</v>
      </c>
      <c r="CL30" s="106">
        <f>CL29+'KEY L-8'!$M6</f>
        <v>0.69829861111110925</v>
      </c>
      <c r="CM30" s="106">
        <f>CM29+'KEY L-8'!$M6</f>
        <v>0.70269675925925734</v>
      </c>
      <c r="CN30" s="106">
        <f>CN29+'KEY L-8'!$M6</f>
        <v>0.70709490740740544</v>
      </c>
      <c r="CO30" s="106">
        <f>CO29+'KEY L-8'!$M6</f>
        <v>0.71149305555555353</v>
      </c>
      <c r="CP30" s="106">
        <f>CP29+'KEY L-8'!$M6</f>
        <v>0.71589120370370163</v>
      </c>
      <c r="CQ30" s="106">
        <f>CQ29+'KEY L-8'!$M6</f>
        <v>0.72028935185184972</v>
      </c>
      <c r="CR30" s="106">
        <f>CR29+'KEY L-8'!$M6</f>
        <v>0.72468749999999782</v>
      </c>
      <c r="CS30" s="106">
        <f>CS29+'KEY L-8'!$M6</f>
        <v>0.72908564814814592</v>
      </c>
      <c r="CT30" s="106">
        <f>CT29+'KEY L-8'!$M6</f>
        <v>0.73348379629629401</v>
      </c>
      <c r="CU30" s="106">
        <f>CU29+'KEY L-8'!$M6</f>
        <v>0.73788194444444211</v>
      </c>
      <c r="CV30" s="106">
        <f>CV29+'KEY L-8'!$M6</f>
        <v>0.7422800925925902</v>
      </c>
      <c r="CW30" s="106">
        <f>CW29+'KEY L-8'!$M6</f>
        <v>0.7466782407407383</v>
      </c>
      <c r="CX30" s="106">
        <f>CX29+'KEY L-8'!$M6</f>
        <v>0.75107638888888639</v>
      </c>
      <c r="CY30" s="106">
        <f>CY29+'KEY L-8'!$M6</f>
        <v>0.75547453703703449</v>
      </c>
      <c r="CZ30" s="106">
        <f>CZ29+'KEY L-8'!$M6</f>
        <v>0.75987268518518258</v>
      </c>
      <c r="DA30" s="106">
        <f>DA29+'KEY L-8'!$M6</f>
        <v>0.76427083333333068</v>
      </c>
      <c r="DB30" s="106">
        <f>DB29+'KEY L-8'!$M6</f>
        <v>0.76866898148147877</v>
      </c>
      <c r="DC30" s="106">
        <f>DC29+'KEY L-8'!$M6</f>
        <v>0.77306712962962687</v>
      </c>
      <c r="DD30" s="106">
        <f>DD29+'KEY L-8'!$M6</f>
        <v>0.77746527777777497</v>
      </c>
      <c r="DE30" s="106">
        <f>DE29+'KEY L-8'!$M6</f>
        <v>0.78186342592592306</v>
      </c>
      <c r="DF30" s="106">
        <f>DF29+'KEY L-8'!$M6</f>
        <v>0.78626157407407116</v>
      </c>
      <c r="DG30" s="106">
        <f>DG29+'KEY L-8'!$M6</f>
        <v>0.79065972222221925</v>
      </c>
      <c r="DH30" s="106">
        <f>DH29+'KEY L-8'!$M6</f>
        <v>0.79505787037036735</v>
      </c>
      <c r="DI30" s="106">
        <f>DI29+'KEY L-8'!$M6</f>
        <v>0.79945601851851544</v>
      </c>
      <c r="DJ30" s="106">
        <f>DJ29+'KEY L-8'!$M6</f>
        <v>0.80385416666666354</v>
      </c>
      <c r="DK30" s="106">
        <f>DK29+'KEY L-8'!$M6</f>
        <v>0.80825231481481163</v>
      </c>
      <c r="DL30" s="106">
        <f>DL29+'KEY L-8'!$M6</f>
        <v>0.81265046296295973</v>
      </c>
      <c r="DM30" s="106">
        <f>DM29+'KEY L-8'!$M6</f>
        <v>0.81704861111110783</v>
      </c>
      <c r="DN30" s="106">
        <f>DN29+'KEY L-8'!$M6</f>
        <v>0.82144675925925592</v>
      </c>
      <c r="DO30" s="106">
        <f>DO29+'KEY L-8'!$M6</f>
        <v>0.82584490740740402</v>
      </c>
      <c r="DP30" s="106">
        <f>DP29+'KEY L-8'!$M6</f>
        <v>0.83024305555555211</v>
      </c>
      <c r="DQ30" s="106">
        <f>DQ29+'KEY L-8'!$M6</f>
        <v>0.83597222222222223</v>
      </c>
      <c r="DR30" s="106">
        <f>DR29+'KEY L-8'!$M6</f>
        <v>0.8390393518518483</v>
      </c>
      <c r="DS30" s="106">
        <f>DS29+'KEY L-8'!$M6</f>
        <v>0.8434374999999964</v>
      </c>
      <c r="DT30" s="106">
        <f>DT29+'KEY L-8'!$M6</f>
        <v>0.84783564814814449</v>
      </c>
      <c r="DU30" s="106">
        <f>DU29+'KEY L-8'!$M6</f>
        <v>0.85223379629629259</v>
      </c>
      <c r="DV30" s="106">
        <f>DV29+'KEY L-8'!$M6</f>
        <v>0.85663194444444068</v>
      </c>
      <c r="DW30" s="106">
        <f>DW29+'KEY L-8'!$M6</f>
        <v>0.86103009259258878</v>
      </c>
      <c r="DX30" s="106">
        <f>DX29+'KEY L-8'!$M6</f>
        <v>0.86542824074073688</v>
      </c>
      <c r="DY30" s="106">
        <f>DY29+'KEY L-8'!$M6</f>
        <v>0.86982638888888497</v>
      </c>
      <c r="DZ30" s="106">
        <f>DZ29+'KEY L-8'!$M6</f>
        <v>0.87422453703703307</v>
      </c>
      <c r="EA30" s="106">
        <f>EA29+'KEY L-8'!$M6</f>
        <v>0.87862268518518116</v>
      </c>
      <c r="EB30" s="106">
        <f>EB29+'KEY L-8'!$M6</f>
        <v>0.88302083333332926</v>
      </c>
      <c r="EC30" s="106">
        <f>EC29+'KEY L-8'!$M6</f>
        <v>0.88741898148147735</v>
      </c>
      <c r="ED30" s="106">
        <f>ED29+'KEY L-8'!$M6</f>
        <v>0.89181712962962545</v>
      </c>
      <c r="EE30" s="106">
        <f>EE29+'KEY L-8'!$M6</f>
        <v>0.89621527777777354</v>
      </c>
      <c r="EF30" s="106">
        <f>EF29+'KEY L-8'!$M6</f>
        <v>0.90061342592592164</v>
      </c>
      <c r="EG30" s="106">
        <f>EG29+'KEY L-8'!$M6</f>
        <v>0.90501157407406974</v>
      </c>
      <c r="EH30" s="106">
        <f>EH29+'KEY L-8'!$M6</f>
        <v>0.90940972222221783</v>
      </c>
      <c r="EI30" s="106">
        <f>EI29+'KEY L-8'!$M6</f>
        <v>0.91380787037036593</v>
      </c>
      <c r="EJ30" s="106">
        <f>EJ29+'KEY L-8'!$M6</f>
        <v>0.91861111111111116</v>
      </c>
      <c r="EK30" s="128">
        <f>EK29+'KEY L-8'!$M6</f>
        <v>0.92208333333333325</v>
      </c>
      <c r="EL30" s="106">
        <f>EL29+'KEY L-8'!$M6</f>
        <v>0.92763888888888879</v>
      </c>
      <c r="EM30" s="106">
        <f>EM29+'KEY L-8'!$M6</f>
        <v>0.93597222222222209</v>
      </c>
      <c r="EN30" s="128">
        <f>EN29+'KEY L-8'!$M6</f>
        <v>0.94430555555555562</v>
      </c>
      <c r="EO30" s="106">
        <f>EO29+'KEY L-8'!$M6</f>
        <v>0.94847222222222216</v>
      </c>
      <c r="EP30" s="130">
        <f>EP29+'KEY L-8'!$M6</f>
        <v>0.95263888888888892</v>
      </c>
      <c r="EQ30" s="511" t="s">
        <v>112</v>
      </c>
      <c r="ER30" s="128">
        <f>ER29+'KEY L-8'!$M6</f>
        <v>0.96097222222222223</v>
      </c>
      <c r="ES30" s="106">
        <f>ES29+'KEY L-8'!$M6</f>
        <v>0.96444444444444433</v>
      </c>
      <c r="ET30" s="106">
        <f>ET29+'KEY L-8'!$M6</f>
        <v>0.96861111111111109</v>
      </c>
      <c r="EU30" s="106">
        <f>EU29+'KEY L-8'!$M6</f>
        <v>0.97902777777777772</v>
      </c>
      <c r="EV30" s="106">
        <f>EV29+'KEY L-8'!$M6</f>
        <v>0.98249999999999993</v>
      </c>
      <c r="EW30" s="517" t="s">
        <v>108</v>
      </c>
      <c r="EX30" s="517" t="s">
        <v>109</v>
      </c>
      <c r="EY30" s="517" t="s">
        <v>110</v>
      </c>
      <c r="EZ30" s="511" t="s">
        <v>111</v>
      </c>
      <c r="FA30" s="517" t="s">
        <v>120</v>
      </c>
      <c r="FB30" s="511" t="s">
        <v>111</v>
      </c>
      <c r="FC30" s="511" t="s">
        <v>111</v>
      </c>
      <c r="FD30" s="511" t="s">
        <v>111</v>
      </c>
      <c r="FE30" s="518" t="s">
        <v>111</v>
      </c>
    </row>
    <row r="31" spans="1:161" ht="15.95" customHeight="1" x14ac:dyDescent="0.25">
      <c r="A31" s="164" t="s">
        <v>100</v>
      </c>
      <c r="B31" s="521"/>
      <c r="C31" s="527"/>
      <c r="D31" s="529"/>
      <c r="E31" s="527"/>
      <c r="F31" s="531"/>
      <c r="G31" s="531"/>
      <c r="H31" s="171">
        <f>H30+'KEY L-8'!$Q7</f>
        <v>0.33939814814814817</v>
      </c>
      <c r="I31" s="147">
        <f>I30+'KEY L-8'!$M7</f>
        <v>0.34468749999999998</v>
      </c>
      <c r="J31" s="531"/>
      <c r="K31" s="147">
        <f>K30+'KEY L-8'!$M7</f>
        <v>0.35163194444444451</v>
      </c>
      <c r="L31" s="106">
        <f>L30+'KEY L-8'!$M7</f>
        <v>0.35701388888888891</v>
      </c>
      <c r="M31" s="106">
        <f>M30+'KEY L-8'!$M7</f>
        <v>0.36141203703703706</v>
      </c>
      <c r="N31" s="106">
        <f>N30+'KEY L-8'!$M7</f>
        <v>0.36581018518518521</v>
      </c>
      <c r="O31" s="106">
        <f>O30+'KEY L-8'!$M7</f>
        <v>0.37020833333333336</v>
      </c>
      <c r="P31" s="106">
        <f>P30+'KEY L-8'!$M7</f>
        <v>0.37460648148148151</v>
      </c>
      <c r="Q31" s="106">
        <f>Q30+'KEY L-8'!$M7</f>
        <v>0.37900462962962966</v>
      </c>
      <c r="R31" s="106">
        <f>R30+'KEY L-8'!$M7</f>
        <v>0.38340277777777781</v>
      </c>
      <c r="S31" s="106">
        <f>S30+'KEY L-8'!$M7</f>
        <v>0.38780092592592597</v>
      </c>
      <c r="T31" s="106">
        <f>T30+'KEY L-8'!$M7</f>
        <v>0.39219907407407412</v>
      </c>
      <c r="U31" s="106">
        <f>U30+'KEY L-8'!$M7</f>
        <v>0.39659722222222227</v>
      </c>
      <c r="V31" s="106">
        <f>V30+'KEY L-8'!$M7</f>
        <v>0.40099537037037042</v>
      </c>
      <c r="W31" s="106">
        <f>W30+'KEY L-8'!$M7</f>
        <v>0.40539351851851857</v>
      </c>
      <c r="X31" s="106">
        <f>X30+'KEY L-8'!$M7</f>
        <v>0.40979166666666672</v>
      </c>
      <c r="Y31" s="106">
        <f>Y30+'KEY L-8'!$M7</f>
        <v>0.41418981481481487</v>
      </c>
      <c r="Z31" s="106">
        <f>Z30+'KEY L-8'!$M7</f>
        <v>0.41858796296296302</v>
      </c>
      <c r="AA31" s="106">
        <f>AA30+'KEY L-8'!$M7</f>
        <v>0.42298611111111117</v>
      </c>
      <c r="AB31" s="106">
        <f>AB30+'KEY L-8'!$M7</f>
        <v>0.42738425925925932</v>
      </c>
      <c r="AC31" s="106">
        <f>AC30+'KEY L-8'!$M7</f>
        <v>0.43178240740740748</v>
      </c>
      <c r="AD31" s="106">
        <f>AD30+'KEY L-8'!$M7</f>
        <v>0.43618055555555563</v>
      </c>
      <c r="AE31" s="106">
        <f>AE30+'KEY L-8'!$M7</f>
        <v>0.44057870370370378</v>
      </c>
      <c r="AF31" s="106">
        <f>AF30+'KEY L-8'!$M7</f>
        <v>0.44497685185185193</v>
      </c>
      <c r="AG31" s="106">
        <f>AG30+'KEY L-8'!$M7</f>
        <v>0.44937500000000008</v>
      </c>
      <c r="AH31" s="106">
        <f>AH30+'KEY L-8'!$M7</f>
        <v>0.45377314814814823</v>
      </c>
      <c r="AI31" s="106">
        <f>AI30+'KEY L-8'!$M7</f>
        <v>0.45817129629629638</v>
      </c>
      <c r="AJ31" s="106">
        <f>AJ30+'KEY L-8'!$M7</f>
        <v>0.46256944444444453</v>
      </c>
      <c r="AK31" s="106">
        <f>AK30+'KEY L-8'!$M7</f>
        <v>0.46696759259259268</v>
      </c>
      <c r="AL31" s="106">
        <f>AL30+'KEY L-8'!$M7</f>
        <v>0.47136574074074084</v>
      </c>
      <c r="AM31" s="106">
        <f>AM30+'KEY L-8'!$M7</f>
        <v>0.47576388888888899</v>
      </c>
      <c r="AN31" s="106">
        <f>AN30+'KEY L-8'!$M7</f>
        <v>0.48016203703703714</v>
      </c>
      <c r="AO31" s="106">
        <f>AO30+'KEY L-8'!$M7</f>
        <v>0.48456018518518529</v>
      </c>
      <c r="AP31" s="106">
        <f>AP30+'KEY L-8'!$M7</f>
        <v>0.48895833333333344</v>
      </c>
      <c r="AQ31" s="106">
        <f>AQ30+'KEY L-8'!$M7</f>
        <v>0.49335648148148159</v>
      </c>
      <c r="AR31" s="106">
        <f>AR30+'KEY L-8'!$M7</f>
        <v>0.49775462962962974</v>
      </c>
      <c r="AS31" s="106">
        <f>AS30+'KEY L-8'!$M7</f>
        <v>0.50215277777777789</v>
      </c>
      <c r="AT31" s="106">
        <f>AT30+'KEY L-8'!$M7</f>
        <v>0.5065509259259261</v>
      </c>
      <c r="AU31" s="106">
        <f>AU30+'KEY L-8'!$M7</f>
        <v>0.51094907407407419</v>
      </c>
      <c r="AV31" s="106">
        <f>AV30+'KEY L-8'!$M7</f>
        <v>0.5153472222222224</v>
      </c>
      <c r="AW31" s="106">
        <f>AW30+'KEY L-8'!$M7</f>
        <v>0.5197453703703705</v>
      </c>
      <c r="AX31" s="106">
        <f>AX30+'KEY L-8'!$M7</f>
        <v>0.5241435185185187</v>
      </c>
      <c r="AY31" s="106">
        <f>AY30+'KEY L-8'!$M7</f>
        <v>0.52854166666666691</v>
      </c>
      <c r="AZ31" s="106">
        <f>AZ30+'KEY L-8'!$M7</f>
        <v>0.53293981481481489</v>
      </c>
      <c r="BA31" s="106">
        <f>BA30+'KEY L-8'!$M7</f>
        <v>0.53733796296296299</v>
      </c>
      <c r="BB31" s="106">
        <f>BB30+'KEY L-8'!$M7</f>
        <v>0.54173611111111108</v>
      </c>
      <c r="BC31" s="106">
        <f>BC30+'KEY L-8'!$M7</f>
        <v>0.54613425925925929</v>
      </c>
      <c r="BD31" s="106">
        <f>BD30+'KEY L-8'!$M7</f>
        <v>0.5505324074074075</v>
      </c>
      <c r="BE31" s="106">
        <f>BE30+'KEY L-8'!$M7</f>
        <v>0.55493055555555548</v>
      </c>
      <c r="BF31" s="106">
        <f>BF30+'KEY L-8'!$M7</f>
        <v>0.55932870370370358</v>
      </c>
      <c r="BG31" s="106">
        <f>BG30+'KEY L-8'!$M7</f>
        <v>0.56372685185185167</v>
      </c>
      <c r="BH31" s="106">
        <f>BH30+'KEY L-8'!$M7</f>
        <v>0.56812499999999977</v>
      </c>
      <c r="BI31" s="106">
        <f>BI30+'KEY L-8'!$M7</f>
        <v>0.57252314814814786</v>
      </c>
      <c r="BJ31" s="106">
        <f>BJ30+'KEY L-8'!$M7</f>
        <v>0.57692129629629596</v>
      </c>
      <c r="BK31" s="106">
        <f>BK30+'KEY L-8'!$M7</f>
        <v>0.58131944444444406</v>
      </c>
      <c r="BL31" s="106">
        <f>BL30+'KEY L-8'!$M7</f>
        <v>0.58571759259259215</v>
      </c>
      <c r="BM31" s="106">
        <f>BM30+'KEY L-8'!$M7</f>
        <v>0.59011574074074025</v>
      </c>
      <c r="BN31" s="106">
        <f>BN30+'KEY L-8'!$M7</f>
        <v>0.59451388888888834</v>
      </c>
      <c r="BO31" s="106">
        <f>BO30+'KEY L-8'!$M7</f>
        <v>0.59891203703703644</v>
      </c>
      <c r="BP31" s="106">
        <f>BP30+'KEY L-8'!$M7</f>
        <v>0.60331018518518453</v>
      </c>
      <c r="BQ31" s="106">
        <f>BQ30+'KEY L-8'!$M7</f>
        <v>0.60770833333333263</v>
      </c>
      <c r="BR31" s="106">
        <f>BR30+'KEY L-8'!$M7</f>
        <v>0.61210648148148072</v>
      </c>
      <c r="BS31" s="106">
        <f>BS30+'KEY L-8'!$M7</f>
        <v>0.61650462962962882</v>
      </c>
      <c r="BT31" s="106">
        <f>BT30+'KEY L-8'!$M7</f>
        <v>0.62090277777777692</v>
      </c>
      <c r="BU31" s="106">
        <f>BU30+'KEY L-8'!$M7</f>
        <v>0.62530092592592501</v>
      </c>
      <c r="BV31" s="106">
        <f>BV30+'KEY L-8'!$M7</f>
        <v>0.62969907407407311</v>
      </c>
      <c r="BW31" s="106">
        <f>BW30+'KEY L-8'!$M7</f>
        <v>0.6340972222222212</v>
      </c>
      <c r="BX31" s="106">
        <f>BX30+'KEY L-8'!$M7</f>
        <v>0.6384953703703693</v>
      </c>
      <c r="BY31" s="106">
        <f>BY30+'KEY L-8'!$M7</f>
        <v>0.64289351851851739</v>
      </c>
      <c r="BZ31" s="106">
        <f>BZ30+'KEY L-8'!$M7</f>
        <v>0.64729166666666549</v>
      </c>
      <c r="CA31" s="106">
        <f>CA30+'KEY L-8'!$M7</f>
        <v>0.65168981481481358</v>
      </c>
      <c r="CB31" s="106">
        <f>CB30+'KEY L-8'!$M7</f>
        <v>0.65608796296296168</v>
      </c>
      <c r="CC31" s="106">
        <f>CC30+'KEY L-8'!$M7</f>
        <v>0.66048611111110977</v>
      </c>
      <c r="CD31" s="106">
        <f>CD30+'KEY L-8'!$M7</f>
        <v>0.66488425925925787</v>
      </c>
      <c r="CE31" s="106">
        <f>CE30+'KEY L-8'!$M7</f>
        <v>0.66928240740740597</v>
      </c>
      <c r="CF31" s="106">
        <f>CF30+'KEY L-8'!$M7</f>
        <v>0.67368055555555406</v>
      </c>
      <c r="CG31" s="106">
        <f>CG30+'KEY L-8'!$M7</f>
        <v>0.67807870370370216</v>
      </c>
      <c r="CH31" s="106">
        <f>CH30+'KEY L-8'!$M7</f>
        <v>0.68247685185185025</v>
      </c>
      <c r="CI31" s="106">
        <f>CI30+'KEY L-8'!$M7</f>
        <v>0.68687499999999835</v>
      </c>
      <c r="CJ31" s="106">
        <f>CJ30+'KEY L-8'!$M7</f>
        <v>0.69127314814814644</v>
      </c>
      <c r="CK31" s="106">
        <f>CK30+'KEY L-8'!$M7</f>
        <v>0.69567129629629454</v>
      </c>
      <c r="CL31" s="106">
        <f>CL30+'KEY L-8'!$M7</f>
        <v>0.70006944444444263</v>
      </c>
      <c r="CM31" s="106">
        <f>CM30+'KEY L-8'!$M7</f>
        <v>0.70446759259259073</v>
      </c>
      <c r="CN31" s="106">
        <f>CN30+'KEY L-8'!$M7</f>
        <v>0.70886574074073883</v>
      </c>
      <c r="CO31" s="106">
        <f>CO30+'KEY L-8'!$M7</f>
        <v>0.71326388888888692</v>
      </c>
      <c r="CP31" s="106">
        <f>CP30+'KEY L-8'!$M7</f>
        <v>0.71766203703703502</v>
      </c>
      <c r="CQ31" s="106">
        <f>CQ30+'KEY L-8'!$M7</f>
        <v>0.72206018518518311</v>
      </c>
      <c r="CR31" s="106">
        <f>CR30+'KEY L-8'!$M7</f>
        <v>0.72645833333333121</v>
      </c>
      <c r="CS31" s="106">
        <f>CS30+'KEY L-8'!$M7</f>
        <v>0.7308564814814793</v>
      </c>
      <c r="CT31" s="106">
        <f>CT30+'KEY L-8'!$M7</f>
        <v>0.7352546296296274</v>
      </c>
      <c r="CU31" s="106">
        <f>CU30+'KEY L-8'!$M7</f>
        <v>0.73965277777777549</v>
      </c>
      <c r="CV31" s="106">
        <f>CV30+'KEY L-8'!$M7</f>
        <v>0.74405092592592359</v>
      </c>
      <c r="CW31" s="106">
        <f>CW30+'KEY L-8'!$M7</f>
        <v>0.74844907407407169</v>
      </c>
      <c r="CX31" s="106">
        <f>CX30+'KEY L-8'!$M7</f>
        <v>0.75284722222221978</v>
      </c>
      <c r="CY31" s="106">
        <f>CY30+'KEY L-8'!$M7</f>
        <v>0.75724537037036788</v>
      </c>
      <c r="CZ31" s="106">
        <f>CZ30+'KEY L-8'!$M7</f>
        <v>0.76164351851851597</v>
      </c>
      <c r="DA31" s="106">
        <f>DA30+'KEY L-8'!$M7</f>
        <v>0.76604166666666407</v>
      </c>
      <c r="DB31" s="106">
        <f>DB30+'KEY L-8'!$M7</f>
        <v>0.77043981481481216</v>
      </c>
      <c r="DC31" s="106">
        <f>DC30+'KEY L-8'!$M7</f>
        <v>0.77483796296296026</v>
      </c>
      <c r="DD31" s="106">
        <f>DD30+'KEY L-8'!$M7</f>
        <v>0.77923611111110835</v>
      </c>
      <c r="DE31" s="106">
        <f>DE30+'KEY L-8'!$M7</f>
        <v>0.78363425925925645</v>
      </c>
      <c r="DF31" s="106">
        <f>DF30+'KEY L-8'!$M7</f>
        <v>0.78803240740740454</v>
      </c>
      <c r="DG31" s="106">
        <f>DG30+'KEY L-8'!$M7</f>
        <v>0.79243055555555264</v>
      </c>
      <c r="DH31" s="106">
        <f>DH30+'KEY L-8'!$M7</f>
        <v>0.79682870370370074</v>
      </c>
      <c r="DI31" s="106">
        <f>DI30+'KEY L-8'!$M7</f>
        <v>0.80122685185184883</v>
      </c>
      <c r="DJ31" s="106">
        <f>DJ30+'KEY L-8'!$M7</f>
        <v>0.80562499999999693</v>
      </c>
      <c r="DK31" s="106">
        <f>DK30+'KEY L-8'!$M7</f>
        <v>0.81002314814814502</v>
      </c>
      <c r="DL31" s="106">
        <f>DL30+'KEY L-8'!$M7</f>
        <v>0.81442129629629312</v>
      </c>
      <c r="DM31" s="106">
        <f>DM30+'KEY L-8'!$M7</f>
        <v>0.81881944444444121</v>
      </c>
      <c r="DN31" s="106">
        <f>DN30+'KEY L-8'!$M7</f>
        <v>0.82321759259258931</v>
      </c>
      <c r="DO31" s="106">
        <f>DO30+'KEY L-8'!$M7</f>
        <v>0.8276157407407374</v>
      </c>
      <c r="DP31" s="106">
        <f>DP30+'KEY L-8'!$M7</f>
        <v>0.8320138888888855</v>
      </c>
      <c r="DQ31" s="106">
        <f>DQ30+'KEY L-8'!$M7</f>
        <v>0.83774305555555562</v>
      </c>
      <c r="DR31" s="106">
        <f>DR30+'KEY L-8'!$M7</f>
        <v>0.84081018518518169</v>
      </c>
      <c r="DS31" s="106">
        <f>DS30+'KEY L-8'!$M7</f>
        <v>0.84520833333332979</v>
      </c>
      <c r="DT31" s="106">
        <f>DT30+'KEY L-8'!$M7</f>
        <v>0.84960648148147788</v>
      </c>
      <c r="DU31" s="106">
        <f>DU30+'KEY L-8'!$M7</f>
        <v>0.85400462962962598</v>
      </c>
      <c r="DV31" s="106">
        <f>DV30+'KEY L-8'!$M7</f>
        <v>0.85840277777777407</v>
      </c>
      <c r="DW31" s="106">
        <f>DW30+'KEY L-8'!$M7</f>
        <v>0.86280092592592217</v>
      </c>
      <c r="DX31" s="106">
        <f>DX30+'KEY L-8'!$M7</f>
        <v>0.86719907407407026</v>
      </c>
      <c r="DY31" s="106">
        <f>DY30+'KEY L-8'!$M7</f>
        <v>0.87159722222221836</v>
      </c>
      <c r="DZ31" s="106">
        <f>DZ30+'KEY L-8'!$M7</f>
        <v>0.87599537037036646</v>
      </c>
      <c r="EA31" s="106">
        <f>EA30+'KEY L-8'!$M7</f>
        <v>0.88039351851851455</v>
      </c>
      <c r="EB31" s="106">
        <f>EB30+'KEY L-8'!$M7</f>
        <v>0.88479166666666265</v>
      </c>
      <c r="EC31" s="106">
        <f>EC30+'KEY L-8'!$M7</f>
        <v>0.88918981481481074</v>
      </c>
      <c r="ED31" s="106">
        <f>ED30+'KEY L-8'!$M7</f>
        <v>0.89358796296295884</v>
      </c>
      <c r="EE31" s="106">
        <f>EE30+'KEY L-8'!$M7</f>
        <v>0.89798611111110693</v>
      </c>
      <c r="EF31" s="106">
        <f>EF30+'KEY L-8'!$M7</f>
        <v>0.90238425925925503</v>
      </c>
      <c r="EG31" s="106">
        <f>EG30+'KEY L-8'!$M7</f>
        <v>0.90678240740740312</v>
      </c>
      <c r="EH31" s="106">
        <f>EH30+'KEY L-8'!$M7</f>
        <v>0.91118055555555122</v>
      </c>
      <c r="EI31" s="106">
        <f>EI30+'KEY L-8'!$M7</f>
        <v>0.91557870370369931</v>
      </c>
      <c r="EJ31" s="106">
        <f>EJ30+'KEY L-8'!$M7</f>
        <v>0.92038194444444454</v>
      </c>
      <c r="EK31" s="128">
        <f>EK30+'KEY L-8'!$M7</f>
        <v>0.92385416666666664</v>
      </c>
      <c r="EL31" s="106">
        <f>EL30+'KEY L-8'!$M7</f>
        <v>0.92940972222222218</v>
      </c>
      <c r="EM31" s="106">
        <f>EM30+'KEY L-8'!$M7</f>
        <v>0.93774305555555548</v>
      </c>
      <c r="EN31" s="128">
        <f>EN30+'KEY L-8'!$M7</f>
        <v>0.94607638888888901</v>
      </c>
      <c r="EO31" s="106">
        <f>EO30+'KEY L-8'!$M7</f>
        <v>0.95024305555555555</v>
      </c>
      <c r="EP31" s="130">
        <f>EP30+'KEY L-8'!$M7</f>
        <v>0.95440972222222231</v>
      </c>
      <c r="EQ31" s="512"/>
      <c r="ER31" s="128">
        <f>ER30+'KEY L-8'!$M7</f>
        <v>0.96274305555555562</v>
      </c>
      <c r="ES31" s="106">
        <f>ES30+'KEY L-8'!$M7</f>
        <v>0.96621527777777771</v>
      </c>
      <c r="ET31" s="106">
        <f>ET30+'KEY L-8'!$M7</f>
        <v>0.97038194444444448</v>
      </c>
      <c r="EU31" s="106">
        <f>EU30+'KEY L-8'!$M7</f>
        <v>0.98079861111111111</v>
      </c>
      <c r="EV31" s="106">
        <f>EV30+'KEY L-8'!$M7</f>
        <v>0.98427083333333332</v>
      </c>
      <c r="EW31" s="517"/>
      <c r="EX31" s="517"/>
      <c r="EY31" s="517"/>
      <c r="EZ31" s="512"/>
      <c r="FA31" s="517"/>
      <c r="FB31" s="512"/>
      <c r="FC31" s="512"/>
      <c r="FD31" s="512"/>
      <c r="FE31" s="519"/>
    </row>
    <row r="32" spans="1:161" s="152" customFormat="1" ht="15.95" customHeight="1" x14ac:dyDescent="0.25">
      <c r="A32" s="166" t="s">
        <v>99</v>
      </c>
      <c r="B32" s="521"/>
      <c r="C32" s="167">
        <v>0.30902777777777779</v>
      </c>
      <c r="D32" s="167">
        <v>0.31597222222222221</v>
      </c>
      <c r="E32" s="167">
        <v>0.31944444444444448</v>
      </c>
      <c r="F32" s="167">
        <v>0.3263888888888889</v>
      </c>
      <c r="G32" s="151">
        <v>0.33333333333333331</v>
      </c>
      <c r="H32" s="171">
        <f>H31+'KEY L-8'!$Q8</f>
        <v>0.34251157407407412</v>
      </c>
      <c r="I32" s="147">
        <f>I31+'KEY L-8'!$M8</f>
        <v>0.34747685185185184</v>
      </c>
      <c r="J32" s="147">
        <v>0.35138888888888892</v>
      </c>
      <c r="K32" s="147">
        <f>K31+'KEY L-8'!$M8</f>
        <v>0.35442129629629637</v>
      </c>
      <c r="L32" s="106">
        <f>L31+'KEY L-8'!$M8</f>
        <v>0.35980324074074077</v>
      </c>
      <c r="M32" s="106">
        <f>M31+'KEY L-8'!$M8</f>
        <v>0.36420138888888892</v>
      </c>
      <c r="N32" s="106">
        <f>N31+'KEY L-8'!$M8</f>
        <v>0.36859953703703707</v>
      </c>
      <c r="O32" s="106">
        <f>O31+'KEY L-8'!$M8</f>
        <v>0.37299768518518522</v>
      </c>
      <c r="P32" s="106">
        <f>P31+'KEY L-8'!$M8</f>
        <v>0.37739583333333337</v>
      </c>
      <c r="Q32" s="106">
        <f>Q31+'KEY L-8'!$M8</f>
        <v>0.38179398148148153</v>
      </c>
      <c r="R32" s="106">
        <f>R31+'KEY L-8'!$M8</f>
        <v>0.38619212962962968</v>
      </c>
      <c r="S32" s="106">
        <f>S31+'KEY L-8'!$M8</f>
        <v>0.39059027777777783</v>
      </c>
      <c r="T32" s="106">
        <f>T31+'KEY L-8'!$M8</f>
        <v>0.39498842592592598</v>
      </c>
      <c r="U32" s="106">
        <f>U31+'KEY L-8'!$M8</f>
        <v>0.39938657407407413</v>
      </c>
      <c r="V32" s="106">
        <f>V31+'KEY L-8'!$M8</f>
        <v>0.40378472222222228</v>
      </c>
      <c r="W32" s="106">
        <f>W31+'KEY L-8'!$M8</f>
        <v>0.40818287037037043</v>
      </c>
      <c r="X32" s="106">
        <f>X31+'KEY L-8'!$M8</f>
        <v>0.41258101851851858</v>
      </c>
      <c r="Y32" s="106">
        <f>Y31+'KEY L-8'!$M8</f>
        <v>0.41697916666666673</v>
      </c>
      <c r="Z32" s="106">
        <f>Z31+'KEY L-8'!$M8</f>
        <v>0.42137731481481489</v>
      </c>
      <c r="AA32" s="106">
        <f>AA31+'KEY L-8'!$M8</f>
        <v>0.42577546296296304</v>
      </c>
      <c r="AB32" s="106">
        <f>AB31+'KEY L-8'!$M8</f>
        <v>0.43017361111111119</v>
      </c>
      <c r="AC32" s="106">
        <f>AC31+'KEY L-8'!$M8</f>
        <v>0.43457175925925934</v>
      </c>
      <c r="AD32" s="106">
        <f>AD31+'KEY L-8'!$M8</f>
        <v>0.43896990740740749</v>
      </c>
      <c r="AE32" s="106">
        <f>AE31+'KEY L-8'!$M8</f>
        <v>0.44336805555555564</v>
      </c>
      <c r="AF32" s="106">
        <f>AF31+'KEY L-8'!$M8</f>
        <v>0.44776620370370379</v>
      </c>
      <c r="AG32" s="106">
        <f>AG31+'KEY L-8'!$M8</f>
        <v>0.45216435185185194</v>
      </c>
      <c r="AH32" s="106">
        <f>AH31+'KEY L-8'!$M8</f>
        <v>0.45656250000000009</v>
      </c>
      <c r="AI32" s="106">
        <f>AI31+'KEY L-8'!$M8</f>
        <v>0.46096064814814824</v>
      </c>
      <c r="AJ32" s="106">
        <f>AJ31+'KEY L-8'!$M8</f>
        <v>0.4653587962962964</v>
      </c>
      <c r="AK32" s="106">
        <f>AK31+'KEY L-8'!$M8</f>
        <v>0.46975694444444455</v>
      </c>
      <c r="AL32" s="106">
        <f>AL31+'KEY L-8'!$M8</f>
        <v>0.4741550925925927</v>
      </c>
      <c r="AM32" s="106">
        <f>AM31+'KEY L-8'!$M8</f>
        <v>0.47855324074074085</v>
      </c>
      <c r="AN32" s="106">
        <f>AN31+'KEY L-8'!$M8</f>
        <v>0.482951388888889</v>
      </c>
      <c r="AO32" s="106">
        <f>AO31+'KEY L-8'!$M8</f>
        <v>0.48734953703703715</v>
      </c>
      <c r="AP32" s="106">
        <f>AP31+'KEY L-8'!$M8</f>
        <v>0.4917476851851853</v>
      </c>
      <c r="AQ32" s="106">
        <f>AQ31+'KEY L-8'!$M8</f>
        <v>0.49614583333333345</v>
      </c>
      <c r="AR32" s="106">
        <f>AR31+'KEY L-8'!$M8</f>
        <v>0.5005439814814816</v>
      </c>
      <c r="AS32" s="106">
        <f>AS31+'KEY L-8'!$M8</f>
        <v>0.5049421296296297</v>
      </c>
      <c r="AT32" s="106">
        <f>AT31+'KEY L-8'!$M8</f>
        <v>0.50934027777777791</v>
      </c>
      <c r="AU32" s="106">
        <f>AU31+'KEY L-8'!$M8</f>
        <v>0.513738425925926</v>
      </c>
      <c r="AV32" s="106">
        <f>AV31+'KEY L-8'!$M8</f>
        <v>0.51813657407407421</v>
      </c>
      <c r="AW32" s="106">
        <f>AW31+'KEY L-8'!$M8</f>
        <v>0.5225347222222223</v>
      </c>
      <c r="AX32" s="106">
        <f>AX31+'KEY L-8'!$M8</f>
        <v>0.52693287037037051</v>
      </c>
      <c r="AY32" s="106">
        <f>AY31+'KEY L-8'!$M8</f>
        <v>0.53133101851851872</v>
      </c>
      <c r="AZ32" s="106">
        <f>AZ31+'KEY L-8'!$M8</f>
        <v>0.5357291666666667</v>
      </c>
      <c r="BA32" s="106">
        <f>BA31+'KEY L-8'!$M8</f>
        <v>0.5401273148148148</v>
      </c>
      <c r="BB32" s="106">
        <f>BB31+'KEY L-8'!$M8</f>
        <v>0.54452546296296289</v>
      </c>
      <c r="BC32" s="106">
        <f>BC31+'KEY L-8'!$M8</f>
        <v>0.5489236111111111</v>
      </c>
      <c r="BD32" s="106">
        <f>BD31+'KEY L-8'!$M8</f>
        <v>0.5533217592592593</v>
      </c>
      <c r="BE32" s="106">
        <f>BE31+'KEY L-8'!$M8</f>
        <v>0.55771990740740729</v>
      </c>
      <c r="BF32" s="106">
        <f>BF31+'KEY L-8'!$M8</f>
        <v>0.56211805555555538</v>
      </c>
      <c r="BG32" s="106">
        <f>BG31+'KEY L-8'!$M8</f>
        <v>0.56651620370370348</v>
      </c>
      <c r="BH32" s="106">
        <f>BH31+'KEY L-8'!$M8</f>
        <v>0.57091435185185158</v>
      </c>
      <c r="BI32" s="106">
        <f>BI31+'KEY L-8'!$M8</f>
        <v>0.57531249999999967</v>
      </c>
      <c r="BJ32" s="106">
        <f>BJ31+'KEY L-8'!$M8</f>
        <v>0.57971064814814777</v>
      </c>
      <c r="BK32" s="106">
        <f>BK31+'KEY L-8'!$M8</f>
        <v>0.58410879629629586</v>
      </c>
      <c r="BL32" s="106">
        <f>BL31+'KEY L-8'!$M8</f>
        <v>0.58850694444444396</v>
      </c>
      <c r="BM32" s="106">
        <f>BM31+'KEY L-8'!$M8</f>
        <v>0.59290509259259205</v>
      </c>
      <c r="BN32" s="106">
        <f>BN31+'KEY L-8'!$M8</f>
        <v>0.59730324074074015</v>
      </c>
      <c r="BO32" s="106">
        <f>BO31+'KEY L-8'!$M8</f>
        <v>0.60170138888888824</v>
      </c>
      <c r="BP32" s="106">
        <f>BP31+'KEY L-8'!$M8</f>
        <v>0.60609953703703634</v>
      </c>
      <c r="BQ32" s="106">
        <f>BQ31+'KEY L-8'!$M8</f>
        <v>0.61049768518518444</v>
      </c>
      <c r="BR32" s="106">
        <f>BR31+'KEY L-8'!$M8</f>
        <v>0.61489583333333253</v>
      </c>
      <c r="BS32" s="106">
        <f>BS31+'KEY L-8'!$M8</f>
        <v>0.61929398148148063</v>
      </c>
      <c r="BT32" s="106">
        <f>BT31+'KEY L-8'!$M8</f>
        <v>0.62369212962962872</v>
      </c>
      <c r="BU32" s="106">
        <f>BU31+'KEY L-8'!$M8</f>
        <v>0.62809027777777682</v>
      </c>
      <c r="BV32" s="106">
        <f>BV31+'KEY L-8'!$M8</f>
        <v>0.63248842592592491</v>
      </c>
      <c r="BW32" s="106">
        <f>BW31+'KEY L-8'!$M8</f>
        <v>0.63688657407407301</v>
      </c>
      <c r="BX32" s="106">
        <f>BX31+'KEY L-8'!$M8</f>
        <v>0.6412847222222211</v>
      </c>
      <c r="BY32" s="106">
        <f>BY31+'KEY L-8'!$M8</f>
        <v>0.6456828703703692</v>
      </c>
      <c r="BZ32" s="106">
        <f>BZ31+'KEY L-8'!$M8</f>
        <v>0.6500810185185173</v>
      </c>
      <c r="CA32" s="106">
        <f>CA31+'KEY L-8'!$M8</f>
        <v>0.65447916666666539</v>
      </c>
      <c r="CB32" s="106">
        <f>CB31+'KEY L-8'!$M8</f>
        <v>0.65887731481481349</v>
      </c>
      <c r="CC32" s="106">
        <f>CC31+'KEY L-8'!$M8</f>
        <v>0.66327546296296158</v>
      </c>
      <c r="CD32" s="106">
        <f>CD31+'KEY L-8'!$M8</f>
        <v>0.66767361111110968</v>
      </c>
      <c r="CE32" s="106">
        <f>CE31+'KEY L-8'!$M8</f>
        <v>0.67207175925925777</v>
      </c>
      <c r="CF32" s="106">
        <f>CF31+'KEY L-8'!$M8</f>
        <v>0.67646990740740587</v>
      </c>
      <c r="CG32" s="106">
        <f>CG31+'KEY L-8'!$M8</f>
        <v>0.68086805555555396</v>
      </c>
      <c r="CH32" s="106">
        <f>CH31+'KEY L-8'!$M8</f>
        <v>0.68526620370370206</v>
      </c>
      <c r="CI32" s="106">
        <f>CI31+'KEY L-8'!$M8</f>
        <v>0.68966435185185015</v>
      </c>
      <c r="CJ32" s="106">
        <f>CJ31+'KEY L-8'!$M8</f>
        <v>0.69406249999999825</v>
      </c>
      <c r="CK32" s="106">
        <f>CK31+'KEY L-8'!$M8</f>
        <v>0.69846064814814635</v>
      </c>
      <c r="CL32" s="106">
        <f>CL31+'KEY L-8'!$M8</f>
        <v>0.70285879629629444</v>
      </c>
      <c r="CM32" s="106">
        <f>CM31+'KEY L-8'!$M8</f>
        <v>0.70725694444444254</v>
      </c>
      <c r="CN32" s="106">
        <f>CN31+'KEY L-8'!$M8</f>
        <v>0.71165509259259063</v>
      </c>
      <c r="CO32" s="106">
        <f>CO31+'KEY L-8'!$M8</f>
        <v>0.71605324074073873</v>
      </c>
      <c r="CP32" s="106">
        <f>CP31+'KEY L-8'!$M8</f>
        <v>0.72045138888888682</v>
      </c>
      <c r="CQ32" s="106">
        <f>CQ31+'KEY L-8'!$M8</f>
        <v>0.72484953703703492</v>
      </c>
      <c r="CR32" s="106">
        <f>CR31+'KEY L-8'!$M8</f>
        <v>0.72924768518518301</v>
      </c>
      <c r="CS32" s="106">
        <f>CS31+'KEY L-8'!$M8</f>
        <v>0.73364583333333111</v>
      </c>
      <c r="CT32" s="106">
        <f>CT31+'KEY L-8'!$M8</f>
        <v>0.73804398148147921</v>
      </c>
      <c r="CU32" s="106">
        <f>CU31+'KEY L-8'!$M8</f>
        <v>0.7424421296296273</v>
      </c>
      <c r="CV32" s="106">
        <f>CV31+'KEY L-8'!$M8</f>
        <v>0.7468402777777754</v>
      </c>
      <c r="CW32" s="106">
        <f>CW31+'KEY L-8'!$M8</f>
        <v>0.75123842592592349</v>
      </c>
      <c r="CX32" s="106">
        <f>CX31+'KEY L-8'!$M8</f>
        <v>0.75563657407407159</v>
      </c>
      <c r="CY32" s="106">
        <f>CY31+'KEY L-8'!$M8</f>
        <v>0.76003472222221968</v>
      </c>
      <c r="CZ32" s="106">
        <f>CZ31+'KEY L-8'!$M8</f>
        <v>0.76443287037036778</v>
      </c>
      <c r="DA32" s="106">
        <f>DA31+'KEY L-8'!$M8</f>
        <v>0.76883101851851587</v>
      </c>
      <c r="DB32" s="106">
        <f>DB31+'KEY L-8'!$M8</f>
        <v>0.77322916666666397</v>
      </c>
      <c r="DC32" s="106">
        <f>DC31+'KEY L-8'!$M8</f>
        <v>0.77762731481481207</v>
      </c>
      <c r="DD32" s="106">
        <f>DD31+'KEY L-8'!$M8</f>
        <v>0.78202546296296016</v>
      </c>
      <c r="DE32" s="106">
        <f>DE31+'KEY L-8'!$M8</f>
        <v>0.78642361111110826</v>
      </c>
      <c r="DF32" s="106">
        <f>DF31+'KEY L-8'!$M8</f>
        <v>0.79082175925925635</v>
      </c>
      <c r="DG32" s="106">
        <f>DG31+'KEY L-8'!$M8</f>
        <v>0.79521990740740445</v>
      </c>
      <c r="DH32" s="106">
        <f>DH31+'KEY L-8'!$M8</f>
        <v>0.79961805555555254</v>
      </c>
      <c r="DI32" s="106">
        <f>DI31+'KEY L-8'!$M8</f>
        <v>0.80401620370370064</v>
      </c>
      <c r="DJ32" s="106">
        <f>DJ31+'KEY L-8'!$M8</f>
        <v>0.80841435185184873</v>
      </c>
      <c r="DK32" s="106">
        <f>DK31+'KEY L-8'!$M8</f>
        <v>0.81281249999999683</v>
      </c>
      <c r="DL32" s="106">
        <f>DL31+'KEY L-8'!$M8</f>
        <v>0.81721064814814492</v>
      </c>
      <c r="DM32" s="106">
        <f>DM31+'KEY L-8'!$M8</f>
        <v>0.82160879629629302</v>
      </c>
      <c r="DN32" s="106">
        <f>DN31+'KEY L-8'!$M8</f>
        <v>0.82600694444444112</v>
      </c>
      <c r="DO32" s="106">
        <f>DO31+'KEY L-8'!$M8</f>
        <v>0.83040509259258921</v>
      </c>
      <c r="DP32" s="106">
        <f>DP31+'KEY L-8'!$M8</f>
        <v>0.83480324074073731</v>
      </c>
      <c r="DQ32" s="106">
        <f>DQ31+'KEY L-8'!$M8</f>
        <v>0.84053240740740742</v>
      </c>
      <c r="DR32" s="106">
        <f>DR31+'KEY L-8'!$M8</f>
        <v>0.8435995370370335</v>
      </c>
      <c r="DS32" s="106">
        <f>DS31+'KEY L-8'!$M8</f>
        <v>0.84799768518518159</v>
      </c>
      <c r="DT32" s="106">
        <f>DT31+'KEY L-8'!$M8</f>
        <v>0.85239583333332969</v>
      </c>
      <c r="DU32" s="106">
        <f>DU31+'KEY L-8'!$M8</f>
        <v>0.85679398148147778</v>
      </c>
      <c r="DV32" s="106">
        <f>DV31+'KEY L-8'!$M8</f>
        <v>0.86119212962962588</v>
      </c>
      <c r="DW32" s="106">
        <f>DW31+'KEY L-8'!$M8</f>
        <v>0.86559027777777398</v>
      </c>
      <c r="DX32" s="106">
        <f>DX31+'KEY L-8'!$M8</f>
        <v>0.86998842592592207</v>
      </c>
      <c r="DY32" s="106">
        <f>DY31+'KEY L-8'!$M8</f>
        <v>0.87438657407407017</v>
      </c>
      <c r="DZ32" s="106">
        <f>DZ31+'KEY L-8'!$M8</f>
        <v>0.87878472222221826</v>
      </c>
      <c r="EA32" s="106">
        <f>EA31+'KEY L-8'!$M8</f>
        <v>0.88318287037036636</v>
      </c>
      <c r="EB32" s="106">
        <f>EB31+'KEY L-8'!$M8</f>
        <v>0.88758101851851445</v>
      </c>
      <c r="EC32" s="106">
        <f>EC31+'KEY L-8'!$M8</f>
        <v>0.89197916666666255</v>
      </c>
      <c r="ED32" s="106">
        <f>ED31+'KEY L-8'!$M8</f>
        <v>0.89637731481481064</v>
      </c>
      <c r="EE32" s="106">
        <f>EE31+'KEY L-8'!$M8</f>
        <v>0.90077546296295874</v>
      </c>
      <c r="EF32" s="106">
        <f>EF31+'KEY L-8'!$M8</f>
        <v>0.90517361111110684</v>
      </c>
      <c r="EG32" s="106">
        <f>EG31+'KEY L-8'!$M8</f>
        <v>0.90957175925925493</v>
      </c>
      <c r="EH32" s="106">
        <f>EH31+'KEY L-8'!$M8</f>
        <v>0.91396990740740303</v>
      </c>
      <c r="EI32" s="106">
        <f>EI31+'KEY L-8'!$M8</f>
        <v>0.91836805555555112</v>
      </c>
      <c r="EJ32" s="106">
        <f>EJ31+'KEY L-8'!$M8</f>
        <v>0.92317129629629635</v>
      </c>
      <c r="EK32" s="128">
        <f>EK31+'KEY L-8'!$M8</f>
        <v>0.92664351851851845</v>
      </c>
      <c r="EL32" s="106">
        <f>EL31+'KEY L-8'!$M8</f>
        <v>0.93219907407407399</v>
      </c>
      <c r="EM32" s="106">
        <f>EM31+'KEY L-8'!$M8</f>
        <v>0.94053240740740729</v>
      </c>
      <c r="EN32" s="128">
        <f>EN31+'KEY L-8'!$M8</f>
        <v>0.94886574074074082</v>
      </c>
      <c r="EO32" s="106">
        <f>EO31+'KEY L-8'!$M8</f>
        <v>0.95303240740740736</v>
      </c>
      <c r="EP32" s="130">
        <f>EP31+'KEY L-8'!$M8</f>
        <v>0.95719907407407412</v>
      </c>
      <c r="EQ32" s="512"/>
      <c r="ER32" s="128">
        <f>ER31+'KEY L-8'!$M8</f>
        <v>0.96553240740740742</v>
      </c>
      <c r="ES32" s="106">
        <f>ES31+'KEY L-8'!$M8</f>
        <v>0.96900462962962952</v>
      </c>
      <c r="ET32" s="106">
        <f>ET31+'KEY L-8'!$M8</f>
        <v>0.97317129629629628</v>
      </c>
      <c r="EU32" s="106">
        <f>EU31+'KEY L-8'!$M8</f>
        <v>0.98358796296296291</v>
      </c>
      <c r="EV32" s="106">
        <f>EV31+'KEY L-8'!$M8</f>
        <v>0.98706018518518512</v>
      </c>
      <c r="EW32" s="517"/>
      <c r="EX32" s="517"/>
      <c r="EY32" s="517"/>
      <c r="EZ32" s="512"/>
      <c r="FA32" s="517"/>
      <c r="FB32" s="512"/>
      <c r="FC32" s="512"/>
      <c r="FD32" s="512"/>
      <c r="FE32" s="519"/>
    </row>
    <row r="33" spans="1:161" ht="15.95" customHeight="1" x14ac:dyDescent="0.25">
      <c r="A33" s="164" t="s">
        <v>98</v>
      </c>
      <c r="B33" s="521"/>
      <c r="C33" s="143">
        <f>C32+'KEY L-8'!$Q9</f>
        <v>0.31210648148148151</v>
      </c>
      <c r="D33" s="143">
        <f>D32+'KEY L-8'!$Q9</f>
        <v>0.31905092592592593</v>
      </c>
      <c r="E33" s="143">
        <f>E32+'KEY L-8'!$Q9</f>
        <v>0.3225231481481482</v>
      </c>
      <c r="F33" s="143">
        <f>F32+'KEY L-8'!$Q9</f>
        <v>0.32946759259259262</v>
      </c>
      <c r="G33" s="188">
        <f>G32+'KEY L-8'!$Q9</f>
        <v>0.33641203703703704</v>
      </c>
      <c r="H33" s="147">
        <f>H32+'KEY L-8'!$M9</f>
        <v>0.34473379629629636</v>
      </c>
      <c r="I33" s="147">
        <f>I32+'KEY L-8'!$M9</f>
        <v>0.34969907407407408</v>
      </c>
      <c r="J33" s="147">
        <f>J32+'KEY L-8'!$M9</f>
        <v>0.35361111111111115</v>
      </c>
      <c r="K33" s="147">
        <f>K32+'KEY L-8'!$M9</f>
        <v>0.35664351851851861</v>
      </c>
      <c r="L33" s="106">
        <f>L32+'KEY L-8'!$M9</f>
        <v>0.36202546296296301</v>
      </c>
      <c r="M33" s="106">
        <f>M32+'KEY L-8'!$M9</f>
        <v>0.36642361111111116</v>
      </c>
      <c r="N33" s="106">
        <f>N32+'KEY L-8'!$M9</f>
        <v>0.37082175925925931</v>
      </c>
      <c r="O33" s="106">
        <f>O32+'KEY L-8'!$M9</f>
        <v>0.37521990740740746</v>
      </c>
      <c r="P33" s="106">
        <f>P32+'KEY L-8'!$M9</f>
        <v>0.37961805555555561</v>
      </c>
      <c r="Q33" s="106">
        <f>Q32+'KEY L-8'!$M9</f>
        <v>0.38401620370370376</v>
      </c>
      <c r="R33" s="106">
        <f>R32+'KEY L-8'!$M9</f>
        <v>0.38841435185185191</v>
      </c>
      <c r="S33" s="106">
        <f>S32+'KEY L-8'!$M9</f>
        <v>0.39281250000000006</v>
      </c>
      <c r="T33" s="106">
        <f>T32+'KEY L-8'!$M9</f>
        <v>0.39721064814814822</v>
      </c>
      <c r="U33" s="106">
        <f>U32+'KEY L-8'!$M9</f>
        <v>0.40160879629629637</v>
      </c>
      <c r="V33" s="106">
        <f>V32+'KEY L-8'!$M9</f>
        <v>0.40600694444444452</v>
      </c>
      <c r="W33" s="106">
        <f>W32+'KEY L-8'!$M9</f>
        <v>0.41040509259259267</v>
      </c>
      <c r="X33" s="106">
        <f>X32+'KEY L-8'!$M9</f>
        <v>0.41480324074074082</v>
      </c>
      <c r="Y33" s="106">
        <f>Y32+'KEY L-8'!$M9</f>
        <v>0.41920138888888897</v>
      </c>
      <c r="Z33" s="106">
        <f>Z32+'KEY L-8'!$M9</f>
        <v>0.42359953703703712</v>
      </c>
      <c r="AA33" s="106">
        <f>AA32+'KEY L-8'!$M9</f>
        <v>0.42799768518518527</v>
      </c>
      <c r="AB33" s="106">
        <f>AB32+'KEY L-8'!$M9</f>
        <v>0.43239583333333342</v>
      </c>
      <c r="AC33" s="106">
        <f>AC32+'KEY L-8'!$M9</f>
        <v>0.43679398148148157</v>
      </c>
      <c r="AD33" s="106">
        <f>AD32+'KEY L-8'!$M9</f>
        <v>0.44119212962962973</v>
      </c>
      <c r="AE33" s="106">
        <f>AE32+'KEY L-8'!$M9</f>
        <v>0.44559027777777788</v>
      </c>
      <c r="AF33" s="106">
        <f>AF32+'KEY L-8'!$M9</f>
        <v>0.44998842592592603</v>
      </c>
      <c r="AG33" s="106">
        <f>AG32+'KEY L-8'!$M9</f>
        <v>0.45438657407407418</v>
      </c>
      <c r="AH33" s="106">
        <f>AH32+'KEY L-8'!$M9</f>
        <v>0.45878472222222233</v>
      </c>
      <c r="AI33" s="106">
        <f>AI32+'KEY L-8'!$M9</f>
        <v>0.46318287037037048</v>
      </c>
      <c r="AJ33" s="106">
        <f>AJ32+'KEY L-8'!$M9</f>
        <v>0.46758101851851863</v>
      </c>
      <c r="AK33" s="106">
        <f>AK32+'KEY L-8'!$M9</f>
        <v>0.47197916666666678</v>
      </c>
      <c r="AL33" s="106">
        <f>AL32+'KEY L-8'!$M9</f>
        <v>0.47637731481481493</v>
      </c>
      <c r="AM33" s="106">
        <f>AM32+'KEY L-8'!$M9</f>
        <v>0.48077546296296308</v>
      </c>
      <c r="AN33" s="106">
        <f>AN32+'KEY L-8'!$M9</f>
        <v>0.48517361111111124</v>
      </c>
      <c r="AO33" s="106">
        <f>AO32+'KEY L-8'!$M9</f>
        <v>0.48957175925925939</v>
      </c>
      <c r="AP33" s="106">
        <f>AP32+'KEY L-8'!$M9</f>
        <v>0.49396990740740754</v>
      </c>
      <c r="AQ33" s="106">
        <f>AQ32+'KEY L-8'!$M9</f>
        <v>0.49836805555555569</v>
      </c>
      <c r="AR33" s="106">
        <f>AR32+'KEY L-8'!$M9</f>
        <v>0.50276620370370384</v>
      </c>
      <c r="AS33" s="106">
        <f>AS32+'KEY L-8'!$M9</f>
        <v>0.50716435185185194</v>
      </c>
      <c r="AT33" s="106">
        <f>AT32+'KEY L-8'!$M9</f>
        <v>0.51156250000000014</v>
      </c>
      <c r="AU33" s="106">
        <f>AU32+'KEY L-8'!$M9</f>
        <v>0.51596064814814824</v>
      </c>
      <c r="AV33" s="106">
        <f>AV32+'KEY L-8'!$M9</f>
        <v>0.52035879629629644</v>
      </c>
      <c r="AW33" s="106">
        <f>AW32+'KEY L-8'!$M9</f>
        <v>0.52475694444444454</v>
      </c>
      <c r="AX33" s="106">
        <f>AX32+'KEY L-8'!$M9</f>
        <v>0.52915509259259275</v>
      </c>
      <c r="AY33" s="106">
        <f>AY32+'KEY L-8'!$M9</f>
        <v>0.53355324074074095</v>
      </c>
      <c r="AZ33" s="106">
        <f>AZ32+'KEY L-8'!$M9</f>
        <v>0.53795138888888894</v>
      </c>
      <c r="BA33" s="106">
        <f>BA32+'KEY L-8'!$M9</f>
        <v>0.54234953703703703</v>
      </c>
      <c r="BB33" s="106">
        <f>BB32+'KEY L-8'!$M9</f>
        <v>0.54674768518518513</v>
      </c>
      <c r="BC33" s="106">
        <f>BC32+'KEY L-8'!$M9</f>
        <v>0.55114583333333333</v>
      </c>
      <c r="BD33" s="106">
        <f>BD32+'KEY L-8'!$M9</f>
        <v>0.55554398148148154</v>
      </c>
      <c r="BE33" s="106">
        <f>BE32+'KEY L-8'!$M9</f>
        <v>0.55994212962962953</v>
      </c>
      <c r="BF33" s="106">
        <f>BF32+'KEY L-8'!$M9</f>
        <v>0.56434027777777762</v>
      </c>
      <c r="BG33" s="106">
        <f>BG32+'KEY L-8'!$M9</f>
        <v>0.56873842592592572</v>
      </c>
      <c r="BH33" s="106">
        <f>BH32+'KEY L-8'!$M9</f>
        <v>0.57313657407407381</v>
      </c>
      <c r="BI33" s="106">
        <f>BI32+'KEY L-8'!$M9</f>
        <v>0.57753472222222191</v>
      </c>
      <c r="BJ33" s="106">
        <f>BJ32+'KEY L-8'!$M9</f>
        <v>0.58193287037037</v>
      </c>
      <c r="BK33" s="106">
        <f>BK32+'KEY L-8'!$M9</f>
        <v>0.5863310185185181</v>
      </c>
      <c r="BL33" s="106">
        <f>BL32+'KEY L-8'!$M9</f>
        <v>0.59072916666666619</v>
      </c>
      <c r="BM33" s="106">
        <f>BM32+'KEY L-8'!$M9</f>
        <v>0.59512731481481429</v>
      </c>
      <c r="BN33" s="106">
        <f>BN32+'KEY L-8'!$M9</f>
        <v>0.59952546296296239</v>
      </c>
      <c r="BO33" s="106">
        <f>BO32+'KEY L-8'!$M9</f>
        <v>0.60392361111111048</v>
      </c>
      <c r="BP33" s="106">
        <f>BP32+'KEY L-8'!$M9</f>
        <v>0.60832175925925858</v>
      </c>
      <c r="BQ33" s="106">
        <f>BQ32+'KEY L-8'!$M9</f>
        <v>0.61271990740740667</v>
      </c>
      <c r="BR33" s="106">
        <f>BR32+'KEY L-8'!$M9</f>
        <v>0.61711805555555477</v>
      </c>
      <c r="BS33" s="106">
        <f>BS32+'KEY L-8'!$M9</f>
        <v>0.62151620370370286</v>
      </c>
      <c r="BT33" s="106">
        <f>BT32+'KEY L-8'!$M9</f>
        <v>0.62591435185185096</v>
      </c>
      <c r="BU33" s="106">
        <f>BU32+'KEY L-8'!$M9</f>
        <v>0.63031249999999905</v>
      </c>
      <c r="BV33" s="106">
        <f>BV32+'KEY L-8'!$M9</f>
        <v>0.63471064814814715</v>
      </c>
      <c r="BW33" s="106">
        <f>BW32+'KEY L-8'!$M9</f>
        <v>0.63910879629629525</v>
      </c>
      <c r="BX33" s="106">
        <f>BX32+'KEY L-8'!$M9</f>
        <v>0.64350694444444334</v>
      </c>
      <c r="BY33" s="106">
        <f>BY32+'KEY L-8'!$M9</f>
        <v>0.64790509259259144</v>
      </c>
      <c r="BZ33" s="106">
        <f>BZ32+'KEY L-8'!$M9</f>
        <v>0.65230324074073953</v>
      </c>
      <c r="CA33" s="106">
        <f>CA32+'KEY L-8'!$M9</f>
        <v>0.65670138888888763</v>
      </c>
      <c r="CB33" s="106">
        <f>CB32+'KEY L-8'!$M9</f>
        <v>0.66109953703703572</v>
      </c>
      <c r="CC33" s="106">
        <f>CC32+'KEY L-8'!$M9</f>
        <v>0.66549768518518382</v>
      </c>
      <c r="CD33" s="106">
        <f>CD32+'KEY L-8'!$M9</f>
        <v>0.66989583333333191</v>
      </c>
      <c r="CE33" s="106">
        <f>CE32+'KEY L-8'!$M9</f>
        <v>0.67429398148148001</v>
      </c>
      <c r="CF33" s="106">
        <f>CF32+'KEY L-8'!$M9</f>
        <v>0.6786921296296281</v>
      </c>
      <c r="CG33" s="106">
        <f>CG32+'KEY L-8'!$M9</f>
        <v>0.6830902777777762</v>
      </c>
      <c r="CH33" s="106">
        <f>CH32+'KEY L-8'!$M9</f>
        <v>0.6874884259259243</v>
      </c>
      <c r="CI33" s="106">
        <f>CI32+'KEY L-8'!$M9</f>
        <v>0.69188657407407239</v>
      </c>
      <c r="CJ33" s="106">
        <f>CJ32+'KEY L-8'!$M9</f>
        <v>0.69628472222222049</v>
      </c>
      <c r="CK33" s="106">
        <f>CK32+'KEY L-8'!$M9</f>
        <v>0.70068287037036858</v>
      </c>
      <c r="CL33" s="106">
        <f>CL32+'KEY L-8'!$M9</f>
        <v>0.70508101851851668</v>
      </c>
      <c r="CM33" s="106">
        <f>CM32+'KEY L-8'!$M9</f>
        <v>0.70947916666666477</v>
      </c>
      <c r="CN33" s="106">
        <f>CN32+'KEY L-8'!$M9</f>
        <v>0.71387731481481287</v>
      </c>
      <c r="CO33" s="106">
        <f>CO32+'KEY L-8'!$M9</f>
        <v>0.71827546296296096</v>
      </c>
      <c r="CP33" s="106">
        <f>CP32+'KEY L-8'!$M9</f>
        <v>0.72267361111110906</v>
      </c>
      <c r="CQ33" s="106">
        <f>CQ32+'KEY L-8'!$M9</f>
        <v>0.72707175925925716</v>
      </c>
      <c r="CR33" s="106">
        <f>CR32+'KEY L-8'!$M9</f>
        <v>0.73146990740740525</v>
      </c>
      <c r="CS33" s="106">
        <f>CS32+'KEY L-8'!$M9</f>
        <v>0.73586805555555335</v>
      </c>
      <c r="CT33" s="106">
        <f>CT32+'KEY L-8'!$M9</f>
        <v>0.74026620370370144</v>
      </c>
      <c r="CU33" s="106">
        <f>CU32+'KEY L-8'!$M9</f>
        <v>0.74466435185184954</v>
      </c>
      <c r="CV33" s="106">
        <f>CV32+'KEY L-8'!$M9</f>
        <v>0.74906249999999763</v>
      </c>
      <c r="CW33" s="106">
        <f>CW32+'KEY L-8'!$M9</f>
        <v>0.75346064814814573</v>
      </c>
      <c r="CX33" s="106">
        <f>CX32+'KEY L-8'!$M9</f>
        <v>0.75785879629629382</v>
      </c>
      <c r="CY33" s="106">
        <f>CY32+'KEY L-8'!$M9</f>
        <v>0.76225694444444192</v>
      </c>
      <c r="CZ33" s="106">
        <f>CZ32+'KEY L-8'!$M9</f>
        <v>0.76665509259259002</v>
      </c>
      <c r="DA33" s="106">
        <f>DA32+'KEY L-8'!$M9</f>
        <v>0.77105324074073811</v>
      </c>
      <c r="DB33" s="106">
        <f>DB32+'KEY L-8'!$M9</f>
        <v>0.77545138888888621</v>
      </c>
      <c r="DC33" s="106">
        <f>DC32+'KEY L-8'!$M9</f>
        <v>0.7798495370370343</v>
      </c>
      <c r="DD33" s="106">
        <f>DD32+'KEY L-8'!$M9</f>
        <v>0.7842476851851824</v>
      </c>
      <c r="DE33" s="106">
        <f>DE32+'KEY L-8'!$M9</f>
        <v>0.78864583333333049</v>
      </c>
      <c r="DF33" s="106">
        <f>DF32+'KEY L-8'!$M9</f>
        <v>0.79304398148147859</v>
      </c>
      <c r="DG33" s="106">
        <f>DG32+'KEY L-8'!$M9</f>
        <v>0.79744212962962668</v>
      </c>
      <c r="DH33" s="106">
        <f>DH32+'KEY L-8'!$M9</f>
        <v>0.80184027777777478</v>
      </c>
      <c r="DI33" s="106">
        <f>DI32+'KEY L-8'!$M9</f>
        <v>0.80623842592592287</v>
      </c>
      <c r="DJ33" s="106">
        <f>DJ32+'KEY L-8'!$M9</f>
        <v>0.81063657407407097</v>
      </c>
      <c r="DK33" s="106">
        <f>DK32+'KEY L-8'!$M9</f>
        <v>0.81503472222221907</v>
      </c>
      <c r="DL33" s="106">
        <f>DL32+'KEY L-8'!$M9</f>
        <v>0.81943287037036716</v>
      </c>
      <c r="DM33" s="106">
        <f>DM32+'KEY L-8'!$M9</f>
        <v>0.82383101851851526</v>
      </c>
      <c r="DN33" s="106">
        <f>DN32+'KEY L-8'!$M9</f>
        <v>0.82822916666666335</v>
      </c>
      <c r="DO33" s="106">
        <f>DO32+'KEY L-8'!$M9</f>
        <v>0.83262731481481145</v>
      </c>
      <c r="DP33" s="106">
        <f>DP32+'KEY L-8'!$M9</f>
        <v>0.83702546296295954</v>
      </c>
      <c r="DQ33" s="106">
        <f>DQ32+'KEY L-8'!$M9</f>
        <v>0.84275462962962966</v>
      </c>
      <c r="DR33" s="75"/>
      <c r="DS33" s="106">
        <f>DS32+'KEY L-8'!$M9</f>
        <v>0.85021990740740383</v>
      </c>
      <c r="DT33" s="106">
        <f>DT32+'KEY L-8'!$M9</f>
        <v>0.85461805555555193</v>
      </c>
      <c r="DU33" s="106">
        <f>DU32+'KEY L-8'!$M9</f>
        <v>0.85901620370370002</v>
      </c>
      <c r="DV33" s="106">
        <f>DV32+'KEY L-8'!$M9</f>
        <v>0.86341435185184812</v>
      </c>
      <c r="DW33" s="106">
        <f>DW32+'KEY L-8'!$M9</f>
        <v>0.86781249999999621</v>
      </c>
      <c r="DX33" s="106">
        <f>DX32+'KEY L-8'!$M9</f>
        <v>0.87221064814814431</v>
      </c>
      <c r="DY33" s="75"/>
      <c r="DZ33" s="106">
        <f>DZ32+'KEY L-8'!$M9</f>
        <v>0.8810069444444405</v>
      </c>
      <c r="EA33" s="106">
        <f>EA32+'KEY L-8'!$M9</f>
        <v>0.88540509259258859</v>
      </c>
      <c r="EB33" s="75"/>
      <c r="EC33" s="106">
        <f>EC32+'KEY L-8'!$M9</f>
        <v>0.89420138888888479</v>
      </c>
      <c r="ED33" s="106">
        <f>ED32+'KEY L-8'!$M9</f>
        <v>0.89859953703703288</v>
      </c>
      <c r="EE33" s="106">
        <f>EE32+'KEY L-8'!$M9</f>
        <v>0.90299768518518098</v>
      </c>
      <c r="EF33" s="106">
        <f>EF32+'KEY L-8'!$M9</f>
        <v>0.90739583333332907</v>
      </c>
      <c r="EG33" s="106">
        <f>EG32+'KEY L-8'!$M9</f>
        <v>0.91179398148147717</v>
      </c>
      <c r="EH33" s="106">
        <f>EH32+'KEY L-8'!$M9</f>
        <v>0.91619212962962526</v>
      </c>
      <c r="EI33" s="75"/>
      <c r="EJ33" s="106">
        <f>EJ32+'KEY L-8'!$M9</f>
        <v>0.92539351851851859</v>
      </c>
      <c r="EK33" s="128">
        <f>EK32+'KEY L-8'!$M9</f>
        <v>0.92886574074074069</v>
      </c>
      <c r="EL33" s="106">
        <f>EL32+'KEY L-8'!$M9</f>
        <v>0.93442129629629622</v>
      </c>
      <c r="EM33" s="106">
        <f>EM32+'KEY L-8'!$M9</f>
        <v>0.94275462962962953</v>
      </c>
      <c r="EN33" s="128">
        <f>EN32+'KEY L-8'!$M9</f>
        <v>0.95108796296296305</v>
      </c>
      <c r="EO33" s="75"/>
      <c r="EP33" s="130">
        <f>EP32+'KEY L-8'!$M9</f>
        <v>0.95942129629629636</v>
      </c>
      <c r="EQ33" s="512"/>
      <c r="ER33" s="128">
        <f>ER32+'KEY L-8'!$M9</f>
        <v>0.96775462962962966</v>
      </c>
      <c r="ES33" s="75"/>
      <c r="ET33" s="75"/>
      <c r="EU33" s="75"/>
      <c r="EV33" s="75"/>
      <c r="EW33" s="517"/>
      <c r="EX33" s="517"/>
      <c r="EY33" s="517"/>
      <c r="EZ33" s="512"/>
      <c r="FA33" s="517"/>
      <c r="FB33" s="512"/>
      <c r="FC33" s="512"/>
      <c r="FD33" s="512"/>
      <c r="FE33" s="519"/>
    </row>
    <row r="34" spans="1:161" ht="15.95" customHeight="1" x14ac:dyDescent="0.25">
      <c r="A34" s="164" t="s">
        <v>97</v>
      </c>
      <c r="B34" s="521"/>
      <c r="C34" s="143">
        <f>C33+'KEY L-8'!$Q10</f>
        <v>0.3146990740740741</v>
      </c>
      <c r="D34" s="143">
        <f>D33+'KEY L-8'!$Q10</f>
        <v>0.32164351851851852</v>
      </c>
      <c r="E34" s="143">
        <f>E33+'KEY L-8'!$Q10</f>
        <v>0.32511574074074079</v>
      </c>
      <c r="F34" s="143">
        <f>F33+'KEY L-8'!$Q10</f>
        <v>0.33206018518518521</v>
      </c>
      <c r="G34" s="188">
        <f>G33+'KEY L-8'!$Q10</f>
        <v>0.33900462962962963</v>
      </c>
      <c r="H34" s="147">
        <f>H33+'KEY L-8'!$M10</f>
        <v>0.34648148148148156</v>
      </c>
      <c r="I34" s="147">
        <f>I33+'KEY L-8'!$M10</f>
        <v>0.35144675925925928</v>
      </c>
      <c r="J34" s="147">
        <f>J33+'KEY L-8'!$M10</f>
        <v>0.35535879629629635</v>
      </c>
      <c r="K34" s="147">
        <f>K33+'KEY L-8'!$M10</f>
        <v>0.35839120370370381</v>
      </c>
      <c r="L34" s="106">
        <f>L33+'KEY L-8'!$M10</f>
        <v>0.36377314814814821</v>
      </c>
      <c r="M34" s="106">
        <f>M33+'KEY L-8'!$M10</f>
        <v>0.36817129629629636</v>
      </c>
      <c r="N34" s="106">
        <f>N33+'KEY L-8'!$M10</f>
        <v>0.37256944444444451</v>
      </c>
      <c r="O34" s="106">
        <f>O33+'KEY L-8'!$M10</f>
        <v>0.37696759259259266</v>
      </c>
      <c r="P34" s="106">
        <f>P33+'KEY L-8'!$M10</f>
        <v>0.38136574074074081</v>
      </c>
      <c r="Q34" s="106">
        <f>Q33+'KEY L-8'!$M10</f>
        <v>0.38576388888888896</v>
      </c>
      <c r="R34" s="106">
        <f>R33+'KEY L-8'!$M10</f>
        <v>0.39016203703703711</v>
      </c>
      <c r="S34" s="106">
        <f>S33+'KEY L-8'!$M10</f>
        <v>0.39456018518518526</v>
      </c>
      <c r="T34" s="106">
        <f>T33+'KEY L-8'!$M10</f>
        <v>0.39895833333333341</v>
      </c>
      <c r="U34" s="106">
        <f>U33+'KEY L-8'!$M10</f>
        <v>0.40335648148148157</v>
      </c>
      <c r="V34" s="106">
        <f>V33+'KEY L-8'!$M10</f>
        <v>0.40775462962962972</v>
      </c>
      <c r="W34" s="106">
        <f>W33+'KEY L-8'!$M10</f>
        <v>0.41215277777777787</v>
      </c>
      <c r="X34" s="106">
        <f>X33+'KEY L-8'!$M10</f>
        <v>0.41655092592592602</v>
      </c>
      <c r="Y34" s="106">
        <f>Y33+'KEY L-8'!$M10</f>
        <v>0.42094907407407417</v>
      </c>
      <c r="Z34" s="106">
        <f>Z33+'KEY L-8'!$M10</f>
        <v>0.42534722222222232</v>
      </c>
      <c r="AA34" s="106">
        <f>AA33+'KEY L-8'!$M10</f>
        <v>0.42974537037037047</v>
      </c>
      <c r="AB34" s="106">
        <f>AB33+'KEY L-8'!$M10</f>
        <v>0.43414351851851862</v>
      </c>
      <c r="AC34" s="106">
        <f>AC33+'KEY L-8'!$M10</f>
        <v>0.43854166666666677</v>
      </c>
      <c r="AD34" s="106">
        <f>AD33+'KEY L-8'!$M10</f>
        <v>0.44293981481481493</v>
      </c>
      <c r="AE34" s="106">
        <f>AE33+'KEY L-8'!$M10</f>
        <v>0.44733796296296308</v>
      </c>
      <c r="AF34" s="106">
        <f>AF33+'KEY L-8'!$M10</f>
        <v>0.45173611111111123</v>
      </c>
      <c r="AG34" s="106">
        <f>AG33+'KEY L-8'!$M10</f>
        <v>0.45613425925925938</v>
      </c>
      <c r="AH34" s="106">
        <f>AH33+'KEY L-8'!$M10</f>
        <v>0.46053240740740753</v>
      </c>
      <c r="AI34" s="106">
        <f>AI33+'KEY L-8'!$M10</f>
        <v>0.46493055555555568</v>
      </c>
      <c r="AJ34" s="106">
        <f>AJ33+'KEY L-8'!$M10</f>
        <v>0.46932870370370383</v>
      </c>
      <c r="AK34" s="106">
        <f>AK33+'KEY L-8'!$M10</f>
        <v>0.47372685185185198</v>
      </c>
      <c r="AL34" s="106">
        <f>AL33+'KEY L-8'!$M10</f>
        <v>0.47812500000000013</v>
      </c>
      <c r="AM34" s="106">
        <f>AM33+'KEY L-8'!$M10</f>
        <v>0.48252314814814828</v>
      </c>
      <c r="AN34" s="106">
        <f>AN33+'KEY L-8'!$M10</f>
        <v>0.48692129629629644</v>
      </c>
      <c r="AO34" s="106">
        <f>AO33+'KEY L-8'!$M10</f>
        <v>0.49131944444444459</v>
      </c>
      <c r="AP34" s="106">
        <f>AP33+'KEY L-8'!$M10</f>
        <v>0.49571759259259274</v>
      </c>
      <c r="AQ34" s="106">
        <f>AQ33+'KEY L-8'!$M10</f>
        <v>0.50011574074074083</v>
      </c>
      <c r="AR34" s="106">
        <f>AR33+'KEY L-8'!$M10</f>
        <v>0.50451388888888904</v>
      </c>
      <c r="AS34" s="106">
        <f>AS33+'KEY L-8'!$M10</f>
        <v>0.50891203703703713</v>
      </c>
      <c r="AT34" s="106">
        <f>AT33+'KEY L-8'!$M10</f>
        <v>0.51331018518518534</v>
      </c>
      <c r="AU34" s="106">
        <f>AU33+'KEY L-8'!$M10</f>
        <v>0.51770833333333344</v>
      </c>
      <c r="AV34" s="106">
        <f>AV33+'KEY L-8'!$M10</f>
        <v>0.52210648148148164</v>
      </c>
      <c r="AW34" s="106">
        <f>AW33+'KEY L-8'!$M10</f>
        <v>0.52650462962962974</v>
      </c>
      <c r="AX34" s="106">
        <f>AX33+'KEY L-8'!$M10</f>
        <v>0.53090277777777795</v>
      </c>
      <c r="AY34" s="106">
        <f>AY33+'KEY L-8'!$M10</f>
        <v>0.53530092592592615</v>
      </c>
      <c r="AZ34" s="106">
        <f>AZ33+'KEY L-8'!$M10</f>
        <v>0.53969907407407414</v>
      </c>
      <c r="BA34" s="106">
        <f>BA33+'KEY L-8'!$M10</f>
        <v>0.54409722222222223</v>
      </c>
      <c r="BB34" s="106">
        <f>BB33+'KEY L-8'!$M10</f>
        <v>0.54849537037037033</v>
      </c>
      <c r="BC34" s="106">
        <f>BC33+'KEY L-8'!$M10</f>
        <v>0.55289351851851853</v>
      </c>
      <c r="BD34" s="106">
        <f>BD33+'KEY L-8'!$M10</f>
        <v>0.55729166666666674</v>
      </c>
      <c r="BE34" s="106">
        <f>BE33+'KEY L-8'!$M10</f>
        <v>0.56168981481481473</v>
      </c>
      <c r="BF34" s="106">
        <f>BF33+'KEY L-8'!$M10</f>
        <v>0.56608796296296282</v>
      </c>
      <c r="BG34" s="106">
        <f>BG33+'KEY L-8'!$M10</f>
        <v>0.57048611111111092</v>
      </c>
      <c r="BH34" s="106">
        <f>BH33+'KEY L-8'!$M10</f>
        <v>0.57488425925925901</v>
      </c>
      <c r="BI34" s="106">
        <f>BI33+'KEY L-8'!$M10</f>
        <v>0.57928240740740711</v>
      </c>
      <c r="BJ34" s="106">
        <f>BJ33+'KEY L-8'!$M10</f>
        <v>0.5836805555555552</v>
      </c>
      <c r="BK34" s="106">
        <f>BK33+'KEY L-8'!$M10</f>
        <v>0.5880787037037033</v>
      </c>
      <c r="BL34" s="106">
        <f>BL33+'KEY L-8'!$M10</f>
        <v>0.59247685185185139</v>
      </c>
      <c r="BM34" s="106">
        <f>BM33+'KEY L-8'!$M10</f>
        <v>0.59687499999999949</v>
      </c>
      <c r="BN34" s="106">
        <f>BN33+'KEY L-8'!$M10</f>
        <v>0.60127314814814758</v>
      </c>
      <c r="BO34" s="106">
        <f>BO33+'KEY L-8'!$M10</f>
        <v>0.60567129629629568</v>
      </c>
      <c r="BP34" s="106">
        <f>BP33+'KEY L-8'!$M10</f>
        <v>0.61006944444444378</v>
      </c>
      <c r="BQ34" s="106">
        <f>BQ33+'KEY L-8'!$M10</f>
        <v>0.61446759259259187</v>
      </c>
      <c r="BR34" s="106">
        <f>BR33+'KEY L-8'!$M10</f>
        <v>0.61886574074073997</v>
      </c>
      <c r="BS34" s="106">
        <f>BS33+'KEY L-8'!$M10</f>
        <v>0.62326388888888806</v>
      </c>
      <c r="BT34" s="106">
        <f>BT33+'KEY L-8'!$M10</f>
        <v>0.62766203703703616</v>
      </c>
      <c r="BU34" s="106">
        <f>BU33+'KEY L-8'!$M10</f>
        <v>0.63206018518518425</v>
      </c>
      <c r="BV34" s="106">
        <f>BV33+'KEY L-8'!$M10</f>
        <v>0.63645833333333235</v>
      </c>
      <c r="BW34" s="106">
        <f>BW33+'KEY L-8'!$M10</f>
        <v>0.64085648148148044</v>
      </c>
      <c r="BX34" s="106">
        <f>BX33+'KEY L-8'!$M10</f>
        <v>0.64525462962962854</v>
      </c>
      <c r="BY34" s="106">
        <f>BY33+'KEY L-8'!$M10</f>
        <v>0.64965277777777664</v>
      </c>
      <c r="BZ34" s="106">
        <f>BZ33+'KEY L-8'!$M10</f>
        <v>0.65405092592592473</v>
      </c>
      <c r="CA34" s="106">
        <f>CA33+'KEY L-8'!$M10</f>
        <v>0.65844907407407283</v>
      </c>
      <c r="CB34" s="106">
        <f>CB33+'KEY L-8'!$M10</f>
        <v>0.66284722222222092</v>
      </c>
      <c r="CC34" s="106">
        <f>CC33+'KEY L-8'!$M10</f>
        <v>0.66724537037036902</v>
      </c>
      <c r="CD34" s="106">
        <f>CD33+'KEY L-8'!$M10</f>
        <v>0.67164351851851711</v>
      </c>
      <c r="CE34" s="106">
        <f>CE33+'KEY L-8'!$M10</f>
        <v>0.67604166666666521</v>
      </c>
      <c r="CF34" s="106">
        <f>CF33+'KEY L-8'!$M10</f>
        <v>0.6804398148148133</v>
      </c>
      <c r="CG34" s="106">
        <f>CG33+'KEY L-8'!$M10</f>
        <v>0.6848379629629614</v>
      </c>
      <c r="CH34" s="106">
        <f>CH33+'KEY L-8'!$M10</f>
        <v>0.6892361111111095</v>
      </c>
      <c r="CI34" s="106">
        <f>CI33+'KEY L-8'!$M10</f>
        <v>0.69363425925925759</v>
      </c>
      <c r="CJ34" s="106">
        <f>CJ33+'KEY L-8'!$M10</f>
        <v>0.69803240740740569</v>
      </c>
      <c r="CK34" s="106">
        <f>CK33+'KEY L-8'!$M10</f>
        <v>0.70243055555555378</v>
      </c>
      <c r="CL34" s="106">
        <f>CL33+'KEY L-8'!$M10</f>
        <v>0.70682870370370188</v>
      </c>
      <c r="CM34" s="106">
        <f>CM33+'KEY L-8'!$M10</f>
        <v>0.71122685185184997</v>
      </c>
      <c r="CN34" s="106">
        <f>CN33+'KEY L-8'!$M10</f>
        <v>0.71562499999999807</v>
      </c>
      <c r="CO34" s="106">
        <f>CO33+'KEY L-8'!$M10</f>
        <v>0.72002314814814616</v>
      </c>
      <c r="CP34" s="106">
        <f>CP33+'KEY L-8'!$M10</f>
        <v>0.72442129629629426</v>
      </c>
      <c r="CQ34" s="106">
        <f>CQ33+'KEY L-8'!$M10</f>
        <v>0.72881944444444235</v>
      </c>
      <c r="CR34" s="106">
        <f>CR33+'KEY L-8'!$M10</f>
        <v>0.73321759259259045</v>
      </c>
      <c r="CS34" s="106">
        <f>CS33+'KEY L-8'!$M10</f>
        <v>0.73761574074073855</v>
      </c>
      <c r="CT34" s="106">
        <f>CT33+'KEY L-8'!$M10</f>
        <v>0.74201388888888664</v>
      </c>
      <c r="CU34" s="106">
        <f>CU33+'KEY L-8'!$M10</f>
        <v>0.74641203703703474</v>
      </c>
      <c r="CV34" s="106">
        <f>CV33+'KEY L-8'!$M10</f>
        <v>0.75081018518518283</v>
      </c>
      <c r="CW34" s="106">
        <f>CW33+'KEY L-8'!$M10</f>
        <v>0.75520833333333093</v>
      </c>
      <c r="CX34" s="106">
        <f>CX33+'KEY L-8'!$M10</f>
        <v>0.75960648148147902</v>
      </c>
      <c r="CY34" s="106">
        <f>CY33+'KEY L-8'!$M10</f>
        <v>0.76400462962962712</v>
      </c>
      <c r="CZ34" s="106">
        <f>CZ33+'KEY L-8'!$M10</f>
        <v>0.76840277777777521</v>
      </c>
      <c r="DA34" s="106">
        <f>DA33+'KEY L-8'!$M10</f>
        <v>0.77280092592592331</v>
      </c>
      <c r="DB34" s="106">
        <f>DB33+'KEY L-8'!$M10</f>
        <v>0.77719907407407141</v>
      </c>
      <c r="DC34" s="106">
        <f>DC33+'KEY L-8'!$M10</f>
        <v>0.7815972222222195</v>
      </c>
      <c r="DD34" s="106">
        <f>DD33+'KEY L-8'!$M10</f>
        <v>0.7859953703703676</v>
      </c>
      <c r="DE34" s="106">
        <f>DE33+'KEY L-8'!$M10</f>
        <v>0.79039351851851569</v>
      </c>
      <c r="DF34" s="106">
        <f>DF33+'KEY L-8'!$M10</f>
        <v>0.79479166666666379</v>
      </c>
      <c r="DG34" s="106">
        <f>DG33+'KEY L-8'!$M10</f>
        <v>0.79918981481481188</v>
      </c>
      <c r="DH34" s="106">
        <f>DH33+'KEY L-8'!$M10</f>
        <v>0.80358796296295998</v>
      </c>
      <c r="DI34" s="106">
        <f>DI33+'KEY L-8'!$M10</f>
        <v>0.80798611111110807</v>
      </c>
      <c r="DJ34" s="106">
        <f>DJ33+'KEY L-8'!$M10</f>
        <v>0.81238425925925617</v>
      </c>
      <c r="DK34" s="106">
        <f>DK33+'KEY L-8'!$M10</f>
        <v>0.81678240740740427</v>
      </c>
      <c r="DL34" s="106">
        <f>DL33+'KEY L-8'!$M10</f>
        <v>0.82118055555555236</v>
      </c>
      <c r="DM34" s="106">
        <f>DM33+'KEY L-8'!$M10</f>
        <v>0.82557870370370046</v>
      </c>
      <c r="DN34" s="106">
        <f>DN33+'KEY L-8'!$M10</f>
        <v>0.82997685185184855</v>
      </c>
      <c r="DO34" s="106">
        <f>DO33+'KEY L-8'!$M10</f>
        <v>0.83437499999999665</v>
      </c>
      <c r="DP34" s="106">
        <f>DP33+'KEY L-8'!$M10</f>
        <v>0.83877314814814474</v>
      </c>
      <c r="DQ34" s="106">
        <f>DQ33+'KEY L-8'!$M10</f>
        <v>0.84450231481481486</v>
      </c>
      <c r="DR34" s="511" t="s">
        <v>112</v>
      </c>
      <c r="DS34" s="106">
        <f>DS33+'KEY L-8'!$M10</f>
        <v>0.85196759259258903</v>
      </c>
      <c r="DT34" s="106">
        <f>DT33+'KEY L-8'!$M10</f>
        <v>0.85636574074073712</v>
      </c>
      <c r="DU34" s="106">
        <f>DU33+'KEY L-8'!$M10</f>
        <v>0.86076388888888522</v>
      </c>
      <c r="DV34" s="106">
        <f>DV33+'KEY L-8'!$M10</f>
        <v>0.86516203703703332</v>
      </c>
      <c r="DW34" s="106">
        <f>DW33+'KEY L-8'!$M10</f>
        <v>0.86956018518518141</v>
      </c>
      <c r="DX34" s="106">
        <f>DX33+'KEY L-8'!$M10</f>
        <v>0.87395833333332951</v>
      </c>
      <c r="DY34" s="511" t="s">
        <v>112</v>
      </c>
      <c r="DZ34" s="106">
        <f>DZ33+'KEY L-8'!$M10</f>
        <v>0.8827546296296257</v>
      </c>
      <c r="EA34" s="106">
        <f>EA33+'KEY L-8'!$M10</f>
        <v>0.88715277777777379</v>
      </c>
      <c r="EB34" s="511" t="s">
        <v>112</v>
      </c>
      <c r="EC34" s="106">
        <f>EC33+'KEY L-8'!$M10</f>
        <v>0.89594907407406998</v>
      </c>
      <c r="ED34" s="106">
        <f>ED33+'KEY L-8'!$M10</f>
        <v>0.90034722222221808</v>
      </c>
      <c r="EE34" s="106">
        <f>EE33+'KEY L-8'!$M10</f>
        <v>0.90474537037036618</v>
      </c>
      <c r="EF34" s="106">
        <f>EF33+'KEY L-8'!$M10</f>
        <v>0.90914351851851427</v>
      </c>
      <c r="EG34" s="106">
        <f>EG33+'KEY L-8'!$M10</f>
        <v>0.91354166666666237</v>
      </c>
      <c r="EH34" s="106">
        <f>EH33+'KEY L-8'!$M10</f>
        <v>0.91793981481481046</v>
      </c>
      <c r="EI34" s="511" t="s">
        <v>112</v>
      </c>
      <c r="EJ34" s="106">
        <f>EJ33+'KEY L-8'!$M10</f>
        <v>0.92714120370370379</v>
      </c>
      <c r="EK34" s="128">
        <f>EK33+'KEY L-8'!$M10</f>
        <v>0.93061342592592589</v>
      </c>
      <c r="EL34" s="106">
        <f>EL33+'KEY L-8'!$M10</f>
        <v>0.93616898148148142</v>
      </c>
      <c r="EM34" s="106">
        <f>EM33+'KEY L-8'!$M10</f>
        <v>0.94450231481481473</v>
      </c>
      <c r="EN34" s="128">
        <f>EN33+'KEY L-8'!$M10</f>
        <v>0.95283564814814825</v>
      </c>
      <c r="EO34" s="511" t="s">
        <v>112</v>
      </c>
      <c r="EP34" s="130">
        <f>EP33+'KEY L-8'!$M10</f>
        <v>0.96116898148148155</v>
      </c>
      <c r="EQ34" s="512"/>
      <c r="ER34" s="128">
        <f>ER33+'KEY L-8'!$M10</f>
        <v>0.96950231481481486</v>
      </c>
      <c r="ES34" s="511" t="s">
        <v>112</v>
      </c>
      <c r="ET34" s="511" t="s">
        <v>112</v>
      </c>
      <c r="EU34" s="511" t="s">
        <v>112</v>
      </c>
      <c r="EV34" s="511" t="s">
        <v>112</v>
      </c>
      <c r="EW34" s="517"/>
      <c r="EX34" s="517"/>
      <c r="EY34" s="517"/>
      <c r="EZ34" s="512"/>
      <c r="FA34" s="517"/>
      <c r="FB34" s="512"/>
      <c r="FC34" s="512"/>
      <c r="FD34" s="512"/>
      <c r="FE34" s="519"/>
    </row>
    <row r="35" spans="1:161" ht="15.95" customHeight="1" x14ac:dyDescent="0.25">
      <c r="A35" s="164" t="s">
        <v>96</v>
      </c>
      <c r="B35" s="521"/>
      <c r="C35" s="143">
        <f>C34+'KEY L-8'!$Q11</f>
        <v>0.31740740740740747</v>
      </c>
      <c r="D35" s="143">
        <f>D34+'KEY L-8'!$Q11</f>
        <v>0.32435185185185189</v>
      </c>
      <c r="E35" s="143">
        <f>E34+'KEY L-8'!$Q11</f>
        <v>0.32782407407407416</v>
      </c>
      <c r="F35" s="143">
        <f>F34+'KEY L-8'!$Q11</f>
        <v>0.33476851851851858</v>
      </c>
      <c r="G35" s="188">
        <f>G34+'KEY L-8'!$Q11</f>
        <v>0.341712962962963</v>
      </c>
      <c r="H35" s="147">
        <f>H34+'KEY L-8'!$M11</f>
        <v>0.34827546296296302</v>
      </c>
      <c r="I35" s="147">
        <f>I34+'KEY L-8'!$M11</f>
        <v>0.35324074074074074</v>
      </c>
      <c r="J35" s="147">
        <f>J34+'KEY L-8'!$M11</f>
        <v>0.35715277777777782</v>
      </c>
      <c r="K35" s="147">
        <f>K34+'KEY L-8'!$M11</f>
        <v>0.36018518518518527</v>
      </c>
      <c r="L35" s="106">
        <f>L34+'KEY L-8'!$M11</f>
        <v>0.36556712962962967</v>
      </c>
      <c r="M35" s="106">
        <f>M34+'KEY L-8'!$M11</f>
        <v>0.36996527777777782</v>
      </c>
      <c r="N35" s="106">
        <f>N34+'KEY L-8'!$M11</f>
        <v>0.37436342592592597</v>
      </c>
      <c r="O35" s="106">
        <f>O34+'KEY L-8'!$M11</f>
        <v>0.37876157407407413</v>
      </c>
      <c r="P35" s="106">
        <f>P34+'KEY L-8'!$M11</f>
        <v>0.38315972222222228</v>
      </c>
      <c r="Q35" s="106">
        <f>Q34+'KEY L-8'!$M11</f>
        <v>0.38755787037037043</v>
      </c>
      <c r="R35" s="106">
        <f>R34+'KEY L-8'!$M11</f>
        <v>0.39195601851851858</v>
      </c>
      <c r="S35" s="106">
        <f>S34+'KEY L-8'!$M11</f>
        <v>0.39635416666666673</v>
      </c>
      <c r="T35" s="106">
        <f>T34+'KEY L-8'!$M11</f>
        <v>0.40075231481481488</v>
      </c>
      <c r="U35" s="106">
        <f>U34+'KEY L-8'!$M11</f>
        <v>0.40515046296296303</v>
      </c>
      <c r="V35" s="106">
        <f>V34+'KEY L-8'!$M11</f>
        <v>0.40954861111111118</v>
      </c>
      <c r="W35" s="106">
        <f>W34+'KEY L-8'!$M11</f>
        <v>0.41394675925925933</v>
      </c>
      <c r="X35" s="106">
        <f>X34+'KEY L-8'!$M11</f>
        <v>0.41834490740740748</v>
      </c>
      <c r="Y35" s="106">
        <f>Y34+'KEY L-8'!$M11</f>
        <v>0.42274305555555564</v>
      </c>
      <c r="Z35" s="106">
        <f>Z34+'KEY L-8'!$M11</f>
        <v>0.42714120370370379</v>
      </c>
      <c r="AA35" s="106">
        <f>AA34+'KEY L-8'!$M11</f>
        <v>0.43153935185185194</v>
      </c>
      <c r="AB35" s="106">
        <f>AB34+'KEY L-8'!$M11</f>
        <v>0.43593750000000009</v>
      </c>
      <c r="AC35" s="106">
        <f>AC34+'KEY L-8'!$M11</f>
        <v>0.44033564814814824</v>
      </c>
      <c r="AD35" s="106">
        <f>AD34+'KEY L-8'!$M11</f>
        <v>0.44473379629629639</v>
      </c>
      <c r="AE35" s="106">
        <f>AE34+'KEY L-8'!$M11</f>
        <v>0.44913194444444454</v>
      </c>
      <c r="AF35" s="106">
        <f>AF34+'KEY L-8'!$M11</f>
        <v>0.45353009259259269</v>
      </c>
      <c r="AG35" s="106">
        <f>AG34+'KEY L-8'!$M11</f>
        <v>0.45792824074074084</v>
      </c>
      <c r="AH35" s="106">
        <f>AH34+'KEY L-8'!$M11</f>
        <v>0.46232638888888899</v>
      </c>
      <c r="AI35" s="106">
        <f>AI34+'KEY L-8'!$M11</f>
        <v>0.46672453703703715</v>
      </c>
      <c r="AJ35" s="106">
        <f>AJ34+'KEY L-8'!$M11</f>
        <v>0.4711226851851853</v>
      </c>
      <c r="AK35" s="106">
        <f>AK34+'KEY L-8'!$M11</f>
        <v>0.47552083333333345</v>
      </c>
      <c r="AL35" s="106">
        <f>AL34+'KEY L-8'!$M11</f>
        <v>0.4799189814814816</v>
      </c>
      <c r="AM35" s="106">
        <f>AM34+'KEY L-8'!$M11</f>
        <v>0.48431712962962975</v>
      </c>
      <c r="AN35" s="106">
        <f>AN34+'KEY L-8'!$M11</f>
        <v>0.4887152777777779</v>
      </c>
      <c r="AO35" s="106">
        <f>AO34+'KEY L-8'!$M11</f>
        <v>0.49311342592592605</v>
      </c>
      <c r="AP35" s="106">
        <f>AP34+'KEY L-8'!$M11</f>
        <v>0.4975115740740742</v>
      </c>
      <c r="AQ35" s="106">
        <f>AQ34+'KEY L-8'!$M11</f>
        <v>0.5019097222222223</v>
      </c>
      <c r="AR35" s="106">
        <f>AR34+'KEY L-8'!$M11</f>
        <v>0.50630787037037051</v>
      </c>
      <c r="AS35" s="106">
        <f>AS34+'KEY L-8'!$M11</f>
        <v>0.5107060185185186</v>
      </c>
      <c r="AT35" s="106">
        <f>AT34+'KEY L-8'!$M11</f>
        <v>0.51510416666666681</v>
      </c>
      <c r="AU35" s="106">
        <f>AU34+'KEY L-8'!$M11</f>
        <v>0.5195023148148149</v>
      </c>
      <c r="AV35" s="106">
        <f>AV34+'KEY L-8'!$M11</f>
        <v>0.52390046296296311</v>
      </c>
      <c r="AW35" s="106">
        <f>AW34+'KEY L-8'!$M11</f>
        <v>0.5282986111111112</v>
      </c>
      <c r="AX35" s="106">
        <f>AX34+'KEY L-8'!$M11</f>
        <v>0.53269675925925941</v>
      </c>
      <c r="AY35" s="106">
        <f>AY34+'KEY L-8'!$M11</f>
        <v>0.53709490740740762</v>
      </c>
      <c r="AZ35" s="106">
        <f>AZ34+'KEY L-8'!$M11</f>
        <v>0.5414930555555556</v>
      </c>
      <c r="BA35" s="106">
        <f>BA34+'KEY L-8'!$M11</f>
        <v>0.5458912037037037</v>
      </c>
      <c r="BB35" s="106">
        <f>BB34+'KEY L-8'!$M11</f>
        <v>0.55028935185185179</v>
      </c>
      <c r="BC35" s="106">
        <f>BC34+'KEY L-8'!$M11</f>
        <v>0.5546875</v>
      </c>
      <c r="BD35" s="106">
        <f>BD34+'KEY L-8'!$M11</f>
        <v>0.55908564814814821</v>
      </c>
      <c r="BE35" s="106">
        <f>BE34+'KEY L-8'!$M11</f>
        <v>0.56348379629629619</v>
      </c>
      <c r="BF35" s="106">
        <f>BF34+'KEY L-8'!$M11</f>
        <v>0.56788194444444429</v>
      </c>
      <c r="BG35" s="106">
        <f>BG34+'KEY L-8'!$M11</f>
        <v>0.57228009259259238</v>
      </c>
      <c r="BH35" s="106">
        <f>BH34+'KEY L-8'!$M11</f>
        <v>0.57667824074074048</v>
      </c>
      <c r="BI35" s="106">
        <f>BI34+'KEY L-8'!$M11</f>
        <v>0.58107638888888857</v>
      </c>
      <c r="BJ35" s="106">
        <f>BJ34+'KEY L-8'!$M11</f>
        <v>0.58547453703703667</v>
      </c>
      <c r="BK35" s="106">
        <f>BK34+'KEY L-8'!$M11</f>
        <v>0.58987268518518476</v>
      </c>
      <c r="BL35" s="106">
        <f>BL34+'KEY L-8'!$M11</f>
        <v>0.59427083333333286</v>
      </c>
      <c r="BM35" s="106">
        <f>BM34+'KEY L-8'!$M11</f>
        <v>0.59866898148148096</v>
      </c>
      <c r="BN35" s="106">
        <f>BN34+'KEY L-8'!$M11</f>
        <v>0.60306712962962905</v>
      </c>
      <c r="BO35" s="106">
        <f>BO34+'KEY L-8'!$M11</f>
        <v>0.60746527777777715</v>
      </c>
      <c r="BP35" s="106">
        <f>BP34+'KEY L-8'!$M11</f>
        <v>0.61186342592592524</v>
      </c>
      <c r="BQ35" s="106">
        <f>BQ34+'KEY L-8'!$M11</f>
        <v>0.61626157407407334</v>
      </c>
      <c r="BR35" s="106">
        <f>BR34+'KEY L-8'!$M11</f>
        <v>0.62065972222222143</v>
      </c>
      <c r="BS35" s="106">
        <f>BS34+'KEY L-8'!$M11</f>
        <v>0.62505787037036953</v>
      </c>
      <c r="BT35" s="106">
        <f>BT34+'KEY L-8'!$M11</f>
        <v>0.62945601851851762</v>
      </c>
      <c r="BU35" s="106">
        <f>BU34+'KEY L-8'!$M11</f>
        <v>0.63385416666666572</v>
      </c>
      <c r="BV35" s="106">
        <f>BV34+'KEY L-8'!$M11</f>
        <v>0.63825231481481381</v>
      </c>
      <c r="BW35" s="106">
        <f>BW34+'KEY L-8'!$M11</f>
        <v>0.64265046296296191</v>
      </c>
      <c r="BX35" s="106">
        <f>BX34+'KEY L-8'!$M11</f>
        <v>0.64704861111111001</v>
      </c>
      <c r="BY35" s="106">
        <f>BY34+'KEY L-8'!$M11</f>
        <v>0.6514467592592581</v>
      </c>
      <c r="BZ35" s="106">
        <f>BZ34+'KEY L-8'!$M11</f>
        <v>0.6558449074074062</v>
      </c>
      <c r="CA35" s="106">
        <f>CA34+'KEY L-8'!$M11</f>
        <v>0.66024305555555429</v>
      </c>
      <c r="CB35" s="106">
        <f>CB34+'KEY L-8'!$M11</f>
        <v>0.66464120370370239</v>
      </c>
      <c r="CC35" s="106">
        <f>CC34+'KEY L-8'!$M11</f>
        <v>0.66903935185185048</v>
      </c>
      <c r="CD35" s="106">
        <f>CD34+'KEY L-8'!$M11</f>
        <v>0.67343749999999858</v>
      </c>
      <c r="CE35" s="106">
        <f>CE34+'KEY L-8'!$M11</f>
        <v>0.67783564814814667</v>
      </c>
      <c r="CF35" s="106">
        <f>CF34+'KEY L-8'!$M11</f>
        <v>0.68223379629629477</v>
      </c>
      <c r="CG35" s="106">
        <f>CG34+'KEY L-8'!$M11</f>
        <v>0.68663194444444287</v>
      </c>
      <c r="CH35" s="106">
        <f>CH34+'KEY L-8'!$M11</f>
        <v>0.69103009259259096</v>
      </c>
      <c r="CI35" s="106">
        <f>CI34+'KEY L-8'!$M11</f>
        <v>0.69542824074073906</v>
      </c>
      <c r="CJ35" s="106">
        <f>CJ34+'KEY L-8'!$M11</f>
        <v>0.69982638888888715</v>
      </c>
      <c r="CK35" s="106">
        <f>CK34+'KEY L-8'!$M11</f>
        <v>0.70422453703703525</v>
      </c>
      <c r="CL35" s="106">
        <f>CL34+'KEY L-8'!$M11</f>
        <v>0.70862268518518334</v>
      </c>
      <c r="CM35" s="106">
        <f>CM34+'KEY L-8'!$M11</f>
        <v>0.71302083333333144</v>
      </c>
      <c r="CN35" s="106">
        <f>CN34+'KEY L-8'!$M11</f>
        <v>0.71741898148147953</v>
      </c>
      <c r="CO35" s="106">
        <f>CO34+'KEY L-8'!$M11</f>
        <v>0.72181712962962763</v>
      </c>
      <c r="CP35" s="106">
        <f>CP34+'KEY L-8'!$M11</f>
        <v>0.72621527777777573</v>
      </c>
      <c r="CQ35" s="106">
        <f>CQ34+'KEY L-8'!$M11</f>
        <v>0.73061342592592382</v>
      </c>
      <c r="CR35" s="106">
        <f>CR34+'KEY L-8'!$M11</f>
        <v>0.73501157407407192</v>
      </c>
      <c r="CS35" s="106">
        <f>CS34+'KEY L-8'!$M11</f>
        <v>0.73940972222222001</v>
      </c>
      <c r="CT35" s="106">
        <f>CT34+'KEY L-8'!$M11</f>
        <v>0.74380787037036811</v>
      </c>
      <c r="CU35" s="106">
        <f>CU34+'KEY L-8'!$M11</f>
        <v>0.7482060185185162</v>
      </c>
      <c r="CV35" s="106">
        <f>CV34+'KEY L-8'!$M11</f>
        <v>0.7526041666666643</v>
      </c>
      <c r="CW35" s="106">
        <f>CW34+'KEY L-8'!$M11</f>
        <v>0.75700231481481239</v>
      </c>
      <c r="CX35" s="106">
        <f>CX34+'KEY L-8'!$M11</f>
        <v>0.76140046296296049</v>
      </c>
      <c r="CY35" s="106">
        <f>CY34+'KEY L-8'!$M11</f>
        <v>0.76579861111110858</v>
      </c>
      <c r="CZ35" s="106">
        <f>CZ34+'KEY L-8'!$M11</f>
        <v>0.77019675925925668</v>
      </c>
      <c r="DA35" s="106">
        <f>DA34+'KEY L-8'!$M11</f>
        <v>0.77459490740740478</v>
      </c>
      <c r="DB35" s="106">
        <f>DB34+'KEY L-8'!$M11</f>
        <v>0.77899305555555287</v>
      </c>
      <c r="DC35" s="106">
        <f>DC34+'KEY L-8'!$M11</f>
        <v>0.78339120370370097</v>
      </c>
      <c r="DD35" s="106">
        <f>DD34+'KEY L-8'!$M11</f>
        <v>0.78778935185184906</v>
      </c>
      <c r="DE35" s="106">
        <f>DE34+'KEY L-8'!$M11</f>
        <v>0.79218749999999716</v>
      </c>
      <c r="DF35" s="106">
        <f>DF34+'KEY L-8'!$M11</f>
        <v>0.79658564814814525</v>
      </c>
      <c r="DG35" s="106">
        <f>DG34+'KEY L-8'!$M11</f>
        <v>0.80098379629629335</v>
      </c>
      <c r="DH35" s="106">
        <f>DH34+'KEY L-8'!$M11</f>
        <v>0.80538194444444144</v>
      </c>
      <c r="DI35" s="106">
        <f>DI34+'KEY L-8'!$M11</f>
        <v>0.80978009259258954</v>
      </c>
      <c r="DJ35" s="106">
        <f>DJ34+'KEY L-8'!$M11</f>
        <v>0.81417824074073764</v>
      </c>
      <c r="DK35" s="106">
        <f>DK34+'KEY L-8'!$M11</f>
        <v>0.81857638888888573</v>
      </c>
      <c r="DL35" s="106">
        <f>DL34+'KEY L-8'!$M11</f>
        <v>0.82297453703703383</v>
      </c>
      <c r="DM35" s="106">
        <f>DM34+'KEY L-8'!$M11</f>
        <v>0.82737268518518192</v>
      </c>
      <c r="DN35" s="106">
        <f>DN34+'KEY L-8'!$M11</f>
        <v>0.83177083333333002</v>
      </c>
      <c r="DO35" s="106">
        <f>DO34+'KEY L-8'!$M11</f>
        <v>0.83616898148147811</v>
      </c>
      <c r="DP35" s="106">
        <f>DP34+'KEY L-8'!$M11</f>
        <v>0.84056712962962621</v>
      </c>
      <c r="DQ35" s="106">
        <f>DQ34+'KEY L-8'!$M11</f>
        <v>0.84629629629629632</v>
      </c>
      <c r="DR35" s="512"/>
      <c r="DS35" s="106">
        <f>DS34+'KEY L-8'!$M11</f>
        <v>0.8537615740740705</v>
      </c>
      <c r="DT35" s="106">
        <f>DT34+'KEY L-8'!$M11</f>
        <v>0.85815972222221859</v>
      </c>
      <c r="DU35" s="106">
        <f>DU34+'KEY L-8'!$M11</f>
        <v>0.86255787037036669</v>
      </c>
      <c r="DV35" s="106">
        <f>DV34+'KEY L-8'!$M11</f>
        <v>0.86695601851851478</v>
      </c>
      <c r="DW35" s="106">
        <f>DW34+'KEY L-8'!$M11</f>
        <v>0.87135416666666288</v>
      </c>
      <c r="DX35" s="106">
        <f>DX34+'KEY L-8'!$M11</f>
        <v>0.87575231481481097</v>
      </c>
      <c r="DY35" s="512"/>
      <c r="DZ35" s="106">
        <f>DZ34+'KEY L-8'!$M11</f>
        <v>0.88454861111110716</v>
      </c>
      <c r="EA35" s="106">
        <f>EA34+'KEY L-8'!$M11</f>
        <v>0.88894675925925526</v>
      </c>
      <c r="EB35" s="512"/>
      <c r="EC35" s="106">
        <f>EC34+'KEY L-8'!$M11</f>
        <v>0.89774305555555145</v>
      </c>
      <c r="ED35" s="106">
        <f>ED34+'KEY L-8'!$M11</f>
        <v>0.90214120370369955</v>
      </c>
      <c r="EE35" s="106">
        <f>EE34+'KEY L-8'!$M11</f>
        <v>0.90653935185184764</v>
      </c>
      <c r="EF35" s="106">
        <f>EF34+'KEY L-8'!$M11</f>
        <v>0.91093749999999574</v>
      </c>
      <c r="EG35" s="106">
        <f>EG34+'KEY L-8'!$M11</f>
        <v>0.91533564814814383</v>
      </c>
      <c r="EH35" s="106">
        <f>EH34+'KEY L-8'!$M11</f>
        <v>0.91973379629629193</v>
      </c>
      <c r="EI35" s="512"/>
      <c r="EJ35" s="106">
        <f>EJ34+'KEY L-8'!$M11</f>
        <v>0.92893518518518525</v>
      </c>
      <c r="EK35" s="128">
        <f>EK34+'KEY L-8'!$M11</f>
        <v>0.93240740740740735</v>
      </c>
      <c r="EL35" s="106">
        <f>EL34+'KEY L-8'!$M11</f>
        <v>0.93796296296296289</v>
      </c>
      <c r="EM35" s="106">
        <f>EM34+'KEY L-8'!$M11</f>
        <v>0.94629629629629619</v>
      </c>
      <c r="EN35" s="128">
        <f>EN34+'KEY L-8'!$M11</f>
        <v>0.95462962962962972</v>
      </c>
      <c r="EO35" s="512"/>
      <c r="EP35" s="130">
        <f>EP34+'KEY L-8'!$M11</f>
        <v>0.96296296296296302</v>
      </c>
      <c r="EQ35" s="512"/>
      <c r="ER35" s="128">
        <f>ER34+'KEY L-8'!$M11</f>
        <v>0.97129629629629632</v>
      </c>
      <c r="ES35" s="512"/>
      <c r="ET35" s="512"/>
      <c r="EU35" s="512"/>
      <c r="EV35" s="512"/>
      <c r="EW35" s="517"/>
      <c r="EX35" s="517"/>
      <c r="EY35" s="517"/>
      <c r="EZ35" s="512"/>
      <c r="FA35" s="517"/>
      <c r="FB35" s="512"/>
      <c r="FC35" s="512"/>
      <c r="FD35" s="512"/>
      <c r="FE35" s="519"/>
    </row>
    <row r="36" spans="1:161" ht="15.95" customHeight="1" x14ac:dyDescent="0.25">
      <c r="A36" s="164" t="s">
        <v>95</v>
      </c>
      <c r="B36" s="521"/>
      <c r="C36" s="143">
        <f>C35+'KEY L-8'!$Q12</f>
        <v>0.3198726851851853</v>
      </c>
      <c r="D36" s="143">
        <f>D35+'KEY L-8'!$Q12</f>
        <v>0.32681712962962972</v>
      </c>
      <c r="E36" s="143">
        <f>E35+'KEY L-8'!$Q12</f>
        <v>0.33028935185185199</v>
      </c>
      <c r="F36" s="143">
        <f>F35+'KEY L-8'!$Q12</f>
        <v>0.33723379629629641</v>
      </c>
      <c r="G36" s="188">
        <f>G35+'KEY L-8'!$Q12</f>
        <v>0.34417824074074083</v>
      </c>
      <c r="H36" s="147">
        <f>H35+'KEY L-8'!$M12</f>
        <v>0.34983796296296304</v>
      </c>
      <c r="I36" s="147">
        <f>I35+'KEY L-8'!$M12</f>
        <v>0.35480324074074077</v>
      </c>
      <c r="J36" s="147">
        <f>J35+'KEY L-8'!$M12</f>
        <v>0.35871527777777784</v>
      </c>
      <c r="K36" s="147">
        <f>K35+'KEY L-8'!$M12</f>
        <v>0.3617476851851853</v>
      </c>
      <c r="L36" s="106">
        <f>L35+'KEY L-8'!$M12</f>
        <v>0.36712962962962969</v>
      </c>
      <c r="M36" s="106">
        <f>M35+'KEY L-8'!$M12</f>
        <v>0.37152777777777785</v>
      </c>
      <c r="N36" s="106">
        <f>N35+'KEY L-8'!$M12</f>
        <v>0.375925925925926</v>
      </c>
      <c r="O36" s="106">
        <f>O35+'KEY L-8'!$M12</f>
        <v>0.38032407407407415</v>
      </c>
      <c r="P36" s="106">
        <f>P35+'KEY L-8'!$M12</f>
        <v>0.3847222222222223</v>
      </c>
      <c r="Q36" s="106">
        <f>Q35+'KEY L-8'!$M12</f>
        <v>0.38912037037037045</v>
      </c>
      <c r="R36" s="106">
        <f>R35+'KEY L-8'!$M12</f>
        <v>0.3935185185185186</v>
      </c>
      <c r="S36" s="106">
        <f>S35+'KEY L-8'!$M12</f>
        <v>0.39791666666666675</v>
      </c>
      <c r="T36" s="106">
        <f>T35+'KEY L-8'!$M12</f>
        <v>0.4023148148148149</v>
      </c>
      <c r="U36" s="106">
        <f>U35+'KEY L-8'!$M12</f>
        <v>0.40671296296296305</v>
      </c>
      <c r="V36" s="106">
        <f>V35+'KEY L-8'!$M12</f>
        <v>0.4111111111111112</v>
      </c>
      <c r="W36" s="106">
        <f>W35+'KEY L-8'!$M12</f>
        <v>0.41550925925925936</v>
      </c>
      <c r="X36" s="106">
        <f>X35+'KEY L-8'!$M12</f>
        <v>0.41990740740740751</v>
      </c>
      <c r="Y36" s="106">
        <f>Y35+'KEY L-8'!$M12</f>
        <v>0.42430555555555566</v>
      </c>
      <c r="Z36" s="106">
        <f>Z35+'KEY L-8'!$M12</f>
        <v>0.42870370370370381</v>
      </c>
      <c r="AA36" s="106">
        <f>AA35+'KEY L-8'!$M12</f>
        <v>0.43310185185185196</v>
      </c>
      <c r="AB36" s="106">
        <f>AB35+'KEY L-8'!$M12</f>
        <v>0.43750000000000011</v>
      </c>
      <c r="AC36" s="106">
        <f>AC35+'KEY L-8'!$M12</f>
        <v>0.44189814814814826</v>
      </c>
      <c r="AD36" s="106">
        <f>AD35+'KEY L-8'!$M12</f>
        <v>0.44629629629629641</v>
      </c>
      <c r="AE36" s="106">
        <f>AE35+'KEY L-8'!$M12</f>
        <v>0.45069444444444456</v>
      </c>
      <c r="AF36" s="106">
        <f>AF35+'KEY L-8'!$M12</f>
        <v>0.45509259259259272</v>
      </c>
      <c r="AG36" s="106">
        <f>AG35+'KEY L-8'!$M12</f>
        <v>0.45949074074074087</v>
      </c>
      <c r="AH36" s="106">
        <f>AH35+'KEY L-8'!$M12</f>
        <v>0.46388888888888902</v>
      </c>
      <c r="AI36" s="106">
        <f>AI35+'KEY L-8'!$M12</f>
        <v>0.46828703703703717</v>
      </c>
      <c r="AJ36" s="106">
        <f>AJ35+'KEY L-8'!$M12</f>
        <v>0.47268518518518532</v>
      </c>
      <c r="AK36" s="106">
        <f>AK35+'KEY L-8'!$M12</f>
        <v>0.47708333333333347</v>
      </c>
      <c r="AL36" s="106">
        <f>AL35+'KEY L-8'!$M12</f>
        <v>0.48148148148148162</v>
      </c>
      <c r="AM36" s="106">
        <f>AM35+'KEY L-8'!$M12</f>
        <v>0.48587962962962977</v>
      </c>
      <c r="AN36" s="106">
        <f>AN35+'KEY L-8'!$M12</f>
        <v>0.49027777777777792</v>
      </c>
      <c r="AO36" s="106">
        <f>AO35+'KEY L-8'!$M12</f>
        <v>0.49467592592592607</v>
      </c>
      <c r="AP36" s="106">
        <f>AP35+'KEY L-8'!$M12</f>
        <v>0.49907407407407423</v>
      </c>
      <c r="AQ36" s="106">
        <f>AQ35+'KEY L-8'!$M12</f>
        <v>0.50347222222222232</v>
      </c>
      <c r="AR36" s="106">
        <f>AR35+'KEY L-8'!$M12</f>
        <v>0.50787037037037053</v>
      </c>
      <c r="AS36" s="106">
        <f>AS35+'KEY L-8'!$M12</f>
        <v>0.51226851851851862</v>
      </c>
      <c r="AT36" s="106">
        <f>AT35+'KEY L-8'!$M12</f>
        <v>0.51666666666666683</v>
      </c>
      <c r="AU36" s="106">
        <f>AU35+'KEY L-8'!$M12</f>
        <v>0.52106481481481493</v>
      </c>
      <c r="AV36" s="106">
        <f>AV35+'KEY L-8'!$M12</f>
        <v>0.52546296296296313</v>
      </c>
      <c r="AW36" s="106">
        <f>AW35+'KEY L-8'!$M12</f>
        <v>0.52986111111111123</v>
      </c>
      <c r="AX36" s="106">
        <f>AX35+'KEY L-8'!$M12</f>
        <v>0.53425925925925943</v>
      </c>
      <c r="AY36" s="106">
        <f>AY35+'KEY L-8'!$M12</f>
        <v>0.53865740740740764</v>
      </c>
      <c r="AZ36" s="106">
        <f>AZ35+'KEY L-8'!$M12</f>
        <v>0.54305555555555562</v>
      </c>
      <c r="BA36" s="106">
        <f>BA35+'KEY L-8'!$M12</f>
        <v>0.54745370370370372</v>
      </c>
      <c r="BB36" s="106">
        <f>BB35+'KEY L-8'!$M12</f>
        <v>0.55185185185185182</v>
      </c>
      <c r="BC36" s="106">
        <f>BC35+'KEY L-8'!$M12</f>
        <v>0.55625000000000002</v>
      </c>
      <c r="BD36" s="106">
        <f>BD35+'KEY L-8'!$M12</f>
        <v>0.56064814814814823</v>
      </c>
      <c r="BE36" s="106">
        <f>BE35+'KEY L-8'!$M12</f>
        <v>0.56504629629629621</v>
      </c>
      <c r="BF36" s="106">
        <f>BF35+'KEY L-8'!$M12</f>
        <v>0.56944444444444431</v>
      </c>
      <c r="BG36" s="106">
        <f>BG35+'KEY L-8'!$M12</f>
        <v>0.5738425925925924</v>
      </c>
      <c r="BH36" s="106">
        <f>BH35+'KEY L-8'!$M12</f>
        <v>0.5782407407407405</v>
      </c>
      <c r="BI36" s="106">
        <f>BI35+'KEY L-8'!$M12</f>
        <v>0.5826388888888886</v>
      </c>
      <c r="BJ36" s="106">
        <f>BJ35+'KEY L-8'!$M12</f>
        <v>0.58703703703703669</v>
      </c>
      <c r="BK36" s="106">
        <f>BK35+'KEY L-8'!$M12</f>
        <v>0.59143518518518479</v>
      </c>
      <c r="BL36" s="106">
        <f>BL35+'KEY L-8'!$M12</f>
        <v>0.59583333333333288</v>
      </c>
      <c r="BM36" s="106">
        <f>BM35+'KEY L-8'!$M12</f>
        <v>0.60023148148148098</v>
      </c>
      <c r="BN36" s="106">
        <f>BN35+'KEY L-8'!$M12</f>
        <v>0.60462962962962907</v>
      </c>
      <c r="BO36" s="106">
        <f>BO35+'KEY L-8'!$M12</f>
        <v>0.60902777777777717</v>
      </c>
      <c r="BP36" s="106">
        <f>BP35+'KEY L-8'!$M12</f>
        <v>0.61342592592592526</v>
      </c>
      <c r="BQ36" s="106">
        <f>BQ35+'KEY L-8'!$M12</f>
        <v>0.61782407407407336</v>
      </c>
      <c r="BR36" s="106">
        <f>BR35+'KEY L-8'!$M12</f>
        <v>0.62222222222222145</v>
      </c>
      <c r="BS36" s="106">
        <f>BS35+'KEY L-8'!$M12</f>
        <v>0.62662037037036955</v>
      </c>
      <c r="BT36" s="106">
        <f>BT35+'KEY L-8'!$M12</f>
        <v>0.63101851851851765</v>
      </c>
      <c r="BU36" s="106">
        <f>BU35+'KEY L-8'!$M12</f>
        <v>0.63541666666666574</v>
      </c>
      <c r="BV36" s="106">
        <f>BV35+'KEY L-8'!$M12</f>
        <v>0.63981481481481384</v>
      </c>
      <c r="BW36" s="106">
        <f>BW35+'KEY L-8'!$M12</f>
        <v>0.64421296296296193</v>
      </c>
      <c r="BX36" s="106">
        <f>BX35+'KEY L-8'!$M12</f>
        <v>0.64861111111111003</v>
      </c>
      <c r="BY36" s="106">
        <f>BY35+'KEY L-8'!$M12</f>
        <v>0.65300925925925812</v>
      </c>
      <c r="BZ36" s="106">
        <f>BZ35+'KEY L-8'!$M12</f>
        <v>0.65740740740740622</v>
      </c>
      <c r="CA36" s="106">
        <f>CA35+'KEY L-8'!$M12</f>
        <v>0.66180555555555431</v>
      </c>
      <c r="CB36" s="106">
        <f>CB35+'KEY L-8'!$M12</f>
        <v>0.66620370370370241</v>
      </c>
      <c r="CC36" s="106">
        <f>CC35+'KEY L-8'!$M12</f>
        <v>0.67060185185185051</v>
      </c>
      <c r="CD36" s="106">
        <f>CD35+'KEY L-8'!$M12</f>
        <v>0.6749999999999986</v>
      </c>
      <c r="CE36" s="106">
        <f>CE35+'KEY L-8'!$M12</f>
        <v>0.6793981481481467</v>
      </c>
      <c r="CF36" s="106">
        <f>CF35+'KEY L-8'!$M12</f>
        <v>0.68379629629629479</v>
      </c>
      <c r="CG36" s="106">
        <f>CG35+'KEY L-8'!$M12</f>
        <v>0.68819444444444289</v>
      </c>
      <c r="CH36" s="106">
        <f>CH35+'KEY L-8'!$M12</f>
        <v>0.69259259259259098</v>
      </c>
      <c r="CI36" s="106">
        <f>CI35+'KEY L-8'!$M12</f>
        <v>0.69699074074073908</v>
      </c>
      <c r="CJ36" s="106">
        <f>CJ35+'KEY L-8'!$M12</f>
        <v>0.70138888888888717</v>
      </c>
      <c r="CK36" s="106">
        <f>CK35+'KEY L-8'!$M12</f>
        <v>0.70578703703703527</v>
      </c>
      <c r="CL36" s="106">
        <f>CL35+'KEY L-8'!$M12</f>
        <v>0.71018518518518337</v>
      </c>
      <c r="CM36" s="106">
        <f>CM35+'KEY L-8'!$M12</f>
        <v>0.71458333333333146</v>
      </c>
      <c r="CN36" s="106">
        <f>CN35+'KEY L-8'!$M12</f>
        <v>0.71898148148147956</v>
      </c>
      <c r="CO36" s="106">
        <f>CO35+'KEY L-8'!$M12</f>
        <v>0.72337962962962765</v>
      </c>
      <c r="CP36" s="106">
        <f>CP35+'KEY L-8'!$M12</f>
        <v>0.72777777777777575</v>
      </c>
      <c r="CQ36" s="106">
        <f>CQ35+'KEY L-8'!$M12</f>
        <v>0.73217592592592384</v>
      </c>
      <c r="CR36" s="106">
        <f>CR35+'KEY L-8'!$M12</f>
        <v>0.73657407407407194</v>
      </c>
      <c r="CS36" s="106">
        <f>CS35+'KEY L-8'!$M12</f>
        <v>0.74097222222222003</v>
      </c>
      <c r="CT36" s="106">
        <f>CT35+'KEY L-8'!$M12</f>
        <v>0.74537037037036813</v>
      </c>
      <c r="CU36" s="106">
        <f>CU35+'KEY L-8'!$M12</f>
        <v>0.74976851851851622</v>
      </c>
      <c r="CV36" s="106">
        <f>CV35+'KEY L-8'!$M12</f>
        <v>0.75416666666666432</v>
      </c>
      <c r="CW36" s="106">
        <f>CW35+'KEY L-8'!$M12</f>
        <v>0.75856481481481242</v>
      </c>
      <c r="CX36" s="106">
        <f>CX35+'KEY L-8'!$M12</f>
        <v>0.76296296296296051</v>
      </c>
      <c r="CY36" s="106">
        <f>CY35+'KEY L-8'!$M12</f>
        <v>0.76736111111110861</v>
      </c>
      <c r="CZ36" s="106">
        <f>CZ35+'KEY L-8'!$M12</f>
        <v>0.7717592592592567</v>
      </c>
      <c r="DA36" s="106">
        <f>DA35+'KEY L-8'!$M12</f>
        <v>0.7761574074074048</v>
      </c>
      <c r="DB36" s="106">
        <f>DB35+'KEY L-8'!$M12</f>
        <v>0.78055555555555289</v>
      </c>
      <c r="DC36" s="106">
        <f>DC35+'KEY L-8'!$M12</f>
        <v>0.78495370370370099</v>
      </c>
      <c r="DD36" s="106">
        <f>DD35+'KEY L-8'!$M12</f>
        <v>0.78935185185184908</v>
      </c>
      <c r="DE36" s="106">
        <f>DE35+'KEY L-8'!$M12</f>
        <v>0.79374999999999718</v>
      </c>
      <c r="DF36" s="106">
        <f>DF35+'KEY L-8'!$M12</f>
        <v>0.79814814814814528</v>
      </c>
      <c r="DG36" s="106">
        <f>DG35+'KEY L-8'!$M12</f>
        <v>0.80254629629629337</v>
      </c>
      <c r="DH36" s="106">
        <f>DH35+'KEY L-8'!$M12</f>
        <v>0.80694444444444147</v>
      </c>
      <c r="DI36" s="106">
        <f>DI35+'KEY L-8'!$M12</f>
        <v>0.81134259259258956</v>
      </c>
      <c r="DJ36" s="106">
        <f>DJ35+'KEY L-8'!$M12</f>
        <v>0.81574074074073766</v>
      </c>
      <c r="DK36" s="106">
        <f>DK35+'KEY L-8'!$M12</f>
        <v>0.82013888888888575</v>
      </c>
      <c r="DL36" s="106">
        <f>DL35+'KEY L-8'!$M12</f>
        <v>0.82453703703703385</v>
      </c>
      <c r="DM36" s="106">
        <f>DM35+'KEY L-8'!$M12</f>
        <v>0.82893518518518194</v>
      </c>
      <c r="DN36" s="106">
        <f>DN35+'KEY L-8'!$M12</f>
        <v>0.83333333333333004</v>
      </c>
      <c r="DO36" s="106">
        <f>DO35+'KEY L-8'!$M12</f>
        <v>0.83773148148147814</v>
      </c>
      <c r="DP36" s="106">
        <f>DP35+'KEY L-8'!$M12</f>
        <v>0.84212962962962623</v>
      </c>
      <c r="DQ36" s="106">
        <f>DQ35+'KEY L-8'!$M12</f>
        <v>0.84785879629629635</v>
      </c>
      <c r="DR36" s="512"/>
      <c r="DS36" s="106">
        <f>DS35+'KEY L-8'!$M12</f>
        <v>0.85532407407407052</v>
      </c>
      <c r="DT36" s="106">
        <f>DT35+'KEY L-8'!$M12</f>
        <v>0.85972222222221861</v>
      </c>
      <c r="DU36" s="106">
        <f>DU35+'KEY L-8'!$M12</f>
        <v>0.86412037037036671</v>
      </c>
      <c r="DV36" s="106">
        <f>DV35+'KEY L-8'!$M12</f>
        <v>0.8685185185185148</v>
      </c>
      <c r="DW36" s="106">
        <f>DW35+'KEY L-8'!$M12</f>
        <v>0.8729166666666629</v>
      </c>
      <c r="DX36" s="106">
        <f>DX35+'KEY L-8'!$M12</f>
        <v>0.87731481481481099</v>
      </c>
      <c r="DY36" s="512"/>
      <c r="DZ36" s="106">
        <f>DZ35+'KEY L-8'!$M12</f>
        <v>0.88611111111110719</v>
      </c>
      <c r="EA36" s="106">
        <f>EA35+'KEY L-8'!$M12</f>
        <v>0.89050925925925528</v>
      </c>
      <c r="EB36" s="512"/>
      <c r="EC36" s="106">
        <f>EC35+'KEY L-8'!$M12</f>
        <v>0.89930555555555147</v>
      </c>
      <c r="ED36" s="106">
        <f>ED35+'KEY L-8'!$M12</f>
        <v>0.90370370370369957</v>
      </c>
      <c r="EE36" s="106">
        <f>EE35+'KEY L-8'!$M12</f>
        <v>0.90810185185184766</v>
      </c>
      <c r="EF36" s="106">
        <f>EF35+'KEY L-8'!$M12</f>
        <v>0.91249999999999576</v>
      </c>
      <c r="EG36" s="106">
        <f>EG35+'KEY L-8'!$M12</f>
        <v>0.91689814814814385</v>
      </c>
      <c r="EH36" s="106">
        <f>EH35+'KEY L-8'!$M12</f>
        <v>0.92129629629629195</v>
      </c>
      <c r="EI36" s="512"/>
      <c r="EJ36" s="106">
        <f>EJ35+'KEY L-8'!$M12</f>
        <v>0.93049768518518527</v>
      </c>
      <c r="EK36" s="128">
        <f>EK35+'KEY L-8'!$M12</f>
        <v>0.93396990740740737</v>
      </c>
      <c r="EL36" s="106">
        <f>EL35+'KEY L-8'!$M12</f>
        <v>0.93952546296296291</v>
      </c>
      <c r="EM36" s="106">
        <f>EM35+'KEY L-8'!$M12</f>
        <v>0.94785879629629621</v>
      </c>
      <c r="EN36" s="128">
        <f>EN35+'KEY L-8'!$M12</f>
        <v>0.95619212962962974</v>
      </c>
      <c r="EO36" s="512"/>
      <c r="EP36" s="130">
        <f>EP35+'KEY L-8'!$M12</f>
        <v>0.96452546296296304</v>
      </c>
      <c r="EQ36" s="512"/>
      <c r="ER36" s="128">
        <f>ER35+'KEY L-8'!$M12</f>
        <v>0.97285879629629635</v>
      </c>
      <c r="ES36" s="512"/>
      <c r="ET36" s="512"/>
      <c r="EU36" s="512"/>
      <c r="EV36" s="512"/>
      <c r="EW36" s="517"/>
      <c r="EX36" s="517"/>
      <c r="EY36" s="517"/>
      <c r="EZ36" s="512"/>
      <c r="FA36" s="517"/>
      <c r="FB36" s="512"/>
      <c r="FC36" s="512"/>
      <c r="FD36" s="512"/>
      <c r="FE36" s="519"/>
    </row>
    <row r="37" spans="1:161" s="152" customFormat="1" ht="15.95" customHeight="1" x14ac:dyDescent="0.25">
      <c r="A37" s="166" t="s">
        <v>94</v>
      </c>
      <c r="B37" s="521"/>
      <c r="C37" s="143">
        <f>C36+'KEY L-8'!$Q13</f>
        <v>0.32224537037037049</v>
      </c>
      <c r="D37" s="143">
        <f>D36+'KEY L-8'!$Q13</f>
        <v>0.32918981481481491</v>
      </c>
      <c r="E37" s="168">
        <v>0.33333333333333331</v>
      </c>
      <c r="F37" s="143">
        <f>F36+'KEY L-8'!$Q13</f>
        <v>0.33960648148148159</v>
      </c>
      <c r="G37" s="188">
        <f>G36+'KEY L-8'!$Q13</f>
        <v>0.34655092592592601</v>
      </c>
      <c r="H37" s="147">
        <f>H36+'KEY L-8'!$M13</f>
        <v>0.35140046296296307</v>
      </c>
      <c r="I37" s="147">
        <f>I36+'KEY L-8'!$M13</f>
        <v>0.35636574074074079</v>
      </c>
      <c r="J37" s="147">
        <f>J36+'KEY L-8'!$M13</f>
        <v>0.36027777777777786</v>
      </c>
      <c r="K37" s="147">
        <f>K36+'KEY L-8'!$M13</f>
        <v>0.36331018518518532</v>
      </c>
      <c r="L37" s="106">
        <f>L36+'KEY L-8'!$M13</f>
        <v>0.36869212962962972</v>
      </c>
      <c r="M37" s="106">
        <f>M36+'KEY L-8'!$M13</f>
        <v>0.37309027777777787</v>
      </c>
      <c r="N37" s="106">
        <f>N36+'KEY L-8'!$M13</f>
        <v>0.37748842592592602</v>
      </c>
      <c r="O37" s="106">
        <f>O36+'KEY L-8'!$M13</f>
        <v>0.38188657407407417</v>
      </c>
      <c r="P37" s="106">
        <f>P36+'KEY L-8'!$M13</f>
        <v>0.38628472222222232</v>
      </c>
      <c r="Q37" s="106">
        <f>Q36+'KEY L-8'!$M13</f>
        <v>0.39068287037037047</v>
      </c>
      <c r="R37" s="106">
        <f>R36+'KEY L-8'!$M13</f>
        <v>0.39508101851851862</v>
      </c>
      <c r="S37" s="106">
        <f>S36+'KEY L-8'!$M13</f>
        <v>0.39947916666666677</v>
      </c>
      <c r="T37" s="106">
        <f>T36+'KEY L-8'!$M13</f>
        <v>0.40387731481481493</v>
      </c>
      <c r="U37" s="106">
        <f>U36+'KEY L-8'!$M13</f>
        <v>0.40827546296296308</v>
      </c>
      <c r="V37" s="106">
        <f>V36+'KEY L-8'!$M13</f>
        <v>0.41267361111111123</v>
      </c>
      <c r="W37" s="106">
        <f>W36+'KEY L-8'!$M13</f>
        <v>0.41707175925925938</v>
      </c>
      <c r="X37" s="106">
        <f>X36+'KEY L-8'!$M13</f>
        <v>0.42146990740740753</v>
      </c>
      <c r="Y37" s="106">
        <f>Y36+'KEY L-8'!$M13</f>
        <v>0.42586805555555568</v>
      </c>
      <c r="Z37" s="106">
        <f>Z36+'KEY L-8'!$M13</f>
        <v>0.43026620370370383</v>
      </c>
      <c r="AA37" s="106">
        <f>AA36+'KEY L-8'!$M13</f>
        <v>0.43466435185185198</v>
      </c>
      <c r="AB37" s="106">
        <f>AB36+'KEY L-8'!$M13</f>
        <v>0.43906250000000013</v>
      </c>
      <c r="AC37" s="106">
        <f>AC36+'KEY L-8'!$M13</f>
        <v>0.44346064814814828</v>
      </c>
      <c r="AD37" s="106">
        <f>AD36+'KEY L-8'!$M13</f>
        <v>0.44785879629629644</v>
      </c>
      <c r="AE37" s="106">
        <f>AE36+'KEY L-8'!$M13</f>
        <v>0.45225694444444459</v>
      </c>
      <c r="AF37" s="106">
        <f>AF36+'KEY L-8'!$M13</f>
        <v>0.45665509259259274</v>
      </c>
      <c r="AG37" s="106">
        <f>AG36+'KEY L-8'!$M13</f>
        <v>0.46105324074074089</v>
      </c>
      <c r="AH37" s="106">
        <f>AH36+'KEY L-8'!$M13</f>
        <v>0.46545138888888904</v>
      </c>
      <c r="AI37" s="106">
        <f>AI36+'KEY L-8'!$M13</f>
        <v>0.46984953703703719</v>
      </c>
      <c r="AJ37" s="106">
        <f>AJ36+'KEY L-8'!$M13</f>
        <v>0.47424768518518534</v>
      </c>
      <c r="AK37" s="106">
        <f>AK36+'KEY L-8'!$M13</f>
        <v>0.47864583333333349</v>
      </c>
      <c r="AL37" s="106">
        <f>AL36+'KEY L-8'!$M13</f>
        <v>0.48304398148148164</v>
      </c>
      <c r="AM37" s="106">
        <f>AM36+'KEY L-8'!$M13</f>
        <v>0.48744212962962979</v>
      </c>
      <c r="AN37" s="106">
        <f>AN36+'KEY L-8'!$M13</f>
        <v>0.49184027777777795</v>
      </c>
      <c r="AO37" s="106">
        <f>AO36+'KEY L-8'!$M13</f>
        <v>0.4962384259259261</v>
      </c>
      <c r="AP37" s="106">
        <f>AP36+'KEY L-8'!$M13</f>
        <v>0.50063657407407425</v>
      </c>
      <c r="AQ37" s="106">
        <f>AQ36+'KEY L-8'!$M13</f>
        <v>0.50503472222222234</v>
      </c>
      <c r="AR37" s="106">
        <f>AR36+'KEY L-8'!$M13</f>
        <v>0.50943287037037055</v>
      </c>
      <c r="AS37" s="106">
        <f>AS36+'KEY L-8'!$M13</f>
        <v>0.51383101851851865</v>
      </c>
      <c r="AT37" s="106">
        <f>AT36+'KEY L-8'!$M13</f>
        <v>0.51822916666666685</v>
      </c>
      <c r="AU37" s="106">
        <f>AU36+'KEY L-8'!$M13</f>
        <v>0.52262731481481495</v>
      </c>
      <c r="AV37" s="106">
        <f>AV36+'KEY L-8'!$M13</f>
        <v>0.52702546296296315</v>
      </c>
      <c r="AW37" s="106">
        <f>AW36+'KEY L-8'!$M13</f>
        <v>0.53142361111111125</v>
      </c>
      <c r="AX37" s="106">
        <f>AX36+'KEY L-8'!$M13</f>
        <v>0.53582175925925946</v>
      </c>
      <c r="AY37" s="106">
        <f>AY36+'KEY L-8'!$M13</f>
        <v>0.54021990740740766</v>
      </c>
      <c r="AZ37" s="106">
        <f>AZ36+'KEY L-8'!$M13</f>
        <v>0.54461805555555565</v>
      </c>
      <c r="BA37" s="106">
        <f>BA36+'KEY L-8'!$M13</f>
        <v>0.54901620370370374</v>
      </c>
      <c r="BB37" s="106">
        <f>BB36+'KEY L-8'!$M13</f>
        <v>0.55341435185185184</v>
      </c>
      <c r="BC37" s="106">
        <f>BC36+'KEY L-8'!$M13</f>
        <v>0.55781250000000004</v>
      </c>
      <c r="BD37" s="106">
        <f>BD36+'KEY L-8'!$M13</f>
        <v>0.56221064814814825</v>
      </c>
      <c r="BE37" s="106">
        <f>BE36+'KEY L-8'!$M13</f>
        <v>0.56660879629629624</v>
      </c>
      <c r="BF37" s="106">
        <f>BF36+'KEY L-8'!$M13</f>
        <v>0.57100694444444433</v>
      </c>
      <c r="BG37" s="106">
        <f>BG36+'KEY L-8'!$M13</f>
        <v>0.57540509259259243</v>
      </c>
      <c r="BH37" s="106">
        <f>BH36+'KEY L-8'!$M13</f>
        <v>0.57980324074074052</v>
      </c>
      <c r="BI37" s="106">
        <f>BI36+'KEY L-8'!$M13</f>
        <v>0.58420138888888862</v>
      </c>
      <c r="BJ37" s="106">
        <f>BJ36+'KEY L-8'!$M13</f>
        <v>0.58859953703703671</v>
      </c>
      <c r="BK37" s="106">
        <f>BK36+'KEY L-8'!$M13</f>
        <v>0.59299768518518481</v>
      </c>
      <c r="BL37" s="106">
        <f>BL36+'KEY L-8'!$M13</f>
        <v>0.5973958333333329</v>
      </c>
      <c r="BM37" s="106">
        <f>BM36+'KEY L-8'!$M13</f>
        <v>0.601793981481481</v>
      </c>
      <c r="BN37" s="106">
        <f>BN36+'KEY L-8'!$M13</f>
        <v>0.6061921296296291</v>
      </c>
      <c r="BO37" s="106">
        <f>BO36+'KEY L-8'!$M13</f>
        <v>0.61059027777777719</v>
      </c>
      <c r="BP37" s="106">
        <f>BP36+'KEY L-8'!$M13</f>
        <v>0.61498842592592529</v>
      </c>
      <c r="BQ37" s="106">
        <f>BQ36+'KEY L-8'!$M13</f>
        <v>0.61938657407407338</v>
      </c>
      <c r="BR37" s="106">
        <f>BR36+'KEY L-8'!$M13</f>
        <v>0.62378472222222148</v>
      </c>
      <c r="BS37" s="106">
        <f>BS36+'KEY L-8'!$M13</f>
        <v>0.62818287037036957</v>
      </c>
      <c r="BT37" s="106">
        <f>BT36+'KEY L-8'!$M13</f>
        <v>0.63258101851851767</v>
      </c>
      <c r="BU37" s="106">
        <f>BU36+'KEY L-8'!$M13</f>
        <v>0.63697916666666576</v>
      </c>
      <c r="BV37" s="106">
        <f>BV36+'KEY L-8'!$M13</f>
        <v>0.64137731481481386</v>
      </c>
      <c r="BW37" s="106">
        <f>BW36+'KEY L-8'!$M13</f>
        <v>0.64577546296296195</v>
      </c>
      <c r="BX37" s="106">
        <f>BX36+'KEY L-8'!$M13</f>
        <v>0.65017361111111005</v>
      </c>
      <c r="BY37" s="106">
        <f>BY36+'KEY L-8'!$M13</f>
        <v>0.65457175925925815</v>
      </c>
      <c r="BZ37" s="106">
        <f>BZ36+'KEY L-8'!$M13</f>
        <v>0.65896990740740624</v>
      </c>
      <c r="CA37" s="106">
        <f>CA36+'KEY L-8'!$M13</f>
        <v>0.66336805555555434</v>
      </c>
      <c r="CB37" s="106">
        <f>CB36+'KEY L-8'!$M13</f>
        <v>0.66776620370370243</v>
      </c>
      <c r="CC37" s="106">
        <f>CC36+'KEY L-8'!$M13</f>
        <v>0.67216435185185053</v>
      </c>
      <c r="CD37" s="106">
        <f>CD36+'KEY L-8'!$M13</f>
        <v>0.67656249999999862</v>
      </c>
      <c r="CE37" s="106">
        <f>CE36+'KEY L-8'!$M13</f>
        <v>0.68096064814814672</v>
      </c>
      <c r="CF37" s="106">
        <f>CF36+'KEY L-8'!$M13</f>
        <v>0.68535879629629481</v>
      </c>
      <c r="CG37" s="106">
        <f>CG36+'KEY L-8'!$M13</f>
        <v>0.68975694444444291</v>
      </c>
      <c r="CH37" s="106">
        <f>CH36+'KEY L-8'!$M13</f>
        <v>0.69415509259259101</v>
      </c>
      <c r="CI37" s="106">
        <f>CI36+'KEY L-8'!$M13</f>
        <v>0.6985532407407391</v>
      </c>
      <c r="CJ37" s="106">
        <f>CJ36+'KEY L-8'!$M13</f>
        <v>0.7029513888888872</v>
      </c>
      <c r="CK37" s="106">
        <f>CK36+'KEY L-8'!$M13</f>
        <v>0.70734953703703529</v>
      </c>
      <c r="CL37" s="106">
        <f>CL36+'KEY L-8'!$M13</f>
        <v>0.71174768518518339</v>
      </c>
      <c r="CM37" s="106">
        <f>CM36+'KEY L-8'!$M13</f>
        <v>0.71614583333333148</v>
      </c>
      <c r="CN37" s="106">
        <f>CN36+'KEY L-8'!$M13</f>
        <v>0.72054398148147958</v>
      </c>
      <c r="CO37" s="106">
        <f>CO36+'KEY L-8'!$M13</f>
        <v>0.72494212962962767</v>
      </c>
      <c r="CP37" s="106">
        <f>CP36+'KEY L-8'!$M13</f>
        <v>0.72934027777777577</v>
      </c>
      <c r="CQ37" s="106">
        <f>CQ36+'KEY L-8'!$M13</f>
        <v>0.73373842592592387</v>
      </c>
      <c r="CR37" s="106">
        <f>CR36+'KEY L-8'!$M13</f>
        <v>0.73813657407407196</v>
      </c>
      <c r="CS37" s="106">
        <f>CS36+'KEY L-8'!$M13</f>
        <v>0.74253472222222006</v>
      </c>
      <c r="CT37" s="106">
        <f>CT36+'KEY L-8'!$M13</f>
        <v>0.74693287037036815</v>
      </c>
      <c r="CU37" s="106">
        <f>CU36+'KEY L-8'!$M13</f>
        <v>0.75133101851851625</v>
      </c>
      <c r="CV37" s="106">
        <f>CV36+'KEY L-8'!$M13</f>
        <v>0.75572916666666434</v>
      </c>
      <c r="CW37" s="106">
        <f>CW36+'KEY L-8'!$M13</f>
        <v>0.76012731481481244</v>
      </c>
      <c r="CX37" s="106">
        <f>CX36+'KEY L-8'!$M13</f>
        <v>0.76452546296296053</v>
      </c>
      <c r="CY37" s="106">
        <f>CY36+'KEY L-8'!$M13</f>
        <v>0.76892361111110863</v>
      </c>
      <c r="CZ37" s="106">
        <f>CZ36+'KEY L-8'!$M13</f>
        <v>0.77332175925925672</v>
      </c>
      <c r="DA37" s="106">
        <f>DA36+'KEY L-8'!$M13</f>
        <v>0.77771990740740482</v>
      </c>
      <c r="DB37" s="106">
        <f>DB36+'KEY L-8'!$M13</f>
        <v>0.78211805555555292</v>
      </c>
      <c r="DC37" s="106">
        <f>DC36+'KEY L-8'!$M13</f>
        <v>0.78651620370370101</v>
      </c>
      <c r="DD37" s="106">
        <f>DD36+'KEY L-8'!$M13</f>
        <v>0.79091435185184911</v>
      </c>
      <c r="DE37" s="106">
        <f>DE36+'KEY L-8'!$M13</f>
        <v>0.7953124999999972</v>
      </c>
      <c r="DF37" s="106">
        <f>DF36+'KEY L-8'!$M13</f>
        <v>0.7997106481481453</v>
      </c>
      <c r="DG37" s="106">
        <f>DG36+'KEY L-8'!$M13</f>
        <v>0.80410879629629339</v>
      </c>
      <c r="DH37" s="106">
        <f>DH36+'KEY L-8'!$M13</f>
        <v>0.80850694444444149</v>
      </c>
      <c r="DI37" s="106">
        <f>DI36+'KEY L-8'!$M13</f>
        <v>0.81290509259258958</v>
      </c>
      <c r="DJ37" s="106">
        <f>DJ36+'KEY L-8'!$M13</f>
        <v>0.81730324074073768</v>
      </c>
      <c r="DK37" s="106">
        <f>DK36+'KEY L-8'!$M13</f>
        <v>0.82170138888888578</v>
      </c>
      <c r="DL37" s="106">
        <f>DL36+'KEY L-8'!$M13</f>
        <v>0.82609953703703387</v>
      </c>
      <c r="DM37" s="106">
        <f>DM36+'KEY L-8'!$M13</f>
        <v>0.83049768518518197</v>
      </c>
      <c r="DN37" s="106">
        <f>DN36+'KEY L-8'!$M13</f>
        <v>0.83489583333333006</v>
      </c>
      <c r="DO37" s="106">
        <f>DO36+'KEY L-8'!$M13</f>
        <v>0.83929398148147816</v>
      </c>
      <c r="DP37" s="106">
        <f>DP36+'KEY L-8'!$M13</f>
        <v>0.84369212962962625</v>
      </c>
      <c r="DQ37" s="106">
        <f>DQ36+'KEY L-8'!$M13</f>
        <v>0.84942129629629637</v>
      </c>
      <c r="DR37" s="512"/>
      <c r="DS37" s="106">
        <f>DS36+'KEY L-8'!$M13</f>
        <v>0.85688657407407054</v>
      </c>
      <c r="DT37" s="106">
        <f>DT36+'KEY L-8'!$M13</f>
        <v>0.86128472222221863</v>
      </c>
      <c r="DU37" s="106">
        <f>DU36+'KEY L-8'!$M13</f>
        <v>0.86568287037036673</v>
      </c>
      <c r="DV37" s="106">
        <f>DV36+'KEY L-8'!$M13</f>
        <v>0.87008101851851483</v>
      </c>
      <c r="DW37" s="106">
        <f>DW36+'KEY L-8'!$M13</f>
        <v>0.87447916666666292</v>
      </c>
      <c r="DX37" s="106">
        <f>DX36+'KEY L-8'!$M13</f>
        <v>0.87887731481481102</v>
      </c>
      <c r="DY37" s="512"/>
      <c r="DZ37" s="106">
        <f>DZ36+'KEY L-8'!$M13</f>
        <v>0.88767361111110721</v>
      </c>
      <c r="EA37" s="106">
        <f>EA36+'KEY L-8'!$M13</f>
        <v>0.8920717592592553</v>
      </c>
      <c r="EB37" s="512"/>
      <c r="EC37" s="106">
        <f>EC36+'KEY L-8'!$M13</f>
        <v>0.90086805555555149</v>
      </c>
      <c r="ED37" s="106">
        <f>ED36+'KEY L-8'!$M13</f>
        <v>0.90526620370369959</v>
      </c>
      <c r="EE37" s="106">
        <f>EE36+'KEY L-8'!$M13</f>
        <v>0.90966435185184769</v>
      </c>
      <c r="EF37" s="106">
        <f>EF36+'KEY L-8'!$M13</f>
        <v>0.91406249999999578</v>
      </c>
      <c r="EG37" s="106">
        <f>EG36+'KEY L-8'!$M13</f>
        <v>0.91846064814814388</v>
      </c>
      <c r="EH37" s="106">
        <f>EH36+'KEY L-8'!$M13</f>
        <v>0.92285879629629197</v>
      </c>
      <c r="EI37" s="512"/>
      <c r="EJ37" s="106">
        <f>EJ36+'KEY L-8'!$M13</f>
        <v>0.9320601851851853</v>
      </c>
      <c r="EK37" s="128">
        <f>EK36+'KEY L-8'!$M13</f>
        <v>0.9355324074074074</v>
      </c>
      <c r="EL37" s="106">
        <f>EL36+'KEY L-8'!$M13</f>
        <v>0.94108796296296293</v>
      </c>
      <c r="EM37" s="106">
        <f>EM36+'KEY L-8'!$M13</f>
        <v>0.94942129629629624</v>
      </c>
      <c r="EN37" s="128">
        <f>EN36+'KEY L-8'!$M13</f>
        <v>0.95775462962962976</v>
      </c>
      <c r="EO37" s="512"/>
      <c r="EP37" s="130">
        <f>EP36+'KEY L-8'!$M13</f>
        <v>0.96608796296296306</v>
      </c>
      <c r="EQ37" s="512"/>
      <c r="ER37" s="128">
        <f>ER36+'KEY L-8'!$M13</f>
        <v>0.97442129629629637</v>
      </c>
      <c r="ES37" s="512"/>
      <c r="ET37" s="512"/>
      <c r="EU37" s="512"/>
      <c r="EV37" s="512"/>
      <c r="EW37" s="517"/>
      <c r="EX37" s="517"/>
      <c r="EY37" s="517"/>
      <c r="EZ37" s="512"/>
      <c r="FA37" s="517"/>
      <c r="FB37" s="512"/>
      <c r="FC37" s="512"/>
      <c r="FD37" s="512"/>
      <c r="FE37" s="519"/>
    </row>
    <row r="38" spans="1:161" ht="15.95" customHeight="1" x14ac:dyDescent="0.25">
      <c r="A38" s="164" t="s">
        <v>93</v>
      </c>
      <c r="B38" s="521"/>
      <c r="C38" s="143">
        <f>C37+'KEY L-8'!$Q14</f>
        <v>0.3239004629629631</v>
      </c>
      <c r="D38" s="514"/>
      <c r="E38" s="171">
        <f>E37+'KEY L-8'!$Q14</f>
        <v>0.33498842592592593</v>
      </c>
      <c r="F38" s="147">
        <f>F37+'KEY L-8'!$M14</f>
        <v>0.34085648148148157</v>
      </c>
      <c r="G38" s="147">
        <f>G37+'KEY L-8'!$M14</f>
        <v>0.34780092592592599</v>
      </c>
      <c r="H38" s="147">
        <f>H37+'KEY L-8'!$M14</f>
        <v>0.35265046296296304</v>
      </c>
      <c r="I38" s="147">
        <f>I37+'KEY L-8'!$M14</f>
        <v>0.35761574074074076</v>
      </c>
      <c r="J38" s="147">
        <f>J37+'KEY L-8'!$M14</f>
        <v>0.36152777777777784</v>
      </c>
      <c r="K38" s="147">
        <f>K37+'KEY L-8'!$M14</f>
        <v>0.36456018518518529</v>
      </c>
      <c r="L38" s="106">
        <f>L37+'KEY L-8'!$M14</f>
        <v>0.36994212962962969</v>
      </c>
      <c r="M38" s="106">
        <f>M37+'KEY L-8'!$M14</f>
        <v>0.37434027777777784</v>
      </c>
      <c r="N38" s="106">
        <f>N37+'KEY L-8'!$M14</f>
        <v>0.37873842592592599</v>
      </c>
      <c r="O38" s="106">
        <f>O37+'KEY L-8'!$M14</f>
        <v>0.38313657407407414</v>
      </c>
      <c r="P38" s="106">
        <f>P37+'KEY L-8'!$M14</f>
        <v>0.38753472222222229</v>
      </c>
      <c r="Q38" s="106">
        <f>Q37+'KEY L-8'!$M14</f>
        <v>0.39193287037037045</v>
      </c>
      <c r="R38" s="106">
        <f>R37+'KEY L-8'!$M14</f>
        <v>0.3963310185185186</v>
      </c>
      <c r="S38" s="106">
        <f>S37+'KEY L-8'!$M14</f>
        <v>0.40072916666666675</v>
      </c>
      <c r="T38" s="106">
        <f>T37+'KEY L-8'!$M14</f>
        <v>0.4051273148148149</v>
      </c>
      <c r="U38" s="106">
        <f>U37+'KEY L-8'!$M14</f>
        <v>0.40952546296296305</v>
      </c>
      <c r="V38" s="106">
        <f>V37+'KEY L-8'!$M14</f>
        <v>0.4139236111111112</v>
      </c>
      <c r="W38" s="106">
        <f>W37+'KEY L-8'!$M14</f>
        <v>0.41832175925925935</v>
      </c>
      <c r="X38" s="106">
        <f>X37+'KEY L-8'!$M14</f>
        <v>0.4227199074074075</v>
      </c>
      <c r="Y38" s="106">
        <f>Y37+'KEY L-8'!$M14</f>
        <v>0.42711805555555565</v>
      </c>
      <c r="Z38" s="106">
        <f>Z37+'KEY L-8'!$M14</f>
        <v>0.4315162037037038</v>
      </c>
      <c r="AA38" s="106">
        <f>AA37+'KEY L-8'!$M14</f>
        <v>0.43591435185185196</v>
      </c>
      <c r="AB38" s="106">
        <f>AB37+'KEY L-8'!$M14</f>
        <v>0.44031250000000011</v>
      </c>
      <c r="AC38" s="106">
        <f>AC37+'KEY L-8'!$M14</f>
        <v>0.44471064814814826</v>
      </c>
      <c r="AD38" s="106">
        <f>AD37+'KEY L-8'!$M14</f>
        <v>0.44910879629629641</v>
      </c>
      <c r="AE38" s="106">
        <f>AE37+'KEY L-8'!$M14</f>
        <v>0.45350694444444456</v>
      </c>
      <c r="AF38" s="106">
        <f>AF37+'KEY L-8'!$M14</f>
        <v>0.45790509259259271</v>
      </c>
      <c r="AG38" s="106">
        <f>AG37+'KEY L-8'!$M14</f>
        <v>0.46230324074074086</v>
      </c>
      <c r="AH38" s="106">
        <f>AH37+'KEY L-8'!$M14</f>
        <v>0.46670138888888901</v>
      </c>
      <c r="AI38" s="106">
        <f>AI37+'KEY L-8'!$M14</f>
        <v>0.47109953703703716</v>
      </c>
      <c r="AJ38" s="106">
        <f>AJ37+'KEY L-8'!$M14</f>
        <v>0.47549768518518531</v>
      </c>
      <c r="AK38" s="106">
        <f>AK37+'KEY L-8'!$M14</f>
        <v>0.47989583333333347</v>
      </c>
      <c r="AL38" s="106">
        <f>AL37+'KEY L-8'!$M14</f>
        <v>0.48429398148148162</v>
      </c>
      <c r="AM38" s="106">
        <f>AM37+'KEY L-8'!$M14</f>
        <v>0.48869212962962977</v>
      </c>
      <c r="AN38" s="106">
        <f>AN37+'KEY L-8'!$M14</f>
        <v>0.49309027777777792</v>
      </c>
      <c r="AO38" s="106">
        <f>AO37+'KEY L-8'!$M14</f>
        <v>0.49748842592592607</v>
      </c>
      <c r="AP38" s="106">
        <f>AP37+'KEY L-8'!$M14</f>
        <v>0.50188657407407422</v>
      </c>
      <c r="AQ38" s="106">
        <f>AQ37+'KEY L-8'!$M14</f>
        <v>0.50628472222222232</v>
      </c>
      <c r="AR38" s="106">
        <f>AR37+'KEY L-8'!$M14</f>
        <v>0.51068287037037052</v>
      </c>
      <c r="AS38" s="106">
        <f>AS37+'KEY L-8'!$M14</f>
        <v>0.51508101851851862</v>
      </c>
      <c r="AT38" s="106">
        <f>AT37+'KEY L-8'!$M14</f>
        <v>0.51947916666666683</v>
      </c>
      <c r="AU38" s="106">
        <f>AU37+'KEY L-8'!$M14</f>
        <v>0.52387731481481492</v>
      </c>
      <c r="AV38" s="106">
        <f>AV37+'KEY L-8'!$M14</f>
        <v>0.52827546296296313</v>
      </c>
      <c r="AW38" s="106">
        <f>AW37+'KEY L-8'!$M14</f>
        <v>0.53267361111111122</v>
      </c>
      <c r="AX38" s="106">
        <f>AX37+'KEY L-8'!$M14</f>
        <v>0.53707175925925943</v>
      </c>
      <c r="AY38" s="106">
        <f>AY37+'KEY L-8'!$M14</f>
        <v>0.54146990740740764</v>
      </c>
      <c r="AZ38" s="106">
        <f>AZ37+'KEY L-8'!$M14</f>
        <v>0.54586805555555562</v>
      </c>
      <c r="BA38" s="106">
        <f>BA37+'KEY L-8'!$M14</f>
        <v>0.55026620370370372</v>
      </c>
      <c r="BB38" s="106">
        <f>BB37+'KEY L-8'!$M14</f>
        <v>0.55466435185185181</v>
      </c>
      <c r="BC38" s="106">
        <f>BC37+'KEY L-8'!$M14</f>
        <v>0.55906250000000002</v>
      </c>
      <c r="BD38" s="106">
        <f>BD37+'KEY L-8'!$M14</f>
        <v>0.56346064814814822</v>
      </c>
      <c r="BE38" s="106">
        <f>BE37+'KEY L-8'!$M14</f>
        <v>0.56785879629629621</v>
      </c>
      <c r="BF38" s="106">
        <f>BF37+'KEY L-8'!$M14</f>
        <v>0.5722569444444443</v>
      </c>
      <c r="BG38" s="106">
        <f>BG37+'KEY L-8'!$M14</f>
        <v>0.5766550925925924</v>
      </c>
      <c r="BH38" s="106">
        <f>BH37+'KEY L-8'!$M14</f>
        <v>0.5810532407407405</v>
      </c>
      <c r="BI38" s="106">
        <f>BI37+'KEY L-8'!$M14</f>
        <v>0.58545138888888859</v>
      </c>
      <c r="BJ38" s="106">
        <f>BJ37+'KEY L-8'!$M14</f>
        <v>0.58984953703703669</v>
      </c>
      <c r="BK38" s="106">
        <f>BK37+'KEY L-8'!$M14</f>
        <v>0.59424768518518478</v>
      </c>
      <c r="BL38" s="106">
        <f>BL37+'KEY L-8'!$M14</f>
        <v>0.59864583333333288</v>
      </c>
      <c r="BM38" s="106">
        <f>BM37+'KEY L-8'!$M14</f>
        <v>0.60304398148148097</v>
      </c>
      <c r="BN38" s="106">
        <f>BN37+'KEY L-8'!$M14</f>
        <v>0.60744212962962907</v>
      </c>
      <c r="BO38" s="106">
        <f>BO37+'KEY L-8'!$M14</f>
        <v>0.61184027777777716</v>
      </c>
      <c r="BP38" s="106">
        <f>BP37+'KEY L-8'!$M14</f>
        <v>0.61623842592592526</v>
      </c>
      <c r="BQ38" s="106">
        <f>BQ37+'KEY L-8'!$M14</f>
        <v>0.62063657407407335</v>
      </c>
      <c r="BR38" s="106">
        <f>BR37+'KEY L-8'!$M14</f>
        <v>0.62503472222222145</v>
      </c>
      <c r="BS38" s="106">
        <f>BS37+'KEY L-8'!$M14</f>
        <v>0.62943287037036955</v>
      </c>
      <c r="BT38" s="106">
        <f>BT37+'KEY L-8'!$M14</f>
        <v>0.63383101851851764</v>
      </c>
      <c r="BU38" s="106">
        <f>BU37+'KEY L-8'!$M14</f>
        <v>0.63822916666666574</v>
      </c>
      <c r="BV38" s="106">
        <f>BV37+'KEY L-8'!$M14</f>
        <v>0.64262731481481383</v>
      </c>
      <c r="BW38" s="106">
        <f>BW37+'KEY L-8'!$M14</f>
        <v>0.64702546296296193</v>
      </c>
      <c r="BX38" s="106">
        <f>BX37+'KEY L-8'!$M14</f>
        <v>0.65142361111111002</v>
      </c>
      <c r="BY38" s="106">
        <f>BY37+'KEY L-8'!$M14</f>
        <v>0.65582175925925812</v>
      </c>
      <c r="BZ38" s="106">
        <f>BZ37+'KEY L-8'!$M14</f>
        <v>0.66021990740740621</v>
      </c>
      <c r="CA38" s="106">
        <f>CA37+'KEY L-8'!$M14</f>
        <v>0.66461805555555431</v>
      </c>
      <c r="CB38" s="106">
        <f>CB37+'KEY L-8'!$M14</f>
        <v>0.66901620370370241</v>
      </c>
      <c r="CC38" s="106">
        <f>CC37+'KEY L-8'!$M14</f>
        <v>0.6734143518518505</v>
      </c>
      <c r="CD38" s="106">
        <f>CD37+'KEY L-8'!$M14</f>
        <v>0.6778124999999986</v>
      </c>
      <c r="CE38" s="106">
        <f>CE37+'KEY L-8'!$M14</f>
        <v>0.68221064814814669</v>
      </c>
      <c r="CF38" s="106">
        <f>CF37+'KEY L-8'!$M14</f>
        <v>0.68660879629629479</v>
      </c>
      <c r="CG38" s="106">
        <f>CG37+'KEY L-8'!$M14</f>
        <v>0.69100694444444288</v>
      </c>
      <c r="CH38" s="106">
        <f>CH37+'KEY L-8'!$M14</f>
        <v>0.69540509259259098</v>
      </c>
      <c r="CI38" s="106">
        <f>CI37+'KEY L-8'!$M14</f>
        <v>0.69980324074073907</v>
      </c>
      <c r="CJ38" s="106">
        <f>CJ37+'KEY L-8'!$M14</f>
        <v>0.70420138888888717</v>
      </c>
      <c r="CK38" s="106">
        <f>CK37+'KEY L-8'!$M14</f>
        <v>0.70859953703703527</v>
      </c>
      <c r="CL38" s="106">
        <f>CL37+'KEY L-8'!$M14</f>
        <v>0.71299768518518336</v>
      </c>
      <c r="CM38" s="106">
        <f>CM37+'KEY L-8'!$M14</f>
        <v>0.71739583333333146</v>
      </c>
      <c r="CN38" s="106">
        <f>CN37+'KEY L-8'!$M14</f>
        <v>0.72179398148147955</v>
      </c>
      <c r="CO38" s="106">
        <f>CO37+'KEY L-8'!$M14</f>
        <v>0.72619212962962765</v>
      </c>
      <c r="CP38" s="106">
        <f>CP37+'KEY L-8'!$M14</f>
        <v>0.73059027777777574</v>
      </c>
      <c r="CQ38" s="106">
        <f>CQ37+'KEY L-8'!$M14</f>
        <v>0.73498842592592384</v>
      </c>
      <c r="CR38" s="106">
        <f>CR37+'KEY L-8'!$M14</f>
        <v>0.73938657407407193</v>
      </c>
      <c r="CS38" s="106">
        <f>CS37+'KEY L-8'!$M14</f>
        <v>0.74378472222222003</v>
      </c>
      <c r="CT38" s="106">
        <f>CT37+'KEY L-8'!$M14</f>
        <v>0.74818287037036812</v>
      </c>
      <c r="CU38" s="106">
        <f>CU37+'KEY L-8'!$M14</f>
        <v>0.75258101851851622</v>
      </c>
      <c r="CV38" s="106">
        <f>CV37+'KEY L-8'!$M14</f>
        <v>0.75697916666666432</v>
      </c>
      <c r="CW38" s="106">
        <f>CW37+'KEY L-8'!$M14</f>
        <v>0.76137731481481241</v>
      </c>
      <c r="CX38" s="106">
        <f>CX37+'KEY L-8'!$M14</f>
        <v>0.76577546296296051</v>
      </c>
      <c r="CY38" s="106">
        <f>CY37+'KEY L-8'!$M14</f>
        <v>0.7701736111111086</v>
      </c>
      <c r="CZ38" s="106">
        <f>CZ37+'KEY L-8'!$M14</f>
        <v>0.7745717592592567</v>
      </c>
      <c r="DA38" s="106">
        <f>DA37+'KEY L-8'!$M14</f>
        <v>0.77896990740740479</v>
      </c>
      <c r="DB38" s="106">
        <f>DB37+'KEY L-8'!$M14</f>
        <v>0.78336805555555289</v>
      </c>
      <c r="DC38" s="106">
        <f>DC37+'KEY L-8'!$M14</f>
        <v>0.78776620370370098</v>
      </c>
      <c r="DD38" s="106">
        <f>DD37+'KEY L-8'!$M14</f>
        <v>0.79216435185184908</v>
      </c>
      <c r="DE38" s="106">
        <f>DE37+'KEY L-8'!$M14</f>
        <v>0.79656249999999718</v>
      </c>
      <c r="DF38" s="106">
        <f>DF37+'KEY L-8'!$M14</f>
        <v>0.80096064814814527</v>
      </c>
      <c r="DG38" s="106">
        <f>DG37+'KEY L-8'!$M14</f>
        <v>0.80535879629629337</v>
      </c>
      <c r="DH38" s="106">
        <f>DH37+'KEY L-8'!$M14</f>
        <v>0.80975694444444146</v>
      </c>
      <c r="DI38" s="106">
        <f>DI37+'KEY L-8'!$M14</f>
        <v>0.81415509259258956</v>
      </c>
      <c r="DJ38" s="106">
        <f>DJ37+'KEY L-8'!$M14</f>
        <v>0.81855324074073765</v>
      </c>
      <c r="DK38" s="106">
        <f>DK37+'KEY L-8'!$M14</f>
        <v>0.82295138888888575</v>
      </c>
      <c r="DL38" s="106">
        <f>DL37+'KEY L-8'!$M14</f>
        <v>0.82734953703703384</v>
      </c>
      <c r="DM38" s="106">
        <f>DM37+'KEY L-8'!$M14</f>
        <v>0.83174768518518194</v>
      </c>
      <c r="DN38" s="106">
        <f>DN37+'KEY L-8'!$M14</f>
        <v>0.83614583333333004</v>
      </c>
      <c r="DO38" s="106">
        <f>DO37+'KEY L-8'!$M14</f>
        <v>0.84054398148147813</v>
      </c>
      <c r="DP38" s="106">
        <f>DP37+'KEY L-8'!$M14</f>
        <v>0.84494212962962623</v>
      </c>
      <c r="DQ38" s="106">
        <f>DQ37+'KEY L-8'!$M14</f>
        <v>0.85067129629629634</v>
      </c>
      <c r="DR38" s="512"/>
      <c r="DS38" s="106">
        <f>DS37+'KEY L-8'!$M14</f>
        <v>0.85813657407407051</v>
      </c>
      <c r="DT38" s="106">
        <f>DT37+'KEY L-8'!$M14</f>
        <v>0.86253472222221861</v>
      </c>
      <c r="DU38" s="106">
        <f>DU37+'KEY L-8'!$M14</f>
        <v>0.8669328703703667</v>
      </c>
      <c r="DV38" s="106">
        <f>DV37+'KEY L-8'!$M14</f>
        <v>0.8713310185185148</v>
      </c>
      <c r="DW38" s="106">
        <f>DW37+'KEY L-8'!$M14</f>
        <v>0.87572916666666289</v>
      </c>
      <c r="DX38" s="106">
        <f>DX37+'KEY L-8'!$M14</f>
        <v>0.88012731481481099</v>
      </c>
      <c r="DY38" s="512"/>
      <c r="DZ38" s="106">
        <f>DZ37+'KEY L-8'!$M14</f>
        <v>0.88892361111110718</v>
      </c>
      <c r="EA38" s="106">
        <f>EA37+'KEY L-8'!$M14</f>
        <v>0.89332175925925528</v>
      </c>
      <c r="EB38" s="512"/>
      <c r="EC38" s="106">
        <f>EC37+'KEY L-8'!$M14</f>
        <v>0.90211805555555147</v>
      </c>
      <c r="ED38" s="106">
        <f>ED37+'KEY L-8'!$M14</f>
        <v>0.90651620370369956</v>
      </c>
      <c r="EE38" s="106">
        <f>EE37+'KEY L-8'!$M14</f>
        <v>0.91091435185184766</v>
      </c>
      <c r="EF38" s="106">
        <f>EF37+'KEY L-8'!$M14</f>
        <v>0.91531249999999575</v>
      </c>
      <c r="EG38" s="106">
        <f>EG37+'KEY L-8'!$M14</f>
        <v>0.91971064814814385</v>
      </c>
      <c r="EH38" s="106">
        <f>EH37+'KEY L-8'!$M14</f>
        <v>0.92410879629629195</v>
      </c>
      <c r="EI38" s="512"/>
      <c r="EJ38" s="106">
        <f>EJ37+'KEY L-8'!$M14</f>
        <v>0.93331018518518527</v>
      </c>
      <c r="EK38" s="128">
        <f>EK37+'KEY L-8'!$M14</f>
        <v>0.93678240740740737</v>
      </c>
      <c r="EL38" s="106">
        <f>EL37+'KEY L-8'!$M14</f>
        <v>0.94233796296296291</v>
      </c>
      <c r="EM38" s="106">
        <f>EM37+'KEY L-8'!$M14</f>
        <v>0.95067129629629621</v>
      </c>
      <c r="EN38" s="128">
        <f>EN37+'KEY L-8'!$M14</f>
        <v>0.95900462962962973</v>
      </c>
      <c r="EO38" s="512"/>
      <c r="EP38" s="130">
        <f>EP37+'KEY L-8'!$M14</f>
        <v>0.96733796296296304</v>
      </c>
      <c r="EQ38" s="512"/>
      <c r="ER38" s="128">
        <f>ER37+'KEY L-8'!$M14</f>
        <v>0.97567129629629634</v>
      </c>
      <c r="ES38" s="512"/>
      <c r="ET38" s="512"/>
      <c r="EU38" s="512"/>
      <c r="EV38" s="512"/>
      <c r="EW38" s="517"/>
      <c r="EX38" s="517"/>
      <c r="EY38" s="517"/>
      <c r="EZ38" s="512"/>
      <c r="FA38" s="517"/>
      <c r="FB38" s="512"/>
      <c r="FC38" s="512"/>
      <c r="FD38" s="512"/>
      <c r="FE38" s="519"/>
    </row>
    <row r="39" spans="1:161" ht="15.95" customHeight="1" x14ac:dyDescent="0.25">
      <c r="A39" s="164" t="s">
        <v>92</v>
      </c>
      <c r="B39" s="521"/>
      <c r="C39" s="143">
        <f>C38+'KEY L-8'!$Q15</f>
        <v>0.32614583333333347</v>
      </c>
      <c r="D39" s="514"/>
      <c r="E39" s="171">
        <f>E38+'KEY L-8'!$Q15</f>
        <v>0.3372337962962963</v>
      </c>
      <c r="F39" s="147">
        <f>F38+'KEY L-8'!$M15</f>
        <v>0.34259259259259267</v>
      </c>
      <c r="G39" s="147">
        <f>G38+'KEY L-8'!$M15</f>
        <v>0.34953703703703709</v>
      </c>
      <c r="H39" s="147">
        <f>H38+'KEY L-8'!$M15</f>
        <v>0.35438657407407415</v>
      </c>
      <c r="I39" s="147">
        <f>I38+'KEY L-8'!$M15</f>
        <v>0.35935185185185187</v>
      </c>
      <c r="J39" s="147">
        <f>J38+'KEY L-8'!$M15</f>
        <v>0.36326388888888894</v>
      </c>
      <c r="K39" s="147">
        <f>K38+'KEY L-8'!$M15</f>
        <v>0.3662962962962964</v>
      </c>
      <c r="L39" s="106">
        <f>L38+'KEY L-8'!$M15</f>
        <v>0.3716782407407408</v>
      </c>
      <c r="M39" s="106">
        <f>M38+'KEY L-8'!$M15</f>
        <v>0.37607638888888895</v>
      </c>
      <c r="N39" s="106">
        <f>N38+'KEY L-8'!$M15</f>
        <v>0.3804745370370371</v>
      </c>
      <c r="O39" s="106">
        <f>O38+'KEY L-8'!$M15</f>
        <v>0.38487268518518525</v>
      </c>
      <c r="P39" s="106">
        <f>P38+'KEY L-8'!$M15</f>
        <v>0.3892708333333334</v>
      </c>
      <c r="Q39" s="106">
        <f>Q38+'KEY L-8'!$M15</f>
        <v>0.39366898148148155</v>
      </c>
      <c r="R39" s="106">
        <f>R38+'KEY L-8'!$M15</f>
        <v>0.3980671296296297</v>
      </c>
      <c r="S39" s="106">
        <f>S38+'KEY L-8'!$M15</f>
        <v>0.40246527777777785</v>
      </c>
      <c r="T39" s="106">
        <f>T38+'KEY L-8'!$M15</f>
        <v>0.406863425925926</v>
      </c>
      <c r="U39" s="106">
        <f>U38+'KEY L-8'!$M15</f>
        <v>0.41126157407407415</v>
      </c>
      <c r="V39" s="106">
        <f>V38+'KEY L-8'!$M15</f>
        <v>0.41565972222222231</v>
      </c>
      <c r="W39" s="106">
        <f>W38+'KEY L-8'!$M15</f>
        <v>0.42005787037037046</v>
      </c>
      <c r="X39" s="106">
        <f>X38+'KEY L-8'!$M15</f>
        <v>0.42445601851851861</v>
      </c>
      <c r="Y39" s="106">
        <f>Y38+'KEY L-8'!$M15</f>
        <v>0.42885416666666676</v>
      </c>
      <c r="Z39" s="106">
        <f>Z38+'KEY L-8'!$M15</f>
        <v>0.43325231481481491</v>
      </c>
      <c r="AA39" s="106">
        <f>AA38+'KEY L-8'!$M15</f>
        <v>0.43765046296296306</v>
      </c>
      <c r="AB39" s="106">
        <f>AB38+'KEY L-8'!$M15</f>
        <v>0.44204861111111121</v>
      </c>
      <c r="AC39" s="106">
        <f>AC38+'KEY L-8'!$M15</f>
        <v>0.44644675925925936</v>
      </c>
      <c r="AD39" s="106">
        <f>AD38+'KEY L-8'!$M15</f>
        <v>0.45084490740740751</v>
      </c>
      <c r="AE39" s="106">
        <f>AE38+'KEY L-8'!$M15</f>
        <v>0.45524305555555566</v>
      </c>
      <c r="AF39" s="106">
        <f>AF38+'KEY L-8'!$M15</f>
        <v>0.45964120370370382</v>
      </c>
      <c r="AG39" s="106">
        <f>AG38+'KEY L-8'!$M15</f>
        <v>0.46403935185185197</v>
      </c>
      <c r="AH39" s="106">
        <f>AH38+'KEY L-8'!$M15</f>
        <v>0.46843750000000012</v>
      </c>
      <c r="AI39" s="106">
        <f>AI38+'KEY L-8'!$M15</f>
        <v>0.47283564814814827</v>
      </c>
      <c r="AJ39" s="106">
        <f>AJ38+'KEY L-8'!$M15</f>
        <v>0.47723379629629642</v>
      </c>
      <c r="AK39" s="106">
        <f>AK38+'KEY L-8'!$M15</f>
        <v>0.48163194444444457</v>
      </c>
      <c r="AL39" s="106">
        <f>AL38+'KEY L-8'!$M15</f>
        <v>0.48603009259259272</v>
      </c>
      <c r="AM39" s="106">
        <f>AM38+'KEY L-8'!$M15</f>
        <v>0.49042824074074087</v>
      </c>
      <c r="AN39" s="106">
        <f>AN38+'KEY L-8'!$M15</f>
        <v>0.49482638888888902</v>
      </c>
      <c r="AO39" s="106">
        <f>AO38+'KEY L-8'!$M15</f>
        <v>0.49922453703703717</v>
      </c>
      <c r="AP39" s="106">
        <f>AP38+'KEY L-8'!$M15</f>
        <v>0.50362268518518538</v>
      </c>
      <c r="AQ39" s="106">
        <f>AQ38+'KEY L-8'!$M15</f>
        <v>0.50802083333333348</v>
      </c>
      <c r="AR39" s="106">
        <f>AR38+'KEY L-8'!$M15</f>
        <v>0.51241898148148168</v>
      </c>
      <c r="AS39" s="106">
        <f>AS38+'KEY L-8'!$M15</f>
        <v>0.51681712962962978</v>
      </c>
      <c r="AT39" s="106">
        <f>AT38+'KEY L-8'!$M15</f>
        <v>0.52121527777777799</v>
      </c>
      <c r="AU39" s="106">
        <f>AU38+'KEY L-8'!$M15</f>
        <v>0.52561342592592608</v>
      </c>
      <c r="AV39" s="106">
        <f>AV38+'KEY L-8'!$M15</f>
        <v>0.53001157407407429</v>
      </c>
      <c r="AW39" s="106">
        <f>AW38+'KEY L-8'!$M15</f>
        <v>0.53440972222222238</v>
      </c>
      <c r="AX39" s="106">
        <f>AX38+'KEY L-8'!$M15</f>
        <v>0.53880787037037059</v>
      </c>
      <c r="AY39" s="106">
        <f>AY38+'KEY L-8'!$M15</f>
        <v>0.5432060185185188</v>
      </c>
      <c r="AZ39" s="106">
        <f>AZ38+'KEY L-8'!$M15</f>
        <v>0.54760416666666678</v>
      </c>
      <c r="BA39" s="106">
        <f>BA38+'KEY L-8'!$M15</f>
        <v>0.55200231481481488</v>
      </c>
      <c r="BB39" s="106">
        <f>BB38+'KEY L-8'!$M15</f>
        <v>0.55640046296296297</v>
      </c>
      <c r="BC39" s="106">
        <f>BC38+'KEY L-8'!$M15</f>
        <v>0.56079861111111118</v>
      </c>
      <c r="BD39" s="106">
        <f>BD38+'KEY L-8'!$M15</f>
        <v>0.56519675925925938</v>
      </c>
      <c r="BE39" s="106">
        <f>BE38+'KEY L-8'!$M15</f>
        <v>0.56959490740740737</v>
      </c>
      <c r="BF39" s="106">
        <f>BF38+'KEY L-8'!$M15</f>
        <v>0.57399305555555546</v>
      </c>
      <c r="BG39" s="106">
        <f>BG38+'KEY L-8'!$M15</f>
        <v>0.57839120370370356</v>
      </c>
      <c r="BH39" s="106">
        <f>BH38+'KEY L-8'!$M15</f>
        <v>0.58278935185185166</v>
      </c>
      <c r="BI39" s="106">
        <f>BI38+'KEY L-8'!$M15</f>
        <v>0.58718749999999975</v>
      </c>
      <c r="BJ39" s="106">
        <f>BJ38+'KEY L-8'!$M15</f>
        <v>0.59158564814814785</v>
      </c>
      <c r="BK39" s="106">
        <f>BK38+'KEY L-8'!$M15</f>
        <v>0.59598379629629594</v>
      </c>
      <c r="BL39" s="106">
        <f>BL38+'KEY L-8'!$M15</f>
        <v>0.60038194444444404</v>
      </c>
      <c r="BM39" s="106">
        <f>BM38+'KEY L-8'!$M15</f>
        <v>0.60478009259259213</v>
      </c>
      <c r="BN39" s="106">
        <f>BN38+'KEY L-8'!$M15</f>
        <v>0.60917824074074023</v>
      </c>
      <c r="BO39" s="106">
        <f>BO38+'KEY L-8'!$M15</f>
        <v>0.61357638888888832</v>
      </c>
      <c r="BP39" s="106">
        <f>BP38+'KEY L-8'!$M15</f>
        <v>0.61797453703703642</v>
      </c>
      <c r="BQ39" s="106">
        <f>BQ38+'KEY L-8'!$M15</f>
        <v>0.62237268518518452</v>
      </c>
      <c r="BR39" s="106">
        <f>BR38+'KEY L-8'!$M15</f>
        <v>0.62677083333333261</v>
      </c>
      <c r="BS39" s="106">
        <f>BS38+'KEY L-8'!$M15</f>
        <v>0.63116898148148071</v>
      </c>
      <c r="BT39" s="106">
        <f>BT38+'KEY L-8'!$M15</f>
        <v>0.6355671296296288</v>
      </c>
      <c r="BU39" s="106">
        <f>BU38+'KEY L-8'!$M15</f>
        <v>0.6399652777777769</v>
      </c>
      <c r="BV39" s="106">
        <f>BV38+'KEY L-8'!$M15</f>
        <v>0.64436342592592499</v>
      </c>
      <c r="BW39" s="106">
        <f>BW38+'KEY L-8'!$M15</f>
        <v>0.64876157407407309</v>
      </c>
      <c r="BX39" s="106">
        <f>BX38+'KEY L-8'!$M15</f>
        <v>0.65315972222222118</v>
      </c>
      <c r="BY39" s="106">
        <f>BY38+'KEY L-8'!$M15</f>
        <v>0.65755787037036928</v>
      </c>
      <c r="BZ39" s="106">
        <f>BZ38+'KEY L-8'!$M15</f>
        <v>0.66195601851851738</v>
      </c>
      <c r="CA39" s="106">
        <f>CA38+'KEY L-8'!$M15</f>
        <v>0.66635416666666547</v>
      </c>
      <c r="CB39" s="106">
        <f>CB38+'KEY L-8'!$M15</f>
        <v>0.67075231481481357</v>
      </c>
      <c r="CC39" s="106">
        <f>CC38+'KEY L-8'!$M15</f>
        <v>0.67515046296296166</v>
      </c>
      <c r="CD39" s="106">
        <f>CD38+'KEY L-8'!$M15</f>
        <v>0.67954861111110976</v>
      </c>
      <c r="CE39" s="106">
        <f>CE38+'KEY L-8'!$M15</f>
        <v>0.68394675925925785</v>
      </c>
      <c r="CF39" s="106">
        <f>CF38+'KEY L-8'!$M15</f>
        <v>0.68834490740740595</v>
      </c>
      <c r="CG39" s="106">
        <f>CG38+'KEY L-8'!$M15</f>
        <v>0.69274305555555404</v>
      </c>
      <c r="CH39" s="106">
        <f>CH38+'KEY L-8'!$M15</f>
        <v>0.69714120370370214</v>
      </c>
      <c r="CI39" s="106">
        <f>CI38+'KEY L-8'!$M15</f>
        <v>0.70153935185185023</v>
      </c>
      <c r="CJ39" s="106">
        <f>CJ38+'KEY L-8'!$M15</f>
        <v>0.70593749999999833</v>
      </c>
      <c r="CK39" s="106">
        <f>CK38+'KEY L-8'!$M15</f>
        <v>0.71033564814814643</v>
      </c>
      <c r="CL39" s="106">
        <f>CL38+'KEY L-8'!$M15</f>
        <v>0.71473379629629452</v>
      </c>
      <c r="CM39" s="106">
        <f>CM38+'KEY L-8'!$M15</f>
        <v>0.71913194444444262</v>
      </c>
      <c r="CN39" s="106">
        <f>CN38+'KEY L-8'!$M15</f>
        <v>0.72353009259259071</v>
      </c>
      <c r="CO39" s="106">
        <f>CO38+'KEY L-8'!$M15</f>
        <v>0.72792824074073881</v>
      </c>
      <c r="CP39" s="106">
        <f>CP38+'KEY L-8'!$M15</f>
        <v>0.7323263888888869</v>
      </c>
      <c r="CQ39" s="106">
        <f>CQ38+'KEY L-8'!$M15</f>
        <v>0.736724537037035</v>
      </c>
      <c r="CR39" s="106">
        <f>CR38+'KEY L-8'!$M15</f>
        <v>0.74112268518518309</v>
      </c>
      <c r="CS39" s="106">
        <f>CS38+'KEY L-8'!$M15</f>
        <v>0.74552083333333119</v>
      </c>
      <c r="CT39" s="106">
        <f>CT38+'KEY L-8'!$M15</f>
        <v>0.74991898148147929</v>
      </c>
      <c r="CU39" s="106">
        <f>CU38+'KEY L-8'!$M15</f>
        <v>0.75431712962962738</v>
      </c>
      <c r="CV39" s="106">
        <f>CV38+'KEY L-8'!$M15</f>
        <v>0.75871527777777548</v>
      </c>
      <c r="CW39" s="106">
        <f>CW38+'KEY L-8'!$M15</f>
        <v>0.76311342592592357</v>
      </c>
      <c r="CX39" s="106">
        <f>CX38+'KEY L-8'!$M15</f>
        <v>0.76751157407407167</v>
      </c>
      <c r="CY39" s="106">
        <f>CY38+'KEY L-8'!$M15</f>
        <v>0.77190972222221976</v>
      </c>
      <c r="CZ39" s="106">
        <f>CZ38+'KEY L-8'!$M15</f>
        <v>0.77630787037036786</v>
      </c>
      <c r="DA39" s="106">
        <f>DA38+'KEY L-8'!$M15</f>
        <v>0.78070601851851595</v>
      </c>
      <c r="DB39" s="106">
        <f>DB38+'KEY L-8'!$M15</f>
        <v>0.78510416666666405</v>
      </c>
      <c r="DC39" s="106">
        <f>DC38+'KEY L-8'!$M15</f>
        <v>0.78950231481481215</v>
      </c>
      <c r="DD39" s="106">
        <f>DD38+'KEY L-8'!$M15</f>
        <v>0.79390046296296024</v>
      </c>
      <c r="DE39" s="106">
        <f>DE38+'KEY L-8'!$M15</f>
        <v>0.79829861111110834</v>
      </c>
      <c r="DF39" s="106">
        <f>DF38+'KEY L-8'!$M15</f>
        <v>0.80269675925925643</v>
      </c>
      <c r="DG39" s="106">
        <f>DG38+'KEY L-8'!$M15</f>
        <v>0.80709490740740453</v>
      </c>
      <c r="DH39" s="106">
        <f>DH38+'KEY L-8'!$M15</f>
        <v>0.81149305555555262</v>
      </c>
      <c r="DI39" s="106">
        <f>DI38+'KEY L-8'!$M15</f>
        <v>0.81589120370370072</v>
      </c>
      <c r="DJ39" s="106">
        <f>DJ38+'KEY L-8'!$M15</f>
        <v>0.82028935185184881</v>
      </c>
      <c r="DK39" s="106">
        <f>DK38+'KEY L-8'!$M15</f>
        <v>0.82468749999999691</v>
      </c>
      <c r="DL39" s="106">
        <f>DL38+'KEY L-8'!$M15</f>
        <v>0.829085648148145</v>
      </c>
      <c r="DM39" s="106">
        <f>DM38+'KEY L-8'!$M15</f>
        <v>0.8334837962962931</v>
      </c>
      <c r="DN39" s="106">
        <f>DN38+'KEY L-8'!$M15</f>
        <v>0.8378819444444412</v>
      </c>
      <c r="DO39" s="106">
        <f>DO38+'KEY L-8'!$M15</f>
        <v>0.84228009259258929</v>
      </c>
      <c r="DP39" s="106">
        <f>DP38+'KEY L-8'!$M15</f>
        <v>0.84667824074073739</v>
      </c>
      <c r="DQ39" s="106">
        <f>DQ38+'KEY L-8'!$M15</f>
        <v>0.8524074074074075</v>
      </c>
      <c r="DR39" s="512"/>
      <c r="DS39" s="106">
        <f>DS38+'KEY L-8'!$M15</f>
        <v>0.85987268518518167</v>
      </c>
      <c r="DT39" s="106">
        <f>DT38+'KEY L-8'!$M15</f>
        <v>0.86427083333332977</v>
      </c>
      <c r="DU39" s="106">
        <f>DU38+'KEY L-8'!$M15</f>
        <v>0.86866898148147786</v>
      </c>
      <c r="DV39" s="106">
        <f>DV38+'KEY L-8'!$M15</f>
        <v>0.87306712962962596</v>
      </c>
      <c r="DW39" s="106">
        <f>DW38+'KEY L-8'!$M15</f>
        <v>0.87746527777777406</v>
      </c>
      <c r="DX39" s="106">
        <f>DX38+'KEY L-8'!$M15</f>
        <v>0.88186342592592215</v>
      </c>
      <c r="DY39" s="512"/>
      <c r="DZ39" s="106">
        <f>DZ38+'KEY L-8'!$M15</f>
        <v>0.89065972222221834</v>
      </c>
      <c r="EA39" s="106">
        <f>EA38+'KEY L-8'!$M15</f>
        <v>0.89505787037036644</v>
      </c>
      <c r="EB39" s="512"/>
      <c r="EC39" s="106">
        <f>EC38+'KEY L-8'!$M15</f>
        <v>0.90385416666666263</v>
      </c>
      <c r="ED39" s="106">
        <f>ED38+'KEY L-8'!$M15</f>
        <v>0.90825231481481072</v>
      </c>
      <c r="EE39" s="106">
        <f>EE38+'KEY L-8'!$M15</f>
        <v>0.91265046296295882</v>
      </c>
      <c r="EF39" s="106">
        <f>EF38+'KEY L-8'!$M15</f>
        <v>0.91704861111110691</v>
      </c>
      <c r="EG39" s="106">
        <f>EG38+'KEY L-8'!$M15</f>
        <v>0.92144675925925501</v>
      </c>
      <c r="EH39" s="106">
        <f>EH38+'KEY L-8'!$M15</f>
        <v>0.92584490740740311</v>
      </c>
      <c r="EI39" s="512"/>
      <c r="EJ39" s="106">
        <f>EJ38+'KEY L-8'!$M15</f>
        <v>0.93504629629629643</v>
      </c>
      <c r="EK39" s="128">
        <f>EK38+'KEY L-8'!$M15</f>
        <v>0.93851851851851853</v>
      </c>
      <c r="EL39" s="106">
        <f>EL38+'KEY L-8'!$M15</f>
        <v>0.94407407407407407</v>
      </c>
      <c r="EM39" s="106">
        <f>EM38+'KEY L-8'!$M15</f>
        <v>0.95240740740740737</v>
      </c>
      <c r="EN39" s="128">
        <f>EN38+'KEY L-8'!$M15</f>
        <v>0.9607407407407409</v>
      </c>
      <c r="EO39" s="512"/>
      <c r="EP39" s="130">
        <f>EP38+'KEY L-8'!$M15</f>
        <v>0.9690740740740742</v>
      </c>
      <c r="EQ39" s="512"/>
      <c r="ER39" s="128">
        <f>ER38+'KEY L-8'!$M15</f>
        <v>0.9774074074074075</v>
      </c>
      <c r="ES39" s="512"/>
      <c r="ET39" s="512"/>
      <c r="EU39" s="512"/>
      <c r="EV39" s="512"/>
      <c r="EW39" s="517"/>
      <c r="EX39" s="517"/>
      <c r="EY39" s="517"/>
      <c r="EZ39" s="512"/>
      <c r="FA39" s="517"/>
      <c r="FB39" s="512"/>
      <c r="FC39" s="512"/>
      <c r="FD39" s="512"/>
      <c r="FE39" s="519"/>
    </row>
    <row r="40" spans="1:161" ht="15.95" customHeight="1" x14ac:dyDescent="0.25">
      <c r="A40" s="164" t="s">
        <v>91</v>
      </c>
      <c r="B40" s="521"/>
      <c r="C40" s="143">
        <f>C39+'KEY L-8'!$Q16</f>
        <v>0.32800925925925939</v>
      </c>
      <c r="D40" s="514"/>
      <c r="E40" s="171">
        <f>E39+'KEY L-8'!$Q16</f>
        <v>0.33909722222222222</v>
      </c>
      <c r="F40" s="147">
        <f>F39+'KEY L-8'!$M16</f>
        <v>0.34396990740740746</v>
      </c>
      <c r="G40" s="147">
        <f>G39+'KEY L-8'!$M16</f>
        <v>0.35091435185185188</v>
      </c>
      <c r="H40" s="147">
        <f>H39+'KEY L-8'!$M16</f>
        <v>0.35576388888888894</v>
      </c>
      <c r="I40" s="147">
        <f>I39+'KEY L-8'!$M16</f>
        <v>0.36072916666666666</v>
      </c>
      <c r="J40" s="147">
        <f>J39+'KEY L-8'!$M16</f>
        <v>0.36464120370370373</v>
      </c>
      <c r="K40" s="147">
        <f>K39+'KEY L-8'!$M16</f>
        <v>0.36767361111111119</v>
      </c>
      <c r="L40" s="106">
        <f>L39+'KEY L-8'!$M16</f>
        <v>0.37305555555555558</v>
      </c>
      <c r="M40" s="106">
        <f>M39+'KEY L-8'!$M16</f>
        <v>0.37745370370370374</v>
      </c>
      <c r="N40" s="106">
        <f>N39+'KEY L-8'!$M16</f>
        <v>0.38185185185185189</v>
      </c>
      <c r="O40" s="106">
        <f>O39+'KEY L-8'!$M16</f>
        <v>0.38625000000000004</v>
      </c>
      <c r="P40" s="106">
        <f>P39+'KEY L-8'!$M16</f>
        <v>0.39064814814814819</v>
      </c>
      <c r="Q40" s="106">
        <f>Q39+'KEY L-8'!$M16</f>
        <v>0.39504629629629634</v>
      </c>
      <c r="R40" s="106">
        <f>R39+'KEY L-8'!$M16</f>
        <v>0.39944444444444449</v>
      </c>
      <c r="S40" s="106">
        <f>S39+'KEY L-8'!$M16</f>
        <v>0.40384259259259264</v>
      </c>
      <c r="T40" s="106">
        <f>T39+'KEY L-8'!$M16</f>
        <v>0.40824074074074079</v>
      </c>
      <c r="U40" s="106">
        <f>U39+'KEY L-8'!$M16</f>
        <v>0.41263888888888894</v>
      </c>
      <c r="V40" s="106">
        <f>V39+'KEY L-8'!$M16</f>
        <v>0.41703703703703709</v>
      </c>
      <c r="W40" s="106">
        <f>W39+'KEY L-8'!$M16</f>
        <v>0.42143518518518525</v>
      </c>
      <c r="X40" s="106">
        <f>X39+'KEY L-8'!$M16</f>
        <v>0.4258333333333334</v>
      </c>
      <c r="Y40" s="106">
        <f>Y39+'KEY L-8'!$M16</f>
        <v>0.43023148148148155</v>
      </c>
      <c r="Z40" s="106">
        <f>Z39+'KEY L-8'!$M16</f>
        <v>0.4346296296296297</v>
      </c>
      <c r="AA40" s="106">
        <f>AA39+'KEY L-8'!$M16</f>
        <v>0.43902777777777785</v>
      </c>
      <c r="AB40" s="106">
        <f>AB39+'KEY L-8'!$M16</f>
        <v>0.443425925925926</v>
      </c>
      <c r="AC40" s="106">
        <f>AC39+'KEY L-8'!$M16</f>
        <v>0.44782407407407415</v>
      </c>
      <c r="AD40" s="106">
        <f>AD39+'KEY L-8'!$M16</f>
        <v>0.4522222222222223</v>
      </c>
      <c r="AE40" s="106">
        <f>AE39+'KEY L-8'!$M16</f>
        <v>0.45662037037037045</v>
      </c>
      <c r="AF40" s="106">
        <f>AF39+'KEY L-8'!$M16</f>
        <v>0.46101851851851861</v>
      </c>
      <c r="AG40" s="106">
        <f>AG39+'KEY L-8'!$M16</f>
        <v>0.46541666666666676</v>
      </c>
      <c r="AH40" s="106">
        <f>AH39+'KEY L-8'!$M16</f>
        <v>0.46981481481481491</v>
      </c>
      <c r="AI40" s="106">
        <f>AI39+'KEY L-8'!$M16</f>
        <v>0.47421296296296306</v>
      </c>
      <c r="AJ40" s="106">
        <f>AJ39+'KEY L-8'!$M16</f>
        <v>0.47861111111111121</v>
      </c>
      <c r="AK40" s="106">
        <f>AK39+'KEY L-8'!$M16</f>
        <v>0.48300925925925936</v>
      </c>
      <c r="AL40" s="106">
        <f>AL39+'KEY L-8'!$M16</f>
        <v>0.48740740740740751</v>
      </c>
      <c r="AM40" s="106">
        <f>AM39+'KEY L-8'!$M16</f>
        <v>0.49180555555555566</v>
      </c>
      <c r="AN40" s="106">
        <f>AN39+'KEY L-8'!$M16</f>
        <v>0.49620370370370381</v>
      </c>
      <c r="AO40" s="106">
        <f>AO39+'KEY L-8'!$M16</f>
        <v>0.50060185185185202</v>
      </c>
      <c r="AP40" s="106">
        <f>AP39+'KEY L-8'!$M16</f>
        <v>0.50500000000000023</v>
      </c>
      <c r="AQ40" s="106">
        <f>AQ39+'KEY L-8'!$M16</f>
        <v>0.50939814814814832</v>
      </c>
      <c r="AR40" s="106">
        <f>AR39+'KEY L-8'!$M16</f>
        <v>0.51379629629629653</v>
      </c>
      <c r="AS40" s="106">
        <f>AS39+'KEY L-8'!$M16</f>
        <v>0.51819444444444462</v>
      </c>
      <c r="AT40" s="106">
        <f>AT39+'KEY L-8'!$M16</f>
        <v>0.52259259259259283</v>
      </c>
      <c r="AU40" s="106">
        <f>AU39+'KEY L-8'!$M16</f>
        <v>0.52699074074074093</v>
      </c>
      <c r="AV40" s="106">
        <f>AV39+'KEY L-8'!$M16</f>
        <v>0.53138888888888913</v>
      </c>
      <c r="AW40" s="106">
        <f>AW39+'KEY L-8'!$M16</f>
        <v>0.53578703703703723</v>
      </c>
      <c r="AX40" s="106">
        <f>AX39+'KEY L-8'!$M16</f>
        <v>0.54018518518518543</v>
      </c>
      <c r="AY40" s="106">
        <f>AY39+'KEY L-8'!$M16</f>
        <v>0.54458333333333364</v>
      </c>
      <c r="AZ40" s="106">
        <f>AZ39+'KEY L-8'!$M16</f>
        <v>0.54898148148148163</v>
      </c>
      <c r="BA40" s="106">
        <f>BA39+'KEY L-8'!$M16</f>
        <v>0.55337962962962972</v>
      </c>
      <c r="BB40" s="106">
        <f>BB39+'KEY L-8'!$M16</f>
        <v>0.55777777777777782</v>
      </c>
      <c r="BC40" s="106">
        <f>BC39+'KEY L-8'!$M16</f>
        <v>0.56217592592592602</v>
      </c>
      <c r="BD40" s="106">
        <f>BD39+'KEY L-8'!$M16</f>
        <v>0.56657407407407423</v>
      </c>
      <c r="BE40" s="106">
        <f>BE39+'KEY L-8'!$M16</f>
        <v>0.57097222222222221</v>
      </c>
      <c r="BF40" s="106">
        <f>BF39+'KEY L-8'!$M16</f>
        <v>0.57537037037037031</v>
      </c>
      <c r="BG40" s="106">
        <f>BG39+'KEY L-8'!$M16</f>
        <v>0.57976851851851841</v>
      </c>
      <c r="BH40" s="106">
        <f>BH39+'KEY L-8'!$M16</f>
        <v>0.5841666666666665</v>
      </c>
      <c r="BI40" s="106">
        <f>BI39+'KEY L-8'!$M16</f>
        <v>0.5885648148148146</v>
      </c>
      <c r="BJ40" s="106">
        <f>BJ39+'KEY L-8'!$M16</f>
        <v>0.59296296296296269</v>
      </c>
      <c r="BK40" s="106">
        <f>BK39+'KEY L-8'!$M16</f>
        <v>0.59736111111111079</v>
      </c>
      <c r="BL40" s="106">
        <f>BL39+'KEY L-8'!$M16</f>
        <v>0.60175925925925888</v>
      </c>
      <c r="BM40" s="106">
        <f>BM39+'KEY L-8'!$M16</f>
        <v>0.60615740740740698</v>
      </c>
      <c r="BN40" s="106">
        <f>BN39+'KEY L-8'!$M16</f>
        <v>0.61055555555555507</v>
      </c>
      <c r="BO40" s="106">
        <f>BO39+'KEY L-8'!$M16</f>
        <v>0.61495370370370317</v>
      </c>
      <c r="BP40" s="106">
        <f>BP39+'KEY L-8'!$M16</f>
        <v>0.61935185185185126</v>
      </c>
      <c r="BQ40" s="106">
        <f>BQ39+'KEY L-8'!$M16</f>
        <v>0.62374999999999936</v>
      </c>
      <c r="BR40" s="106">
        <f>BR39+'KEY L-8'!$M16</f>
        <v>0.62814814814814746</v>
      </c>
      <c r="BS40" s="106">
        <f>BS39+'KEY L-8'!$M16</f>
        <v>0.63254629629629555</v>
      </c>
      <c r="BT40" s="106">
        <f>BT39+'KEY L-8'!$M16</f>
        <v>0.63694444444444365</v>
      </c>
      <c r="BU40" s="106">
        <f>BU39+'KEY L-8'!$M16</f>
        <v>0.64134259259259174</v>
      </c>
      <c r="BV40" s="106">
        <f>BV39+'KEY L-8'!$M16</f>
        <v>0.64574074074073984</v>
      </c>
      <c r="BW40" s="106">
        <f>BW39+'KEY L-8'!$M16</f>
        <v>0.65013888888888793</v>
      </c>
      <c r="BX40" s="106">
        <f>BX39+'KEY L-8'!$M16</f>
        <v>0.65453703703703603</v>
      </c>
      <c r="BY40" s="106">
        <f>BY39+'KEY L-8'!$M16</f>
        <v>0.65893518518518412</v>
      </c>
      <c r="BZ40" s="106">
        <f>BZ39+'KEY L-8'!$M16</f>
        <v>0.66333333333333222</v>
      </c>
      <c r="CA40" s="106">
        <f>CA39+'KEY L-8'!$M16</f>
        <v>0.66773148148148032</v>
      </c>
      <c r="CB40" s="106">
        <f>CB39+'KEY L-8'!$M16</f>
        <v>0.67212962962962841</v>
      </c>
      <c r="CC40" s="106">
        <f>CC39+'KEY L-8'!$M16</f>
        <v>0.67652777777777651</v>
      </c>
      <c r="CD40" s="106">
        <f>CD39+'KEY L-8'!$M16</f>
        <v>0.6809259259259246</v>
      </c>
      <c r="CE40" s="106">
        <f>CE39+'KEY L-8'!$M16</f>
        <v>0.6853240740740727</v>
      </c>
      <c r="CF40" s="106">
        <f>CF39+'KEY L-8'!$M16</f>
        <v>0.68972222222222079</v>
      </c>
      <c r="CG40" s="106">
        <f>CG39+'KEY L-8'!$M16</f>
        <v>0.69412037037036889</v>
      </c>
      <c r="CH40" s="106">
        <f>CH39+'KEY L-8'!$M16</f>
        <v>0.69851851851851698</v>
      </c>
      <c r="CI40" s="106">
        <f>CI39+'KEY L-8'!$M16</f>
        <v>0.70291666666666508</v>
      </c>
      <c r="CJ40" s="106">
        <f>CJ39+'KEY L-8'!$M16</f>
        <v>0.70731481481481318</v>
      </c>
      <c r="CK40" s="106">
        <f>CK39+'KEY L-8'!$M16</f>
        <v>0.71171296296296127</v>
      </c>
      <c r="CL40" s="106">
        <f>CL39+'KEY L-8'!$M16</f>
        <v>0.71611111111110937</v>
      </c>
      <c r="CM40" s="106">
        <f>CM39+'KEY L-8'!$M16</f>
        <v>0.72050925925925746</v>
      </c>
      <c r="CN40" s="106">
        <f>CN39+'KEY L-8'!$M16</f>
        <v>0.72490740740740556</v>
      </c>
      <c r="CO40" s="106">
        <f>CO39+'KEY L-8'!$M16</f>
        <v>0.72930555555555365</v>
      </c>
      <c r="CP40" s="106">
        <f>CP39+'KEY L-8'!$M16</f>
        <v>0.73370370370370175</v>
      </c>
      <c r="CQ40" s="106">
        <f>CQ39+'KEY L-8'!$M16</f>
        <v>0.73810185185184984</v>
      </c>
      <c r="CR40" s="106">
        <f>CR39+'KEY L-8'!$M16</f>
        <v>0.74249999999999794</v>
      </c>
      <c r="CS40" s="106">
        <f>CS39+'KEY L-8'!$M16</f>
        <v>0.74689814814814603</v>
      </c>
      <c r="CT40" s="106">
        <f>CT39+'KEY L-8'!$M16</f>
        <v>0.75129629629629413</v>
      </c>
      <c r="CU40" s="106">
        <f>CU39+'KEY L-8'!$M16</f>
        <v>0.75569444444444223</v>
      </c>
      <c r="CV40" s="106">
        <f>CV39+'KEY L-8'!$M16</f>
        <v>0.76009259259259032</v>
      </c>
      <c r="CW40" s="106">
        <f>CW39+'KEY L-8'!$M16</f>
        <v>0.76449074074073842</v>
      </c>
      <c r="CX40" s="106">
        <f>CX39+'KEY L-8'!$M16</f>
        <v>0.76888888888888651</v>
      </c>
      <c r="CY40" s="106">
        <f>CY39+'KEY L-8'!$M16</f>
        <v>0.77328703703703461</v>
      </c>
      <c r="CZ40" s="106">
        <f>CZ39+'KEY L-8'!$M16</f>
        <v>0.7776851851851827</v>
      </c>
      <c r="DA40" s="106">
        <f>DA39+'KEY L-8'!$M16</f>
        <v>0.7820833333333308</v>
      </c>
      <c r="DB40" s="106">
        <f>DB39+'KEY L-8'!$M16</f>
        <v>0.78648148148147889</v>
      </c>
      <c r="DC40" s="106">
        <f>DC39+'KEY L-8'!$M16</f>
        <v>0.79087962962962699</v>
      </c>
      <c r="DD40" s="106">
        <f>DD39+'KEY L-8'!$M16</f>
        <v>0.79527777777777509</v>
      </c>
      <c r="DE40" s="106">
        <f>DE39+'KEY L-8'!$M16</f>
        <v>0.79967592592592318</v>
      </c>
      <c r="DF40" s="106">
        <f>DF39+'KEY L-8'!$M16</f>
        <v>0.80407407407407128</v>
      </c>
      <c r="DG40" s="106">
        <f>DG39+'KEY L-8'!$M16</f>
        <v>0.80847222222221937</v>
      </c>
      <c r="DH40" s="106">
        <f>DH39+'KEY L-8'!$M16</f>
        <v>0.81287037037036747</v>
      </c>
      <c r="DI40" s="106">
        <f>DI39+'KEY L-8'!$M16</f>
        <v>0.81726851851851556</v>
      </c>
      <c r="DJ40" s="106">
        <f>DJ39+'KEY L-8'!$M16</f>
        <v>0.82166666666666366</v>
      </c>
      <c r="DK40" s="106">
        <f>DK39+'KEY L-8'!$M16</f>
        <v>0.82606481481481175</v>
      </c>
      <c r="DL40" s="106">
        <f>DL39+'KEY L-8'!$M16</f>
        <v>0.83046296296295985</v>
      </c>
      <c r="DM40" s="106">
        <f>DM39+'KEY L-8'!$M16</f>
        <v>0.83486111111110795</v>
      </c>
      <c r="DN40" s="106">
        <f>DN39+'KEY L-8'!$M16</f>
        <v>0.83925925925925604</v>
      </c>
      <c r="DO40" s="106">
        <f>DO39+'KEY L-8'!$M16</f>
        <v>0.84365740740740414</v>
      </c>
      <c r="DP40" s="106">
        <f>DP39+'KEY L-8'!$M16</f>
        <v>0.84805555555555223</v>
      </c>
      <c r="DQ40" s="106">
        <f>DQ39+'KEY L-8'!$M16</f>
        <v>0.85378472222222235</v>
      </c>
      <c r="DR40" s="512"/>
      <c r="DS40" s="106">
        <f>DS39+'KEY L-8'!$M16</f>
        <v>0.86124999999999652</v>
      </c>
      <c r="DT40" s="106">
        <f>DT39+'KEY L-8'!$M16</f>
        <v>0.86564814814814461</v>
      </c>
      <c r="DU40" s="106">
        <f>DU39+'KEY L-8'!$M16</f>
        <v>0.87004629629629271</v>
      </c>
      <c r="DV40" s="106">
        <f>DV39+'KEY L-8'!$M16</f>
        <v>0.8744444444444408</v>
      </c>
      <c r="DW40" s="106">
        <f>DW39+'KEY L-8'!$M16</f>
        <v>0.8788425925925889</v>
      </c>
      <c r="DX40" s="106">
        <f>DX39+'KEY L-8'!$M16</f>
        <v>0.883240740740737</v>
      </c>
      <c r="DY40" s="512"/>
      <c r="DZ40" s="106">
        <f>DZ39+'KEY L-8'!$M16</f>
        <v>0.89203703703703319</v>
      </c>
      <c r="EA40" s="106">
        <f>EA39+'KEY L-8'!$M16</f>
        <v>0.89643518518518128</v>
      </c>
      <c r="EB40" s="512"/>
      <c r="EC40" s="106">
        <f>EC39+'KEY L-8'!$M16</f>
        <v>0.90523148148147747</v>
      </c>
      <c r="ED40" s="106">
        <f>ED39+'KEY L-8'!$M16</f>
        <v>0.90962962962962557</v>
      </c>
      <c r="EE40" s="106">
        <f>EE39+'KEY L-8'!$M16</f>
        <v>0.91402777777777366</v>
      </c>
      <c r="EF40" s="106">
        <f>EF39+'KEY L-8'!$M16</f>
        <v>0.91842592592592176</v>
      </c>
      <c r="EG40" s="106">
        <f>EG39+'KEY L-8'!$M16</f>
        <v>0.92282407407406986</v>
      </c>
      <c r="EH40" s="106">
        <f>EH39+'KEY L-8'!$M16</f>
        <v>0.92722222222221795</v>
      </c>
      <c r="EI40" s="512"/>
      <c r="EJ40" s="106">
        <f>EJ39+'KEY L-8'!$M16</f>
        <v>0.93642361111111128</v>
      </c>
      <c r="EK40" s="128">
        <f>EK39+'KEY L-8'!$M16</f>
        <v>0.93989583333333337</v>
      </c>
      <c r="EL40" s="106">
        <f>EL39+'KEY L-8'!$M16</f>
        <v>0.94545138888888891</v>
      </c>
      <c r="EM40" s="106">
        <f>EM39+'KEY L-8'!$M16</f>
        <v>0.95378472222222221</v>
      </c>
      <c r="EN40" s="128">
        <f>EN39+'KEY L-8'!$M16</f>
        <v>0.96211805555555574</v>
      </c>
      <c r="EO40" s="512"/>
      <c r="EP40" s="130">
        <f>EP39+'KEY L-8'!$M16</f>
        <v>0.97045138888888904</v>
      </c>
      <c r="EQ40" s="512"/>
      <c r="ER40" s="128">
        <f>ER39+'KEY L-8'!$M16</f>
        <v>0.97878472222222235</v>
      </c>
      <c r="ES40" s="512"/>
      <c r="ET40" s="512"/>
      <c r="EU40" s="512"/>
      <c r="EV40" s="512"/>
      <c r="EW40" s="517"/>
      <c r="EX40" s="517"/>
      <c r="EY40" s="517"/>
      <c r="EZ40" s="512"/>
      <c r="FA40" s="517"/>
      <c r="FB40" s="512"/>
      <c r="FC40" s="512"/>
      <c r="FD40" s="512"/>
      <c r="FE40" s="519"/>
    </row>
    <row r="41" spans="1:161" ht="15.95" customHeight="1" x14ac:dyDescent="0.25">
      <c r="A41" s="164" t="s">
        <v>90</v>
      </c>
      <c r="B41" s="521"/>
      <c r="C41" s="143">
        <f>C40+'KEY L-8'!$Q17</f>
        <v>0.32993055555555573</v>
      </c>
      <c r="D41" s="514"/>
      <c r="E41" s="171">
        <f>E40+'KEY L-8'!$Q17</f>
        <v>0.34101851851851855</v>
      </c>
      <c r="F41" s="147">
        <f>F40+'KEY L-8'!$M17</f>
        <v>0.34554398148148152</v>
      </c>
      <c r="G41" s="147">
        <f>G40+'KEY L-8'!$M17</f>
        <v>0.35248842592592594</v>
      </c>
      <c r="H41" s="147">
        <f>H40+'KEY L-8'!$M17</f>
        <v>0.357337962962963</v>
      </c>
      <c r="I41" s="147">
        <f>I40+'KEY L-8'!$M17</f>
        <v>0.36230324074074072</v>
      </c>
      <c r="J41" s="147">
        <f>J40+'KEY L-8'!$M17</f>
        <v>0.36621527777777779</v>
      </c>
      <c r="K41" s="147">
        <f>K40+'KEY L-8'!$M17</f>
        <v>0.36924768518518525</v>
      </c>
      <c r="L41" s="106">
        <f>L40+'KEY L-8'!$M17</f>
        <v>0.37462962962962965</v>
      </c>
      <c r="M41" s="106">
        <f>M40+'KEY L-8'!$M17</f>
        <v>0.3790277777777778</v>
      </c>
      <c r="N41" s="106">
        <f>N40+'KEY L-8'!$M17</f>
        <v>0.38342592592592595</v>
      </c>
      <c r="O41" s="106">
        <f>O40+'KEY L-8'!$M17</f>
        <v>0.3878240740740741</v>
      </c>
      <c r="P41" s="106">
        <f>P40+'KEY L-8'!$M17</f>
        <v>0.39222222222222225</v>
      </c>
      <c r="Q41" s="106">
        <f>Q40+'KEY L-8'!$M17</f>
        <v>0.3966203703703704</v>
      </c>
      <c r="R41" s="106">
        <f>R40+'KEY L-8'!$M17</f>
        <v>0.40101851851851855</v>
      </c>
      <c r="S41" s="106">
        <f>S40+'KEY L-8'!$M17</f>
        <v>0.4054166666666667</v>
      </c>
      <c r="T41" s="106">
        <f>T40+'KEY L-8'!$M17</f>
        <v>0.40981481481481485</v>
      </c>
      <c r="U41" s="106">
        <f>U40+'KEY L-8'!$M17</f>
        <v>0.414212962962963</v>
      </c>
      <c r="V41" s="106">
        <f>V40+'KEY L-8'!$M17</f>
        <v>0.41861111111111116</v>
      </c>
      <c r="W41" s="106">
        <f>W40+'KEY L-8'!$M17</f>
        <v>0.42300925925925931</v>
      </c>
      <c r="X41" s="106">
        <f>X40+'KEY L-8'!$M17</f>
        <v>0.42740740740740746</v>
      </c>
      <c r="Y41" s="106">
        <f>Y40+'KEY L-8'!$M17</f>
        <v>0.43180555555555561</v>
      </c>
      <c r="Z41" s="106">
        <f>Z40+'KEY L-8'!$M17</f>
        <v>0.43620370370370376</v>
      </c>
      <c r="AA41" s="106">
        <f>AA40+'KEY L-8'!$M17</f>
        <v>0.44060185185185191</v>
      </c>
      <c r="AB41" s="106">
        <f>AB40+'KEY L-8'!$M17</f>
        <v>0.44500000000000006</v>
      </c>
      <c r="AC41" s="106">
        <f>AC40+'KEY L-8'!$M17</f>
        <v>0.44939814814814821</v>
      </c>
      <c r="AD41" s="106">
        <f>AD40+'KEY L-8'!$M17</f>
        <v>0.45379629629629636</v>
      </c>
      <c r="AE41" s="106">
        <f>AE40+'KEY L-8'!$M17</f>
        <v>0.45819444444444452</v>
      </c>
      <c r="AF41" s="106">
        <f>AF40+'KEY L-8'!$M17</f>
        <v>0.46259259259259267</v>
      </c>
      <c r="AG41" s="106">
        <f>AG40+'KEY L-8'!$M17</f>
        <v>0.46699074074074082</v>
      </c>
      <c r="AH41" s="106">
        <f>AH40+'KEY L-8'!$M17</f>
        <v>0.47138888888888897</v>
      </c>
      <c r="AI41" s="106">
        <f>AI40+'KEY L-8'!$M17</f>
        <v>0.47578703703703712</v>
      </c>
      <c r="AJ41" s="106">
        <f>AJ40+'KEY L-8'!$M17</f>
        <v>0.48018518518518527</v>
      </c>
      <c r="AK41" s="106">
        <f>AK40+'KEY L-8'!$M17</f>
        <v>0.48458333333333342</v>
      </c>
      <c r="AL41" s="106">
        <f>AL40+'KEY L-8'!$M17</f>
        <v>0.48898148148148157</v>
      </c>
      <c r="AM41" s="106">
        <f>AM40+'KEY L-8'!$M17</f>
        <v>0.49337962962962972</v>
      </c>
      <c r="AN41" s="106">
        <f>AN40+'KEY L-8'!$M17</f>
        <v>0.49777777777777787</v>
      </c>
      <c r="AO41" s="106">
        <f>AO40+'KEY L-8'!$M17</f>
        <v>0.50217592592592608</v>
      </c>
      <c r="AP41" s="106">
        <f>AP40+'KEY L-8'!$M17</f>
        <v>0.50657407407407429</v>
      </c>
      <c r="AQ41" s="106">
        <f>AQ40+'KEY L-8'!$M17</f>
        <v>0.51097222222222238</v>
      </c>
      <c r="AR41" s="106">
        <f>AR40+'KEY L-8'!$M17</f>
        <v>0.51537037037037059</v>
      </c>
      <c r="AS41" s="106">
        <f>AS40+'KEY L-8'!$M17</f>
        <v>0.51976851851851869</v>
      </c>
      <c r="AT41" s="106">
        <f>AT40+'KEY L-8'!$M17</f>
        <v>0.52416666666666689</v>
      </c>
      <c r="AU41" s="106">
        <f>AU40+'KEY L-8'!$M17</f>
        <v>0.52856481481481499</v>
      </c>
      <c r="AV41" s="106">
        <f>AV40+'KEY L-8'!$M17</f>
        <v>0.53296296296296319</v>
      </c>
      <c r="AW41" s="106">
        <f>AW40+'KEY L-8'!$M17</f>
        <v>0.53736111111111129</v>
      </c>
      <c r="AX41" s="106">
        <f>AX40+'KEY L-8'!$M17</f>
        <v>0.5417592592592595</v>
      </c>
      <c r="AY41" s="106">
        <f>AY40+'KEY L-8'!$M17</f>
        <v>0.5461574074074077</v>
      </c>
      <c r="AZ41" s="106">
        <f>AZ40+'KEY L-8'!$M17</f>
        <v>0.55055555555555569</v>
      </c>
      <c r="BA41" s="106">
        <f>BA40+'KEY L-8'!$M17</f>
        <v>0.55495370370370378</v>
      </c>
      <c r="BB41" s="106">
        <f>BB40+'KEY L-8'!$M17</f>
        <v>0.55935185185185188</v>
      </c>
      <c r="BC41" s="106">
        <f>BC40+'KEY L-8'!$M17</f>
        <v>0.56375000000000008</v>
      </c>
      <c r="BD41" s="106">
        <f>BD40+'KEY L-8'!$M17</f>
        <v>0.56814814814814829</v>
      </c>
      <c r="BE41" s="106">
        <f>BE40+'KEY L-8'!$M17</f>
        <v>0.57254629629629628</v>
      </c>
      <c r="BF41" s="106">
        <f>BF40+'KEY L-8'!$M17</f>
        <v>0.57694444444444437</v>
      </c>
      <c r="BG41" s="106">
        <f>BG40+'KEY L-8'!$M17</f>
        <v>0.58134259259259247</v>
      </c>
      <c r="BH41" s="106">
        <f>BH40+'KEY L-8'!$M17</f>
        <v>0.58574074074074056</v>
      </c>
      <c r="BI41" s="106">
        <f>BI40+'KEY L-8'!$M17</f>
        <v>0.59013888888888866</v>
      </c>
      <c r="BJ41" s="106">
        <f>BJ40+'KEY L-8'!$M17</f>
        <v>0.59453703703703675</v>
      </c>
      <c r="BK41" s="106">
        <f>BK40+'KEY L-8'!$M17</f>
        <v>0.59893518518518485</v>
      </c>
      <c r="BL41" s="106">
        <f>BL40+'KEY L-8'!$M17</f>
        <v>0.60333333333333294</v>
      </c>
      <c r="BM41" s="106">
        <f>BM40+'KEY L-8'!$M17</f>
        <v>0.60773148148148104</v>
      </c>
      <c r="BN41" s="106">
        <f>BN40+'KEY L-8'!$M17</f>
        <v>0.61212962962962914</v>
      </c>
      <c r="BO41" s="106">
        <f>BO40+'KEY L-8'!$M17</f>
        <v>0.61652777777777723</v>
      </c>
      <c r="BP41" s="106">
        <f>BP40+'KEY L-8'!$M17</f>
        <v>0.62092592592592533</v>
      </c>
      <c r="BQ41" s="106">
        <f>BQ40+'KEY L-8'!$M17</f>
        <v>0.62532407407407342</v>
      </c>
      <c r="BR41" s="106">
        <f>BR40+'KEY L-8'!$M17</f>
        <v>0.62972222222222152</v>
      </c>
      <c r="BS41" s="106">
        <f>BS40+'KEY L-8'!$M17</f>
        <v>0.63412037037036961</v>
      </c>
      <c r="BT41" s="106">
        <f>BT40+'KEY L-8'!$M17</f>
        <v>0.63851851851851771</v>
      </c>
      <c r="BU41" s="106">
        <f>BU40+'KEY L-8'!$M17</f>
        <v>0.6429166666666658</v>
      </c>
      <c r="BV41" s="106">
        <f>BV40+'KEY L-8'!$M17</f>
        <v>0.6473148148148139</v>
      </c>
      <c r="BW41" s="106">
        <f>BW40+'KEY L-8'!$M17</f>
        <v>0.65171296296296199</v>
      </c>
      <c r="BX41" s="106">
        <f>BX40+'KEY L-8'!$M17</f>
        <v>0.65611111111111009</v>
      </c>
      <c r="BY41" s="106">
        <f>BY40+'KEY L-8'!$M17</f>
        <v>0.66050925925925819</v>
      </c>
      <c r="BZ41" s="106">
        <f>BZ40+'KEY L-8'!$M17</f>
        <v>0.66490740740740628</v>
      </c>
      <c r="CA41" s="106">
        <f>CA40+'KEY L-8'!$M17</f>
        <v>0.66930555555555438</v>
      </c>
      <c r="CB41" s="106">
        <f>CB40+'KEY L-8'!$M17</f>
        <v>0.67370370370370247</v>
      </c>
      <c r="CC41" s="106">
        <f>CC40+'KEY L-8'!$M17</f>
        <v>0.67810185185185057</v>
      </c>
      <c r="CD41" s="106">
        <f>CD40+'KEY L-8'!$M17</f>
        <v>0.68249999999999866</v>
      </c>
      <c r="CE41" s="106">
        <f>CE40+'KEY L-8'!$M17</f>
        <v>0.68689814814814676</v>
      </c>
      <c r="CF41" s="106">
        <f>CF40+'KEY L-8'!$M17</f>
        <v>0.69129629629629485</v>
      </c>
      <c r="CG41" s="106">
        <f>CG40+'KEY L-8'!$M17</f>
        <v>0.69569444444444295</v>
      </c>
      <c r="CH41" s="106">
        <f>CH40+'KEY L-8'!$M17</f>
        <v>0.70009259259259105</v>
      </c>
      <c r="CI41" s="106">
        <f>CI40+'KEY L-8'!$M17</f>
        <v>0.70449074074073914</v>
      </c>
      <c r="CJ41" s="106">
        <f>CJ40+'KEY L-8'!$M17</f>
        <v>0.70888888888888724</v>
      </c>
      <c r="CK41" s="106">
        <f>CK40+'KEY L-8'!$M17</f>
        <v>0.71328703703703533</v>
      </c>
      <c r="CL41" s="106">
        <f>CL40+'KEY L-8'!$M17</f>
        <v>0.71768518518518343</v>
      </c>
      <c r="CM41" s="106">
        <f>CM40+'KEY L-8'!$M17</f>
        <v>0.72208333333333152</v>
      </c>
      <c r="CN41" s="106">
        <f>CN40+'KEY L-8'!$M17</f>
        <v>0.72648148148147962</v>
      </c>
      <c r="CO41" s="106">
        <f>CO40+'KEY L-8'!$M17</f>
        <v>0.73087962962962771</v>
      </c>
      <c r="CP41" s="106">
        <f>CP40+'KEY L-8'!$M17</f>
        <v>0.73527777777777581</v>
      </c>
      <c r="CQ41" s="106">
        <f>CQ40+'KEY L-8'!$M17</f>
        <v>0.7396759259259239</v>
      </c>
      <c r="CR41" s="106">
        <f>CR40+'KEY L-8'!$M17</f>
        <v>0.744074074074072</v>
      </c>
      <c r="CS41" s="106">
        <f>CS40+'KEY L-8'!$M17</f>
        <v>0.7484722222222201</v>
      </c>
      <c r="CT41" s="106">
        <f>CT40+'KEY L-8'!$M17</f>
        <v>0.75287037037036819</v>
      </c>
      <c r="CU41" s="106">
        <f>CU40+'KEY L-8'!$M17</f>
        <v>0.75726851851851629</v>
      </c>
      <c r="CV41" s="106">
        <f>CV40+'KEY L-8'!$M17</f>
        <v>0.76166666666666438</v>
      </c>
      <c r="CW41" s="106">
        <f>CW40+'KEY L-8'!$M17</f>
        <v>0.76606481481481248</v>
      </c>
      <c r="CX41" s="106">
        <f>CX40+'KEY L-8'!$M17</f>
        <v>0.77046296296296057</v>
      </c>
      <c r="CY41" s="106">
        <f>CY40+'KEY L-8'!$M17</f>
        <v>0.77486111111110867</v>
      </c>
      <c r="CZ41" s="106">
        <f>CZ40+'KEY L-8'!$M17</f>
        <v>0.77925925925925676</v>
      </c>
      <c r="DA41" s="106">
        <f>DA40+'KEY L-8'!$M17</f>
        <v>0.78365740740740486</v>
      </c>
      <c r="DB41" s="106">
        <f>DB40+'KEY L-8'!$M17</f>
        <v>0.78805555555555296</v>
      </c>
      <c r="DC41" s="106">
        <f>DC40+'KEY L-8'!$M17</f>
        <v>0.79245370370370105</v>
      </c>
      <c r="DD41" s="106">
        <f>DD40+'KEY L-8'!$M17</f>
        <v>0.79685185185184915</v>
      </c>
      <c r="DE41" s="106">
        <f>DE40+'KEY L-8'!$M17</f>
        <v>0.80124999999999724</v>
      </c>
      <c r="DF41" s="106">
        <f>DF40+'KEY L-8'!$M17</f>
        <v>0.80564814814814534</v>
      </c>
      <c r="DG41" s="106">
        <f>DG40+'KEY L-8'!$M17</f>
        <v>0.81004629629629343</v>
      </c>
      <c r="DH41" s="106">
        <f>DH40+'KEY L-8'!$M17</f>
        <v>0.81444444444444153</v>
      </c>
      <c r="DI41" s="106">
        <f>DI40+'KEY L-8'!$M17</f>
        <v>0.81884259259258962</v>
      </c>
      <c r="DJ41" s="106">
        <f>DJ40+'KEY L-8'!$M17</f>
        <v>0.82324074074073772</v>
      </c>
      <c r="DK41" s="106">
        <f>DK40+'KEY L-8'!$M17</f>
        <v>0.82763888888888582</v>
      </c>
      <c r="DL41" s="106">
        <f>DL40+'KEY L-8'!$M17</f>
        <v>0.83203703703703391</v>
      </c>
      <c r="DM41" s="106">
        <f>DM40+'KEY L-8'!$M17</f>
        <v>0.83643518518518201</v>
      </c>
      <c r="DN41" s="106">
        <f>DN40+'KEY L-8'!$M17</f>
        <v>0.8408333333333301</v>
      </c>
      <c r="DO41" s="106">
        <f>DO40+'KEY L-8'!$M17</f>
        <v>0.8452314814814782</v>
      </c>
      <c r="DP41" s="106">
        <f>DP40+'KEY L-8'!$M17</f>
        <v>0.84962962962962629</v>
      </c>
      <c r="DQ41" s="106">
        <f>DQ40+'KEY L-8'!$M17</f>
        <v>0.85535879629629641</v>
      </c>
      <c r="DR41" s="512"/>
      <c r="DS41" s="106">
        <f>DS40+'KEY L-8'!$M17</f>
        <v>0.86282407407407058</v>
      </c>
      <c r="DT41" s="106">
        <f>DT40+'KEY L-8'!$M17</f>
        <v>0.86722222222221867</v>
      </c>
      <c r="DU41" s="106">
        <f>DU40+'KEY L-8'!$M17</f>
        <v>0.87162037037036677</v>
      </c>
      <c r="DV41" s="106">
        <f>DV40+'KEY L-8'!$M17</f>
        <v>0.87601851851851487</v>
      </c>
      <c r="DW41" s="106">
        <f>DW40+'KEY L-8'!$M17</f>
        <v>0.88041666666666296</v>
      </c>
      <c r="DX41" s="106">
        <f>DX40+'KEY L-8'!$M17</f>
        <v>0.88481481481481106</v>
      </c>
      <c r="DY41" s="512"/>
      <c r="DZ41" s="106">
        <f>DZ40+'KEY L-8'!$M17</f>
        <v>0.89361111111110725</v>
      </c>
      <c r="EA41" s="106">
        <f>EA40+'KEY L-8'!$M17</f>
        <v>0.89800925925925534</v>
      </c>
      <c r="EB41" s="512"/>
      <c r="EC41" s="106">
        <f>EC40+'KEY L-8'!$M17</f>
        <v>0.90680555555555153</v>
      </c>
      <c r="ED41" s="106">
        <f>ED40+'KEY L-8'!$M17</f>
        <v>0.91120370370369963</v>
      </c>
      <c r="EE41" s="106">
        <f>EE40+'KEY L-8'!$M17</f>
        <v>0.91560185185184773</v>
      </c>
      <c r="EF41" s="106">
        <f>EF40+'KEY L-8'!$M17</f>
        <v>0.91999999999999582</v>
      </c>
      <c r="EG41" s="106">
        <f>EG40+'KEY L-8'!$M17</f>
        <v>0.92439814814814392</v>
      </c>
      <c r="EH41" s="106">
        <f>EH40+'KEY L-8'!$M17</f>
        <v>0.92879629629629201</v>
      </c>
      <c r="EI41" s="512"/>
      <c r="EJ41" s="106">
        <f>EJ40+'KEY L-8'!$M17</f>
        <v>0.93799768518518534</v>
      </c>
      <c r="EK41" s="128">
        <f>EK40+'KEY L-8'!$M17</f>
        <v>0.94146990740740744</v>
      </c>
      <c r="EL41" s="106">
        <f>EL40+'KEY L-8'!$M17</f>
        <v>0.94702546296296297</v>
      </c>
      <c r="EM41" s="106">
        <f>EM40+'KEY L-8'!$M17</f>
        <v>0.95535879629629628</v>
      </c>
      <c r="EN41" s="128">
        <f>EN40+'KEY L-8'!$M17</f>
        <v>0.9636921296296298</v>
      </c>
      <c r="EO41" s="512"/>
      <c r="EP41" s="130">
        <f>EP40+'KEY L-8'!$M17</f>
        <v>0.9720254629629631</v>
      </c>
      <c r="EQ41" s="512"/>
      <c r="ER41" s="128">
        <f>ER40+'KEY L-8'!$M17</f>
        <v>0.98035879629629641</v>
      </c>
      <c r="ES41" s="512"/>
      <c r="ET41" s="512"/>
      <c r="EU41" s="512"/>
      <c r="EV41" s="512"/>
      <c r="EW41" s="517"/>
      <c r="EX41" s="517"/>
      <c r="EY41" s="517"/>
      <c r="EZ41" s="512"/>
      <c r="FA41" s="517"/>
      <c r="FB41" s="512"/>
      <c r="FC41" s="512"/>
      <c r="FD41" s="512"/>
      <c r="FE41" s="519"/>
    </row>
    <row r="42" spans="1:161" s="155" customFormat="1" ht="15.95" customHeight="1" x14ac:dyDescent="0.25">
      <c r="A42" s="169" t="s">
        <v>89</v>
      </c>
      <c r="B42" s="521"/>
      <c r="C42" s="156">
        <v>0.33333333333333331</v>
      </c>
      <c r="D42" s="514"/>
      <c r="E42" s="171">
        <f>E41+'KEY L-8'!$Q18</f>
        <v>0.34351851851851856</v>
      </c>
      <c r="F42" s="147">
        <f>F41+'KEY L-8'!$M18</f>
        <v>0.34765046296296298</v>
      </c>
      <c r="G42" s="147">
        <f>G41+'KEY L-8'!$M18</f>
        <v>0.3545949074074074</v>
      </c>
      <c r="H42" s="147">
        <f>H41+'KEY L-8'!$M18</f>
        <v>0.35944444444444446</v>
      </c>
      <c r="I42" s="147">
        <f>I41+'KEY L-8'!$M18</f>
        <v>0.36440972222222218</v>
      </c>
      <c r="J42" s="147">
        <f>J41+'KEY L-8'!$M18</f>
        <v>0.36832175925925925</v>
      </c>
      <c r="K42" s="147">
        <f>K41+'KEY L-8'!$M18</f>
        <v>0.37135416666666671</v>
      </c>
      <c r="L42" s="106">
        <f>L41+'KEY L-8'!$M18</f>
        <v>0.3767361111111111</v>
      </c>
      <c r="M42" s="106">
        <f>M41+'KEY L-8'!$M18</f>
        <v>0.38113425925925926</v>
      </c>
      <c r="N42" s="106">
        <f>N41+'KEY L-8'!$M18</f>
        <v>0.38553240740740741</v>
      </c>
      <c r="O42" s="106">
        <f>O41+'KEY L-8'!$M18</f>
        <v>0.38993055555555556</v>
      </c>
      <c r="P42" s="106">
        <f>P41+'KEY L-8'!$M18</f>
        <v>0.39432870370370371</v>
      </c>
      <c r="Q42" s="106">
        <f>Q41+'KEY L-8'!$M18</f>
        <v>0.39872685185185186</v>
      </c>
      <c r="R42" s="106">
        <f>R41+'KEY L-8'!$M18</f>
        <v>0.40312500000000001</v>
      </c>
      <c r="S42" s="106">
        <f>S41+'KEY L-8'!$M18</f>
        <v>0.40752314814814816</v>
      </c>
      <c r="T42" s="106">
        <f>T41+'KEY L-8'!$M18</f>
        <v>0.41192129629629631</v>
      </c>
      <c r="U42" s="106">
        <f>U41+'KEY L-8'!$M18</f>
        <v>0.41631944444444446</v>
      </c>
      <c r="V42" s="106">
        <f>V41+'KEY L-8'!$M18</f>
        <v>0.42071759259259262</v>
      </c>
      <c r="W42" s="106">
        <f>W41+'KEY L-8'!$M18</f>
        <v>0.42511574074074077</v>
      </c>
      <c r="X42" s="106">
        <f>X41+'KEY L-8'!$M18</f>
        <v>0.42951388888888892</v>
      </c>
      <c r="Y42" s="106">
        <f>Y41+'KEY L-8'!$M18</f>
        <v>0.43391203703703707</v>
      </c>
      <c r="Z42" s="106">
        <f>Z41+'KEY L-8'!$M18</f>
        <v>0.43831018518518522</v>
      </c>
      <c r="AA42" s="106">
        <f>AA41+'KEY L-8'!$M18</f>
        <v>0.44270833333333337</v>
      </c>
      <c r="AB42" s="106">
        <f>AB41+'KEY L-8'!$M18</f>
        <v>0.44710648148148152</v>
      </c>
      <c r="AC42" s="106">
        <f>AC41+'KEY L-8'!$M18</f>
        <v>0.45150462962962967</v>
      </c>
      <c r="AD42" s="106">
        <f>AD41+'KEY L-8'!$M18</f>
        <v>0.45590277777777782</v>
      </c>
      <c r="AE42" s="106">
        <f>AE41+'KEY L-8'!$M18</f>
        <v>0.46030092592592597</v>
      </c>
      <c r="AF42" s="106">
        <f>AF41+'KEY L-8'!$M18</f>
        <v>0.46469907407407413</v>
      </c>
      <c r="AG42" s="106">
        <f>AG41+'KEY L-8'!$M18</f>
        <v>0.46909722222222228</v>
      </c>
      <c r="AH42" s="106">
        <f>AH41+'KEY L-8'!$M18</f>
        <v>0.47349537037037043</v>
      </c>
      <c r="AI42" s="106">
        <f>AI41+'KEY L-8'!$M18</f>
        <v>0.47789351851851858</v>
      </c>
      <c r="AJ42" s="106">
        <f>AJ41+'KEY L-8'!$M18</f>
        <v>0.48229166666666673</v>
      </c>
      <c r="AK42" s="106">
        <f>AK41+'KEY L-8'!$M18</f>
        <v>0.48668981481481488</v>
      </c>
      <c r="AL42" s="106">
        <f>AL41+'KEY L-8'!$M18</f>
        <v>0.49108796296296303</v>
      </c>
      <c r="AM42" s="106">
        <f>AM41+'KEY L-8'!$M18</f>
        <v>0.49548611111111118</v>
      </c>
      <c r="AN42" s="106">
        <f>AN41+'KEY L-8'!$M18</f>
        <v>0.49988425925925933</v>
      </c>
      <c r="AO42" s="106">
        <f>AO41+'KEY L-8'!$M18</f>
        <v>0.5042824074074076</v>
      </c>
      <c r="AP42" s="106">
        <f>AP41+'KEY L-8'!$M18</f>
        <v>0.5086805555555558</v>
      </c>
      <c r="AQ42" s="106">
        <f>AQ41+'KEY L-8'!$M18</f>
        <v>0.5130787037037039</v>
      </c>
      <c r="AR42" s="106">
        <f>AR41+'KEY L-8'!$M18</f>
        <v>0.5174768518518521</v>
      </c>
      <c r="AS42" s="106">
        <f>AS41+'KEY L-8'!$M18</f>
        <v>0.5218750000000002</v>
      </c>
      <c r="AT42" s="106">
        <f>AT41+'KEY L-8'!$M18</f>
        <v>0.52627314814814841</v>
      </c>
      <c r="AU42" s="106">
        <f>AU41+'KEY L-8'!$M18</f>
        <v>0.5306712962962965</v>
      </c>
      <c r="AV42" s="106">
        <f>AV41+'KEY L-8'!$M18</f>
        <v>0.53506944444444471</v>
      </c>
      <c r="AW42" s="106">
        <f>AW41+'KEY L-8'!$M18</f>
        <v>0.5394675925925928</v>
      </c>
      <c r="AX42" s="106">
        <f>AX41+'KEY L-8'!$M18</f>
        <v>0.54386574074074101</v>
      </c>
      <c r="AY42" s="106">
        <f>AY41+'KEY L-8'!$M18</f>
        <v>0.54826388888888922</v>
      </c>
      <c r="AZ42" s="106">
        <f>AZ41+'KEY L-8'!$M18</f>
        <v>0.5526620370370372</v>
      </c>
      <c r="BA42" s="106">
        <f>BA41+'KEY L-8'!$M18</f>
        <v>0.5570601851851853</v>
      </c>
      <c r="BB42" s="106">
        <f>BB41+'KEY L-8'!$M18</f>
        <v>0.56145833333333339</v>
      </c>
      <c r="BC42" s="106">
        <f>BC41+'KEY L-8'!$M18</f>
        <v>0.5658564814814816</v>
      </c>
      <c r="BD42" s="106">
        <f>BD41+'KEY L-8'!$M18</f>
        <v>0.57025462962962981</v>
      </c>
      <c r="BE42" s="106">
        <f>BE41+'KEY L-8'!$M18</f>
        <v>0.57465277777777779</v>
      </c>
      <c r="BF42" s="106">
        <f>BF41+'KEY L-8'!$M18</f>
        <v>0.57905092592592589</v>
      </c>
      <c r="BG42" s="106">
        <f>BG41+'KEY L-8'!$M18</f>
        <v>0.58344907407407398</v>
      </c>
      <c r="BH42" s="106">
        <f>BH41+'KEY L-8'!$M18</f>
        <v>0.58784722222222208</v>
      </c>
      <c r="BI42" s="106">
        <f>BI41+'KEY L-8'!$M18</f>
        <v>0.59224537037037017</v>
      </c>
      <c r="BJ42" s="106">
        <f>BJ41+'KEY L-8'!$M18</f>
        <v>0.59664351851851827</v>
      </c>
      <c r="BK42" s="106">
        <f>BK41+'KEY L-8'!$M18</f>
        <v>0.60104166666666636</v>
      </c>
      <c r="BL42" s="106">
        <f>BL41+'KEY L-8'!$M18</f>
        <v>0.60543981481481446</v>
      </c>
      <c r="BM42" s="106">
        <f>BM41+'KEY L-8'!$M18</f>
        <v>0.60983796296296255</v>
      </c>
      <c r="BN42" s="106">
        <f>BN41+'KEY L-8'!$M18</f>
        <v>0.61423611111111065</v>
      </c>
      <c r="BO42" s="106">
        <f>BO41+'KEY L-8'!$M18</f>
        <v>0.61863425925925875</v>
      </c>
      <c r="BP42" s="106">
        <f>BP41+'KEY L-8'!$M18</f>
        <v>0.62303240740740684</v>
      </c>
      <c r="BQ42" s="106">
        <f>BQ41+'KEY L-8'!$M18</f>
        <v>0.62743055555555494</v>
      </c>
      <c r="BR42" s="106">
        <f>BR41+'KEY L-8'!$M18</f>
        <v>0.63182870370370303</v>
      </c>
      <c r="BS42" s="106">
        <f>BS41+'KEY L-8'!$M18</f>
        <v>0.63622685185185113</v>
      </c>
      <c r="BT42" s="106">
        <f>BT41+'KEY L-8'!$M18</f>
        <v>0.64062499999999922</v>
      </c>
      <c r="BU42" s="106">
        <f>BU41+'KEY L-8'!$M18</f>
        <v>0.64502314814814732</v>
      </c>
      <c r="BV42" s="106">
        <f>BV41+'KEY L-8'!$M18</f>
        <v>0.64942129629629541</v>
      </c>
      <c r="BW42" s="106">
        <f>BW41+'KEY L-8'!$M18</f>
        <v>0.65381944444444351</v>
      </c>
      <c r="BX42" s="106">
        <f>BX41+'KEY L-8'!$M18</f>
        <v>0.6582175925925916</v>
      </c>
      <c r="BY42" s="106">
        <f>BY41+'KEY L-8'!$M18</f>
        <v>0.6626157407407397</v>
      </c>
      <c r="BZ42" s="106">
        <f>BZ41+'KEY L-8'!$M18</f>
        <v>0.6670138888888878</v>
      </c>
      <c r="CA42" s="106">
        <f>CA41+'KEY L-8'!$M18</f>
        <v>0.67141203703703589</v>
      </c>
      <c r="CB42" s="106">
        <f>CB41+'KEY L-8'!$M18</f>
        <v>0.67581018518518399</v>
      </c>
      <c r="CC42" s="106">
        <f>CC41+'KEY L-8'!$M18</f>
        <v>0.68020833333333208</v>
      </c>
      <c r="CD42" s="106">
        <f>CD41+'KEY L-8'!$M18</f>
        <v>0.68460648148148018</v>
      </c>
      <c r="CE42" s="106">
        <f>CE41+'KEY L-8'!$M18</f>
        <v>0.68900462962962827</v>
      </c>
      <c r="CF42" s="106">
        <f>CF41+'KEY L-8'!$M18</f>
        <v>0.69340277777777637</v>
      </c>
      <c r="CG42" s="106">
        <f>CG41+'KEY L-8'!$M18</f>
        <v>0.69780092592592446</v>
      </c>
      <c r="CH42" s="106">
        <f>CH41+'KEY L-8'!$M18</f>
        <v>0.70219907407407256</v>
      </c>
      <c r="CI42" s="106">
        <f>CI41+'KEY L-8'!$M18</f>
        <v>0.70659722222222066</v>
      </c>
      <c r="CJ42" s="106">
        <f>CJ41+'KEY L-8'!$M18</f>
        <v>0.71099537037036875</v>
      </c>
      <c r="CK42" s="106">
        <f>CK41+'KEY L-8'!$M18</f>
        <v>0.71539351851851685</v>
      </c>
      <c r="CL42" s="106">
        <f>CL41+'KEY L-8'!$M18</f>
        <v>0.71979166666666494</v>
      </c>
      <c r="CM42" s="106">
        <f>CM41+'KEY L-8'!$M18</f>
        <v>0.72418981481481304</v>
      </c>
      <c r="CN42" s="106">
        <f>CN41+'KEY L-8'!$M18</f>
        <v>0.72858796296296113</v>
      </c>
      <c r="CO42" s="106">
        <f>CO41+'KEY L-8'!$M18</f>
        <v>0.73298611111110923</v>
      </c>
      <c r="CP42" s="106">
        <f>CP41+'KEY L-8'!$M18</f>
        <v>0.73738425925925732</v>
      </c>
      <c r="CQ42" s="106">
        <f>CQ41+'KEY L-8'!$M18</f>
        <v>0.74178240740740542</v>
      </c>
      <c r="CR42" s="106">
        <f>CR41+'KEY L-8'!$M18</f>
        <v>0.74618055555555352</v>
      </c>
      <c r="CS42" s="106">
        <f>CS41+'KEY L-8'!$M18</f>
        <v>0.75057870370370161</v>
      </c>
      <c r="CT42" s="106">
        <f>CT41+'KEY L-8'!$M18</f>
        <v>0.75497685185184971</v>
      </c>
      <c r="CU42" s="106">
        <f>CU41+'KEY L-8'!$M18</f>
        <v>0.7593749999999978</v>
      </c>
      <c r="CV42" s="106">
        <f>CV41+'KEY L-8'!$M18</f>
        <v>0.7637731481481459</v>
      </c>
      <c r="CW42" s="106">
        <f>CW41+'KEY L-8'!$M18</f>
        <v>0.76817129629629399</v>
      </c>
      <c r="CX42" s="106">
        <f>CX41+'KEY L-8'!$M18</f>
        <v>0.77256944444444209</v>
      </c>
      <c r="CY42" s="106">
        <f>CY41+'KEY L-8'!$M18</f>
        <v>0.77696759259259018</v>
      </c>
      <c r="CZ42" s="106">
        <f>CZ41+'KEY L-8'!$M18</f>
        <v>0.78136574074073828</v>
      </c>
      <c r="DA42" s="106">
        <f>DA41+'KEY L-8'!$M18</f>
        <v>0.78576388888888637</v>
      </c>
      <c r="DB42" s="106">
        <f>DB41+'KEY L-8'!$M18</f>
        <v>0.79016203703703447</v>
      </c>
      <c r="DC42" s="106">
        <f>DC41+'KEY L-8'!$M18</f>
        <v>0.79456018518518257</v>
      </c>
      <c r="DD42" s="106">
        <f>DD41+'KEY L-8'!$M18</f>
        <v>0.79895833333333066</v>
      </c>
      <c r="DE42" s="106">
        <f>DE41+'KEY L-8'!$M18</f>
        <v>0.80335648148147876</v>
      </c>
      <c r="DF42" s="106">
        <f>DF41+'KEY L-8'!$M18</f>
        <v>0.80775462962962685</v>
      </c>
      <c r="DG42" s="106">
        <f>DG41+'KEY L-8'!$M18</f>
        <v>0.81215277777777495</v>
      </c>
      <c r="DH42" s="106">
        <f>DH41+'KEY L-8'!$M18</f>
        <v>0.81655092592592304</v>
      </c>
      <c r="DI42" s="106">
        <f>DI41+'KEY L-8'!$M18</f>
        <v>0.82094907407407114</v>
      </c>
      <c r="DJ42" s="106">
        <f>DJ41+'KEY L-8'!$M18</f>
        <v>0.82534722222221923</v>
      </c>
      <c r="DK42" s="106">
        <f>DK41+'KEY L-8'!$M18</f>
        <v>0.82974537037036733</v>
      </c>
      <c r="DL42" s="106">
        <f>DL41+'KEY L-8'!$M18</f>
        <v>0.83414351851851543</v>
      </c>
      <c r="DM42" s="106">
        <f>DM41+'KEY L-8'!$M18</f>
        <v>0.83854166666666352</v>
      </c>
      <c r="DN42" s="106">
        <f>DN41+'KEY L-8'!$M18</f>
        <v>0.84293981481481162</v>
      </c>
      <c r="DO42" s="106">
        <f>DO41+'KEY L-8'!$M18</f>
        <v>0.84733796296295971</v>
      </c>
      <c r="DP42" s="106">
        <f>DP41+'KEY L-8'!$M18</f>
        <v>0.85173611111110781</v>
      </c>
      <c r="DQ42" s="106">
        <f>DQ41+'KEY L-8'!$M18</f>
        <v>0.85746527777777792</v>
      </c>
      <c r="DR42" s="512"/>
      <c r="DS42" s="106">
        <f>DS41+'KEY L-8'!$M18</f>
        <v>0.86493055555555209</v>
      </c>
      <c r="DT42" s="106">
        <f>DT41+'KEY L-8'!$M18</f>
        <v>0.86932870370370019</v>
      </c>
      <c r="DU42" s="106">
        <f>DU41+'KEY L-8'!$M18</f>
        <v>0.87372685185184829</v>
      </c>
      <c r="DV42" s="106">
        <f>DV41+'KEY L-8'!$M18</f>
        <v>0.87812499999999638</v>
      </c>
      <c r="DW42" s="106">
        <f>DW41+'KEY L-8'!$M18</f>
        <v>0.88252314814814448</v>
      </c>
      <c r="DX42" s="106">
        <f>DX41+'KEY L-8'!$M18</f>
        <v>0.88692129629629257</v>
      </c>
      <c r="DY42" s="512"/>
      <c r="DZ42" s="106">
        <f>DZ41+'KEY L-8'!$M18</f>
        <v>0.89571759259258876</v>
      </c>
      <c r="EA42" s="106">
        <f>EA41+'KEY L-8'!$M18</f>
        <v>0.90011574074073686</v>
      </c>
      <c r="EB42" s="512"/>
      <c r="EC42" s="106">
        <f>EC41+'KEY L-8'!$M18</f>
        <v>0.90891203703703305</v>
      </c>
      <c r="ED42" s="106">
        <f>ED41+'KEY L-8'!$M18</f>
        <v>0.91331018518518114</v>
      </c>
      <c r="EE42" s="106">
        <f>EE41+'KEY L-8'!$M18</f>
        <v>0.91770833333332924</v>
      </c>
      <c r="EF42" s="106">
        <f>EF41+'KEY L-8'!$M18</f>
        <v>0.92210648148147734</v>
      </c>
      <c r="EG42" s="106">
        <f>EG41+'KEY L-8'!$M18</f>
        <v>0.92650462962962543</v>
      </c>
      <c r="EH42" s="106">
        <f>EH41+'KEY L-8'!$M18</f>
        <v>0.93090277777777353</v>
      </c>
      <c r="EI42" s="512"/>
      <c r="EJ42" s="106">
        <f>EJ41+'KEY L-8'!$M18</f>
        <v>0.94010416666666685</v>
      </c>
      <c r="EK42" s="128">
        <f>EK41+'KEY L-8'!$M18</f>
        <v>0.94357638888888895</v>
      </c>
      <c r="EL42" s="106">
        <f>EL41+'KEY L-8'!$M18</f>
        <v>0.94913194444444449</v>
      </c>
      <c r="EM42" s="106">
        <f>EM41+'KEY L-8'!$M18</f>
        <v>0.95746527777777779</v>
      </c>
      <c r="EN42" s="128">
        <f>EN41+'KEY L-8'!$M18</f>
        <v>0.96579861111111132</v>
      </c>
      <c r="EO42" s="512"/>
      <c r="EP42" s="130">
        <f>EP41+'KEY L-8'!$M18</f>
        <v>0.97413194444444462</v>
      </c>
      <c r="EQ42" s="512"/>
      <c r="ER42" s="128">
        <f>ER41+'KEY L-8'!$M18</f>
        <v>0.98246527777777792</v>
      </c>
      <c r="ES42" s="512"/>
      <c r="ET42" s="512"/>
      <c r="EU42" s="512"/>
      <c r="EV42" s="512"/>
      <c r="EW42" s="517"/>
      <c r="EX42" s="517"/>
      <c r="EY42" s="517"/>
      <c r="EZ42" s="512"/>
      <c r="FA42" s="517"/>
      <c r="FB42" s="512"/>
      <c r="FC42" s="512"/>
      <c r="FD42" s="512"/>
      <c r="FE42" s="519"/>
    </row>
    <row r="43" spans="1:161" ht="15.95" customHeight="1" x14ac:dyDescent="0.25">
      <c r="A43" s="164" t="s">
        <v>88</v>
      </c>
      <c r="B43" s="521"/>
      <c r="C43" s="171">
        <f>C42+'KEY L-8'!$Q19</f>
        <v>0.33515046296296297</v>
      </c>
      <c r="D43" s="514"/>
      <c r="E43" s="147">
        <f>E42+'KEY L-8'!$M19</f>
        <v>0.34504629629629635</v>
      </c>
      <c r="F43" s="147">
        <f>F42+'KEY L-8'!$M19</f>
        <v>0.34917824074074078</v>
      </c>
      <c r="G43" s="147">
        <f>G42+'KEY L-8'!$M19</f>
        <v>0.35612268518518519</v>
      </c>
      <c r="H43" s="147">
        <f>H42+'KEY L-8'!$M19</f>
        <v>0.36097222222222225</v>
      </c>
      <c r="I43" s="147">
        <f>I42+'KEY L-8'!$M19</f>
        <v>0.36593749999999997</v>
      </c>
      <c r="J43" s="147">
        <f>J42+'KEY L-8'!$M19</f>
        <v>0.36984953703703705</v>
      </c>
      <c r="K43" s="147">
        <f>K42+'KEY L-8'!$M19</f>
        <v>0.3728819444444445</v>
      </c>
      <c r="L43" s="106">
        <f>L42+'KEY L-8'!$M19</f>
        <v>0.3782638888888889</v>
      </c>
      <c r="M43" s="106">
        <f>M42+'KEY L-8'!$M19</f>
        <v>0.38266203703703705</v>
      </c>
      <c r="N43" s="106">
        <f>N42+'KEY L-8'!$M19</f>
        <v>0.3870601851851852</v>
      </c>
      <c r="O43" s="106">
        <f>O42+'KEY L-8'!$M19</f>
        <v>0.39145833333333335</v>
      </c>
      <c r="P43" s="106">
        <f>P42+'KEY L-8'!$M19</f>
        <v>0.3958564814814815</v>
      </c>
      <c r="Q43" s="106">
        <f>Q42+'KEY L-8'!$M19</f>
        <v>0.40025462962962965</v>
      </c>
      <c r="R43" s="106">
        <f>R42+'KEY L-8'!$M19</f>
        <v>0.40465277777777781</v>
      </c>
      <c r="S43" s="106">
        <f>S42+'KEY L-8'!$M19</f>
        <v>0.40905092592592596</v>
      </c>
      <c r="T43" s="106">
        <f>T42+'KEY L-8'!$M19</f>
        <v>0.41344907407407411</v>
      </c>
      <c r="U43" s="106">
        <f>U42+'KEY L-8'!$M19</f>
        <v>0.41784722222222226</v>
      </c>
      <c r="V43" s="106">
        <f>V42+'KEY L-8'!$M19</f>
        <v>0.42224537037037041</v>
      </c>
      <c r="W43" s="106">
        <f>W42+'KEY L-8'!$M19</f>
        <v>0.42664351851851856</v>
      </c>
      <c r="X43" s="106">
        <f>X42+'KEY L-8'!$M19</f>
        <v>0.43104166666666671</v>
      </c>
      <c r="Y43" s="106">
        <f>Y42+'KEY L-8'!$M19</f>
        <v>0.43543981481481486</v>
      </c>
      <c r="Z43" s="106">
        <f>Z42+'KEY L-8'!$M19</f>
        <v>0.43983796296296301</v>
      </c>
      <c r="AA43" s="106">
        <f>AA42+'KEY L-8'!$M19</f>
        <v>0.44423611111111116</v>
      </c>
      <c r="AB43" s="106">
        <f>AB42+'KEY L-8'!$M19</f>
        <v>0.44863425925925932</v>
      </c>
      <c r="AC43" s="106">
        <f>AC42+'KEY L-8'!$M19</f>
        <v>0.45303240740740747</v>
      </c>
      <c r="AD43" s="106">
        <f>AD42+'KEY L-8'!$M19</f>
        <v>0.45743055555555562</v>
      </c>
      <c r="AE43" s="106">
        <f>AE42+'KEY L-8'!$M19</f>
        <v>0.46182870370370377</v>
      </c>
      <c r="AF43" s="106">
        <f>AF42+'KEY L-8'!$M19</f>
        <v>0.46622685185185192</v>
      </c>
      <c r="AG43" s="106">
        <f>AG42+'KEY L-8'!$M19</f>
        <v>0.47062500000000007</v>
      </c>
      <c r="AH43" s="106">
        <f>AH42+'KEY L-8'!$M19</f>
        <v>0.47502314814814822</v>
      </c>
      <c r="AI43" s="106">
        <f>AI42+'KEY L-8'!$M19</f>
        <v>0.47942129629629637</v>
      </c>
      <c r="AJ43" s="106">
        <f>AJ42+'KEY L-8'!$M19</f>
        <v>0.48381944444444452</v>
      </c>
      <c r="AK43" s="106">
        <f>AK42+'KEY L-8'!$M19</f>
        <v>0.48821759259259268</v>
      </c>
      <c r="AL43" s="106">
        <f>AL42+'KEY L-8'!$M19</f>
        <v>0.49261574074074083</v>
      </c>
      <c r="AM43" s="106">
        <f>AM42+'KEY L-8'!$M19</f>
        <v>0.49701388888888898</v>
      </c>
      <c r="AN43" s="106">
        <f>AN42+'KEY L-8'!$M19</f>
        <v>0.50141203703703707</v>
      </c>
      <c r="AO43" s="106">
        <f>AO42+'KEY L-8'!$M19</f>
        <v>0.50581018518518539</v>
      </c>
      <c r="AP43" s="106">
        <f>AP42+'KEY L-8'!$M19</f>
        <v>0.5102083333333336</v>
      </c>
      <c r="AQ43" s="106">
        <f>AQ42+'KEY L-8'!$M19</f>
        <v>0.51460648148148169</v>
      </c>
      <c r="AR43" s="106">
        <f>AR42+'KEY L-8'!$M19</f>
        <v>0.5190046296296299</v>
      </c>
      <c r="AS43" s="106">
        <f>AS42+'KEY L-8'!$M19</f>
        <v>0.52340277777777799</v>
      </c>
      <c r="AT43" s="106">
        <f>AT42+'KEY L-8'!$M19</f>
        <v>0.5278009259259262</v>
      </c>
      <c r="AU43" s="106">
        <f>AU42+'KEY L-8'!$M19</f>
        <v>0.5321990740740743</v>
      </c>
      <c r="AV43" s="106">
        <f>AV42+'KEY L-8'!$M19</f>
        <v>0.5365972222222225</v>
      </c>
      <c r="AW43" s="106">
        <f>AW42+'KEY L-8'!$M19</f>
        <v>0.5409953703703706</v>
      </c>
      <c r="AX43" s="106">
        <f>AX42+'KEY L-8'!$M19</f>
        <v>0.54539351851851881</v>
      </c>
      <c r="AY43" s="106">
        <f>AY42+'KEY L-8'!$M19</f>
        <v>0.54979166666666701</v>
      </c>
      <c r="AZ43" s="106">
        <f>AZ42+'KEY L-8'!$M19</f>
        <v>0.554189814814815</v>
      </c>
      <c r="BA43" s="106">
        <f>BA42+'KEY L-8'!$M19</f>
        <v>0.55858796296296309</v>
      </c>
      <c r="BB43" s="106">
        <f>BB42+'KEY L-8'!$M19</f>
        <v>0.56298611111111119</v>
      </c>
      <c r="BC43" s="106">
        <f>BC42+'KEY L-8'!$M19</f>
        <v>0.56738425925925939</v>
      </c>
      <c r="BD43" s="106">
        <f>BD42+'KEY L-8'!$M19</f>
        <v>0.5717824074074076</v>
      </c>
      <c r="BE43" s="106">
        <f>BE42+'KEY L-8'!$M19</f>
        <v>0.57618055555555558</v>
      </c>
      <c r="BF43" s="106">
        <f>BF42+'KEY L-8'!$M19</f>
        <v>0.58057870370370368</v>
      </c>
      <c r="BG43" s="106">
        <f>BG42+'KEY L-8'!$M19</f>
        <v>0.58497685185185178</v>
      </c>
      <c r="BH43" s="106">
        <f>BH42+'KEY L-8'!$M19</f>
        <v>0.58937499999999987</v>
      </c>
      <c r="BI43" s="106">
        <f>BI42+'KEY L-8'!$M19</f>
        <v>0.59377314814814797</v>
      </c>
      <c r="BJ43" s="106">
        <f>BJ42+'KEY L-8'!$M19</f>
        <v>0.59817129629629606</v>
      </c>
      <c r="BK43" s="106">
        <f>BK42+'KEY L-8'!$M19</f>
        <v>0.60256944444444416</v>
      </c>
      <c r="BL43" s="106">
        <f>BL42+'KEY L-8'!$M19</f>
        <v>0.60696759259259225</v>
      </c>
      <c r="BM43" s="106">
        <f>BM42+'KEY L-8'!$M19</f>
        <v>0.61136574074074035</v>
      </c>
      <c r="BN43" s="106">
        <f>BN42+'KEY L-8'!$M19</f>
        <v>0.61576388888888844</v>
      </c>
      <c r="BO43" s="106">
        <f>BO42+'KEY L-8'!$M19</f>
        <v>0.62016203703703654</v>
      </c>
      <c r="BP43" s="106">
        <f>BP42+'KEY L-8'!$M19</f>
        <v>0.62456018518518464</v>
      </c>
      <c r="BQ43" s="106">
        <f>BQ42+'KEY L-8'!$M19</f>
        <v>0.62895833333333273</v>
      </c>
      <c r="BR43" s="106">
        <f>BR42+'KEY L-8'!$M19</f>
        <v>0.63335648148148083</v>
      </c>
      <c r="BS43" s="106">
        <f>BS42+'KEY L-8'!$M19</f>
        <v>0.63775462962962892</v>
      </c>
      <c r="BT43" s="106">
        <f>BT42+'KEY L-8'!$M19</f>
        <v>0.64215277777777702</v>
      </c>
      <c r="BU43" s="106">
        <f>BU42+'KEY L-8'!$M19</f>
        <v>0.64655092592592511</v>
      </c>
      <c r="BV43" s="106">
        <f>BV42+'KEY L-8'!$M19</f>
        <v>0.65094907407407321</v>
      </c>
      <c r="BW43" s="106">
        <f>BW42+'KEY L-8'!$M19</f>
        <v>0.6553472222222213</v>
      </c>
      <c r="BX43" s="106">
        <f>BX42+'KEY L-8'!$M19</f>
        <v>0.6597453703703694</v>
      </c>
      <c r="BY43" s="106">
        <f>BY42+'KEY L-8'!$M19</f>
        <v>0.66414351851851749</v>
      </c>
      <c r="BZ43" s="106">
        <f>BZ42+'KEY L-8'!$M19</f>
        <v>0.66854166666666559</v>
      </c>
      <c r="CA43" s="106">
        <f>CA42+'KEY L-8'!$M19</f>
        <v>0.67293981481481369</v>
      </c>
      <c r="CB43" s="106">
        <f>CB42+'KEY L-8'!$M19</f>
        <v>0.67733796296296178</v>
      </c>
      <c r="CC43" s="106">
        <f>CC42+'KEY L-8'!$M19</f>
        <v>0.68173611111110988</v>
      </c>
      <c r="CD43" s="106">
        <f>CD42+'KEY L-8'!$M19</f>
        <v>0.68613425925925797</v>
      </c>
      <c r="CE43" s="106">
        <f>CE42+'KEY L-8'!$M19</f>
        <v>0.69053240740740607</v>
      </c>
      <c r="CF43" s="106">
        <f>CF42+'KEY L-8'!$M19</f>
        <v>0.69493055555555416</v>
      </c>
      <c r="CG43" s="106">
        <f>CG42+'KEY L-8'!$M19</f>
        <v>0.69932870370370226</v>
      </c>
      <c r="CH43" s="106">
        <f>CH42+'KEY L-8'!$M19</f>
        <v>0.70372685185185035</v>
      </c>
      <c r="CI43" s="106">
        <f>CI42+'KEY L-8'!$M19</f>
        <v>0.70812499999999845</v>
      </c>
      <c r="CJ43" s="106">
        <f>CJ42+'KEY L-8'!$M19</f>
        <v>0.71252314814814655</v>
      </c>
      <c r="CK43" s="106">
        <f>CK42+'KEY L-8'!$M19</f>
        <v>0.71692129629629464</v>
      </c>
      <c r="CL43" s="106">
        <f>CL42+'KEY L-8'!$M19</f>
        <v>0.72131944444444274</v>
      </c>
      <c r="CM43" s="106">
        <f>CM42+'KEY L-8'!$M19</f>
        <v>0.72571759259259083</v>
      </c>
      <c r="CN43" s="106">
        <f>CN42+'KEY L-8'!$M19</f>
        <v>0.73011574074073893</v>
      </c>
      <c r="CO43" s="106">
        <f>CO42+'KEY L-8'!$M19</f>
        <v>0.73451388888888702</v>
      </c>
      <c r="CP43" s="106">
        <f>CP42+'KEY L-8'!$M19</f>
        <v>0.73891203703703512</v>
      </c>
      <c r="CQ43" s="106">
        <f>CQ42+'KEY L-8'!$M19</f>
        <v>0.74331018518518321</v>
      </c>
      <c r="CR43" s="106">
        <f>CR42+'KEY L-8'!$M19</f>
        <v>0.74770833333333131</v>
      </c>
      <c r="CS43" s="106">
        <f>CS42+'KEY L-8'!$M19</f>
        <v>0.75210648148147941</v>
      </c>
      <c r="CT43" s="106">
        <f>CT42+'KEY L-8'!$M19</f>
        <v>0.7565046296296275</v>
      </c>
      <c r="CU43" s="106">
        <f>CU42+'KEY L-8'!$M19</f>
        <v>0.7609027777777756</v>
      </c>
      <c r="CV43" s="106">
        <f>CV42+'KEY L-8'!$M19</f>
        <v>0.76530092592592369</v>
      </c>
      <c r="CW43" s="106">
        <f>CW42+'KEY L-8'!$M19</f>
        <v>0.76969907407407179</v>
      </c>
      <c r="CX43" s="106">
        <f>CX42+'KEY L-8'!$M19</f>
        <v>0.77409722222221988</v>
      </c>
      <c r="CY43" s="106">
        <f>CY42+'KEY L-8'!$M19</f>
        <v>0.77849537037036798</v>
      </c>
      <c r="CZ43" s="106">
        <f>CZ42+'KEY L-8'!$M19</f>
        <v>0.78289351851851607</v>
      </c>
      <c r="DA43" s="106">
        <f>DA42+'KEY L-8'!$M19</f>
        <v>0.78729166666666417</v>
      </c>
      <c r="DB43" s="106">
        <f>DB42+'KEY L-8'!$M19</f>
        <v>0.79168981481481226</v>
      </c>
      <c r="DC43" s="106">
        <f>DC42+'KEY L-8'!$M19</f>
        <v>0.79608796296296036</v>
      </c>
      <c r="DD43" s="106">
        <f>DD42+'KEY L-8'!$M19</f>
        <v>0.80048611111110846</v>
      </c>
      <c r="DE43" s="106">
        <f>DE42+'KEY L-8'!$M19</f>
        <v>0.80488425925925655</v>
      </c>
      <c r="DF43" s="106">
        <f>DF42+'KEY L-8'!$M19</f>
        <v>0.80928240740740465</v>
      </c>
      <c r="DG43" s="106">
        <f>DG42+'KEY L-8'!$M19</f>
        <v>0.81368055555555274</v>
      </c>
      <c r="DH43" s="106">
        <f>DH42+'KEY L-8'!$M19</f>
        <v>0.81807870370370084</v>
      </c>
      <c r="DI43" s="106">
        <f>DI42+'KEY L-8'!$M19</f>
        <v>0.82247685185184893</v>
      </c>
      <c r="DJ43" s="106">
        <f>DJ42+'KEY L-8'!$M19</f>
        <v>0.82687499999999703</v>
      </c>
      <c r="DK43" s="106">
        <f>DK42+'KEY L-8'!$M19</f>
        <v>0.83127314814814512</v>
      </c>
      <c r="DL43" s="106">
        <f>DL42+'KEY L-8'!$M19</f>
        <v>0.83567129629629322</v>
      </c>
      <c r="DM43" s="106">
        <f>DM42+'KEY L-8'!$M19</f>
        <v>0.84006944444444132</v>
      </c>
      <c r="DN43" s="106">
        <f>DN42+'KEY L-8'!$M19</f>
        <v>0.84446759259258941</v>
      </c>
      <c r="DO43" s="106">
        <f>DO42+'KEY L-8'!$M19</f>
        <v>0.84886574074073751</v>
      </c>
      <c r="DP43" s="106">
        <f>DP42+'KEY L-8'!$M19</f>
        <v>0.8532638888888856</v>
      </c>
      <c r="DQ43" s="106">
        <f>DQ42+'KEY L-8'!$M19</f>
        <v>0.85899305555555572</v>
      </c>
      <c r="DR43" s="512"/>
      <c r="DS43" s="106">
        <f>DS42+'KEY L-8'!$M19</f>
        <v>0.86645833333332989</v>
      </c>
      <c r="DT43" s="106">
        <f>DT42+'KEY L-8'!$M19</f>
        <v>0.87085648148147798</v>
      </c>
      <c r="DU43" s="106">
        <f>DU42+'KEY L-8'!$M19</f>
        <v>0.87525462962962608</v>
      </c>
      <c r="DV43" s="106">
        <f>DV42+'KEY L-8'!$M19</f>
        <v>0.87965277777777418</v>
      </c>
      <c r="DW43" s="106">
        <f>DW42+'KEY L-8'!$M19</f>
        <v>0.88405092592592227</v>
      </c>
      <c r="DX43" s="106">
        <f>DX42+'KEY L-8'!$M19</f>
        <v>0.88844907407407037</v>
      </c>
      <c r="DY43" s="512"/>
      <c r="DZ43" s="106">
        <f>DZ42+'KEY L-8'!$M19</f>
        <v>0.89724537037036656</v>
      </c>
      <c r="EA43" s="106">
        <f>EA42+'KEY L-8'!$M19</f>
        <v>0.90164351851851465</v>
      </c>
      <c r="EB43" s="512"/>
      <c r="EC43" s="106">
        <f>EC42+'KEY L-8'!$M19</f>
        <v>0.91043981481481084</v>
      </c>
      <c r="ED43" s="106">
        <f>ED42+'KEY L-8'!$M19</f>
        <v>0.91483796296295894</v>
      </c>
      <c r="EE43" s="106">
        <f>EE42+'KEY L-8'!$M19</f>
        <v>0.91923611111110703</v>
      </c>
      <c r="EF43" s="106">
        <f>EF42+'KEY L-8'!$M19</f>
        <v>0.92363425925925513</v>
      </c>
      <c r="EG43" s="106">
        <f>EG42+'KEY L-8'!$M19</f>
        <v>0.92803240740740323</v>
      </c>
      <c r="EH43" s="106">
        <f>EH42+'KEY L-8'!$M19</f>
        <v>0.93243055555555132</v>
      </c>
      <c r="EI43" s="512"/>
      <c r="EJ43" s="106">
        <f>EJ42+'KEY L-8'!$M19</f>
        <v>0.94163194444444465</v>
      </c>
      <c r="EK43" s="128">
        <f>EK42+'KEY L-8'!$M19</f>
        <v>0.94510416666666675</v>
      </c>
      <c r="EL43" s="106">
        <f>EL42+'KEY L-8'!$M19</f>
        <v>0.95065972222222228</v>
      </c>
      <c r="EM43" s="106">
        <f>EM42+'KEY L-8'!$M19</f>
        <v>0.95899305555555558</v>
      </c>
      <c r="EN43" s="128">
        <f>EN42+'KEY L-8'!$M19</f>
        <v>0.96732638888888911</v>
      </c>
      <c r="EO43" s="512"/>
      <c r="EP43" s="130">
        <f>EP42+'KEY L-8'!$M19</f>
        <v>0.97565972222222241</v>
      </c>
      <c r="EQ43" s="512"/>
      <c r="ER43" s="128">
        <f>ER42+'KEY L-8'!$M19</f>
        <v>0.98399305555555572</v>
      </c>
      <c r="ES43" s="512"/>
      <c r="ET43" s="512"/>
      <c r="EU43" s="512"/>
      <c r="EV43" s="512"/>
      <c r="EW43" s="517"/>
      <c r="EX43" s="517"/>
      <c r="EY43" s="517"/>
      <c r="EZ43" s="512"/>
      <c r="FA43" s="517"/>
      <c r="FB43" s="512"/>
      <c r="FC43" s="512"/>
      <c r="FD43" s="512"/>
      <c r="FE43" s="519"/>
    </row>
    <row r="44" spans="1:161" ht="15.95" customHeight="1" x14ac:dyDescent="0.25">
      <c r="A44" s="164" t="s">
        <v>87</v>
      </c>
      <c r="B44" s="521"/>
      <c r="C44" s="171">
        <f>C43+'KEY L-8'!$Q20</f>
        <v>0.33689814814814817</v>
      </c>
      <c r="D44" s="514"/>
      <c r="E44" s="147">
        <f>E43+'KEY L-8'!$M20</f>
        <v>0.34648148148148156</v>
      </c>
      <c r="F44" s="147">
        <f>F43+'KEY L-8'!$M20</f>
        <v>0.35061342592592598</v>
      </c>
      <c r="G44" s="147">
        <f>G43+'KEY L-8'!$M20</f>
        <v>0.3575578703703704</v>
      </c>
      <c r="H44" s="147">
        <f>H43+'KEY L-8'!$M20</f>
        <v>0.36240740740740746</v>
      </c>
      <c r="I44" s="147">
        <f>I43+'KEY L-8'!$M20</f>
        <v>0.36737268518518518</v>
      </c>
      <c r="J44" s="147">
        <f>J43+'KEY L-8'!$M20</f>
        <v>0.37128472222222225</v>
      </c>
      <c r="K44" s="147">
        <f>K43+'KEY L-8'!$M20</f>
        <v>0.37431712962962971</v>
      </c>
      <c r="L44" s="106">
        <f>L43+'KEY L-8'!$M20</f>
        <v>0.37969907407407411</v>
      </c>
      <c r="M44" s="106">
        <f>M43+'KEY L-8'!$M20</f>
        <v>0.38409722222222226</v>
      </c>
      <c r="N44" s="106">
        <f>N43+'KEY L-8'!$M20</f>
        <v>0.38849537037037041</v>
      </c>
      <c r="O44" s="106">
        <f>O43+'KEY L-8'!$M20</f>
        <v>0.39289351851851856</v>
      </c>
      <c r="P44" s="106">
        <f>P43+'KEY L-8'!$M20</f>
        <v>0.39729166666666671</v>
      </c>
      <c r="Q44" s="106">
        <f>Q43+'KEY L-8'!$M20</f>
        <v>0.40168981481481486</v>
      </c>
      <c r="R44" s="106">
        <f>R43+'KEY L-8'!$M20</f>
        <v>0.40608796296296301</v>
      </c>
      <c r="S44" s="106">
        <f>S43+'KEY L-8'!$M20</f>
        <v>0.41048611111111116</v>
      </c>
      <c r="T44" s="106">
        <f>T43+'KEY L-8'!$M20</f>
        <v>0.41488425925925931</v>
      </c>
      <c r="U44" s="106">
        <f>U43+'KEY L-8'!$M20</f>
        <v>0.41928240740740746</v>
      </c>
      <c r="V44" s="106">
        <f>V43+'KEY L-8'!$M20</f>
        <v>0.42368055555555562</v>
      </c>
      <c r="W44" s="106">
        <f>W43+'KEY L-8'!$M20</f>
        <v>0.42807870370370377</v>
      </c>
      <c r="X44" s="106">
        <f>X43+'KEY L-8'!$M20</f>
        <v>0.43247685185185192</v>
      </c>
      <c r="Y44" s="106">
        <f>Y43+'KEY L-8'!$M20</f>
        <v>0.43687500000000007</v>
      </c>
      <c r="Z44" s="106">
        <f>Z43+'KEY L-8'!$M20</f>
        <v>0.44127314814814822</v>
      </c>
      <c r="AA44" s="106">
        <f>AA43+'KEY L-8'!$M20</f>
        <v>0.44567129629629637</v>
      </c>
      <c r="AB44" s="106">
        <f>AB43+'KEY L-8'!$M20</f>
        <v>0.45006944444444452</v>
      </c>
      <c r="AC44" s="106">
        <f>AC43+'KEY L-8'!$M20</f>
        <v>0.45446759259259267</v>
      </c>
      <c r="AD44" s="106">
        <f>AD43+'KEY L-8'!$M20</f>
        <v>0.45886574074074082</v>
      </c>
      <c r="AE44" s="106">
        <f>AE43+'KEY L-8'!$M20</f>
        <v>0.46326388888888897</v>
      </c>
      <c r="AF44" s="106">
        <f>AF43+'KEY L-8'!$M20</f>
        <v>0.46766203703703713</v>
      </c>
      <c r="AG44" s="106">
        <f>AG43+'KEY L-8'!$M20</f>
        <v>0.47206018518518528</v>
      </c>
      <c r="AH44" s="106">
        <f>AH43+'KEY L-8'!$M20</f>
        <v>0.47645833333333343</v>
      </c>
      <c r="AI44" s="106">
        <f>AI43+'KEY L-8'!$M20</f>
        <v>0.48085648148148158</v>
      </c>
      <c r="AJ44" s="106">
        <f>AJ43+'KEY L-8'!$M20</f>
        <v>0.48525462962962973</v>
      </c>
      <c r="AK44" s="106">
        <f>AK43+'KEY L-8'!$M20</f>
        <v>0.48965277777777788</v>
      </c>
      <c r="AL44" s="106">
        <f>AL43+'KEY L-8'!$M20</f>
        <v>0.49405092592592603</v>
      </c>
      <c r="AM44" s="106">
        <f>AM43+'KEY L-8'!$M20</f>
        <v>0.49844907407407418</v>
      </c>
      <c r="AN44" s="106">
        <f>AN43+'KEY L-8'!$M20</f>
        <v>0.50284722222222222</v>
      </c>
      <c r="AO44" s="106">
        <f>AO43+'KEY L-8'!$M20</f>
        <v>0.50724537037037054</v>
      </c>
      <c r="AP44" s="106">
        <f>AP43+'KEY L-8'!$M20</f>
        <v>0.51164351851851875</v>
      </c>
      <c r="AQ44" s="106">
        <f>AQ43+'KEY L-8'!$M20</f>
        <v>0.51604166666666684</v>
      </c>
      <c r="AR44" s="106">
        <f>AR43+'KEY L-8'!$M20</f>
        <v>0.52043981481481505</v>
      </c>
      <c r="AS44" s="106">
        <f>AS43+'KEY L-8'!$M20</f>
        <v>0.52483796296296314</v>
      </c>
      <c r="AT44" s="106">
        <f>AT43+'KEY L-8'!$M20</f>
        <v>0.52923611111111135</v>
      </c>
      <c r="AU44" s="106">
        <f>AU43+'KEY L-8'!$M20</f>
        <v>0.53363425925925945</v>
      </c>
      <c r="AV44" s="106">
        <f>AV43+'KEY L-8'!$M20</f>
        <v>0.53803240740740765</v>
      </c>
      <c r="AW44" s="106">
        <f>AW43+'KEY L-8'!$M20</f>
        <v>0.54243055555555575</v>
      </c>
      <c r="AX44" s="106">
        <f>AX43+'KEY L-8'!$M20</f>
        <v>0.54682870370370396</v>
      </c>
      <c r="AY44" s="106">
        <f>AY43+'KEY L-8'!$M20</f>
        <v>0.55122685185185216</v>
      </c>
      <c r="AZ44" s="106">
        <f>AZ43+'KEY L-8'!$M20</f>
        <v>0.55562500000000015</v>
      </c>
      <c r="BA44" s="106">
        <f>BA43+'KEY L-8'!$M20</f>
        <v>0.56002314814814824</v>
      </c>
      <c r="BB44" s="106">
        <f>BB43+'KEY L-8'!$M20</f>
        <v>0.56442129629629634</v>
      </c>
      <c r="BC44" s="106">
        <f>BC43+'KEY L-8'!$M20</f>
        <v>0.56881944444444454</v>
      </c>
      <c r="BD44" s="106">
        <f>BD43+'KEY L-8'!$M20</f>
        <v>0.57321759259259275</v>
      </c>
      <c r="BE44" s="106">
        <f>BE43+'KEY L-8'!$M20</f>
        <v>0.57761574074074074</v>
      </c>
      <c r="BF44" s="106">
        <f>BF43+'KEY L-8'!$M20</f>
        <v>0.58201388888888883</v>
      </c>
      <c r="BG44" s="106">
        <f>BG43+'KEY L-8'!$M20</f>
        <v>0.58641203703703693</v>
      </c>
      <c r="BH44" s="106">
        <f>BH43+'KEY L-8'!$M20</f>
        <v>0.59081018518518502</v>
      </c>
      <c r="BI44" s="106">
        <f>BI43+'KEY L-8'!$M20</f>
        <v>0.59520833333333312</v>
      </c>
      <c r="BJ44" s="106">
        <f>BJ43+'KEY L-8'!$M20</f>
        <v>0.59960648148148121</v>
      </c>
      <c r="BK44" s="106">
        <f>BK43+'KEY L-8'!$M20</f>
        <v>0.60400462962962931</v>
      </c>
      <c r="BL44" s="106">
        <f>BL43+'KEY L-8'!$M20</f>
        <v>0.6084027777777774</v>
      </c>
      <c r="BM44" s="106">
        <f>BM43+'KEY L-8'!$M20</f>
        <v>0.6128009259259255</v>
      </c>
      <c r="BN44" s="106">
        <f>BN43+'KEY L-8'!$M20</f>
        <v>0.61719907407407359</v>
      </c>
      <c r="BO44" s="106">
        <f>BO43+'KEY L-8'!$M20</f>
        <v>0.62159722222222169</v>
      </c>
      <c r="BP44" s="106">
        <f>BP43+'KEY L-8'!$M20</f>
        <v>0.62599537037036979</v>
      </c>
      <c r="BQ44" s="106">
        <f>BQ43+'KEY L-8'!$M20</f>
        <v>0.63039351851851788</v>
      </c>
      <c r="BR44" s="106">
        <f>BR43+'KEY L-8'!$M20</f>
        <v>0.63479166666666598</v>
      </c>
      <c r="BS44" s="106">
        <f>BS43+'KEY L-8'!$M20</f>
        <v>0.63918981481481407</v>
      </c>
      <c r="BT44" s="106">
        <f>BT43+'KEY L-8'!$M20</f>
        <v>0.64358796296296217</v>
      </c>
      <c r="BU44" s="106">
        <f>BU43+'KEY L-8'!$M20</f>
        <v>0.64798611111111026</v>
      </c>
      <c r="BV44" s="106">
        <f>BV43+'KEY L-8'!$M20</f>
        <v>0.65238425925925836</v>
      </c>
      <c r="BW44" s="106">
        <f>BW43+'KEY L-8'!$M20</f>
        <v>0.65678240740740645</v>
      </c>
      <c r="BX44" s="106">
        <f>BX43+'KEY L-8'!$M20</f>
        <v>0.66118055555555455</v>
      </c>
      <c r="BY44" s="106">
        <f>BY43+'KEY L-8'!$M20</f>
        <v>0.66557870370370265</v>
      </c>
      <c r="BZ44" s="106">
        <f>BZ43+'KEY L-8'!$M20</f>
        <v>0.66997685185185074</v>
      </c>
      <c r="CA44" s="106">
        <f>CA43+'KEY L-8'!$M20</f>
        <v>0.67437499999999884</v>
      </c>
      <c r="CB44" s="106">
        <f>CB43+'KEY L-8'!$M20</f>
        <v>0.67877314814814693</v>
      </c>
      <c r="CC44" s="106">
        <f>CC43+'KEY L-8'!$M20</f>
        <v>0.68317129629629503</v>
      </c>
      <c r="CD44" s="106">
        <f>CD43+'KEY L-8'!$M20</f>
        <v>0.68756944444444312</v>
      </c>
      <c r="CE44" s="106">
        <f>CE43+'KEY L-8'!$M20</f>
        <v>0.69196759259259122</v>
      </c>
      <c r="CF44" s="106">
        <f>CF43+'KEY L-8'!$M20</f>
        <v>0.69636574074073931</v>
      </c>
      <c r="CG44" s="106">
        <f>CG43+'KEY L-8'!$M20</f>
        <v>0.70076388888888741</v>
      </c>
      <c r="CH44" s="106">
        <f>CH43+'KEY L-8'!$M20</f>
        <v>0.70516203703703551</v>
      </c>
      <c r="CI44" s="106">
        <f>CI43+'KEY L-8'!$M20</f>
        <v>0.7095601851851836</v>
      </c>
      <c r="CJ44" s="106">
        <f>CJ43+'KEY L-8'!$M20</f>
        <v>0.7139583333333317</v>
      </c>
      <c r="CK44" s="106">
        <f>CK43+'KEY L-8'!$M20</f>
        <v>0.71835648148147979</v>
      </c>
      <c r="CL44" s="106">
        <f>CL43+'KEY L-8'!$M20</f>
        <v>0.72275462962962789</v>
      </c>
      <c r="CM44" s="106">
        <f>CM43+'KEY L-8'!$M20</f>
        <v>0.72715277777777598</v>
      </c>
      <c r="CN44" s="106">
        <f>CN43+'KEY L-8'!$M20</f>
        <v>0.73155092592592408</v>
      </c>
      <c r="CO44" s="106">
        <f>CO43+'KEY L-8'!$M20</f>
        <v>0.73594907407407217</v>
      </c>
      <c r="CP44" s="106">
        <f>CP43+'KEY L-8'!$M20</f>
        <v>0.74034722222222027</v>
      </c>
      <c r="CQ44" s="106">
        <f>CQ43+'KEY L-8'!$M20</f>
        <v>0.74474537037036836</v>
      </c>
      <c r="CR44" s="106">
        <f>CR43+'KEY L-8'!$M20</f>
        <v>0.74914351851851646</v>
      </c>
      <c r="CS44" s="106">
        <f>CS43+'KEY L-8'!$M20</f>
        <v>0.75354166666666456</v>
      </c>
      <c r="CT44" s="106">
        <f>CT43+'KEY L-8'!$M20</f>
        <v>0.75793981481481265</v>
      </c>
      <c r="CU44" s="106">
        <f>CU43+'KEY L-8'!$M20</f>
        <v>0.76233796296296075</v>
      </c>
      <c r="CV44" s="106">
        <f>CV43+'KEY L-8'!$M20</f>
        <v>0.76673611111110884</v>
      </c>
      <c r="CW44" s="106">
        <f>CW43+'KEY L-8'!$M20</f>
        <v>0.77113425925925694</v>
      </c>
      <c r="CX44" s="106">
        <f>CX43+'KEY L-8'!$M20</f>
        <v>0.77553240740740503</v>
      </c>
      <c r="CY44" s="106">
        <f>CY43+'KEY L-8'!$M20</f>
        <v>0.77993055555555313</v>
      </c>
      <c r="CZ44" s="106">
        <f>CZ43+'KEY L-8'!$M20</f>
        <v>0.78432870370370122</v>
      </c>
      <c r="DA44" s="106">
        <f>DA43+'KEY L-8'!$M20</f>
        <v>0.78872685185184932</v>
      </c>
      <c r="DB44" s="106">
        <f>DB43+'KEY L-8'!$M20</f>
        <v>0.79312499999999742</v>
      </c>
      <c r="DC44" s="106">
        <f>DC43+'KEY L-8'!$M20</f>
        <v>0.79752314814814551</v>
      </c>
      <c r="DD44" s="106">
        <f>DD43+'KEY L-8'!$M20</f>
        <v>0.80192129629629361</v>
      </c>
      <c r="DE44" s="106">
        <f>DE43+'KEY L-8'!$M20</f>
        <v>0.8063194444444417</v>
      </c>
      <c r="DF44" s="106">
        <f>DF43+'KEY L-8'!$M20</f>
        <v>0.8107175925925898</v>
      </c>
      <c r="DG44" s="106">
        <f>DG43+'KEY L-8'!$M20</f>
        <v>0.81511574074073789</v>
      </c>
      <c r="DH44" s="106">
        <f>DH43+'KEY L-8'!$M20</f>
        <v>0.81951388888888599</v>
      </c>
      <c r="DI44" s="106">
        <f>DI43+'KEY L-8'!$M20</f>
        <v>0.82391203703703408</v>
      </c>
      <c r="DJ44" s="106">
        <f>DJ43+'KEY L-8'!$M20</f>
        <v>0.82831018518518218</v>
      </c>
      <c r="DK44" s="106">
        <f>DK43+'KEY L-8'!$M20</f>
        <v>0.83270833333333028</v>
      </c>
      <c r="DL44" s="106">
        <f>DL43+'KEY L-8'!$M20</f>
        <v>0.83710648148147837</v>
      </c>
      <c r="DM44" s="106">
        <f>DM43+'KEY L-8'!$M20</f>
        <v>0.84150462962962647</v>
      </c>
      <c r="DN44" s="106">
        <f>DN43+'KEY L-8'!$M20</f>
        <v>0.84590277777777456</v>
      </c>
      <c r="DO44" s="106">
        <f>DO43+'KEY L-8'!$M20</f>
        <v>0.85030092592592266</v>
      </c>
      <c r="DP44" s="106">
        <f>DP43+'KEY L-8'!$M20</f>
        <v>0.85469907407407075</v>
      </c>
      <c r="DQ44" s="106">
        <f>DQ43+'KEY L-8'!$M20</f>
        <v>0.86042824074074087</v>
      </c>
      <c r="DR44" s="512"/>
      <c r="DS44" s="106">
        <f>DS43+'KEY L-8'!$M20</f>
        <v>0.86789351851851504</v>
      </c>
      <c r="DT44" s="106">
        <f>DT43+'KEY L-8'!$M20</f>
        <v>0.87229166666666313</v>
      </c>
      <c r="DU44" s="106">
        <f>DU43+'KEY L-8'!$M20</f>
        <v>0.87668981481481123</v>
      </c>
      <c r="DV44" s="106">
        <f>DV43+'KEY L-8'!$M20</f>
        <v>0.88108796296295933</v>
      </c>
      <c r="DW44" s="106">
        <f>DW43+'KEY L-8'!$M20</f>
        <v>0.88548611111110742</v>
      </c>
      <c r="DX44" s="106">
        <f>DX43+'KEY L-8'!$M20</f>
        <v>0.88988425925925552</v>
      </c>
      <c r="DY44" s="512"/>
      <c r="DZ44" s="106">
        <f>DZ43+'KEY L-8'!$M20</f>
        <v>0.89868055555555171</v>
      </c>
      <c r="EA44" s="106">
        <f>EA43+'KEY L-8'!$M20</f>
        <v>0.9030787037036998</v>
      </c>
      <c r="EB44" s="512"/>
      <c r="EC44" s="106">
        <f>EC43+'KEY L-8'!$M20</f>
        <v>0.91187499999999599</v>
      </c>
      <c r="ED44" s="106">
        <f>ED43+'KEY L-8'!$M20</f>
        <v>0.91627314814814409</v>
      </c>
      <c r="EE44" s="106">
        <f>EE43+'KEY L-8'!$M20</f>
        <v>0.92067129629629219</v>
      </c>
      <c r="EF44" s="106">
        <f>EF43+'KEY L-8'!$M20</f>
        <v>0.92506944444444028</v>
      </c>
      <c r="EG44" s="106">
        <f>EG43+'KEY L-8'!$M20</f>
        <v>0.92946759259258838</v>
      </c>
      <c r="EH44" s="106">
        <f>EH43+'KEY L-8'!$M20</f>
        <v>0.93386574074073647</v>
      </c>
      <c r="EI44" s="512"/>
      <c r="EJ44" s="106">
        <f>EJ43+'KEY L-8'!$M20</f>
        <v>0.9430671296296298</v>
      </c>
      <c r="EK44" s="128">
        <f>EK43+'KEY L-8'!$M20</f>
        <v>0.9465393518518519</v>
      </c>
      <c r="EL44" s="106">
        <f>EL43+'KEY L-8'!$M20</f>
        <v>0.95209490740740743</v>
      </c>
      <c r="EM44" s="106">
        <f>EM43+'KEY L-8'!$M20</f>
        <v>0.96042824074074074</v>
      </c>
      <c r="EN44" s="128">
        <f>EN43+'KEY L-8'!$M20</f>
        <v>0.96876157407407426</v>
      </c>
      <c r="EO44" s="512"/>
      <c r="EP44" s="130">
        <f>EP43+'KEY L-8'!$M20</f>
        <v>0.97709490740740756</v>
      </c>
      <c r="EQ44" s="512"/>
      <c r="ER44" s="128">
        <f>ER43+'KEY L-8'!$M20</f>
        <v>0.98542824074074087</v>
      </c>
      <c r="ES44" s="512"/>
      <c r="ET44" s="512"/>
      <c r="EU44" s="512"/>
      <c r="EV44" s="512"/>
      <c r="EW44" s="517"/>
      <c r="EX44" s="517"/>
      <c r="EY44" s="517"/>
      <c r="EZ44" s="512"/>
      <c r="FA44" s="517"/>
      <c r="FB44" s="512"/>
      <c r="FC44" s="512"/>
      <c r="FD44" s="512"/>
      <c r="FE44" s="519"/>
    </row>
    <row r="45" spans="1:161" ht="15.95" customHeight="1" x14ac:dyDescent="0.25">
      <c r="A45" s="164" t="s">
        <v>86</v>
      </c>
      <c r="B45" s="521"/>
      <c r="C45" s="171">
        <f>C44+'KEY L-8'!$Q21</f>
        <v>0.33888888888888891</v>
      </c>
      <c r="D45" s="514"/>
      <c r="E45" s="147">
        <f>E44+'KEY L-8'!$M21</f>
        <v>0.34814814814814821</v>
      </c>
      <c r="F45" s="147">
        <f>F44+'KEY L-8'!$M21</f>
        <v>0.35228009259259263</v>
      </c>
      <c r="G45" s="147">
        <f>G44+'KEY L-8'!$M21</f>
        <v>0.35922453703703705</v>
      </c>
      <c r="H45" s="147">
        <f>H44+'KEY L-8'!$M21</f>
        <v>0.36407407407407411</v>
      </c>
      <c r="I45" s="147">
        <f>I44+'KEY L-8'!$M21</f>
        <v>0.36903935185185183</v>
      </c>
      <c r="J45" s="147">
        <f>J44+'KEY L-8'!$M21</f>
        <v>0.3729513888888889</v>
      </c>
      <c r="K45" s="147">
        <f>K44+'KEY L-8'!$M21</f>
        <v>0.37598379629629636</v>
      </c>
      <c r="L45" s="106">
        <f>L44+'KEY L-8'!$M21</f>
        <v>0.38136574074074076</v>
      </c>
      <c r="M45" s="106">
        <f>M44+'KEY L-8'!$M21</f>
        <v>0.38576388888888891</v>
      </c>
      <c r="N45" s="106">
        <f>N44+'KEY L-8'!$M21</f>
        <v>0.39016203703703706</v>
      </c>
      <c r="O45" s="106">
        <f>O44+'KEY L-8'!$M21</f>
        <v>0.39456018518518521</v>
      </c>
      <c r="P45" s="106">
        <f>P44+'KEY L-8'!$M21</f>
        <v>0.39895833333333336</v>
      </c>
      <c r="Q45" s="106">
        <f>Q44+'KEY L-8'!$M21</f>
        <v>0.40335648148148151</v>
      </c>
      <c r="R45" s="106">
        <f>R44+'KEY L-8'!$M21</f>
        <v>0.40775462962962966</v>
      </c>
      <c r="S45" s="106">
        <f>S44+'KEY L-8'!$M21</f>
        <v>0.41215277777777781</v>
      </c>
      <c r="T45" s="106">
        <f>T44+'KEY L-8'!$M21</f>
        <v>0.41655092592592596</v>
      </c>
      <c r="U45" s="106">
        <f>U44+'KEY L-8'!$M21</f>
        <v>0.42094907407407411</v>
      </c>
      <c r="V45" s="106">
        <f>V44+'KEY L-8'!$M21</f>
        <v>0.42534722222222227</v>
      </c>
      <c r="W45" s="106">
        <f>W44+'KEY L-8'!$M21</f>
        <v>0.42974537037037042</v>
      </c>
      <c r="X45" s="106">
        <f>X44+'KEY L-8'!$M21</f>
        <v>0.43414351851851857</v>
      </c>
      <c r="Y45" s="106">
        <f>Y44+'KEY L-8'!$M21</f>
        <v>0.43854166666666672</v>
      </c>
      <c r="Z45" s="106">
        <f>Z44+'KEY L-8'!$M21</f>
        <v>0.44293981481481487</v>
      </c>
      <c r="AA45" s="106">
        <f>AA44+'KEY L-8'!$M21</f>
        <v>0.44733796296296302</v>
      </c>
      <c r="AB45" s="106">
        <f>AB44+'KEY L-8'!$M21</f>
        <v>0.45173611111111117</v>
      </c>
      <c r="AC45" s="106">
        <f>AC44+'KEY L-8'!$M21</f>
        <v>0.45613425925925932</v>
      </c>
      <c r="AD45" s="106">
        <f>AD44+'KEY L-8'!$M21</f>
        <v>0.46053240740740747</v>
      </c>
      <c r="AE45" s="106">
        <f>AE44+'KEY L-8'!$M21</f>
        <v>0.46493055555555562</v>
      </c>
      <c r="AF45" s="106">
        <f>AF44+'KEY L-8'!$M21</f>
        <v>0.46932870370370378</v>
      </c>
      <c r="AG45" s="106">
        <f>AG44+'KEY L-8'!$M21</f>
        <v>0.47372685185185193</v>
      </c>
      <c r="AH45" s="106">
        <f>AH44+'KEY L-8'!$M21</f>
        <v>0.47812500000000008</v>
      </c>
      <c r="AI45" s="106">
        <f>AI44+'KEY L-8'!$M21</f>
        <v>0.48252314814814823</v>
      </c>
      <c r="AJ45" s="106">
        <f>AJ44+'KEY L-8'!$M21</f>
        <v>0.48692129629629638</v>
      </c>
      <c r="AK45" s="106">
        <f>AK44+'KEY L-8'!$M21</f>
        <v>0.49131944444444453</v>
      </c>
      <c r="AL45" s="106">
        <f>AL44+'KEY L-8'!$M21</f>
        <v>0.49571759259259268</v>
      </c>
      <c r="AM45" s="106">
        <f>AM44+'KEY L-8'!$M21</f>
        <v>0.50011574074074083</v>
      </c>
      <c r="AN45" s="106">
        <f>AN44+'KEY L-8'!$M21</f>
        <v>0.50451388888888893</v>
      </c>
      <c r="AO45" s="106">
        <f>AO44+'KEY L-8'!$M21</f>
        <v>0.50891203703703725</v>
      </c>
      <c r="AP45" s="106">
        <f>AP44+'KEY L-8'!$M21</f>
        <v>0.51331018518518545</v>
      </c>
      <c r="AQ45" s="106">
        <f>AQ44+'KEY L-8'!$M21</f>
        <v>0.51770833333333355</v>
      </c>
      <c r="AR45" s="106">
        <f>AR44+'KEY L-8'!$M21</f>
        <v>0.52210648148148175</v>
      </c>
      <c r="AS45" s="106">
        <f>AS44+'KEY L-8'!$M21</f>
        <v>0.52650462962962985</v>
      </c>
      <c r="AT45" s="106">
        <f>AT44+'KEY L-8'!$M21</f>
        <v>0.53090277777777806</v>
      </c>
      <c r="AU45" s="106">
        <f>AU44+'KEY L-8'!$M21</f>
        <v>0.53530092592592615</v>
      </c>
      <c r="AV45" s="106">
        <f>AV44+'KEY L-8'!$M21</f>
        <v>0.53969907407407436</v>
      </c>
      <c r="AW45" s="106">
        <f>AW44+'KEY L-8'!$M21</f>
        <v>0.54409722222222245</v>
      </c>
      <c r="AX45" s="106">
        <f>AX44+'KEY L-8'!$M21</f>
        <v>0.54849537037037066</v>
      </c>
      <c r="AY45" s="106">
        <f>AY44+'KEY L-8'!$M21</f>
        <v>0.55289351851851887</v>
      </c>
      <c r="AZ45" s="106">
        <f>AZ44+'KEY L-8'!$M21</f>
        <v>0.55729166666666685</v>
      </c>
      <c r="BA45" s="106">
        <f>BA44+'KEY L-8'!$M21</f>
        <v>0.56168981481481495</v>
      </c>
      <c r="BB45" s="106">
        <f>BB44+'KEY L-8'!$M21</f>
        <v>0.56608796296296304</v>
      </c>
      <c r="BC45" s="106">
        <f>BC44+'KEY L-8'!$M21</f>
        <v>0.57048611111111125</v>
      </c>
      <c r="BD45" s="106">
        <f>BD44+'KEY L-8'!$M21</f>
        <v>0.57488425925925946</v>
      </c>
      <c r="BE45" s="106">
        <f>BE44+'KEY L-8'!$M21</f>
        <v>0.57928240740740744</v>
      </c>
      <c r="BF45" s="106">
        <f>BF44+'KEY L-8'!$M21</f>
        <v>0.58368055555555554</v>
      </c>
      <c r="BG45" s="106">
        <f>BG44+'KEY L-8'!$M21</f>
        <v>0.58807870370370363</v>
      </c>
      <c r="BH45" s="106">
        <f>BH44+'KEY L-8'!$M21</f>
        <v>0.59247685185185173</v>
      </c>
      <c r="BI45" s="106">
        <f>BI44+'KEY L-8'!$M21</f>
        <v>0.59687499999999982</v>
      </c>
      <c r="BJ45" s="106">
        <f>BJ44+'KEY L-8'!$M21</f>
        <v>0.60127314814814792</v>
      </c>
      <c r="BK45" s="106">
        <f>BK44+'KEY L-8'!$M21</f>
        <v>0.60567129629629601</v>
      </c>
      <c r="BL45" s="106">
        <f>BL44+'KEY L-8'!$M21</f>
        <v>0.61006944444444411</v>
      </c>
      <c r="BM45" s="106">
        <f>BM44+'KEY L-8'!$M21</f>
        <v>0.6144675925925922</v>
      </c>
      <c r="BN45" s="106">
        <f>BN44+'KEY L-8'!$M21</f>
        <v>0.6188657407407403</v>
      </c>
      <c r="BO45" s="106">
        <f>BO44+'KEY L-8'!$M21</f>
        <v>0.6232638888888884</v>
      </c>
      <c r="BP45" s="106">
        <f>BP44+'KEY L-8'!$M21</f>
        <v>0.62766203703703649</v>
      </c>
      <c r="BQ45" s="106">
        <f>BQ44+'KEY L-8'!$M21</f>
        <v>0.63206018518518459</v>
      </c>
      <c r="BR45" s="106">
        <f>BR44+'KEY L-8'!$M21</f>
        <v>0.63645833333333268</v>
      </c>
      <c r="BS45" s="106">
        <f>BS44+'KEY L-8'!$M21</f>
        <v>0.64085648148148078</v>
      </c>
      <c r="BT45" s="106">
        <f>BT44+'KEY L-8'!$M21</f>
        <v>0.64525462962962887</v>
      </c>
      <c r="BU45" s="106">
        <f>BU44+'KEY L-8'!$M21</f>
        <v>0.64965277777777697</v>
      </c>
      <c r="BV45" s="106">
        <f>BV44+'KEY L-8'!$M21</f>
        <v>0.65405092592592506</v>
      </c>
      <c r="BW45" s="106">
        <f>BW44+'KEY L-8'!$M21</f>
        <v>0.65844907407407316</v>
      </c>
      <c r="BX45" s="106">
        <f>BX44+'KEY L-8'!$M21</f>
        <v>0.66284722222222126</v>
      </c>
      <c r="BY45" s="106">
        <f>BY44+'KEY L-8'!$M21</f>
        <v>0.66724537037036935</v>
      </c>
      <c r="BZ45" s="106">
        <f>BZ44+'KEY L-8'!$M21</f>
        <v>0.67164351851851745</v>
      </c>
      <c r="CA45" s="106">
        <f>CA44+'KEY L-8'!$M21</f>
        <v>0.67604166666666554</v>
      </c>
      <c r="CB45" s="106">
        <f>CB44+'KEY L-8'!$M21</f>
        <v>0.68043981481481364</v>
      </c>
      <c r="CC45" s="106">
        <f>CC44+'KEY L-8'!$M21</f>
        <v>0.68483796296296173</v>
      </c>
      <c r="CD45" s="106">
        <f>CD44+'KEY L-8'!$M21</f>
        <v>0.68923611111110983</v>
      </c>
      <c r="CE45" s="106">
        <f>CE44+'KEY L-8'!$M21</f>
        <v>0.69363425925925792</v>
      </c>
      <c r="CF45" s="106">
        <f>CF44+'KEY L-8'!$M21</f>
        <v>0.69803240740740602</v>
      </c>
      <c r="CG45" s="106">
        <f>CG44+'KEY L-8'!$M21</f>
        <v>0.70243055555555411</v>
      </c>
      <c r="CH45" s="106">
        <f>CH44+'KEY L-8'!$M21</f>
        <v>0.70682870370370221</v>
      </c>
      <c r="CI45" s="106">
        <f>CI44+'KEY L-8'!$M21</f>
        <v>0.71122685185185031</v>
      </c>
      <c r="CJ45" s="106">
        <f>CJ44+'KEY L-8'!$M21</f>
        <v>0.7156249999999984</v>
      </c>
      <c r="CK45" s="106">
        <f>CK44+'KEY L-8'!$M21</f>
        <v>0.7200231481481465</v>
      </c>
      <c r="CL45" s="106">
        <f>CL44+'KEY L-8'!$M21</f>
        <v>0.72442129629629459</v>
      </c>
      <c r="CM45" s="106">
        <f>CM44+'KEY L-8'!$M21</f>
        <v>0.72881944444444269</v>
      </c>
      <c r="CN45" s="106">
        <f>CN44+'KEY L-8'!$M21</f>
        <v>0.73321759259259078</v>
      </c>
      <c r="CO45" s="106">
        <f>CO44+'KEY L-8'!$M21</f>
        <v>0.73761574074073888</v>
      </c>
      <c r="CP45" s="106">
        <f>CP44+'KEY L-8'!$M21</f>
        <v>0.74201388888888697</v>
      </c>
      <c r="CQ45" s="106">
        <f>CQ44+'KEY L-8'!$M21</f>
        <v>0.74641203703703507</v>
      </c>
      <c r="CR45" s="106">
        <f>CR44+'KEY L-8'!$M21</f>
        <v>0.75081018518518317</v>
      </c>
      <c r="CS45" s="106">
        <f>CS44+'KEY L-8'!$M21</f>
        <v>0.75520833333333126</v>
      </c>
      <c r="CT45" s="106">
        <f>CT44+'KEY L-8'!$M21</f>
        <v>0.75960648148147936</v>
      </c>
      <c r="CU45" s="106">
        <f>CU44+'KEY L-8'!$M21</f>
        <v>0.76400462962962745</v>
      </c>
      <c r="CV45" s="106">
        <f>CV44+'KEY L-8'!$M21</f>
        <v>0.76840277777777555</v>
      </c>
      <c r="CW45" s="106">
        <f>CW44+'KEY L-8'!$M21</f>
        <v>0.77280092592592364</v>
      </c>
      <c r="CX45" s="106">
        <f>CX44+'KEY L-8'!$M21</f>
        <v>0.77719907407407174</v>
      </c>
      <c r="CY45" s="106">
        <f>CY44+'KEY L-8'!$M21</f>
        <v>0.78159722222221983</v>
      </c>
      <c r="CZ45" s="106">
        <f>CZ44+'KEY L-8'!$M21</f>
        <v>0.78599537037036793</v>
      </c>
      <c r="DA45" s="106">
        <f>DA44+'KEY L-8'!$M21</f>
        <v>0.79039351851851603</v>
      </c>
      <c r="DB45" s="106">
        <f>DB44+'KEY L-8'!$M21</f>
        <v>0.79479166666666412</v>
      </c>
      <c r="DC45" s="106">
        <f>DC44+'KEY L-8'!$M21</f>
        <v>0.79918981481481222</v>
      </c>
      <c r="DD45" s="106">
        <f>DD44+'KEY L-8'!$M21</f>
        <v>0.80358796296296031</v>
      </c>
      <c r="DE45" s="106">
        <f>DE44+'KEY L-8'!$M21</f>
        <v>0.80798611111110841</v>
      </c>
      <c r="DF45" s="106">
        <f>DF44+'KEY L-8'!$M21</f>
        <v>0.8123842592592565</v>
      </c>
      <c r="DG45" s="106">
        <f>DG44+'KEY L-8'!$M21</f>
        <v>0.8167824074074046</v>
      </c>
      <c r="DH45" s="106">
        <f>DH44+'KEY L-8'!$M21</f>
        <v>0.82118055555555269</v>
      </c>
      <c r="DI45" s="106">
        <f>DI44+'KEY L-8'!$M21</f>
        <v>0.82557870370370079</v>
      </c>
      <c r="DJ45" s="106">
        <f>DJ44+'KEY L-8'!$M21</f>
        <v>0.82997685185184888</v>
      </c>
      <c r="DK45" s="106">
        <f>DK44+'KEY L-8'!$M21</f>
        <v>0.83437499999999698</v>
      </c>
      <c r="DL45" s="106">
        <f>DL44+'KEY L-8'!$M21</f>
        <v>0.83877314814814508</v>
      </c>
      <c r="DM45" s="106">
        <f>DM44+'KEY L-8'!$M21</f>
        <v>0.84317129629629317</v>
      </c>
      <c r="DN45" s="106">
        <f>DN44+'KEY L-8'!$M21</f>
        <v>0.84756944444444127</v>
      </c>
      <c r="DO45" s="106">
        <f>DO44+'KEY L-8'!$M21</f>
        <v>0.85196759259258936</v>
      </c>
      <c r="DP45" s="106">
        <f>DP44+'KEY L-8'!$M21</f>
        <v>0.85636574074073746</v>
      </c>
      <c r="DQ45" s="106">
        <f>DQ44+'KEY L-8'!$M21</f>
        <v>0.86209490740740757</v>
      </c>
      <c r="DR45" s="512"/>
      <c r="DS45" s="106">
        <f>DS44+'KEY L-8'!$M21</f>
        <v>0.86956018518518174</v>
      </c>
      <c r="DT45" s="106">
        <f>DT44+'KEY L-8'!$M21</f>
        <v>0.87395833333332984</v>
      </c>
      <c r="DU45" s="106">
        <f>DU44+'KEY L-8'!$M21</f>
        <v>0.87835648148147794</v>
      </c>
      <c r="DV45" s="106">
        <f>DV44+'KEY L-8'!$M21</f>
        <v>0.88275462962962603</v>
      </c>
      <c r="DW45" s="106">
        <f>DW44+'KEY L-8'!$M21</f>
        <v>0.88715277777777413</v>
      </c>
      <c r="DX45" s="106">
        <f>DX44+'KEY L-8'!$M21</f>
        <v>0.89155092592592222</v>
      </c>
      <c r="DY45" s="512"/>
      <c r="DZ45" s="106">
        <f>DZ44+'KEY L-8'!$M21</f>
        <v>0.90034722222221841</v>
      </c>
      <c r="EA45" s="106">
        <f>EA44+'KEY L-8'!$M21</f>
        <v>0.90474537037036651</v>
      </c>
      <c r="EB45" s="512"/>
      <c r="EC45" s="106">
        <f>EC44+'KEY L-8'!$M21</f>
        <v>0.9135416666666627</v>
      </c>
      <c r="ED45" s="106">
        <f>ED44+'KEY L-8'!$M21</f>
        <v>0.91793981481481079</v>
      </c>
      <c r="EE45" s="106">
        <f>EE44+'KEY L-8'!$M21</f>
        <v>0.92233796296295889</v>
      </c>
      <c r="EF45" s="106">
        <f>EF44+'KEY L-8'!$M21</f>
        <v>0.92673611111110699</v>
      </c>
      <c r="EG45" s="106">
        <f>EG44+'KEY L-8'!$M21</f>
        <v>0.93113425925925508</v>
      </c>
      <c r="EH45" s="106">
        <f>EH44+'KEY L-8'!$M21</f>
        <v>0.93553240740740318</v>
      </c>
      <c r="EI45" s="512"/>
      <c r="EJ45" s="106">
        <f>EJ44+'KEY L-8'!$M21</f>
        <v>0.9447337962962965</v>
      </c>
      <c r="EK45" s="128">
        <f>EK44+'KEY L-8'!$M21</f>
        <v>0.9482060185185186</v>
      </c>
      <c r="EL45" s="106">
        <f>EL44+'KEY L-8'!$M21</f>
        <v>0.95376157407407414</v>
      </c>
      <c r="EM45" s="106">
        <f>EM44+'KEY L-8'!$M21</f>
        <v>0.96209490740740744</v>
      </c>
      <c r="EN45" s="128">
        <f>EN44+'KEY L-8'!$M21</f>
        <v>0.97042824074074097</v>
      </c>
      <c r="EO45" s="512"/>
      <c r="EP45" s="130">
        <f>EP44+'KEY L-8'!$M21</f>
        <v>0.97876157407407427</v>
      </c>
      <c r="EQ45" s="512"/>
      <c r="ER45" s="128">
        <f>ER44+'KEY L-8'!$M21</f>
        <v>0.98709490740740757</v>
      </c>
      <c r="ES45" s="512"/>
      <c r="ET45" s="512"/>
      <c r="EU45" s="512"/>
      <c r="EV45" s="512"/>
      <c r="EW45" s="517"/>
      <c r="EX45" s="517"/>
      <c r="EY45" s="517"/>
      <c r="EZ45" s="512"/>
      <c r="FA45" s="517"/>
      <c r="FB45" s="512"/>
      <c r="FC45" s="512"/>
      <c r="FD45" s="512"/>
      <c r="FE45" s="519"/>
    </row>
    <row r="46" spans="1:161" ht="15.95" customHeight="1" x14ac:dyDescent="0.25">
      <c r="A46" s="164" t="s">
        <v>85</v>
      </c>
      <c r="B46" s="521"/>
      <c r="C46" s="171">
        <f>C45+'KEY L-8'!$Q22</f>
        <v>0.3411689814814815</v>
      </c>
      <c r="D46" s="514"/>
      <c r="E46" s="147">
        <f>E45+'KEY L-8'!$M22</f>
        <v>0.35024305555555563</v>
      </c>
      <c r="F46" s="147">
        <f>F45+'KEY L-8'!$M22</f>
        <v>0.35437500000000005</v>
      </c>
      <c r="G46" s="147">
        <f>G45+'KEY L-8'!$M22</f>
        <v>0.36131944444444447</v>
      </c>
      <c r="H46" s="147">
        <f>H45+'KEY L-8'!$M22</f>
        <v>0.36616898148148153</v>
      </c>
      <c r="I46" s="147">
        <f>I45+'KEY L-8'!$M22</f>
        <v>0.37113425925925925</v>
      </c>
      <c r="J46" s="147">
        <f>J45+'KEY L-8'!$M22</f>
        <v>0.37504629629629632</v>
      </c>
      <c r="K46" s="147">
        <f>K45+'KEY L-8'!$M22</f>
        <v>0.37807870370370378</v>
      </c>
      <c r="L46" s="106">
        <f>L45+'KEY L-8'!$M22</f>
        <v>0.38346064814814818</v>
      </c>
      <c r="M46" s="106">
        <f>M45+'KEY L-8'!$M22</f>
        <v>0.38785879629629633</v>
      </c>
      <c r="N46" s="106">
        <f>N45+'KEY L-8'!$M22</f>
        <v>0.39225694444444448</v>
      </c>
      <c r="O46" s="106">
        <f>O45+'KEY L-8'!$M22</f>
        <v>0.39665509259259263</v>
      </c>
      <c r="P46" s="106">
        <f>P45+'KEY L-8'!$M22</f>
        <v>0.40105324074074078</v>
      </c>
      <c r="Q46" s="106">
        <f>Q45+'KEY L-8'!$M22</f>
        <v>0.40545138888888893</v>
      </c>
      <c r="R46" s="106">
        <f>R45+'KEY L-8'!$M22</f>
        <v>0.40984953703703708</v>
      </c>
      <c r="S46" s="106">
        <f>S45+'KEY L-8'!$M22</f>
        <v>0.41424768518518523</v>
      </c>
      <c r="T46" s="106">
        <f>T45+'KEY L-8'!$M22</f>
        <v>0.41864583333333338</v>
      </c>
      <c r="U46" s="106">
        <f>U45+'KEY L-8'!$M22</f>
        <v>0.42304398148148153</v>
      </c>
      <c r="V46" s="106">
        <f>V45+'KEY L-8'!$M22</f>
        <v>0.42744212962962969</v>
      </c>
      <c r="W46" s="106">
        <f>W45+'KEY L-8'!$M22</f>
        <v>0.43184027777777784</v>
      </c>
      <c r="X46" s="106">
        <f>X45+'KEY L-8'!$M22</f>
        <v>0.43623842592592599</v>
      </c>
      <c r="Y46" s="106">
        <f>Y45+'KEY L-8'!$M22</f>
        <v>0.44063657407407414</v>
      </c>
      <c r="Z46" s="106">
        <f>Z45+'KEY L-8'!$M22</f>
        <v>0.44503472222222229</v>
      </c>
      <c r="AA46" s="106">
        <f>AA45+'KEY L-8'!$M22</f>
        <v>0.44943287037037044</v>
      </c>
      <c r="AB46" s="106">
        <f>AB45+'KEY L-8'!$M22</f>
        <v>0.45383101851851859</v>
      </c>
      <c r="AC46" s="106">
        <f>AC45+'KEY L-8'!$M22</f>
        <v>0.45822916666666674</v>
      </c>
      <c r="AD46" s="106">
        <f>AD45+'KEY L-8'!$M22</f>
        <v>0.46262731481481489</v>
      </c>
      <c r="AE46" s="106">
        <f>AE45+'KEY L-8'!$M22</f>
        <v>0.46702546296296304</v>
      </c>
      <c r="AF46" s="106">
        <f>AF45+'KEY L-8'!$M22</f>
        <v>0.4714236111111112</v>
      </c>
      <c r="AG46" s="106">
        <f>AG45+'KEY L-8'!$M22</f>
        <v>0.47582175925925935</v>
      </c>
      <c r="AH46" s="106">
        <f>AH45+'KEY L-8'!$M22</f>
        <v>0.4802199074074075</v>
      </c>
      <c r="AI46" s="106">
        <f>AI45+'KEY L-8'!$M22</f>
        <v>0.48461805555555565</v>
      </c>
      <c r="AJ46" s="106">
        <f>AJ45+'KEY L-8'!$M22</f>
        <v>0.4890162037037038</v>
      </c>
      <c r="AK46" s="106">
        <f>AK45+'KEY L-8'!$M22</f>
        <v>0.49341435185185195</v>
      </c>
      <c r="AL46" s="106">
        <f>AL45+'KEY L-8'!$M22</f>
        <v>0.4978125000000001</v>
      </c>
      <c r="AM46" s="106">
        <f>AM45+'KEY L-8'!$M22</f>
        <v>0.5022106481481482</v>
      </c>
      <c r="AN46" s="106">
        <f>AN45+'KEY L-8'!$M22</f>
        <v>0.50660879629629629</v>
      </c>
      <c r="AO46" s="106">
        <f>AO45+'KEY L-8'!$M22</f>
        <v>0.51100694444444461</v>
      </c>
      <c r="AP46" s="106">
        <f>AP45+'KEY L-8'!$M22</f>
        <v>0.51540509259259282</v>
      </c>
      <c r="AQ46" s="106">
        <f>AQ45+'KEY L-8'!$M22</f>
        <v>0.51980324074074091</v>
      </c>
      <c r="AR46" s="106">
        <f>AR45+'KEY L-8'!$M22</f>
        <v>0.52420138888888912</v>
      </c>
      <c r="AS46" s="106">
        <f>AS45+'KEY L-8'!$M22</f>
        <v>0.52859953703703721</v>
      </c>
      <c r="AT46" s="106">
        <f>AT45+'KEY L-8'!$M22</f>
        <v>0.53299768518518542</v>
      </c>
      <c r="AU46" s="106">
        <f>AU45+'KEY L-8'!$M22</f>
        <v>0.53739583333333352</v>
      </c>
      <c r="AV46" s="106">
        <f>AV45+'KEY L-8'!$M22</f>
        <v>0.54179398148148172</v>
      </c>
      <c r="AW46" s="106">
        <f>AW45+'KEY L-8'!$M22</f>
        <v>0.54619212962962982</v>
      </c>
      <c r="AX46" s="106">
        <f>AX45+'KEY L-8'!$M22</f>
        <v>0.55059027777777803</v>
      </c>
      <c r="AY46" s="106">
        <f>AY45+'KEY L-8'!$M22</f>
        <v>0.55498842592592623</v>
      </c>
      <c r="AZ46" s="106">
        <f>AZ45+'KEY L-8'!$M22</f>
        <v>0.55938657407407422</v>
      </c>
      <c r="BA46" s="106">
        <f>BA45+'KEY L-8'!$M22</f>
        <v>0.56378472222222231</v>
      </c>
      <c r="BB46" s="106">
        <f>BB45+'KEY L-8'!$M22</f>
        <v>0.56818287037037041</v>
      </c>
      <c r="BC46" s="106">
        <f>BC45+'KEY L-8'!$M22</f>
        <v>0.57258101851851861</v>
      </c>
      <c r="BD46" s="106">
        <f>BD45+'KEY L-8'!$M22</f>
        <v>0.57697916666666682</v>
      </c>
      <c r="BE46" s="106">
        <f>BE45+'KEY L-8'!$M22</f>
        <v>0.58137731481481481</v>
      </c>
      <c r="BF46" s="106">
        <f>BF45+'KEY L-8'!$M22</f>
        <v>0.5857754629629629</v>
      </c>
      <c r="BG46" s="106">
        <f>BG45+'KEY L-8'!$M22</f>
        <v>0.590173611111111</v>
      </c>
      <c r="BH46" s="106">
        <f>BH45+'KEY L-8'!$M22</f>
        <v>0.59457175925925909</v>
      </c>
      <c r="BI46" s="106">
        <f>BI45+'KEY L-8'!$M22</f>
        <v>0.59896990740740719</v>
      </c>
      <c r="BJ46" s="106">
        <f>BJ45+'KEY L-8'!$M22</f>
        <v>0.60336805555555528</v>
      </c>
      <c r="BK46" s="106">
        <f>BK45+'KEY L-8'!$M22</f>
        <v>0.60776620370370338</v>
      </c>
      <c r="BL46" s="106">
        <f>BL45+'KEY L-8'!$M22</f>
        <v>0.61216435185185147</v>
      </c>
      <c r="BM46" s="106">
        <f>BM45+'KEY L-8'!$M22</f>
        <v>0.61656249999999957</v>
      </c>
      <c r="BN46" s="106">
        <f>BN45+'KEY L-8'!$M22</f>
        <v>0.62096064814814766</v>
      </c>
      <c r="BO46" s="106">
        <f>BO45+'KEY L-8'!$M22</f>
        <v>0.62535879629629576</v>
      </c>
      <c r="BP46" s="106">
        <f>BP45+'KEY L-8'!$M22</f>
        <v>0.62975694444444386</v>
      </c>
      <c r="BQ46" s="106">
        <f>BQ45+'KEY L-8'!$M22</f>
        <v>0.63415509259259195</v>
      </c>
      <c r="BR46" s="106">
        <f>BR45+'KEY L-8'!$M22</f>
        <v>0.63855324074074005</v>
      </c>
      <c r="BS46" s="106">
        <f>BS45+'KEY L-8'!$M22</f>
        <v>0.64295138888888814</v>
      </c>
      <c r="BT46" s="106">
        <f>BT45+'KEY L-8'!$M22</f>
        <v>0.64734953703703624</v>
      </c>
      <c r="BU46" s="106">
        <f>BU45+'KEY L-8'!$M22</f>
        <v>0.65174768518518433</v>
      </c>
      <c r="BV46" s="106">
        <f>BV45+'KEY L-8'!$M22</f>
        <v>0.65614583333333243</v>
      </c>
      <c r="BW46" s="106">
        <f>BW45+'KEY L-8'!$M22</f>
        <v>0.66054398148148052</v>
      </c>
      <c r="BX46" s="106">
        <f>BX45+'KEY L-8'!$M22</f>
        <v>0.66494212962962862</v>
      </c>
      <c r="BY46" s="106">
        <f>BY45+'KEY L-8'!$M22</f>
        <v>0.66934027777777672</v>
      </c>
      <c r="BZ46" s="106">
        <f>BZ45+'KEY L-8'!$M22</f>
        <v>0.67373842592592481</v>
      </c>
      <c r="CA46" s="106">
        <f>CA45+'KEY L-8'!$M22</f>
        <v>0.67813657407407291</v>
      </c>
      <c r="CB46" s="106">
        <f>CB45+'KEY L-8'!$M22</f>
        <v>0.682534722222221</v>
      </c>
      <c r="CC46" s="106">
        <f>CC45+'KEY L-8'!$M22</f>
        <v>0.6869328703703691</v>
      </c>
      <c r="CD46" s="106">
        <f>CD45+'KEY L-8'!$M22</f>
        <v>0.69133101851851719</v>
      </c>
      <c r="CE46" s="106">
        <f>CE45+'KEY L-8'!$M22</f>
        <v>0.69572916666666529</v>
      </c>
      <c r="CF46" s="106">
        <f>CF45+'KEY L-8'!$M22</f>
        <v>0.70012731481481338</v>
      </c>
      <c r="CG46" s="106">
        <f>CG45+'KEY L-8'!$M22</f>
        <v>0.70452546296296148</v>
      </c>
      <c r="CH46" s="106">
        <f>CH45+'KEY L-8'!$M22</f>
        <v>0.70892361111110958</v>
      </c>
      <c r="CI46" s="106">
        <f>CI45+'KEY L-8'!$M22</f>
        <v>0.71332175925925767</v>
      </c>
      <c r="CJ46" s="106">
        <f>CJ45+'KEY L-8'!$M22</f>
        <v>0.71771990740740577</v>
      </c>
      <c r="CK46" s="106">
        <f>CK45+'KEY L-8'!$M22</f>
        <v>0.72211805555555386</v>
      </c>
      <c r="CL46" s="106">
        <f>CL45+'KEY L-8'!$M22</f>
        <v>0.72651620370370196</v>
      </c>
      <c r="CM46" s="106">
        <f>CM45+'KEY L-8'!$M22</f>
        <v>0.73091435185185005</v>
      </c>
      <c r="CN46" s="106">
        <f>CN45+'KEY L-8'!$M22</f>
        <v>0.73531249999999815</v>
      </c>
      <c r="CO46" s="106">
        <f>CO45+'KEY L-8'!$M22</f>
        <v>0.73971064814814624</v>
      </c>
      <c r="CP46" s="106">
        <f>CP45+'KEY L-8'!$M22</f>
        <v>0.74410879629629434</v>
      </c>
      <c r="CQ46" s="106">
        <f>CQ45+'KEY L-8'!$M22</f>
        <v>0.74850694444444243</v>
      </c>
      <c r="CR46" s="106">
        <f>CR45+'KEY L-8'!$M22</f>
        <v>0.75290509259259053</v>
      </c>
      <c r="CS46" s="106">
        <f>CS45+'KEY L-8'!$M22</f>
        <v>0.75730324074073863</v>
      </c>
      <c r="CT46" s="106">
        <f>CT45+'KEY L-8'!$M22</f>
        <v>0.76170138888888672</v>
      </c>
      <c r="CU46" s="106">
        <f>CU45+'KEY L-8'!$M22</f>
        <v>0.76609953703703482</v>
      </c>
      <c r="CV46" s="106">
        <f>CV45+'KEY L-8'!$M22</f>
        <v>0.77049768518518291</v>
      </c>
      <c r="CW46" s="106">
        <f>CW45+'KEY L-8'!$M22</f>
        <v>0.77489583333333101</v>
      </c>
      <c r="CX46" s="106">
        <f>CX45+'KEY L-8'!$M22</f>
        <v>0.7792939814814791</v>
      </c>
      <c r="CY46" s="106">
        <f>CY45+'KEY L-8'!$M22</f>
        <v>0.7836921296296272</v>
      </c>
      <c r="CZ46" s="106">
        <f>CZ45+'KEY L-8'!$M22</f>
        <v>0.78809027777777529</v>
      </c>
      <c r="DA46" s="106">
        <f>DA45+'KEY L-8'!$M22</f>
        <v>0.79248842592592339</v>
      </c>
      <c r="DB46" s="106">
        <f>DB45+'KEY L-8'!$M22</f>
        <v>0.79688657407407149</v>
      </c>
      <c r="DC46" s="106">
        <f>DC45+'KEY L-8'!$M22</f>
        <v>0.80128472222221958</v>
      </c>
      <c r="DD46" s="106">
        <f>DD45+'KEY L-8'!$M22</f>
        <v>0.80568287037036768</v>
      </c>
      <c r="DE46" s="106">
        <f>DE45+'KEY L-8'!$M22</f>
        <v>0.81008101851851577</v>
      </c>
      <c r="DF46" s="106">
        <f>DF45+'KEY L-8'!$M22</f>
        <v>0.81447916666666387</v>
      </c>
      <c r="DG46" s="106">
        <f>DG45+'KEY L-8'!$M22</f>
        <v>0.81887731481481196</v>
      </c>
      <c r="DH46" s="106">
        <f>DH45+'KEY L-8'!$M22</f>
        <v>0.82327546296296006</v>
      </c>
      <c r="DI46" s="106">
        <f>DI45+'KEY L-8'!$M22</f>
        <v>0.82767361111110815</v>
      </c>
      <c r="DJ46" s="106">
        <f>DJ45+'KEY L-8'!$M22</f>
        <v>0.83207175925925625</v>
      </c>
      <c r="DK46" s="106">
        <f>DK45+'KEY L-8'!$M22</f>
        <v>0.83646990740740435</v>
      </c>
      <c r="DL46" s="106">
        <f>DL45+'KEY L-8'!$M22</f>
        <v>0.84086805555555244</v>
      </c>
      <c r="DM46" s="106">
        <f>DM45+'KEY L-8'!$M22</f>
        <v>0.84526620370370054</v>
      </c>
      <c r="DN46" s="106">
        <f>DN45+'KEY L-8'!$M22</f>
        <v>0.84966435185184863</v>
      </c>
      <c r="DO46" s="106">
        <f>DO45+'KEY L-8'!$M22</f>
        <v>0.85406249999999673</v>
      </c>
      <c r="DP46" s="106">
        <f>DP45+'KEY L-8'!$M22</f>
        <v>0.85846064814814482</v>
      </c>
      <c r="DQ46" s="106">
        <f>DQ45+'KEY L-8'!$M22</f>
        <v>0.86418981481481494</v>
      </c>
      <c r="DR46" s="512"/>
      <c r="DS46" s="106">
        <f>DS45+'KEY L-8'!$M22</f>
        <v>0.87165509259258911</v>
      </c>
      <c r="DT46" s="106">
        <f>DT45+'KEY L-8'!$M22</f>
        <v>0.8760532407407372</v>
      </c>
      <c r="DU46" s="106">
        <f>DU45+'KEY L-8'!$M22</f>
        <v>0.8804513888888853</v>
      </c>
      <c r="DV46" s="106">
        <f>DV45+'KEY L-8'!$M22</f>
        <v>0.8848495370370334</v>
      </c>
      <c r="DW46" s="106">
        <f>DW45+'KEY L-8'!$M22</f>
        <v>0.88924768518518149</v>
      </c>
      <c r="DX46" s="106">
        <f>DX45+'KEY L-8'!$M22</f>
        <v>0.89364583333332959</v>
      </c>
      <c r="DY46" s="512"/>
      <c r="DZ46" s="106">
        <f>DZ45+'KEY L-8'!$M22</f>
        <v>0.90244212962962578</v>
      </c>
      <c r="EA46" s="106">
        <f>EA45+'KEY L-8'!$M22</f>
        <v>0.90684027777777387</v>
      </c>
      <c r="EB46" s="512"/>
      <c r="EC46" s="106">
        <f>EC45+'KEY L-8'!$M22</f>
        <v>0.91563657407407006</v>
      </c>
      <c r="ED46" s="106">
        <f>ED45+'KEY L-8'!$M22</f>
        <v>0.92003472222221816</v>
      </c>
      <c r="EE46" s="106">
        <f>EE45+'KEY L-8'!$M22</f>
        <v>0.92443287037036626</v>
      </c>
      <c r="EF46" s="106">
        <f>EF45+'KEY L-8'!$M22</f>
        <v>0.92883101851851435</v>
      </c>
      <c r="EG46" s="106">
        <f>EG45+'KEY L-8'!$M22</f>
        <v>0.93322916666666245</v>
      </c>
      <c r="EH46" s="106">
        <f>EH45+'KEY L-8'!$M22</f>
        <v>0.93762731481481054</v>
      </c>
      <c r="EI46" s="512"/>
      <c r="EJ46" s="106">
        <f>EJ45+'KEY L-8'!$M22</f>
        <v>0.94682870370370387</v>
      </c>
      <c r="EK46" s="128">
        <f>EK45+'KEY L-8'!$M22</f>
        <v>0.95030092592592597</v>
      </c>
      <c r="EL46" s="106">
        <f>EL45+'KEY L-8'!$M22</f>
        <v>0.9558564814814815</v>
      </c>
      <c r="EM46" s="106">
        <f>EM45+'KEY L-8'!$M22</f>
        <v>0.96418981481481481</v>
      </c>
      <c r="EN46" s="128">
        <f>EN45+'KEY L-8'!$M22</f>
        <v>0.97252314814814833</v>
      </c>
      <c r="EO46" s="512"/>
      <c r="EP46" s="130">
        <f>EP45+'KEY L-8'!$M22</f>
        <v>0.98085648148148163</v>
      </c>
      <c r="EQ46" s="512"/>
      <c r="ER46" s="128">
        <f>ER45+'KEY L-8'!$M22</f>
        <v>0.98918981481481494</v>
      </c>
      <c r="ES46" s="512"/>
      <c r="ET46" s="512"/>
      <c r="EU46" s="512"/>
      <c r="EV46" s="512"/>
      <c r="EW46" s="517"/>
      <c r="EX46" s="517"/>
      <c r="EY46" s="517"/>
      <c r="EZ46" s="512"/>
      <c r="FA46" s="517"/>
      <c r="FB46" s="512"/>
      <c r="FC46" s="512"/>
      <c r="FD46" s="512"/>
      <c r="FE46" s="519"/>
    </row>
    <row r="47" spans="1:161" ht="15.95" customHeight="1" x14ac:dyDescent="0.25">
      <c r="A47" s="164" t="s">
        <v>84</v>
      </c>
      <c r="B47" s="170"/>
      <c r="C47" s="171">
        <f>C46+'KEY L-8'!$Q23</f>
        <v>0.34377314814814819</v>
      </c>
      <c r="D47" s="514"/>
      <c r="E47" s="147">
        <f>E46+'KEY L-8'!$M23</f>
        <v>0.35231481481481486</v>
      </c>
      <c r="F47" s="147">
        <f>F46+'KEY L-8'!$M23</f>
        <v>0.35644675925925928</v>
      </c>
      <c r="G47" s="147">
        <f>G46+'KEY L-8'!$M23</f>
        <v>0.3633912037037037</v>
      </c>
      <c r="H47" s="147">
        <f>H46+'KEY L-8'!$M23</f>
        <v>0.36824074074074076</v>
      </c>
      <c r="I47" s="147">
        <f>I46+'KEY L-8'!$M23</f>
        <v>0.37320601851851853</v>
      </c>
      <c r="J47" s="147">
        <f>J46+'KEY L-8'!$M23</f>
        <v>0.37711805555555555</v>
      </c>
      <c r="K47" s="147">
        <f>K46+'KEY L-8'!$M23</f>
        <v>0.38015046296296306</v>
      </c>
      <c r="L47" s="106">
        <f>L46+'KEY L-8'!$M23</f>
        <v>0.38553240740740746</v>
      </c>
      <c r="M47" s="106">
        <f>M46+'KEY L-8'!$M23</f>
        <v>0.38993055555555556</v>
      </c>
      <c r="N47" s="106">
        <f>N46+'KEY L-8'!$M23</f>
        <v>0.39432870370370376</v>
      </c>
      <c r="O47" s="106">
        <f>O46+'KEY L-8'!$M23</f>
        <v>0.39872685185185186</v>
      </c>
      <c r="P47" s="106">
        <f>P46+'KEY L-8'!$M23</f>
        <v>0.40312500000000007</v>
      </c>
      <c r="Q47" s="106">
        <f>Q46+'KEY L-8'!$M23</f>
        <v>0.40752314814814816</v>
      </c>
      <c r="R47" s="106">
        <f>R46+'KEY L-8'!$M23</f>
        <v>0.41192129629629637</v>
      </c>
      <c r="S47" s="106">
        <f>S46+'KEY L-8'!$M23</f>
        <v>0.41631944444444446</v>
      </c>
      <c r="T47" s="106">
        <f>T46+'KEY L-8'!$M23</f>
        <v>0.42071759259259267</v>
      </c>
      <c r="U47" s="106">
        <f>U46+'KEY L-8'!$M23</f>
        <v>0.42511574074074077</v>
      </c>
      <c r="V47" s="106">
        <f>V46+'KEY L-8'!$M23</f>
        <v>0.42951388888888897</v>
      </c>
      <c r="W47" s="106">
        <f>W46+'KEY L-8'!$M23</f>
        <v>0.43391203703703707</v>
      </c>
      <c r="X47" s="106">
        <f>X46+'KEY L-8'!$M23</f>
        <v>0.43831018518518527</v>
      </c>
      <c r="Y47" s="106">
        <f>Y46+'KEY L-8'!$M23</f>
        <v>0.44270833333333337</v>
      </c>
      <c r="Z47" s="106">
        <f>Z46+'KEY L-8'!$M23</f>
        <v>0.44710648148148158</v>
      </c>
      <c r="AA47" s="106">
        <f>AA46+'KEY L-8'!$M23</f>
        <v>0.45150462962962967</v>
      </c>
      <c r="AB47" s="106">
        <f>AB46+'KEY L-8'!$M23</f>
        <v>0.45590277777777788</v>
      </c>
      <c r="AC47" s="106">
        <f>AC46+'KEY L-8'!$M23</f>
        <v>0.46030092592592597</v>
      </c>
      <c r="AD47" s="106">
        <f>AD46+'KEY L-8'!$M23</f>
        <v>0.46469907407407418</v>
      </c>
      <c r="AE47" s="106">
        <f>AE46+'KEY L-8'!$M23</f>
        <v>0.46909722222222228</v>
      </c>
      <c r="AF47" s="106">
        <f>AF46+'KEY L-8'!$M23</f>
        <v>0.47349537037037048</v>
      </c>
      <c r="AG47" s="106">
        <f>AG46+'KEY L-8'!$M23</f>
        <v>0.47789351851851858</v>
      </c>
      <c r="AH47" s="106">
        <f>AH46+'KEY L-8'!$M23</f>
        <v>0.48229166666666679</v>
      </c>
      <c r="AI47" s="106">
        <f>AI46+'KEY L-8'!$M23</f>
        <v>0.48668981481481488</v>
      </c>
      <c r="AJ47" s="106">
        <f>AJ46+'KEY L-8'!$M23</f>
        <v>0.49108796296296309</v>
      </c>
      <c r="AK47" s="106">
        <f>AK46+'KEY L-8'!$M23</f>
        <v>0.49548611111111118</v>
      </c>
      <c r="AL47" s="106">
        <f>AL46+'KEY L-8'!$M23</f>
        <v>0.49988425925925939</v>
      </c>
      <c r="AM47" s="106">
        <f>AM46+'KEY L-8'!$M23</f>
        <v>0.50428240740740748</v>
      </c>
      <c r="AN47" s="106">
        <f>AN46+'KEY L-8'!$M23</f>
        <v>0.50868055555555558</v>
      </c>
      <c r="AO47" s="106">
        <f>AO46+'KEY L-8'!$M23</f>
        <v>0.5130787037037039</v>
      </c>
      <c r="AP47" s="106">
        <f>AP46+'KEY L-8'!$M23</f>
        <v>0.5174768518518521</v>
      </c>
      <c r="AQ47" s="106">
        <f>AQ46+'KEY L-8'!$M23</f>
        <v>0.5218750000000002</v>
      </c>
      <c r="AR47" s="106">
        <f>AR46+'KEY L-8'!$M23</f>
        <v>0.52627314814814841</v>
      </c>
      <c r="AS47" s="106">
        <f>AS46+'KEY L-8'!$M23</f>
        <v>0.5306712962962965</v>
      </c>
      <c r="AT47" s="106">
        <f>AT46+'KEY L-8'!$M23</f>
        <v>0.53506944444444471</v>
      </c>
      <c r="AU47" s="106">
        <f>AU46+'KEY L-8'!$M23</f>
        <v>0.5394675925925928</v>
      </c>
      <c r="AV47" s="106">
        <f>AV46+'KEY L-8'!$M23</f>
        <v>0.54386574074074101</v>
      </c>
      <c r="AW47" s="106">
        <f>AW46+'KEY L-8'!$M23</f>
        <v>0.54826388888888911</v>
      </c>
      <c r="AX47" s="106">
        <f>AX46+'KEY L-8'!$M23</f>
        <v>0.55266203703703731</v>
      </c>
      <c r="AY47" s="106">
        <f>AY46+'KEY L-8'!$M23</f>
        <v>0.55706018518518552</v>
      </c>
      <c r="AZ47" s="106">
        <f>AZ46+'KEY L-8'!$M23</f>
        <v>0.5614583333333335</v>
      </c>
      <c r="BA47" s="106">
        <f>BA46+'KEY L-8'!$M23</f>
        <v>0.5658564814814816</v>
      </c>
      <c r="BB47" s="106">
        <f>BB46+'KEY L-8'!$M23</f>
        <v>0.57025462962962969</v>
      </c>
      <c r="BC47" s="106">
        <f>BC46+'KEY L-8'!$M23</f>
        <v>0.5746527777777779</v>
      </c>
      <c r="BD47" s="106">
        <f>BD46+'KEY L-8'!$M23</f>
        <v>0.57905092592592611</v>
      </c>
      <c r="BE47" s="106">
        <f>BE46+'KEY L-8'!$M23</f>
        <v>0.58344907407407409</v>
      </c>
      <c r="BF47" s="106">
        <f>BF46+'KEY L-8'!$M23</f>
        <v>0.58784722222222219</v>
      </c>
      <c r="BG47" s="106">
        <f>BG46+'KEY L-8'!$M23</f>
        <v>0.59224537037037028</v>
      </c>
      <c r="BH47" s="106">
        <f>BH46+'KEY L-8'!$M23</f>
        <v>0.59664351851851838</v>
      </c>
      <c r="BI47" s="106">
        <f>BI46+'KEY L-8'!$M23</f>
        <v>0.60104166666666647</v>
      </c>
      <c r="BJ47" s="106">
        <f>BJ46+'KEY L-8'!$M23</f>
        <v>0.60543981481481457</v>
      </c>
      <c r="BK47" s="106">
        <f>BK46+'KEY L-8'!$M23</f>
        <v>0.60983796296296267</v>
      </c>
      <c r="BL47" s="106">
        <f>BL46+'KEY L-8'!$M23</f>
        <v>0.61423611111111076</v>
      </c>
      <c r="BM47" s="106">
        <f>BM46+'KEY L-8'!$M23</f>
        <v>0.61863425925925886</v>
      </c>
      <c r="BN47" s="106">
        <f>BN46+'KEY L-8'!$M23</f>
        <v>0.62303240740740695</v>
      </c>
      <c r="BO47" s="106">
        <f>BO46+'KEY L-8'!$M23</f>
        <v>0.62743055555555505</v>
      </c>
      <c r="BP47" s="106">
        <f>BP46+'KEY L-8'!$M23</f>
        <v>0.63182870370370314</v>
      </c>
      <c r="BQ47" s="106">
        <f>BQ46+'KEY L-8'!$M23</f>
        <v>0.63622685185185124</v>
      </c>
      <c r="BR47" s="106">
        <f>BR46+'KEY L-8'!$M23</f>
        <v>0.64062499999999933</v>
      </c>
      <c r="BS47" s="106">
        <f>BS46+'KEY L-8'!$M23</f>
        <v>0.64502314814814743</v>
      </c>
      <c r="BT47" s="106">
        <f>BT46+'KEY L-8'!$M23</f>
        <v>0.64942129629629552</v>
      </c>
      <c r="BU47" s="106">
        <f>BU46+'KEY L-8'!$M23</f>
        <v>0.65381944444444362</v>
      </c>
      <c r="BV47" s="106">
        <f>BV46+'KEY L-8'!$M23</f>
        <v>0.65821759259259172</v>
      </c>
      <c r="BW47" s="106">
        <f>BW46+'KEY L-8'!$M23</f>
        <v>0.66261574074073981</v>
      </c>
      <c r="BX47" s="106">
        <f>BX46+'KEY L-8'!$M23</f>
        <v>0.66701388888888791</v>
      </c>
      <c r="BY47" s="106">
        <f>BY46+'KEY L-8'!$M23</f>
        <v>0.671412037037036</v>
      </c>
      <c r="BZ47" s="106">
        <f>BZ46+'KEY L-8'!$M23</f>
        <v>0.6758101851851841</v>
      </c>
      <c r="CA47" s="106">
        <f>CA46+'KEY L-8'!$M23</f>
        <v>0.68020833333333219</v>
      </c>
      <c r="CB47" s="106">
        <f>CB46+'KEY L-8'!$M23</f>
        <v>0.68460648148148029</v>
      </c>
      <c r="CC47" s="106">
        <f>CC46+'KEY L-8'!$M23</f>
        <v>0.68900462962962838</v>
      </c>
      <c r="CD47" s="106">
        <f>CD46+'KEY L-8'!$M23</f>
        <v>0.69340277777777648</v>
      </c>
      <c r="CE47" s="106">
        <f>CE46+'KEY L-8'!$M23</f>
        <v>0.69780092592592458</v>
      </c>
      <c r="CF47" s="106">
        <f>CF46+'KEY L-8'!$M23</f>
        <v>0.70219907407407267</v>
      </c>
      <c r="CG47" s="106">
        <f>CG46+'KEY L-8'!$M23</f>
        <v>0.70659722222222077</v>
      </c>
      <c r="CH47" s="106">
        <f>CH46+'KEY L-8'!$M23</f>
        <v>0.71099537037036886</v>
      </c>
      <c r="CI47" s="106">
        <f>CI46+'KEY L-8'!$M23</f>
        <v>0.71539351851851696</v>
      </c>
      <c r="CJ47" s="106">
        <f>CJ46+'KEY L-8'!$M23</f>
        <v>0.71979166666666505</v>
      </c>
      <c r="CK47" s="106">
        <f>CK46+'KEY L-8'!$M23</f>
        <v>0.72418981481481315</v>
      </c>
      <c r="CL47" s="106">
        <f>CL46+'KEY L-8'!$M23</f>
        <v>0.72858796296296124</v>
      </c>
      <c r="CM47" s="106">
        <f>CM46+'KEY L-8'!$M23</f>
        <v>0.73298611111110934</v>
      </c>
      <c r="CN47" s="106">
        <f>CN46+'KEY L-8'!$M23</f>
        <v>0.73738425925925744</v>
      </c>
      <c r="CO47" s="106">
        <f>CO46+'KEY L-8'!$M23</f>
        <v>0.74178240740740553</v>
      </c>
      <c r="CP47" s="106">
        <f>CP46+'KEY L-8'!$M23</f>
        <v>0.74618055555555363</v>
      </c>
      <c r="CQ47" s="106">
        <f>CQ46+'KEY L-8'!$M23</f>
        <v>0.75057870370370172</v>
      </c>
      <c r="CR47" s="106">
        <f>CR46+'KEY L-8'!$M23</f>
        <v>0.75497685185184982</v>
      </c>
      <c r="CS47" s="106">
        <f>CS46+'KEY L-8'!$M23</f>
        <v>0.75937499999999791</v>
      </c>
      <c r="CT47" s="106">
        <f>CT46+'KEY L-8'!$M23</f>
        <v>0.76377314814814601</v>
      </c>
      <c r="CU47" s="106">
        <f>CU46+'KEY L-8'!$M23</f>
        <v>0.7681712962962941</v>
      </c>
      <c r="CV47" s="106">
        <f>CV46+'KEY L-8'!$M23</f>
        <v>0.7725694444444422</v>
      </c>
      <c r="CW47" s="106">
        <f>CW46+'KEY L-8'!$M23</f>
        <v>0.77696759259259029</v>
      </c>
      <c r="CX47" s="106">
        <f>CX46+'KEY L-8'!$M23</f>
        <v>0.78136574074073839</v>
      </c>
      <c r="CY47" s="106">
        <f>CY46+'KEY L-8'!$M23</f>
        <v>0.78576388888888649</v>
      </c>
      <c r="CZ47" s="106">
        <f>CZ46+'KEY L-8'!$M23</f>
        <v>0.79016203703703458</v>
      </c>
      <c r="DA47" s="106">
        <f>DA46+'KEY L-8'!$M23</f>
        <v>0.79456018518518268</v>
      </c>
      <c r="DB47" s="106">
        <f>DB46+'KEY L-8'!$M23</f>
        <v>0.79895833333333077</v>
      </c>
      <c r="DC47" s="106">
        <f>DC46+'KEY L-8'!$M23</f>
        <v>0.80335648148147887</v>
      </c>
      <c r="DD47" s="106">
        <f>DD46+'KEY L-8'!$M23</f>
        <v>0.80775462962962696</v>
      </c>
      <c r="DE47" s="106">
        <f>DE46+'KEY L-8'!$M23</f>
        <v>0.81215277777777506</v>
      </c>
      <c r="DF47" s="106">
        <f>DF46+'KEY L-8'!$M23</f>
        <v>0.81655092592592315</v>
      </c>
      <c r="DG47" s="106">
        <f>DG46+'KEY L-8'!$M23</f>
        <v>0.82094907407407125</v>
      </c>
      <c r="DH47" s="106">
        <f>DH46+'KEY L-8'!$M23</f>
        <v>0.82534722222221935</v>
      </c>
      <c r="DI47" s="106">
        <f>DI46+'KEY L-8'!$M23</f>
        <v>0.82974537037036744</v>
      </c>
      <c r="DJ47" s="106">
        <f>DJ46+'KEY L-8'!$M23</f>
        <v>0.83414351851851554</v>
      </c>
      <c r="DK47" s="106">
        <f>DK46+'KEY L-8'!$M23</f>
        <v>0.83854166666666363</v>
      </c>
      <c r="DL47" s="106">
        <f>DL46+'KEY L-8'!$M23</f>
        <v>0.84293981481481173</v>
      </c>
      <c r="DM47" s="106">
        <f>DM46+'KEY L-8'!$M23</f>
        <v>0.84733796296295982</v>
      </c>
      <c r="DN47" s="106">
        <f>DN46+'KEY L-8'!$M23</f>
        <v>0.85173611111110792</v>
      </c>
      <c r="DO47" s="106">
        <f>DO46+'KEY L-8'!$M23</f>
        <v>0.85613425925925601</v>
      </c>
      <c r="DP47" s="106">
        <f>DP46+'KEY L-8'!$M23</f>
        <v>0.86053240740740411</v>
      </c>
      <c r="DQ47" s="106">
        <f>DQ46+'KEY L-8'!$M23</f>
        <v>0.86626157407407423</v>
      </c>
      <c r="DR47" s="512"/>
      <c r="DS47" s="106">
        <f>DS46+'KEY L-8'!$M23</f>
        <v>0.8737268518518484</v>
      </c>
      <c r="DT47" s="106">
        <f>DT46+'KEY L-8'!$M23</f>
        <v>0.87812499999999649</v>
      </c>
      <c r="DU47" s="106">
        <f>DU46+'KEY L-8'!$M23</f>
        <v>0.88252314814814459</v>
      </c>
      <c r="DV47" s="106">
        <f>DV46+'KEY L-8'!$M23</f>
        <v>0.88692129629629268</v>
      </c>
      <c r="DW47" s="106">
        <f>DW46+'KEY L-8'!$M23</f>
        <v>0.89131944444444078</v>
      </c>
      <c r="DX47" s="106">
        <f>DX46+'KEY L-8'!$M23</f>
        <v>0.89571759259258887</v>
      </c>
      <c r="DY47" s="512"/>
      <c r="DZ47" s="106">
        <f>DZ46+'KEY L-8'!$M23</f>
        <v>0.90451388888888506</v>
      </c>
      <c r="EA47" s="106">
        <f>EA46+'KEY L-8'!$M23</f>
        <v>0.90891203703703316</v>
      </c>
      <c r="EB47" s="512"/>
      <c r="EC47" s="106">
        <f>EC46+'KEY L-8'!$M23</f>
        <v>0.91770833333332935</v>
      </c>
      <c r="ED47" s="106">
        <f>ED46+'KEY L-8'!$M23</f>
        <v>0.92210648148147745</v>
      </c>
      <c r="EE47" s="106">
        <f>EE46+'KEY L-8'!$M23</f>
        <v>0.92650462962962554</v>
      </c>
      <c r="EF47" s="106">
        <f>EF46+'KEY L-8'!$M23</f>
        <v>0.93090277777777364</v>
      </c>
      <c r="EG47" s="106">
        <f>EG46+'KEY L-8'!$M23</f>
        <v>0.93530092592592173</v>
      </c>
      <c r="EH47" s="106">
        <f>EH46+'KEY L-8'!$M23</f>
        <v>0.93969907407406983</v>
      </c>
      <c r="EI47" s="512"/>
      <c r="EJ47" s="106">
        <f>EJ46+'KEY L-8'!$M23</f>
        <v>0.94890046296296315</v>
      </c>
      <c r="EK47" s="128">
        <f>EK46+'KEY L-8'!$M23</f>
        <v>0.95237268518518525</v>
      </c>
      <c r="EL47" s="106">
        <f>EL46+'KEY L-8'!$M23</f>
        <v>0.95792824074074079</v>
      </c>
      <c r="EM47" s="106">
        <f>EM46+'KEY L-8'!$M23</f>
        <v>0.96626157407407409</v>
      </c>
      <c r="EN47" s="128">
        <f>EN46+'KEY L-8'!$M23</f>
        <v>0.97459490740740762</v>
      </c>
      <c r="EO47" s="512"/>
      <c r="EP47" s="130">
        <f>EP46+'KEY L-8'!$M23</f>
        <v>0.98292824074074092</v>
      </c>
      <c r="EQ47" s="512"/>
      <c r="ER47" s="128">
        <f>ER46+'KEY L-8'!$M23</f>
        <v>0.99126157407407423</v>
      </c>
      <c r="ES47" s="512"/>
      <c r="ET47" s="512"/>
      <c r="EU47" s="512"/>
      <c r="EV47" s="512"/>
      <c r="EW47" s="517"/>
      <c r="EX47" s="517"/>
      <c r="EY47" s="517"/>
      <c r="EZ47" s="512"/>
      <c r="FA47" s="517"/>
      <c r="FB47" s="512"/>
      <c r="FC47" s="512"/>
      <c r="FD47" s="512"/>
      <c r="FE47" s="519"/>
    </row>
    <row r="48" spans="1:161" s="152" customFormat="1" ht="15.95" customHeight="1" x14ac:dyDescent="0.25">
      <c r="A48" s="166" t="s">
        <v>83</v>
      </c>
      <c r="B48" s="171">
        <v>0.33333333333333331</v>
      </c>
      <c r="C48" s="171">
        <f>C47+'KEY L-8'!$Q24</f>
        <v>0.3461921296296297</v>
      </c>
      <c r="D48" s="514"/>
      <c r="E48" s="147">
        <f>E47+'KEY L-8'!$M24</f>
        <v>0.35453703703703709</v>
      </c>
      <c r="F48" s="147">
        <f>F47+'KEY L-8'!$M24</f>
        <v>0.35866898148148152</v>
      </c>
      <c r="G48" s="147">
        <f>G47+'KEY L-8'!$M24</f>
        <v>0.36561342592592594</v>
      </c>
      <c r="H48" s="147">
        <f>H47+'KEY L-8'!$M24</f>
        <v>0.37046296296296299</v>
      </c>
      <c r="I48" s="147">
        <f>I47+'KEY L-8'!$M24</f>
        <v>0.37542824074074077</v>
      </c>
      <c r="J48" s="147">
        <f>J47+'KEY L-8'!$M24</f>
        <v>0.37934027777777779</v>
      </c>
      <c r="K48" s="147">
        <f>K47+'KEY L-8'!$M24</f>
        <v>0.3823726851851853</v>
      </c>
      <c r="L48" s="106">
        <f>L47+'KEY L-8'!$M24</f>
        <v>0.3877546296296297</v>
      </c>
      <c r="M48" s="106">
        <f>M47+'KEY L-8'!$M24</f>
        <v>0.39215277777777779</v>
      </c>
      <c r="N48" s="106">
        <f>N47+'KEY L-8'!$M24</f>
        <v>0.396550925925926</v>
      </c>
      <c r="O48" s="106">
        <f>O47+'KEY L-8'!$M24</f>
        <v>0.4009490740740741</v>
      </c>
      <c r="P48" s="106">
        <f>P47+'KEY L-8'!$M24</f>
        <v>0.4053472222222223</v>
      </c>
      <c r="Q48" s="106">
        <f>Q47+'KEY L-8'!$M24</f>
        <v>0.4097453703703704</v>
      </c>
      <c r="R48" s="106">
        <f>R47+'KEY L-8'!$M24</f>
        <v>0.41414351851851861</v>
      </c>
      <c r="S48" s="106">
        <f>S47+'KEY L-8'!$M24</f>
        <v>0.4185416666666667</v>
      </c>
      <c r="T48" s="106">
        <f>T47+'KEY L-8'!$M24</f>
        <v>0.42293981481481491</v>
      </c>
      <c r="U48" s="106">
        <f>U47+'KEY L-8'!$M24</f>
        <v>0.427337962962963</v>
      </c>
      <c r="V48" s="106">
        <f>V47+'KEY L-8'!$M24</f>
        <v>0.43173611111111121</v>
      </c>
      <c r="W48" s="106">
        <f>W47+'KEY L-8'!$M24</f>
        <v>0.4361342592592593</v>
      </c>
      <c r="X48" s="106">
        <f>X47+'KEY L-8'!$M24</f>
        <v>0.44053240740740751</v>
      </c>
      <c r="Y48" s="106">
        <f>Y47+'KEY L-8'!$M24</f>
        <v>0.44493055555555561</v>
      </c>
      <c r="Z48" s="106">
        <f>Z47+'KEY L-8'!$M24</f>
        <v>0.44932870370370381</v>
      </c>
      <c r="AA48" s="106">
        <f>AA47+'KEY L-8'!$M24</f>
        <v>0.45372685185185191</v>
      </c>
      <c r="AB48" s="106">
        <f>AB47+'KEY L-8'!$M24</f>
        <v>0.45812500000000012</v>
      </c>
      <c r="AC48" s="106">
        <f>AC47+'KEY L-8'!$M24</f>
        <v>0.46252314814814821</v>
      </c>
      <c r="AD48" s="106">
        <f>AD47+'KEY L-8'!$M24</f>
        <v>0.46692129629629642</v>
      </c>
      <c r="AE48" s="106">
        <f>AE47+'KEY L-8'!$M24</f>
        <v>0.47131944444444451</v>
      </c>
      <c r="AF48" s="106">
        <f>AF47+'KEY L-8'!$M24</f>
        <v>0.47571759259259272</v>
      </c>
      <c r="AG48" s="106">
        <f>AG47+'KEY L-8'!$M24</f>
        <v>0.48011574074074082</v>
      </c>
      <c r="AH48" s="106">
        <f>AH47+'KEY L-8'!$M24</f>
        <v>0.48451388888888902</v>
      </c>
      <c r="AI48" s="106">
        <f>AI47+'KEY L-8'!$M24</f>
        <v>0.48891203703703712</v>
      </c>
      <c r="AJ48" s="106">
        <f>AJ47+'KEY L-8'!$M24</f>
        <v>0.49331018518518532</v>
      </c>
      <c r="AK48" s="106">
        <f>AK47+'KEY L-8'!$M24</f>
        <v>0.49770833333333342</v>
      </c>
      <c r="AL48" s="106">
        <f>AL47+'KEY L-8'!$M24</f>
        <v>0.50210648148148163</v>
      </c>
      <c r="AM48" s="106">
        <f>AM47+'KEY L-8'!$M24</f>
        <v>0.50650462962962972</v>
      </c>
      <c r="AN48" s="106">
        <f>AN47+'KEY L-8'!$M24</f>
        <v>0.51090277777777782</v>
      </c>
      <c r="AO48" s="106">
        <f>AO47+'KEY L-8'!$M24</f>
        <v>0.51530092592592613</v>
      </c>
      <c r="AP48" s="106">
        <f>AP47+'KEY L-8'!$M24</f>
        <v>0.51969907407407434</v>
      </c>
      <c r="AQ48" s="106">
        <f>AQ47+'KEY L-8'!$M24</f>
        <v>0.52409722222222244</v>
      </c>
      <c r="AR48" s="106">
        <f>AR47+'KEY L-8'!$M24</f>
        <v>0.52849537037037064</v>
      </c>
      <c r="AS48" s="106">
        <f>AS47+'KEY L-8'!$M24</f>
        <v>0.53289351851851874</v>
      </c>
      <c r="AT48" s="106">
        <f>AT47+'KEY L-8'!$M24</f>
        <v>0.53729166666666694</v>
      </c>
      <c r="AU48" s="106">
        <f>AU47+'KEY L-8'!$M24</f>
        <v>0.54168981481481504</v>
      </c>
      <c r="AV48" s="106">
        <f>AV47+'KEY L-8'!$M24</f>
        <v>0.54608796296296325</v>
      </c>
      <c r="AW48" s="106">
        <f>AW47+'KEY L-8'!$M24</f>
        <v>0.55048611111111134</v>
      </c>
      <c r="AX48" s="106">
        <f>AX47+'KEY L-8'!$M24</f>
        <v>0.55488425925925955</v>
      </c>
      <c r="AY48" s="106">
        <f>AY47+'KEY L-8'!$M24</f>
        <v>0.55928240740740776</v>
      </c>
      <c r="AZ48" s="106">
        <f>AZ47+'KEY L-8'!$M24</f>
        <v>0.56368055555555574</v>
      </c>
      <c r="BA48" s="106">
        <f>BA47+'KEY L-8'!$M24</f>
        <v>0.56807870370370384</v>
      </c>
      <c r="BB48" s="106">
        <f>BB47+'KEY L-8'!$M24</f>
        <v>0.57247685185185193</v>
      </c>
      <c r="BC48" s="106">
        <f>BC47+'KEY L-8'!$M24</f>
        <v>0.57687500000000014</v>
      </c>
      <c r="BD48" s="106">
        <f>BD47+'KEY L-8'!$M24</f>
        <v>0.58127314814814834</v>
      </c>
      <c r="BE48" s="106">
        <f>BE47+'KEY L-8'!$M24</f>
        <v>0.58567129629629633</v>
      </c>
      <c r="BF48" s="106">
        <f>BF47+'KEY L-8'!$M24</f>
        <v>0.59006944444444442</v>
      </c>
      <c r="BG48" s="106">
        <f>BG47+'KEY L-8'!$M24</f>
        <v>0.59446759259259252</v>
      </c>
      <c r="BH48" s="106">
        <f>BH47+'KEY L-8'!$M24</f>
        <v>0.59886574074074062</v>
      </c>
      <c r="BI48" s="106">
        <f>BI47+'KEY L-8'!$M24</f>
        <v>0.60326388888888871</v>
      </c>
      <c r="BJ48" s="106">
        <f>BJ47+'KEY L-8'!$M24</f>
        <v>0.60766203703703681</v>
      </c>
      <c r="BK48" s="106">
        <f>BK47+'KEY L-8'!$M24</f>
        <v>0.6120601851851849</v>
      </c>
      <c r="BL48" s="106">
        <f>BL47+'KEY L-8'!$M24</f>
        <v>0.616458333333333</v>
      </c>
      <c r="BM48" s="106">
        <f>BM47+'KEY L-8'!$M24</f>
        <v>0.62085648148148109</v>
      </c>
      <c r="BN48" s="106">
        <f>BN47+'KEY L-8'!$M24</f>
        <v>0.62525462962962919</v>
      </c>
      <c r="BO48" s="106">
        <f>BO47+'KEY L-8'!$M24</f>
        <v>0.62965277777777728</v>
      </c>
      <c r="BP48" s="106">
        <f>BP47+'KEY L-8'!$M24</f>
        <v>0.63405092592592538</v>
      </c>
      <c r="BQ48" s="106">
        <f>BQ47+'KEY L-8'!$M24</f>
        <v>0.63844907407407347</v>
      </c>
      <c r="BR48" s="106">
        <f>BR47+'KEY L-8'!$M24</f>
        <v>0.64284722222222157</v>
      </c>
      <c r="BS48" s="106">
        <f>BS47+'KEY L-8'!$M24</f>
        <v>0.64724537037036967</v>
      </c>
      <c r="BT48" s="106">
        <f>BT47+'KEY L-8'!$M24</f>
        <v>0.65164351851851776</v>
      </c>
      <c r="BU48" s="106">
        <f>BU47+'KEY L-8'!$M24</f>
        <v>0.65604166666666586</v>
      </c>
      <c r="BV48" s="106">
        <f>BV47+'KEY L-8'!$M24</f>
        <v>0.66043981481481395</v>
      </c>
      <c r="BW48" s="106">
        <f>BW47+'KEY L-8'!$M24</f>
        <v>0.66483796296296205</v>
      </c>
      <c r="BX48" s="106">
        <f>BX47+'KEY L-8'!$M24</f>
        <v>0.66923611111111014</v>
      </c>
      <c r="BY48" s="106">
        <f>BY47+'KEY L-8'!$M24</f>
        <v>0.67363425925925824</v>
      </c>
      <c r="BZ48" s="106">
        <f>BZ47+'KEY L-8'!$M24</f>
        <v>0.67803240740740633</v>
      </c>
      <c r="CA48" s="106">
        <f>CA47+'KEY L-8'!$M24</f>
        <v>0.68243055555555443</v>
      </c>
      <c r="CB48" s="106">
        <f>CB47+'KEY L-8'!$M24</f>
        <v>0.68682870370370253</v>
      </c>
      <c r="CC48" s="106">
        <f>CC47+'KEY L-8'!$M24</f>
        <v>0.69122685185185062</v>
      </c>
      <c r="CD48" s="106">
        <f>CD47+'KEY L-8'!$M24</f>
        <v>0.69562499999999872</v>
      </c>
      <c r="CE48" s="106">
        <f>CE47+'KEY L-8'!$M24</f>
        <v>0.70002314814814681</v>
      </c>
      <c r="CF48" s="106">
        <f>CF47+'KEY L-8'!$M24</f>
        <v>0.70442129629629491</v>
      </c>
      <c r="CG48" s="106">
        <f>CG47+'KEY L-8'!$M24</f>
        <v>0.708819444444443</v>
      </c>
      <c r="CH48" s="106">
        <f>CH47+'KEY L-8'!$M24</f>
        <v>0.7132175925925911</v>
      </c>
      <c r="CI48" s="106">
        <f>CI47+'KEY L-8'!$M24</f>
        <v>0.71761574074073919</v>
      </c>
      <c r="CJ48" s="106">
        <f>CJ47+'KEY L-8'!$M24</f>
        <v>0.72201388888888729</v>
      </c>
      <c r="CK48" s="106">
        <f>CK47+'KEY L-8'!$M24</f>
        <v>0.72641203703703539</v>
      </c>
      <c r="CL48" s="106">
        <f>CL47+'KEY L-8'!$M24</f>
        <v>0.73081018518518348</v>
      </c>
      <c r="CM48" s="106">
        <f>CM47+'KEY L-8'!$M24</f>
        <v>0.73520833333333158</v>
      </c>
      <c r="CN48" s="106">
        <f>CN47+'KEY L-8'!$M24</f>
        <v>0.73960648148147967</v>
      </c>
      <c r="CO48" s="106">
        <f>CO47+'KEY L-8'!$M24</f>
        <v>0.74400462962962777</v>
      </c>
      <c r="CP48" s="106">
        <f>CP47+'KEY L-8'!$M24</f>
        <v>0.74840277777777586</v>
      </c>
      <c r="CQ48" s="106">
        <f>CQ47+'KEY L-8'!$M24</f>
        <v>0.75280092592592396</v>
      </c>
      <c r="CR48" s="106">
        <f>CR47+'KEY L-8'!$M24</f>
        <v>0.75719907407407205</v>
      </c>
      <c r="CS48" s="106">
        <f>CS47+'KEY L-8'!$M24</f>
        <v>0.76159722222222015</v>
      </c>
      <c r="CT48" s="106">
        <f>CT47+'KEY L-8'!$M24</f>
        <v>0.76599537037036824</v>
      </c>
      <c r="CU48" s="106">
        <f>CU47+'KEY L-8'!$M24</f>
        <v>0.77039351851851634</v>
      </c>
      <c r="CV48" s="106">
        <f>CV47+'KEY L-8'!$M24</f>
        <v>0.77479166666666444</v>
      </c>
      <c r="CW48" s="106">
        <f>CW47+'KEY L-8'!$M24</f>
        <v>0.77918981481481253</v>
      </c>
      <c r="CX48" s="106">
        <f>CX47+'KEY L-8'!$M24</f>
        <v>0.78358796296296063</v>
      </c>
      <c r="CY48" s="106">
        <f>CY47+'KEY L-8'!$M24</f>
        <v>0.78798611111110872</v>
      </c>
      <c r="CZ48" s="106">
        <f>CZ47+'KEY L-8'!$M24</f>
        <v>0.79238425925925682</v>
      </c>
      <c r="DA48" s="106">
        <f>DA47+'KEY L-8'!$M24</f>
        <v>0.79678240740740491</v>
      </c>
      <c r="DB48" s="106">
        <f>DB47+'KEY L-8'!$M24</f>
        <v>0.80118055555555301</v>
      </c>
      <c r="DC48" s="106">
        <f>DC47+'KEY L-8'!$M24</f>
        <v>0.8055787037037011</v>
      </c>
      <c r="DD48" s="106">
        <f>DD47+'KEY L-8'!$M24</f>
        <v>0.8099768518518492</v>
      </c>
      <c r="DE48" s="106">
        <f>DE47+'KEY L-8'!$M24</f>
        <v>0.8143749999999973</v>
      </c>
      <c r="DF48" s="106">
        <f>DF47+'KEY L-8'!$M24</f>
        <v>0.81877314814814539</v>
      </c>
      <c r="DG48" s="106">
        <f>DG47+'KEY L-8'!$M24</f>
        <v>0.82317129629629349</v>
      </c>
      <c r="DH48" s="106">
        <f>DH47+'KEY L-8'!$M24</f>
        <v>0.82756944444444158</v>
      </c>
      <c r="DI48" s="106">
        <f>DI47+'KEY L-8'!$M24</f>
        <v>0.83196759259258968</v>
      </c>
      <c r="DJ48" s="106">
        <f>DJ47+'KEY L-8'!$M24</f>
        <v>0.83636574074073777</v>
      </c>
      <c r="DK48" s="106">
        <f>DK47+'KEY L-8'!$M24</f>
        <v>0.84076388888888587</v>
      </c>
      <c r="DL48" s="106">
        <f>DL47+'KEY L-8'!$M24</f>
        <v>0.84516203703703396</v>
      </c>
      <c r="DM48" s="106">
        <f>DM47+'KEY L-8'!$M24</f>
        <v>0.84956018518518206</v>
      </c>
      <c r="DN48" s="106">
        <f>DN47+'KEY L-8'!$M24</f>
        <v>0.85395833333333016</v>
      </c>
      <c r="DO48" s="106">
        <f>DO47+'KEY L-8'!$M24</f>
        <v>0.85835648148147825</v>
      </c>
      <c r="DP48" s="106">
        <f>DP47+'KEY L-8'!$M24</f>
        <v>0.86275462962962635</v>
      </c>
      <c r="DQ48" s="106">
        <f>DQ47+'KEY L-8'!$M24</f>
        <v>0.86848379629629646</v>
      </c>
      <c r="DR48" s="512"/>
      <c r="DS48" s="106">
        <f>DS47+'KEY L-8'!$M24</f>
        <v>0.87594907407407063</v>
      </c>
      <c r="DT48" s="106">
        <f>DT47+'KEY L-8'!$M24</f>
        <v>0.88034722222221873</v>
      </c>
      <c r="DU48" s="106">
        <f>DU47+'KEY L-8'!$M24</f>
        <v>0.88474537037036682</v>
      </c>
      <c r="DV48" s="106">
        <f>DV47+'KEY L-8'!$M24</f>
        <v>0.88914351851851492</v>
      </c>
      <c r="DW48" s="106">
        <f>DW47+'KEY L-8'!$M24</f>
        <v>0.89354166666666301</v>
      </c>
      <c r="DX48" s="106">
        <f>DX47+'KEY L-8'!$M24</f>
        <v>0.89793981481481111</v>
      </c>
      <c r="DY48" s="512"/>
      <c r="DZ48" s="106">
        <f>DZ47+'KEY L-8'!$M24</f>
        <v>0.9067361111111073</v>
      </c>
      <c r="EA48" s="106">
        <f>EA47+'KEY L-8'!$M24</f>
        <v>0.9111342592592554</v>
      </c>
      <c r="EB48" s="512"/>
      <c r="EC48" s="106">
        <f>EC47+'KEY L-8'!$M24</f>
        <v>0.91993055555555159</v>
      </c>
      <c r="ED48" s="106">
        <f>ED47+'KEY L-8'!$M24</f>
        <v>0.92432870370369968</v>
      </c>
      <c r="EE48" s="106">
        <f>EE47+'KEY L-8'!$M24</f>
        <v>0.92872685185184778</v>
      </c>
      <c r="EF48" s="106">
        <f>EF47+'KEY L-8'!$M24</f>
        <v>0.93312499999999587</v>
      </c>
      <c r="EG48" s="106">
        <f>EG47+'KEY L-8'!$M24</f>
        <v>0.93752314814814397</v>
      </c>
      <c r="EH48" s="106">
        <f>EH47+'KEY L-8'!$M24</f>
        <v>0.94192129629629207</v>
      </c>
      <c r="EI48" s="512"/>
      <c r="EJ48" s="106">
        <f>EJ47+'KEY L-8'!$M24</f>
        <v>0.95112268518518539</v>
      </c>
      <c r="EK48" s="128">
        <f>EK47+'KEY L-8'!$M24</f>
        <v>0.95459490740740749</v>
      </c>
      <c r="EL48" s="106">
        <f>EL47+'KEY L-8'!$M24</f>
        <v>0.96015046296296302</v>
      </c>
      <c r="EM48" s="106">
        <f>EM47+'KEY L-8'!$M24</f>
        <v>0.96848379629629633</v>
      </c>
      <c r="EN48" s="128">
        <f>EN47+'KEY L-8'!$M24</f>
        <v>0.97681712962962985</v>
      </c>
      <c r="EO48" s="512"/>
      <c r="EP48" s="130">
        <f>EP47+'KEY L-8'!$M24</f>
        <v>0.98515046296296316</v>
      </c>
      <c r="EQ48" s="512"/>
      <c r="ER48" s="128">
        <f>ER47+'KEY L-8'!$M24</f>
        <v>0.99348379629629646</v>
      </c>
      <c r="ES48" s="512"/>
      <c r="ET48" s="512"/>
      <c r="EU48" s="512"/>
      <c r="EV48" s="512"/>
      <c r="EW48" s="517"/>
      <c r="EX48" s="517"/>
      <c r="EY48" s="517"/>
      <c r="EZ48" s="512"/>
      <c r="FA48" s="517"/>
      <c r="FB48" s="512"/>
      <c r="FC48" s="512"/>
      <c r="FD48" s="512"/>
      <c r="FE48" s="519"/>
    </row>
    <row r="49" spans="1:161" ht="15.95" customHeight="1" x14ac:dyDescent="0.25">
      <c r="A49" s="164" t="s">
        <v>76</v>
      </c>
      <c r="B49" s="171">
        <f>B48+'KEY L-8'!$Q25</f>
        <v>0.33601851851851849</v>
      </c>
      <c r="C49" s="147">
        <f>C48+'KEY L-8'!$M25</f>
        <v>0.34835648148148157</v>
      </c>
      <c r="D49" s="514"/>
      <c r="E49" s="147">
        <f>E48+'KEY L-8'!$M25</f>
        <v>0.35670138888888897</v>
      </c>
      <c r="F49" s="147">
        <f>F48+'KEY L-8'!$M25</f>
        <v>0.36083333333333339</v>
      </c>
      <c r="G49" s="147">
        <f>G48+'KEY L-8'!$M25</f>
        <v>0.36777777777777781</v>
      </c>
      <c r="H49" s="147">
        <f>H48+'KEY L-8'!$M25</f>
        <v>0.37262731481481487</v>
      </c>
      <c r="I49" s="147">
        <f>I48+'KEY L-8'!$M25</f>
        <v>0.37759259259259265</v>
      </c>
      <c r="J49" s="147">
        <f>J48+'KEY L-8'!$M25</f>
        <v>0.38150462962962967</v>
      </c>
      <c r="K49" s="147">
        <f>K48+'KEY L-8'!$M25</f>
        <v>0.38453703703703718</v>
      </c>
      <c r="L49" s="106">
        <f>L48+'KEY L-8'!$M25</f>
        <v>0.38991898148148157</v>
      </c>
      <c r="M49" s="106">
        <f>M48+'KEY L-8'!$M25</f>
        <v>0.39431712962962967</v>
      </c>
      <c r="N49" s="106">
        <f>N48+'KEY L-8'!$M25</f>
        <v>0.39871527777777788</v>
      </c>
      <c r="O49" s="106">
        <f>O48+'KEY L-8'!$M25</f>
        <v>0.40311342592592597</v>
      </c>
      <c r="P49" s="106">
        <f>P48+'KEY L-8'!$M25</f>
        <v>0.40751157407407418</v>
      </c>
      <c r="Q49" s="106">
        <f>Q48+'KEY L-8'!$M25</f>
        <v>0.41190972222222227</v>
      </c>
      <c r="R49" s="106">
        <f>R48+'KEY L-8'!$M25</f>
        <v>0.41630787037037048</v>
      </c>
      <c r="S49" s="106">
        <f>S48+'KEY L-8'!$M25</f>
        <v>0.42070601851851858</v>
      </c>
      <c r="T49" s="106">
        <f>T48+'KEY L-8'!$M25</f>
        <v>0.42510416666666678</v>
      </c>
      <c r="U49" s="106">
        <f>U48+'KEY L-8'!$M25</f>
        <v>0.42950231481481488</v>
      </c>
      <c r="V49" s="106">
        <f>V48+'KEY L-8'!$M25</f>
        <v>0.43390046296296308</v>
      </c>
      <c r="W49" s="106">
        <f>W48+'KEY L-8'!$M25</f>
        <v>0.43829861111111118</v>
      </c>
      <c r="X49" s="106">
        <f>X48+'KEY L-8'!$M25</f>
        <v>0.44269675925925939</v>
      </c>
      <c r="Y49" s="106">
        <f>Y48+'KEY L-8'!$M25</f>
        <v>0.44709490740740748</v>
      </c>
      <c r="Z49" s="106">
        <f>Z48+'KEY L-8'!$M25</f>
        <v>0.45149305555555569</v>
      </c>
      <c r="AA49" s="106">
        <f>AA48+'KEY L-8'!$M25</f>
        <v>0.45589120370370378</v>
      </c>
      <c r="AB49" s="106">
        <f>AB48+'KEY L-8'!$M25</f>
        <v>0.46028935185185199</v>
      </c>
      <c r="AC49" s="106">
        <f>AC48+'KEY L-8'!$M25</f>
        <v>0.46468750000000009</v>
      </c>
      <c r="AD49" s="106">
        <f>AD48+'KEY L-8'!$M25</f>
        <v>0.46908564814814829</v>
      </c>
      <c r="AE49" s="106">
        <f>AE48+'KEY L-8'!$M25</f>
        <v>0.47348379629629639</v>
      </c>
      <c r="AF49" s="106">
        <f>AF48+'KEY L-8'!$M25</f>
        <v>0.4778819444444446</v>
      </c>
      <c r="AG49" s="106">
        <f>AG48+'KEY L-8'!$M25</f>
        <v>0.48228009259259269</v>
      </c>
      <c r="AH49" s="106">
        <f>AH48+'KEY L-8'!$M25</f>
        <v>0.4866782407407409</v>
      </c>
      <c r="AI49" s="106">
        <f>AI48+'KEY L-8'!$M25</f>
        <v>0.49107638888888899</v>
      </c>
      <c r="AJ49" s="106">
        <f>AJ48+'KEY L-8'!$M25</f>
        <v>0.4954745370370372</v>
      </c>
      <c r="AK49" s="106">
        <f>AK48+'KEY L-8'!$M25</f>
        <v>0.49987268518518529</v>
      </c>
      <c r="AL49" s="106">
        <f>AL48+'KEY L-8'!$M25</f>
        <v>0.50427083333333345</v>
      </c>
      <c r="AM49" s="106">
        <f>AM48+'KEY L-8'!$M25</f>
        <v>0.50866898148148154</v>
      </c>
      <c r="AN49" s="106">
        <f>AN48+'KEY L-8'!$M25</f>
        <v>0.51306712962962964</v>
      </c>
      <c r="AO49" s="106">
        <f>AO48+'KEY L-8'!$M25</f>
        <v>0.51746527777777795</v>
      </c>
      <c r="AP49" s="106">
        <f>AP48+'KEY L-8'!$M25</f>
        <v>0.52186342592592616</v>
      </c>
      <c r="AQ49" s="106">
        <f>AQ48+'KEY L-8'!$M25</f>
        <v>0.52626157407407426</v>
      </c>
      <c r="AR49" s="106">
        <f>AR48+'KEY L-8'!$M25</f>
        <v>0.53065972222222246</v>
      </c>
      <c r="AS49" s="106">
        <f>AS48+'KEY L-8'!$M25</f>
        <v>0.53505787037037056</v>
      </c>
      <c r="AT49" s="106">
        <f>AT48+'KEY L-8'!$M25</f>
        <v>0.53945601851851877</v>
      </c>
      <c r="AU49" s="106">
        <f>AU48+'KEY L-8'!$M25</f>
        <v>0.54385416666666686</v>
      </c>
      <c r="AV49" s="106">
        <f>AV48+'KEY L-8'!$M25</f>
        <v>0.54825231481481507</v>
      </c>
      <c r="AW49" s="106">
        <f>AW48+'KEY L-8'!$M25</f>
        <v>0.55265046296296316</v>
      </c>
      <c r="AX49" s="106">
        <f>AX48+'KEY L-8'!$M25</f>
        <v>0.55704861111111137</v>
      </c>
      <c r="AY49" s="106">
        <f>AY48+'KEY L-8'!$M25</f>
        <v>0.56144675925925958</v>
      </c>
      <c r="AZ49" s="106">
        <f>AZ48+'KEY L-8'!$M25</f>
        <v>0.56584490740740756</v>
      </c>
      <c r="BA49" s="106">
        <f>BA48+'KEY L-8'!$M25</f>
        <v>0.57024305555555566</v>
      </c>
      <c r="BB49" s="106">
        <f>BB48+'KEY L-8'!$M25</f>
        <v>0.57464120370370375</v>
      </c>
      <c r="BC49" s="106">
        <f>BC48+'KEY L-8'!$M25</f>
        <v>0.57903935185185196</v>
      </c>
      <c r="BD49" s="106">
        <f>BD48+'KEY L-8'!$M25</f>
        <v>0.58343750000000016</v>
      </c>
      <c r="BE49" s="106">
        <f>BE48+'KEY L-8'!$M25</f>
        <v>0.58783564814814815</v>
      </c>
      <c r="BF49" s="106">
        <f>BF48+'KEY L-8'!$M25</f>
        <v>0.59223379629629624</v>
      </c>
      <c r="BG49" s="106">
        <f>BG48+'KEY L-8'!$M25</f>
        <v>0.59663194444444434</v>
      </c>
      <c r="BH49" s="106">
        <f>BH48+'KEY L-8'!$M25</f>
        <v>0.60103009259259244</v>
      </c>
      <c r="BI49" s="106">
        <f>BI48+'KEY L-8'!$M25</f>
        <v>0.60542824074074053</v>
      </c>
      <c r="BJ49" s="106">
        <f>BJ48+'KEY L-8'!$M25</f>
        <v>0.60982638888888863</v>
      </c>
      <c r="BK49" s="106">
        <f>BK48+'KEY L-8'!$M25</f>
        <v>0.61422453703703672</v>
      </c>
      <c r="BL49" s="106">
        <f>BL48+'KEY L-8'!$M25</f>
        <v>0.61862268518518482</v>
      </c>
      <c r="BM49" s="106">
        <f>BM48+'KEY L-8'!$M25</f>
        <v>0.62302083333333291</v>
      </c>
      <c r="BN49" s="106">
        <f>BN48+'KEY L-8'!$M25</f>
        <v>0.62741898148148101</v>
      </c>
      <c r="BO49" s="106">
        <f>BO48+'KEY L-8'!$M25</f>
        <v>0.6318171296296291</v>
      </c>
      <c r="BP49" s="106">
        <f>BP48+'KEY L-8'!$M25</f>
        <v>0.6362152777777772</v>
      </c>
      <c r="BQ49" s="106">
        <f>BQ48+'KEY L-8'!$M25</f>
        <v>0.64061342592592529</v>
      </c>
      <c r="BR49" s="106">
        <f>BR48+'KEY L-8'!$M25</f>
        <v>0.64501157407407339</v>
      </c>
      <c r="BS49" s="106">
        <f>BS48+'KEY L-8'!$M25</f>
        <v>0.64940972222222149</v>
      </c>
      <c r="BT49" s="106">
        <f>BT48+'KEY L-8'!$M25</f>
        <v>0.65380787037036958</v>
      </c>
      <c r="BU49" s="106">
        <f>BU48+'KEY L-8'!$M25</f>
        <v>0.65820601851851768</v>
      </c>
      <c r="BV49" s="106">
        <f>BV48+'KEY L-8'!$M25</f>
        <v>0.66260416666666577</v>
      </c>
      <c r="BW49" s="106">
        <f>BW48+'KEY L-8'!$M25</f>
        <v>0.66700231481481387</v>
      </c>
      <c r="BX49" s="106">
        <f>BX48+'KEY L-8'!$M25</f>
        <v>0.67140046296296196</v>
      </c>
      <c r="BY49" s="106">
        <f>BY48+'KEY L-8'!$M25</f>
        <v>0.67579861111111006</v>
      </c>
      <c r="BZ49" s="106">
        <f>BZ48+'KEY L-8'!$M25</f>
        <v>0.68019675925925815</v>
      </c>
      <c r="CA49" s="106">
        <f>CA48+'KEY L-8'!$M25</f>
        <v>0.68459490740740625</v>
      </c>
      <c r="CB49" s="106">
        <f>CB48+'KEY L-8'!$M25</f>
        <v>0.68899305555555435</v>
      </c>
      <c r="CC49" s="106">
        <f>CC48+'KEY L-8'!$M25</f>
        <v>0.69339120370370244</v>
      </c>
      <c r="CD49" s="106">
        <f>CD48+'KEY L-8'!$M25</f>
        <v>0.69778935185185054</v>
      </c>
      <c r="CE49" s="106">
        <f>CE48+'KEY L-8'!$M25</f>
        <v>0.70218749999999863</v>
      </c>
      <c r="CF49" s="106">
        <f>CF48+'KEY L-8'!$M25</f>
        <v>0.70658564814814673</v>
      </c>
      <c r="CG49" s="106">
        <f>CG48+'KEY L-8'!$M25</f>
        <v>0.71098379629629482</v>
      </c>
      <c r="CH49" s="106">
        <f>CH48+'KEY L-8'!$M25</f>
        <v>0.71538194444444292</v>
      </c>
      <c r="CI49" s="106">
        <f>CI48+'KEY L-8'!$M25</f>
        <v>0.71978009259259101</v>
      </c>
      <c r="CJ49" s="106">
        <f>CJ48+'KEY L-8'!$M25</f>
        <v>0.72417824074073911</v>
      </c>
      <c r="CK49" s="106">
        <f>CK48+'KEY L-8'!$M25</f>
        <v>0.72857638888888721</v>
      </c>
      <c r="CL49" s="106">
        <f>CL48+'KEY L-8'!$M25</f>
        <v>0.7329745370370353</v>
      </c>
      <c r="CM49" s="106">
        <f>CM48+'KEY L-8'!$M25</f>
        <v>0.7373726851851834</v>
      </c>
      <c r="CN49" s="106">
        <f>CN48+'KEY L-8'!$M25</f>
        <v>0.74177083333333149</v>
      </c>
      <c r="CO49" s="106">
        <f>CO48+'KEY L-8'!$M25</f>
        <v>0.74616898148147959</v>
      </c>
      <c r="CP49" s="106">
        <f>CP48+'KEY L-8'!$M25</f>
        <v>0.75056712962962768</v>
      </c>
      <c r="CQ49" s="106">
        <f>CQ48+'KEY L-8'!$M25</f>
        <v>0.75496527777777578</v>
      </c>
      <c r="CR49" s="106">
        <f>CR48+'KEY L-8'!$M25</f>
        <v>0.75936342592592387</v>
      </c>
      <c r="CS49" s="106">
        <f>CS48+'KEY L-8'!$M25</f>
        <v>0.76376157407407197</v>
      </c>
      <c r="CT49" s="106">
        <f>CT48+'KEY L-8'!$M25</f>
        <v>0.76815972222222006</v>
      </c>
      <c r="CU49" s="106">
        <f>CU48+'KEY L-8'!$M25</f>
        <v>0.77255787037036816</v>
      </c>
      <c r="CV49" s="106">
        <f>CV48+'KEY L-8'!$M25</f>
        <v>0.77695601851851626</v>
      </c>
      <c r="CW49" s="106">
        <f>CW48+'KEY L-8'!$M25</f>
        <v>0.78135416666666435</v>
      </c>
      <c r="CX49" s="106">
        <f>CX48+'KEY L-8'!$M25</f>
        <v>0.78575231481481245</v>
      </c>
      <c r="CY49" s="106">
        <f>CY48+'KEY L-8'!$M25</f>
        <v>0.79015046296296054</v>
      </c>
      <c r="CZ49" s="106">
        <f>CZ48+'KEY L-8'!$M25</f>
        <v>0.79454861111110864</v>
      </c>
      <c r="DA49" s="106">
        <f>DA48+'KEY L-8'!$M25</f>
        <v>0.79894675925925673</v>
      </c>
      <c r="DB49" s="106">
        <f>DB48+'KEY L-8'!$M25</f>
        <v>0.80334490740740483</v>
      </c>
      <c r="DC49" s="106">
        <f>DC48+'KEY L-8'!$M25</f>
        <v>0.80774305555555292</v>
      </c>
      <c r="DD49" s="106">
        <f>DD48+'KEY L-8'!$M25</f>
        <v>0.81214120370370102</v>
      </c>
      <c r="DE49" s="106">
        <f>DE48+'KEY L-8'!$M25</f>
        <v>0.81653935185184912</v>
      </c>
      <c r="DF49" s="106">
        <f>DF48+'KEY L-8'!$M25</f>
        <v>0.82093749999999721</v>
      </c>
      <c r="DG49" s="106">
        <f>DG48+'KEY L-8'!$M25</f>
        <v>0.82533564814814531</v>
      </c>
      <c r="DH49" s="106">
        <f>DH48+'KEY L-8'!$M25</f>
        <v>0.8297337962962934</v>
      </c>
      <c r="DI49" s="106">
        <f>DI48+'KEY L-8'!$M25</f>
        <v>0.8341319444444415</v>
      </c>
      <c r="DJ49" s="106">
        <f>DJ48+'KEY L-8'!$M25</f>
        <v>0.83853009259258959</v>
      </c>
      <c r="DK49" s="106">
        <f>DK48+'KEY L-8'!$M25</f>
        <v>0.84292824074073769</v>
      </c>
      <c r="DL49" s="106">
        <f>DL48+'KEY L-8'!$M25</f>
        <v>0.84732638888888578</v>
      </c>
      <c r="DM49" s="106">
        <f>DM48+'KEY L-8'!$M25</f>
        <v>0.85172453703703388</v>
      </c>
      <c r="DN49" s="106">
        <f>DN48+'KEY L-8'!$M25</f>
        <v>0.85612268518518198</v>
      </c>
      <c r="DO49" s="106">
        <f>DO48+'KEY L-8'!$M25</f>
        <v>0.86052083333333007</v>
      </c>
      <c r="DP49" s="106">
        <f>DP48+'KEY L-8'!$M25</f>
        <v>0.86491898148147817</v>
      </c>
      <c r="DQ49" s="106">
        <f>DQ48+'KEY L-8'!$M25</f>
        <v>0.87064814814814828</v>
      </c>
      <c r="DR49" s="512"/>
      <c r="DS49" s="106">
        <f>DS48+'KEY L-8'!$M25</f>
        <v>0.87811342592592245</v>
      </c>
      <c r="DT49" s="106">
        <f>DT48+'KEY L-8'!$M25</f>
        <v>0.88251157407407055</v>
      </c>
      <c r="DU49" s="106">
        <f>DU48+'KEY L-8'!$M25</f>
        <v>0.88690972222221864</v>
      </c>
      <c r="DV49" s="106">
        <f>DV48+'KEY L-8'!$M25</f>
        <v>0.89130787037036674</v>
      </c>
      <c r="DW49" s="106">
        <f>DW48+'KEY L-8'!$M25</f>
        <v>0.89570601851851483</v>
      </c>
      <c r="DX49" s="106">
        <f>DX48+'KEY L-8'!$M25</f>
        <v>0.90010416666666293</v>
      </c>
      <c r="DY49" s="512"/>
      <c r="DZ49" s="106">
        <f>DZ48+'KEY L-8'!$M25</f>
        <v>0.90890046296295912</v>
      </c>
      <c r="EA49" s="106">
        <f>EA48+'KEY L-8'!$M25</f>
        <v>0.91329861111110722</v>
      </c>
      <c r="EB49" s="512"/>
      <c r="EC49" s="106">
        <f>EC48+'KEY L-8'!$M25</f>
        <v>0.92209490740740341</v>
      </c>
      <c r="ED49" s="106">
        <f>ED48+'KEY L-8'!$M25</f>
        <v>0.9264930555555515</v>
      </c>
      <c r="EE49" s="106">
        <f>EE48+'KEY L-8'!$M25</f>
        <v>0.9308912037036996</v>
      </c>
      <c r="EF49" s="106">
        <f>EF48+'KEY L-8'!$M25</f>
        <v>0.93528935185184769</v>
      </c>
      <c r="EG49" s="106"/>
      <c r="EH49" s="106">
        <f>EH48+'KEY L-8'!$M25</f>
        <v>0.94408564814814389</v>
      </c>
      <c r="EI49" s="512"/>
      <c r="EJ49" s="106">
        <f>EJ48+'KEY L-8'!$M25</f>
        <v>0.95328703703703721</v>
      </c>
      <c r="EK49" s="128">
        <f>EK48+'KEY L-8'!$M25</f>
        <v>0.95675925925925931</v>
      </c>
      <c r="EL49" s="106">
        <f>EL48+'KEY L-8'!$M25</f>
        <v>0.96231481481481485</v>
      </c>
      <c r="EM49" s="106">
        <f>EM48+'KEY L-8'!$M25</f>
        <v>0.97064814814814815</v>
      </c>
      <c r="EN49" s="128">
        <f>EN48+'KEY L-8'!$M25</f>
        <v>0.97898148148148167</v>
      </c>
      <c r="EO49" s="512"/>
      <c r="EP49" s="130">
        <f>EP48+'KEY L-8'!$M25</f>
        <v>0.98731481481481498</v>
      </c>
      <c r="EQ49" s="512"/>
      <c r="ER49" s="128">
        <f>ER48+'KEY L-8'!$M25</f>
        <v>0.99564814814814828</v>
      </c>
      <c r="ES49" s="512"/>
      <c r="ET49" s="512"/>
      <c r="EU49" s="512"/>
      <c r="EV49" s="512"/>
      <c r="EW49" s="517"/>
      <c r="EX49" s="517"/>
      <c r="EY49" s="517"/>
      <c r="EZ49" s="512"/>
      <c r="FA49" s="517"/>
      <c r="FB49" s="512"/>
      <c r="FC49" s="512"/>
      <c r="FD49" s="512"/>
      <c r="FE49" s="519"/>
    </row>
    <row r="50" spans="1:161" ht="15.95" customHeight="1" thickBot="1" x14ac:dyDescent="0.3">
      <c r="A50" s="164" t="s">
        <v>75</v>
      </c>
      <c r="B50" s="171">
        <f>B49+'KEY L-8'!$Q26</f>
        <v>0.3392708333333333</v>
      </c>
      <c r="C50" s="147">
        <f>C49+'KEY L-8'!$M26</f>
        <v>0.35105324074074085</v>
      </c>
      <c r="D50" s="514"/>
      <c r="E50" s="147">
        <f>E49+'KEY L-8'!$M26</f>
        <v>0.35939814814814824</v>
      </c>
      <c r="F50" s="147">
        <f>F49+'KEY L-8'!$M26</f>
        <v>0.36353009259259267</v>
      </c>
      <c r="G50" s="147">
        <f>G49+'KEY L-8'!$M26</f>
        <v>0.37047453703703709</v>
      </c>
      <c r="H50" s="147">
        <f>H49+'KEY L-8'!$M26</f>
        <v>0.37532407407407414</v>
      </c>
      <c r="I50" s="147">
        <f>I49+'KEY L-8'!$M26</f>
        <v>0.38028935185185192</v>
      </c>
      <c r="J50" s="147">
        <f>J49+'KEY L-8'!$M26</f>
        <v>0.38420138888888894</v>
      </c>
      <c r="K50" s="147">
        <f>K49+'KEY L-8'!$M26</f>
        <v>0.38723379629629645</v>
      </c>
      <c r="L50" s="106">
        <f>L49+'KEY L-8'!$M26</f>
        <v>0.39261574074074085</v>
      </c>
      <c r="M50" s="106">
        <f>M49+'KEY L-8'!$M26</f>
        <v>0.39701388888888894</v>
      </c>
      <c r="N50" s="106">
        <f>N49+'KEY L-8'!$M26</f>
        <v>0.40141203703703715</v>
      </c>
      <c r="O50" s="106">
        <f>O49+'KEY L-8'!$M26</f>
        <v>0.40581018518518525</v>
      </c>
      <c r="P50" s="106">
        <f>P49+'KEY L-8'!$M26</f>
        <v>0.41020833333333345</v>
      </c>
      <c r="Q50" s="106">
        <f>Q49+'KEY L-8'!$M26</f>
        <v>0.41460648148148155</v>
      </c>
      <c r="R50" s="106">
        <f>R49+'KEY L-8'!$M26</f>
        <v>0.41900462962962975</v>
      </c>
      <c r="S50" s="106">
        <f>S49+'KEY L-8'!$M26</f>
        <v>0.42340277777777785</v>
      </c>
      <c r="T50" s="106">
        <f>T49+'KEY L-8'!$M26</f>
        <v>0.42780092592592606</v>
      </c>
      <c r="U50" s="106">
        <f>U49+'KEY L-8'!$M26</f>
        <v>0.43219907407407415</v>
      </c>
      <c r="V50" s="106">
        <f>V49+'KEY L-8'!$M26</f>
        <v>0.43659722222222236</v>
      </c>
      <c r="W50" s="106">
        <f>W49+'KEY L-8'!$M26</f>
        <v>0.44099537037037045</v>
      </c>
      <c r="X50" s="106">
        <f>X49+'KEY L-8'!$M26</f>
        <v>0.44539351851851866</v>
      </c>
      <c r="Y50" s="106">
        <f>Y49+'KEY L-8'!$M26</f>
        <v>0.44979166666666676</v>
      </c>
      <c r="Z50" s="106">
        <f>Z49+'KEY L-8'!$M26</f>
        <v>0.45418981481481496</v>
      </c>
      <c r="AA50" s="106">
        <f>AA49+'KEY L-8'!$M26</f>
        <v>0.45858796296296306</v>
      </c>
      <c r="AB50" s="106">
        <f>AB49+'KEY L-8'!$M26</f>
        <v>0.46298611111111126</v>
      </c>
      <c r="AC50" s="106">
        <f>AC49+'KEY L-8'!$M26</f>
        <v>0.46738425925925936</v>
      </c>
      <c r="AD50" s="106">
        <f>AD49+'KEY L-8'!$M26</f>
        <v>0.47178240740740757</v>
      </c>
      <c r="AE50" s="106">
        <f>AE49+'KEY L-8'!$M26</f>
        <v>0.47618055555555566</v>
      </c>
      <c r="AF50" s="106">
        <f>AF49+'KEY L-8'!$M26</f>
        <v>0.48057870370370387</v>
      </c>
      <c r="AG50" s="106">
        <f>AG49+'KEY L-8'!$M26</f>
        <v>0.48497685185185196</v>
      </c>
      <c r="AH50" s="106">
        <f>AH49+'KEY L-8'!$M26</f>
        <v>0.48937500000000017</v>
      </c>
      <c r="AI50" s="106">
        <f>AI49+'KEY L-8'!$M26</f>
        <v>0.49377314814814827</v>
      </c>
      <c r="AJ50" s="106">
        <f>AJ49+'KEY L-8'!$M26</f>
        <v>0.49817129629629647</v>
      </c>
      <c r="AK50" s="106">
        <f>AK49+'KEY L-8'!$M26</f>
        <v>0.50256944444444451</v>
      </c>
      <c r="AL50" s="106">
        <f>AL49+'KEY L-8'!$M26</f>
        <v>0.50696759259259272</v>
      </c>
      <c r="AM50" s="106">
        <f>AM49+'KEY L-8'!$M26</f>
        <v>0.51136574074074082</v>
      </c>
      <c r="AN50" s="106">
        <f>AN49+'KEY L-8'!$M26</f>
        <v>0.51576388888888891</v>
      </c>
      <c r="AO50" s="106">
        <f>AO49+'KEY L-8'!$M26</f>
        <v>0.52016203703703723</v>
      </c>
      <c r="AP50" s="106">
        <f>AP49+'KEY L-8'!$M26</f>
        <v>0.52456018518518543</v>
      </c>
      <c r="AQ50" s="106">
        <f>AQ49+'KEY L-8'!$M26</f>
        <v>0.52895833333333353</v>
      </c>
      <c r="AR50" s="106">
        <f>AR49+'KEY L-8'!$M26</f>
        <v>0.53335648148148174</v>
      </c>
      <c r="AS50" s="106">
        <f>AS49+'KEY L-8'!$M26</f>
        <v>0.53775462962962983</v>
      </c>
      <c r="AT50" s="106">
        <f>AT49+'KEY L-8'!$M26</f>
        <v>0.54215277777777804</v>
      </c>
      <c r="AU50" s="106">
        <f>AU49+'KEY L-8'!$M26</f>
        <v>0.54655092592592613</v>
      </c>
      <c r="AV50" s="106">
        <f>AV49+'KEY L-8'!$M26</f>
        <v>0.55094907407407434</v>
      </c>
      <c r="AW50" s="106">
        <f>AW49+'KEY L-8'!$M26</f>
        <v>0.55534722222222244</v>
      </c>
      <c r="AX50" s="106">
        <f>AX49+'KEY L-8'!$M26</f>
        <v>0.55974537037037064</v>
      </c>
      <c r="AY50" s="106">
        <f>AY49+'KEY L-8'!$M26</f>
        <v>0.56414351851851885</v>
      </c>
      <c r="AZ50" s="106">
        <f>AZ49+'KEY L-8'!$M26</f>
        <v>0.56854166666666683</v>
      </c>
      <c r="BA50" s="106">
        <f>BA49+'KEY L-8'!$M26</f>
        <v>0.57293981481481493</v>
      </c>
      <c r="BB50" s="106">
        <f>BB49+'KEY L-8'!$M26</f>
        <v>0.57733796296296302</v>
      </c>
      <c r="BC50" s="106">
        <f>BC49+'KEY L-8'!$M26</f>
        <v>0.58173611111111123</v>
      </c>
      <c r="BD50" s="106">
        <f>BD49+'KEY L-8'!$M26</f>
        <v>0.58613425925925944</v>
      </c>
      <c r="BE50" s="106">
        <f>BE49+'KEY L-8'!$M26</f>
        <v>0.59053240740740742</v>
      </c>
      <c r="BF50" s="106">
        <f>BF49+'KEY L-8'!$M26</f>
        <v>0.59493055555555552</v>
      </c>
      <c r="BG50" s="106">
        <f>BG49+'KEY L-8'!$M26</f>
        <v>0.59932870370370361</v>
      </c>
      <c r="BH50" s="106">
        <f>BH49+'KEY L-8'!$M26</f>
        <v>0.60372685185185171</v>
      </c>
      <c r="BI50" s="106">
        <f>BI49+'KEY L-8'!$M26</f>
        <v>0.6081249999999998</v>
      </c>
      <c r="BJ50" s="106">
        <f>BJ49+'KEY L-8'!$M26</f>
        <v>0.6125231481481479</v>
      </c>
      <c r="BK50" s="106">
        <f>BK49+'KEY L-8'!$M26</f>
        <v>0.616921296296296</v>
      </c>
      <c r="BL50" s="106">
        <f>BL49+'KEY L-8'!$M26</f>
        <v>0.62131944444444409</v>
      </c>
      <c r="BM50" s="106">
        <f>BM49+'KEY L-8'!$M26</f>
        <v>0.62571759259259219</v>
      </c>
      <c r="BN50" s="106">
        <f>BN49+'KEY L-8'!$M26</f>
        <v>0.63011574074074028</v>
      </c>
      <c r="BO50" s="106">
        <f>BO49+'KEY L-8'!$M26</f>
        <v>0.63451388888888838</v>
      </c>
      <c r="BP50" s="106">
        <f>BP49+'KEY L-8'!$M26</f>
        <v>0.63891203703703647</v>
      </c>
      <c r="BQ50" s="106">
        <f>BQ49+'KEY L-8'!$M26</f>
        <v>0.64331018518518457</v>
      </c>
      <c r="BR50" s="106">
        <f>BR49+'KEY L-8'!$M26</f>
        <v>0.64770833333333266</v>
      </c>
      <c r="BS50" s="106">
        <f>BS49+'KEY L-8'!$M26</f>
        <v>0.65210648148148076</v>
      </c>
      <c r="BT50" s="106">
        <f>BT49+'KEY L-8'!$M26</f>
        <v>0.65650462962962886</v>
      </c>
      <c r="BU50" s="106">
        <f>BU49+'KEY L-8'!$M26</f>
        <v>0.66090277777777695</v>
      </c>
      <c r="BV50" s="106">
        <f>BV49+'KEY L-8'!$M26</f>
        <v>0.66530092592592505</v>
      </c>
      <c r="BW50" s="106">
        <f>BW49+'KEY L-8'!$M26</f>
        <v>0.66969907407407314</v>
      </c>
      <c r="BX50" s="106">
        <f>BX49+'KEY L-8'!$M26</f>
        <v>0.67409722222222124</v>
      </c>
      <c r="BY50" s="106">
        <f>BY49+'KEY L-8'!$M26</f>
        <v>0.67849537037036933</v>
      </c>
      <c r="BZ50" s="106">
        <f>BZ49+'KEY L-8'!$M26</f>
        <v>0.68289351851851743</v>
      </c>
      <c r="CA50" s="106">
        <f>CA49+'KEY L-8'!$M26</f>
        <v>0.68729166666666552</v>
      </c>
      <c r="CB50" s="106">
        <f>CB49+'KEY L-8'!$M26</f>
        <v>0.69168981481481362</v>
      </c>
      <c r="CC50" s="106">
        <f>CC49+'KEY L-8'!$M26</f>
        <v>0.69608796296296171</v>
      </c>
      <c r="CD50" s="106">
        <f>CD49+'KEY L-8'!$M26</f>
        <v>0.70048611111110981</v>
      </c>
      <c r="CE50" s="106">
        <f>CE49+'KEY L-8'!$M26</f>
        <v>0.70488425925925791</v>
      </c>
      <c r="CF50" s="106">
        <f>CF49+'KEY L-8'!$M26</f>
        <v>0.709282407407406</v>
      </c>
      <c r="CG50" s="106">
        <f>CG49+'KEY L-8'!$M26</f>
        <v>0.7136805555555541</v>
      </c>
      <c r="CH50" s="106">
        <f>CH49+'KEY L-8'!$M26</f>
        <v>0.71807870370370219</v>
      </c>
      <c r="CI50" s="106">
        <f>CI49+'KEY L-8'!$M26</f>
        <v>0.72247685185185029</v>
      </c>
      <c r="CJ50" s="106">
        <f>CJ49+'KEY L-8'!$M26</f>
        <v>0.72687499999999838</v>
      </c>
      <c r="CK50" s="106">
        <f>CK49+'KEY L-8'!$M26</f>
        <v>0.73127314814814648</v>
      </c>
      <c r="CL50" s="106">
        <f>CL49+'KEY L-8'!$M26</f>
        <v>0.73567129629629457</v>
      </c>
      <c r="CM50" s="106">
        <f>CM49+'KEY L-8'!$M26</f>
        <v>0.74006944444444267</v>
      </c>
      <c r="CN50" s="106">
        <f>CN49+'KEY L-8'!$M26</f>
        <v>0.74446759259259077</v>
      </c>
      <c r="CO50" s="106">
        <f>CO49+'KEY L-8'!$M26</f>
        <v>0.74886574074073886</v>
      </c>
      <c r="CP50" s="106">
        <f>CP49+'KEY L-8'!$M26</f>
        <v>0.75326388888888696</v>
      </c>
      <c r="CQ50" s="106">
        <f>CQ49+'KEY L-8'!$M26</f>
        <v>0.75766203703703505</v>
      </c>
      <c r="CR50" s="106">
        <f>CR49+'KEY L-8'!$M26</f>
        <v>0.76206018518518315</v>
      </c>
      <c r="CS50" s="106">
        <f>CS49+'KEY L-8'!$M26</f>
        <v>0.76645833333333124</v>
      </c>
      <c r="CT50" s="106">
        <f>CT49+'KEY L-8'!$M26</f>
        <v>0.77085648148147934</v>
      </c>
      <c r="CU50" s="106">
        <f>CU49+'KEY L-8'!$M26</f>
        <v>0.77525462962962743</v>
      </c>
      <c r="CV50" s="106">
        <f>CV49+'KEY L-8'!$M26</f>
        <v>0.77965277777777553</v>
      </c>
      <c r="CW50" s="106">
        <f>CW49+'KEY L-8'!$M26</f>
        <v>0.78405092592592363</v>
      </c>
      <c r="CX50" s="106">
        <f>CX49+'KEY L-8'!$M26</f>
        <v>0.78844907407407172</v>
      </c>
      <c r="CY50" s="106">
        <f>CY49+'KEY L-8'!$M26</f>
        <v>0.79284722222221982</v>
      </c>
      <c r="CZ50" s="106">
        <f>CZ49+'KEY L-8'!$M26</f>
        <v>0.79724537037036791</v>
      </c>
      <c r="DA50" s="106">
        <f>DA49+'KEY L-8'!$M26</f>
        <v>0.80164351851851601</v>
      </c>
      <c r="DB50" s="106">
        <f>DB49+'KEY L-8'!$M26</f>
        <v>0.8060416666666641</v>
      </c>
      <c r="DC50" s="106">
        <f>DC49+'KEY L-8'!$M26</f>
        <v>0.8104398148148122</v>
      </c>
      <c r="DD50" s="106">
        <f>DD49+'KEY L-8'!$M26</f>
        <v>0.81483796296296029</v>
      </c>
      <c r="DE50" s="106">
        <f>DE49+'KEY L-8'!$M26</f>
        <v>0.81923611111110839</v>
      </c>
      <c r="DF50" s="106">
        <f>DF49+'KEY L-8'!$M26</f>
        <v>0.82363425925925648</v>
      </c>
      <c r="DG50" s="106">
        <f>DG49+'KEY L-8'!$M26</f>
        <v>0.82803240740740458</v>
      </c>
      <c r="DH50" s="106">
        <f>DH49+'KEY L-8'!$M26</f>
        <v>0.83243055555555268</v>
      </c>
      <c r="DI50" s="106">
        <f>DI49+'KEY L-8'!$M26</f>
        <v>0.83682870370370077</v>
      </c>
      <c r="DJ50" s="106">
        <f>DJ49+'KEY L-8'!$M26</f>
        <v>0.84122685185184887</v>
      </c>
      <c r="DK50" s="106">
        <f>DK49+'KEY L-8'!$M26</f>
        <v>0.84562499999999696</v>
      </c>
      <c r="DL50" s="106">
        <f>DL49+'KEY L-8'!$M26</f>
        <v>0.85002314814814506</v>
      </c>
      <c r="DM50" s="106">
        <f>DM49+'KEY L-8'!$M26</f>
        <v>0.85442129629629315</v>
      </c>
      <c r="DN50" s="106">
        <f>DN49+'KEY L-8'!$M26</f>
        <v>0.85881944444444125</v>
      </c>
      <c r="DO50" s="106">
        <f>DO49+'KEY L-8'!$M26</f>
        <v>0.86321759259258934</v>
      </c>
      <c r="DP50" s="106">
        <f>DP49+'KEY L-8'!$M26</f>
        <v>0.86761574074073744</v>
      </c>
      <c r="DQ50" s="106">
        <f>DQ49+'KEY L-8'!$M26</f>
        <v>0.87334490740740756</v>
      </c>
      <c r="DR50" s="513"/>
      <c r="DS50" s="106">
        <f>DS49+'KEY L-8'!$M26</f>
        <v>0.88081018518518173</v>
      </c>
      <c r="DT50" s="106">
        <f>DT49+'KEY L-8'!$M26</f>
        <v>0.88520833333332982</v>
      </c>
      <c r="DU50" s="106">
        <f>DU49+'KEY L-8'!$M26</f>
        <v>0.88960648148147792</v>
      </c>
      <c r="DV50" s="106">
        <f>DV49+'KEY L-8'!$M26</f>
        <v>0.89400462962962601</v>
      </c>
      <c r="DW50" s="106">
        <f>DW49+'KEY L-8'!$M26</f>
        <v>0.89840277777777411</v>
      </c>
      <c r="DX50" s="106">
        <f>DX49+'KEY L-8'!$M26</f>
        <v>0.9028009259259222</v>
      </c>
      <c r="DY50" s="513"/>
      <c r="DZ50" s="106">
        <f>DZ49+'KEY L-8'!$M26</f>
        <v>0.9115972222222184</v>
      </c>
      <c r="EA50" s="106">
        <f>EA49+'KEY L-8'!$M26</f>
        <v>0.91599537037036649</v>
      </c>
      <c r="EB50" s="513"/>
      <c r="EC50" s="106">
        <f>EC49+'KEY L-8'!$M26</f>
        <v>0.92479166666666268</v>
      </c>
      <c r="ED50" s="106">
        <f>ED49+'KEY L-8'!$M26</f>
        <v>0.92918981481481078</v>
      </c>
      <c r="EE50" s="106">
        <f>EE49+'KEY L-8'!$M26</f>
        <v>0.93358796296295887</v>
      </c>
      <c r="EF50" s="106">
        <f>EF49+'KEY L-8'!$M26</f>
        <v>0.93798611111110697</v>
      </c>
      <c r="EG50" s="106"/>
      <c r="EH50" s="106">
        <f>EH49+'KEY L-8'!$M26</f>
        <v>0.94678240740740316</v>
      </c>
      <c r="EI50" s="513"/>
      <c r="EJ50" s="106">
        <f>EJ49+'KEY L-8'!$M26</f>
        <v>0.95598379629629648</v>
      </c>
      <c r="EK50" s="128">
        <f>EK49+'KEY L-8'!$M26</f>
        <v>0.95945601851851858</v>
      </c>
      <c r="EL50" s="106">
        <f>EL49+'KEY L-8'!$M26</f>
        <v>0.96501157407407412</v>
      </c>
      <c r="EM50" s="106">
        <f>EM49+'KEY L-8'!$M26</f>
        <v>0.97334490740740742</v>
      </c>
      <c r="EN50" s="128">
        <f>EN49+'KEY L-8'!$M26</f>
        <v>0.98167824074074095</v>
      </c>
      <c r="EO50" s="513"/>
      <c r="EP50" s="130">
        <f>EP49+'KEY L-8'!$M26</f>
        <v>0.99001157407407425</v>
      </c>
      <c r="EQ50" s="516"/>
      <c r="ER50" s="128">
        <f>ER49+'KEY L-8'!$M26</f>
        <v>0.99834490740740756</v>
      </c>
      <c r="ES50" s="513"/>
      <c r="ET50" s="513"/>
      <c r="EU50" s="513"/>
      <c r="EV50" s="513"/>
      <c r="EW50" s="517"/>
      <c r="EX50" s="517"/>
      <c r="EY50" s="517"/>
      <c r="EZ50" s="516"/>
      <c r="FA50" s="517"/>
      <c r="FB50" s="516"/>
      <c r="FC50" s="516"/>
      <c r="FD50" s="516"/>
      <c r="FE50" s="520"/>
    </row>
    <row r="51" spans="1:161" ht="15.95" customHeight="1" x14ac:dyDescent="0.25">
      <c r="A51" s="164" t="s">
        <v>74</v>
      </c>
      <c r="B51" s="171">
        <f>B50+'KEY L-8'!$Q27</f>
        <v>0.3414699074074074</v>
      </c>
      <c r="C51" s="147">
        <f>C50+'KEY L-8'!$M27</f>
        <v>0.35281250000000008</v>
      </c>
      <c r="D51" s="514"/>
      <c r="E51" s="147">
        <f>E50+'KEY L-8'!$M27</f>
        <v>0.36115740740740748</v>
      </c>
      <c r="F51" s="147">
        <f>F50+'KEY L-8'!$M27</f>
        <v>0.36528935185185191</v>
      </c>
      <c r="G51" s="147">
        <f>G50+'KEY L-8'!$M27</f>
        <v>0.37223379629629633</v>
      </c>
      <c r="H51" s="147">
        <f>H50+'KEY L-8'!$M27</f>
        <v>0.37708333333333338</v>
      </c>
      <c r="I51" s="147">
        <f>I50+'KEY L-8'!$M27</f>
        <v>0.38204861111111116</v>
      </c>
      <c r="J51" s="147">
        <f>J50+'KEY L-8'!$M27</f>
        <v>0.38596064814814818</v>
      </c>
      <c r="K51" s="147">
        <f>K50+'KEY L-8'!$M27</f>
        <v>0.38899305555555569</v>
      </c>
      <c r="L51" s="106">
        <f>L50+'KEY L-8'!$M27</f>
        <v>0.39437500000000009</v>
      </c>
      <c r="M51" s="106">
        <f>M50+'KEY L-8'!$M27</f>
        <v>0.39877314814814818</v>
      </c>
      <c r="N51" s="106">
        <f>N50+'KEY L-8'!$M27</f>
        <v>0.40317129629629639</v>
      </c>
      <c r="O51" s="106">
        <f>O50+'KEY L-8'!$M27</f>
        <v>0.40756944444444448</v>
      </c>
      <c r="P51" s="106">
        <f>P50+'KEY L-8'!$M27</f>
        <v>0.41196759259259269</v>
      </c>
      <c r="Q51" s="106">
        <f>Q50+'KEY L-8'!$M27</f>
        <v>0.41636574074074079</v>
      </c>
      <c r="R51" s="106">
        <f>R50+'KEY L-8'!$M27</f>
        <v>0.42076388888888899</v>
      </c>
      <c r="S51" s="106">
        <f>S50+'KEY L-8'!$M27</f>
        <v>0.42516203703703709</v>
      </c>
      <c r="T51" s="106">
        <f>T50+'KEY L-8'!$M27</f>
        <v>0.42956018518518529</v>
      </c>
      <c r="U51" s="106">
        <f>U50+'KEY L-8'!$M27</f>
        <v>0.43395833333333339</v>
      </c>
      <c r="V51" s="106">
        <f>V50+'KEY L-8'!$M27</f>
        <v>0.4383564814814816</v>
      </c>
      <c r="W51" s="106">
        <f>W50+'KEY L-8'!$M27</f>
        <v>0.44275462962962969</v>
      </c>
      <c r="X51" s="106">
        <f>X50+'KEY L-8'!$M27</f>
        <v>0.4471527777777779</v>
      </c>
      <c r="Y51" s="106">
        <f>Y50+'KEY L-8'!$M27</f>
        <v>0.45155092592592599</v>
      </c>
      <c r="Z51" s="106">
        <f>Z50+'KEY L-8'!$M27</f>
        <v>0.4559490740740742</v>
      </c>
      <c r="AA51" s="106">
        <f>AA50+'KEY L-8'!$M27</f>
        <v>0.4603472222222223</v>
      </c>
      <c r="AB51" s="106">
        <f>AB50+'KEY L-8'!$M27</f>
        <v>0.4647453703703705</v>
      </c>
      <c r="AC51" s="106">
        <f>AC50+'KEY L-8'!$M27</f>
        <v>0.4691435185185186</v>
      </c>
      <c r="AD51" s="106">
        <f>AD50+'KEY L-8'!$M27</f>
        <v>0.47354166666666681</v>
      </c>
      <c r="AE51" s="106">
        <f>AE50+'KEY L-8'!$M27</f>
        <v>0.4779398148148149</v>
      </c>
      <c r="AF51" s="106">
        <f>AF50+'KEY L-8'!$M27</f>
        <v>0.48233796296296311</v>
      </c>
      <c r="AG51" s="106">
        <f>AG50+'KEY L-8'!$M27</f>
        <v>0.4867361111111112</v>
      </c>
      <c r="AH51" s="106">
        <f>AH50+'KEY L-8'!$M27</f>
        <v>0.49113425925925941</v>
      </c>
      <c r="AI51" s="106">
        <f>AI50+'KEY L-8'!$M27</f>
        <v>0.4955324074074075</v>
      </c>
      <c r="AJ51" s="106">
        <f>AJ50+'KEY L-8'!$M27</f>
        <v>0.49993055555555571</v>
      </c>
      <c r="AK51" s="106">
        <f>AK50+'KEY L-8'!$M27</f>
        <v>0.50432870370370375</v>
      </c>
      <c r="AL51" s="106">
        <f>AL50+'KEY L-8'!$M27</f>
        <v>0.50872685185185196</v>
      </c>
      <c r="AM51" s="106">
        <f>AM50+'KEY L-8'!$M27</f>
        <v>0.51312500000000005</v>
      </c>
      <c r="AN51" s="106">
        <f>AN50+'KEY L-8'!$M27</f>
        <v>0.51752314814814815</v>
      </c>
      <c r="AO51" s="106">
        <f>AO50+'KEY L-8'!$M27</f>
        <v>0.52192129629629647</v>
      </c>
      <c r="AP51" s="106">
        <f>AP50+'KEY L-8'!$M27</f>
        <v>0.52631944444444467</v>
      </c>
      <c r="AQ51" s="106">
        <f>AQ50+'KEY L-8'!$M27</f>
        <v>0.53071759259259277</v>
      </c>
      <c r="AR51" s="106">
        <f>AR50+'KEY L-8'!$M27</f>
        <v>0.53511574074074097</v>
      </c>
      <c r="AS51" s="106">
        <f>AS50+'KEY L-8'!$M27</f>
        <v>0.53951388888888907</v>
      </c>
      <c r="AT51" s="106">
        <f>AT50+'KEY L-8'!$M27</f>
        <v>0.54391203703703728</v>
      </c>
      <c r="AU51" s="106">
        <f>AU50+'KEY L-8'!$M27</f>
        <v>0.54831018518518537</v>
      </c>
      <c r="AV51" s="106">
        <f>AV50+'KEY L-8'!$M27</f>
        <v>0.55270833333333358</v>
      </c>
      <c r="AW51" s="106">
        <f>AW50+'KEY L-8'!$M27</f>
        <v>0.55710648148148167</v>
      </c>
      <c r="AX51" s="106">
        <f>AX50+'KEY L-8'!$M27</f>
        <v>0.56150462962962988</v>
      </c>
      <c r="AY51" s="106">
        <f>AY50+'KEY L-8'!$M27</f>
        <v>0.56590277777777809</v>
      </c>
      <c r="AZ51" s="106">
        <f>AZ50+'KEY L-8'!$M27</f>
        <v>0.57030092592592607</v>
      </c>
      <c r="BA51" s="106">
        <f>BA50+'KEY L-8'!$M27</f>
        <v>0.57469907407407417</v>
      </c>
      <c r="BB51" s="106">
        <f>BB50+'KEY L-8'!$M27</f>
        <v>0.57909722222222226</v>
      </c>
      <c r="BC51" s="106">
        <f>BC50+'KEY L-8'!$M27</f>
        <v>0.58349537037037047</v>
      </c>
      <c r="BD51" s="106">
        <f>BD50+'KEY L-8'!$M27</f>
        <v>0.58789351851851868</v>
      </c>
      <c r="BE51" s="106">
        <f>BE50+'KEY L-8'!$M27</f>
        <v>0.59229166666666666</v>
      </c>
      <c r="BF51" s="106">
        <f>BF50+'KEY L-8'!$M27</f>
        <v>0.59668981481481476</v>
      </c>
      <c r="BG51" s="106">
        <f>BG50+'KEY L-8'!$M27</f>
        <v>0.60108796296296285</v>
      </c>
      <c r="BH51" s="106">
        <f>BH50+'KEY L-8'!$M27</f>
        <v>0.60548611111111095</v>
      </c>
      <c r="BI51" s="106">
        <f>BI50+'KEY L-8'!$M27</f>
        <v>0.60988425925925904</v>
      </c>
      <c r="BJ51" s="106">
        <f>BJ50+'KEY L-8'!$M27</f>
        <v>0.61428240740740714</v>
      </c>
      <c r="BK51" s="106">
        <f>BK50+'KEY L-8'!$M27</f>
        <v>0.61868055555555523</v>
      </c>
      <c r="BL51" s="106">
        <f>BL50+'KEY L-8'!$M27</f>
        <v>0.62307870370370333</v>
      </c>
      <c r="BM51" s="106">
        <f>BM50+'KEY L-8'!$M27</f>
        <v>0.62747685185185142</v>
      </c>
      <c r="BN51" s="106">
        <f>BN50+'KEY L-8'!$M27</f>
        <v>0.63187499999999952</v>
      </c>
      <c r="BO51" s="106">
        <f>BO50+'KEY L-8'!$M27</f>
        <v>0.63627314814814762</v>
      </c>
      <c r="BP51" s="106">
        <f>BP50+'KEY L-8'!$M27</f>
        <v>0.64067129629629571</v>
      </c>
      <c r="BQ51" s="106">
        <f>BQ50+'KEY L-8'!$M27</f>
        <v>0.64506944444444381</v>
      </c>
      <c r="BR51" s="106">
        <f>BR50+'KEY L-8'!$M27</f>
        <v>0.6494675925925919</v>
      </c>
      <c r="BS51" s="106">
        <f>BS50+'KEY L-8'!$M27</f>
        <v>0.65386574074074</v>
      </c>
      <c r="BT51" s="106">
        <f>BT50+'KEY L-8'!$M27</f>
        <v>0.65826388888888809</v>
      </c>
      <c r="BU51" s="106">
        <f>BU50+'KEY L-8'!$M27</f>
        <v>0.66266203703703619</v>
      </c>
      <c r="BV51" s="106">
        <f>BV50+'KEY L-8'!$M27</f>
        <v>0.66706018518518428</v>
      </c>
      <c r="BW51" s="106">
        <f>BW50+'KEY L-8'!$M27</f>
        <v>0.67145833333333238</v>
      </c>
      <c r="BX51" s="106">
        <f>BX50+'KEY L-8'!$M27</f>
        <v>0.67585648148148048</v>
      </c>
      <c r="BY51" s="106">
        <f>BY50+'KEY L-8'!$M27</f>
        <v>0.68025462962962857</v>
      </c>
      <c r="BZ51" s="106">
        <f>BZ50+'KEY L-8'!$M27</f>
        <v>0.68465277777777667</v>
      </c>
      <c r="CA51" s="106">
        <f>CA50+'KEY L-8'!$M27</f>
        <v>0.68905092592592476</v>
      </c>
      <c r="CB51" s="106">
        <f>CB50+'KEY L-8'!$M27</f>
        <v>0.69344907407407286</v>
      </c>
      <c r="CC51" s="106">
        <f>CC50+'KEY L-8'!$M27</f>
        <v>0.69784722222222095</v>
      </c>
      <c r="CD51" s="106">
        <f>CD50+'KEY L-8'!$M27</f>
        <v>0.70224537037036905</v>
      </c>
      <c r="CE51" s="106">
        <f>CE50+'KEY L-8'!$M27</f>
        <v>0.70664351851851714</v>
      </c>
      <c r="CF51" s="106">
        <f>CF50+'KEY L-8'!$M27</f>
        <v>0.71104166666666524</v>
      </c>
      <c r="CG51" s="106">
        <f>CG50+'KEY L-8'!$M27</f>
        <v>0.71543981481481334</v>
      </c>
      <c r="CH51" s="106">
        <f>CH50+'KEY L-8'!$M27</f>
        <v>0.71983796296296143</v>
      </c>
      <c r="CI51" s="106">
        <f>CI50+'KEY L-8'!$M27</f>
        <v>0.72423611111110953</v>
      </c>
      <c r="CJ51" s="106">
        <f>CJ50+'KEY L-8'!$M27</f>
        <v>0.72863425925925762</v>
      </c>
      <c r="CK51" s="106">
        <f>CK50+'KEY L-8'!$M27</f>
        <v>0.73303240740740572</v>
      </c>
      <c r="CL51" s="106">
        <f>CL50+'KEY L-8'!$M27</f>
        <v>0.73743055555555381</v>
      </c>
      <c r="CM51" s="106">
        <f>CM50+'KEY L-8'!$M27</f>
        <v>0.74182870370370191</v>
      </c>
      <c r="CN51" s="106">
        <f>CN50+'KEY L-8'!$M27</f>
        <v>0.74622685185185</v>
      </c>
      <c r="CO51" s="106">
        <f>CO50+'KEY L-8'!$M27</f>
        <v>0.7506249999999981</v>
      </c>
      <c r="CP51" s="106">
        <f>CP50+'KEY L-8'!$M27</f>
        <v>0.75502314814814619</v>
      </c>
      <c r="CQ51" s="106">
        <f>CQ50+'KEY L-8'!$M27</f>
        <v>0.75942129629629429</v>
      </c>
      <c r="CR51" s="106">
        <f>CR50+'KEY L-8'!$M27</f>
        <v>0.76381944444444239</v>
      </c>
      <c r="CS51" s="106">
        <f>CS50+'KEY L-8'!$M27</f>
        <v>0.76821759259259048</v>
      </c>
      <c r="CT51" s="106">
        <f>CT50+'KEY L-8'!$M27</f>
        <v>0.77261574074073858</v>
      </c>
      <c r="CU51" s="106">
        <f>CU50+'KEY L-8'!$M27</f>
        <v>0.77701388888888667</v>
      </c>
      <c r="CV51" s="106">
        <f>CV50+'KEY L-8'!$M27</f>
        <v>0.78141203703703477</v>
      </c>
      <c r="CW51" s="106">
        <f>CW50+'KEY L-8'!$M27</f>
        <v>0.78581018518518286</v>
      </c>
      <c r="CX51" s="106">
        <f>CX50+'KEY L-8'!$M27</f>
        <v>0.79020833333333096</v>
      </c>
      <c r="CY51" s="106">
        <f>CY50+'KEY L-8'!$M27</f>
        <v>0.79460648148147905</v>
      </c>
      <c r="CZ51" s="106">
        <f>CZ50+'KEY L-8'!$M27</f>
        <v>0.79900462962962715</v>
      </c>
      <c r="DA51" s="106">
        <f>DA50+'KEY L-8'!$M27</f>
        <v>0.80340277777777525</v>
      </c>
      <c r="DB51" s="106">
        <f>DB50+'KEY L-8'!$M27</f>
        <v>0.80780092592592334</v>
      </c>
      <c r="DC51" s="106">
        <f>DC50+'KEY L-8'!$M27</f>
        <v>0.81219907407407144</v>
      </c>
      <c r="DD51" s="106">
        <f>DD50+'KEY L-8'!$M27</f>
        <v>0.81659722222221953</v>
      </c>
      <c r="DE51" s="106">
        <f>DE50+'KEY L-8'!$M27</f>
        <v>0.82099537037036763</v>
      </c>
      <c r="DF51" s="106">
        <f>DF50+'KEY L-8'!$M27</f>
        <v>0.82539351851851572</v>
      </c>
      <c r="DG51" s="106">
        <f>DG50+'KEY L-8'!$M27</f>
        <v>0.82979166666666382</v>
      </c>
      <c r="DH51" s="106">
        <f>DH50+'KEY L-8'!$M27</f>
        <v>0.83418981481481191</v>
      </c>
      <c r="DI51" s="106">
        <f>DI50+'KEY L-8'!$M27</f>
        <v>0.83858796296296001</v>
      </c>
      <c r="DJ51" s="106">
        <f>DJ50+'KEY L-8'!$M27</f>
        <v>0.84298611111110811</v>
      </c>
      <c r="DK51" s="106">
        <f>DK50+'KEY L-8'!$M27</f>
        <v>0.8473842592592562</v>
      </c>
      <c r="DL51" s="106">
        <f>DL50+'KEY L-8'!$M27</f>
        <v>0.8517824074074043</v>
      </c>
      <c r="DM51" s="106">
        <f>DM50+'KEY L-8'!$M27</f>
        <v>0.85618055555555239</v>
      </c>
      <c r="DN51" s="106">
        <f>DN50+'KEY L-8'!$M27</f>
        <v>0.86057870370370049</v>
      </c>
      <c r="DO51" s="106">
        <f>DO50+'KEY L-8'!$M27</f>
        <v>0.86497685185184858</v>
      </c>
      <c r="DP51" s="106">
        <f>DP50+'KEY L-8'!$M27</f>
        <v>0.86937499999999668</v>
      </c>
      <c r="DQ51" s="106">
        <f>DQ50+'KEY L-8'!$M27</f>
        <v>0.87510416666666679</v>
      </c>
      <c r="DR51" s="75"/>
      <c r="DS51" s="106">
        <f>DS50+'KEY L-8'!$M27</f>
        <v>0.88256944444444096</v>
      </c>
      <c r="DT51" s="106">
        <f>DT50+'KEY L-8'!$M27</f>
        <v>0.88696759259258906</v>
      </c>
      <c r="DU51" s="106">
        <f>DU50+'KEY L-8'!$M27</f>
        <v>0.89136574074073716</v>
      </c>
      <c r="DV51" s="106">
        <f>DV50+'KEY L-8'!$M27</f>
        <v>0.89576388888888525</v>
      </c>
      <c r="DW51" s="106">
        <f>DW50+'KEY L-8'!$M27</f>
        <v>0.90016203703703335</v>
      </c>
      <c r="DX51" s="106">
        <f>DX50+'KEY L-8'!$M27</f>
        <v>0.90456018518518144</v>
      </c>
      <c r="DY51" s="75"/>
      <c r="DZ51" s="106">
        <f>DZ50+'KEY L-8'!$M27</f>
        <v>0.91335648148147763</v>
      </c>
      <c r="EA51" s="106">
        <f>EA50+'KEY L-8'!$M27</f>
        <v>0.91775462962962573</v>
      </c>
      <c r="EB51" s="75"/>
      <c r="EC51" s="106">
        <f>EC50+'KEY L-8'!$M27</f>
        <v>0.92655092592592192</v>
      </c>
      <c r="ED51" s="106">
        <f>ED50+'KEY L-8'!$M27</f>
        <v>0.93094907407407002</v>
      </c>
      <c r="EE51" s="106">
        <f>EE50+'KEY L-8'!$M27</f>
        <v>0.93534722222221811</v>
      </c>
      <c r="EF51" s="106">
        <f>EF50+'KEY L-8'!$M27</f>
        <v>0.93974537037036621</v>
      </c>
      <c r="EG51" s="106"/>
      <c r="EH51" s="106">
        <f>EH50+'KEY L-8'!$M27</f>
        <v>0.9485416666666624</v>
      </c>
      <c r="EI51" s="75"/>
      <c r="EJ51" s="106">
        <f>EJ50+'KEY L-8'!$M27</f>
        <v>0.95774305555555572</v>
      </c>
      <c r="EK51" s="128">
        <f>EK50+'KEY L-8'!$M27</f>
        <v>0.96121527777777782</v>
      </c>
      <c r="EL51" s="106">
        <f>EL50+'KEY L-8'!$M27</f>
        <v>0.96677083333333336</v>
      </c>
      <c r="EM51" s="106">
        <f>EM50+'KEY L-8'!$M27</f>
        <v>0.97510416666666666</v>
      </c>
      <c r="EN51" s="128">
        <f>EN50+'KEY L-8'!$M27</f>
        <v>0.98343750000000019</v>
      </c>
      <c r="EO51" s="75"/>
      <c r="EP51" s="130">
        <f>EP50+'KEY L-8'!$M27</f>
        <v>0.99177083333333349</v>
      </c>
      <c r="EQ51" s="115"/>
      <c r="ER51" s="128">
        <f>ER50+'KEY L-8'!$M27</f>
        <v>1.0001041666666668</v>
      </c>
      <c r="ES51" s="75"/>
      <c r="ET51" s="75"/>
      <c r="EU51" s="75"/>
      <c r="EV51" s="75"/>
      <c r="EW51" s="75"/>
      <c r="EX51" s="75"/>
      <c r="EY51" s="75"/>
      <c r="EZ51" s="115"/>
      <c r="FA51" s="75"/>
      <c r="FB51" s="115"/>
      <c r="FC51" s="115"/>
      <c r="FD51" s="115"/>
      <c r="FE51" s="118"/>
    </row>
    <row r="52" spans="1:161" ht="15.95" customHeight="1" x14ac:dyDescent="0.25">
      <c r="A52" s="164" t="s">
        <v>73</v>
      </c>
      <c r="B52" s="171">
        <f>B51+'KEY L-8'!$Q28</f>
        <v>0.34373842592592596</v>
      </c>
      <c r="C52" s="147">
        <f>C51+'KEY L-8'!$M28</f>
        <v>0.35457175925925932</v>
      </c>
      <c r="D52" s="514"/>
      <c r="E52" s="147">
        <f>E51+'KEY L-8'!$M28</f>
        <v>0.36291666666666672</v>
      </c>
      <c r="F52" s="147">
        <f>F51+'KEY L-8'!$M28</f>
        <v>0.36704861111111114</v>
      </c>
      <c r="G52" s="147">
        <f>G51+'KEY L-8'!$M28</f>
        <v>0.37399305555555556</v>
      </c>
      <c r="H52" s="147">
        <f>H51+'KEY L-8'!$M28</f>
        <v>0.37884259259259262</v>
      </c>
      <c r="I52" s="147">
        <f>I51+'KEY L-8'!$M28</f>
        <v>0.3838078703703704</v>
      </c>
      <c r="J52" s="147">
        <f>J51+'KEY L-8'!$M28</f>
        <v>0.38771990740740742</v>
      </c>
      <c r="K52" s="147">
        <f>K51+'KEY L-8'!$M28</f>
        <v>0.39075231481481493</v>
      </c>
      <c r="L52" s="106">
        <f>L51+'KEY L-8'!$M28</f>
        <v>0.39613425925925932</v>
      </c>
      <c r="M52" s="106">
        <f>M51+'KEY L-8'!$M28</f>
        <v>0.40053240740740742</v>
      </c>
      <c r="N52" s="106">
        <f>N51+'KEY L-8'!$M28</f>
        <v>0.40493055555555563</v>
      </c>
      <c r="O52" s="106">
        <f>O51+'KEY L-8'!$M28</f>
        <v>0.40932870370370372</v>
      </c>
      <c r="P52" s="106">
        <f>P51+'KEY L-8'!$M28</f>
        <v>0.41372685185185193</v>
      </c>
      <c r="Q52" s="106">
        <f>Q51+'KEY L-8'!$M28</f>
        <v>0.41812500000000002</v>
      </c>
      <c r="R52" s="106">
        <f>R51+'KEY L-8'!$M28</f>
        <v>0.42252314814814823</v>
      </c>
      <c r="S52" s="106">
        <f>S51+'KEY L-8'!$M28</f>
        <v>0.42692129629629633</v>
      </c>
      <c r="T52" s="106">
        <f>T51+'KEY L-8'!$M28</f>
        <v>0.43131944444444453</v>
      </c>
      <c r="U52" s="106">
        <f>U51+'KEY L-8'!$M28</f>
        <v>0.43571759259259263</v>
      </c>
      <c r="V52" s="106">
        <f>V51+'KEY L-8'!$M28</f>
        <v>0.44011574074074084</v>
      </c>
      <c r="W52" s="106">
        <f>W51+'KEY L-8'!$M28</f>
        <v>0.44451388888888893</v>
      </c>
      <c r="X52" s="106">
        <f>X51+'KEY L-8'!$M28</f>
        <v>0.44891203703703714</v>
      </c>
      <c r="Y52" s="106">
        <f>Y51+'KEY L-8'!$M28</f>
        <v>0.45331018518518523</v>
      </c>
      <c r="Z52" s="106">
        <f>Z51+'KEY L-8'!$M28</f>
        <v>0.45770833333333344</v>
      </c>
      <c r="AA52" s="106">
        <f>AA51+'KEY L-8'!$M28</f>
        <v>0.46210648148148153</v>
      </c>
      <c r="AB52" s="106">
        <f>AB51+'KEY L-8'!$M28</f>
        <v>0.46650462962962974</v>
      </c>
      <c r="AC52" s="106">
        <f>AC51+'KEY L-8'!$M28</f>
        <v>0.47090277777777784</v>
      </c>
      <c r="AD52" s="106">
        <f>AD51+'KEY L-8'!$M28</f>
        <v>0.47530092592592604</v>
      </c>
      <c r="AE52" s="106">
        <f>AE51+'KEY L-8'!$M28</f>
        <v>0.47969907407407414</v>
      </c>
      <c r="AF52" s="106">
        <f>AF51+'KEY L-8'!$M28</f>
        <v>0.48409722222222235</v>
      </c>
      <c r="AG52" s="106">
        <f>AG51+'KEY L-8'!$M28</f>
        <v>0.48849537037037044</v>
      </c>
      <c r="AH52" s="106">
        <f>AH51+'KEY L-8'!$M28</f>
        <v>0.49289351851851865</v>
      </c>
      <c r="AI52" s="106">
        <f>AI51+'KEY L-8'!$M28</f>
        <v>0.49729166666666674</v>
      </c>
      <c r="AJ52" s="106">
        <f>AJ51+'KEY L-8'!$M28</f>
        <v>0.501689814814815</v>
      </c>
      <c r="AK52" s="106">
        <f>AK51+'KEY L-8'!$M28</f>
        <v>0.50608796296296299</v>
      </c>
      <c r="AL52" s="106">
        <f>AL51+'KEY L-8'!$M28</f>
        <v>0.5104861111111112</v>
      </c>
      <c r="AM52" s="106">
        <f>AM51+'KEY L-8'!$M28</f>
        <v>0.51488425925925929</v>
      </c>
      <c r="AN52" s="106">
        <f>AN51+'KEY L-8'!$M28</f>
        <v>0.51928240740740739</v>
      </c>
      <c r="AO52" s="106">
        <f>AO51+'KEY L-8'!$M28</f>
        <v>0.5236805555555557</v>
      </c>
      <c r="AP52" s="106">
        <f>AP51+'KEY L-8'!$M28</f>
        <v>0.52807870370370391</v>
      </c>
      <c r="AQ52" s="106">
        <f>AQ51+'KEY L-8'!$M28</f>
        <v>0.53247685185185201</v>
      </c>
      <c r="AR52" s="106">
        <f>AR51+'KEY L-8'!$M28</f>
        <v>0.53687500000000021</v>
      </c>
      <c r="AS52" s="106">
        <f>AS51+'KEY L-8'!$M28</f>
        <v>0.54127314814814831</v>
      </c>
      <c r="AT52" s="106">
        <f>AT51+'KEY L-8'!$M28</f>
        <v>0.54567129629629652</v>
      </c>
      <c r="AU52" s="106">
        <f>AU51+'KEY L-8'!$M28</f>
        <v>0.55006944444444461</v>
      </c>
      <c r="AV52" s="106">
        <f>AV51+'KEY L-8'!$M28</f>
        <v>0.55446759259259282</v>
      </c>
      <c r="AW52" s="106">
        <f>AW51+'KEY L-8'!$M28</f>
        <v>0.55886574074074091</v>
      </c>
      <c r="AX52" s="106">
        <f>AX51+'KEY L-8'!$M28</f>
        <v>0.56326388888888912</v>
      </c>
      <c r="AY52" s="106">
        <f>AY51+'KEY L-8'!$M28</f>
        <v>0.56766203703703733</v>
      </c>
      <c r="AZ52" s="106">
        <f>AZ51+'KEY L-8'!$M28</f>
        <v>0.57206018518518531</v>
      </c>
      <c r="BA52" s="106">
        <f>BA51+'KEY L-8'!$M28</f>
        <v>0.57645833333333341</v>
      </c>
      <c r="BB52" s="106">
        <f>BB51+'KEY L-8'!$M28</f>
        <v>0.5808564814814815</v>
      </c>
      <c r="BC52" s="106">
        <f>BC51+'KEY L-8'!$M28</f>
        <v>0.58525462962962971</v>
      </c>
      <c r="BD52" s="106">
        <f>BD51+'KEY L-8'!$M28</f>
        <v>0.58965277777777791</v>
      </c>
      <c r="BE52" s="106">
        <f>BE51+'KEY L-8'!$M28</f>
        <v>0.5940509259259259</v>
      </c>
      <c r="BF52" s="106">
        <f>BF51+'KEY L-8'!$M28</f>
        <v>0.59844907407407399</v>
      </c>
      <c r="BG52" s="106">
        <f>BG51+'KEY L-8'!$M28</f>
        <v>0.60284722222222209</v>
      </c>
      <c r="BH52" s="106">
        <f>BH51+'KEY L-8'!$M28</f>
        <v>0.60724537037037019</v>
      </c>
      <c r="BI52" s="106">
        <f>BI51+'KEY L-8'!$M28</f>
        <v>0.61164351851851828</v>
      </c>
      <c r="BJ52" s="106">
        <f>BJ51+'KEY L-8'!$M28</f>
        <v>0.61604166666666638</v>
      </c>
      <c r="BK52" s="106">
        <f>BK51+'KEY L-8'!$M28</f>
        <v>0.62043981481481447</v>
      </c>
      <c r="BL52" s="106">
        <f>BL51+'KEY L-8'!$M28</f>
        <v>0.62483796296296257</v>
      </c>
      <c r="BM52" s="106">
        <f>BM51+'KEY L-8'!$M28</f>
        <v>0.62923611111111066</v>
      </c>
      <c r="BN52" s="106">
        <f>BN51+'KEY L-8'!$M28</f>
        <v>0.63363425925925876</v>
      </c>
      <c r="BO52" s="106">
        <f>BO51+'KEY L-8'!$M28</f>
        <v>0.63803240740740685</v>
      </c>
      <c r="BP52" s="106">
        <f>BP51+'KEY L-8'!$M28</f>
        <v>0.64243055555555495</v>
      </c>
      <c r="BQ52" s="106">
        <f>BQ51+'KEY L-8'!$M28</f>
        <v>0.64682870370370305</v>
      </c>
      <c r="BR52" s="106">
        <f>BR51+'KEY L-8'!$M28</f>
        <v>0.65122685185185114</v>
      </c>
      <c r="BS52" s="106">
        <f>BS51+'KEY L-8'!$M28</f>
        <v>0.65562499999999924</v>
      </c>
      <c r="BT52" s="106">
        <f>BT51+'KEY L-8'!$M28</f>
        <v>0.66002314814814733</v>
      </c>
      <c r="BU52" s="106">
        <f>BU51+'KEY L-8'!$M28</f>
        <v>0.66442129629629543</v>
      </c>
      <c r="BV52" s="106">
        <f>BV51+'KEY L-8'!$M28</f>
        <v>0.66881944444444352</v>
      </c>
      <c r="BW52" s="106">
        <f>BW51+'KEY L-8'!$M28</f>
        <v>0.67321759259259162</v>
      </c>
      <c r="BX52" s="106">
        <f>BX51+'KEY L-8'!$M28</f>
        <v>0.67761574074073971</v>
      </c>
      <c r="BY52" s="106">
        <f>BY51+'KEY L-8'!$M28</f>
        <v>0.68201388888888781</v>
      </c>
      <c r="BZ52" s="106">
        <f>BZ51+'KEY L-8'!$M28</f>
        <v>0.6864120370370359</v>
      </c>
      <c r="CA52" s="106">
        <f>CA51+'KEY L-8'!$M28</f>
        <v>0.690810185185184</v>
      </c>
      <c r="CB52" s="106">
        <f>CB51+'KEY L-8'!$M28</f>
        <v>0.6952083333333321</v>
      </c>
      <c r="CC52" s="106">
        <f>CC51+'KEY L-8'!$M28</f>
        <v>0.69960648148148019</v>
      </c>
      <c r="CD52" s="106">
        <f>CD51+'KEY L-8'!$M28</f>
        <v>0.70400462962962829</v>
      </c>
      <c r="CE52" s="106">
        <f>CE51+'KEY L-8'!$M28</f>
        <v>0.70840277777777638</v>
      </c>
      <c r="CF52" s="106">
        <f>CF51+'KEY L-8'!$M28</f>
        <v>0.71280092592592448</v>
      </c>
      <c r="CG52" s="106">
        <f>CG51+'KEY L-8'!$M28</f>
        <v>0.71719907407407257</v>
      </c>
      <c r="CH52" s="106">
        <f>CH51+'KEY L-8'!$M28</f>
        <v>0.72159722222222067</v>
      </c>
      <c r="CI52" s="106">
        <f>CI51+'KEY L-8'!$M28</f>
        <v>0.72599537037036876</v>
      </c>
      <c r="CJ52" s="106">
        <f>CJ51+'KEY L-8'!$M28</f>
        <v>0.73039351851851686</v>
      </c>
      <c r="CK52" s="106">
        <f>CK51+'KEY L-8'!$M28</f>
        <v>0.73479166666666496</v>
      </c>
      <c r="CL52" s="106">
        <f>CL51+'KEY L-8'!$M28</f>
        <v>0.73918981481481305</v>
      </c>
      <c r="CM52" s="106">
        <f>CM51+'KEY L-8'!$M28</f>
        <v>0.74358796296296115</v>
      </c>
      <c r="CN52" s="106">
        <f>CN51+'KEY L-8'!$M28</f>
        <v>0.74798611111110924</v>
      </c>
      <c r="CO52" s="106">
        <f>CO51+'KEY L-8'!$M28</f>
        <v>0.75238425925925734</v>
      </c>
      <c r="CP52" s="106">
        <f>CP51+'KEY L-8'!$M28</f>
        <v>0.75678240740740543</v>
      </c>
      <c r="CQ52" s="106">
        <f>CQ51+'KEY L-8'!$M28</f>
        <v>0.76118055555555353</v>
      </c>
      <c r="CR52" s="106">
        <f>CR51+'KEY L-8'!$M28</f>
        <v>0.76557870370370162</v>
      </c>
      <c r="CS52" s="106">
        <f>CS51+'KEY L-8'!$M28</f>
        <v>0.76997685185184972</v>
      </c>
      <c r="CT52" s="106">
        <f>CT51+'KEY L-8'!$M28</f>
        <v>0.77437499999999782</v>
      </c>
      <c r="CU52" s="106">
        <f>CU51+'KEY L-8'!$M28</f>
        <v>0.77877314814814591</v>
      </c>
      <c r="CV52" s="106">
        <f>CV51+'KEY L-8'!$M28</f>
        <v>0.78317129629629401</v>
      </c>
      <c r="CW52" s="106">
        <f>CW51+'KEY L-8'!$M28</f>
        <v>0.7875694444444421</v>
      </c>
      <c r="CX52" s="106">
        <f>CX51+'KEY L-8'!$M28</f>
        <v>0.7919675925925902</v>
      </c>
      <c r="CY52" s="106">
        <f>CY51+'KEY L-8'!$M28</f>
        <v>0.79636574074073829</v>
      </c>
      <c r="CZ52" s="106">
        <f>CZ51+'KEY L-8'!$M28</f>
        <v>0.80076388888888639</v>
      </c>
      <c r="DA52" s="106">
        <f>DA51+'KEY L-8'!$M28</f>
        <v>0.80516203703703448</v>
      </c>
      <c r="DB52" s="106">
        <f>DB51+'KEY L-8'!$M28</f>
        <v>0.80956018518518258</v>
      </c>
      <c r="DC52" s="106">
        <f>DC51+'KEY L-8'!$M28</f>
        <v>0.81395833333333067</v>
      </c>
      <c r="DD52" s="106">
        <f>DD51+'KEY L-8'!$M28</f>
        <v>0.81835648148147877</v>
      </c>
      <c r="DE52" s="106">
        <f>DE51+'KEY L-8'!$M28</f>
        <v>0.82275462962962687</v>
      </c>
      <c r="DF52" s="106">
        <f>DF51+'KEY L-8'!$M28</f>
        <v>0.82715277777777496</v>
      </c>
      <c r="DG52" s="106">
        <f>DG51+'KEY L-8'!$M28</f>
        <v>0.83155092592592306</v>
      </c>
      <c r="DH52" s="106">
        <f>DH51+'KEY L-8'!$M28</f>
        <v>0.83594907407407115</v>
      </c>
      <c r="DI52" s="106">
        <f>DI51+'KEY L-8'!$M28</f>
        <v>0.84034722222221925</v>
      </c>
      <c r="DJ52" s="106">
        <f>DJ51+'KEY L-8'!$M28</f>
        <v>0.84474537037036734</v>
      </c>
      <c r="DK52" s="106">
        <f>DK51+'KEY L-8'!$M28</f>
        <v>0.84914351851851544</v>
      </c>
      <c r="DL52" s="106">
        <f>DL51+'KEY L-8'!$M28</f>
        <v>0.85354166666666353</v>
      </c>
      <c r="DM52" s="106">
        <f>DM51+'KEY L-8'!$M28</f>
        <v>0.85793981481481163</v>
      </c>
      <c r="DN52" s="106">
        <f>DN51+'KEY L-8'!$M28</f>
        <v>0.86233796296295973</v>
      </c>
      <c r="DO52" s="106">
        <f>DO51+'KEY L-8'!$M28</f>
        <v>0.86673611111110782</v>
      </c>
      <c r="DP52" s="106">
        <f>DP51+'KEY L-8'!$M28</f>
        <v>0.87113425925925592</v>
      </c>
      <c r="DQ52" s="106">
        <f>DQ51+'KEY L-8'!$M28</f>
        <v>0.87686342592592603</v>
      </c>
      <c r="DR52" s="75">
        <f>DR32+'KEY L-8'!$X$12</f>
        <v>0.85748842592592234</v>
      </c>
      <c r="DS52" s="106">
        <f>DS51+'KEY L-8'!$M28</f>
        <v>0.8843287037037002</v>
      </c>
      <c r="DT52" s="106">
        <f>DT51+'KEY L-8'!$M28</f>
        <v>0.8887268518518483</v>
      </c>
      <c r="DU52" s="106">
        <f>DU51+'KEY L-8'!$M28</f>
        <v>0.89312499999999639</v>
      </c>
      <c r="DV52" s="106">
        <f>DV51+'KEY L-8'!$M28</f>
        <v>0.89752314814814449</v>
      </c>
      <c r="DW52" s="106">
        <f>DW51+'KEY L-8'!$M28</f>
        <v>0.90192129629629259</v>
      </c>
      <c r="DX52" s="106">
        <f>DX51+'KEY L-8'!$M28</f>
        <v>0.90631944444444068</v>
      </c>
      <c r="DY52" s="75">
        <f>DY32+'KEY L-8'!$X$12</f>
        <v>0.88827546296295901</v>
      </c>
      <c r="DZ52" s="106">
        <f>DZ51+'KEY L-8'!$M28</f>
        <v>0.91511574074073687</v>
      </c>
      <c r="EA52" s="106">
        <f>EA51+'KEY L-8'!$M28</f>
        <v>0.91951388888888497</v>
      </c>
      <c r="EB52" s="75">
        <f>EB32+'KEY L-8'!$X$12</f>
        <v>0.90146990740740329</v>
      </c>
      <c r="EC52" s="106">
        <f>EC51+'KEY L-8'!$M28</f>
        <v>0.92831018518518116</v>
      </c>
      <c r="ED52" s="106">
        <f>ED51+'KEY L-8'!$M28</f>
        <v>0.93270833333332925</v>
      </c>
      <c r="EE52" s="106">
        <f>EE51+'KEY L-8'!$M28</f>
        <v>0.93710648148147735</v>
      </c>
      <c r="EF52" s="106">
        <f>EF51+'KEY L-8'!$M28</f>
        <v>0.94150462962962544</v>
      </c>
      <c r="EG52" s="106"/>
      <c r="EH52" s="106">
        <f>EH51+'KEY L-8'!$M28</f>
        <v>0.95030092592592164</v>
      </c>
      <c r="EI52" s="75">
        <f>EI32+[4]KEY!$M$9</f>
        <v>0.93225694444443996</v>
      </c>
      <c r="EJ52" s="106">
        <f>EJ51+'KEY L-8'!$M28</f>
        <v>0.95950231481481496</v>
      </c>
      <c r="EK52" s="128">
        <f>EK51+'KEY L-8'!$M28</f>
        <v>0.96297453703703706</v>
      </c>
      <c r="EL52" s="106">
        <f>EL51+'KEY L-8'!$M28</f>
        <v>0.9685300925925926</v>
      </c>
      <c r="EM52" s="106">
        <f>EM51+'KEY L-8'!$M28</f>
        <v>0.9768634259259259</v>
      </c>
      <c r="EN52" s="128">
        <f>EN51+'KEY L-8'!$M28</f>
        <v>0.98519675925925942</v>
      </c>
      <c r="EO52" s="75">
        <f>EO32+[4]KEY!$M$9</f>
        <v>0.9669212962962962</v>
      </c>
      <c r="EP52" s="130">
        <f>EP51+'KEY L-8'!$M28</f>
        <v>0.99353009259259273</v>
      </c>
      <c r="EQ52" s="115">
        <f>EQ23+[4]KEY!$M$9</f>
        <v>0.95520833333333333</v>
      </c>
      <c r="ER52" s="128">
        <f>ER51+'KEY L-8'!$M28</f>
        <v>1.001863425925926</v>
      </c>
      <c r="ES52" s="75">
        <f>ES32+[4]KEY!$M$9</f>
        <v>0.98289351851851836</v>
      </c>
      <c r="ET52" s="75">
        <f>ET32+[4]KEY!$M$9</f>
        <v>0.98706018518518512</v>
      </c>
      <c r="EU52" s="75">
        <f>EU32+[4]KEY!$M$9</f>
        <v>0.99747685185185175</v>
      </c>
      <c r="EV52" s="75">
        <f>EV32+[4]KEY!$M$9</f>
        <v>1.0009490740740741</v>
      </c>
      <c r="EW52" s="75">
        <v>1</v>
      </c>
      <c r="EX52" s="75">
        <v>1.0034722222222221</v>
      </c>
      <c r="EY52" s="75">
        <v>1.0104166666666667</v>
      </c>
      <c r="EZ52" s="115">
        <f>EZ23+[4]KEY!$M$9</f>
        <v>1.0038194444444442</v>
      </c>
      <c r="FA52" s="75">
        <v>1.0243055555555556</v>
      </c>
      <c r="FB52" s="115">
        <f>FB23+[4]KEY!$M$9</f>
        <v>1.0177083333333332</v>
      </c>
      <c r="FC52" s="115">
        <f>FC23+[4]KEY!$M$9</f>
        <v>1.0219907407407407</v>
      </c>
      <c r="FD52" s="115">
        <f>FD23+[4]KEY!$M$9</f>
        <v>1.0254629629629628</v>
      </c>
      <c r="FE52" s="118">
        <f>FE23+[4]KEY!$M$9</f>
        <v>1.0324074074074072</v>
      </c>
    </row>
    <row r="53" spans="1:161" ht="15.95" customHeight="1" thickBot="1" x14ac:dyDescent="0.3">
      <c r="A53" s="172" t="s">
        <v>27</v>
      </c>
      <c r="B53" s="171">
        <f>B52+'KEY L-8'!$Q29</f>
        <v>0.3461805555555556</v>
      </c>
      <c r="C53" s="147">
        <f>C52+'KEY L-8'!$M29</f>
        <v>0.35644675925925934</v>
      </c>
      <c r="D53" s="549"/>
      <c r="E53" s="147">
        <f>E52+'KEY L-8'!$M29</f>
        <v>0.36479166666666674</v>
      </c>
      <c r="F53" s="147">
        <f>F52+'KEY L-8'!$M29</f>
        <v>0.36892361111111116</v>
      </c>
      <c r="G53" s="147">
        <f>G52+'KEY L-8'!$M29</f>
        <v>0.37586805555555558</v>
      </c>
      <c r="H53" s="147">
        <f>H52+'KEY L-8'!$M29</f>
        <v>0.38071759259259264</v>
      </c>
      <c r="I53" s="147">
        <f>I52+'KEY L-8'!$M29</f>
        <v>0.38568287037037041</v>
      </c>
      <c r="J53" s="147">
        <f>J52+'KEY L-8'!$M29</f>
        <v>0.38959490740740743</v>
      </c>
      <c r="K53" s="147">
        <f>K52+'KEY L-8'!$M29</f>
        <v>0.39262731481481494</v>
      </c>
      <c r="L53" s="106">
        <f>L52+'KEY L-8'!$M29</f>
        <v>0.39800925925925934</v>
      </c>
      <c r="M53" s="106">
        <f>M52+'KEY L-8'!$M29</f>
        <v>0.40240740740740744</v>
      </c>
      <c r="N53" s="106">
        <f>N52+'KEY L-8'!$M29</f>
        <v>0.40680555555555564</v>
      </c>
      <c r="O53" s="106">
        <f>O52+'KEY L-8'!$M29</f>
        <v>0.41120370370370374</v>
      </c>
      <c r="P53" s="106">
        <f>P52+'KEY L-8'!$M29</f>
        <v>0.41560185185185194</v>
      </c>
      <c r="Q53" s="106">
        <f>Q52+'KEY L-8'!$M29</f>
        <v>0.42000000000000004</v>
      </c>
      <c r="R53" s="106">
        <f>R52+'KEY L-8'!$M29</f>
        <v>0.42439814814814825</v>
      </c>
      <c r="S53" s="106">
        <f>S52+'KEY L-8'!$M29</f>
        <v>0.42879629629629634</v>
      </c>
      <c r="T53" s="106">
        <f>T52+'KEY L-8'!$M29</f>
        <v>0.43319444444444455</v>
      </c>
      <c r="U53" s="106">
        <f>U52+'KEY L-8'!$M29</f>
        <v>0.43759259259259264</v>
      </c>
      <c r="V53" s="106">
        <f>V52+'KEY L-8'!$M29</f>
        <v>0.44199074074074085</v>
      </c>
      <c r="W53" s="106">
        <f>W52+'KEY L-8'!$M29</f>
        <v>0.44638888888888895</v>
      </c>
      <c r="X53" s="106">
        <f>X52+'KEY L-8'!$M29</f>
        <v>0.45078703703703715</v>
      </c>
      <c r="Y53" s="106">
        <f>Y52+'KEY L-8'!$M29</f>
        <v>0.45518518518518525</v>
      </c>
      <c r="Z53" s="106">
        <f>Z52+'KEY L-8'!$M29</f>
        <v>0.45958333333333345</v>
      </c>
      <c r="AA53" s="106">
        <f>AA52+'KEY L-8'!$M29</f>
        <v>0.46398148148148155</v>
      </c>
      <c r="AB53" s="106">
        <f>AB52+'KEY L-8'!$M29</f>
        <v>0.46837962962962976</v>
      </c>
      <c r="AC53" s="106">
        <f>AC52+'KEY L-8'!$M29</f>
        <v>0.47277777777777785</v>
      </c>
      <c r="AD53" s="106">
        <f>AD52+'KEY L-8'!$M29</f>
        <v>0.47717592592592606</v>
      </c>
      <c r="AE53" s="106">
        <f>AE52+'KEY L-8'!$M29</f>
        <v>0.48157407407407415</v>
      </c>
      <c r="AF53" s="106">
        <f>AF52+'KEY L-8'!$M29</f>
        <v>0.48597222222222236</v>
      </c>
      <c r="AG53" s="106">
        <f>AG52+'KEY L-8'!$M29</f>
        <v>0.49037037037037046</v>
      </c>
      <c r="AH53" s="106">
        <f>AH52+'KEY L-8'!$M29</f>
        <v>0.49476851851851866</v>
      </c>
      <c r="AI53" s="106">
        <f>AI52+'KEY L-8'!$M29</f>
        <v>0.49916666666666676</v>
      </c>
      <c r="AJ53" s="106">
        <f>AJ52+'KEY L-8'!$M29</f>
        <v>0.50356481481481496</v>
      </c>
      <c r="AK53" s="106">
        <f>AK52+'KEY L-8'!$M29</f>
        <v>0.50796296296296295</v>
      </c>
      <c r="AL53" s="106">
        <f>AL52+'KEY L-8'!$M29</f>
        <v>0.51236111111111116</v>
      </c>
      <c r="AM53" s="106">
        <f>AM52+'KEY L-8'!$M29</f>
        <v>0.51675925925925925</v>
      </c>
      <c r="AN53" s="106">
        <f>AN52+'KEY L-8'!$M29</f>
        <v>0.52115740740740735</v>
      </c>
      <c r="AO53" s="106">
        <f>AO52+'KEY L-8'!$M29</f>
        <v>0.52555555555555566</v>
      </c>
      <c r="AP53" s="106">
        <f>AP52+'KEY L-8'!$M29</f>
        <v>0.52995370370370387</v>
      </c>
      <c r="AQ53" s="106">
        <f>AQ52+'KEY L-8'!$M29</f>
        <v>0.53435185185185197</v>
      </c>
      <c r="AR53" s="106">
        <f>AR52+'KEY L-8'!$M29</f>
        <v>0.53875000000000017</v>
      </c>
      <c r="AS53" s="106">
        <f>AS52+'KEY L-8'!$M29</f>
        <v>0.54314814814814827</v>
      </c>
      <c r="AT53" s="106">
        <f>AT52+'KEY L-8'!$M29</f>
        <v>0.54754629629629648</v>
      </c>
      <c r="AU53" s="106">
        <f>AU52+'KEY L-8'!$M29</f>
        <v>0.55194444444444457</v>
      </c>
      <c r="AV53" s="106">
        <f>AV52+'KEY L-8'!$M29</f>
        <v>0.55634259259259278</v>
      </c>
      <c r="AW53" s="106">
        <f>AW52+'KEY L-8'!$M29</f>
        <v>0.56074074074074087</v>
      </c>
      <c r="AX53" s="106">
        <f>AX52+'KEY L-8'!$M29</f>
        <v>0.56513888888888908</v>
      </c>
      <c r="AY53" s="106">
        <f>AY52+'KEY L-8'!$M29</f>
        <v>0.56953703703703729</v>
      </c>
      <c r="AZ53" s="106">
        <f>AZ52+'KEY L-8'!$M29</f>
        <v>0.57393518518518527</v>
      </c>
      <c r="BA53" s="106">
        <f>BA52+'KEY L-8'!$M29</f>
        <v>0.57833333333333337</v>
      </c>
      <c r="BB53" s="106">
        <f>BB52+'KEY L-8'!$M29</f>
        <v>0.58273148148148146</v>
      </c>
      <c r="BC53" s="106">
        <f>BC52+'KEY L-8'!$M29</f>
        <v>0.58712962962962967</v>
      </c>
      <c r="BD53" s="106">
        <f>BD52+'KEY L-8'!$M29</f>
        <v>0.59152777777777787</v>
      </c>
      <c r="BE53" s="106">
        <f>BE52+'KEY L-8'!$M29</f>
        <v>0.59592592592592586</v>
      </c>
      <c r="BF53" s="106">
        <f>BF52+'KEY L-8'!$M29</f>
        <v>0.60032407407407395</v>
      </c>
      <c r="BG53" s="106">
        <f>BG52+'KEY L-8'!$M29</f>
        <v>0.60472222222222205</v>
      </c>
      <c r="BH53" s="106">
        <f>BH52+'KEY L-8'!$M29</f>
        <v>0.60912037037037015</v>
      </c>
      <c r="BI53" s="106">
        <f>BI52+'KEY L-8'!$M29</f>
        <v>0.61351851851851824</v>
      </c>
      <c r="BJ53" s="106">
        <f>BJ52+'KEY L-8'!$M29</f>
        <v>0.61791666666666634</v>
      </c>
      <c r="BK53" s="106">
        <f>BK52+'KEY L-8'!$M29</f>
        <v>0.62231481481481443</v>
      </c>
      <c r="BL53" s="106">
        <f>BL52+'KEY L-8'!$M29</f>
        <v>0.62671296296296253</v>
      </c>
      <c r="BM53" s="106">
        <f>BM52+'KEY L-8'!$M29</f>
        <v>0.63111111111111062</v>
      </c>
      <c r="BN53" s="106">
        <f>BN52+'KEY L-8'!$M29</f>
        <v>0.63550925925925872</v>
      </c>
      <c r="BO53" s="106">
        <f>BO52+'KEY L-8'!$M29</f>
        <v>0.63990740740740681</v>
      </c>
      <c r="BP53" s="106">
        <f>BP52+'KEY L-8'!$M29</f>
        <v>0.64430555555555491</v>
      </c>
      <c r="BQ53" s="106">
        <f>BQ52+'KEY L-8'!$M29</f>
        <v>0.64870370370370301</v>
      </c>
      <c r="BR53" s="106">
        <f>BR52+'KEY L-8'!$M29</f>
        <v>0.6531018518518511</v>
      </c>
      <c r="BS53" s="106">
        <f>BS52+'KEY L-8'!$M29</f>
        <v>0.6574999999999992</v>
      </c>
      <c r="BT53" s="106">
        <f>BT52+'KEY L-8'!$M29</f>
        <v>0.66189814814814729</v>
      </c>
      <c r="BU53" s="106">
        <f>BU52+'KEY L-8'!$M29</f>
        <v>0.66629629629629539</v>
      </c>
      <c r="BV53" s="106">
        <f>BV52+'KEY L-8'!$M29</f>
        <v>0.67069444444444348</v>
      </c>
      <c r="BW53" s="106">
        <f>BW52+'KEY L-8'!$M29</f>
        <v>0.67509259259259158</v>
      </c>
      <c r="BX53" s="106">
        <f>BX52+'KEY L-8'!$M29</f>
        <v>0.67949074074073967</v>
      </c>
      <c r="BY53" s="106">
        <f>BY52+'KEY L-8'!$M29</f>
        <v>0.68388888888888777</v>
      </c>
      <c r="BZ53" s="106">
        <f>BZ52+'KEY L-8'!$M29</f>
        <v>0.68828703703703586</v>
      </c>
      <c r="CA53" s="106">
        <f>CA52+'KEY L-8'!$M29</f>
        <v>0.69268518518518396</v>
      </c>
      <c r="CB53" s="106">
        <f>CB52+'KEY L-8'!$M29</f>
        <v>0.69708333333333206</v>
      </c>
      <c r="CC53" s="106">
        <f>CC52+'KEY L-8'!$M29</f>
        <v>0.70148148148148015</v>
      </c>
      <c r="CD53" s="106">
        <f>CD52+'KEY L-8'!$M29</f>
        <v>0.70587962962962825</v>
      </c>
      <c r="CE53" s="106">
        <f>CE52+'KEY L-8'!$M29</f>
        <v>0.71027777777777634</v>
      </c>
      <c r="CF53" s="106">
        <f>CF52+'KEY L-8'!$M29</f>
        <v>0.71467592592592444</v>
      </c>
      <c r="CG53" s="106">
        <f>CG52+'KEY L-8'!$M29</f>
        <v>0.71907407407407253</v>
      </c>
      <c r="CH53" s="106">
        <f>CH52+'KEY L-8'!$M29</f>
        <v>0.72347222222222063</v>
      </c>
      <c r="CI53" s="106">
        <f>CI52+'KEY L-8'!$M29</f>
        <v>0.72787037037036872</v>
      </c>
      <c r="CJ53" s="106">
        <f>CJ52+'KEY L-8'!$M29</f>
        <v>0.73226851851851682</v>
      </c>
      <c r="CK53" s="106">
        <f>CK52+'KEY L-8'!$M29</f>
        <v>0.73666666666666492</v>
      </c>
      <c r="CL53" s="106">
        <f>CL52+'KEY L-8'!$M29</f>
        <v>0.74106481481481301</v>
      </c>
      <c r="CM53" s="106">
        <f>CM52+'KEY L-8'!$M29</f>
        <v>0.74546296296296111</v>
      </c>
      <c r="CN53" s="106">
        <f>CN52+'KEY L-8'!$M29</f>
        <v>0.7498611111111092</v>
      </c>
      <c r="CO53" s="106">
        <f>CO52+'KEY L-8'!$M29</f>
        <v>0.7542592592592573</v>
      </c>
      <c r="CP53" s="106">
        <f>CP52+'KEY L-8'!$M29</f>
        <v>0.75865740740740539</v>
      </c>
      <c r="CQ53" s="106">
        <f>CQ52+'KEY L-8'!$M29</f>
        <v>0.76305555555555349</v>
      </c>
      <c r="CR53" s="106">
        <f>CR52+'KEY L-8'!$M29</f>
        <v>0.76745370370370158</v>
      </c>
      <c r="CS53" s="106">
        <f>CS52+'KEY L-8'!$M29</f>
        <v>0.77185185185184968</v>
      </c>
      <c r="CT53" s="106">
        <f>CT52+'KEY L-8'!$M29</f>
        <v>0.77624999999999778</v>
      </c>
      <c r="CU53" s="106">
        <f>CU52+'KEY L-8'!$M29</f>
        <v>0.78064814814814587</v>
      </c>
      <c r="CV53" s="106">
        <f>CV52+'KEY L-8'!$M29</f>
        <v>0.78504629629629397</v>
      </c>
      <c r="CW53" s="106">
        <f>CW52+'KEY L-8'!$M29</f>
        <v>0.78944444444444206</v>
      </c>
      <c r="CX53" s="106">
        <f>CX52+'KEY L-8'!$M29</f>
        <v>0.79384259259259016</v>
      </c>
      <c r="CY53" s="106">
        <f>CY52+'KEY L-8'!$M29</f>
        <v>0.79824074074073825</v>
      </c>
      <c r="CZ53" s="106">
        <f>CZ52+'KEY L-8'!$M29</f>
        <v>0.80263888888888635</v>
      </c>
      <c r="DA53" s="106">
        <f>DA52+'KEY L-8'!$M29</f>
        <v>0.80703703703703444</v>
      </c>
      <c r="DB53" s="106">
        <f>DB52+'KEY L-8'!$M29</f>
        <v>0.81143518518518254</v>
      </c>
      <c r="DC53" s="106">
        <f>DC52+'KEY L-8'!$M29</f>
        <v>0.81583333333333063</v>
      </c>
      <c r="DD53" s="106">
        <f>DD52+'KEY L-8'!$M29</f>
        <v>0.82023148148147873</v>
      </c>
      <c r="DE53" s="106">
        <f>DE52+'KEY L-8'!$M29</f>
        <v>0.82462962962962683</v>
      </c>
      <c r="DF53" s="106">
        <f>DF52+'KEY L-8'!$M29</f>
        <v>0.82902777777777492</v>
      </c>
      <c r="DG53" s="106">
        <f>DG52+'KEY L-8'!$M29</f>
        <v>0.83342592592592302</v>
      </c>
      <c r="DH53" s="106">
        <f>DH52+'KEY L-8'!$M29</f>
        <v>0.83782407407407111</v>
      </c>
      <c r="DI53" s="106">
        <f>DI52+'KEY L-8'!$M29</f>
        <v>0.84222222222221921</v>
      </c>
      <c r="DJ53" s="106">
        <f>DJ52+'KEY L-8'!$M29</f>
        <v>0.8466203703703673</v>
      </c>
      <c r="DK53" s="106">
        <f>DK52+'KEY L-8'!$M29</f>
        <v>0.8510185185185154</v>
      </c>
      <c r="DL53" s="106">
        <f>DL52+'KEY L-8'!$M29</f>
        <v>0.85541666666666349</v>
      </c>
      <c r="DM53" s="106">
        <f>DM52+'KEY L-8'!$M29</f>
        <v>0.85981481481481159</v>
      </c>
      <c r="DN53" s="106">
        <f>DN52+'KEY L-8'!$M29</f>
        <v>0.86421296296295969</v>
      </c>
      <c r="DO53" s="106">
        <f>DO52+'KEY L-8'!$M29</f>
        <v>0.86861111111110778</v>
      </c>
      <c r="DP53" s="106">
        <f>DP52+'KEY L-8'!$M29</f>
        <v>0.87300925925925588</v>
      </c>
      <c r="DQ53" s="106">
        <f>DQ52+'KEY L-8'!$M29</f>
        <v>0.87873842592592599</v>
      </c>
      <c r="DR53" s="80"/>
      <c r="DS53" s="106">
        <f>DS52+'KEY L-8'!$M29</f>
        <v>0.88620370370370016</v>
      </c>
      <c r="DT53" s="106">
        <f>DT52+'KEY L-8'!$M29</f>
        <v>0.89060185185184826</v>
      </c>
      <c r="DU53" s="106">
        <f>DU52+'KEY L-8'!$M29</f>
        <v>0.89499999999999635</v>
      </c>
      <c r="DV53" s="106">
        <f>DV52+'KEY L-8'!$M29</f>
        <v>0.89939814814814445</v>
      </c>
      <c r="DW53" s="106">
        <f>DW52+'KEY L-8'!$M29</f>
        <v>0.90379629629629255</v>
      </c>
      <c r="DX53" s="106">
        <f>DX52+'KEY L-8'!$M29</f>
        <v>0.90819444444444064</v>
      </c>
      <c r="DY53" s="80"/>
      <c r="DZ53" s="106">
        <f>DZ52+'KEY L-8'!$M29</f>
        <v>0.91699074074073683</v>
      </c>
      <c r="EA53" s="106">
        <f>EA52+'KEY L-8'!$M29</f>
        <v>0.92138888888888493</v>
      </c>
      <c r="EB53" s="80"/>
      <c r="EC53" s="106">
        <f>EC52+'KEY L-8'!$M29</f>
        <v>0.93018518518518112</v>
      </c>
      <c r="ED53" s="106">
        <f>ED52+'KEY L-8'!$M29</f>
        <v>0.93458333333332921</v>
      </c>
      <c r="EE53" s="106">
        <f>EE52+'KEY L-8'!$M29</f>
        <v>0.93898148148147731</v>
      </c>
      <c r="EF53" s="106">
        <f>EF52+'KEY L-8'!$M29</f>
        <v>0.9433796296296254</v>
      </c>
      <c r="EG53" s="106"/>
      <c r="EH53" s="106">
        <f>EH52+'KEY L-8'!$M29</f>
        <v>0.9521759259259216</v>
      </c>
      <c r="EI53" s="80"/>
      <c r="EJ53" s="106">
        <f>EJ52+'KEY L-8'!$M29</f>
        <v>0.96137731481481492</v>
      </c>
      <c r="EK53" s="128">
        <f>EK52+'KEY L-8'!$M29</f>
        <v>0.96484953703703702</v>
      </c>
      <c r="EL53" s="106">
        <f>EL52+'KEY L-8'!$M29</f>
        <v>0.97040509259259256</v>
      </c>
      <c r="EM53" s="106">
        <f>EM52+'KEY L-8'!$M29</f>
        <v>0.97873842592592586</v>
      </c>
      <c r="EN53" s="128">
        <f>EN52+'KEY L-8'!$M29</f>
        <v>0.98707175925925938</v>
      </c>
      <c r="EO53" s="80"/>
      <c r="EP53" s="130">
        <f>EP52+'KEY L-8'!$M29</f>
        <v>0.99540509259259269</v>
      </c>
      <c r="EQ53" s="115"/>
      <c r="ER53" s="128">
        <f>ER52+'KEY L-8'!$M29</f>
        <v>1.0037384259259261</v>
      </c>
      <c r="ES53" s="80"/>
      <c r="ET53" s="80"/>
      <c r="EU53" s="80"/>
      <c r="EV53" s="80"/>
      <c r="EW53" s="80"/>
      <c r="EX53" s="80"/>
      <c r="EY53" s="80"/>
      <c r="EZ53" s="115"/>
      <c r="FA53" s="80"/>
      <c r="FB53" s="115"/>
      <c r="FC53" s="115"/>
      <c r="FD53" s="115"/>
      <c r="FE53" s="118"/>
    </row>
    <row r="54" spans="1:161" s="175" customFormat="1" ht="33" customHeight="1" thickBot="1" x14ac:dyDescent="0.3">
      <c r="A54" s="81" t="s">
        <v>102</v>
      </c>
      <c r="B54" s="173" t="s">
        <v>114</v>
      </c>
      <c r="C54" s="96" t="s">
        <v>115</v>
      </c>
      <c r="D54" s="174" t="s">
        <v>144</v>
      </c>
      <c r="E54" s="173" t="s">
        <v>114</v>
      </c>
      <c r="F54" s="96" t="s">
        <v>115</v>
      </c>
      <c r="G54" s="173" t="s">
        <v>114</v>
      </c>
      <c r="H54" s="173" t="s">
        <v>114</v>
      </c>
      <c r="I54" s="96" t="s">
        <v>115</v>
      </c>
      <c r="J54" s="173" t="s">
        <v>114</v>
      </c>
      <c r="K54" s="96" t="s">
        <v>115</v>
      </c>
      <c r="L54" s="173" t="s">
        <v>114</v>
      </c>
      <c r="M54" s="96" t="s">
        <v>115</v>
      </c>
      <c r="N54" s="173" t="s">
        <v>114</v>
      </c>
      <c r="O54" s="96" t="s">
        <v>115</v>
      </c>
      <c r="P54" s="173" t="s">
        <v>114</v>
      </c>
      <c r="Q54" s="96" t="s">
        <v>115</v>
      </c>
      <c r="R54" s="173" t="s">
        <v>114</v>
      </c>
      <c r="S54" s="96" t="s">
        <v>115</v>
      </c>
      <c r="T54" s="173" t="s">
        <v>114</v>
      </c>
      <c r="U54" s="96" t="s">
        <v>115</v>
      </c>
      <c r="V54" s="173" t="s">
        <v>114</v>
      </c>
      <c r="W54" s="96" t="s">
        <v>115</v>
      </c>
      <c r="X54" s="173" t="s">
        <v>114</v>
      </c>
      <c r="Y54" s="96" t="s">
        <v>115</v>
      </c>
      <c r="Z54" s="173" t="s">
        <v>114</v>
      </c>
      <c r="AA54" s="96" t="s">
        <v>115</v>
      </c>
      <c r="AB54" s="173" t="s">
        <v>114</v>
      </c>
      <c r="AC54" s="96" t="s">
        <v>115</v>
      </c>
      <c r="AD54" s="173" t="s">
        <v>114</v>
      </c>
      <c r="AE54" s="96" t="s">
        <v>115</v>
      </c>
      <c r="AF54" s="173" t="s">
        <v>114</v>
      </c>
      <c r="AG54" s="96" t="s">
        <v>115</v>
      </c>
      <c r="AH54" s="173" t="s">
        <v>114</v>
      </c>
      <c r="AI54" s="96" t="s">
        <v>115</v>
      </c>
      <c r="AJ54" s="173" t="s">
        <v>114</v>
      </c>
      <c r="AK54" s="96" t="s">
        <v>115</v>
      </c>
      <c r="AL54" s="173" t="s">
        <v>114</v>
      </c>
      <c r="AM54" s="96" t="s">
        <v>115</v>
      </c>
      <c r="AN54" s="173" t="s">
        <v>114</v>
      </c>
      <c r="AO54" s="96" t="s">
        <v>115</v>
      </c>
      <c r="AP54" s="173" t="s">
        <v>114</v>
      </c>
      <c r="AQ54" s="96" t="s">
        <v>115</v>
      </c>
      <c r="AR54" s="173" t="s">
        <v>114</v>
      </c>
      <c r="AS54" s="96" t="s">
        <v>115</v>
      </c>
      <c r="AT54" s="173" t="s">
        <v>114</v>
      </c>
      <c r="AU54" s="96" t="s">
        <v>115</v>
      </c>
      <c r="AV54" s="173" t="s">
        <v>114</v>
      </c>
      <c r="AW54" s="96" t="s">
        <v>115</v>
      </c>
      <c r="AX54" s="173" t="s">
        <v>114</v>
      </c>
      <c r="AY54" s="96" t="s">
        <v>115</v>
      </c>
      <c r="AZ54" s="173" t="s">
        <v>114</v>
      </c>
      <c r="BA54" s="96" t="s">
        <v>115</v>
      </c>
      <c r="BB54" s="173" t="s">
        <v>114</v>
      </c>
      <c r="BC54" s="96" t="s">
        <v>115</v>
      </c>
      <c r="BD54" s="173" t="s">
        <v>114</v>
      </c>
      <c r="BE54" s="96" t="s">
        <v>115</v>
      </c>
      <c r="BF54" s="173" t="s">
        <v>114</v>
      </c>
      <c r="BG54" s="96" t="s">
        <v>115</v>
      </c>
      <c r="BH54" s="173" t="s">
        <v>114</v>
      </c>
      <c r="BI54" s="96" t="s">
        <v>115</v>
      </c>
      <c r="BJ54" s="173" t="s">
        <v>114</v>
      </c>
      <c r="BK54" s="96" t="s">
        <v>115</v>
      </c>
      <c r="BL54" s="173" t="s">
        <v>114</v>
      </c>
      <c r="BM54" s="96" t="s">
        <v>115</v>
      </c>
      <c r="BN54" s="173" t="s">
        <v>114</v>
      </c>
      <c r="BO54" s="96" t="s">
        <v>115</v>
      </c>
      <c r="BP54" s="173" t="s">
        <v>114</v>
      </c>
      <c r="BQ54" s="96" t="s">
        <v>115</v>
      </c>
      <c r="BR54" s="173" t="s">
        <v>114</v>
      </c>
      <c r="BS54" s="96" t="s">
        <v>115</v>
      </c>
      <c r="BT54" s="173" t="s">
        <v>114</v>
      </c>
      <c r="BU54" s="96" t="s">
        <v>115</v>
      </c>
      <c r="BV54" s="173" t="s">
        <v>114</v>
      </c>
      <c r="BW54" s="96" t="s">
        <v>115</v>
      </c>
      <c r="BX54" s="173" t="s">
        <v>114</v>
      </c>
      <c r="BY54" s="96" t="s">
        <v>115</v>
      </c>
      <c r="BZ54" s="173" t="s">
        <v>114</v>
      </c>
      <c r="CA54" s="96" t="s">
        <v>115</v>
      </c>
      <c r="CB54" s="173" t="s">
        <v>114</v>
      </c>
      <c r="CC54" s="96" t="s">
        <v>115</v>
      </c>
      <c r="CD54" s="173" t="s">
        <v>114</v>
      </c>
      <c r="CE54" s="96" t="s">
        <v>115</v>
      </c>
      <c r="CF54" s="173" t="s">
        <v>114</v>
      </c>
      <c r="CG54" s="96" t="s">
        <v>115</v>
      </c>
      <c r="CH54" s="173" t="s">
        <v>114</v>
      </c>
      <c r="CI54" s="96" t="s">
        <v>115</v>
      </c>
      <c r="CJ54" s="173" t="s">
        <v>114</v>
      </c>
      <c r="CK54" s="96" t="s">
        <v>115</v>
      </c>
      <c r="CL54" s="173" t="s">
        <v>114</v>
      </c>
      <c r="CM54" s="96" t="s">
        <v>115</v>
      </c>
      <c r="CN54" s="173" t="s">
        <v>114</v>
      </c>
      <c r="CO54" s="96" t="s">
        <v>115</v>
      </c>
      <c r="CP54" s="173" t="s">
        <v>114</v>
      </c>
      <c r="CQ54" s="96" t="s">
        <v>115</v>
      </c>
      <c r="CR54" s="173" t="s">
        <v>114</v>
      </c>
      <c r="CS54" s="96" t="s">
        <v>115</v>
      </c>
      <c r="CT54" s="173" t="s">
        <v>114</v>
      </c>
      <c r="CU54" s="96" t="s">
        <v>115</v>
      </c>
      <c r="CV54" s="173" t="s">
        <v>114</v>
      </c>
      <c r="CW54" s="96" t="s">
        <v>115</v>
      </c>
      <c r="CX54" s="173" t="s">
        <v>114</v>
      </c>
      <c r="CY54" s="96" t="s">
        <v>115</v>
      </c>
      <c r="CZ54" s="173" t="s">
        <v>114</v>
      </c>
      <c r="DA54" s="96" t="s">
        <v>115</v>
      </c>
      <c r="DB54" s="173" t="s">
        <v>114</v>
      </c>
      <c r="DC54" s="96" t="s">
        <v>115</v>
      </c>
      <c r="DD54" s="173" t="s">
        <v>114</v>
      </c>
      <c r="DE54" s="96" t="s">
        <v>115</v>
      </c>
      <c r="DF54" s="173" t="s">
        <v>114</v>
      </c>
      <c r="DG54" s="96" t="s">
        <v>115</v>
      </c>
      <c r="DH54" s="173" t="s">
        <v>114</v>
      </c>
      <c r="DI54" s="96" t="s">
        <v>115</v>
      </c>
      <c r="DJ54" s="173" t="s">
        <v>114</v>
      </c>
      <c r="DK54" s="96" t="s">
        <v>115</v>
      </c>
      <c r="DL54" s="173" t="s">
        <v>114</v>
      </c>
      <c r="DM54" s="96" t="s">
        <v>115</v>
      </c>
      <c r="DN54" s="173" t="s">
        <v>114</v>
      </c>
      <c r="DO54" s="96" t="s">
        <v>115</v>
      </c>
      <c r="DP54" s="173" t="s">
        <v>114</v>
      </c>
      <c r="DQ54" s="96" t="s">
        <v>115</v>
      </c>
      <c r="DR54" s="97" t="s">
        <v>117</v>
      </c>
      <c r="DS54" s="96" t="s">
        <v>115</v>
      </c>
      <c r="DT54" s="173" t="s">
        <v>114</v>
      </c>
      <c r="DU54" s="96" t="s">
        <v>115</v>
      </c>
      <c r="DV54" s="173" t="s">
        <v>114</v>
      </c>
      <c r="DW54" s="96" t="s">
        <v>115</v>
      </c>
      <c r="DX54" s="173" t="s">
        <v>114</v>
      </c>
      <c r="DY54" s="97" t="s">
        <v>117</v>
      </c>
      <c r="DZ54" s="173" t="s">
        <v>114</v>
      </c>
      <c r="EA54" s="96" t="s">
        <v>115</v>
      </c>
      <c r="EB54" s="97" t="s">
        <v>117</v>
      </c>
      <c r="EC54" s="96" t="s">
        <v>115</v>
      </c>
      <c r="ED54" s="173" t="s">
        <v>114</v>
      </c>
      <c r="EE54" s="96" t="s">
        <v>115</v>
      </c>
      <c r="EF54" s="173" t="s">
        <v>114</v>
      </c>
      <c r="EG54" s="97" t="s">
        <v>116</v>
      </c>
      <c r="EH54" s="96" t="s">
        <v>115</v>
      </c>
      <c r="EI54" s="97" t="s">
        <v>117</v>
      </c>
      <c r="EJ54" s="190" t="s">
        <v>146</v>
      </c>
      <c r="EK54" s="96" t="s">
        <v>115</v>
      </c>
      <c r="EL54" s="96" t="s">
        <v>114</v>
      </c>
      <c r="EM54" s="190" t="s">
        <v>146</v>
      </c>
      <c r="EN54" s="126" t="s">
        <v>122</v>
      </c>
      <c r="EO54" s="97" t="s">
        <v>117</v>
      </c>
      <c r="EP54" s="98" t="s">
        <v>123</v>
      </c>
      <c r="EQ54" s="97" t="s">
        <v>117</v>
      </c>
      <c r="ER54" s="98" t="s">
        <v>124</v>
      </c>
      <c r="ES54" s="97" t="s">
        <v>117</v>
      </c>
      <c r="ET54" s="97" t="s">
        <v>117</v>
      </c>
      <c r="EU54" s="97" t="s">
        <v>117</v>
      </c>
      <c r="EV54" s="97" t="s">
        <v>117</v>
      </c>
      <c r="EW54" s="98" t="s">
        <v>68</v>
      </c>
      <c r="EX54" s="98" t="s">
        <v>70</v>
      </c>
      <c r="EY54" s="98" t="s">
        <v>69</v>
      </c>
      <c r="EZ54" s="97" t="s">
        <v>117</v>
      </c>
      <c r="FA54" s="97" t="s">
        <v>117</v>
      </c>
      <c r="FB54" s="97" t="s">
        <v>117</v>
      </c>
      <c r="FC54" s="97" t="s">
        <v>117</v>
      </c>
      <c r="FD54" s="97" t="s">
        <v>117</v>
      </c>
      <c r="FE54" s="127" t="s">
        <v>117</v>
      </c>
    </row>
    <row r="55" spans="1:161" s="178" customFormat="1" hidden="1" x14ac:dyDescent="0.25">
      <c r="A55" s="176"/>
      <c r="B55" s="177"/>
      <c r="C55" s="177"/>
      <c r="D55" s="176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7"/>
      <c r="AT55" s="177"/>
      <c r="AU55" s="177"/>
      <c r="AV55" s="177"/>
      <c r="AW55" s="177"/>
      <c r="AX55" s="177"/>
      <c r="AY55" s="177"/>
      <c r="AZ55" s="177"/>
      <c r="BA55" s="177"/>
      <c r="BB55" s="177"/>
      <c r="BC55" s="177"/>
      <c r="BD55" s="177"/>
      <c r="BE55" s="177"/>
      <c r="BF55" s="177"/>
      <c r="BG55" s="177"/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7"/>
      <c r="BV55" s="177"/>
      <c r="BW55" s="177"/>
      <c r="BX55" s="177"/>
      <c r="BY55" s="177"/>
      <c r="BZ55" s="177"/>
      <c r="CA55" s="177"/>
      <c r="CB55" s="177"/>
      <c r="CC55" s="177"/>
      <c r="CD55" s="177"/>
      <c r="CE55" s="177"/>
      <c r="CF55" s="177"/>
      <c r="CG55" s="177"/>
      <c r="CH55" s="177"/>
      <c r="CI55" s="177"/>
      <c r="CJ55" s="177"/>
      <c r="CK55" s="177"/>
      <c r="CL55" s="177"/>
      <c r="CM55" s="177"/>
      <c r="CN55" s="177"/>
      <c r="CO55" s="177"/>
      <c r="CP55" s="177"/>
      <c r="CQ55" s="177"/>
      <c r="CR55" s="177"/>
      <c r="CS55" s="177"/>
      <c r="CT55" s="177"/>
      <c r="CU55" s="177"/>
      <c r="CV55" s="177"/>
      <c r="CW55" s="177"/>
      <c r="CX55" s="177"/>
      <c r="CY55" s="177"/>
      <c r="CZ55" s="177"/>
      <c r="DA55" s="177"/>
      <c r="DB55" s="177"/>
      <c r="DC55" s="177"/>
      <c r="DD55" s="177"/>
      <c r="DE55" s="177"/>
      <c r="DF55" s="177"/>
      <c r="DG55" s="177"/>
      <c r="DH55" s="177"/>
      <c r="DI55" s="177"/>
      <c r="DJ55" s="177"/>
      <c r="DK55" s="177"/>
      <c r="DL55" s="177"/>
      <c r="DM55" s="177"/>
      <c r="DN55" s="177"/>
      <c r="DO55" s="177"/>
      <c r="DP55" s="177"/>
      <c r="DQ55" s="177"/>
      <c r="DR55" s="177"/>
      <c r="DS55" s="177"/>
      <c r="DT55" s="177"/>
      <c r="DU55" s="177"/>
      <c r="DV55" s="177"/>
      <c r="DW55" s="177"/>
      <c r="DX55" s="177"/>
      <c r="DY55" s="177"/>
      <c r="DZ55" s="177"/>
      <c r="EA55" s="177"/>
      <c r="EB55" s="177"/>
      <c r="EC55" s="177"/>
      <c r="ED55" s="177"/>
      <c r="EE55" s="177"/>
      <c r="EF55" s="177"/>
      <c r="EG55" s="177"/>
      <c r="EH55" s="177"/>
      <c r="EI55" s="177"/>
      <c r="EJ55" s="177"/>
      <c r="EK55" s="177"/>
      <c r="EL55" s="177"/>
      <c r="EM55" s="177"/>
      <c r="EN55" s="177"/>
      <c r="EO55" s="177"/>
      <c r="EP55" s="177"/>
      <c r="EQ55" s="177"/>
      <c r="ER55" s="177"/>
      <c r="ES55" s="177"/>
      <c r="ET55" s="177"/>
      <c r="EU55" s="177"/>
      <c r="EV55" s="177"/>
      <c r="EW55" s="177"/>
      <c r="EX55" s="177"/>
      <c r="EY55" s="177"/>
      <c r="EZ55" s="177"/>
      <c r="FA55" s="177"/>
      <c r="FB55" s="177"/>
      <c r="FC55" s="177"/>
      <c r="FD55" s="177"/>
      <c r="FE55" s="177"/>
    </row>
    <row r="56" spans="1:161" s="178" customFormat="1" hidden="1" x14ac:dyDescent="0.25">
      <c r="A56" s="176"/>
      <c r="D56" s="176"/>
      <c r="E56" s="179"/>
      <c r="F56" s="179"/>
      <c r="G56" s="179"/>
      <c r="H56" s="179"/>
      <c r="I56" s="179"/>
      <c r="J56" s="179"/>
      <c r="K56" s="179"/>
    </row>
    <row r="57" spans="1:161" s="178" customFormat="1" hidden="1" x14ac:dyDescent="0.25">
      <c r="A57" s="180"/>
      <c r="B57" s="179"/>
      <c r="C57" s="179"/>
      <c r="D57" s="180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  <c r="U57" s="179"/>
      <c r="V57" s="179"/>
      <c r="W57" s="179"/>
      <c r="X57" s="179"/>
      <c r="Y57" s="179"/>
      <c r="Z57" s="179"/>
      <c r="AA57" s="179"/>
      <c r="AB57" s="179"/>
      <c r="AC57" s="179"/>
      <c r="AD57" s="179"/>
      <c r="AE57" s="179"/>
      <c r="AF57" s="179"/>
      <c r="AG57" s="179"/>
      <c r="AH57" s="179"/>
      <c r="AI57" s="179"/>
      <c r="AJ57" s="179"/>
      <c r="AK57" s="179"/>
      <c r="AL57" s="179"/>
      <c r="AM57" s="179"/>
      <c r="AN57" s="179"/>
      <c r="AO57" s="179"/>
      <c r="AP57" s="179"/>
      <c r="AQ57" s="179"/>
      <c r="AR57" s="179"/>
      <c r="AS57" s="179"/>
      <c r="AT57" s="179"/>
      <c r="AU57" s="179"/>
      <c r="AV57" s="179"/>
      <c r="AW57" s="179"/>
      <c r="AX57" s="179"/>
      <c r="AY57" s="179"/>
      <c r="AZ57" s="179"/>
      <c r="BA57" s="179"/>
      <c r="BB57" s="179"/>
      <c r="BC57" s="179"/>
      <c r="BD57" s="179"/>
      <c r="BE57" s="179"/>
      <c r="BF57" s="179"/>
      <c r="BG57" s="179"/>
      <c r="BH57" s="179"/>
      <c r="BI57" s="179"/>
      <c r="BJ57" s="179"/>
      <c r="BK57" s="179"/>
      <c r="BL57" s="179"/>
      <c r="BM57" s="179"/>
      <c r="BN57" s="179"/>
      <c r="BO57" s="179"/>
      <c r="BP57" s="179"/>
      <c r="BQ57" s="179"/>
      <c r="BR57" s="179"/>
      <c r="BS57" s="179"/>
      <c r="BT57" s="179"/>
      <c r="BU57" s="179"/>
      <c r="BV57" s="179"/>
      <c r="BW57" s="179"/>
      <c r="BX57" s="179"/>
      <c r="BY57" s="179"/>
      <c r="BZ57" s="179"/>
      <c r="CA57" s="179"/>
      <c r="CB57" s="179"/>
      <c r="CC57" s="179"/>
      <c r="CD57" s="179"/>
      <c r="CE57" s="179"/>
      <c r="CF57" s="179"/>
      <c r="CG57" s="179"/>
      <c r="CH57" s="179"/>
      <c r="CI57" s="179"/>
      <c r="CJ57" s="179"/>
      <c r="CK57" s="179"/>
      <c r="CL57" s="179"/>
      <c r="CM57" s="179"/>
      <c r="CN57" s="179"/>
      <c r="CO57" s="179"/>
      <c r="CP57" s="179"/>
      <c r="CQ57" s="179"/>
      <c r="CR57" s="179"/>
      <c r="CS57" s="179"/>
      <c r="CT57" s="179"/>
      <c r="CU57" s="179"/>
      <c r="CV57" s="179"/>
      <c r="CW57" s="179"/>
      <c r="CX57" s="179"/>
      <c r="CY57" s="179"/>
      <c r="CZ57" s="179"/>
      <c r="DA57" s="179"/>
      <c r="DB57" s="179"/>
      <c r="DC57" s="179"/>
      <c r="DD57" s="179"/>
      <c r="DE57" s="179"/>
      <c r="DF57" s="179"/>
      <c r="DG57" s="179"/>
      <c r="DH57" s="179"/>
      <c r="DI57" s="179"/>
      <c r="DJ57" s="179"/>
      <c r="DK57" s="179"/>
      <c r="DL57" s="179"/>
      <c r="DM57" s="179"/>
      <c r="DN57" s="179"/>
      <c r="DO57" s="179"/>
      <c r="DP57" s="179"/>
      <c r="DQ57" s="179"/>
      <c r="DR57" s="179"/>
      <c r="DS57" s="179"/>
      <c r="DT57" s="179"/>
      <c r="DU57" s="179"/>
      <c r="DV57" s="179"/>
      <c r="DW57" s="179"/>
      <c r="DX57" s="179"/>
      <c r="DY57" s="179"/>
      <c r="DZ57" s="179"/>
      <c r="EA57" s="179"/>
      <c r="EB57" s="179"/>
      <c r="EC57" s="179"/>
      <c r="ED57" s="179"/>
      <c r="EE57" s="179"/>
      <c r="EF57" s="179"/>
      <c r="EG57" s="179"/>
      <c r="EH57" s="179"/>
      <c r="EI57" s="179"/>
      <c r="EJ57" s="179"/>
      <c r="EK57" s="179"/>
      <c r="EL57" s="179"/>
      <c r="EM57" s="179"/>
      <c r="EN57" s="179"/>
      <c r="EO57" s="179"/>
      <c r="EP57" s="179"/>
      <c r="EQ57" s="179"/>
      <c r="ER57" s="179"/>
      <c r="ES57" s="179"/>
      <c r="ET57" s="179"/>
      <c r="EU57" s="179"/>
      <c r="EV57" s="179"/>
      <c r="EW57" s="179"/>
      <c r="EX57" s="179"/>
      <c r="EY57" s="179"/>
      <c r="EZ57" s="179"/>
      <c r="FA57" s="179"/>
      <c r="FB57" s="179"/>
      <c r="FC57" s="179"/>
      <c r="FD57" s="179"/>
      <c r="FE57" s="179"/>
    </row>
    <row r="58" spans="1:161" s="178" customFormat="1" hidden="1" x14ac:dyDescent="0.25">
      <c r="A58" s="180"/>
      <c r="D58" s="180"/>
    </row>
    <row r="59" spans="1:161" s="178" customFormat="1" hidden="1" x14ac:dyDescent="0.25">
      <c r="A59" s="180"/>
      <c r="D59" s="180"/>
      <c r="E59" s="179">
        <f>G41-E41</f>
        <v>1.1469907407407387E-2</v>
      </c>
      <c r="F59" s="179"/>
      <c r="G59" s="179" t="e">
        <f>#REF!-G41</f>
        <v>#REF!</v>
      </c>
      <c r="H59" s="179">
        <f>I41-H41</f>
        <v>4.9652777777777213E-3</v>
      </c>
      <c r="I59" s="179">
        <f>J41-I41</f>
        <v>3.9120370370370749E-3</v>
      </c>
      <c r="J59" s="179">
        <f>K41-J41</f>
        <v>3.0324074074074558E-3</v>
      </c>
      <c r="K59" s="179" t="e">
        <f>#REF!-K41</f>
        <v>#REF!</v>
      </c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79"/>
      <c r="Z59" s="179"/>
      <c r="AA59" s="179"/>
      <c r="AB59" s="179"/>
      <c r="AC59" s="179"/>
      <c r="AD59" s="179"/>
      <c r="AE59" s="179"/>
      <c r="AF59" s="179"/>
      <c r="AG59" s="179"/>
      <c r="AH59" s="179"/>
      <c r="AI59" s="179"/>
      <c r="AJ59" s="179"/>
      <c r="AK59" s="179"/>
      <c r="AL59" s="179"/>
      <c r="AM59" s="179"/>
      <c r="AN59" s="179"/>
      <c r="AO59" s="179"/>
      <c r="AP59" s="179"/>
      <c r="AQ59" s="179"/>
      <c r="AR59" s="179"/>
      <c r="AS59" s="179"/>
      <c r="AT59" s="179"/>
      <c r="AU59" s="179"/>
      <c r="AV59" s="179"/>
      <c r="AW59" s="179"/>
      <c r="AX59" s="179"/>
      <c r="AY59" s="179"/>
      <c r="AZ59" s="179"/>
      <c r="BA59" s="179"/>
      <c r="BB59" s="179"/>
      <c r="BC59" s="179"/>
      <c r="BD59" s="179"/>
      <c r="BE59" s="179"/>
      <c r="BF59" s="179"/>
      <c r="BG59" s="179"/>
      <c r="BH59" s="179"/>
      <c r="BI59" s="179"/>
      <c r="BJ59" s="179"/>
      <c r="BK59" s="179"/>
      <c r="BL59" s="179"/>
      <c r="BM59" s="179"/>
      <c r="BN59" s="179"/>
      <c r="BO59" s="179"/>
      <c r="BP59" s="179"/>
      <c r="BQ59" s="179"/>
      <c r="BR59" s="179"/>
      <c r="BS59" s="179"/>
      <c r="BT59" s="179"/>
      <c r="BU59" s="179"/>
      <c r="BV59" s="179"/>
      <c r="BW59" s="179"/>
      <c r="BX59" s="179"/>
      <c r="BY59" s="179"/>
      <c r="BZ59" s="179"/>
      <c r="CA59" s="179"/>
      <c r="CB59" s="179"/>
      <c r="CC59" s="179"/>
      <c r="CD59" s="179"/>
      <c r="CE59" s="179"/>
      <c r="CF59" s="179"/>
      <c r="CG59" s="179"/>
      <c r="CH59" s="179"/>
      <c r="CI59" s="179"/>
      <c r="CJ59" s="179"/>
      <c r="CK59" s="179"/>
      <c r="CL59" s="179"/>
      <c r="CM59" s="179"/>
      <c r="CN59" s="179"/>
      <c r="CO59" s="179"/>
      <c r="CP59" s="179"/>
      <c r="CQ59" s="179"/>
      <c r="CR59" s="179"/>
      <c r="CS59" s="179"/>
      <c r="CT59" s="179"/>
      <c r="CU59" s="179"/>
      <c r="CV59" s="179"/>
      <c r="CW59" s="179"/>
      <c r="CX59" s="179"/>
      <c r="CY59" s="179"/>
      <c r="CZ59" s="179"/>
      <c r="DA59" s="179"/>
      <c r="DB59" s="179"/>
      <c r="DC59" s="179"/>
      <c r="DD59" s="179"/>
      <c r="DE59" s="179"/>
      <c r="DF59" s="179"/>
      <c r="DG59" s="179"/>
      <c r="DH59" s="179"/>
      <c r="DI59" s="179"/>
      <c r="DJ59" s="179"/>
      <c r="DK59" s="179"/>
      <c r="DL59" s="179"/>
      <c r="DM59" s="179"/>
      <c r="DN59" s="179"/>
      <c r="DO59" s="179"/>
      <c r="DP59" s="179"/>
      <c r="DQ59" s="179"/>
      <c r="DR59" s="179"/>
      <c r="DS59" s="179"/>
      <c r="DT59" s="179"/>
      <c r="DU59" s="179"/>
      <c r="DV59" s="179"/>
      <c r="DW59" s="179"/>
      <c r="DX59" s="179"/>
      <c r="DY59" s="179"/>
      <c r="DZ59" s="179"/>
      <c r="EA59" s="179"/>
      <c r="EB59" s="179"/>
      <c r="EC59" s="179"/>
      <c r="ED59" s="179"/>
      <c r="EE59" s="179"/>
      <c r="EF59" s="179"/>
      <c r="EG59" s="179"/>
      <c r="EH59" s="179"/>
      <c r="EI59" s="179"/>
      <c r="EJ59" s="179"/>
      <c r="EK59" s="179"/>
      <c r="EL59" s="179"/>
      <c r="EM59" s="179"/>
      <c r="EN59" s="179"/>
      <c r="EO59" s="179"/>
      <c r="EP59" s="179"/>
      <c r="EQ59" s="179"/>
      <c r="ER59" s="179"/>
      <c r="ES59" s="179"/>
      <c r="ET59" s="179"/>
      <c r="EU59" s="179"/>
      <c r="EV59" s="179"/>
      <c r="EW59" s="179"/>
      <c r="EX59" s="179"/>
      <c r="EY59" s="179"/>
      <c r="EZ59" s="179"/>
      <c r="FA59" s="179"/>
      <c r="FB59" s="179"/>
      <c r="FC59" s="179"/>
      <c r="FD59" s="179"/>
      <c r="FE59" s="179"/>
    </row>
    <row r="60" spans="1:161" s="178" customFormat="1" hidden="1" x14ac:dyDescent="0.25">
      <c r="A60" s="180"/>
      <c r="D60" s="180"/>
    </row>
    <row r="61" spans="1:161" s="178" customFormat="1" hidden="1" x14ac:dyDescent="0.25">
      <c r="A61" s="180"/>
      <c r="D61" s="180"/>
    </row>
    <row r="62" spans="1:161" s="178" customFormat="1" hidden="1" x14ac:dyDescent="0.25">
      <c r="A62" s="180"/>
      <c r="D62" s="180"/>
    </row>
    <row r="63" spans="1:161" s="178" customFormat="1" hidden="1" x14ac:dyDescent="0.25">
      <c r="A63" s="180"/>
      <c r="D63" s="180"/>
    </row>
    <row r="64" spans="1:161" s="178" customFormat="1" hidden="1" x14ac:dyDescent="0.25">
      <c r="A64" s="180"/>
      <c r="D64" s="180"/>
    </row>
    <row r="65" spans="1:4" s="178" customFormat="1" x14ac:dyDescent="0.25">
      <c r="A65" s="180"/>
      <c r="D65" s="180"/>
    </row>
  </sheetData>
  <mergeCells count="73">
    <mergeCell ref="Q2:Q4"/>
    <mergeCell ref="R2:R4"/>
    <mergeCell ref="T2:T4"/>
    <mergeCell ref="N2:N4"/>
    <mergeCell ref="H2:H4"/>
    <mergeCell ref="I2:I4"/>
    <mergeCell ref="J2:J4"/>
    <mergeCell ref="K2:K4"/>
    <mergeCell ref="L2:L4"/>
    <mergeCell ref="M2:M16"/>
    <mergeCell ref="J6:J21"/>
    <mergeCell ref="K6:K21"/>
    <mergeCell ref="L6:L21"/>
    <mergeCell ref="P2:P4"/>
    <mergeCell ref="H6:H21"/>
    <mergeCell ref="I6:I21"/>
    <mergeCell ref="B6:B21"/>
    <mergeCell ref="C6:C21"/>
    <mergeCell ref="D6:D21"/>
    <mergeCell ref="E6:E21"/>
    <mergeCell ref="G6:G21"/>
    <mergeCell ref="B2:B4"/>
    <mergeCell ref="C2:C4"/>
    <mergeCell ref="D2:D4"/>
    <mergeCell ref="E2:E4"/>
    <mergeCell ref="G2:G4"/>
    <mergeCell ref="R6:R21"/>
    <mergeCell ref="B30:B46"/>
    <mergeCell ref="D38:D53"/>
    <mergeCell ref="EW30:EW50"/>
    <mergeCell ref="EX30:EX50"/>
    <mergeCell ref="C29:C31"/>
    <mergeCell ref="D29:D31"/>
    <mergeCell ref="E29:E31"/>
    <mergeCell ref="G29:G31"/>
    <mergeCell ref="J29:J31"/>
    <mergeCell ref="P6:P21"/>
    <mergeCell ref="B23:B26"/>
    <mergeCell ref="C23:C26"/>
    <mergeCell ref="E23:E26"/>
    <mergeCell ref="G23:G26"/>
    <mergeCell ref="H23:H26"/>
    <mergeCell ref="N6:N21"/>
    <mergeCell ref="F29:F31"/>
    <mergeCell ref="F2:F4"/>
    <mergeCell ref="F6:F21"/>
    <mergeCell ref="F23:F26"/>
    <mergeCell ref="I23:I26"/>
    <mergeCell ref="J23:J26"/>
    <mergeCell ref="T6:T21"/>
    <mergeCell ref="V2:V4"/>
    <mergeCell ref="V6:V21"/>
    <mergeCell ref="Y2:Y4"/>
    <mergeCell ref="Y6:Y21"/>
    <mergeCell ref="AA2:AA4"/>
    <mergeCell ref="AA6:AA21"/>
    <mergeCell ref="EQ30:EQ50"/>
    <mergeCell ref="DR34:DR50"/>
    <mergeCell ref="DY34:DY50"/>
    <mergeCell ref="EB34:EB50"/>
    <mergeCell ref="EI34:EI50"/>
    <mergeCell ref="FE30:FE50"/>
    <mergeCell ref="EO34:EO50"/>
    <mergeCell ref="ES34:ES50"/>
    <mergeCell ref="ET34:ET50"/>
    <mergeCell ref="EU34:EU50"/>
    <mergeCell ref="EV34:EV50"/>
    <mergeCell ref="EY30:EY50"/>
    <mergeCell ref="EZ30:EZ50"/>
    <mergeCell ref="FA30:FA50"/>
    <mergeCell ref="FB30:FB50"/>
    <mergeCell ref="FC30:FC50"/>
    <mergeCell ref="FD30:FD50"/>
  </mergeCells>
  <conditionalFormatting sqref="A56:XFD56">
    <cfRule type="duplicateValues" dxfId="51" priority="24"/>
  </conditionalFormatting>
  <conditionalFormatting sqref="B1:FE1">
    <cfRule type="cellIs" dxfId="50" priority="23" operator="equal">
      <formula>$A$1</formula>
    </cfRule>
  </conditionalFormatting>
  <conditionalFormatting sqref="A27:XFD27">
    <cfRule type="containsText" dxfId="49" priority="22" operator="containsText" text="BCGN DN">
      <formula>NOT(ISERROR(SEARCH("BCGN DN",A27)))</formula>
    </cfRule>
  </conditionalFormatting>
  <conditionalFormatting sqref="A1:XFD1">
    <cfRule type="cellIs" dxfId="48" priority="21" operator="equal">
      <formula>#REF!</formula>
    </cfRule>
  </conditionalFormatting>
  <conditionalFormatting sqref="A54:XFD54">
    <cfRule type="containsText" dxfId="47" priority="18" operator="containsText" text="SBL/ DEPOT">
      <formula>NOT(ISERROR(SEARCH("SBL/ DEPOT",A54)))</formula>
    </cfRule>
    <cfRule type="containsText" dxfId="46" priority="19" operator="containsText" text="JPW UP SDG">
      <formula>NOT(ISERROR(SEARCH("JPW UP SDG",A54)))</formula>
    </cfRule>
    <cfRule type="containsText" dxfId="45" priority="20" operator="containsText" text="JPW DN SDG">
      <formula>NOT(ISERROR(SEARCH("JPW DN SDG",A54)))</formula>
    </cfRule>
  </conditionalFormatting>
  <conditionalFormatting sqref="A54:XFD54">
    <cfRule type="cellIs" dxfId="44" priority="17" operator="equal">
      <formula>"JPW DN"</formula>
    </cfRule>
  </conditionalFormatting>
  <conditionalFormatting sqref="B54:C54 E54:FE54">
    <cfRule type="containsText" dxfId="43" priority="15" operator="containsText" text="JPW UP ">
      <formula>NOT(ISERROR(SEARCH("JPW UP ",B54)))</formula>
    </cfRule>
    <cfRule type="containsText" dxfId="42" priority="16" operator="containsText" text="JPW DN SDG">
      <formula>NOT(ISERROR(SEARCH("JPW DN SDG",B54)))</formula>
    </cfRule>
  </conditionalFormatting>
  <pageMargins left="0.43307086614173229" right="0.19685039370078741" top="0.51181102362204722" bottom="0.35433070866141736" header="0.23622047244094491" footer="0.15748031496062992"/>
  <pageSetup scale="62" orientation="landscape" r:id="rId1"/>
  <headerFooter>
    <oddHeader xml:space="preserve">&amp;C&amp;"-,Bold"&amp;18LINE-8 SUNDAY TIME-TABLE_JLA 3rd PF (JPW - BCGN)&amp;R23 TRAINS WITH FLAT HEADWAY OF 06 MIN </oddHeader>
    <oddFooter>&amp;C&amp;14PAGE &amp;P OF &amp;N&amp;R&amp;14OPERATION DEPTT.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1"/>
  <sheetViews>
    <sheetView workbookViewId="0">
      <selection activeCell="K22" sqref="K22"/>
    </sheetView>
  </sheetViews>
  <sheetFormatPr defaultRowHeight="15.75" x14ac:dyDescent="0.25"/>
  <cols>
    <col min="1" max="1" width="9.140625" style="262"/>
    <col min="2" max="2" width="9.140625" style="381"/>
    <col min="3" max="4" width="10.7109375" style="328" customWidth="1"/>
    <col min="5" max="5" width="9.140625" style="328"/>
    <col min="6" max="8" width="9.140625" style="262"/>
    <col min="9" max="9" width="11.140625" style="262" customWidth="1"/>
    <col min="10" max="10" width="27.5703125" style="262" bestFit="1" customWidth="1"/>
    <col min="11" max="16384" width="9.140625" style="262"/>
  </cols>
  <sheetData>
    <row r="1" spans="2:10" ht="23.25" customHeight="1" x14ac:dyDescent="0.25">
      <c r="C1" s="262"/>
      <c r="D1" s="559" t="s">
        <v>181</v>
      </c>
      <c r="E1" s="559"/>
      <c r="F1" s="559"/>
      <c r="G1" s="559"/>
      <c r="H1" s="559"/>
      <c r="I1" s="559"/>
      <c r="J1" s="560"/>
    </row>
    <row r="2" spans="2:10" ht="15.75" customHeight="1" x14ac:dyDescent="0.25">
      <c r="C2" s="262"/>
      <c r="D2" s="561" t="s">
        <v>182</v>
      </c>
      <c r="E2" s="561"/>
      <c r="F2" s="561"/>
      <c r="G2" s="561"/>
      <c r="H2" s="561"/>
      <c r="I2" s="561"/>
      <c r="J2" s="562"/>
    </row>
    <row r="3" spans="2:10" ht="15" x14ac:dyDescent="0.25">
      <c r="B3" s="558" t="s">
        <v>206</v>
      </c>
      <c r="C3" s="556" t="s">
        <v>204</v>
      </c>
      <c r="D3" s="556" t="s">
        <v>205</v>
      </c>
      <c r="E3" s="563" t="s">
        <v>184</v>
      </c>
      <c r="F3" s="563"/>
      <c r="G3" s="563" t="s">
        <v>185</v>
      </c>
      <c r="H3" s="563"/>
      <c r="I3" s="564" t="s">
        <v>186</v>
      </c>
      <c r="J3" s="565" t="s">
        <v>187</v>
      </c>
    </row>
    <row r="4" spans="2:10" ht="15" x14ac:dyDescent="0.25">
      <c r="B4" s="558"/>
      <c r="C4" s="557"/>
      <c r="D4" s="557"/>
      <c r="E4" s="368" t="s">
        <v>188</v>
      </c>
      <c r="F4" s="368" t="s">
        <v>189</v>
      </c>
      <c r="G4" s="368" t="s">
        <v>188</v>
      </c>
      <c r="H4" s="368" t="s">
        <v>189</v>
      </c>
      <c r="I4" s="564"/>
      <c r="J4" s="565"/>
    </row>
    <row r="5" spans="2:10" s="325" customFormat="1" x14ac:dyDescent="0.25">
      <c r="B5" s="381">
        <f>C5-D5</f>
        <v>0</v>
      </c>
      <c r="C5" s="321">
        <v>1</v>
      </c>
      <c r="D5" s="383">
        <v>1</v>
      </c>
      <c r="E5" s="322">
        <v>0.28125</v>
      </c>
      <c r="F5" s="321" t="s">
        <v>157</v>
      </c>
      <c r="G5" s="322">
        <v>0.61111111111111105</v>
      </c>
      <c r="H5" s="321" t="s">
        <v>95</v>
      </c>
      <c r="I5" s="323">
        <f>G5-E5</f>
        <v>0.32986111111111105</v>
      </c>
      <c r="J5" s="324" t="s">
        <v>191</v>
      </c>
    </row>
    <row r="6" spans="2:10" s="325" customFormat="1" x14ac:dyDescent="0.25">
      <c r="B6" s="381">
        <f t="shared" ref="B6:B69" si="0">C6-D6</f>
        <v>-1</v>
      </c>
      <c r="C6" s="321">
        <v>2</v>
      </c>
      <c r="D6" s="383">
        <v>3</v>
      </c>
      <c r="E6" s="322">
        <v>0.28125</v>
      </c>
      <c r="F6" s="321" t="s">
        <v>157</v>
      </c>
      <c r="G6" s="322">
        <v>0.59375</v>
      </c>
      <c r="H6" s="321" t="s">
        <v>95</v>
      </c>
      <c r="I6" s="323">
        <f t="shared" ref="I6:I69" si="1">G6-E6</f>
        <v>0.3125</v>
      </c>
      <c r="J6" s="326"/>
    </row>
    <row r="7" spans="2:10" s="325" customFormat="1" x14ac:dyDescent="0.25">
      <c r="B7" s="381">
        <f t="shared" si="0"/>
        <v>-2</v>
      </c>
      <c r="C7" s="321">
        <v>3</v>
      </c>
      <c r="D7" s="383">
        <v>5</v>
      </c>
      <c r="E7" s="322">
        <v>0.28819444444444442</v>
      </c>
      <c r="F7" s="321" t="s">
        <v>157</v>
      </c>
      <c r="G7" s="322">
        <v>0.60277777777777775</v>
      </c>
      <c r="H7" s="321" t="s">
        <v>95</v>
      </c>
      <c r="I7" s="323">
        <f t="shared" si="1"/>
        <v>0.31458333333333333</v>
      </c>
      <c r="J7" s="321"/>
    </row>
    <row r="8" spans="2:10" s="325" customFormat="1" x14ac:dyDescent="0.25">
      <c r="B8" s="381">
        <f t="shared" si="0"/>
        <v>0</v>
      </c>
      <c r="C8" s="321">
        <v>4</v>
      </c>
      <c r="D8" s="383">
        <v>4</v>
      </c>
      <c r="E8" s="322">
        <v>0.28819444444444442</v>
      </c>
      <c r="F8" s="321" t="s">
        <v>157</v>
      </c>
      <c r="G8" s="322">
        <v>0.62222222222222223</v>
      </c>
      <c r="H8" s="321" t="s">
        <v>95</v>
      </c>
      <c r="I8" s="323">
        <f t="shared" si="1"/>
        <v>0.33402777777777781</v>
      </c>
      <c r="J8" s="326"/>
    </row>
    <row r="9" spans="2:10" s="325" customFormat="1" x14ac:dyDescent="0.25">
      <c r="B9" s="381">
        <f t="shared" si="0"/>
        <v>3</v>
      </c>
      <c r="C9" s="321">
        <v>5</v>
      </c>
      <c r="D9" s="383">
        <v>2</v>
      </c>
      <c r="E9" s="322">
        <v>0.28819444444444448</v>
      </c>
      <c r="F9" s="321" t="s">
        <v>175</v>
      </c>
      <c r="G9" s="322">
        <v>0.61597222222222225</v>
      </c>
      <c r="H9" s="321" t="s">
        <v>95</v>
      </c>
      <c r="I9" s="323">
        <f t="shared" si="1"/>
        <v>0.32777777777777778</v>
      </c>
      <c r="J9" s="324" t="s">
        <v>190</v>
      </c>
    </row>
    <row r="10" spans="2:10" s="325" customFormat="1" x14ac:dyDescent="0.25">
      <c r="B10" s="381">
        <f t="shared" si="0"/>
        <v>0</v>
      </c>
      <c r="C10" s="321">
        <v>6</v>
      </c>
      <c r="D10" s="383">
        <v>6</v>
      </c>
      <c r="E10" s="322">
        <v>0.29166666666666669</v>
      </c>
      <c r="F10" s="321" t="s">
        <v>95</v>
      </c>
      <c r="G10" s="322">
        <v>0.625</v>
      </c>
      <c r="H10" s="321" t="s">
        <v>95</v>
      </c>
      <c r="I10" s="323">
        <f t="shared" si="1"/>
        <v>0.33333333333333331</v>
      </c>
      <c r="J10" s="321" t="s">
        <v>192</v>
      </c>
    </row>
    <row r="11" spans="2:10" s="325" customFormat="1" x14ac:dyDescent="0.25">
      <c r="B11" s="381">
        <f t="shared" si="0"/>
        <v>0</v>
      </c>
      <c r="C11" s="321">
        <v>8</v>
      </c>
      <c r="D11" s="383">
        <v>8</v>
      </c>
      <c r="E11" s="322">
        <v>0.29166666666666669</v>
      </c>
      <c r="F11" s="321" t="s">
        <v>27</v>
      </c>
      <c r="G11" s="322">
        <v>0.59791666666666665</v>
      </c>
      <c r="H11" s="321" t="s">
        <v>95</v>
      </c>
      <c r="I11" s="323">
        <f t="shared" si="1"/>
        <v>0.30624999999999997</v>
      </c>
      <c r="J11" s="321"/>
    </row>
    <row r="12" spans="2:10" s="325" customFormat="1" x14ac:dyDescent="0.25">
      <c r="B12" s="381">
        <f t="shared" si="0"/>
        <v>0</v>
      </c>
      <c r="C12" s="321">
        <v>9</v>
      </c>
      <c r="D12" s="383">
        <v>9</v>
      </c>
      <c r="E12" s="322">
        <v>0.2951388888888889</v>
      </c>
      <c r="F12" s="321" t="s">
        <v>157</v>
      </c>
      <c r="G12" s="322">
        <v>0.62013888888888891</v>
      </c>
      <c r="H12" s="321" t="s">
        <v>95</v>
      </c>
      <c r="I12" s="323">
        <f t="shared" si="1"/>
        <v>0.32500000000000001</v>
      </c>
      <c r="J12" s="321"/>
    </row>
    <row r="13" spans="2:10" s="325" customFormat="1" x14ac:dyDescent="0.25">
      <c r="B13" s="381">
        <f t="shared" si="0"/>
        <v>0</v>
      </c>
      <c r="C13" s="321">
        <v>10</v>
      </c>
      <c r="D13" s="383">
        <v>10</v>
      </c>
      <c r="E13" s="322">
        <v>0.30208333333333337</v>
      </c>
      <c r="F13" s="321" t="s">
        <v>157</v>
      </c>
      <c r="G13" s="322">
        <v>0.62916666666666665</v>
      </c>
      <c r="H13" s="321" t="s">
        <v>95</v>
      </c>
      <c r="I13" s="323">
        <f t="shared" si="1"/>
        <v>0.32708333333333328</v>
      </c>
      <c r="J13" s="321"/>
    </row>
    <row r="14" spans="2:10" s="325" customFormat="1" x14ac:dyDescent="0.25">
      <c r="B14" s="381">
        <f t="shared" si="0"/>
        <v>-8</v>
      </c>
      <c r="C14" s="321">
        <v>11</v>
      </c>
      <c r="D14" s="383">
        <v>19</v>
      </c>
      <c r="E14" s="322">
        <v>0.30208333333333337</v>
      </c>
      <c r="F14" s="321" t="s">
        <v>157</v>
      </c>
      <c r="G14" s="322">
        <v>0.63194444444444442</v>
      </c>
      <c r="H14" s="321" t="s">
        <v>95</v>
      </c>
      <c r="I14" s="323">
        <f t="shared" si="1"/>
        <v>0.32986111111111105</v>
      </c>
      <c r="J14" s="321"/>
    </row>
    <row r="15" spans="2:10" s="325" customFormat="1" x14ac:dyDescent="0.25">
      <c r="B15" s="381">
        <f t="shared" si="0"/>
        <v>0</v>
      </c>
      <c r="C15" s="321">
        <v>12</v>
      </c>
      <c r="D15" s="383">
        <v>12</v>
      </c>
      <c r="E15" s="322">
        <v>0.30555555555555552</v>
      </c>
      <c r="F15" s="321" t="s">
        <v>24</v>
      </c>
      <c r="G15" s="322">
        <v>0.63749999999999996</v>
      </c>
      <c r="H15" s="321" t="s">
        <v>95</v>
      </c>
      <c r="I15" s="323">
        <f t="shared" si="1"/>
        <v>0.33194444444444443</v>
      </c>
      <c r="J15" s="321"/>
    </row>
    <row r="16" spans="2:10" s="325" customFormat="1" x14ac:dyDescent="0.25">
      <c r="B16" s="381">
        <f t="shared" si="0"/>
        <v>2</v>
      </c>
      <c r="C16" s="321">
        <v>13</v>
      </c>
      <c r="D16" s="383">
        <v>11</v>
      </c>
      <c r="E16" s="322">
        <v>0.30555555555555552</v>
      </c>
      <c r="F16" s="321" t="s">
        <v>24</v>
      </c>
      <c r="G16" s="322">
        <v>0.6333333333333333</v>
      </c>
      <c r="H16" s="321" t="s">
        <v>95</v>
      </c>
      <c r="I16" s="323">
        <f t="shared" si="1"/>
        <v>0.32777777777777778</v>
      </c>
      <c r="J16" s="321"/>
    </row>
    <row r="17" spans="2:10" s="325" customFormat="1" x14ac:dyDescent="0.25">
      <c r="B17" s="381">
        <f t="shared" si="0"/>
        <v>0</v>
      </c>
      <c r="C17" s="321">
        <v>15</v>
      </c>
      <c r="D17" s="383">
        <v>15</v>
      </c>
      <c r="E17" s="322">
        <v>0.30555555555555552</v>
      </c>
      <c r="F17" s="321" t="s">
        <v>199</v>
      </c>
      <c r="G17" s="322">
        <v>0.62638888888888888</v>
      </c>
      <c r="H17" s="321" t="s">
        <v>95</v>
      </c>
      <c r="I17" s="323">
        <f t="shared" si="1"/>
        <v>0.32083333333333336</v>
      </c>
      <c r="J17" s="321"/>
    </row>
    <row r="18" spans="2:10" s="325" customFormat="1" x14ac:dyDescent="0.25">
      <c r="B18" s="381">
        <f t="shared" si="0"/>
        <v>3</v>
      </c>
      <c r="C18" s="321">
        <v>16</v>
      </c>
      <c r="D18" s="383">
        <v>13</v>
      </c>
      <c r="E18" s="322">
        <v>0.30555555555555552</v>
      </c>
      <c r="F18" s="321" t="s">
        <v>83</v>
      </c>
      <c r="G18" s="322">
        <v>0.63541666666666663</v>
      </c>
      <c r="H18" s="321" t="s">
        <v>95</v>
      </c>
      <c r="I18" s="323">
        <f t="shared" si="1"/>
        <v>0.3298611111111111</v>
      </c>
      <c r="J18" s="321"/>
    </row>
    <row r="19" spans="2:10" s="325" customFormat="1" x14ac:dyDescent="0.25">
      <c r="B19" s="381">
        <f t="shared" si="0"/>
        <v>1</v>
      </c>
      <c r="C19" s="321">
        <v>17</v>
      </c>
      <c r="D19" s="383">
        <v>16</v>
      </c>
      <c r="E19" s="322">
        <v>0.30555555555555552</v>
      </c>
      <c r="F19" s="321" t="s">
        <v>27</v>
      </c>
      <c r="G19" s="322">
        <v>0.62430555555555556</v>
      </c>
      <c r="H19" s="321" t="s">
        <v>95</v>
      </c>
      <c r="I19" s="323">
        <f t="shared" si="1"/>
        <v>0.31875000000000003</v>
      </c>
      <c r="J19" s="321"/>
    </row>
    <row r="20" spans="2:10" s="325" customFormat="1" x14ac:dyDescent="0.25">
      <c r="B20" s="381">
        <f t="shared" si="0"/>
        <v>1</v>
      </c>
      <c r="C20" s="321">
        <v>18</v>
      </c>
      <c r="D20" s="383">
        <v>17</v>
      </c>
      <c r="E20" s="322">
        <v>0.30902777777777779</v>
      </c>
      <c r="F20" s="321" t="s">
        <v>27</v>
      </c>
      <c r="G20" s="322">
        <v>0.64236111111111105</v>
      </c>
      <c r="H20" s="321" t="s">
        <v>95</v>
      </c>
      <c r="I20" s="323">
        <f t="shared" si="1"/>
        <v>0.33333333333333326</v>
      </c>
      <c r="J20" s="321"/>
    </row>
    <row r="21" spans="2:10" s="325" customFormat="1" x14ac:dyDescent="0.25">
      <c r="B21" s="381">
        <f t="shared" si="0"/>
        <v>-1</v>
      </c>
      <c r="C21" s="321">
        <v>19</v>
      </c>
      <c r="D21" s="383">
        <v>20</v>
      </c>
      <c r="E21" s="322">
        <v>0.30902777777777779</v>
      </c>
      <c r="F21" s="321" t="s">
        <v>157</v>
      </c>
      <c r="G21" s="322">
        <v>0.64236111111111105</v>
      </c>
      <c r="H21" s="321" t="s">
        <v>95</v>
      </c>
      <c r="I21" s="323">
        <f t="shared" si="1"/>
        <v>0.33333333333333326</v>
      </c>
      <c r="J21" s="321"/>
    </row>
    <row r="22" spans="2:10" s="325" customFormat="1" x14ac:dyDescent="0.25">
      <c r="B22" s="381">
        <f t="shared" si="0"/>
        <v>-2</v>
      </c>
      <c r="C22" s="321">
        <v>20</v>
      </c>
      <c r="D22" s="383">
        <v>22</v>
      </c>
      <c r="E22" s="322">
        <v>0.31874999999999998</v>
      </c>
      <c r="F22" s="321" t="s">
        <v>157</v>
      </c>
      <c r="G22" s="322">
        <v>0.64930555555555547</v>
      </c>
      <c r="H22" s="321" t="s">
        <v>95</v>
      </c>
      <c r="I22" s="323">
        <f t="shared" si="1"/>
        <v>0.33055555555555549</v>
      </c>
      <c r="J22" s="321"/>
    </row>
    <row r="23" spans="2:10" s="325" customFormat="1" x14ac:dyDescent="0.25">
      <c r="B23" s="381">
        <f t="shared" si="0"/>
        <v>-1</v>
      </c>
      <c r="C23" s="321">
        <v>22</v>
      </c>
      <c r="D23" s="383">
        <v>23</v>
      </c>
      <c r="E23" s="322">
        <v>0.32013888888888886</v>
      </c>
      <c r="F23" s="321" t="s">
        <v>157</v>
      </c>
      <c r="G23" s="322">
        <v>0.65069444444444435</v>
      </c>
      <c r="H23" s="321" t="s">
        <v>95</v>
      </c>
      <c r="I23" s="323">
        <f t="shared" si="1"/>
        <v>0.33055555555555549</v>
      </c>
      <c r="J23" s="321"/>
    </row>
    <row r="24" spans="2:10" s="325" customFormat="1" x14ac:dyDescent="0.25">
      <c r="B24" s="381">
        <f t="shared" si="0"/>
        <v>-1</v>
      </c>
      <c r="C24" s="321">
        <v>23</v>
      </c>
      <c r="D24" s="383">
        <v>24</v>
      </c>
      <c r="E24" s="322">
        <v>0.32708333333333339</v>
      </c>
      <c r="F24" s="321" t="s">
        <v>157</v>
      </c>
      <c r="G24" s="322">
        <v>0.65625</v>
      </c>
      <c r="H24" s="321" t="s">
        <v>95</v>
      </c>
      <c r="I24" s="323">
        <f t="shared" si="1"/>
        <v>0.32916666666666661</v>
      </c>
      <c r="J24" s="321"/>
    </row>
    <row r="25" spans="2:10" s="325" customFormat="1" x14ac:dyDescent="0.25">
      <c r="B25" s="381">
        <f t="shared" si="0"/>
        <v>6</v>
      </c>
      <c r="C25" s="321">
        <v>24</v>
      </c>
      <c r="D25" s="383">
        <v>18</v>
      </c>
      <c r="E25" s="322">
        <v>0.33333333333333331</v>
      </c>
      <c r="F25" s="321" t="s">
        <v>27</v>
      </c>
      <c r="G25" s="322">
        <v>0.6465277777777777</v>
      </c>
      <c r="H25" s="321" t="s">
        <v>95</v>
      </c>
      <c r="I25" s="323">
        <f t="shared" si="1"/>
        <v>0.31319444444444439</v>
      </c>
      <c r="J25" s="321"/>
    </row>
    <row r="26" spans="2:10" s="325" customFormat="1" x14ac:dyDescent="0.25">
      <c r="B26" s="381">
        <f t="shared" si="0"/>
        <v>0</v>
      </c>
      <c r="C26" s="321">
        <v>25</v>
      </c>
      <c r="D26" s="383">
        <v>25</v>
      </c>
      <c r="E26" s="322">
        <v>0.33611111111111108</v>
      </c>
      <c r="F26" s="321" t="s">
        <v>157</v>
      </c>
      <c r="G26" s="322">
        <v>0.66666666666666663</v>
      </c>
      <c r="H26" s="321" t="s">
        <v>95</v>
      </c>
      <c r="I26" s="323">
        <f t="shared" si="1"/>
        <v>0.33055555555555555</v>
      </c>
      <c r="J26" s="321"/>
    </row>
    <row r="27" spans="2:10" s="325" customFormat="1" x14ac:dyDescent="0.25">
      <c r="B27" s="381">
        <f t="shared" si="0"/>
        <v>0</v>
      </c>
      <c r="C27" s="321">
        <v>26</v>
      </c>
      <c r="D27" s="383">
        <v>26</v>
      </c>
      <c r="E27" s="322">
        <v>0.34513888888888888</v>
      </c>
      <c r="F27" s="321" t="s">
        <v>157</v>
      </c>
      <c r="G27" s="322">
        <v>0.67361111111111105</v>
      </c>
      <c r="H27" s="321" t="s">
        <v>95</v>
      </c>
      <c r="I27" s="323">
        <f t="shared" si="1"/>
        <v>0.32847222222222217</v>
      </c>
      <c r="J27" s="321"/>
    </row>
    <row r="28" spans="2:10" s="325" customFormat="1" x14ac:dyDescent="0.25">
      <c r="B28" s="381">
        <f t="shared" si="0"/>
        <v>0</v>
      </c>
      <c r="C28" s="321">
        <v>27</v>
      </c>
      <c r="D28" s="383">
        <v>27</v>
      </c>
      <c r="E28" s="322">
        <v>0.35347222222222224</v>
      </c>
      <c r="F28" s="321" t="s">
        <v>157</v>
      </c>
      <c r="G28" s="322">
        <v>0.68402777777777779</v>
      </c>
      <c r="H28" s="321" t="s">
        <v>95</v>
      </c>
      <c r="I28" s="323">
        <f t="shared" si="1"/>
        <v>0.33055555555555555</v>
      </c>
      <c r="J28" s="321"/>
    </row>
    <row r="29" spans="2:10" s="325" customFormat="1" x14ac:dyDescent="0.25">
      <c r="B29" s="381">
        <f t="shared" si="0"/>
        <v>0</v>
      </c>
      <c r="C29" s="321">
        <v>29</v>
      </c>
      <c r="D29" s="383">
        <v>29</v>
      </c>
      <c r="E29" s="322">
        <v>0.3576388888888889</v>
      </c>
      <c r="F29" s="321" t="s">
        <v>157</v>
      </c>
      <c r="G29" s="322">
        <v>0.69097222222222221</v>
      </c>
      <c r="H29" s="321" t="s">
        <v>95</v>
      </c>
      <c r="I29" s="323">
        <f>G29-E29</f>
        <v>0.33333333333333331</v>
      </c>
      <c r="J29" s="321"/>
    </row>
    <row r="30" spans="2:10" s="325" customFormat="1" x14ac:dyDescent="0.25">
      <c r="B30" s="381">
        <f t="shared" si="0"/>
        <v>-1</v>
      </c>
      <c r="C30" s="321">
        <v>30</v>
      </c>
      <c r="D30" s="383">
        <v>31</v>
      </c>
      <c r="E30" s="322">
        <v>0.36111111111111105</v>
      </c>
      <c r="F30" s="321" t="s">
        <v>95</v>
      </c>
      <c r="G30" s="322">
        <v>0.65972222222222221</v>
      </c>
      <c r="H30" s="321" t="s">
        <v>95</v>
      </c>
      <c r="I30" s="323">
        <f t="shared" si="1"/>
        <v>0.29861111111111116</v>
      </c>
      <c r="J30" s="321"/>
    </row>
    <row r="31" spans="2:10" s="325" customFormat="1" x14ac:dyDescent="0.25">
      <c r="B31" s="381">
        <f t="shared" si="0"/>
        <v>-10</v>
      </c>
      <c r="C31" s="321">
        <v>31</v>
      </c>
      <c r="D31" s="383">
        <v>41</v>
      </c>
      <c r="E31" s="322">
        <v>0.36944444444444446</v>
      </c>
      <c r="F31" s="321" t="s">
        <v>95</v>
      </c>
      <c r="G31" s="322">
        <v>0.69513888888888886</v>
      </c>
      <c r="H31" s="321" t="s">
        <v>95</v>
      </c>
      <c r="I31" s="323">
        <f t="shared" si="1"/>
        <v>0.3256944444444444</v>
      </c>
      <c r="J31" s="321"/>
    </row>
    <row r="32" spans="2:10" s="325" customFormat="1" x14ac:dyDescent="0.25">
      <c r="B32" s="381">
        <f t="shared" si="0"/>
        <v>2</v>
      </c>
      <c r="C32" s="321">
        <v>32</v>
      </c>
      <c r="D32" s="383">
        <v>30</v>
      </c>
      <c r="E32" s="322">
        <v>0.37569444444444444</v>
      </c>
      <c r="F32" s="321" t="s">
        <v>157</v>
      </c>
      <c r="G32" s="322">
        <v>0.70833333333333326</v>
      </c>
      <c r="H32" s="321" t="s">
        <v>95</v>
      </c>
      <c r="I32" s="323">
        <f t="shared" si="1"/>
        <v>0.33263888888888882</v>
      </c>
      <c r="J32" s="321"/>
    </row>
    <row r="33" spans="2:10" s="325" customFormat="1" x14ac:dyDescent="0.25">
      <c r="B33" s="381">
        <f t="shared" si="0"/>
        <v>0</v>
      </c>
      <c r="C33" s="321">
        <v>33</v>
      </c>
      <c r="D33" s="383">
        <v>33</v>
      </c>
      <c r="E33" s="322">
        <v>0.37847222222222221</v>
      </c>
      <c r="F33" s="321" t="s">
        <v>95</v>
      </c>
      <c r="G33" s="322">
        <v>0.67291666666666661</v>
      </c>
      <c r="H33" s="321" t="s">
        <v>95</v>
      </c>
      <c r="I33" s="323">
        <f t="shared" si="1"/>
        <v>0.2944444444444444</v>
      </c>
      <c r="J33" s="321"/>
    </row>
    <row r="34" spans="2:10" s="325" customFormat="1" x14ac:dyDescent="0.25">
      <c r="B34" s="381">
        <f t="shared" si="0"/>
        <v>0</v>
      </c>
      <c r="C34" s="321">
        <v>34</v>
      </c>
      <c r="D34" s="383">
        <v>34</v>
      </c>
      <c r="E34" s="322">
        <v>0.38472222222222219</v>
      </c>
      <c r="F34" s="321" t="s">
        <v>95</v>
      </c>
      <c r="G34" s="322">
        <v>0.70833333333333326</v>
      </c>
      <c r="H34" s="321" t="s">
        <v>95</v>
      </c>
      <c r="I34" s="323">
        <f t="shared" si="1"/>
        <v>0.32361111111111107</v>
      </c>
      <c r="J34" s="321"/>
    </row>
    <row r="35" spans="2:10" s="325" customFormat="1" x14ac:dyDescent="0.25">
      <c r="B35" s="381">
        <f t="shared" si="0"/>
        <v>0</v>
      </c>
      <c r="C35" s="321">
        <v>36</v>
      </c>
      <c r="D35" s="383">
        <v>36</v>
      </c>
      <c r="E35" s="322">
        <v>0.38750000000000001</v>
      </c>
      <c r="F35" s="321" t="s">
        <v>95</v>
      </c>
      <c r="G35" s="322">
        <v>0.71250000000000002</v>
      </c>
      <c r="H35" s="321" t="s">
        <v>95</v>
      </c>
      <c r="I35" s="323">
        <f t="shared" si="1"/>
        <v>0.32500000000000001</v>
      </c>
      <c r="J35" s="321" t="s">
        <v>193</v>
      </c>
    </row>
    <row r="36" spans="2:10" s="325" customFormat="1" x14ac:dyDescent="0.25">
      <c r="B36" s="381">
        <f t="shared" si="0"/>
        <v>0</v>
      </c>
      <c r="C36" s="321">
        <v>37</v>
      </c>
      <c r="D36" s="383">
        <v>37</v>
      </c>
      <c r="E36" s="322">
        <v>0.39374999999999993</v>
      </c>
      <c r="F36" s="321" t="s">
        <v>95</v>
      </c>
      <c r="G36" s="322">
        <v>0.71666666666666667</v>
      </c>
      <c r="H36" s="321" t="s">
        <v>95</v>
      </c>
      <c r="I36" s="323">
        <f t="shared" si="1"/>
        <v>0.32291666666666674</v>
      </c>
      <c r="J36" s="321"/>
    </row>
    <row r="37" spans="2:10" s="325" customFormat="1" x14ac:dyDescent="0.25">
      <c r="B37" s="381">
        <f t="shared" si="0"/>
        <v>0</v>
      </c>
      <c r="C37" s="321">
        <v>38</v>
      </c>
      <c r="D37" s="383">
        <v>38</v>
      </c>
      <c r="E37" s="322">
        <v>0.39583333333333331</v>
      </c>
      <c r="F37" s="321" t="s">
        <v>95</v>
      </c>
      <c r="G37" s="322">
        <v>0.72569444444444442</v>
      </c>
      <c r="H37" s="321" t="s">
        <v>95</v>
      </c>
      <c r="I37" s="323">
        <f t="shared" si="1"/>
        <v>0.3298611111111111</v>
      </c>
      <c r="J37" s="321"/>
    </row>
    <row r="38" spans="2:10" s="325" customFormat="1" x14ac:dyDescent="0.25">
      <c r="B38" s="381">
        <f t="shared" si="0"/>
        <v>0</v>
      </c>
      <c r="C38" s="321">
        <v>39</v>
      </c>
      <c r="D38" s="383">
        <v>39</v>
      </c>
      <c r="E38" s="322">
        <v>0.3979166666666667</v>
      </c>
      <c r="F38" s="321" t="s">
        <v>95</v>
      </c>
      <c r="G38" s="322">
        <v>0.70347222222222217</v>
      </c>
      <c r="H38" s="321" t="s">
        <v>95</v>
      </c>
      <c r="I38" s="323">
        <f t="shared" si="1"/>
        <v>0.30555555555555547</v>
      </c>
      <c r="J38" s="321"/>
    </row>
    <row r="39" spans="2:10" s="325" customFormat="1" x14ac:dyDescent="0.25">
      <c r="B39" s="381">
        <f t="shared" si="0"/>
        <v>8</v>
      </c>
      <c r="C39" s="321">
        <v>40</v>
      </c>
      <c r="D39" s="383">
        <v>32</v>
      </c>
      <c r="E39" s="322">
        <v>0.40694444444444444</v>
      </c>
      <c r="F39" s="321" t="s">
        <v>95</v>
      </c>
      <c r="G39" s="322">
        <v>0.71458333333333335</v>
      </c>
      <c r="H39" s="321" t="s">
        <v>95</v>
      </c>
      <c r="I39" s="323">
        <f t="shared" si="1"/>
        <v>0.30763888888888891</v>
      </c>
      <c r="J39" s="324" t="s">
        <v>192</v>
      </c>
    </row>
    <row r="40" spans="2:10" s="325" customFormat="1" x14ac:dyDescent="0.25">
      <c r="B40" s="381">
        <f t="shared" si="0"/>
        <v>1</v>
      </c>
      <c r="C40" s="321">
        <v>41</v>
      </c>
      <c r="D40" s="383">
        <v>40</v>
      </c>
      <c r="E40" s="322">
        <v>0.4291666666666667</v>
      </c>
      <c r="F40" s="321" t="s">
        <v>95</v>
      </c>
      <c r="G40" s="322">
        <v>0.75208333333333333</v>
      </c>
      <c r="H40" s="321" t="s">
        <v>95</v>
      </c>
      <c r="I40" s="323">
        <f t="shared" si="1"/>
        <v>0.32291666666666663</v>
      </c>
      <c r="J40" s="321"/>
    </row>
    <row r="41" spans="2:10" s="325" customFormat="1" x14ac:dyDescent="0.25">
      <c r="B41" s="381">
        <f t="shared" si="0"/>
        <v>-23</v>
      </c>
      <c r="C41" s="321">
        <v>43</v>
      </c>
      <c r="D41" s="383">
        <v>66</v>
      </c>
      <c r="E41" s="322">
        <v>0.54166666666666674</v>
      </c>
      <c r="F41" s="321" t="s">
        <v>95</v>
      </c>
      <c r="G41" s="322">
        <v>0.87083333333333324</v>
      </c>
      <c r="H41" s="321" t="s">
        <v>157</v>
      </c>
      <c r="I41" s="323">
        <f t="shared" si="1"/>
        <v>0.3291666666666665</v>
      </c>
      <c r="J41" s="321"/>
    </row>
    <row r="42" spans="2:10" s="327" customFormat="1" x14ac:dyDescent="0.25">
      <c r="B42" s="381">
        <f t="shared" si="0"/>
        <v>-1</v>
      </c>
      <c r="C42" s="321">
        <v>44</v>
      </c>
      <c r="D42" s="383">
        <v>45</v>
      </c>
      <c r="E42" s="322">
        <v>0.5625</v>
      </c>
      <c r="F42" s="321" t="s">
        <v>95</v>
      </c>
      <c r="G42" s="322">
        <v>0.89027777777777772</v>
      </c>
      <c r="H42" s="321" t="s">
        <v>95</v>
      </c>
      <c r="I42" s="323">
        <f t="shared" si="1"/>
        <v>0.32777777777777772</v>
      </c>
      <c r="J42" s="321"/>
    </row>
    <row r="43" spans="2:10" s="325" customFormat="1" x14ac:dyDescent="0.25">
      <c r="B43" s="381">
        <f t="shared" si="0"/>
        <v>-22</v>
      </c>
      <c r="C43" s="321">
        <v>45</v>
      </c>
      <c r="D43" s="383">
        <v>67</v>
      </c>
      <c r="E43" s="322">
        <v>0.57291666666666674</v>
      </c>
      <c r="F43" s="321" t="s">
        <v>95</v>
      </c>
      <c r="G43" s="322">
        <v>0.90208333333333324</v>
      </c>
      <c r="H43" s="321" t="s">
        <v>157</v>
      </c>
      <c r="I43" s="323">
        <f t="shared" si="1"/>
        <v>0.3291666666666665</v>
      </c>
      <c r="J43" s="321"/>
    </row>
    <row r="44" spans="2:10" s="325" customFormat="1" x14ac:dyDescent="0.25">
      <c r="B44" s="381">
        <f t="shared" si="0"/>
        <v>-27</v>
      </c>
      <c r="C44" s="321">
        <v>46</v>
      </c>
      <c r="D44" s="383">
        <v>73</v>
      </c>
      <c r="E44" s="322">
        <v>0.58333333333333337</v>
      </c>
      <c r="F44" s="321" t="s">
        <v>95</v>
      </c>
      <c r="G44" s="322">
        <v>0.91527777777777775</v>
      </c>
      <c r="H44" s="321" t="s">
        <v>157</v>
      </c>
      <c r="I44" s="323">
        <f t="shared" si="1"/>
        <v>0.33194444444444438</v>
      </c>
      <c r="J44" s="321"/>
    </row>
    <row r="45" spans="2:10" s="325" customFormat="1" x14ac:dyDescent="0.25">
      <c r="B45" s="381">
        <f t="shared" si="0"/>
        <v>-7</v>
      </c>
      <c r="C45" s="321">
        <v>47</v>
      </c>
      <c r="D45" s="383">
        <v>54</v>
      </c>
      <c r="E45" s="322">
        <v>0.58680555555555558</v>
      </c>
      <c r="F45" s="321" t="s">
        <v>95</v>
      </c>
      <c r="G45" s="322">
        <v>0.9194444444444444</v>
      </c>
      <c r="H45" s="321" t="s">
        <v>95</v>
      </c>
      <c r="I45" s="323">
        <f t="shared" si="1"/>
        <v>0.33263888888888882</v>
      </c>
      <c r="J45" s="321"/>
    </row>
    <row r="46" spans="2:10" s="325" customFormat="1" x14ac:dyDescent="0.25">
      <c r="B46" s="381">
        <f t="shared" si="0"/>
        <v>-5</v>
      </c>
      <c r="C46" s="321">
        <v>48</v>
      </c>
      <c r="D46" s="383">
        <v>53</v>
      </c>
      <c r="E46" s="322">
        <v>0.59375</v>
      </c>
      <c r="F46" s="321" t="s">
        <v>95</v>
      </c>
      <c r="G46" s="322">
        <v>0.91458333333333341</v>
      </c>
      <c r="H46" s="321" t="s">
        <v>95</v>
      </c>
      <c r="I46" s="323">
        <f t="shared" si="1"/>
        <v>0.32083333333333341</v>
      </c>
      <c r="J46" s="321"/>
    </row>
    <row r="47" spans="2:10" s="325" customFormat="1" x14ac:dyDescent="0.25">
      <c r="B47" s="381">
        <f t="shared" si="0"/>
        <v>6</v>
      </c>
      <c r="C47" s="321">
        <v>50</v>
      </c>
      <c r="D47" s="383">
        <v>44</v>
      </c>
      <c r="E47" s="322">
        <v>0.5986111111111112</v>
      </c>
      <c r="F47" s="321" t="s">
        <v>95</v>
      </c>
      <c r="G47" s="322">
        <v>0.91319444444444442</v>
      </c>
      <c r="H47" s="321" t="s">
        <v>95</v>
      </c>
      <c r="I47" s="323">
        <f t="shared" si="1"/>
        <v>0.31458333333333321</v>
      </c>
      <c r="J47" s="321"/>
    </row>
    <row r="48" spans="2:10" s="325" customFormat="1" x14ac:dyDescent="0.25">
      <c r="B48" s="381">
        <f t="shared" si="0"/>
        <v>8</v>
      </c>
      <c r="C48" s="321">
        <v>51</v>
      </c>
      <c r="D48" s="383">
        <v>43</v>
      </c>
      <c r="E48" s="384">
        <v>0.60416666666666663</v>
      </c>
      <c r="F48" s="321" t="s">
        <v>95</v>
      </c>
      <c r="G48" s="322">
        <v>0.91041666666666665</v>
      </c>
      <c r="H48" s="321" t="s">
        <v>95</v>
      </c>
      <c r="I48" s="323">
        <f>G48-E48</f>
        <v>0.30625000000000002</v>
      </c>
      <c r="J48" s="321"/>
    </row>
    <row r="49" spans="2:10" s="325" customFormat="1" x14ac:dyDescent="0.25">
      <c r="B49" s="381">
        <f t="shared" si="0"/>
        <v>0</v>
      </c>
      <c r="C49" s="321">
        <v>52</v>
      </c>
      <c r="D49" s="383">
        <v>52</v>
      </c>
      <c r="E49" s="322">
        <v>0.60486111111111118</v>
      </c>
      <c r="F49" s="321" t="s">
        <v>95</v>
      </c>
      <c r="G49" s="322">
        <v>0.92708333333333326</v>
      </c>
      <c r="H49" s="321" t="s">
        <v>95</v>
      </c>
      <c r="I49" s="323">
        <f t="shared" si="1"/>
        <v>0.32222222222222208</v>
      </c>
      <c r="J49" s="321"/>
    </row>
    <row r="50" spans="2:10" s="325" customFormat="1" x14ac:dyDescent="0.25">
      <c r="B50" s="381">
        <f t="shared" si="0"/>
        <v>-16</v>
      </c>
      <c r="C50" s="321">
        <v>53</v>
      </c>
      <c r="D50" s="383">
        <v>69</v>
      </c>
      <c r="E50" s="322">
        <v>0.61458333333333337</v>
      </c>
      <c r="F50" s="321" t="s">
        <v>95</v>
      </c>
      <c r="G50" s="322">
        <v>0.9458333333333333</v>
      </c>
      <c r="H50" s="321" t="s">
        <v>157</v>
      </c>
      <c r="I50" s="323">
        <f t="shared" si="1"/>
        <v>0.33124999999999993</v>
      </c>
      <c r="J50" s="321"/>
    </row>
    <row r="51" spans="2:10" s="325" customFormat="1" x14ac:dyDescent="0.25">
      <c r="B51" s="381">
        <f t="shared" si="0"/>
        <v>8</v>
      </c>
      <c r="C51" s="321">
        <v>54</v>
      </c>
      <c r="D51" s="383">
        <v>46</v>
      </c>
      <c r="E51" s="322">
        <v>0.61597222222222225</v>
      </c>
      <c r="F51" s="321" t="s">
        <v>95</v>
      </c>
      <c r="G51" s="322">
        <v>0.93680555555555556</v>
      </c>
      <c r="H51" s="321" t="s">
        <v>95</v>
      </c>
      <c r="I51" s="323">
        <f t="shared" si="1"/>
        <v>0.3208333333333333</v>
      </c>
      <c r="J51" s="321"/>
    </row>
    <row r="52" spans="2:10" s="325" customFormat="1" x14ac:dyDescent="0.25">
      <c r="B52" s="381">
        <f t="shared" si="0"/>
        <v>5</v>
      </c>
      <c r="C52" s="321">
        <v>55</v>
      </c>
      <c r="D52" s="383">
        <v>50</v>
      </c>
      <c r="E52" s="322">
        <v>0.62013888888888891</v>
      </c>
      <c r="F52" s="321" t="s">
        <v>95</v>
      </c>
      <c r="G52" s="322">
        <v>0.94791666666666663</v>
      </c>
      <c r="H52" s="321" t="s">
        <v>95</v>
      </c>
      <c r="I52" s="323">
        <f t="shared" si="1"/>
        <v>0.32777777777777772</v>
      </c>
      <c r="J52" s="321"/>
    </row>
    <row r="53" spans="2:10" s="325" customFormat="1" x14ac:dyDescent="0.25">
      <c r="B53" s="381">
        <f t="shared" si="0"/>
        <v>9</v>
      </c>
      <c r="C53" s="321">
        <v>57</v>
      </c>
      <c r="D53" s="383">
        <v>48</v>
      </c>
      <c r="E53" s="322">
        <v>0.625</v>
      </c>
      <c r="F53" s="321" t="s">
        <v>95</v>
      </c>
      <c r="G53" s="322">
        <v>0.95833333333333337</v>
      </c>
      <c r="H53" s="321" t="s">
        <v>95</v>
      </c>
      <c r="I53" s="323">
        <f t="shared" si="1"/>
        <v>0.33333333333333337</v>
      </c>
      <c r="J53" s="321" t="s">
        <v>207</v>
      </c>
    </row>
    <row r="54" spans="2:10" s="325" customFormat="1" x14ac:dyDescent="0.25">
      <c r="B54" s="381">
        <f t="shared" si="0"/>
        <v>11</v>
      </c>
      <c r="C54" s="321">
        <v>58</v>
      </c>
      <c r="D54" s="383">
        <v>47</v>
      </c>
      <c r="E54" s="322">
        <v>0.62708333333333344</v>
      </c>
      <c r="F54" s="321" t="s">
        <v>95</v>
      </c>
      <c r="G54" s="322">
        <v>0.95416666666666672</v>
      </c>
      <c r="H54" s="321" t="s">
        <v>95</v>
      </c>
      <c r="I54" s="323">
        <f t="shared" si="1"/>
        <v>0.32708333333333328</v>
      </c>
      <c r="J54" s="321"/>
    </row>
    <row r="55" spans="2:10" s="325" customFormat="1" x14ac:dyDescent="0.25">
      <c r="B55" s="381">
        <f t="shared" si="0"/>
        <v>2</v>
      </c>
      <c r="C55" s="321">
        <v>59</v>
      </c>
      <c r="D55" s="383">
        <v>57</v>
      </c>
      <c r="E55" s="322">
        <v>0.63125000000000009</v>
      </c>
      <c r="F55" s="321" t="s">
        <v>95</v>
      </c>
      <c r="G55" s="322">
        <v>0.94583333333333341</v>
      </c>
      <c r="H55" s="321" t="s">
        <v>95</v>
      </c>
      <c r="I55" s="323">
        <f t="shared" si="1"/>
        <v>0.31458333333333333</v>
      </c>
      <c r="J55" s="321"/>
    </row>
    <row r="56" spans="2:10" s="325" customFormat="1" x14ac:dyDescent="0.25">
      <c r="B56" s="381">
        <f t="shared" si="0"/>
        <v>9</v>
      </c>
      <c r="C56" s="321">
        <v>60</v>
      </c>
      <c r="D56" s="383">
        <v>51</v>
      </c>
      <c r="E56" s="322">
        <v>0.6333333333333333</v>
      </c>
      <c r="F56" s="321" t="s">
        <v>95</v>
      </c>
      <c r="G56" s="322">
        <v>0.94097222222222221</v>
      </c>
      <c r="H56" s="321" t="s">
        <v>95</v>
      </c>
      <c r="I56" s="323">
        <f t="shared" si="1"/>
        <v>0.30763888888888891</v>
      </c>
      <c r="J56" s="321"/>
    </row>
    <row r="57" spans="2:10" s="325" customFormat="1" x14ac:dyDescent="0.25">
      <c r="B57" s="381">
        <f t="shared" si="0"/>
        <v>-11</v>
      </c>
      <c r="C57" s="321">
        <v>61</v>
      </c>
      <c r="D57" s="383">
        <v>72</v>
      </c>
      <c r="E57" s="322">
        <v>0.63541666666666674</v>
      </c>
      <c r="F57" s="321" t="s">
        <v>95</v>
      </c>
      <c r="G57" s="322">
        <v>0.96527777777777768</v>
      </c>
      <c r="H57" s="321" t="s">
        <v>157</v>
      </c>
      <c r="I57" s="323">
        <f t="shared" si="1"/>
        <v>0.32986111111111094</v>
      </c>
      <c r="J57" s="321"/>
    </row>
    <row r="58" spans="2:10" s="325" customFormat="1" x14ac:dyDescent="0.25">
      <c r="B58" s="381">
        <f t="shared" si="0"/>
        <v>-9</v>
      </c>
      <c r="C58" s="321">
        <v>62</v>
      </c>
      <c r="D58" s="383">
        <v>71</v>
      </c>
      <c r="E58" s="322">
        <v>0.64236111111111116</v>
      </c>
      <c r="F58" s="321" t="s">
        <v>95</v>
      </c>
      <c r="G58" s="322">
        <v>0.95486111111111105</v>
      </c>
      <c r="H58" s="321" t="s">
        <v>157</v>
      </c>
      <c r="I58" s="323">
        <f t="shared" si="1"/>
        <v>0.31249999999999989</v>
      </c>
      <c r="J58" s="321"/>
    </row>
    <row r="59" spans="2:10" s="325" customFormat="1" x14ac:dyDescent="0.25">
      <c r="B59" s="381">
        <f t="shared" si="0"/>
        <v>9</v>
      </c>
      <c r="C59" s="321">
        <v>64</v>
      </c>
      <c r="D59" s="383">
        <v>55</v>
      </c>
      <c r="E59" s="322">
        <v>0.64652777777777781</v>
      </c>
      <c r="F59" s="321" t="s">
        <v>95</v>
      </c>
      <c r="G59" s="322">
        <v>0.94027777777777766</v>
      </c>
      <c r="H59" s="321" t="s">
        <v>95</v>
      </c>
      <c r="I59" s="323">
        <f t="shared" si="1"/>
        <v>0.29374999999999984</v>
      </c>
      <c r="J59" s="321"/>
    </row>
    <row r="60" spans="2:10" s="325" customFormat="1" x14ac:dyDescent="0.25">
      <c r="B60" s="381">
        <f t="shared" si="0"/>
        <v>-3</v>
      </c>
      <c r="C60" s="321">
        <v>65</v>
      </c>
      <c r="D60" s="383">
        <v>68</v>
      </c>
      <c r="E60" s="322">
        <v>0.65138888888888891</v>
      </c>
      <c r="F60" s="321" t="s">
        <v>95</v>
      </c>
      <c r="G60" s="322">
        <v>0.97569444444444431</v>
      </c>
      <c r="H60" s="321" t="s">
        <v>157</v>
      </c>
      <c r="I60" s="323">
        <f t="shared" si="1"/>
        <v>0.3243055555555554</v>
      </c>
      <c r="J60" s="321"/>
    </row>
    <row r="61" spans="2:10" s="325" customFormat="1" x14ac:dyDescent="0.25">
      <c r="B61" s="381">
        <f t="shared" si="0"/>
        <v>-8</v>
      </c>
      <c r="C61" s="321">
        <v>66</v>
      </c>
      <c r="D61" s="383">
        <v>74</v>
      </c>
      <c r="E61" s="322">
        <v>0.65625</v>
      </c>
      <c r="F61" s="321" t="s">
        <v>95</v>
      </c>
      <c r="G61" s="322">
        <v>0.98055555555555551</v>
      </c>
      <c r="H61" s="321" t="s">
        <v>157</v>
      </c>
      <c r="I61" s="323">
        <f t="shared" si="1"/>
        <v>0.32430555555555551</v>
      </c>
      <c r="J61" s="321"/>
    </row>
    <row r="62" spans="2:10" s="325" customFormat="1" x14ac:dyDescent="0.25">
      <c r="B62" s="381">
        <f t="shared" si="0"/>
        <v>-11</v>
      </c>
      <c r="C62" s="321">
        <v>67</v>
      </c>
      <c r="D62" s="383">
        <v>78</v>
      </c>
      <c r="E62" s="322">
        <v>0.67013888888888884</v>
      </c>
      <c r="F62" s="321" t="s">
        <v>95</v>
      </c>
      <c r="G62" s="322">
        <v>1.0034722222222223</v>
      </c>
      <c r="H62" s="321" t="s">
        <v>157</v>
      </c>
      <c r="I62" s="323">
        <f t="shared" si="1"/>
        <v>0.33333333333333348</v>
      </c>
      <c r="J62" s="321"/>
    </row>
    <row r="63" spans="2:10" s="325" customFormat="1" x14ac:dyDescent="0.25">
      <c r="B63" s="381">
        <f t="shared" si="0"/>
        <v>-8</v>
      </c>
      <c r="C63" s="321">
        <v>68</v>
      </c>
      <c r="D63" s="383">
        <v>76</v>
      </c>
      <c r="E63" s="322">
        <v>0.67291666666666661</v>
      </c>
      <c r="F63" s="321" t="s">
        <v>95</v>
      </c>
      <c r="G63" s="322">
        <v>1.0006944444444446</v>
      </c>
      <c r="H63" s="321" t="s">
        <v>157</v>
      </c>
      <c r="I63" s="323">
        <f t="shared" si="1"/>
        <v>0.32777777777777795</v>
      </c>
      <c r="J63" s="321"/>
    </row>
    <row r="64" spans="2:10" s="325" customFormat="1" x14ac:dyDescent="0.25">
      <c r="B64" s="381">
        <f t="shared" si="0"/>
        <v>-11</v>
      </c>
      <c r="C64" s="321">
        <v>69</v>
      </c>
      <c r="D64" s="383">
        <v>80</v>
      </c>
      <c r="E64" s="322">
        <v>0.68055555555555558</v>
      </c>
      <c r="F64" s="321" t="s">
        <v>95</v>
      </c>
      <c r="G64" s="322">
        <v>1.0111111111111111</v>
      </c>
      <c r="H64" s="321" t="s">
        <v>157</v>
      </c>
      <c r="I64" s="323">
        <f t="shared" si="1"/>
        <v>0.33055555555555549</v>
      </c>
      <c r="J64" s="321"/>
    </row>
    <row r="65" spans="2:10" s="325" customFormat="1" x14ac:dyDescent="0.25">
      <c r="B65" s="381">
        <f t="shared" si="0"/>
        <v>-11</v>
      </c>
      <c r="C65" s="321">
        <v>71</v>
      </c>
      <c r="D65" s="383">
        <v>82</v>
      </c>
      <c r="E65" s="322">
        <v>0.6840277777777779</v>
      </c>
      <c r="F65" s="321" t="s">
        <v>95</v>
      </c>
      <c r="G65" s="322">
        <v>1.0145833333333332</v>
      </c>
      <c r="H65" s="321" t="s">
        <v>157</v>
      </c>
      <c r="I65" s="323">
        <f t="shared" si="1"/>
        <v>0.33055555555555527</v>
      </c>
      <c r="J65" s="321"/>
    </row>
    <row r="66" spans="2:10" s="325" customFormat="1" x14ac:dyDescent="0.25">
      <c r="B66" s="381">
        <f t="shared" si="0"/>
        <v>-13</v>
      </c>
      <c r="C66" s="321">
        <v>72</v>
      </c>
      <c r="D66" s="383">
        <v>85</v>
      </c>
      <c r="E66" s="322">
        <v>0.69097222222222221</v>
      </c>
      <c r="F66" s="321" t="s">
        <v>95</v>
      </c>
      <c r="G66" s="322">
        <v>1.0208333333333333</v>
      </c>
      <c r="H66" s="321" t="s">
        <v>157</v>
      </c>
      <c r="I66" s="323">
        <f t="shared" si="1"/>
        <v>0.32986111111111105</v>
      </c>
      <c r="J66" s="321"/>
    </row>
    <row r="67" spans="2:10" s="325" customFormat="1" x14ac:dyDescent="0.25">
      <c r="B67" s="381">
        <f t="shared" si="0"/>
        <v>-8</v>
      </c>
      <c r="C67" s="321">
        <v>73</v>
      </c>
      <c r="D67" s="383">
        <v>81</v>
      </c>
      <c r="E67" s="322">
        <v>0.69513888888888897</v>
      </c>
      <c r="F67" s="321" t="s">
        <v>95</v>
      </c>
      <c r="G67" s="322">
        <v>1.0125</v>
      </c>
      <c r="H67" s="321" t="s">
        <v>157</v>
      </c>
      <c r="I67" s="323">
        <f t="shared" si="1"/>
        <v>0.31736111111111098</v>
      </c>
      <c r="J67" s="321"/>
    </row>
    <row r="68" spans="2:10" s="325" customFormat="1" x14ac:dyDescent="0.25">
      <c r="B68" s="381">
        <f t="shared" si="0"/>
        <v>-1</v>
      </c>
      <c r="C68" s="321">
        <v>74</v>
      </c>
      <c r="D68" s="383">
        <v>75</v>
      </c>
      <c r="E68" s="322">
        <v>0.6972222222222223</v>
      </c>
      <c r="F68" s="321" t="s">
        <v>95</v>
      </c>
      <c r="G68" s="322">
        <v>1</v>
      </c>
      <c r="H68" s="321" t="s">
        <v>157</v>
      </c>
      <c r="I68" s="323">
        <f t="shared" si="1"/>
        <v>0.3027777777777777</v>
      </c>
      <c r="J68" s="321"/>
    </row>
    <row r="69" spans="2:10" s="325" customFormat="1" x14ac:dyDescent="0.25">
      <c r="B69" s="381">
        <f t="shared" si="0"/>
        <v>-11</v>
      </c>
      <c r="C69" s="321">
        <v>75</v>
      </c>
      <c r="D69" s="383">
        <v>86</v>
      </c>
      <c r="E69" s="322">
        <v>0.69930555555555562</v>
      </c>
      <c r="F69" s="321" t="s">
        <v>95</v>
      </c>
      <c r="G69" s="322">
        <v>1.0249999999999999</v>
      </c>
      <c r="H69" s="321" t="s">
        <v>157</v>
      </c>
      <c r="I69" s="323">
        <f t="shared" si="1"/>
        <v>0.32569444444444429</v>
      </c>
      <c r="J69" s="321"/>
    </row>
    <row r="70" spans="2:10" s="325" customFormat="1" x14ac:dyDescent="0.25">
      <c r="B70" s="381">
        <f t="shared" ref="B70:B77" si="2">C70-D70</f>
        <v>-3</v>
      </c>
      <c r="C70" s="321">
        <v>76</v>
      </c>
      <c r="D70" s="383">
        <v>79</v>
      </c>
      <c r="E70" s="322">
        <v>0.70625000000000004</v>
      </c>
      <c r="F70" s="321" t="s">
        <v>95</v>
      </c>
      <c r="G70" s="322">
        <v>1.0104166666666667</v>
      </c>
      <c r="H70" s="321" t="s">
        <v>157</v>
      </c>
      <c r="I70" s="323">
        <f t="shared" ref="I70:I77" si="3">G70-E70</f>
        <v>0.3041666666666667</v>
      </c>
      <c r="J70" s="321"/>
    </row>
    <row r="71" spans="2:10" s="325" customFormat="1" x14ac:dyDescent="0.25">
      <c r="B71" s="381">
        <f t="shared" si="2"/>
        <v>-5</v>
      </c>
      <c r="C71" s="321">
        <v>78</v>
      </c>
      <c r="D71" s="383">
        <v>83</v>
      </c>
      <c r="E71" s="322">
        <v>0.7104166666666667</v>
      </c>
      <c r="F71" s="321" t="s">
        <v>95</v>
      </c>
      <c r="G71" s="322">
        <v>1.0104166666666665</v>
      </c>
      <c r="H71" s="321" t="s">
        <v>27</v>
      </c>
      <c r="I71" s="323">
        <f t="shared" si="3"/>
        <v>0.29999999999999982</v>
      </c>
      <c r="J71" s="321"/>
    </row>
    <row r="72" spans="2:10" s="325" customFormat="1" x14ac:dyDescent="0.25">
      <c r="B72" s="381">
        <f t="shared" si="2"/>
        <v>-11</v>
      </c>
      <c r="C72" s="321">
        <v>79</v>
      </c>
      <c r="D72" s="383">
        <v>90</v>
      </c>
      <c r="E72" s="322">
        <v>0.71250000000000013</v>
      </c>
      <c r="F72" s="321" t="s">
        <v>95</v>
      </c>
      <c r="G72" s="322">
        <v>1.0416666666666667</v>
      </c>
      <c r="H72" s="321" t="s">
        <v>157</v>
      </c>
      <c r="I72" s="323">
        <f t="shared" si="3"/>
        <v>0.32916666666666661</v>
      </c>
      <c r="J72" s="321"/>
    </row>
    <row r="73" spans="2:10" s="325" customFormat="1" x14ac:dyDescent="0.25">
      <c r="B73" s="381">
        <f t="shared" si="2"/>
        <v>-12</v>
      </c>
      <c r="C73" s="321">
        <v>80</v>
      </c>
      <c r="D73" s="383">
        <v>92</v>
      </c>
      <c r="E73" s="322">
        <v>0.71944444444444444</v>
      </c>
      <c r="F73" s="321" t="s">
        <v>95</v>
      </c>
      <c r="G73" s="322">
        <v>1.0458333333333332</v>
      </c>
      <c r="H73" s="321" t="s">
        <v>157</v>
      </c>
      <c r="I73" s="323">
        <f t="shared" si="3"/>
        <v>0.32638888888888873</v>
      </c>
      <c r="J73" s="321"/>
    </row>
    <row r="74" spans="2:10" s="325" customFormat="1" x14ac:dyDescent="0.25">
      <c r="B74" s="381">
        <f t="shared" si="2"/>
        <v>-6</v>
      </c>
      <c r="C74" s="321">
        <v>81</v>
      </c>
      <c r="D74" s="383">
        <v>87</v>
      </c>
      <c r="E74" s="322">
        <v>0.7236111111111112</v>
      </c>
      <c r="F74" s="321" t="s">
        <v>95</v>
      </c>
      <c r="G74" s="322">
        <v>1.03125</v>
      </c>
      <c r="H74" s="321" t="s">
        <v>157</v>
      </c>
      <c r="I74" s="323">
        <f t="shared" si="3"/>
        <v>0.3076388888888888</v>
      </c>
      <c r="J74" s="321"/>
    </row>
    <row r="75" spans="2:10" s="325" customFormat="1" x14ac:dyDescent="0.25">
      <c r="B75" s="381">
        <f t="shared" si="2"/>
        <v>-6</v>
      </c>
      <c r="C75" s="321">
        <v>82</v>
      </c>
      <c r="D75" s="383">
        <v>88</v>
      </c>
      <c r="E75" s="322">
        <v>0.72777777777777775</v>
      </c>
      <c r="F75" s="321" t="s">
        <v>95</v>
      </c>
      <c r="G75" s="322">
        <v>1.0354166666666667</v>
      </c>
      <c r="H75" s="321" t="s">
        <v>157</v>
      </c>
      <c r="I75" s="323">
        <f t="shared" si="3"/>
        <v>0.30763888888888891</v>
      </c>
      <c r="J75" s="321"/>
    </row>
    <row r="76" spans="2:10" s="325" customFormat="1" x14ac:dyDescent="0.25">
      <c r="B76" s="381">
        <f t="shared" si="2"/>
        <v>-6</v>
      </c>
      <c r="C76" s="321">
        <v>83</v>
      </c>
      <c r="D76" s="383">
        <v>89</v>
      </c>
      <c r="E76" s="322">
        <v>0.7368055555555556</v>
      </c>
      <c r="F76" s="321" t="s">
        <v>95</v>
      </c>
      <c r="G76" s="322">
        <v>1.038888888888889</v>
      </c>
      <c r="H76" s="321" t="s">
        <v>157</v>
      </c>
      <c r="I76" s="323">
        <f t="shared" si="3"/>
        <v>0.30208333333333337</v>
      </c>
      <c r="J76" s="321"/>
    </row>
    <row r="77" spans="2:10" s="325" customFormat="1" x14ac:dyDescent="0.25">
      <c r="B77" s="381">
        <f t="shared" si="2"/>
        <v>-8</v>
      </c>
      <c r="C77" s="321">
        <v>85</v>
      </c>
      <c r="D77" s="321">
        <v>93</v>
      </c>
      <c r="E77" s="322">
        <v>0.9375</v>
      </c>
      <c r="F77" s="321" t="s">
        <v>95</v>
      </c>
      <c r="G77" s="322">
        <v>1.2708333333333333</v>
      </c>
      <c r="H77" s="321" t="s">
        <v>157</v>
      </c>
      <c r="I77" s="323">
        <f t="shared" si="3"/>
        <v>0.33333333333333326</v>
      </c>
      <c r="J77" s="321"/>
    </row>
    <row r="78" spans="2:10" s="325" customFormat="1" x14ac:dyDescent="0.25">
      <c r="B78" s="381"/>
    </row>
    <row r="79" spans="2:10" s="325" customFormat="1" x14ac:dyDescent="0.25">
      <c r="B79" s="381"/>
    </row>
    <row r="80" spans="2:10" s="325" customFormat="1" x14ac:dyDescent="0.25">
      <c r="B80" s="381"/>
    </row>
    <row r="81" spans="2:2" s="325" customFormat="1" x14ac:dyDescent="0.25">
      <c r="B81" s="381"/>
    </row>
    <row r="82" spans="2:2" s="325" customFormat="1" x14ac:dyDescent="0.25">
      <c r="B82" s="381"/>
    </row>
    <row r="83" spans="2:2" s="325" customFormat="1" x14ac:dyDescent="0.25">
      <c r="B83" s="381"/>
    </row>
    <row r="84" spans="2:2" s="325" customFormat="1" x14ac:dyDescent="0.25">
      <c r="B84" s="381"/>
    </row>
    <row r="85" spans="2:2" s="325" customFormat="1" x14ac:dyDescent="0.25">
      <c r="B85" s="381"/>
    </row>
    <row r="86" spans="2:2" s="325" customFormat="1" x14ac:dyDescent="0.25">
      <c r="B86" s="381"/>
    </row>
    <row r="87" spans="2:2" s="325" customFormat="1" x14ac:dyDescent="0.25">
      <c r="B87" s="381"/>
    </row>
    <row r="88" spans="2:2" s="325" customFormat="1" x14ac:dyDescent="0.25">
      <c r="B88" s="381"/>
    </row>
    <row r="89" spans="2:2" s="325" customFormat="1" x14ac:dyDescent="0.25">
      <c r="B89" s="381"/>
    </row>
    <row r="90" spans="2:2" s="325" customFormat="1" x14ac:dyDescent="0.25">
      <c r="B90" s="381"/>
    </row>
    <row r="91" spans="2:2" s="325" customFormat="1" x14ac:dyDescent="0.25">
      <c r="B91" s="381"/>
    </row>
    <row r="92" spans="2:2" s="325" customFormat="1" x14ac:dyDescent="0.25">
      <c r="B92" s="381"/>
    </row>
    <row r="93" spans="2:2" s="325" customFormat="1" x14ac:dyDescent="0.25">
      <c r="B93" s="381"/>
    </row>
    <row r="94" spans="2:2" s="325" customFormat="1" x14ac:dyDescent="0.25">
      <c r="B94" s="381"/>
    </row>
    <row r="95" spans="2:2" s="325" customFormat="1" x14ac:dyDescent="0.25">
      <c r="B95" s="381"/>
    </row>
    <row r="96" spans="2:2" s="325" customFormat="1" x14ac:dyDescent="0.25">
      <c r="B96" s="381"/>
    </row>
    <row r="97" spans="2:10" s="325" customFormat="1" x14ac:dyDescent="0.25">
      <c r="B97" s="381"/>
    </row>
    <row r="98" spans="2:10" s="325" customFormat="1" x14ac:dyDescent="0.25">
      <c r="B98" s="381"/>
    </row>
    <row r="99" spans="2:10" s="325" customFormat="1" x14ac:dyDescent="0.25">
      <c r="B99" s="381"/>
    </row>
    <row r="100" spans="2:10" s="325" customFormat="1" x14ac:dyDescent="0.25">
      <c r="B100" s="381"/>
    </row>
    <row r="101" spans="2:10" s="325" customFormat="1" x14ac:dyDescent="0.25">
      <c r="B101" s="381"/>
    </row>
    <row r="102" spans="2:10" s="325" customFormat="1" x14ac:dyDescent="0.25">
      <c r="B102" s="381"/>
    </row>
    <row r="103" spans="2:10" s="325" customFormat="1" x14ac:dyDescent="0.25">
      <c r="B103" s="381"/>
    </row>
    <row r="104" spans="2:10" s="325" customFormat="1" x14ac:dyDescent="0.25">
      <c r="B104" s="381"/>
    </row>
    <row r="105" spans="2:10" s="325" customFormat="1" x14ac:dyDescent="0.25">
      <c r="B105" s="381"/>
      <c r="D105" s="328"/>
      <c r="E105" s="328"/>
      <c r="F105" s="262"/>
      <c r="G105" s="262"/>
      <c r="H105" s="262"/>
      <c r="I105" s="262"/>
      <c r="J105" s="262"/>
    </row>
    <row r="106" spans="2:10" s="325" customFormat="1" x14ac:dyDescent="0.25">
      <c r="B106" s="381"/>
      <c r="D106" s="328"/>
      <c r="E106" s="328"/>
      <c r="F106" s="262"/>
      <c r="G106" s="262"/>
      <c r="H106" s="262"/>
      <c r="I106" s="262"/>
      <c r="J106" s="262"/>
    </row>
    <row r="107" spans="2:10" x14ac:dyDescent="0.25">
      <c r="C107" s="325"/>
    </row>
    <row r="108" spans="2:10" x14ac:dyDescent="0.25">
      <c r="C108" s="325"/>
    </row>
    <row r="109" spans="2:10" x14ac:dyDescent="0.25">
      <c r="C109" s="325"/>
    </row>
    <row r="110" spans="2:10" x14ac:dyDescent="0.25">
      <c r="C110" s="325"/>
    </row>
    <row r="111" spans="2:10" x14ac:dyDescent="0.25">
      <c r="C111" s="325"/>
    </row>
  </sheetData>
  <sortState ref="D5:J84">
    <sortCondition ref="E5:E84"/>
  </sortState>
  <mergeCells count="9">
    <mergeCell ref="C3:C4"/>
    <mergeCell ref="B3:B4"/>
    <mergeCell ref="D1:J1"/>
    <mergeCell ref="D2:J2"/>
    <mergeCell ref="D3:D4"/>
    <mergeCell ref="E3:F3"/>
    <mergeCell ref="G3:H3"/>
    <mergeCell ref="I3:I4"/>
    <mergeCell ref="J3:J4"/>
  </mergeCells>
  <conditionalFormatting sqref="G3 E3 E4:H4">
    <cfRule type="cellIs" dxfId="41" priority="9" stopIfTrue="1" operator="equal">
      <formula>0</formula>
    </cfRule>
  </conditionalFormatting>
  <conditionalFormatting sqref="I105:I1048576 I5:I77">
    <cfRule type="cellIs" dxfId="40" priority="8" operator="greaterThan">
      <formula>0.333333333333333</formula>
    </cfRule>
  </conditionalFormatting>
  <conditionalFormatting sqref="I5:I77">
    <cfRule type="cellIs" dxfId="39" priority="6" operator="lessThan">
      <formula>0.1875</formula>
    </cfRule>
  </conditionalFormatting>
  <conditionalFormatting sqref="I5:I77">
    <cfRule type="cellIs" dxfId="38" priority="5" operator="lessThan">
      <formula>0.290972222222222</formula>
    </cfRule>
  </conditionalFormatting>
  <conditionalFormatting sqref="I5:I77">
    <cfRule type="cellIs" dxfId="37" priority="4" operator="lessThan">
      <formula>0.28125</formula>
    </cfRule>
  </conditionalFormatting>
  <conditionalFormatting sqref="I5:I77">
    <cfRule type="cellIs" dxfId="36" priority="3" operator="lessThan">
      <formula>0.25</formula>
    </cfRule>
  </conditionalFormatting>
  <conditionalFormatting sqref="J1:J2">
    <cfRule type="containsText" dxfId="35" priority="2" operator="containsText" text="PRO">
      <formula>NOT(ISERROR(SEARCH("PRO",J1)))</formula>
    </cfRule>
  </conditionalFormatting>
  <conditionalFormatting sqref="M9">
    <cfRule type="cellIs" dxfId="34" priority="27" operator="greaterThan">
      <formula>#REF!</formula>
    </cfRule>
  </conditionalFormatting>
  <conditionalFormatting sqref="B1:B1048576">
    <cfRule type="cellIs" dxfId="33" priority="1" operator="equal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5"/>
  <sheetViews>
    <sheetView workbookViewId="0">
      <selection activeCell="K22" sqref="K22"/>
    </sheetView>
  </sheetViews>
  <sheetFormatPr defaultRowHeight="15" x14ac:dyDescent="0.25"/>
  <cols>
    <col min="2" max="2" width="10.140625" customWidth="1"/>
    <col min="10" max="10" width="9.85546875" customWidth="1"/>
    <col min="16" max="16" width="13.7109375" customWidth="1"/>
  </cols>
  <sheetData>
    <row r="1" spans="1:17" ht="45" x14ac:dyDescent="0.25">
      <c r="P1" s="295" t="s">
        <v>170</v>
      </c>
      <c r="Q1" s="295" t="s">
        <v>171</v>
      </c>
    </row>
    <row r="2" spans="1:17" ht="15" customHeight="1" x14ac:dyDescent="0.25">
      <c r="A2" s="484" t="s">
        <v>172</v>
      </c>
      <c r="B2" s="484"/>
      <c r="C2" s="296" t="s">
        <v>157</v>
      </c>
      <c r="D2" s="297">
        <v>0.28125</v>
      </c>
      <c r="E2" s="483" t="s">
        <v>173</v>
      </c>
      <c r="F2" s="483" t="s">
        <v>174</v>
      </c>
      <c r="I2" s="484" t="s">
        <v>172</v>
      </c>
      <c r="J2" s="484"/>
      <c r="K2" s="296" t="s">
        <v>175</v>
      </c>
      <c r="L2" s="297">
        <v>0.28819444444444448</v>
      </c>
      <c r="M2" s="483" t="s">
        <v>173</v>
      </c>
      <c r="N2" s="483" t="s">
        <v>174</v>
      </c>
    </row>
    <row r="3" spans="1:17" x14ac:dyDescent="0.25">
      <c r="A3" s="484" t="s">
        <v>176</v>
      </c>
      <c r="B3" s="484"/>
      <c r="C3" s="296" t="s">
        <v>95</v>
      </c>
      <c r="D3" s="297">
        <f>IF(D10&gt;0,IF(C3="Depot",D10+(20/24/60),D10+(10/60/24)),IF(D9&gt;0,IF(C3="Depot",D9+(20/24/60),D9+(10/60/24)),IF(D8&gt;0,IF(C3="Depot",D8+(20/24/60),D8+(10/60/24)),IF(D7&gt;0,IF(C3="Depot",D7+(20/24/60),D7+(10/60/24)),IF(D6&gt;0,IF(C3="Depot",D6+(20/24/60),D6+(10/60/24)),IF(D5&gt;0,IF(C3="Depot",D5+(20/24/60),D5+(10/60/24))))))))</f>
        <v>0.61111111111111105</v>
      </c>
      <c r="E3" s="483"/>
      <c r="F3" s="483"/>
      <c r="I3" s="484" t="s">
        <v>176</v>
      </c>
      <c r="J3" s="484"/>
      <c r="K3" s="298" t="s">
        <v>95</v>
      </c>
      <c r="L3" s="297">
        <f>IF(L10&gt;0,IF(K3="Depot",L10+(20/24/60),L10+(10/60/24)),IF(L9&gt;0,IF(K3="Depot",L9+(20/24/60),L9+(10/60/24)),IF(L8&gt;0,IF(K3="Depot",L8+(20/24/60),L8+(10/60/24)),IF(L7&gt;0,IF(K3="Depot",L7+(20/24/60),L7+(10/60/24)),IF(L6&gt;0,IF(K3="Depot",L6+(20/24/60),L6+(10/60/24)),IF(L5&gt;0,IF(K3="Depot",L5+(20/24/60),L5+(10/60/24))))))))</f>
        <v>0.61597222222222225</v>
      </c>
      <c r="M3" s="483"/>
      <c r="N3" s="483"/>
      <c r="P3" s="299"/>
      <c r="Q3" s="299"/>
    </row>
    <row r="4" spans="1:17" x14ac:dyDescent="0.25">
      <c r="A4" s="369" t="s">
        <v>177</v>
      </c>
      <c r="B4" s="369" t="s">
        <v>178</v>
      </c>
      <c r="C4" s="298" t="s">
        <v>179</v>
      </c>
      <c r="D4" s="297" t="s">
        <v>180</v>
      </c>
      <c r="E4" s="483"/>
      <c r="F4" s="483"/>
      <c r="I4" s="369" t="s">
        <v>177</v>
      </c>
      <c r="J4" s="369" t="s">
        <v>178</v>
      </c>
      <c r="K4" s="298" t="s">
        <v>179</v>
      </c>
      <c r="L4" s="297" t="s">
        <v>180</v>
      </c>
      <c r="M4" s="483"/>
      <c r="N4" s="483"/>
    </row>
    <row r="5" spans="1:17" x14ac:dyDescent="0.25">
      <c r="A5" s="485">
        <v>1</v>
      </c>
      <c r="B5" s="505" t="s">
        <v>202</v>
      </c>
      <c r="C5" s="301">
        <v>0.28125</v>
      </c>
      <c r="D5" s="301">
        <v>0.43263888888888885</v>
      </c>
      <c r="E5" s="302">
        <f>C6-D5</f>
        <v>2.0138888888888928E-2</v>
      </c>
      <c r="F5" s="302">
        <v>0</v>
      </c>
      <c r="I5" s="485">
        <v>2</v>
      </c>
      <c r="J5" s="508" t="s">
        <v>203</v>
      </c>
      <c r="K5" s="301">
        <v>0.30555555555555552</v>
      </c>
      <c r="L5" s="301">
        <v>0.35833333333333334</v>
      </c>
      <c r="M5" s="302">
        <f>K6-L5</f>
        <v>2.3611111111111083E-2</v>
      </c>
      <c r="N5" s="302">
        <v>0</v>
      </c>
    </row>
    <row r="6" spans="1:17" x14ac:dyDescent="0.25">
      <c r="A6" s="486"/>
      <c r="B6" s="506"/>
      <c r="C6" s="301">
        <v>0.45277777777777778</v>
      </c>
      <c r="D6" s="301">
        <v>0.55347222222222225</v>
      </c>
      <c r="E6" s="302">
        <f>C7-D6</f>
        <v>1.8055555555555491E-2</v>
      </c>
      <c r="F6" s="302">
        <f>D6-C6</f>
        <v>0.10069444444444448</v>
      </c>
      <c r="I6" s="486"/>
      <c r="J6" s="509"/>
      <c r="K6" s="303">
        <v>0.38194444444444442</v>
      </c>
      <c r="L6" s="304">
        <v>0.48333333333333334</v>
      </c>
      <c r="M6" s="302">
        <f>K7-L6</f>
        <v>3.9583333333333359E-2</v>
      </c>
      <c r="N6" s="302">
        <f>L6-K6</f>
        <v>0.10138888888888892</v>
      </c>
    </row>
    <row r="7" spans="1:17" x14ac:dyDescent="0.25">
      <c r="A7" s="487"/>
      <c r="B7" s="507"/>
      <c r="C7" s="305">
        <v>0.57152777777777775</v>
      </c>
      <c r="D7" s="297">
        <v>0.60416666666666663</v>
      </c>
      <c r="E7" s="302"/>
      <c r="F7" s="302">
        <f>D7-C7</f>
        <v>3.2638888888888884E-2</v>
      </c>
      <c r="I7" s="487"/>
      <c r="J7" s="510"/>
      <c r="K7" s="305">
        <v>0.5229166666666667</v>
      </c>
      <c r="L7" s="297">
        <v>0.55625000000000002</v>
      </c>
      <c r="M7" s="302">
        <f>K8-L7</f>
        <v>1.9444444444444375E-2</v>
      </c>
      <c r="N7" s="302">
        <f>L7-K7</f>
        <v>3.3333333333333326E-2</v>
      </c>
    </row>
    <row r="8" spans="1:17" x14ac:dyDescent="0.25">
      <c r="A8" s="382">
        <v>1</v>
      </c>
      <c r="B8" s="306"/>
      <c r="C8" s="303"/>
      <c r="D8" s="304"/>
      <c r="E8" s="302"/>
      <c r="F8" s="302"/>
      <c r="I8" s="382">
        <v>5</v>
      </c>
      <c r="J8" s="306"/>
      <c r="K8" s="303">
        <v>0.5756944444444444</v>
      </c>
      <c r="L8" s="304">
        <v>0.60902777777777783</v>
      </c>
      <c r="M8" s="302"/>
      <c r="N8" s="302">
        <f>L8-K8</f>
        <v>3.3333333333333437E-2</v>
      </c>
    </row>
    <row r="9" spans="1:17" x14ac:dyDescent="0.25">
      <c r="A9" s="369"/>
      <c r="B9" s="306"/>
      <c r="C9" s="305"/>
      <c r="D9" s="297"/>
      <c r="E9" s="302"/>
      <c r="F9" s="302"/>
      <c r="I9" s="369"/>
      <c r="J9" s="306"/>
      <c r="K9" s="305"/>
      <c r="L9" s="297"/>
      <c r="M9" s="302"/>
      <c r="N9" s="302"/>
    </row>
    <row r="10" spans="1:17" x14ac:dyDescent="0.25">
      <c r="A10" s="369"/>
      <c r="B10" s="306"/>
      <c r="C10" s="303"/>
      <c r="D10" s="304"/>
      <c r="E10" s="302"/>
      <c r="F10" s="302"/>
      <c r="I10" s="369"/>
      <c r="J10" s="306"/>
      <c r="K10" s="303"/>
      <c r="L10" s="304"/>
      <c r="M10" s="302"/>
      <c r="N10" s="302"/>
    </row>
    <row r="11" spans="1:17" x14ac:dyDescent="0.25">
      <c r="A11" s="307">
        <f>D3-D2</f>
        <v>0.32986111111111105</v>
      </c>
      <c r="B11" s="482"/>
      <c r="C11" s="482"/>
      <c r="D11" s="482"/>
      <c r="E11" s="307">
        <f>SUM(E5:E10)</f>
        <v>3.819444444444442E-2</v>
      </c>
      <c r="F11" s="307">
        <f>SUM(F5:F10)</f>
        <v>0.13333333333333336</v>
      </c>
      <c r="I11" s="307">
        <f>L3-L2</f>
        <v>0.32777777777777778</v>
      </c>
      <c r="J11" s="482"/>
      <c r="K11" s="482"/>
      <c r="L11" s="482"/>
      <c r="M11" s="307">
        <f>SUM(M5:M10)</f>
        <v>8.2638888888888817E-2</v>
      </c>
      <c r="N11" s="307">
        <f>SUM(N5:N10)</f>
        <v>0.16805555555555568</v>
      </c>
      <c r="P11" s="308">
        <f>N11+F11</f>
        <v>0.30138888888888904</v>
      </c>
      <c r="Q11" s="308"/>
    </row>
    <row r="13" spans="1:17" ht="15" customHeight="1" x14ac:dyDescent="0.25">
      <c r="A13" s="484" t="s">
        <v>172</v>
      </c>
      <c r="B13" s="484"/>
      <c r="C13" s="296" t="s">
        <v>157</v>
      </c>
      <c r="D13" s="297">
        <f>IF(C13="Depot", (C16-(25/60/24)), (C16-(15/60/24)))</f>
        <v>0.28125</v>
      </c>
      <c r="E13" s="483" t="s">
        <v>173</v>
      </c>
      <c r="F13" s="483" t="s">
        <v>174</v>
      </c>
      <c r="I13" s="484" t="s">
        <v>172</v>
      </c>
      <c r="J13" s="484"/>
      <c r="K13" s="296" t="s">
        <v>157</v>
      </c>
      <c r="L13" s="297">
        <f>IF(K13="Depot", (K16-(25/60/24)), (K16-(15/60/24)))</f>
        <v>0.28819444444444442</v>
      </c>
      <c r="M13" s="483" t="s">
        <v>173</v>
      </c>
      <c r="N13" s="483" t="s">
        <v>174</v>
      </c>
    </row>
    <row r="14" spans="1:17" x14ac:dyDescent="0.25">
      <c r="A14" s="484" t="s">
        <v>176</v>
      </c>
      <c r="B14" s="484"/>
      <c r="C14" s="296" t="s">
        <v>95</v>
      </c>
      <c r="D14" s="297">
        <f>IF(D21&gt;0,IF(C14="Depot",D21+(20/24/60),D21+(10/60/24)),IF(D20&gt;0,IF(C14="Depot",D20+(20/24/60),D20+(10/60/24)),IF(D19&gt;0,IF(C14="Depot",D19+(20/24/60),D19+(10/60/24)),IF(D18&gt;0,IF(C14="Depot",D18+(20/24/60),D18+(10/60/24)),IF(D17&gt;0,IF(C14="Depot",D17+(20/24/60),D17+(10/60/24)),IF(D16&gt;0,IF(C14="Depot",D16+(20/24/60),D16+(10/60/24))))))))</f>
        <v>0.59375</v>
      </c>
      <c r="E14" s="483"/>
      <c r="F14" s="483"/>
      <c r="I14" s="484" t="s">
        <v>176</v>
      </c>
      <c r="J14" s="484"/>
      <c r="K14" s="298" t="s">
        <v>95</v>
      </c>
      <c r="L14" s="297">
        <f>IF(L21&gt;0,IF(K14="Depot",L21+(20/24/60),L21+(10/60/24)),IF(L20&gt;0,IF(K14="Depot",L20+(20/24/60),L20+(10/60/24)),IF(L19&gt;0,IF(K14="Depot",L19+(20/24/60),L19+(10/60/24)),IF(L18&gt;0,IF(K14="Depot",L18+(20/24/60),L18+(10/60/24)),IF(L17&gt;0,IF(K14="Depot",L17+(20/24/60),L17+(10/60/24)),IF(L16&gt;0,IF(K14="Depot",L16+(20/24/60),L16+(10/60/24))))))))</f>
        <v>0.62222222222222223</v>
      </c>
      <c r="M14" s="483"/>
      <c r="N14" s="483"/>
    </row>
    <row r="15" spans="1:17" x14ac:dyDescent="0.25">
      <c r="A15" s="369" t="s">
        <v>177</v>
      </c>
      <c r="B15" s="369" t="s">
        <v>178</v>
      </c>
      <c r="C15" s="298" t="s">
        <v>179</v>
      </c>
      <c r="D15" s="297" t="s">
        <v>180</v>
      </c>
      <c r="E15" s="483"/>
      <c r="F15" s="483"/>
      <c r="I15" s="369" t="s">
        <v>177</v>
      </c>
      <c r="J15" s="369" t="s">
        <v>178</v>
      </c>
      <c r="K15" s="298" t="s">
        <v>179</v>
      </c>
      <c r="L15" s="297" t="s">
        <v>180</v>
      </c>
      <c r="M15" s="483"/>
      <c r="N15" s="483"/>
    </row>
    <row r="16" spans="1:17" x14ac:dyDescent="0.25">
      <c r="A16" s="485">
        <v>3</v>
      </c>
      <c r="B16" s="309"/>
      <c r="C16" s="301">
        <v>0.2986111111111111</v>
      </c>
      <c r="D16" s="301">
        <v>0.39513888888888887</v>
      </c>
      <c r="E16" s="302">
        <f>C17-D16</f>
        <v>3.9583333333333359E-2</v>
      </c>
      <c r="F16" s="302">
        <f>D16-C16</f>
        <v>9.6527777777777768E-2</v>
      </c>
      <c r="I16" s="485">
        <v>4</v>
      </c>
      <c r="J16" s="309"/>
      <c r="K16" s="301">
        <v>0.30555555555555552</v>
      </c>
      <c r="L16" s="301">
        <v>0.37152777777777773</v>
      </c>
      <c r="M16" s="302">
        <f>K17-L16</f>
        <v>4.1666666666666685E-2</v>
      </c>
      <c r="N16" s="302">
        <f>L16-K16</f>
        <v>6.597222222222221E-2</v>
      </c>
    </row>
    <row r="17" spans="1:17" x14ac:dyDescent="0.25">
      <c r="A17" s="486"/>
      <c r="B17" s="306"/>
      <c r="C17" s="303">
        <v>0.43472222222222223</v>
      </c>
      <c r="D17" s="304">
        <v>0.53611111111111109</v>
      </c>
      <c r="E17" s="302">
        <f>C18-D17</f>
        <v>1.736111111111116E-2</v>
      </c>
      <c r="F17" s="302">
        <f>D17-C17</f>
        <v>0.10138888888888886</v>
      </c>
      <c r="I17" s="486"/>
      <c r="J17" s="306"/>
      <c r="K17" s="303">
        <v>0.41319444444444442</v>
      </c>
      <c r="L17" s="304">
        <v>0.51388888888888895</v>
      </c>
      <c r="M17" s="302">
        <f>K18-L17</f>
        <v>3.3333333333333215E-2</v>
      </c>
      <c r="N17" s="302">
        <f>L17-K17</f>
        <v>0.10069444444444453</v>
      </c>
    </row>
    <row r="18" spans="1:17" x14ac:dyDescent="0.25">
      <c r="A18" s="487"/>
      <c r="B18" s="306"/>
      <c r="C18" s="305">
        <v>0.55347222222222225</v>
      </c>
      <c r="D18" s="297">
        <v>0.58680555555555558</v>
      </c>
      <c r="E18" s="302"/>
      <c r="F18" s="302">
        <f>D18-C18</f>
        <v>3.3333333333333326E-2</v>
      </c>
      <c r="I18" s="487"/>
      <c r="J18" s="357">
        <v>13</v>
      </c>
      <c r="K18" s="305">
        <v>0.54722222222222217</v>
      </c>
      <c r="L18" s="297">
        <v>0.61527777777777781</v>
      </c>
      <c r="M18" s="302">
        <f>K19-L18</f>
        <v>-0.61527777777777781</v>
      </c>
      <c r="N18" s="302">
        <f>L18-K18</f>
        <v>6.8055555555555647E-2</v>
      </c>
    </row>
    <row r="19" spans="1:17" x14ac:dyDescent="0.25">
      <c r="A19" s="382">
        <v>2</v>
      </c>
      <c r="B19" s="306"/>
      <c r="C19" s="303"/>
      <c r="D19" s="304"/>
      <c r="E19" s="302"/>
      <c r="F19" s="302"/>
      <c r="I19" s="382">
        <v>4</v>
      </c>
      <c r="J19" s="357"/>
      <c r="K19" s="303"/>
      <c r="L19" s="304"/>
      <c r="M19" s="302"/>
      <c r="N19" s="302">
        <f>L19-K19</f>
        <v>0</v>
      </c>
    </row>
    <row r="20" spans="1:17" x14ac:dyDescent="0.25">
      <c r="A20" s="369"/>
      <c r="B20" s="306"/>
      <c r="C20" s="305"/>
      <c r="D20" s="297"/>
      <c r="E20" s="302"/>
      <c r="F20" s="302"/>
      <c r="I20" s="369"/>
      <c r="J20" s="306"/>
      <c r="K20" s="305"/>
      <c r="L20" s="297"/>
      <c r="M20" s="302"/>
      <c r="N20" s="302"/>
    </row>
    <row r="21" spans="1:17" x14ac:dyDescent="0.25">
      <c r="A21" s="369"/>
      <c r="B21" s="306"/>
      <c r="C21" s="303"/>
      <c r="D21" s="304"/>
      <c r="E21" s="302"/>
      <c r="F21" s="302"/>
      <c r="I21" s="369"/>
      <c r="J21" s="306"/>
      <c r="K21" s="303"/>
      <c r="L21" s="304"/>
      <c r="M21" s="302"/>
      <c r="N21" s="302"/>
    </row>
    <row r="22" spans="1:17" x14ac:dyDescent="0.25">
      <c r="A22" s="307">
        <f>D14-D13</f>
        <v>0.3125</v>
      </c>
      <c r="B22" s="482"/>
      <c r="C22" s="482"/>
      <c r="D22" s="482"/>
      <c r="E22" s="307">
        <f>SUM(E16:E21)</f>
        <v>5.694444444444452E-2</v>
      </c>
      <c r="F22" s="307">
        <f>SUM(F16:F21)</f>
        <v>0.23124999999999996</v>
      </c>
      <c r="I22" s="307">
        <f>L14-L13</f>
        <v>0.33402777777777781</v>
      </c>
      <c r="J22" s="482"/>
      <c r="K22" s="482"/>
      <c r="L22" s="482"/>
      <c r="M22" s="307">
        <f>SUM(M16:M21)</f>
        <v>-0.54027777777777786</v>
      </c>
      <c r="N22" s="307">
        <f>SUM(N16:N21)</f>
        <v>0.23472222222222239</v>
      </c>
      <c r="P22" s="308">
        <f>N22+F22</f>
        <v>0.46597222222222234</v>
      </c>
      <c r="Q22" s="308"/>
    </row>
    <row r="24" spans="1:17" ht="15" customHeight="1" x14ac:dyDescent="0.25">
      <c r="A24" s="484" t="s">
        <v>172</v>
      </c>
      <c r="B24" s="484"/>
      <c r="C24" s="296" t="s">
        <v>157</v>
      </c>
      <c r="D24" s="297">
        <f>IF(C24="Depot", (C27-(25/60/24)), (C27-(15/60/24)))</f>
        <v>0.28819444444444442</v>
      </c>
      <c r="E24" s="483" t="s">
        <v>173</v>
      </c>
      <c r="F24" s="483" t="s">
        <v>174</v>
      </c>
      <c r="I24" s="484" t="s">
        <v>172</v>
      </c>
      <c r="J24" s="484"/>
      <c r="K24" s="296" t="s">
        <v>95</v>
      </c>
      <c r="L24" s="297">
        <v>0.29166666666666669</v>
      </c>
      <c r="M24" s="483" t="s">
        <v>173</v>
      </c>
      <c r="N24" s="483" t="s">
        <v>174</v>
      </c>
    </row>
    <row r="25" spans="1:17" x14ac:dyDescent="0.25">
      <c r="A25" s="484" t="s">
        <v>176</v>
      </c>
      <c r="B25" s="484"/>
      <c r="C25" s="296" t="s">
        <v>95</v>
      </c>
      <c r="D25" s="297">
        <f>IF(D32&gt;0,IF(C25="Depot",D32+(20/24/60),D32+(10/60/24)),IF(D31&gt;0,IF(C25="Depot",D31+(20/24/60),D31+(10/60/24)),IF(D30&gt;0,IF(C25="Depot",D30+(20/24/60),D30+(10/60/24)),IF(D29&gt;0,IF(C25="Depot",D29+(20/24/60),D29+(10/60/24)),IF(D28&gt;0,IF(C25="Depot",D28+(20/24/60),D28+(10/60/24)),IF(D27&gt;0,IF(C25="Depot",D27+(20/24/60),D27+(10/60/24))))))))</f>
        <v>0.60277777777777775</v>
      </c>
      <c r="E25" s="483"/>
      <c r="F25" s="483"/>
      <c r="I25" s="484" t="s">
        <v>176</v>
      </c>
      <c r="J25" s="484"/>
      <c r="K25" s="298" t="s">
        <v>95</v>
      </c>
      <c r="L25" s="297">
        <v>0.625</v>
      </c>
      <c r="M25" s="483"/>
      <c r="N25" s="483"/>
    </row>
    <row r="26" spans="1:17" x14ac:dyDescent="0.25">
      <c r="A26" s="369" t="s">
        <v>177</v>
      </c>
      <c r="B26" s="369" t="s">
        <v>178</v>
      </c>
      <c r="C26" s="298" t="s">
        <v>179</v>
      </c>
      <c r="D26" s="297" t="s">
        <v>180</v>
      </c>
      <c r="E26" s="483"/>
      <c r="F26" s="483"/>
      <c r="I26" s="369" t="s">
        <v>177</v>
      </c>
      <c r="J26" s="369" t="s">
        <v>178</v>
      </c>
      <c r="K26" s="298" t="s">
        <v>179</v>
      </c>
      <c r="L26" s="297" t="s">
        <v>180</v>
      </c>
      <c r="M26" s="483"/>
      <c r="N26" s="483"/>
    </row>
    <row r="27" spans="1:17" x14ac:dyDescent="0.25">
      <c r="A27" s="485">
        <v>5</v>
      </c>
      <c r="B27" s="309"/>
      <c r="C27" s="301">
        <v>0.30555555555555552</v>
      </c>
      <c r="D27" s="301">
        <v>0.40416666666666662</v>
      </c>
      <c r="E27" s="302">
        <f>C28-D27</f>
        <v>3.9583333333333415E-2</v>
      </c>
      <c r="F27" s="302">
        <f>D27-C27</f>
        <v>9.8611111111111094E-2</v>
      </c>
      <c r="I27" s="485">
        <v>6</v>
      </c>
      <c r="J27" s="309"/>
      <c r="K27" s="301"/>
      <c r="L27" s="301"/>
      <c r="M27" s="302">
        <f>K28-L27</f>
        <v>0</v>
      </c>
      <c r="N27" s="302">
        <f>L27-K27</f>
        <v>0</v>
      </c>
    </row>
    <row r="28" spans="1:17" x14ac:dyDescent="0.25">
      <c r="A28" s="486"/>
      <c r="B28" s="306"/>
      <c r="C28" s="303">
        <v>0.44375000000000003</v>
      </c>
      <c r="D28" s="304">
        <v>0.54513888888888895</v>
      </c>
      <c r="E28" s="302">
        <f>C29-D28</f>
        <v>1.7361111111111049E-2</v>
      </c>
      <c r="F28" s="302">
        <f>D28-C28</f>
        <v>0.10138888888888892</v>
      </c>
      <c r="I28" s="486"/>
      <c r="J28" s="306" t="s">
        <v>192</v>
      </c>
      <c r="K28" s="303"/>
      <c r="L28" s="304"/>
      <c r="M28" s="302">
        <f>K29-L28</f>
        <v>0</v>
      </c>
      <c r="N28" s="302">
        <f>L28-K28</f>
        <v>0</v>
      </c>
    </row>
    <row r="29" spans="1:17" x14ac:dyDescent="0.25">
      <c r="A29" s="487"/>
      <c r="B29" s="306"/>
      <c r="C29" s="305">
        <v>0.5625</v>
      </c>
      <c r="D29" s="297">
        <v>0.59583333333333333</v>
      </c>
      <c r="E29" s="302"/>
      <c r="F29" s="302">
        <f>D29-C29</f>
        <v>3.3333333333333326E-2</v>
      </c>
      <c r="I29" s="487"/>
      <c r="J29" s="306"/>
      <c r="K29" s="305"/>
      <c r="L29" s="297"/>
      <c r="M29" s="302"/>
      <c r="N29" s="302">
        <f>L29-K29</f>
        <v>0</v>
      </c>
    </row>
    <row r="30" spans="1:17" x14ac:dyDescent="0.25">
      <c r="A30" s="382">
        <v>3</v>
      </c>
      <c r="B30" s="306"/>
      <c r="C30" s="303"/>
      <c r="D30" s="304"/>
      <c r="E30" s="302"/>
      <c r="F30" s="302">
        <f>D30-C30</f>
        <v>0</v>
      </c>
      <c r="I30" s="382">
        <v>6</v>
      </c>
      <c r="J30" s="306"/>
      <c r="K30" s="303"/>
      <c r="L30" s="304"/>
      <c r="M30" s="302"/>
      <c r="N30" s="302"/>
    </row>
    <row r="31" spans="1:17" x14ac:dyDescent="0.25">
      <c r="A31" s="369"/>
      <c r="B31" s="306"/>
      <c r="C31" s="305"/>
      <c r="D31" s="297"/>
      <c r="E31" s="302"/>
      <c r="F31" s="302"/>
      <c r="I31" s="369"/>
      <c r="J31" s="306"/>
      <c r="K31" s="305"/>
      <c r="L31" s="297"/>
      <c r="M31" s="302"/>
      <c r="N31" s="302"/>
    </row>
    <row r="32" spans="1:17" x14ac:dyDescent="0.25">
      <c r="A32" s="369"/>
      <c r="B32" s="306"/>
      <c r="C32" s="303"/>
      <c r="D32" s="304"/>
      <c r="E32" s="302"/>
      <c r="F32" s="302"/>
      <c r="I32" s="369"/>
      <c r="J32" s="306"/>
      <c r="K32" s="303"/>
      <c r="L32" s="304"/>
      <c r="M32" s="302"/>
      <c r="N32" s="302"/>
    </row>
    <row r="33" spans="1:17" x14ac:dyDescent="0.25">
      <c r="A33" s="307">
        <f>D25-D24</f>
        <v>0.31458333333333333</v>
      </c>
      <c r="B33" s="482"/>
      <c r="C33" s="482"/>
      <c r="D33" s="482"/>
      <c r="E33" s="307">
        <f>SUM(E27:E32)</f>
        <v>5.6944444444444464E-2</v>
      </c>
      <c r="F33" s="307">
        <f>SUM(F27:F32)</f>
        <v>0.23333333333333334</v>
      </c>
      <c r="I33" s="307">
        <f>L25-L24</f>
        <v>0.33333333333333331</v>
      </c>
      <c r="J33" s="482"/>
      <c r="K33" s="482"/>
      <c r="L33" s="482"/>
      <c r="M33" s="307">
        <f>SUM(M27:M32)</f>
        <v>0</v>
      </c>
      <c r="N33" s="307">
        <f>SUM(N27:N32)</f>
        <v>0</v>
      </c>
      <c r="P33" s="308">
        <f>N33+F33</f>
        <v>0.23333333333333334</v>
      </c>
      <c r="Q33" s="308"/>
    </row>
    <row r="35" spans="1:17" ht="15" customHeight="1" x14ac:dyDescent="0.25">
      <c r="A35" s="484" t="s">
        <v>172</v>
      </c>
      <c r="B35" s="484"/>
      <c r="C35" s="310" t="s">
        <v>27</v>
      </c>
      <c r="D35" s="297">
        <v>0.29166666666666669</v>
      </c>
      <c r="E35" s="483" t="s">
        <v>173</v>
      </c>
      <c r="F35" s="483" t="s">
        <v>174</v>
      </c>
      <c r="I35" s="484" t="s">
        <v>172</v>
      </c>
      <c r="J35" s="484"/>
      <c r="K35" s="296" t="s">
        <v>157</v>
      </c>
      <c r="L35" s="297">
        <f>IF(K35="Depot", (K38-(25/60/24)), (K38-(15/60/24)))</f>
        <v>0.2951388888888889</v>
      </c>
      <c r="M35" s="483" t="s">
        <v>173</v>
      </c>
      <c r="N35" s="483" t="s">
        <v>174</v>
      </c>
    </row>
    <row r="36" spans="1:17" x14ac:dyDescent="0.25">
      <c r="A36" s="484" t="s">
        <v>176</v>
      </c>
      <c r="B36" s="484"/>
      <c r="C36" s="298" t="s">
        <v>95</v>
      </c>
      <c r="D36" s="297">
        <f>IF(D43&gt;0,IF(C36="Depot",D43+(20/24/60),D43+(10/60/24)),IF(D42&gt;0,IF(C36="Depot",D42+(20/24/60),D42+(10/60/24)),IF(D41&gt;0,IF(C36="Depot",D41+(20/24/60),D41+(10/60/24)),IF(D40&gt;0,IF(C36="Depot",D40+(20/24/60),D40+(10/60/24)),IF(D39&gt;0,IF(C36="Depot",D39+(20/24/60),D39+(10/60/24)),IF(D38&gt;0,IF(C36="Depot",D38+(20/24/60),D38+(10/60/24))))))))</f>
        <v>0.59791666666666665</v>
      </c>
      <c r="E36" s="483"/>
      <c r="F36" s="483"/>
      <c r="I36" s="484" t="s">
        <v>176</v>
      </c>
      <c r="J36" s="484"/>
      <c r="K36" s="298" t="s">
        <v>95</v>
      </c>
      <c r="L36" s="297">
        <f>IF(L43&gt;0,IF(K36="Depot",L43+(20/24/60),L43+(10/60/24)),IF(L42&gt;0,IF(K36="Depot",L42+(20/24/60),L42+(10/60/24)),IF(L41&gt;0,IF(K36="Depot",L41+(20/24/60),L41+(10/60/24)),IF(L40&gt;0,IF(K36="Depot",L40+(20/24/60),L40+(10/60/24)),IF(L39&gt;0,IF(K36="Depot",L39+(20/24/60),L39+(10/60/24)),IF(L38&gt;0,IF(K36="Depot",L38+(20/24/60),L38+(10/60/24))))))))</f>
        <v>0.62013888888888891</v>
      </c>
      <c r="M36" s="483"/>
      <c r="N36" s="483"/>
    </row>
    <row r="37" spans="1:17" x14ac:dyDescent="0.25">
      <c r="A37" s="369" t="s">
        <v>177</v>
      </c>
      <c r="B37" s="369" t="s">
        <v>178</v>
      </c>
      <c r="C37" s="298" t="s">
        <v>179</v>
      </c>
      <c r="D37" s="297" t="s">
        <v>180</v>
      </c>
      <c r="E37" s="483"/>
      <c r="F37" s="483"/>
      <c r="I37" s="369" t="s">
        <v>177</v>
      </c>
      <c r="J37" s="369" t="s">
        <v>178</v>
      </c>
      <c r="K37" s="298" t="s">
        <v>179</v>
      </c>
      <c r="L37" s="297" t="s">
        <v>180</v>
      </c>
      <c r="M37" s="483"/>
      <c r="N37" s="483"/>
    </row>
    <row r="38" spans="1:17" x14ac:dyDescent="0.25">
      <c r="A38" s="485">
        <v>8</v>
      </c>
      <c r="B38" s="309"/>
      <c r="C38" s="301">
        <v>0.30902777777777779</v>
      </c>
      <c r="D38" s="301">
        <v>0.37986111111111115</v>
      </c>
      <c r="E38" s="302">
        <f>C39-D38</f>
        <v>4.166666666666663E-2</v>
      </c>
      <c r="F38" s="302">
        <f>D38-C38</f>
        <v>7.0833333333333359E-2</v>
      </c>
      <c r="I38" s="485">
        <v>9</v>
      </c>
      <c r="J38" s="309"/>
      <c r="K38" s="301">
        <v>0.3125</v>
      </c>
      <c r="L38" s="301">
        <v>0.40833333333333338</v>
      </c>
      <c r="M38" s="302">
        <f>K39-L38</f>
        <v>3.9583333333333304E-2</v>
      </c>
      <c r="N38" s="302">
        <f>L38-K38</f>
        <v>9.5833333333333381E-2</v>
      </c>
    </row>
    <row r="39" spans="1:17" x14ac:dyDescent="0.25">
      <c r="A39" s="486"/>
      <c r="B39" s="306"/>
      <c r="C39" s="303">
        <v>0.42152777777777778</v>
      </c>
      <c r="D39" s="304">
        <v>0.5229166666666667</v>
      </c>
      <c r="E39" s="302">
        <f>C40-D39</f>
        <v>3.5416666666666652E-2</v>
      </c>
      <c r="F39" s="302">
        <f>D39-C39</f>
        <v>0.10138888888888892</v>
      </c>
      <c r="I39" s="486"/>
      <c r="J39" s="306"/>
      <c r="K39" s="303">
        <v>0.44791666666666669</v>
      </c>
      <c r="L39" s="304">
        <v>0.5493055555555556</v>
      </c>
      <c r="M39" s="302">
        <f>K40-L39</f>
        <v>3.0555555555555447E-2</v>
      </c>
      <c r="N39" s="302">
        <f>L39-K39</f>
        <v>0.10138888888888892</v>
      </c>
    </row>
    <row r="40" spans="1:17" x14ac:dyDescent="0.25">
      <c r="A40" s="487"/>
      <c r="B40" s="306"/>
      <c r="C40" s="305">
        <v>0.55833333333333335</v>
      </c>
      <c r="D40" s="297">
        <v>0.59097222222222223</v>
      </c>
      <c r="E40" s="302"/>
      <c r="F40" s="302">
        <f>D40-C40</f>
        <v>3.2638888888888884E-2</v>
      </c>
      <c r="I40" s="487"/>
      <c r="J40" s="306"/>
      <c r="K40" s="305">
        <v>0.57986111111111105</v>
      </c>
      <c r="L40" s="297">
        <v>0.61319444444444449</v>
      </c>
      <c r="M40" s="302"/>
      <c r="N40" s="302">
        <f>L40-K40</f>
        <v>3.3333333333333437E-2</v>
      </c>
    </row>
    <row r="41" spans="1:17" x14ac:dyDescent="0.25">
      <c r="A41" s="382">
        <v>8</v>
      </c>
      <c r="B41" s="306"/>
      <c r="C41" s="303"/>
      <c r="D41" s="304"/>
      <c r="E41" s="302"/>
      <c r="F41" s="302">
        <f>D41-C41</f>
        <v>0</v>
      </c>
      <c r="I41" s="382">
        <v>9</v>
      </c>
      <c r="J41" s="306"/>
      <c r="K41" s="303"/>
      <c r="L41" s="304"/>
      <c r="M41" s="302"/>
      <c r="N41" s="302"/>
    </row>
    <row r="42" spans="1:17" x14ac:dyDescent="0.25">
      <c r="A42" s="369"/>
      <c r="B42" s="306"/>
      <c r="C42" s="305"/>
      <c r="D42" s="297"/>
      <c r="E42" s="302"/>
      <c r="F42" s="302"/>
      <c r="I42" s="369"/>
      <c r="J42" s="306"/>
      <c r="K42" s="305"/>
      <c r="L42" s="297"/>
      <c r="M42" s="302"/>
      <c r="N42" s="302"/>
    </row>
    <row r="43" spans="1:17" x14ac:dyDescent="0.25">
      <c r="A43" s="369"/>
      <c r="B43" s="306"/>
      <c r="C43" s="303"/>
      <c r="D43" s="304"/>
      <c r="E43" s="302"/>
      <c r="F43" s="302"/>
      <c r="I43" s="369"/>
      <c r="J43" s="306"/>
      <c r="K43" s="303"/>
      <c r="L43" s="304"/>
      <c r="M43" s="302"/>
      <c r="N43" s="302"/>
    </row>
    <row r="44" spans="1:17" x14ac:dyDescent="0.25">
      <c r="A44" s="307">
        <f>D36-D35</f>
        <v>0.30624999999999997</v>
      </c>
      <c r="B44" s="482"/>
      <c r="C44" s="482"/>
      <c r="D44" s="482"/>
      <c r="E44" s="307">
        <f>SUM(E38:E43)</f>
        <v>7.7083333333333282E-2</v>
      </c>
      <c r="F44" s="307">
        <f>SUM(F38:F43)</f>
        <v>0.20486111111111116</v>
      </c>
      <c r="I44" s="307">
        <f>L36-L35</f>
        <v>0.32500000000000001</v>
      </c>
      <c r="J44" s="482"/>
      <c r="K44" s="482"/>
      <c r="L44" s="482"/>
      <c r="M44" s="307">
        <f>SUM(M38:M43)</f>
        <v>7.0138888888888751E-2</v>
      </c>
      <c r="N44" s="307">
        <f>SUM(N38:N43)</f>
        <v>0.23055555555555574</v>
      </c>
      <c r="P44" s="308">
        <f>N44+F44</f>
        <v>0.4354166666666669</v>
      </c>
      <c r="Q44" s="308"/>
    </row>
    <row r="46" spans="1:17" ht="15" customHeight="1" x14ac:dyDescent="0.25">
      <c r="A46" s="484" t="s">
        <v>172</v>
      </c>
      <c r="B46" s="484"/>
      <c r="C46" s="296" t="s">
        <v>157</v>
      </c>
      <c r="D46" s="297">
        <f>IF(C46="Depot", (C49-(25/60/24)), (C49-(15/60/24)))</f>
        <v>0.30208333333333337</v>
      </c>
      <c r="E46" s="483" t="s">
        <v>173</v>
      </c>
      <c r="F46" s="483" t="s">
        <v>174</v>
      </c>
      <c r="I46" s="484" t="s">
        <v>172</v>
      </c>
      <c r="J46" s="484"/>
      <c r="K46" s="296" t="s">
        <v>24</v>
      </c>
      <c r="L46" s="297">
        <v>0.30555555555555552</v>
      </c>
      <c r="M46" s="483" t="s">
        <v>173</v>
      </c>
      <c r="N46" s="483" t="s">
        <v>174</v>
      </c>
    </row>
    <row r="47" spans="1:17" x14ac:dyDescent="0.25">
      <c r="A47" s="484" t="s">
        <v>176</v>
      </c>
      <c r="B47" s="484"/>
      <c r="C47" s="298" t="s">
        <v>95</v>
      </c>
      <c r="D47" s="297">
        <f>IF(D54&gt;0,IF(C47="Depot",D54+(20/24/60),D54+(10/60/24)),IF(D53&gt;0,IF(C47="Depot",D53+(20/24/60),D53+(10/60/24)),IF(D52&gt;0,IF(C47="Depot",D52+(20/24/60),D52+(10/60/24)),IF(D51&gt;0,IF(C47="Depot",D51+(20/24/60),D51+(10/60/24)),IF(D50&gt;0,IF(C47="Depot",D50+(20/24/60),D50+(10/60/24)),IF(D49&gt;0,IF(C47="Depot",D49+(20/24/60),D49+(10/60/24))))))))</f>
        <v>0.62916666666666665</v>
      </c>
      <c r="E47" s="483"/>
      <c r="F47" s="483"/>
      <c r="I47" s="484" t="s">
        <v>176</v>
      </c>
      <c r="J47" s="484"/>
      <c r="K47" s="298" t="s">
        <v>95</v>
      </c>
      <c r="L47" s="297">
        <f>IF(L54&gt;0,IF(K47="Depot",L54+(20/24/60),L54+(10/60/24)),IF(L53&gt;0,IF(K47="Depot",L53+(20/24/60),L53+(10/60/24)),IF(L52&gt;0,IF(K47="Depot",L52+(20/24/60),L52+(10/60/24)),IF(L51&gt;0,IF(K47="Depot",L51+(20/24/60),L51+(10/60/24)),IF(L50&gt;0,IF(K47="Depot",L50+(20/24/60),L50+(10/60/24)),IF(L49&gt;0,IF(K47="Depot",L49+(20/24/60),L49+(10/60/24))))))))</f>
        <v>0.6333333333333333</v>
      </c>
      <c r="M47" s="483"/>
      <c r="N47" s="483"/>
    </row>
    <row r="48" spans="1:17" x14ac:dyDescent="0.25">
      <c r="A48" s="369" t="s">
        <v>177</v>
      </c>
      <c r="B48" s="369" t="s">
        <v>178</v>
      </c>
      <c r="C48" s="298" t="s">
        <v>179</v>
      </c>
      <c r="D48" s="297" t="s">
        <v>180</v>
      </c>
      <c r="E48" s="483"/>
      <c r="F48" s="483"/>
      <c r="I48" s="369" t="s">
        <v>177</v>
      </c>
      <c r="J48" s="369" t="s">
        <v>178</v>
      </c>
      <c r="K48" s="298" t="s">
        <v>179</v>
      </c>
      <c r="L48" s="297" t="s">
        <v>180</v>
      </c>
      <c r="M48" s="483"/>
      <c r="N48" s="483"/>
    </row>
    <row r="49" spans="1:17" x14ac:dyDescent="0.25">
      <c r="A49" s="485">
        <v>10</v>
      </c>
      <c r="B49" s="309"/>
      <c r="C49" s="301">
        <v>0.31944444444444448</v>
      </c>
      <c r="D49" s="301">
        <v>0.41319444444444442</v>
      </c>
      <c r="E49" s="302">
        <f>C50-D49</f>
        <v>4.3750000000000011E-2</v>
      </c>
      <c r="F49" s="302">
        <f>D49-C49</f>
        <v>9.3749999999999944E-2</v>
      </c>
      <c r="I49" s="485">
        <v>11</v>
      </c>
      <c r="J49" s="309"/>
      <c r="K49" s="301">
        <v>0.3298611111111111</v>
      </c>
      <c r="L49" s="301">
        <v>0.41736111111111113</v>
      </c>
      <c r="M49" s="302">
        <f>K50-L49</f>
        <v>4.3749999999999956E-2</v>
      </c>
      <c r="N49" s="302">
        <f>L49-K49</f>
        <v>8.7500000000000022E-2</v>
      </c>
    </row>
    <row r="50" spans="1:17" x14ac:dyDescent="0.25">
      <c r="A50" s="486"/>
      <c r="B50" s="306"/>
      <c r="C50" s="303">
        <v>0.45694444444444443</v>
      </c>
      <c r="D50" s="304">
        <v>0.55833333333333335</v>
      </c>
      <c r="E50" s="302">
        <f>C51-D50</f>
        <v>3.0555555555555558E-2</v>
      </c>
      <c r="F50" s="302">
        <f>D50-C50</f>
        <v>0.10138888888888892</v>
      </c>
      <c r="I50" s="486"/>
      <c r="J50" s="306"/>
      <c r="K50" s="303">
        <v>0.46111111111111108</v>
      </c>
      <c r="L50" s="304">
        <v>0.5625</v>
      </c>
      <c r="M50" s="302">
        <f>K51-L50</f>
        <v>3.0555555555555558E-2</v>
      </c>
      <c r="N50" s="302">
        <f>L50-K50</f>
        <v>0.10138888888888892</v>
      </c>
    </row>
    <row r="51" spans="1:17" x14ac:dyDescent="0.25">
      <c r="A51" s="487"/>
      <c r="B51" s="306"/>
      <c r="C51" s="305">
        <v>0.58888888888888891</v>
      </c>
      <c r="D51" s="297">
        <v>0.62222222222222223</v>
      </c>
      <c r="E51" s="302"/>
      <c r="F51" s="302">
        <f>D51-C51</f>
        <v>3.3333333333333326E-2</v>
      </c>
      <c r="I51" s="487"/>
      <c r="J51" s="306"/>
      <c r="K51" s="305">
        <v>0.59305555555555556</v>
      </c>
      <c r="L51" s="297">
        <v>0.62638888888888888</v>
      </c>
      <c r="M51" s="302">
        <f>K52-L51</f>
        <v>-0.62638888888888888</v>
      </c>
      <c r="N51" s="302">
        <f>L51-K51</f>
        <v>3.3333333333333326E-2</v>
      </c>
    </row>
    <row r="52" spans="1:17" x14ac:dyDescent="0.25">
      <c r="A52" s="382">
        <v>10</v>
      </c>
      <c r="B52" s="306"/>
      <c r="C52" s="303"/>
      <c r="D52" s="304"/>
      <c r="E52" s="302"/>
      <c r="F52" s="302"/>
      <c r="I52" s="382">
        <v>13</v>
      </c>
      <c r="J52" s="306"/>
      <c r="K52" s="303"/>
      <c r="L52" s="304"/>
      <c r="M52" s="302"/>
      <c r="N52" s="302">
        <f>L52-K52</f>
        <v>0</v>
      </c>
    </row>
    <row r="53" spans="1:17" x14ac:dyDescent="0.25">
      <c r="A53" s="369"/>
      <c r="B53" s="306"/>
      <c r="C53" s="305"/>
      <c r="D53" s="297"/>
      <c r="E53" s="302"/>
      <c r="F53" s="302"/>
      <c r="I53" s="369"/>
      <c r="J53" s="306"/>
      <c r="K53" s="305"/>
      <c r="L53" s="297"/>
      <c r="M53" s="302"/>
      <c r="N53" s="302"/>
    </row>
    <row r="54" spans="1:17" x14ac:dyDescent="0.25">
      <c r="A54" s="369"/>
      <c r="B54" s="306"/>
      <c r="C54" s="303"/>
      <c r="D54" s="304"/>
      <c r="E54" s="302"/>
      <c r="F54" s="302"/>
      <c r="I54" s="369"/>
      <c r="J54" s="306"/>
      <c r="K54" s="303"/>
      <c r="L54" s="304"/>
      <c r="M54" s="302"/>
      <c r="N54" s="302"/>
    </row>
    <row r="55" spans="1:17" x14ac:dyDescent="0.25">
      <c r="A55" s="307">
        <f>D47-D46</f>
        <v>0.32708333333333328</v>
      </c>
      <c r="B55" s="482"/>
      <c r="C55" s="482"/>
      <c r="D55" s="482"/>
      <c r="E55" s="307">
        <f>SUM(E49:E54)</f>
        <v>7.4305555555555569E-2</v>
      </c>
      <c r="F55" s="307">
        <f>SUM(F49:F54)</f>
        <v>0.22847222222222219</v>
      </c>
      <c r="I55" s="307">
        <f>L47-L46</f>
        <v>0.32777777777777778</v>
      </c>
      <c r="J55" s="482"/>
      <c r="K55" s="482"/>
      <c r="L55" s="482"/>
      <c r="M55" s="307">
        <f>SUM(M49:M54)</f>
        <v>-0.55208333333333337</v>
      </c>
      <c r="N55" s="307">
        <f>SUM(N49:N54)</f>
        <v>0.22222222222222227</v>
      </c>
      <c r="P55" s="308">
        <f>N55+F55</f>
        <v>0.45069444444444445</v>
      </c>
      <c r="Q55" s="308"/>
    </row>
    <row r="57" spans="1:17" ht="15" customHeight="1" x14ac:dyDescent="0.25">
      <c r="A57" s="484" t="s">
        <v>172</v>
      </c>
      <c r="B57" s="484"/>
      <c r="C57" s="296" t="s">
        <v>24</v>
      </c>
      <c r="D57" s="297">
        <v>0.30555555555555552</v>
      </c>
      <c r="E57" s="483" t="s">
        <v>173</v>
      </c>
      <c r="F57" s="483" t="s">
        <v>174</v>
      </c>
      <c r="I57" s="484" t="s">
        <v>172</v>
      </c>
      <c r="J57" s="484"/>
      <c r="K57" s="296" t="s">
        <v>83</v>
      </c>
      <c r="L57" s="297">
        <v>0.30555555555555552</v>
      </c>
      <c r="M57" s="483" t="s">
        <v>173</v>
      </c>
      <c r="N57" s="483" t="s">
        <v>174</v>
      </c>
    </row>
    <row r="58" spans="1:17" x14ac:dyDescent="0.25">
      <c r="A58" s="484" t="s">
        <v>176</v>
      </c>
      <c r="B58" s="484"/>
      <c r="C58" s="298" t="s">
        <v>95</v>
      </c>
      <c r="D58" s="297">
        <f>IF(D65&gt;0,IF(C58="Depot",D65+(20/24/60),D65+(10/60/24)),IF(D64&gt;0,IF(C58="Depot",D64+(20/24/60),D64+(10/60/24)),IF(D63&gt;0,IF(C58="Depot",D63+(20/24/60),D63+(10/60/24)),IF(D62&gt;0,IF(C58="Depot",D62+(20/24/60),D62+(10/60/24)),IF(D61&gt;0,IF(C58="Depot",D61+(20/24/60),D61+(10/60/24)),IF(D60&gt;0,IF(C58="Depot",D60+(20/24/60),D60+(10/60/24))))))))</f>
        <v>0.63749999999999996</v>
      </c>
      <c r="E58" s="483"/>
      <c r="F58" s="483"/>
      <c r="I58" s="484" t="s">
        <v>176</v>
      </c>
      <c r="J58" s="484"/>
      <c r="K58" s="298" t="s">
        <v>95</v>
      </c>
      <c r="L58" s="297">
        <f>IF(L65&gt;0,IF(K58="Depot",L65+(20/24/60),L65+(10/60/24)),IF(L64&gt;0,IF(K58="Depot",L64+(20/24/60),L64+(10/60/24)),IF(L63&gt;0,IF(K58="Depot",L63+(20/24/60),L63+(10/60/24)),IF(L62&gt;0,IF(K58="Depot",L62+(20/24/60),L62+(10/60/24)),IF(L61&gt;0,IF(K58="Depot",L61+(20/24/60),L61+(10/60/24)),IF(L60&gt;0,IF(K58="Depot",L60+(20/24/60),L60+(10/60/24))))))))</f>
        <v>0.63541666666666663</v>
      </c>
      <c r="M58" s="483"/>
      <c r="N58" s="483"/>
    </row>
    <row r="59" spans="1:17" x14ac:dyDescent="0.25">
      <c r="A59" s="369" t="s">
        <v>177</v>
      </c>
      <c r="B59" s="369" t="s">
        <v>178</v>
      </c>
      <c r="C59" s="298" t="s">
        <v>179</v>
      </c>
      <c r="D59" s="297" t="s">
        <v>180</v>
      </c>
      <c r="E59" s="483"/>
      <c r="F59" s="483"/>
      <c r="I59" s="369" t="s">
        <v>177</v>
      </c>
      <c r="J59" s="369" t="s">
        <v>178</v>
      </c>
      <c r="K59" s="298" t="s">
        <v>179</v>
      </c>
      <c r="L59" s="297" t="s">
        <v>180</v>
      </c>
      <c r="M59" s="483"/>
      <c r="N59" s="483"/>
    </row>
    <row r="60" spans="1:17" x14ac:dyDescent="0.25">
      <c r="A60" s="485">
        <v>12</v>
      </c>
      <c r="B60" s="309"/>
      <c r="C60" s="301">
        <v>0.33333333333333331</v>
      </c>
      <c r="D60" s="301">
        <v>0.42152777777777778</v>
      </c>
      <c r="E60" s="302">
        <f>C61-D60</f>
        <v>4.4444444444444453E-2</v>
      </c>
      <c r="F60" s="302">
        <f>D60-C60</f>
        <v>8.8194444444444464E-2</v>
      </c>
      <c r="I60" s="485">
        <v>13</v>
      </c>
      <c r="J60" s="309"/>
      <c r="K60" s="301">
        <v>0.3298611111111111</v>
      </c>
      <c r="L60" s="301">
        <v>0.38194444444444442</v>
      </c>
      <c r="M60" s="302">
        <f>K61-L60</f>
        <v>4.4444444444444453E-2</v>
      </c>
      <c r="N60" s="302">
        <f>L60-K60</f>
        <v>5.2083333333333315E-2</v>
      </c>
    </row>
    <row r="61" spans="1:17" x14ac:dyDescent="0.25">
      <c r="A61" s="486"/>
      <c r="B61" s="306"/>
      <c r="C61" s="303">
        <v>0.46597222222222223</v>
      </c>
      <c r="D61" s="304">
        <v>0.56666666666666665</v>
      </c>
      <c r="E61" s="302">
        <f>C62-D61</f>
        <v>3.125E-2</v>
      </c>
      <c r="F61" s="302">
        <f>D61-C61</f>
        <v>0.10069444444444442</v>
      </c>
      <c r="I61" s="486"/>
      <c r="J61" s="306"/>
      <c r="K61" s="303">
        <v>0.42638888888888887</v>
      </c>
      <c r="L61" s="304">
        <v>0.52708333333333335</v>
      </c>
      <c r="M61" s="302">
        <f>K62-L61</f>
        <v>3.3333333333333326E-2</v>
      </c>
      <c r="N61" s="302">
        <f>L61-K61</f>
        <v>0.10069444444444448</v>
      </c>
    </row>
    <row r="62" spans="1:17" x14ac:dyDescent="0.25">
      <c r="A62" s="487"/>
      <c r="B62" s="306"/>
      <c r="C62" s="305">
        <v>0.59791666666666665</v>
      </c>
      <c r="D62" s="297">
        <v>0.63055555555555554</v>
      </c>
      <c r="E62" s="302"/>
      <c r="F62" s="302">
        <f>D62-C62</f>
        <v>3.2638888888888884E-2</v>
      </c>
      <c r="I62" s="487"/>
      <c r="J62" s="357">
        <v>16</v>
      </c>
      <c r="K62" s="305">
        <v>0.56041666666666667</v>
      </c>
      <c r="L62" s="297">
        <v>0.62847222222222221</v>
      </c>
      <c r="M62" s="302"/>
      <c r="N62" s="302">
        <f>L62-K62</f>
        <v>6.8055555555555536E-2</v>
      </c>
    </row>
    <row r="63" spans="1:17" x14ac:dyDescent="0.25">
      <c r="A63" s="382">
        <v>12</v>
      </c>
      <c r="B63" s="306"/>
      <c r="C63" s="303"/>
      <c r="D63" s="304"/>
      <c r="E63" s="302"/>
      <c r="F63" s="302">
        <f>D63-C63</f>
        <v>0</v>
      </c>
      <c r="I63" s="382">
        <v>16</v>
      </c>
      <c r="J63" s="306"/>
      <c r="K63" s="303"/>
      <c r="L63" s="304"/>
      <c r="M63" s="302"/>
      <c r="N63" s="302"/>
    </row>
    <row r="64" spans="1:17" x14ac:dyDescent="0.25">
      <c r="A64" s="369"/>
      <c r="B64" s="306"/>
      <c r="C64" s="305"/>
      <c r="D64" s="297"/>
      <c r="E64" s="302"/>
      <c r="F64" s="302"/>
      <c r="I64" s="369"/>
      <c r="J64" s="306"/>
      <c r="K64" s="305"/>
      <c r="L64" s="297"/>
      <c r="M64" s="302"/>
      <c r="N64" s="302"/>
    </row>
    <row r="65" spans="1:17" x14ac:dyDescent="0.25">
      <c r="A65" s="369"/>
      <c r="B65" s="306"/>
      <c r="C65" s="303"/>
      <c r="D65" s="304"/>
      <c r="E65" s="302"/>
      <c r="F65" s="302"/>
      <c r="I65" s="369"/>
      <c r="J65" s="306"/>
      <c r="K65" s="303"/>
      <c r="L65" s="304"/>
      <c r="M65" s="302"/>
      <c r="N65" s="302"/>
    </row>
    <row r="66" spans="1:17" x14ac:dyDescent="0.25">
      <c r="A66" s="307">
        <f>D58-D57</f>
        <v>0.33194444444444443</v>
      </c>
      <c r="B66" s="482"/>
      <c r="C66" s="482"/>
      <c r="D66" s="482"/>
      <c r="E66" s="307">
        <f>SUM(E60:E65)</f>
        <v>7.5694444444444453E-2</v>
      </c>
      <c r="F66" s="307">
        <f>SUM(F60:F65)</f>
        <v>0.22152777777777777</v>
      </c>
      <c r="I66" s="307">
        <f>L58-L57</f>
        <v>0.3298611111111111</v>
      </c>
      <c r="J66" s="482"/>
      <c r="K66" s="482"/>
      <c r="L66" s="482"/>
      <c r="M66" s="307">
        <f>SUM(M60:M65)</f>
        <v>7.7777777777777779E-2</v>
      </c>
      <c r="N66" s="307">
        <f>SUM(N60:N65)</f>
        <v>0.22083333333333333</v>
      </c>
      <c r="P66" s="308">
        <f>N66+F66</f>
        <v>0.44236111111111109</v>
      </c>
      <c r="Q66" s="308"/>
    </row>
    <row r="68" spans="1:17" ht="15" customHeight="1" x14ac:dyDescent="0.25">
      <c r="A68" s="484" t="s">
        <v>172</v>
      </c>
      <c r="B68" s="484"/>
      <c r="C68" s="296" t="s">
        <v>199</v>
      </c>
      <c r="D68" s="297">
        <v>0.30555555555555552</v>
      </c>
      <c r="E68" s="483" t="s">
        <v>173</v>
      </c>
      <c r="F68" s="483" t="s">
        <v>174</v>
      </c>
      <c r="I68" s="484" t="s">
        <v>172</v>
      </c>
      <c r="J68" s="484"/>
      <c r="K68" s="296" t="s">
        <v>27</v>
      </c>
      <c r="L68" s="297">
        <v>0.30555555555555552</v>
      </c>
      <c r="M68" s="483" t="s">
        <v>173</v>
      </c>
      <c r="N68" s="483" t="s">
        <v>174</v>
      </c>
    </row>
    <row r="69" spans="1:17" x14ac:dyDescent="0.25">
      <c r="A69" s="484" t="s">
        <v>176</v>
      </c>
      <c r="B69" s="484"/>
      <c r="C69" s="298" t="s">
        <v>95</v>
      </c>
      <c r="D69" s="297">
        <f>IF(D76&gt;0,IF(C69="Depot",D76+(20/24/60),D76+(10/60/24)),IF(D75&gt;0,IF(C69="Depot",D75+(20/24/60),D75+(10/60/24)),IF(D74&gt;0,IF(C69="Depot",D74+(20/24/60),D74+(10/60/24)),IF(D73&gt;0,IF(C69="Depot",D73+(20/24/60),D73+(10/60/24)),IF(D72&gt;0,IF(C69="Depot",D72+(20/24/60),D72+(10/60/24)),IF(D71&gt;0,IF(C69="Depot",D71+(20/24/60),D71+(10/60/24))))))))</f>
        <v>0.62638888888888888</v>
      </c>
      <c r="E69" s="483"/>
      <c r="F69" s="483"/>
      <c r="I69" s="484" t="s">
        <v>176</v>
      </c>
      <c r="J69" s="484"/>
      <c r="K69" s="298" t="s">
        <v>95</v>
      </c>
      <c r="L69" s="297">
        <f>IF(L76&gt;0,IF(K69="Depot",L76+(20/24/60),L76+(10/60/24)),IF(L75&gt;0,IF(K69="Depot",L75+(20/24/60),L75+(10/60/24)),IF(L74&gt;0,IF(K69="Depot",L74+(20/24/60),L74+(10/60/24)),IF(L73&gt;0,IF(K69="Depot",L73+(20/24/60),L73+(10/60/24)),IF(L72&gt;0,IF(K69="Depot",L72+(20/24/60),L72+(10/60/24)),IF(L71&gt;0,IF(K69="Depot",L71+(20/24/60),L71+(10/60/24))))))))</f>
        <v>0.62430555555555556</v>
      </c>
      <c r="M69" s="483"/>
      <c r="N69" s="483"/>
    </row>
    <row r="70" spans="1:17" x14ac:dyDescent="0.25">
      <c r="A70" s="369" t="s">
        <v>177</v>
      </c>
      <c r="B70" s="369" t="s">
        <v>178</v>
      </c>
      <c r="C70" s="298" t="s">
        <v>179</v>
      </c>
      <c r="D70" s="297" t="s">
        <v>180</v>
      </c>
      <c r="E70" s="483"/>
      <c r="F70" s="483"/>
      <c r="I70" s="369" t="s">
        <v>177</v>
      </c>
      <c r="J70" s="369" t="s">
        <v>178</v>
      </c>
      <c r="K70" s="298" t="s">
        <v>179</v>
      </c>
      <c r="L70" s="297" t="s">
        <v>180</v>
      </c>
      <c r="M70" s="483"/>
      <c r="N70" s="483"/>
    </row>
    <row r="71" spans="1:17" x14ac:dyDescent="0.25">
      <c r="A71" s="485">
        <v>15</v>
      </c>
      <c r="B71" s="309"/>
      <c r="C71" s="301">
        <v>0.3298611111111111</v>
      </c>
      <c r="D71" s="301">
        <v>0.3888888888888889</v>
      </c>
      <c r="E71" s="302">
        <f>C72-D71</f>
        <v>4.1666666666666685E-2</v>
      </c>
      <c r="F71" s="302">
        <f>D71-C71</f>
        <v>5.902777777777779E-2</v>
      </c>
      <c r="I71" s="485">
        <v>16</v>
      </c>
      <c r="J71" s="309"/>
      <c r="K71" s="301">
        <v>0.3298611111111111</v>
      </c>
      <c r="L71" s="301">
        <v>0.3979166666666667</v>
      </c>
      <c r="M71" s="302">
        <f>K72-L71</f>
        <v>2.1527777777777757E-2</v>
      </c>
      <c r="N71" s="302">
        <f>L71-K71</f>
        <v>6.8055555555555591E-2</v>
      </c>
    </row>
    <row r="72" spans="1:17" x14ac:dyDescent="0.25">
      <c r="A72" s="486"/>
      <c r="B72" s="306"/>
      <c r="C72" s="303">
        <v>0.43055555555555558</v>
      </c>
      <c r="D72" s="304">
        <v>0.53194444444444444</v>
      </c>
      <c r="E72" s="302">
        <f>C73-D72</f>
        <v>1.9444444444444375E-2</v>
      </c>
      <c r="F72" s="302">
        <f>D72-C72</f>
        <v>0.10138888888888886</v>
      </c>
      <c r="I72" s="486"/>
      <c r="J72" s="357">
        <v>40</v>
      </c>
      <c r="K72" s="301">
        <v>0.41944444444444445</v>
      </c>
      <c r="L72" s="301">
        <v>0.48749999999999999</v>
      </c>
      <c r="M72" s="302">
        <f>K73-L72</f>
        <v>4.4444444444444453E-2</v>
      </c>
      <c r="N72" s="302">
        <f>L72-K72</f>
        <v>6.8055555555555536E-2</v>
      </c>
    </row>
    <row r="73" spans="1:17" x14ac:dyDescent="0.25">
      <c r="A73" s="487"/>
      <c r="B73" s="306"/>
      <c r="C73" s="305">
        <v>0.55138888888888882</v>
      </c>
      <c r="D73" s="297">
        <v>0.61944444444444446</v>
      </c>
      <c r="E73" s="302"/>
      <c r="F73" s="302">
        <f>D73-C73</f>
        <v>6.8055555555555647E-2</v>
      </c>
      <c r="I73" s="487"/>
      <c r="J73" s="357">
        <v>4</v>
      </c>
      <c r="K73" s="305">
        <v>0.53194444444444444</v>
      </c>
      <c r="L73" s="297">
        <v>0.56458333333333333</v>
      </c>
      <c r="M73" s="302">
        <f>K74-L73</f>
        <v>2.0138888888888928E-2</v>
      </c>
      <c r="N73" s="302">
        <f>L73-K73</f>
        <v>3.2638888888888884E-2</v>
      </c>
    </row>
    <row r="74" spans="1:17" x14ac:dyDescent="0.25">
      <c r="A74" s="382">
        <v>15</v>
      </c>
      <c r="B74" s="306"/>
      <c r="C74" s="303"/>
      <c r="D74" s="304"/>
      <c r="E74" s="302"/>
      <c r="F74" s="302">
        <f>D74-C74</f>
        <v>0</v>
      </c>
      <c r="I74" s="382">
        <v>17</v>
      </c>
      <c r="J74" s="357">
        <v>4</v>
      </c>
      <c r="K74" s="303">
        <v>0.58472222222222225</v>
      </c>
      <c r="L74" s="304">
        <v>0.61736111111111114</v>
      </c>
      <c r="M74" s="302"/>
      <c r="N74" s="302">
        <f>L74-K74</f>
        <v>3.2638888888888884E-2</v>
      </c>
    </row>
    <row r="75" spans="1:17" x14ac:dyDescent="0.25">
      <c r="A75" s="369"/>
      <c r="B75" s="306"/>
      <c r="C75" s="305"/>
      <c r="D75" s="297"/>
      <c r="E75" s="302"/>
      <c r="F75" s="302"/>
      <c r="I75" s="369"/>
      <c r="J75" s="306"/>
      <c r="K75" s="305"/>
      <c r="L75" s="297"/>
      <c r="M75" s="302"/>
      <c r="N75" s="302"/>
    </row>
    <row r="76" spans="1:17" x14ac:dyDescent="0.25">
      <c r="A76" s="369"/>
      <c r="B76" s="306"/>
      <c r="C76" s="303"/>
      <c r="D76" s="304"/>
      <c r="E76" s="302"/>
      <c r="F76" s="302"/>
      <c r="I76" s="369"/>
      <c r="J76" s="306"/>
      <c r="K76" s="303"/>
      <c r="L76" s="304"/>
      <c r="M76" s="302"/>
      <c r="N76" s="302"/>
    </row>
    <row r="77" spans="1:17" x14ac:dyDescent="0.25">
      <c r="A77" s="307">
        <f>D69-D68</f>
        <v>0.32083333333333336</v>
      </c>
      <c r="B77" s="482"/>
      <c r="C77" s="482"/>
      <c r="D77" s="482"/>
      <c r="E77" s="307">
        <f>SUM(E71:E76)</f>
        <v>6.1111111111111061E-2</v>
      </c>
      <c r="F77" s="307">
        <f>SUM(F71:F76)</f>
        <v>0.2284722222222223</v>
      </c>
      <c r="I77" s="307">
        <f>L69-L68</f>
        <v>0.31875000000000003</v>
      </c>
      <c r="J77" s="482"/>
      <c r="K77" s="482"/>
      <c r="L77" s="482"/>
      <c r="M77" s="307">
        <f>SUM(M71:M76)</f>
        <v>8.6111111111111138E-2</v>
      </c>
      <c r="N77" s="307">
        <f>SUM(N71:N76)</f>
        <v>0.2013888888888889</v>
      </c>
      <c r="P77" s="308">
        <f>N77+F77</f>
        <v>0.42986111111111119</v>
      </c>
      <c r="Q77" s="308"/>
    </row>
    <row r="79" spans="1:17" ht="15" customHeight="1" x14ac:dyDescent="0.25">
      <c r="A79" s="484" t="s">
        <v>172</v>
      </c>
      <c r="B79" s="484"/>
      <c r="C79" s="296" t="s">
        <v>27</v>
      </c>
      <c r="D79" s="297">
        <v>0.30902777777777779</v>
      </c>
      <c r="E79" s="483" t="s">
        <v>173</v>
      </c>
      <c r="F79" s="483" t="s">
        <v>174</v>
      </c>
      <c r="I79" s="484" t="s">
        <v>172</v>
      </c>
      <c r="J79" s="484"/>
      <c r="K79" s="296" t="s">
        <v>27</v>
      </c>
      <c r="L79" s="297">
        <v>0.33333333333333331</v>
      </c>
      <c r="M79" s="483" t="s">
        <v>173</v>
      </c>
      <c r="N79" s="483" t="s">
        <v>174</v>
      </c>
    </row>
    <row r="80" spans="1:17" x14ac:dyDescent="0.25">
      <c r="A80" s="484" t="s">
        <v>176</v>
      </c>
      <c r="B80" s="484"/>
      <c r="C80" s="298" t="s">
        <v>95</v>
      </c>
      <c r="D80" s="297">
        <f>IF(D87&gt;0,IF(C80="Depot",D87+(20/24/60),D87+(10/60/24)),IF(D86&gt;0,IF(C80="Depot",D86+(20/24/60),D86+(10/60/24)),IF(D85&gt;0,IF(C80="Depot",D85+(20/24/60),D85+(10/60/24)),IF(D84&gt;0,IF(C80="Depot",D84+(20/24/60),D84+(10/60/24)),IF(D83&gt;0,IF(C80="Depot",D83+(20/24/60),D83+(10/60/24)),IF(D82&gt;0,IF(C80="Depot",D82+(20/24/60),D82+(10/60/24))))))))</f>
        <v>0.64236111111111105</v>
      </c>
      <c r="E80" s="483"/>
      <c r="F80" s="483"/>
      <c r="I80" s="484" t="s">
        <v>176</v>
      </c>
      <c r="J80" s="484"/>
      <c r="K80" s="298" t="s">
        <v>95</v>
      </c>
      <c r="L80" s="297">
        <f>IF(L87&gt;0,IF(K80="Depot",L87+(20/24/60),L87+(10/60/24)),IF(L86&gt;0,IF(K80="Depot",L86+(20/24/60),L86+(10/60/24)),IF(L85&gt;0,IF(K80="Depot",L85+(20/24/60),L85+(10/60/24)),IF(L84&gt;0,IF(K80="Depot",L84+(20/24/60),L84+(10/60/24)),IF(L83&gt;0,IF(K80="Depot",L83+(20/24/60),L83+(10/60/24)),IF(L82&gt;0,IF(K80="Depot",L82+(20/24/60),L82+(10/60/24))))))))</f>
        <v>0.6465277777777777</v>
      </c>
      <c r="M80" s="483"/>
      <c r="N80" s="483"/>
    </row>
    <row r="81" spans="1:17" x14ac:dyDescent="0.25">
      <c r="A81" s="369" t="s">
        <v>177</v>
      </c>
      <c r="B81" s="369" t="s">
        <v>178</v>
      </c>
      <c r="C81" s="298" t="s">
        <v>179</v>
      </c>
      <c r="D81" s="297" t="s">
        <v>180</v>
      </c>
      <c r="E81" s="483"/>
      <c r="F81" s="483"/>
      <c r="I81" s="369" t="s">
        <v>177</v>
      </c>
      <c r="J81" s="369" t="s">
        <v>178</v>
      </c>
      <c r="K81" s="298" t="s">
        <v>179</v>
      </c>
      <c r="L81" s="297" t="s">
        <v>180</v>
      </c>
      <c r="M81" s="483"/>
      <c r="N81" s="483"/>
    </row>
    <row r="82" spans="1:17" x14ac:dyDescent="0.25">
      <c r="A82" s="485">
        <v>17</v>
      </c>
      <c r="B82" s="309"/>
      <c r="C82" s="301">
        <v>0.33680555555555558</v>
      </c>
      <c r="D82" s="301">
        <v>0.40625</v>
      </c>
      <c r="E82" s="302">
        <f>C83-D82</f>
        <v>4.4444444444444453E-2</v>
      </c>
      <c r="F82" s="302">
        <f>D82-C82</f>
        <v>6.944444444444442E-2</v>
      </c>
      <c r="I82" s="485">
        <v>18</v>
      </c>
      <c r="J82" s="309"/>
      <c r="K82" s="301">
        <v>0.35069444444444442</v>
      </c>
      <c r="L82" s="301">
        <v>0.41944444444444445</v>
      </c>
      <c r="M82" s="302">
        <f>K83-L82</f>
        <v>5.0694444444444431E-2</v>
      </c>
      <c r="N82" s="302">
        <f>L82-K82</f>
        <v>6.8750000000000033E-2</v>
      </c>
    </row>
    <row r="83" spans="1:17" x14ac:dyDescent="0.25">
      <c r="A83" s="486"/>
      <c r="B83" s="306"/>
      <c r="C83" s="303">
        <v>0.45069444444444445</v>
      </c>
      <c r="D83" s="304">
        <v>0.55138888888888882</v>
      </c>
      <c r="E83" s="302">
        <f>C84-D83</f>
        <v>5.0694444444444486E-2</v>
      </c>
      <c r="F83" s="302">
        <f>D83-C83</f>
        <v>0.10069444444444436</v>
      </c>
      <c r="I83" s="486"/>
      <c r="J83" s="306"/>
      <c r="K83" s="303">
        <v>0.47013888888888888</v>
      </c>
      <c r="L83" s="304">
        <v>0.57152777777777775</v>
      </c>
      <c r="M83" s="302">
        <f>K84-L83</f>
        <v>3.4722222222222321E-2</v>
      </c>
      <c r="N83" s="302">
        <f>L83-K83</f>
        <v>0.10138888888888886</v>
      </c>
    </row>
    <row r="84" spans="1:17" x14ac:dyDescent="0.25">
      <c r="A84" s="487"/>
      <c r="B84" s="306"/>
      <c r="C84" s="305">
        <v>0.6020833333333333</v>
      </c>
      <c r="D84" s="297">
        <v>0.63541666666666663</v>
      </c>
      <c r="E84" s="302"/>
      <c r="F84" s="302">
        <f>D84-C84</f>
        <v>3.3333333333333326E-2</v>
      </c>
      <c r="I84" s="487"/>
      <c r="J84" s="306"/>
      <c r="K84" s="305">
        <v>0.60625000000000007</v>
      </c>
      <c r="L84" s="297">
        <v>0.63958333333333328</v>
      </c>
      <c r="M84" s="302"/>
      <c r="N84" s="302">
        <f>L84-K84</f>
        <v>3.3333333333333215E-2</v>
      </c>
    </row>
    <row r="85" spans="1:17" x14ac:dyDescent="0.25">
      <c r="A85" s="382">
        <v>18</v>
      </c>
      <c r="B85" s="306"/>
      <c r="C85" s="303"/>
      <c r="D85" s="304"/>
      <c r="E85" s="302"/>
      <c r="F85" s="302"/>
      <c r="I85" s="382">
        <v>24</v>
      </c>
      <c r="J85" s="306"/>
      <c r="K85" s="303"/>
      <c r="L85" s="304"/>
      <c r="M85" s="302"/>
      <c r="N85" s="302"/>
    </row>
    <row r="86" spans="1:17" x14ac:dyDescent="0.25">
      <c r="A86" s="369"/>
      <c r="B86" s="306"/>
      <c r="C86" s="305"/>
      <c r="D86" s="297"/>
      <c r="E86" s="302"/>
      <c r="F86" s="302"/>
      <c r="I86" s="369"/>
      <c r="J86" s="306"/>
      <c r="K86" s="305"/>
      <c r="L86" s="297"/>
      <c r="M86" s="302"/>
      <c r="N86" s="302"/>
    </row>
    <row r="87" spans="1:17" x14ac:dyDescent="0.25">
      <c r="A87" s="369"/>
      <c r="B87" s="306"/>
      <c r="C87" s="303"/>
      <c r="D87" s="304"/>
      <c r="E87" s="302"/>
      <c r="F87" s="302"/>
      <c r="I87" s="369"/>
      <c r="J87" s="306"/>
      <c r="K87" s="303"/>
      <c r="L87" s="304"/>
      <c r="M87" s="302"/>
      <c r="N87" s="302"/>
    </row>
    <row r="88" spans="1:17" x14ac:dyDescent="0.25">
      <c r="A88" s="307">
        <f>D80-D79</f>
        <v>0.33333333333333326</v>
      </c>
      <c r="B88" s="482"/>
      <c r="C88" s="482"/>
      <c r="D88" s="482"/>
      <c r="E88" s="307">
        <f>SUM(E82:E87)</f>
        <v>9.5138888888888939E-2</v>
      </c>
      <c r="F88" s="307">
        <f>SUM(F82:F87)</f>
        <v>0.20347222222222211</v>
      </c>
      <c r="I88" s="307">
        <f>L80-L79</f>
        <v>0.31319444444444439</v>
      </c>
      <c r="J88" s="482"/>
      <c r="K88" s="482"/>
      <c r="L88" s="482"/>
      <c r="M88" s="307">
        <f>SUM(M82:M87)</f>
        <v>8.5416666666666752E-2</v>
      </c>
      <c r="N88" s="307">
        <f>SUM(N82:N87)</f>
        <v>0.20347222222222211</v>
      </c>
      <c r="P88" s="308">
        <f>N88+F88</f>
        <v>0.40694444444444422</v>
      </c>
      <c r="Q88" s="308"/>
    </row>
    <row r="90" spans="1:17" ht="15" customHeight="1" x14ac:dyDescent="0.25">
      <c r="A90" s="484" t="s">
        <v>172</v>
      </c>
      <c r="B90" s="484"/>
      <c r="C90" s="296" t="s">
        <v>157</v>
      </c>
      <c r="D90" s="297">
        <f>IF(C90="Depot", (C93-(25/60/24)), (C93-(15/60/24)))</f>
        <v>0.30208333333333337</v>
      </c>
      <c r="E90" s="483" t="s">
        <v>173</v>
      </c>
      <c r="F90" s="483" t="s">
        <v>174</v>
      </c>
      <c r="I90" s="484" t="s">
        <v>172</v>
      </c>
      <c r="J90" s="484"/>
      <c r="K90" s="296" t="s">
        <v>157</v>
      </c>
      <c r="L90" s="297">
        <f>IF(K90="Depot", (K93-(25/60/24)), (K93-(15/60/24)))</f>
        <v>0.30902777777777779</v>
      </c>
      <c r="M90" s="483" t="s">
        <v>173</v>
      </c>
      <c r="N90" s="483" t="s">
        <v>174</v>
      </c>
    </row>
    <row r="91" spans="1:17" x14ac:dyDescent="0.25">
      <c r="A91" s="484" t="s">
        <v>176</v>
      </c>
      <c r="B91" s="484"/>
      <c r="C91" s="298" t="s">
        <v>95</v>
      </c>
      <c r="D91" s="297">
        <f>IF(D98&gt;0,IF(C91="Depot",D98+(20/24/60),D98+(10/60/24)),IF(D97&gt;0,IF(C91="Depot",D97+(20/24/60),D97+(10/60/24)),IF(D96&gt;0,IF(C91="Depot",D96+(20/24/60),D96+(10/60/24)),IF(D95&gt;0,IF(C91="Depot",D95+(20/24/60),D95+(10/60/24)),IF(D94&gt;0,IF(C91="Depot",D94+(20/24/60),D94+(10/60/24)),IF(D93&gt;0,IF(C91="Depot",D93+(20/24/60),D93+(10/60/24))))))))</f>
        <v>0.63194444444444442</v>
      </c>
      <c r="E91" s="483"/>
      <c r="F91" s="483"/>
      <c r="I91" s="484" t="s">
        <v>176</v>
      </c>
      <c r="J91" s="484"/>
      <c r="K91" s="298" t="s">
        <v>95</v>
      </c>
      <c r="L91" s="297">
        <f>IF(L98&gt;0,IF(K91="Depot",L98+(20/24/60),L98+(10/60/24)),IF(L97&gt;0,IF(K91="Depot",L97+(20/24/60),L97+(10/60/24)),IF(L96&gt;0,IF(K91="Depot",L96+(20/24/60),L96+(10/60/24)),IF(L95&gt;0,IF(K91="Depot",L95+(20/24/60),L95+(10/60/24)),IF(L94&gt;0,IF(K91="Depot",L94+(20/24/60),L94+(10/60/24)),IF(L93&gt;0,IF(K91="Depot",L93+(20/24/60),L93+(10/60/24))))))))</f>
        <v>0.64236111111111105</v>
      </c>
      <c r="M91" s="483"/>
      <c r="N91" s="483"/>
    </row>
    <row r="92" spans="1:17" x14ac:dyDescent="0.25">
      <c r="A92" s="369" t="s">
        <v>177</v>
      </c>
      <c r="B92" s="369" t="s">
        <v>178</v>
      </c>
      <c r="C92" s="298" t="s">
        <v>179</v>
      </c>
      <c r="D92" s="297" t="s">
        <v>180</v>
      </c>
      <c r="E92" s="483"/>
      <c r="F92" s="483"/>
      <c r="I92" s="369" t="s">
        <v>177</v>
      </c>
      <c r="J92" s="369" t="s">
        <v>178</v>
      </c>
      <c r="K92" s="298" t="s">
        <v>179</v>
      </c>
      <c r="L92" s="297" t="s">
        <v>180</v>
      </c>
      <c r="M92" s="483"/>
      <c r="N92" s="483"/>
    </row>
    <row r="93" spans="1:17" x14ac:dyDescent="0.25">
      <c r="A93" s="485">
        <v>19</v>
      </c>
      <c r="B93" s="309"/>
      <c r="C93" s="301">
        <v>0.31944444444444448</v>
      </c>
      <c r="D93" s="301">
        <v>0.43055555555555558</v>
      </c>
      <c r="E93" s="302">
        <f>C94-D93</f>
        <v>4.3749999999999956E-2</v>
      </c>
      <c r="F93" s="302">
        <f>D93-C93</f>
        <v>0.1111111111111111</v>
      </c>
      <c r="I93" s="485">
        <v>20</v>
      </c>
      <c r="J93" s="312"/>
      <c r="K93" s="301">
        <v>0.3263888888888889</v>
      </c>
      <c r="L93" s="301">
        <v>0.43472222222222223</v>
      </c>
      <c r="M93" s="302">
        <f>K94-L93</f>
        <v>4.4444444444444453E-2</v>
      </c>
      <c r="N93" s="302">
        <f>L93-K93</f>
        <v>0.10833333333333334</v>
      </c>
    </row>
    <row r="94" spans="1:17" x14ac:dyDescent="0.25">
      <c r="A94" s="486"/>
      <c r="B94" s="306"/>
      <c r="C94" s="303">
        <v>0.47430555555555554</v>
      </c>
      <c r="D94" s="304">
        <v>0.56874999999999998</v>
      </c>
      <c r="E94" s="302">
        <f>C95-D94</f>
        <v>1.8055555555555602E-2</v>
      </c>
      <c r="F94" s="302">
        <f>D94-C94</f>
        <v>9.4444444444444442E-2</v>
      </c>
      <c r="I94" s="486"/>
      <c r="J94" s="306"/>
      <c r="K94" s="303">
        <v>0.47916666666666669</v>
      </c>
      <c r="L94" s="304">
        <v>0.57986111111111105</v>
      </c>
      <c r="M94" s="302">
        <f>K95-L94</f>
        <v>1.736111111111116E-2</v>
      </c>
      <c r="N94" s="302">
        <f>L94-K94</f>
        <v>0.10069444444444436</v>
      </c>
    </row>
    <row r="95" spans="1:17" x14ac:dyDescent="0.25">
      <c r="A95" s="487"/>
      <c r="B95" s="357" t="s">
        <v>200</v>
      </c>
      <c r="C95" s="358">
        <v>0.58680555555555558</v>
      </c>
      <c r="D95" s="359">
        <v>0.625</v>
      </c>
      <c r="E95" s="302"/>
      <c r="F95" s="302">
        <v>0</v>
      </c>
      <c r="I95" s="487"/>
      <c r="J95" s="357" t="s">
        <v>200</v>
      </c>
      <c r="K95" s="358">
        <v>0.59722222222222221</v>
      </c>
      <c r="L95" s="359">
        <v>0.63541666666666663</v>
      </c>
      <c r="M95" s="302"/>
      <c r="N95" s="302">
        <v>0</v>
      </c>
    </row>
    <row r="96" spans="1:17" x14ac:dyDescent="0.25">
      <c r="A96" s="382">
        <v>11</v>
      </c>
      <c r="B96" s="306"/>
      <c r="C96" s="303"/>
      <c r="D96" s="304"/>
      <c r="E96" s="302"/>
      <c r="F96" s="302">
        <f>D96-C96</f>
        <v>0</v>
      </c>
      <c r="I96" s="382">
        <v>19</v>
      </c>
      <c r="J96" s="306"/>
      <c r="K96" s="303"/>
      <c r="L96" s="304"/>
      <c r="M96" s="302"/>
      <c r="N96" s="302"/>
    </row>
    <row r="97" spans="1:17" x14ac:dyDescent="0.25">
      <c r="A97" s="369"/>
      <c r="B97" s="306"/>
      <c r="C97" s="305"/>
      <c r="D97" s="297"/>
      <c r="E97" s="302"/>
      <c r="F97" s="302"/>
      <c r="I97" s="369"/>
      <c r="J97" s="306"/>
      <c r="K97" s="305"/>
      <c r="L97" s="297"/>
      <c r="M97" s="302"/>
      <c r="N97" s="302"/>
    </row>
    <row r="98" spans="1:17" x14ac:dyDescent="0.25">
      <c r="A98" s="369"/>
      <c r="B98" s="306"/>
      <c r="C98" s="303"/>
      <c r="D98" s="304"/>
      <c r="E98" s="302"/>
      <c r="F98" s="302"/>
      <c r="I98" s="369"/>
      <c r="J98" s="306"/>
      <c r="K98" s="303"/>
      <c r="L98" s="304"/>
      <c r="M98" s="302"/>
      <c r="N98" s="302"/>
    </row>
    <row r="99" spans="1:17" x14ac:dyDescent="0.25">
      <c r="A99" s="307">
        <f>D91-D90</f>
        <v>0.32986111111111105</v>
      </c>
      <c r="B99" s="482"/>
      <c r="C99" s="482"/>
      <c r="D99" s="482"/>
      <c r="E99" s="307">
        <f>SUM(E93:E98)</f>
        <v>6.1805555555555558E-2</v>
      </c>
      <c r="F99" s="307">
        <f>SUM(F93:F98)</f>
        <v>0.20555555555555555</v>
      </c>
      <c r="I99" s="307">
        <f>L91-L90</f>
        <v>0.33333333333333326</v>
      </c>
      <c r="J99" s="482"/>
      <c r="K99" s="482"/>
      <c r="L99" s="482"/>
      <c r="M99" s="307">
        <f>SUM(M93:M98)</f>
        <v>6.1805555555555614E-2</v>
      </c>
      <c r="N99" s="307">
        <f>SUM(N93:N98)</f>
        <v>0.2090277777777777</v>
      </c>
      <c r="P99" s="308">
        <f>N99+F99</f>
        <v>0.41458333333333325</v>
      </c>
      <c r="Q99" s="308"/>
    </row>
    <row r="101" spans="1:17" ht="15" customHeight="1" x14ac:dyDescent="0.25">
      <c r="A101" s="484" t="s">
        <v>172</v>
      </c>
      <c r="B101" s="484"/>
      <c r="C101" s="296" t="s">
        <v>157</v>
      </c>
      <c r="D101" s="297">
        <f>IF(C101="Depot", (C104-(25/60/24)), (C104-(15/60/24)))</f>
        <v>0.31874999999999998</v>
      </c>
      <c r="E101" s="483" t="s">
        <v>173</v>
      </c>
      <c r="F101" s="483" t="s">
        <v>174</v>
      </c>
      <c r="I101" s="484" t="s">
        <v>172</v>
      </c>
      <c r="J101" s="484"/>
      <c r="K101" s="296" t="s">
        <v>157</v>
      </c>
      <c r="L101" s="297">
        <f>IF(K101="Depot", (K104-(25/60/24)), (K104-(15/60/24)))</f>
        <v>0.32013888888888886</v>
      </c>
      <c r="M101" s="483" t="s">
        <v>173</v>
      </c>
      <c r="N101" s="483" t="s">
        <v>174</v>
      </c>
    </row>
    <row r="102" spans="1:17" x14ac:dyDescent="0.25">
      <c r="A102" s="484" t="s">
        <v>176</v>
      </c>
      <c r="B102" s="484"/>
      <c r="C102" s="298" t="s">
        <v>95</v>
      </c>
      <c r="D102" s="297">
        <f>IF(D109&gt;0,IF(C102="Depot",D109+(20/24/60),D109+(10/60/24)),IF(D108&gt;0,IF(C102="Depot",D108+(20/24/60),D108+(10/60/24)),IF(D107&gt;0,IF(C102="Depot",D107+(20/24/60),D107+(10/60/24)),IF(D106&gt;0,IF(C102="Depot",D106+(20/24/60),D106+(10/60/24)),IF(D105&gt;0,IF(C102="Depot",D105+(20/24/60),D105+(10/60/24)),IF(D104&gt;0,IF(C102="Depot",D104+(20/24/60),D104+(10/60/24))))))))</f>
        <v>0.64930555555555547</v>
      </c>
      <c r="E102" s="483"/>
      <c r="F102" s="483"/>
      <c r="I102" s="484" t="s">
        <v>176</v>
      </c>
      <c r="J102" s="484"/>
      <c r="K102" s="298" t="s">
        <v>95</v>
      </c>
      <c r="L102" s="297">
        <f>IF(L109&gt;0,IF(K102="Depot",L109+(20/24/60),L109+(10/60/24)),IF(L108&gt;0,IF(K102="Depot",L108+(20/24/60),L108+(10/60/24)),IF(L107&gt;0,IF(K102="Depot",L107+(20/24/60),L107+(10/60/24)),IF(L106&gt;0,IF(K102="Depot",L106+(20/24/60),L106+(10/60/24)),IF(L105&gt;0,IF(K102="Depot",L105+(20/24/60),L105+(10/60/24)),IF(L104&gt;0,IF(K102="Depot",L104+(20/24/60),L104+(10/60/24))))))))</f>
        <v>0.65069444444444435</v>
      </c>
      <c r="M102" s="483"/>
      <c r="N102" s="483"/>
    </row>
    <row r="103" spans="1:17" x14ac:dyDescent="0.25">
      <c r="A103" s="369" t="s">
        <v>177</v>
      </c>
      <c r="B103" s="369" t="s">
        <v>178</v>
      </c>
      <c r="C103" s="298" t="s">
        <v>179</v>
      </c>
      <c r="D103" s="297" t="s">
        <v>180</v>
      </c>
      <c r="E103" s="483"/>
      <c r="F103" s="483"/>
      <c r="I103" s="369" t="s">
        <v>177</v>
      </c>
      <c r="J103" s="369" t="s">
        <v>178</v>
      </c>
      <c r="K103" s="298" t="s">
        <v>179</v>
      </c>
      <c r="L103" s="297" t="s">
        <v>180</v>
      </c>
      <c r="M103" s="483"/>
      <c r="N103" s="483"/>
    </row>
    <row r="104" spans="1:17" x14ac:dyDescent="0.25">
      <c r="A104" s="485">
        <v>22</v>
      </c>
      <c r="B104" s="309"/>
      <c r="C104" s="301">
        <v>0.33611111111111108</v>
      </c>
      <c r="D104" s="301">
        <v>0.44375000000000003</v>
      </c>
      <c r="E104" s="302">
        <f>C105-D104</f>
        <v>3.9583333333333304E-2</v>
      </c>
      <c r="F104" s="302">
        <f>D104-C104</f>
        <v>0.10763888888888895</v>
      </c>
      <c r="I104" s="485">
        <v>23</v>
      </c>
      <c r="J104" s="309"/>
      <c r="K104" s="301">
        <v>0.33749999999999997</v>
      </c>
      <c r="L104" s="301">
        <v>0.42638888888888887</v>
      </c>
      <c r="M104" s="302">
        <f>K105-L104</f>
        <v>6.1111111111111116E-2</v>
      </c>
      <c r="N104" s="302">
        <f>L104-K104</f>
        <v>8.8888888888888906E-2</v>
      </c>
    </row>
    <row r="105" spans="1:17" x14ac:dyDescent="0.25">
      <c r="A105" s="486"/>
      <c r="B105" s="306"/>
      <c r="C105" s="303">
        <v>0.48333333333333334</v>
      </c>
      <c r="D105" s="304">
        <v>0.58472222222222225</v>
      </c>
      <c r="E105" s="302">
        <f>C106-D105</f>
        <v>1.9444444444444375E-2</v>
      </c>
      <c r="F105" s="302">
        <f>D105-C105</f>
        <v>0.10138888888888892</v>
      </c>
      <c r="I105" s="486"/>
      <c r="J105" s="309"/>
      <c r="K105" s="301">
        <v>0.48749999999999999</v>
      </c>
      <c r="L105" s="301">
        <v>0.58888888888888891</v>
      </c>
      <c r="M105" s="302">
        <f>K106-L105</f>
        <v>2.2222222222222143E-2</v>
      </c>
      <c r="N105" s="302">
        <f>L105-K105</f>
        <v>0.10138888888888892</v>
      </c>
    </row>
    <row r="106" spans="1:17" x14ac:dyDescent="0.25">
      <c r="A106" s="487"/>
      <c r="B106" s="357" t="s">
        <v>200</v>
      </c>
      <c r="C106" s="358">
        <v>0.60416666666666663</v>
      </c>
      <c r="D106" s="359">
        <v>0.64236111111111105</v>
      </c>
      <c r="E106" s="302"/>
      <c r="F106" s="302">
        <v>0</v>
      </c>
      <c r="I106" s="487"/>
      <c r="J106" s="306"/>
      <c r="K106" s="305">
        <v>0.61111111111111105</v>
      </c>
      <c r="L106" s="297">
        <v>0.64374999999999993</v>
      </c>
      <c r="M106" s="302"/>
      <c r="N106" s="302">
        <f>L106-K106</f>
        <v>3.2638888888888884E-2</v>
      </c>
    </row>
    <row r="107" spans="1:17" x14ac:dyDescent="0.25">
      <c r="A107" s="382">
        <v>20</v>
      </c>
      <c r="B107" s="306"/>
      <c r="C107" s="303"/>
      <c r="D107" s="304"/>
      <c r="E107" s="302"/>
      <c r="F107" s="302"/>
      <c r="I107" s="382">
        <v>22</v>
      </c>
      <c r="J107" s="306"/>
      <c r="K107" s="303"/>
      <c r="L107" s="304"/>
      <c r="M107" s="302"/>
      <c r="N107" s="302"/>
    </row>
    <row r="108" spans="1:17" x14ac:dyDescent="0.25">
      <c r="A108" s="369"/>
      <c r="B108" s="306"/>
      <c r="C108" s="305"/>
      <c r="D108" s="297"/>
      <c r="E108" s="302"/>
      <c r="F108" s="302"/>
      <c r="I108" s="369"/>
      <c r="J108" s="306"/>
      <c r="K108" s="305"/>
      <c r="L108" s="297"/>
      <c r="M108" s="302"/>
      <c r="N108" s="302"/>
    </row>
    <row r="109" spans="1:17" x14ac:dyDescent="0.25">
      <c r="A109" s="369"/>
      <c r="B109" s="306"/>
      <c r="C109" s="303"/>
      <c r="D109" s="304"/>
      <c r="E109" s="302"/>
      <c r="F109" s="302"/>
      <c r="I109" s="369"/>
      <c r="J109" s="306"/>
      <c r="K109" s="303"/>
      <c r="L109" s="304"/>
      <c r="M109" s="302"/>
      <c r="N109" s="302"/>
    </row>
    <row r="110" spans="1:17" x14ac:dyDescent="0.25">
      <c r="A110" s="307">
        <f>D102-D101</f>
        <v>0.33055555555555549</v>
      </c>
      <c r="B110" s="482"/>
      <c r="C110" s="482"/>
      <c r="D110" s="482"/>
      <c r="E110" s="307">
        <f>SUM(E104:E109)</f>
        <v>5.9027777777777679E-2</v>
      </c>
      <c r="F110" s="307">
        <f>SUM(F104:F109)</f>
        <v>0.20902777777777787</v>
      </c>
      <c r="I110" s="307">
        <f>L102-L101</f>
        <v>0.33055555555555549</v>
      </c>
      <c r="J110" s="482"/>
      <c r="K110" s="482"/>
      <c r="L110" s="482"/>
      <c r="M110" s="307">
        <f>SUM(M104:M109)</f>
        <v>8.3333333333333259E-2</v>
      </c>
      <c r="N110" s="307">
        <f>SUM(N104:N109)</f>
        <v>0.22291666666666671</v>
      </c>
      <c r="P110" s="308">
        <f>N110+F110</f>
        <v>0.43194444444444458</v>
      </c>
      <c r="Q110" s="308"/>
    </row>
    <row r="112" spans="1:17" ht="15" customHeight="1" x14ac:dyDescent="0.25">
      <c r="A112" s="484" t="s">
        <v>172</v>
      </c>
      <c r="B112" s="484"/>
      <c r="C112" s="296" t="s">
        <v>157</v>
      </c>
      <c r="D112" s="297">
        <f>IF(C112="Depot", (C115-(25/60/24)), (C115-(15/60/24)))</f>
        <v>0.32708333333333339</v>
      </c>
      <c r="E112" s="483" t="s">
        <v>173</v>
      </c>
      <c r="F112" s="483" t="s">
        <v>174</v>
      </c>
      <c r="I112" s="484" t="s">
        <v>172</v>
      </c>
      <c r="J112" s="484"/>
      <c r="K112" s="296" t="s">
        <v>157</v>
      </c>
      <c r="L112" s="297">
        <f>IF(K112="Depot", (K115-(25/60/24)), (K115-(15/60/24)))</f>
        <v>0.33611111111111108</v>
      </c>
      <c r="M112" s="483" t="s">
        <v>173</v>
      </c>
      <c r="N112" s="483" t="s">
        <v>174</v>
      </c>
    </row>
    <row r="113" spans="1:17" x14ac:dyDescent="0.25">
      <c r="A113" s="484" t="s">
        <v>176</v>
      </c>
      <c r="B113" s="484"/>
      <c r="C113" s="298" t="s">
        <v>95</v>
      </c>
      <c r="D113" s="297">
        <f>IF(D120&gt;0,IF(C113="Depot",D120+(20/24/60),D120+(10/60/24)),IF(D119&gt;0,IF(C113="Depot",D119+(20/24/60),D119+(10/60/24)),IF(D118&gt;0,IF(C113="Depot",D118+(20/24/60),D118+(10/60/24)),IF(D117&gt;0,IF(C113="Depot",D117+(20/24/60),D117+(10/60/24)),IF(D116&gt;0,IF(C113="Depot",D116+(20/24/60),D116+(10/60/24)),IF(D115&gt;0,IF(C113="Depot",D115+(20/24/60),D115+(10/60/24))))))))</f>
        <v>0.65625</v>
      </c>
      <c r="E113" s="483"/>
      <c r="F113" s="483"/>
      <c r="I113" s="484" t="s">
        <v>176</v>
      </c>
      <c r="J113" s="484"/>
      <c r="K113" s="298" t="s">
        <v>95</v>
      </c>
      <c r="L113" s="297">
        <f>IF(L120&gt;0,IF(K113="Depot",L120+(20/24/60),L120+(10/60/24)),IF(L119&gt;0,IF(K113="Depot",L119+(20/24/60),L119+(10/60/24)),IF(L118&gt;0,IF(K113="Depot",L118+(20/24/60),L118+(10/60/24)),IF(L117&gt;0,IF(K113="Depot",L117+(20/24/60),L117+(10/60/24)),IF(L116&gt;0,IF(K113="Depot",L116+(20/24/60),L116+(10/60/24)),IF(L115&gt;0,IF(K113="Depot",L115+(20/24/60),L115+(10/60/24))))))))</f>
        <v>0.66666666666666663</v>
      </c>
      <c r="M113" s="483"/>
      <c r="N113" s="483"/>
    </row>
    <row r="114" spans="1:17" x14ac:dyDescent="0.25">
      <c r="A114" s="369" t="s">
        <v>177</v>
      </c>
      <c r="B114" s="369" t="s">
        <v>178</v>
      </c>
      <c r="C114" s="298" t="s">
        <v>179</v>
      </c>
      <c r="D114" s="297" t="s">
        <v>180</v>
      </c>
      <c r="E114" s="483"/>
      <c r="F114" s="483"/>
      <c r="I114" s="369" t="s">
        <v>177</v>
      </c>
      <c r="J114" s="369" t="s">
        <v>178</v>
      </c>
      <c r="K114" s="298" t="s">
        <v>179</v>
      </c>
      <c r="L114" s="297" t="s">
        <v>180</v>
      </c>
      <c r="M114" s="483"/>
      <c r="N114" s="483"/>
    </row>
    <row r="115" spans="1:17" x14ac:dyDescent="0.25">
      <c r="A115" s="485">
        <v>24</v>
      </c>
      <c r="B115" s="309"/>
      <c r="C115" s="301">
        <v>0.3444444444444445</v>
      </c>
      <c r="D115" s="301">
        <v>0.45277777777777778</v>
      </c>
      <c r="E115" s="302">
        <f>C116-D115</f>
        <v>3.9583333333333304E-2</v>
      </c>
      <c r="F115" s="302">
        <f>D115-C115</f>
        <v>0.10833333333333328</v>
      </c>
      <c r="I115" s="485">
        <v>25</v>
      </c>
      <c r="J115" s="309"/>
      <c r="K115" s="301">
        <v>0.35347222222222219</v>
      </c>
      <c r="L115" s="301">
        <v>0.46111111111111108</v>
      </c>
      <c r="M115" s="302">
        <f>K116-L115</f>
        <v>3.9583333333333359E-2</v>
      </c>
      <c r="N115" s="302">
        <f>L115-K115</f>
        <v>0.1076388888888889</v>
      </c>
    </row>
    <row r="116" spans="1:17" x14ac:dyDescent="0.25">
      <c r="A116" s="486"/>
      <c r="B116" s="306"/>
      <c r="C116" s="303">
        <v>0.49236111111111108</v>
      </c>
      <c r="D116" s="304">
        <v>0.59305555555555556</v>
      </c>
      <c r="E116" s="302">
        <f>C117-D116</f>
        <v>1.8055555555555491E-2</v>
      </c>
      <c r="F116" s="302">
        <f>D116-C116</f>
        <v>0.10069444444444448</v>
      </c>
      <c r="I116" s="486"/>
      <c r="J116" s="306"/>
      <c r="K116" s="303">
        <v>0.50069444444444444</v>
      </c>
      <c r="L116" s="304">
        <v>0.6020833333333333</v>
      </c>
      <c r="M116" s="302">
        <f>K117-L116</f>
        <v>1.736111111111116E-2</v>
      </c>
      <c r="N116" s="302">
        <f>L116-K116</f>
        <v>0.10138888888888886</v>
      </c>
    </row>
    <row r="117" spans="1:17" x14ac:dyDescent="0.25">
      <c r="A117" s="487"/>
      <c r="B117" s="357" t="s">
        <v>200</v>
      </c>
      <c r="C117" s="358">
        <v>0.61111111111111105</v>
      </c>
      <c r="D117" s="359">
        <v>0.64930555555555558</v>
      </c>
      <c r="E117" s="360"/>
      <c r="F117" s="302">
        <v>0</v>
      </c>
      <c r="I117" s="487"/>
      <c r="J117" s="357" t="s">
        <v>200</v>
      </c>
      <c r="K117" s="358">
        <v>0.61944444444444446</v>
      </c>
      <c r="L117" s="359">
        <v>0.65972222222222221</v>
      </c>
      <c r="M117" s="360"/>
      <c r="N117" s="302">
        <v>0</v>
      </c>
    </row>
    <row r="118" spans="1:17" x14ac:dyDescent="0.25">
      <c r="A118" s="369"/>
      <c r="B118" s="306"/>
      <c r="C118" s="305"/>
      <c r="D118" s="297"/>
      <c r="E118" s="302"/>
      <c r="F118" s="302">
        <f>D118-C118</f>
        <v>0</v>
      </c>
      <c r="I118" s="382">
        <v>25</v>
      </c>
      <c r="J118" s="306"/>
      <c r="K118" s="303"/>
      <c r="L118" s="304"/>
      <c r="M118" s="302"/>
      <c r="N118" s="302">
        <f>L118-K118</f>
        <v>0</v>
      </c>
    </row>
    <row r="119" spans="1:17" x14ac:dyDescent="0.25">
      <c r="A119" s="369"/>
      <c r="B119" s="306"/>
      <c r="C119" s="305"/>
      <c r="D119" s="297"/>
      <c r="E119" s="302"/>
      <c r="F119" s="302"/>
      <c r="I119" s="369"/>
      <c r="J119" s="306"/>
      <c r="K119" s="305"/>
      <c r="L119" s="297"/>
      <c r="M119" s="302"/>
      <c r="N119" s="302"/>
    </row>
    <row r="120" spans="1:17" x14ac:dyDescent="0.25">
      <c r="A120" s="369"/>
      <c r="B120" s="306"/>
      <c r="C120" s="303"/>
      <c r="D120" s="304"/>
      <c r="E120" s="302"/>
      <c r="F120" s="302"/>
      <c r="I120" s="369"/>
      <c r="J120" s="306"/>
      <c r="K120" s="303"/>
      <c r="L120" s="304"/>
      <c r="M120" s="302"/>
      <c r="N120" s="302"/>
    </row>
    <row r="121" spans="1:17" x14ac:dyDescent="0.25">
      <c r="A121" s="307">
        <f>D113-D112</f>
        <v>0.32916666666666661</v>
      </c>
      <c r="B121" s="482"/>
      <c r="C121" s="482"/>
      <c r="D121" s="482"/>
      <c r="E121" s="307">
        <f>SUM(E115:E120)</f>
        <v>5.7638888888888795E-2</v>
      </c>
      <c r="F121" s="307">
        <f>SUM(F115:F120)</f>
        <v>0.20902777777777776</v>
      </c>
      <c r="I121" s="307">
        <f>L113-L112</f>
        <v>0.33055555555555555</v>
      </c>
      <c r="J121" s="482"/>
      <c r="K121" s="482"/>
      <c r="L121" s="482"/>
      <c r="M121" s="307">
        <f>SUM(M115:M120)</f>
        <v>5.694444444444452E-2</v>
      </c>
      <c r="N121" s="307">
        <f>SUM(N115:N120)</f>
        <v>0.20902777777777776</v>
      </c>
      <c r="P121" s="308">
        <f>N121+F121</f>
        <v>0.41805555555555551</v>
      </c>
      <c r="Q121" s="308"/>
    </row>
    <row r="122" spans="1:17" ht="14.25" customHeight="1" x14ac:dyDescent="0.25"/>
    <row r="123" spans="1:17" ht="15" customHeight="1" x14ac:dyDescent="0.25">
      <c r="A123" s="484" t="s">
        <v>172</v>
      </c>
      <c r="B123" s="484"/>
      <c r="C123" s="296" t="s">
        <v>157</v>
      </c>
      <c r="D123" s="297">
        <f>IF(C123="Depot", (C126-(25/60/24)), (C126-(15/60/24)))</f>
        <v>0.34513888888888888</v>
      </c>
      <c r="E123" s="483" t="s">
        <v>173</v>
      </c>
      <c r="F123" s="483" t="s">
        <v>174</v>
      </c>
      <c r="I123" s="484" t="s">
        <v>172</v>
      </c>
      <c r="J123" s="484"/>
      <c r="K123" s="296" t="s">
        <v>157</v>
      </c>
      <c r="L123" s="297">
        <f>IF(K123="Depot", (K126-(25/60/24)), (K126-(15/60/24)))</f>
        <v>0.35347222222222224</v>
      </c>
      <c r="M123" s="483" t="s">
        <v>173</v>
      </c>
      <c r="N123" s="483" t="s">
        <v>174</v>
      </c>
    </row>
    <row r="124" spans="1:17" x14ac:dyDescent="0.25">
      <c r="A124" s="484" t="s">
        <v>176</v>
      </c>
      <c r="B124" s="484"/>
      <c r="C124" s="298" t="s">
        <v>95</v>
      </c>
      <c r="D124" s="297">
        <f>IF(D131&gt;0,IF(C124="Depot",D131+(20/24/60),D131+(10/60/24)),IF(D130&gt;0,IF(C124="Depot",D130+(20/24/60),D130+(10/60/24)),IF(D129&gt;0,IF(C124="Depot",D129+(20/24/60),D129+(10/60/24)),IF(D128&gt;0,IF(C124="Depot",D128+(20/24/60),D128+(10/60/24)),IF(D127&gt;0,IF(C124="Depot",D127+(20/24/60),D127+(10/60/24)),IF(D126&gt;0,IF(C124="Depot",D126+(20/24/60),D126+(10/60/24))))))))</f>
        <v>0.67361111111111105</v>
      </c>
      <c r="E124" s="483"/>
      <c r="F124" s="483"/>
      <c r="I124" s="484" t="s">
        <v>176</v>
      </c>
      <c r="J124" s="484"/>
      <c r="K124" s="298" t="s">
        <v>95</v>
      </c>
      <c r="L124" s="297">
        <f>IF(L131&gt;0,IF(K124="Depot",L131+(20/24/60),L131+(10/60/24)),IF(L130&gt;0,IF(K124="Depot",L130+(20/24/60),L130+(10/60/24)),IF(L129&gt;0,IF(K124="Depot",L129+(20/24/60),L129+(10/60/24)),IF(L128&gt;0,IF(K124="Depot",L128+(20/24/60),L128+(10/60/24)),IF(L127&gt;0,IF(K124="Depot",L127+(20/24/60),L127+(10/60/24)),IF(L126&gt;0,IF(K124="Depot",L126+(20/24/60),L126+(10/60/24))))))))</f>
        <v>0.68402777777777779</v>
      </c>
      <c r="M124" s="483"/>
      <c r="N124" s="483"/>
    </row>
    <row r="125" spans="1:17" x14ac:dyDescent="0.25">
      <c r="A125" s="369" t="s">
        <v>177</v>
      </c>
      <c r="B125" s="369" t="s">
        <v>178</v>
      </c>
      <c r="C125" s="298" t="s">
        <v>179</v>
      </c>
      <c r="D125" s="297" t="s">
        <v>180</v>
      </c>
      <c r="E125" s="483"/>
      <c r="F125" s="483"/>
      <c r="I125" s="369" t="s">
        <v>177</v>
      </c>
      <c r="J125" s="369" t="s">
        <v>178</v>
      </c>
      <c r="K125" s="298" t="s">
        <v>179</v>
      </c>
      <c r="L125" s="297" t="s">
        <v>180</v>
      </c>
      <c r="M125" s="483"/>
      <c r="N125" s="483"/>
    </row>
    <row r="126" spans="1:17" x14ac:dyDescent="0.25">
      <c r="A126" s="485">
        <v>26</v>
      </c>
      <c r="B126" s="309"/>
      <c r="C126" s="301">
        <v>0.36249999999999999</v>
      </c>
      <c r="D126" s="301">
        <v>0.47013888888888888</v>
      </c>
      <c r="E126" s="302">
        <f>C127-D126</f>
        <v>3.9583333333333304E-2</v>
      </c>
      <c r="F126" s="302">
        <f>D126-C126</f>
        <v>0.1076388888888889</v>
      </c>
      <c r="I126" s="485">
        <v>27</v>
      </c>
      <c r="J126" s="309"/>
      <c r="K126" s="301">
        <v>0.37083333333333335</v>
      </c>
      <c r="L126" s="301">
        <v>0.47916666666666669</v>
      </c>
      <c r="M126" s="302">
        <f>K127-L126</f>
        <v>5.6944444444444409E-2</v>
      </c>
      <c r="N126" s="302">
        <f>L126-K126</f>
        <v>0.10833333333333334</v>
      </c>
    </row>
    <row r="127" spans="1:17" x14ac:dyDescent="0.25">
      <c r="A127" s="486"/>
      <c r="B127" s="306"/>
      <c r="C127" s="303">
        <v>0.50972222222222219</v>
      </c>
      <c r="D127" s="304">
        <v>0.61111111111111105</v>
      </c>
      <c r="E127" s="302">
        <f>C128-D127</f>
        <v>1.736111111111116E-2</v>
      </c>
      <c r="F127" s="302">
        <f>D127-C127</f>
        <v>0.10138888888888886</v>
      </c>
      <c r="I127" s="486"/>
      <c r="J127" s="306"/>
      <c r="K127" s="303">
        <v>0.53611111111111109</v>
      </c>
      <c r="L127" s="304">
        <v>0.63750000000000007</v>
      </c>
      <c r="M127" s="302">
        <f>K128-L127</f>
        <v>1.8749999999999933E-2</v>
      </c>
      <c r="N127" s="302">
        <f>L127-K127</f>
        <v>0.10138888888888897</v>
      </c>
    </row>
    <row r="128" spans="1:17" x14ac:dyDescent="0.25">
      <c r="A128" s="487"/>
      <c r="B128" s="357" t="s">
        <v>200</v>
      </c>
      <c r="C128" s="358">
        <v>0.62847222222222221</v>
      </c>
      <c r="D128" s="359">
        <v>0.66666666666666663</v>
      </c>
      <c r="E128" s="302"/>
      <c r="F128" s="302">
        <v>0</v>
      </c>
      <c r="I128" s="487"/>
      <c r="J128" s="357" t="s">
        <v>200</v>
      </c>
      <c r="K128" s="358">
        <v>0.65625</v>
      </c>
      <c r="L128" s="359">
        <v>0.67708333333333337</v>
      </c>
      <c r="M128" s="302"/>
      <c r="N128" s="302">
        <v>0</v>
      </c>
    </row>
    <row r="129" spans="1:17" x14ac:dyDescent="0.25">
      <c r="A129" s="382">
        <v>26</v>
      </c>
      <c r="B129" s="306"/>
      <c r="C129" s="303"/>
      <c r="D129" s="304"/>
      <c r="E129" s="302"/>
      <c r="F129" s="302"/>
      <c r="I129" s="382">
        <v>27</v>
      </c>
      <c r="J129" s="306"/>
      <c r="K129" s="303"/>
      <c r="L129" s="304"/>
      <c r="M129" s="302"/>
      <c r="N129" s="302">
        <f>L129-K129</f>
        <v>0</v>
      </c>
    </row>
    <row r="130" spans="1:17" x14ac:dyDescent="0.25">
      <c r="A130" s="369"/>
      <c r="B130" s="306"/>
      <c r="C130" s="305"/>
      <c r="D130" s="297"/>
      <c r="E130" s="302"/>
      <c r="F130" s="302"/>
      <c r="I130" s="369"/>
      <c r="J130" s="306"/>
      <c r="K130" s="305"/>
      <c r="L130" s="297"/>
      <c r="M130" s="302"/>
      <c r="N130" s="302"/>
    </row>
    <row r="131" spans="1:17" x14ac:dyDescent="0.25">
      <c r="A131" s="369"/>
      <c r="B131" s="306"/>
      <c r="C131" s="303"/>
      <c r="D131" s="304"/>
      <c r="E131" s="302"/>
      <c r="F131" s="302"/>
      <c r="I131" s="369"/>
      <c r="J131" s="306"/>
      <c r="K131" s="303"/>
      <c r="L131" s="304"/>
      <c r="M131" s="302"/>
      <c r="N131" s="302"/>
    </row>
    <row r="132" spans="1:17" x14ac:dyDescent="0.25">
      <c r="A132" s="307">
        <f>D124-D123</f>
        <v>0.32847222222222217</v>
      </c>
      <c r="B132" s="482"/>
      <c r="C132" s="482"/>
      <c r="D132" s="482"/>
      <c r="E132" s="307">
        <f>SUM(E126:E131)</f>
        <v>5.6944444444444464E-2</v>
      </c>
      <c r="F132" s="307">
        <f>SUM(F126:F131)</f>
        <v>0.20902777777777776</v>
      </c>
      <c r="I132" s="307">
        <f>L124-L123</f>
        <v>0.33055555555555555</v>
      </c>
      <c r="J132" s="482"/>
      <c r="K132" s="482"/>
      <c r="L132" s="482"/>
      <c r="M132" s="307">
        <f>SUM(M126:M131)</f>
        <v>7.5694444444444342E-2</v>
      </c>
      <c r="N132" s="307">
        <f>SUM(N126:N131)</f>
        <v>0.20972222222222231</v>
      </c>
      <c r="P132" s="308">
        <f>N132+F132</f>
        <v>0.41875000000000007</v>
      </c>
      <c r="Q132" s="308"/>
    </row>
    <row r="134" spans="1:17" ht="15" customHeight="1" x14ac:dyDescent="0.25">
      <c r="A134" s="484" t="s">
        <v>172</v>
      </c>
      <c r="B134" s="484"/>
      <c r="C134" s="296" t="s">
        <v>157</v>
      </c>
      <c r="D134" s="297">
        <f>IF(C134="Depot", (C137-(25/60/24)), (C137-(15/60/24)))</f>
        <v>0.3659722222222222</v>
      </c>
      <c r="E134" s="483" t="s">
        <v>173</v>
      </c>
      <c r="F134" s="483" t="s">
        <v>174</v>
      </c>
      <c r="I134" s="484" t="s">
        <v>172</v>
      </c>
      <c r="J134" s="484"/>
      <c r="K134" s="296" t="s">
        <v>157</v>
      </c>
      <c r="L134" s="297">
        <f>IF(K134="Depot", (K137-(25/60/24)), (K137-(15/60/24)))</f>
        <v>0.37569444444444444</v>
      </c>
      <c r="M134" s="483" t="s">
        <v>173</v>
      </c>
      <c r="N134" s="483" t="s">
        <v>174</v>
      </c>
    </row>
    <row r="135" spans="1:17" x14ac:dyDescent="0.25">
      <c r="A135" s="484" t="s">
        <v>176</v>
      </c>
      <c r="B135" s="484"/>
      <c r="C135" s="298" t="s">
        <v>95</v>
      </c>
      <c r="D135" s="297">
        <f>IF(D142&gt;0,IF(C135="Depot",D142+(20/24/60),D142+(10/60/24)),IF(D141&gt;0,IF(C135="Depot",D141+(20/24/60),D141+(10/60/24)),IF(D140&gt;0,IF(C135="Depot",D140+(20/24/60),D140+(10/60/24)),IF(D139&gt;0,IF(C135="Depot",D139+(20/24/60),D139+(10/60/24)),IF(D138&gt;0,IF(C135="Depot",D138+(20/24/60),D138+(10/60/24)),IF(D137&gt;0,IF(C135="Depot",D137+(20/24/60),D137+(10/60/24))))))))</f>
        <v>0.69097222222222221</v>
      </c>
      <c r="E135" s="483"/>
      <c r="F135" s="483"/>
      <c r="I135" s="484" t="s">
        <v>176</v>
      </c>
      <c r="J135" s="484"/>
      <c r="K135" s="298" t="s">
        <v>95</v>
      </c>
      <c r="L135" s="297">
        <f>IF(L142&gt;0,IF(K135="Depot",L142+(20/24/60),L142+(10/60/24)),IF(L141&gt;0,IF(K135="Depot",L141+(20/24/60),L141+(10/60/24)),IF(L140&gt;0,IF(K135="Depot",L140+(20/24/60),L140+(10/60/24)),IF(L139&gt;0,IF(K135="Depot",L139+(20/24/60),L139+(10/60/24)),IF(L138&gt;0,IF(K135="Depot",L138+(20/24/60),L138+(10/60/24)),IF(L137&gt;0,IF(K135="Depot",L137+(20/24/60),L137+(10/60/24))))))))</f>
        <v>0.70833333333333326</v>
      </c>
      <c r="M135" s="483"/>
      <c r="N135" s="483"/>
    </row>
    <row r="136" spans="1:17" x14ac:dyDescent="0.25">
      <c r="A136" s="369" t="s">
        <v>177</v>
      </c>
      <c r="B136" s="369" t="s">
        <v>178</v>
      </c>
      <c r="C136" s="298" t="s">
        <v>179</v>
      </c>
      <c r="D136" s="297" t="s">
        <v>180</v>
      </c>
      <c r="E136" s="483"/>
      <c r="F136" s="483"/>
      <c r="I136" s="369" t="s">
        <v>177</v>
      </c>
      <c r="J136" s="369" t="s">
        <v>178</v>
      </c>
      <c r="K136" s="298" t="s">
        <v>179</v>
      </c>
      <c r="L136" s="297" t="s">
        <v>180</v>
      </c>
      <c r="M136" s="483"/>
      <c r="N136" s="483"/>
    </row>
    <row r="137" spans="1:17" x14ac:dyDescent="0.25">
      <c r="A137" s="485">
        <v>29</v>
      </c>
      <c r="B137" s="309"/>
      <c r="C137" s="301">
        <v>0.3833333333333333</v>
      </c>
      <c r="D137" s="301">
        <v>0.49236111111111108</v>
      </c>
      <c r="E137" s="302">
        <f>C138-D137</f>
        <v>4.7916666666666663E-2</v>
      </c>
      <c r="F137" s="302">
        <f>D137-C137</f>
        <v>0.10902777777777778</v>
      </c>
      <c r="I137" s="485">
        <v>30</v>
      </c>
      <c r="K137" s="301">
        <v>0.39305555555555555</v>
      </c>
      <c r="L137" s="301">
        <v>0.50069444444444444</v>
      </c>
      <c r="M137" s="302">
        <f>K138-L137</f>
        <v>4.4444444444444509E-2</v>
      </c>
      <c r="N137" s="302">
        <f>L137-K137</f>
        <v>0.1076388888888889</v>
      </c>
    </row>
    <row r="138" spans="1:17" x14ac:dyDescent="0.25">
      <c r="A138" s="486"/>
      <c r="B138" s="306"/>
      <c r="C138" s="303">
        <v>0.54027777777777775</v>
      </c>
      <c r="D138" s="304">
        <v>0.64166666666666672</v>
      </c>
      <c r="E138" s="302">
        <f>C139-D138</f>
        <v>1.8055555555555491E-2</v>
      </c>
      <c r="F138" s="302">
        <f>D138-C138</f>
        <v>0.10138888888888897</v>
      </c>
      <c r="I138" s="486"/>
      <c r="J138" s="306"/>
      <c r="K138" s="303">
        <v>0.54513888888888895</v>
      </c>
      <c r="L138" s="304">
        <v>0.64583333333333337</v>
      </c>
      <c r="M138" s="302">
        <f>K139-L138</f>
        <v>2.0833333333333259E-2</v>
      </c>
      <c r="N138" s="302">
        <f>L138-K138</f>
        <v>0.10069444444444442</v>
      </c>
    </row>
    <row r="139" spans="1:17" x14ac:dyDescent="0.25">
      <c r="A139" s="487"/>
      <c r="B139" s="361" t="s">
        <v>200</v>
      </c>
      <c r="C139" s="358">
        <v>0.65972222222222221</v>
      </c>
      <c r="D139" s="359">
        <v>0.68402777777777779</v>
      </c>
      <c r="E139" s="360"/>
      <c r="F139" s="302">
        <v>0</v>
      </c>
      <c r="I139" s="487"/>
      <c r="J139" s="357" t="s">
        <v>200</v>
      </c>
      <c r="K139" s="358">
        <v>0.66666666666666663</v>
      </c>
      <c r="L139" s="359">
        <v>0.70138888888888884</v>
      </c>
      <c r="M139" s="302"/>
      <c r="N139" s="302">
        <v>0</v>
      </c>
    </row>
    <row r="140" spans="1:17" x14ac:dyDescent="0.25">
      <c r="A140" s="382">
        <v>29</v>
      </c>
      <c r="B140" s="306"/>
      <c r="C140" s="303"/>
      <c r="D140" s="304"/>
      <c r="E140" s="302"/>
      <c r="F140" s="302"/>
      <c r="I140" s="382">
        <v>32</v>
      </c>
      <c r="J140" s="306"/>
      <c r="K140" s="303"/>
      <c r="L140" s="304"/>
      <c r="M140" s="302"/>
      <c r="N140" s="302"/>
    </row>
    <row r="141" spans="1:17" x14ac:dyDescent="0.25">
      <c r="A141" s="369"/>
      <c r="B141" s="306"/>
      <c r="C141" s="305"/>
      <c r="D141" s="297"/>
      <c r="E141" s="302"/>
      <c r="F141" s="302"/>
      <c r="I141" s="369"/>
      <c r="J141" s="306"/>
      <c r="K141" s="305"/>
      <c r="L141" s="297"/>
      <c r="M141" s="302"/>
      <c r="N141" s="302"/>
    </row>
    <row r="142" spans="1:17" x14ac:dyDescent="0.25">
      <c r="A142" s="369"/>
      <c r="B142" s="306"/>
      <c r="C142" s="303"/>
      <c r="D142" s="304"/>
      <c r="E142" s="302"/>
      <c r="F142" s="302"/>
      <c r="I142" s="369"/>
      <c r="J142" s="306"/>
      <c r="K142" s="303"/>
      <c r="L142" s="304"/>
      <c r="M142" s="302"/>
      <c r="N142" s="302"/>
    </row>
    <row r="143" spans="1:17" x14ac:dyDescent="0.25">
      <c r="A143" s="307">
        <f>D135-D134</f>
        <v>0.32500000000000001</v>
      </c>
      <c r="B143" s="482"/>
      <c r="C143" s="482"/>
      <c r="D143" s="482"/>
      <c r="E143" s="307">
        <f>SUM(E137:E142)</f>
        <v>6.5972222222222154E-2</v>
      </c>
      <c r="F143" s="307">
        <f>SUM(F137:F142)</f>
        <v>0.21041666666666675</v>
      </c>
      <c r="I143" s="307">
        <f>L135-L134</f>
        <v>0.33263888888888882</v>
      </c>
      <c r="J143" s="482"/>
      <c r="K143" s="482"/>
      <c r="L143" s="482"/>
      <c r="M143" s="307">
        <f>SUM(M137:M142)</f>
        <v>6.5277777777777768E-2</v>
      </c>
      <c r="N143" s="307">
        <f>SUM(N137:N142)</f>
        <v>0.20833333333333331</v>
      </c>
      <c r="P143" s="308">
        <f>N143+F143</f>
        <v>0.41875000000000007</v>
      </c>
      <c r="Q143" s="308"/>
    </row>
    <row r="145" spans="1:17" ht="15" customHeight="1" x14ac:dyDescent="0.25">
      <c r="A145" s="484" t="s">
        <v>172</v>
      </c>
      <c r="B145" s="484"/>
      <c r="C145" s="298" t="s">
        <v>95</v>
      </c>
      <c r="D145" s="297">
        <f>IF(C145="Depot", (C148-(25/60/24)), (C148-(15/60/24)))</f>
        <v>0.36111111111111105</v>
      </c>
      <c r="E145" s="483" t="s">
        <v>173</v>
      </c>
      <c r="F145" s="483" t="s">
        <v>174</v>
      </c>
      <c r="I145" s="484" t="s">
        <v>172</v>
      </c>
      <c r="J145" s="484"/>
      <c r="K145" s="298" t="s">
        <v>95</v>
      </c>
      <c r="L145" s="297">
        <f>IF(K145="Depot", (K148-(25/60/24)), (K148-(15/60/24)))</f>
        <v>0.40694444444444444</v>
      </c>
      <c r="M145" s="483" t="s">
        <v>173</v>
      </c>
      <c r="N145" s="483" t="s">
        <v>174</v>
      </c>
    </row>
    <row r="146" spans="1:17" x14ac:dyDescent="0.25">
      <c r="A146" s="484" t="s">
        <v>176</v>
      </c>
      <c r="B146" s="484"/>
      <c r="C146" s="298" t="s">
        <v>95</v>
      </c>
      <c r="D146" s="297">
        <f>IF(D153&gt;0,IF(C146="Depot",D153+(20/24/60),D153+(10/60/24)),IF(D152&gt;0,IF(C146="Depot",D152+(20/24/60),D152+(10/60/24)),IF(D151&gt;0,IF(C146="Depot",D151+(20/24/60),D151+(10/60/24)),IF(D150&gt;0,IF(C146="Depot",D150+(20/24/60),D150+(10/60/24)),IF(D149&gt;0,IF(C146="Depot",D149+(20/24/60),D149+(10/60/24)),IF(D148&gt;0,IF(C146="Depot",D148+(20/24/60),D148+(10/60/24))))))))</f>
        <v>0.65972222222222221</v>
      </c>
      <c r="E146" s="483"/>
      <c r="F146" s="483"/>
      <c r="I146" s="484" t="s">
        <v>176</v>
      </c>
      <c r="J146" s="484"/>
      <c r="K146" s="298" t="s">
        <v>95</v>
      </c>
      <c r="L146" s="297">
        <f>IF(L153&gt;0,IF(K146="Depot",L153+(20/24/60),L153+(10/60/24)),IF(L152&gt;0,IF(K146="Depot",L152+(20/24/60),L152+(10/60/24)),IF(L151&gt;0,IF(K146="Depot",L151+(20/24/60),L151+(10/60/24)),IF(L150&gt;0,IF(K146="Depot",L150+(20/24/60),L150+(10/60/24)),IF(L149&gt;0,IF(K146="Depot",L149+(20/24/60),L149+(10/60/24)),IF(L148&gt;0,IF(K146="Depot",L148+(20/24/60),L148+(10/60/24))))))))</f>
        <v>0.71458333333333335</v>
      </c>
      <c r="M146" s="483"/>
      <c r="N146" s="483"/>
    </row>
    <row r="147" spans="1:17" x14ac:dyDescent="0.25">
      <c r="A147" s="369" t="s">
        <v>177</v>
      </c>
      <c r="B147" s="369" t="s">
        <v>178</v>
      </c>
      <c r="C147" s="298" t="s">
        <v>179</v>
      </c>
      <c r="D147" s="297" t="s">
        <v>180</v>
      </c>
      <c r="E147" s="483"/>
      <c r="F147" s="483"/>
      <c r="I147" s="369" t="s">
        <v>177</v>
      </c>
      <c r="J147" s="369" t="s">
        <v>178</v>
      </c>
      <c r="K147" s="298" t="s">
        <v>179</v>
      </c>
      <c r="L147" s="297" t="s">
        <v>180</v>
      </c>
      <c r="M147" s="483"/>
      <c r="N147" s="483"/>
    </row>
    <row r="148" spans="1:17" x14ac:dyDescent="0.25">
      <c r="A148" s="485">
        <v>31</v>
      </c>
      <c r="B148" s="362"/>
      <c r="C148" s="301">
        <v>0.37152777777777773</v>
      </c>
      <c r="D148" s="301">
        <v>0.43958333333333338</v>
      </c>
      <c r="E148" s="302">
        <f>C149-D148</f>
        <v>5.6944444444444353E-2</v>
      </c>
      <c r="F148" s="302">
        <f>D148-C148</f>
        <v>6.8055555555555647E-2</v>
      </c>
      <c r="I148" s="485">
        <v>32</v>
      </c>
      <c r="J148" s="357">
        <v>41</v>
      </c>
      <c r="K148" s="301">
        <v>0.41736111111111113</v>
      </c>
      <c r="L148" s="301">
        <v>0.45069444444444445</v>
      </c>
      <c r="M148" s="302">
        <f>K149-L148</f>
        <v>5.4861111111111083E-2</v>
      </c>
      <c r="N148" s="302">
        <f>L148-K148</f>
        <v>3.3333333333333326E-2</v>
      </c>
    </row>
    <row r="149" spans="1:17" x14ac:dyDescent="0.25">
      <c r="A149" s="486"/>
      <c r="B149" s="363"/>
      <c r="C149" s="303">
        <v>0.49652777777777773</v>
      </c>
      <c r="D149" s="304">
        <v>0.59791666666666665</v>
      </c>
      <c r="E149" s="302">
        <f>C150-D149</f>
        <v>2.1527777777777812E-2</v>
      </c>
      <c r="F149" s="302">
        <f>D149-C149</f>
        <v>0.10138888888888892</v>
      </c>
      <c r="I149" s="486"/>
      <c r="J149" s="366"/>
      <c r="K149" s="303">
        <v>0.50555555555555554</v>
      </c>
      <c r="L149" s="304">
        <v>0.60625000000000007</v>
      </c>
      <c r="M149" s="302">
        <f>K150-L149</f>
        <v>3.3333333333333215E-2</v>
      </c>
      <c r="N149" s="302">
        <f>L149-K149</f>
        <v>0.10069444444444453</v>
      </c>
    </row>
    <row r="150" spans="1:17" x14ac:dyDescent="0.25">
      <c r="A150" s="487"/>
      <c r="B150" s="364"/>
      <c r="C150" s="305">
        <v>0.61944444444444446</v>
      </c>
      <c r="D150" s="297">
        <v>0.65277777777777779</v>
      </c>
      <c r="E150" s="302"/>
      <c r="F150" s="302">
        <f>D150-C150</f>
        <v>3.3333333333333326E-2</v>
      </c>
      <c r="I150" s="487"/>
      <c r="J150" s="357">
        <v>51</v>
      </c>
      <c r="K150" s="305">
        <v>0.63958333333333328</v>
      </c>
      <c r="L150" s="298">
        <v>0.70763888888888893</v>
      </c>
      <c r="M150" s="302"/>
      <c r="N150" s="302">
        <f>L150-K150</f>
        <v>6.8055555555555647E-2</v>
      </c>
    </row>
    <row r="151" spans="1:17" x14ac:dyDescent="0.25">
      <c r="A151" s="382">
        <v>30</v>
      </c>
      <c r="B151" s="306"/>
      <c r="C151" s="303"/>
      <c r="D151" s="304"/>
      <c r="E151" s="302"/>
      <c r="F151" s="302"/>
      <c r="I151" s="382">
        <v>40</v>
      </c>
      <c r="J151" s="306"/>
      <c r="K151" s="303"/>
      <c r="L151" s="304"/>
      <c r="M151" s="302"/>
      <c r="N151" s="302">
        <f>L151-K151</f>
        <v>0</v>
      </c>
    </row>
    <row r="152" spans="1:17" x14ac:dyDescent="0.25">
      <c r="A152" s="369"/>
      <c r="B152" s="306"/>
      <c r="C152" s="305"/>
      <c r="D152" s="297"/>
      <c r="E152" s="302"/>
      <c r="F152" s="302"/>
      <c r="I152" s="369"/>
      <c r="J152" s="306"/>
      <c r="K152" s="305"/>
      <c r="L152" s="297"/>
      <c r="M152" s="302"/>
      <c r="N152" s="302"/>
    </row>
    <row r="153" spans="1:17" x14ac:dyDescent="0.25">
      <c r="A153" s="369"/>
      <c r="B153" s="306"/>
      <c r="C153" s="303"/>
      <c r="D153" s="304"/>
      <c r="E153" s="302"/>
      <c r="F153" s="302"/>
      <c r="I153" s="369"/>
      <c r="J153" s="306"/>
      <c r="K153" s="303"/>
      <c r="L153" s="304"/>
      <c r="M153" s="302"/>
      <c r="N153" s="302"/>
    </row>
    <row r="154" spans="1:17" x14ac:dyDescent="0.25">
      <c r="A154" s="307">
        <f>D146-D145</f>
        <v>0.29861111111111116</v>
      </c>
      <c r="B154" s="482"/>
      <c r="C154" s="482"/>
      <c r="D154" s="482"/>
      <c r="E154" s="307">
        <f>SUM(E148:E153)</f>
        <v>7.8472222222222165E-2</v>
      </c>
      <c r="F154" s="307">
        <f>SUM(F148:F153)</f>
        <v>0.20277777777777789</v>
      </c>
      <c r="I154" s="367">
        <f>L146-L145</f>
        <v>0.30763888888888891</v>
      </c>
      <c r="J154" s="482"/>
      <c r="K154" s="482"/>
      <c r="L154" s="482"/>
      <c r="M154" s="307">
        <f>SUM(M148:M153)</f>
        <v>8.8194444444444298E-2</v>
      </c>
      <c r="N154" s="307">
        <f>SUM(N148:N153)</f>
        <v>0.2020833333333335</v>
      </c>
      <c r="P154" s="308">
        <f>N154+F154</f>
        <v>0.40486111111111139</v>
      </c>
      <c r="Q154" s="308"/>
    </row>
    <row r="156" spans="1:17" ht="15" customHeight="1" x14ac:dyDescent="0.25">
      <c r="A156" s="484" t="s">
        <v>172</v>
      </c>
      <c r="B156" s="484"/>
      <c r="C156" s="298" t="s">
        <v>95</v>
      </c>
      <c r="D156" s="297">
        <f>IF(C156="Depot", (C159-(25/60/24)), (C159-(15/60/24)))</f>
        <v>0.37847222222222221</v>
      </c>
      <c r="E156" s="483" t="s">
        <v>173</v>
      </c>
      <c r="F156" s="483" t="s">
        <v>174</v>
      </c>
      <c r="I156" s="484" t="s">
        <v>172</v>
      </c>
      <c r="J156" s="484"/>
      <c r="K156" s="298" t="s">
        <v>95</v>
      </c>
      <c r="L156" s="297">
        <f>IF(K156="Depot", (K159-(25/60/24)), (K159-(15/60/24)))</f>
        <v>0.38472222222222219</v>
      </c>
      <c r="M156" s="483" t="s">
        <v>173</v>
      </c>
      <c r="N156" s="483" t="s">
        <v>174</v>
      </c>
    </row>
    <row r="157" spans="1:17" x14ac:dyDescent="0.25">
      <c r="A157" s="484" t="s">
        <v>176</v>
      </c>
      <c r="B157" s="484"/>
      <c r="C157" s="298" t="s">
        <v>95</v>
      </c>
      <c r="D157" s="297">
        <f>IF(D164&gt;0,IF(C157="Depot",D164+(20/24/60),D164+(10/60/24)),IF(D163&gt;0,IF(C157="Depot",D163+(20/24/60),D163+(10/60/24)),IF(D162&gt;0,IF(C157="Depot",D162+(20/24/60),D162+(10/60/24)),IF(D161&gt;0,IF(C157="Depot",D161+(20/24/60),D161+(10/60/24)),IF(D160&gt;0,IF(C157="Depot",D160+(20/24/60),D160+(10/60/24)),IF(D159&gt;0,IF(C157="Depot",D159+(20/24/60),D159+(10/60/24))))))))</f>
        <v>0.67291666666666661</v>
      </c>
      <c r="E157" s="483"/>
      <c r="F157" s="483"/>
      <c r="I157" s="484" t="s">
        <v>176</v>
      </c>
      <c r="J157" s="484"/>
      <c r="K157" s="298" t="s">
        <v>95</v>
      </c>
      <c r="L157" s="297">
        <f>IF(L164&gt;0,IF(K157="Depot",L164+(20/24/60),L164+(10/60/24)),IF(L163&gt;0,IF(K157="Depot",L163+(20/24/60),L163+(10/60/24)),IF(L162&gt;0,IF(K157="Depot",L162+(20/24/60),L162+(10/60/24)),IF(L161&gt;0,IF(K157="Depot",L161+(20/24/60),L161+(10/60/24)),IF(L160&gt;0,IF(K157="Depot",L160+(20/24/60),L160+(10/60/24)),IF(L159&gt;0,IF(K157="Depot",L159+(20/24/60),L159+(10/60/24))))))))</f>
        <v>0.70833333333333326</v>
      </c>
      <c r="M157" s="483"/>
      <c r="N157" s="483"/>
    </row>
    <row r="158" spans="1:17" x14ac:dyDescent="0.25">
      <c r="A158" s="369" t="s">
        <v>177</v>
      </c>
      <c r="B158" s="369" t="s">
        <v>178</v>
      </c>
      <c r="C158" s="298" t="s">
        <v>179</v>
      </c>
      <c r="D158" s="297" t="s">
        <v>180</v>
      </c>
      <c r="E158" s="483"/>
      <c r="F158" s="483"/>
      <c r="I158" s="369" t="s">
        <v>177</v>
      </c>
      <c r="J158" s="369" t="s">
        <v>178</v>
      </c>
      <c r="K158" s="298" t="s">
        <v>179</v>
      </c>
      <c r="L158" s="297" t="s">
        <v>180</v>
      </c>
      <c r="M158" s="483"/>
      <c r="N158" s="483"/>
    </row>
    <row r="159" spans="1:17" x14ac:dyDescent="0.25">
      <c r="A159" s="485">
        <v>33</v>
      </c>
      <c r="B159" s="362"/>
      <c r="C159" s="301">
        <v>0.3888888888888889</v>
      </c>
      <c r="D159" s="301">
        <v>0.45694444444444443</v>
      </c>
      <c r="E159" s="302">
        <f>C160-D159</f>
        <v>5.694444444444452E-2</v>
      </c>
      <c r="F159" s="302">
        <f>D159-C159</f>
        <v>6.8055555555555536E-2</v>
      </c>
      <c r="I159" s="485">
        <v>34</v>
      </c>
      <c r="J159" s="309"/>
      <c r="K159" s="301">
        <v>0.39513888888888887</v>
      </c>
      <c r="L159" s="301">
        <v>0.49652777777777773</v>
      </c>
      <c r="M159" s="302">
        <f>K160-L159</f>
        <v>3.0555555555555614E-2</v>
      </c>
      <c r="N159" s="302">
        <f>L159-K159</f>
        <v>0.10138888888888886</v>
      </c>
    </row>
    <row r="160" spans="1:17" x14ac:dyDescent="0.25">
      <c r="A160" s="486"/>
      <c r="B160" s="363"/>
      <c r="C160" s="303">
        <v>0.51388888888888895</v>
      </c>
      <c r="D160" s="304">
        <v>0.54722222222222217</v>
      </c>
      <c r="E160" s="302">
        <f>C161-D160</f>
        <v>1.736111111111116E-2</v>
      </c>
      <c r="F160" s="302">
        <f>D160-C160</f>
        <v>3.3333333333333215E-2</v>
      </c>
      <c r="I160" s="486"/>
      <c r="J160" s="306"/>
      <c r="K160" s="303">
        <v>0.52708333333333335</v>
      </c>
      <c r="L160" s="304">
        <v>0.56041666666666667</v>
      </c>
      <c r="M160" s="302">
        <f>K161-L160</f>
        <v>3.9583333333333304E-2</v>
      </c>
      <c r="N160" s="302">
        <f>L160-K160</f>
        <v>3.3333333333333326E-2</v>
      </c>
    </row>
    <row r="161" spans="1:17" x14ac:dyDescent="0.25">
      <c r="A161" s="487"/>
      <c r="B161" s="364"/>
      <c r="C161" s="305">
        <v>0.56458333333333333</v>
      </c>
      <c r="D161" s="297">
        <v>0.66597222222222219</v>
      </c>
      <c r="E161" s="302"/>
      <c r="F161" s="302">
        <f>D161-C161</f>
        <v>0.10138888888888886</v>
      </c>
      <c r="I161" s="487"/>
      <c r="J161" s="306"/>
      <c r="K161" s="305">
        <v>0.6</v>
      </c>
      <c r="L161" s="297">
        <v>0.70138888888888884</v>
      </c>
      <c r="M161" s="302"/>
      <c r="N161" s="302">
        <f>L161-K161</f>
        <v>0.10138888888888886</v>
      </c>
    </row>
    <row r="162" spans="1:17" x14ac:dyDescent="0.25">
      <c r="A162" s="382">
        <v>33</v>
      </c>
      <c r="B162" s="306"/>
      <c r="C162" s="303"/>
      <c r="D162" s="304"/>
      <c r="E162" s="302"/>
      <c r="F162" s="302"/>
      <c r="I162" s="382">
        <v>34</v>
      </c>
      <c r="J162" s="306"/>
      <c r="K162" s="303"/>
      <c r="L162" s="304"/>
      <c r="M162" s="302"/>
      <c r="N162" s="302"/>
    </row>
    <row r="163" spans="1:17" x14ac:dyDescent="0.25">
      <c r="A163" s="369"/>
      <c r="B163" s="306"/>
      <c r="C163" s="305"/>
      <c r="D163" s="297"/>
      <c r="E163" s="302"/>
      <c r="F163" s="302"/>
      <c r="I163" s="369"/>
      <c r="J163" s="306"/>
      <c r="K163" s="305"/>
      <c r="L163" s="297"/>
      <c r="M163" s="302"/>
      <c r="N163" s="302"/>
    </row>
    <row r="164" spans="1:17" x14ac:dyDescent="0.25">
      <c r="A164" s="369"/>
      <c r="B164" s="306"/>
      <c r="C164" s="303"/>
      <c r="D164" s="304"/>
      <c r="E164" s="302"/>
      <c r="F164" s="302"/>
      <c r="I164" s="369"/>
      <c r="J164" s="306"/>
      <c r="K164" s="303"/>
      <c r="L164" s="304"/>
      <c r="M164" s="302"/>
      <c r="N164" s="302"/>
    </row>
    <row r="165" spans="1:17" x14ac:dyDescent="0.25">
      <c r="A165" s="307">
        <f>D157-D156</f>
        <v>0.2944444444444444</v>
      </c>
      <c r="B165" s="482"/>
      <c r="C165" s="482"/>
      <c r="D165" s="482"/>
      <c r="E165" s="307">
        <f>SUM(E159:E164)</f>
        <v>7.430555555555568E-2</v>
      </c>
      <c r="F165" s="307">
        <f>SUM(F159:F164)</f>
        <v>0.20277777777777761</v>
      </c>
      <c r="I165" s="307">
        <f>L157-L156</f>
        <v>0.32361111111111107</v>
      </c>
      <c r="J165" s="482"/>
      <c r="K165" s="482"/>
      <c r="L165" s="482"/>
      <c r="M165" s="307">
        <f>SUM(M159:M164)</f>
        <v>7.0138888888888917E-2</v>
      </c>
      <c r="N165" s="307">
        <f>SUM(N159:N164)</f>
        <v>0.23611111111111105</v>
      </c>
      <c r="P165" s="308">
        <f>N165+F165</f>
        <v>0.43888888888888866</v>
      </c>
      <c r="Q165" s="308"/>
    </row>
    <row r="167" spans="1:17" ht="15" customHeight="1" x14ac:dyDescent="0.25">
      <c r="A167" s="484" t="s">
        <v>172</v>
      </c>
      <c r="B167" s="484"/>
      <c r="C167" s="298" t="s">
        <v>95</v>
      </c>
      <c r="D167" s="297">
        <f>IF(C167="Depot", (C170-(25/60/24)), (C170-(15/60/24)))</f>
        <v>0.38750000000000001</v>
      </c>
      <c r="E167" s="483" t="s">
        <v>173</v>
      </c>
      <c r="F167" s="483" t="s">
        <v>174</v>
      </c>
      <c r="I167" s="484" t="s">
        <v>172</v>
      </c>
      <c r="J167" s="484"/>
      <c r="K167" s="298" t="s">
        <v>95</v>
      </c>
      <c r="L167" s="297">
        <f>IF(K167="Depot", (K170-(25/60/24)), (K170-(15/60/24)))</f>
        <v>0.39374999999999993</v>
      </c>
      <c r="M167" s="483" t="s">
        <v>173</v>
      </c>
      <c r="N167" s="483" t="s">
        <v>174</v>
      </c>
    </row>
    <row r="168" spans="1:17" x14ac:dyDescent="0.25">
      <c r="A168" s="484" t="s">
        <v>176</v>
      </c>
      <c r="B168" s="484"/>
      <c r="C168" s="298" t="s">
        <v>95</v>
      </c>
      <c r="D168" s="297">
        <f>IF(D175&gt;0,IF(C168="Depot",D175+(20/24/60),D175+(10/60/24)),IF(D174&gt;0,IF(C168="Depot",D174+(20/24/60),D174+(10/60/24)),IF(D173&gt;0,IF(C168="Depot",D173+(20/24/60),D173+(10/60/24)),IF(D172&gt;0,IF(C168="Depot",D172+(20/24/60),D172+(10/60/24)),IF(D171&gt;0,IF(C168="Depot",D171+(20/24/60),D171+(10/60/24)),IF(D170&gt;0,IF(C168="Depot",D170+(20/24/60),D170+(10/60/24))))))))</f>
        <v>0.71250000000000002</v>
      </c>
      <c r="E168" s="483"/>
      <c r="F168" s="483"/>
      <c r="I168" s="484" t="s">
        <v>176</v>
      </c>
      <c r="J168" s="484"/>
      <c r="K168" s="298" t="s">
        <v>95</v>
      </c>
      <c r="L168" s="297">
        <f>IF(L175&gt;0,IF(K168="Depot",L175+(20/24/60),L175+(10/60/24)),IF(L174&gt;0,IF(K168="Depot",L174+(20/24/60),L174+(10/60/24)),IF(L173&gt;0,IF(K168="Depot",L173+(20/24/60),L173+(10/60/24)),IF(L172&gt;0,IF(K168="Depot",L172+(20/24/60),L172+(10/60/24)),IF(L171&gt;0,IF(K168="Depot",L171+(20/24/60),L171+(10/60/24)),IF(L170&gt;0,IF(K168="Depot",L170+(20/24/60),L170+(10/60/24))))))))</f>
        <v>0.71666666666666667</v>
      </c>
      <c r="M168" s="483"/>
      <c r="N168" s="483"/>
    </row>
    <row r="169" spans="1:17" x14ac:dyDescent="0.25">
      <c r="A169" s="369" t="s">
        <v>177</v>
      </c>
      <c r="B169" s="369" t="s">
        <v>178</v>
      </c>
      <c r="C169" s="298" t="s">
        <v>179</v>
      </c>
      <c r="D169" s="297" t="s">
        <v>180</v>
      </c>
      <c r="E169" s="483"/>
      <c r="F169" s="483"/>
      <c r="I169" s="369" t="s">
        <v>177</v>
      </c>
      <c r="J169" s="369" t="s">
        <v>178</v>
      </c>
      <c r="K169" s="298" t="s">
        <v>179</v>
      </c>
      <c r="L169" s="297" t="s">
        <v>180</v>
      </c>
      <c r="M169" s="483"/>
      <c r="N169" s="483"/>
    </row>
    <row r="170" spans="1:17" x14ac:dyDescent="0.25">
      <c r="A170" s="485">
        <v>36</v>
      </c>
      <c r="B170" s="313"/>
      <c r="C170" s="301">
        <v>0.3979166666666667</v>
      </c>
      <c r="D170" s="301">
        <v>0.46597222222222223</v>
      </c>
      <c r="E170" s="302">
        <f>C171-D170</f>
        <v>8.333333333333337E-2</v>
      </c>
      <c r="F170" s="302">
        <f>D170-C170</f>
        <v>6.8055555555555536E-2</v>
      </c>
      <c r="I170" s="485">
        <v>37</v>
      </c>
      <c r="J170" s="309"/>
      <c r="K170" s="301">
        <v>0.40416666666666662</v>
      </c>
      <c r="L170" s="301">
        <v>0.50555555555555554</v>
      </c>
      <c r="M170" s="302">
        <f>K171-L170</f>
        <v>5.0694444444444486E-2</v>
      </c>
      <c r="N170" s="302">
        <f>L170-K170</f>
        <v>0.10138888888888892</v>
      </c>
    </row>
    <row r="171" spans="1:17" x14ac:dyDescent="0.25">
      <c r="A171" s="486"/>
      <c r="B171" s="314"/>
      <c r="C171" s="303">
        <v>0.5493055555555556</v>
      </c>
      <c r="D171" s="301">
        <v>0.65069444444444446</v>
      </c>
      <c r="E171" s="302">
        <f>C172-D171</f>
        <v>2.1527777777777701E-2</v>
      </c>
      <c r="F171" s="302">
        <f>D171-C171</f>
        <v>0.10138888888888886</v>
      </c>
      <c r="I171" s="486"/>
      <c r="J171" s="309"/>
      <c r="K171" s="301">
        <v>0.55625000000000002</v>
      </c>
      <c r="L171" s="301">
        <v>0.65694444444444444</v>
      </c>
      <c r="M171" s="302">
        <f>K172-L171</f>
        <v>2.0138888888888928E-2</v>
      </c>
      <c r="N171" s="302">
        <f>L171-K171</f>
        <v>0.10069444444444442</v>
      </c>
    </row>
    <row r="172" spans="1:17" x14ac:dyDescent="0.25">
      <c r="A172" s="487"/>
      <c r="B172" s="315"/>
      <c r="C172" s="305">
        <v>0.67222222222222217</v>
      </c>
      <c r="D172" s="298">
        <v>0.7055555555555556</v>
      </c>
      <c r="E172" s="302">
        <f>C173-D172</f>
        <v>-0.7055555555555556</v>
      </c>
      <c r="F172" s="302">
        <f>D172-C172</f>
        <v>3.3333333333333437E-2</v>
      </c>
      <c r="I172" s="487"/>
      <c r="J172" s="306"/>
      <c r="K172" s="303">
        <v>0.67708333333333337</v>
      </c>
      <c r="L172" s="304">
        <v>0.70972222222222225</v>
      </c>
      <c r="M172" s="302">
        <f>K173-L172</f>
        <v>-0.70972222222222225</v>
      </c>
      <c r="N172" s="302">
        <f>L172-K172</f>
        <v>3.2638888888888884E-2</v>
      </c>
    </row>
    <row r="173" spans="1:17" x14ac:dyDescent="0.25">
      <c r="A173" s="382">
        <v>36</v>
      </c>
      <c r="B173" s="309"/>
      <c r="C173" s="303"/>
      <c r="D173" s="301"/>
      <c r="E173" s="302"/>
      <c r="F173" s="302"/>
      <c r="I173" s="382">
        <v>37</v>
      </c>
      <c r="J173" s="306"/>
      <c r="K173" s="303"/>
      <c r="L173" s="304"/>
      <c r="M173" s="302"/>
      <c r="N173" s="302">
        <f>L173-K173</f>
        <v>0</v>
      </c>
    </row>
    <row r="174" spans="1:17" x14ac:dyDescent="0.25">
      <c r="A174" s="369"/>
      <c r="B174" s="309"/>
      <c r="C174" s="305"/>
      <c r="D174" s="298"/>
      <c r="E174" s="302"/>
      <c r="F174" s="302"/>
      <c r="I174" s="369"/>
      <c r="J174" s="306"/>
      <c r="K174" s="305"/>
      <c r="L174" s="297"/>
      <c r="M174" s="302"/>
      <c r="N174" s="302"/>
    </row>
    <row r="175" spans="1:17" x14ac:dyDescent="0.25">
      <c r="A175" s="369"/>
      <c r="B175" s="306"/>
      <c r="C175" s="303"/>
      <c r="D175" s="304"/>
      <c r="E175" s="302"/>
      <c r="F175" s="302"/>
      <c r="I175" s="369"/>
      <c r="J175" s="306"/>
      <c r="K175" s="303"/>
      <c r="L175" s="304"/>
      <c r="M175" s="302"/>
      <c r="N175" s="302"/>
    </row>
    <row r="176" spans="1:17" x14ac:dyDescent="0.25">
      <c r="A176" s="307">
        <f>D168-D167</f>
        <v>0.32500000000000001</v>
      </c>
      <c r="B176" s="482"/>
      <c r="C176" s="482"/>
      <c r="D176" s="482"/>
      <c r="E176" s="307">
        <f>SUM(E170:E175)</f>
        <v>-0.60069444444444453</v>
      </c>
      <c r="F176" s="307">
        <f>SUM(F170:F175)</f>
        <v>0.20277777777777783</v>
      </c>
      <c r="I176" s="307">
        <f>L168-L167</f>
        <v>0.32291666666666674</v>
      </c>
      <c r="J176" s="482"/>
      <c r="K176" s="482"/>
      <c r="L176" s="482"/>
      <c r="M176" s="307">
        <f>SUM(M170:M175)</f>
        <v>-0.63888888888888884</v>
      </c>
      <c r="N176" s="307">
        <f>SUM(N170:N175)</f>
        <v>0.23472222222222222</v>
      </c>
      <c r="P176" s="308">
        <f>N176+F176</f>
        <v>0.43750000000000006</v>
      </c>
      <c r="Q176" s="308"/>
    </row>
    <row r="178" spans="1:17" ht="15" customHeight="1" x14ac:dyDescent="0.25">
      <c r="A178" s="484" t="s">
        <v>172</v>
      </c>
      <c r="B178" s="484"/>
      <c r="C178" s="298" t="s">
        <v>95</v>
      </c>
      <c r="D178" s="297">
        <f>IF(C178="Depot", (C181-(25/60/24)), (C181-(15/60/24)))</f>
        <v>0.39583333333333331</v>
      </c>
      <c r="E178" s="483" t="s">
        <v>173</v>
      </c>
      <c r="F178" s="483" t="s">
        <v>174</v>
      </c>
      <c r="I178" s="484" t="s">
        <v>172</v>
      </c>
      <c r="J178" s="484"/>
      <c r="K178" s="298" t="s">
        <v>95</v>
      </c>
      <c r="L178" s="297">
        <f>IF(K178="Depot", (K181-(25/60/24)), (K181-(15/60/24)))</f>
        <v>0.3979166666666667</v>
      </c>
      <c r="M178" s="483" t="s">
        <v>173</v>
      </c>
      <c r="N178" s="483" t="s">
        <v>174</v>
      </c>
    </row>
    <row r="179" spans="1:17" x14ac:dyDescent="0.25">
      <c r="A179" s="484" t="s">
        <v>176</v>
      </c>
      <c r="B179" s="484"/>
      <c r="C179" s="298" t="s">
        <v>95</v>
      </c>
      <c r="D179" s="297">
        <f>IF(D186&gt;0,IF(C179="Depot",D186+(20/24/60),D186+(10/60/24)),IF(D185&gt;0,IF(C179="Depot",D185+(20/24/60),D185+(10/60/24)),IF(D184&gt;0,IF(C179="Depot",D184+(20/24/60),D184+(10/60/24)),IF(D183&gt;0,IF(C179="Depot",D183+(20/24/60),D183+(10/60/24)),IF(D182&gt;0,IF(C179="Depot",D182+(20/24/60),D182+(10/60/24)),IF(D181&gt;0,IF(C179="Depot",D181+(20/24/60),D181+(10/60/24))))))))</f>
        <v>0.72569444444444442</v>
      </c>
      <c r="E179" s="483"/>
      <c r="F179" s="483"/>
      <c r="I179" s="484" t="s">
        <v>176</v>
      </c>
      <c r="J179" s="484"/>
      <c r="K179" s="298" t="s">
        <v>95</v>
      </c>
      <c r="L179" s="297">
        <f>IF(L186&gt;0,IF(K179="Depot",L186+(20/24/60),L186+(10/60/24)),IF(L185&gt;0,IF(K179="Depot",L185+(20/24/60),L185+(10/60/24)),IF(L184&gt;0,IF(K179="Depot",L184+(20/24/60),L184+(10/60/24)),IF(L183&gt;0,IF(K179="Depot",L183+(20/24/60),L183+(10/60/24)),IF(L182&gt;0,IF(K179="Depot",L182+(20/24/60),L182+(10/60/24)),IF(L181&gt;0,IF(K179="Depot",L181+(20/24/60),L181+(10/60/24))))))))</f>
        <v>0.70347222222222217</v>
      </c>
      <c r="M179" s="483"/>
      <c r="N179" s="483"/>
    </row>
    <row r="180" spans="1:17" x14ac:dyDescent="0.25">
      <c r="A180" s="369" t="s">
        <v>177</v>
      </c>
      <c r="B180" s="369" t="s">
        <v>178</v>
      </c>
      <c r="C180" s="298" t="s">
        <v>179</v>
      </c>
      <c r="D180" s="297" t="s">
        <v>180</v>
      </c>
      <c r="E180" s="483"/>
      <c r="F180" s="483"/>
      <c r="I180" s="369" t="s">
        <v>177</v>
      </c>
      <c r="J180" s="369" t="s">
        <v>178</v>
      </c>
      <c r="K180" s="298" t="s">
        <v>179</v>
      </c>
      <c r="L180" s="297" t="s">
        <v>180</v>
      </c>
      <c r="M180" s="483"/>
      <c r="N180" s="483"/>
    </row>
    <row r="181" spans="1:17" x14ac:dyDescent="0.25">
      <c r="A181" s="485">
        <v>38</v>
      </c>
      <c r="B181" s="309"/>
      <c r="C181" s="301">
        <v>0.40625</v>
      </c>
      <c r="D181" s="301">
        <v>0.47430555555555554</v>
      </c>
      <c r="E181" s="360">
        <f>C182-D181</f>
        <v>9.2361111111111116E-2</v>
      </c>
      <c r="F181" s="302">
        <f>D181-C181</f>
        <v>6.8055555555555536E-2</v>
      </c>
      <c r="I181" s="485">
        <v>39</v>
      </c>
      <c r="J181" s="357">
        <v>39</v>
      </c>
      <c r="K181" s="301">
        <v>0.40833333333333338</v>
      </c>
      <c r="L181" s="301">
        <v>0.50972222222222219</v>
      </c>
      <c r="M181" s="302">
        <f>K182-L181</f>
        <v>8.6111111111111138E-2</v>
      </c>
      <c r="N181" s="302">
        <f>L181-K181</f>
        <v>0.10138888888888881</v>
      </c>
    </row>
    <row r="182" spans="1:17" x14ac:dyDescent="0.25">
      <c r="A182" s="486"/>
      <c r="B182" s="309"/>
      <c r="C182" s="303">
        <v>0.56666666666666665</v>
      </c>
      <c r="D182" s="301">
        <v>0.6</v>
      </c>
      <c r="E182" s="302">
        <f>C183-D182</f>
        <v>1.736111111111116E-2</v>
      </c>
      <c r="F182" s="302">
        <f>D182-C182</f>
        <v>3.3333333333333326E-2</v>
      </c>
      <c r="I182" s="486"/>
      <c r="J182" s="357">
        <v>41</v>
      </c>
      <c r="K182" s="305">
        <v>0.59583333333333333</v>
      </c>
      <c r="L182" s="297">
        <v>0.69652777777777775</v>
      </c>
      <c r="M182" s="302">
        <f>K183-L182</f>
        <v>-0.69652777777777775</v>
      </c>
      <c r="N182" s="302">
        <f>L182-K182</f>
        <v>0.10069444444444442</v>
      </c>
    </row>
    <row r="183" spans="1:17" x14ac:dyDescent="0.25">
      <c r="A183" s="487"/>
      <c r="B183" s="309"/>
      <c r="C183" s="305">
        <v>0.61736111111111114</v>
      </c>
      <c r="D183" s="298">
        <v>0.71875</v>
      </c>
      <c r="E183" s="302">
        <f>C184-D183</f>
        <v>-0.71875</v>
      </c>
      <c r="F183" s="302">
        <f>D183-C183</f>
        <v>0.10138888888888886</v>
      </c>
      <c r="I183" s="487"/>
      <c r="J183" s="306"/>
      <c r="K183" s="303"/>
      <c r="L183" s="304"/>
      <c r="M183" s="302"/>
      <c r="N183" s="302">
        <f>L183-K183</f>
        <v>0</v>
      </c>
    </row>
    <row r="184" spans="1:17" x14ac:dyDescent="0.25">
      <c r="A184" s="382">
        <v>38</v>
      </c>
      <c r="B184" s="309"/>
      <c r="C184" s="303"/>
      <c r="D184" s="301"/>
      <c r="E184" s="302"/>
      <c r="F184" s="302">
        <f>D184-C184</f>
        <v>0</v>
      </c>
      <c r="I184" s="382">
        <v>39</v>
      </c>
      <c r="J184" s="306"/>
      <c r="K184" s="303"/>
      <c r="L184" s="304"/>
      <c r="M184" s="302"/>
      <c r="N184" s="302"/>
    </row>
    <row r="185" spans="1:17" x14ac:dyDescent="0.25">
      <c r="A185" s="369"/>
      <c r="B185" s="306"/>
      <c r="C185" s="305"/>
      <c r="D185" s="297"/>
      <c r="E185" s="302"/>
      <c r="F185" s="302"/>
      <c r="I185" s="369"/>
      <c r="J185" s="309"/>
      <c r="K185" s="301"/>
      <c r="L185" s="301"/>
      <c r="M185" s="302"/>
      <c r="N185" s="302"/>
    </row>
    <row r="186" spans="1:17" x14ac:dyDescent="0.25">
      <c r="A186" s="369"/>
      <c r="B186" s="306"/>
      <c r="C186" s="303"/>
      <c r="D186" s="304"/>
      <c r="E186" s="302"/>
      <c r="F186" s="302"/>
      <c r="I186" s="369"/>
      <c r="J186" s="306"/>
      <c r="K186" s="303"/>
      <c r="L186" s="304"/>
      <c r="M186" s="302"/>
      <c r="N186" s="302"/>
    </row>
    <row r="187" spans="1:17" x14ac:dyDescent="0.25">
      <c r="A187" s="317">
        <f>D179-D178</f>
        <v>0.3298611111111111</v>
      </c>
      <c r="B187" s="482"/>
      <c r="C187" s="482"/>
      <c r="D187" s="482"/>
      <c r="E187" s="307">
        <f>SUM(E181:E186)</f>
        <v>-0.60902777777777772</v>
      </c>
      <c r="F187" s="367">
        <f>SUM(F181:F186)</f>
        <v>0.20277777777777772</v>
      </c>
      <c r="I187" s="307">
        <f>L179-L178</f>
        <v>0.30555555555555547</v>
      </c>
      <c r="J187" s="482"/>
      <c r="K187" s="482"/>
      <c r="L187" s="482"/>
      <c r="M187" s="307">
        <f>SUM(M181:M186)</f>
        <v>-0.61041666666666661</v>
      </c>
      <c r="N187" s="317">
        <f>SUM(N181:N186)</f>
        <v>0.20208333333333323</v>
      </c>
      <c r="P187" s="308">
        <f>N187+F187</f>
        <v>0.40486111111111095</v>
      </c>
      <c r="Q187" s="308"/>
    </row>
    <row r="189" spans="1:17" ht="15" customHeight="1" x14ac:dyDescent="0.25">
      <c r="A189" s="484" t="s">
        <v>172</v>
      </c>
      <c r="B189" s="484"/>
      <c r="C189" s="298" t="s">
        <v>95</v>
      </c>
      <c r="D189" s="297">
        <f>IF(C189="Depot", (C192-(25/60/24)), (C192-(15/60/24)))</f>
        <v>0.4291666666666667</v>
      </c>
      <c r="E189" s="483" t="s">
        <v>173</v>
      </c>
      <c r="F189" s="483" t="s">
        <v>174</v>
      </c>
      <c r="I189" s="484" t="s">
        <v>172</v>
      </c>
      <c r="J189" s="484"/>
      <c r="K189" s="298" t="s">
        <v>95</v>
      </c>
      <c r="L189" s="297">
        <f>IF(K189="Depot", (K192-(25/60/24)), (K192-(15/60/24)))</f>
        <v>0.36944444444444446</v>
      </c>
      <c r="M189" s="483" t="s">
        <v>173</v>
      </c>
      <c r="N189" s="483" t="s">
        <v>174</v>
      </c>
    </row>
    <row r="190" spans="1:17" x14ac:dyDescent="0.25">
      <c r="A190" s="484" t="s">
        <v>176</v>
      </c>
      <c r="B190" s="484"/>
      <c r="C190" s="298" t="s">
        <v>95</v>
      </c>
      <c r="D190" s="297">
        <f>IF(D197&gt;0,IF(C190="Depot",D197+(20/24/60),D197+(10/60/24)),IF(D196&gt;0,IF(C190="Depot",D196+(20/24/60),D196+(10/60/24)),IF(D195&gt;0,IF(C190="Depot",D195+(20/24/60),D195+(10/60/24)),IF(D194&gt;0,IF(C190="Depot",D194+(20/24/60),D194+(10/60/24)),IF(D193&gt;0,IF(C190="Depot",D193+(20/24/60),D193+(10/60/24)),IF(D192&gt;0,IF(C190="Depot",D192+(20/24/60),D192+(10/60/24))))))))</f>
        <v>0.75208333333333333</v>
      </c>
      <c r="E190" s="483"/>
      <c r="F190" s="483"/>
      <c r="I190" s="484" t="s">
        <v>176</v>
      </c>
      <c r="J190" s="484"/>
      <c r="K190" s="298" t="s">
        <v>95</v>
      </c>
      <c r="L190" s="297">
        <f>IF(L197&gt;0,IF(K190="Depot",L197+(20/24/60),L197+(10/60/24)),IF(L196&gt;0,IF(K190="Depot",L196+(20/24/60),L196+(10/60/24)),IF(L195&gt;0,IF(K190="Depot",L195+(20/24/60),L195+(10/60/24)),IF(L194&gt;0,IF(K190="Depot",L194+(20/24/60),L194+(10/60/24)),IF(L193&gt;0,IF(K190="Depot",L193+(20/24/60),L193+(10/60/24)),IF(L192&gt;0,IF(K190="Depot",L192+(20/24/60),L192+(10/60/24))))))))</f>
        <v>0.69513888888888886</v>
      </c>
      <c r="M190" s="483"/>
      <c r="N190" s="483"/>
    </row>
    <row r="191" spans="1:17" x14ac:dyDescent="0.25">
      <c r="A191" s="369" t="s">
        <v>177</v>
      </c>
      <c r="B191" s="369" t="s">
        <v>178</v>
      </c>
      <c r="C191" s="298" t="s">
        <v>179</v>
      </c>
      <c r="D191" s="297" t="s">
        <v>180</v>
      </c>
      <c r="E191" s="483"/>
      <c r="F191" s="483"/>
      <c r="I191" s="369" t="s">
        <v>177</v>
      </c>
      <c r="J191" s="369" t="s">
        <v>178</v>
      </c>
      <c r="K191" s="298" t="s">
        <v>179</v>
      </c>
      <c r="L191" s="297" t="s">
        <v>180</v>
      </c>
      <c r="M191" s="483"/>
      <c r="N191" s="483"/>
    </row>
    <row r="192" spans="1:17" x14ac:dyDescent="0.25">
      <c r="A192" s="485">
        <v>40</v>
      </c>
      <c r="B192" s="306">
        <v>16</v>
      </c>
      <c r="C192" s="303">
        <v>0.43958333333333338</v>
      </c>
      <c r="D192" s="304">
        <v>0.54027777777777775</v>
      </c>
      <c r="E192" s="302">
        <f>C193-D192</f>
        <v>5.0694444444444486E-2</v>
      </c>
      <c r="F192" s="302">
        <f>D192-C192</f>
        <v>0.10069444444444436</v>
      </c>
      <c r="I192" s="485">
        <v>41</v>
      </c>
      <c r="J192" s="365">
        <v>32</v>
      </c>
      <c r="K192" s="301">
        <v>0.37986111111111115</v>
      </c>
      <c r="L192" s="301">
        <v>0.44791666666666669</v>
      </c>
      <c r="M192" s="302">
        <f>K193-L192</f>
        <v>0.1388888888888889</v>
      </c>
      <c r="N192" s="302">
        <f>L192-K192</f>
        <v>6.8055555555555536E-2</v>
      </c>
    </row>
    <row r="193" spans="1:17" x14ac:dyDescent="0.25">
      <c r="A193" s="486"/>
      <c r="B193" s="309"/>
      <c r="C193" s="303">
        <v>0.59097222222222223</v>
      </c>
      <c r="D193" s="301">
        <v>0.69236111111111109</v>
      </c>
      <c r="E193" s="302">
        <f>C194-D193</f>
        <v>1.9444444444444375E-2</v>
      </c>
      <c r="F193" s="302">
        <f>D193-C193</f>
        <v>0.10138888888888886</v>
      </c>
      <c r="I193" s="486"/>
      <c r="J193" s="357">
        <v>39</v>
      </c>
      <c r="K193" s="305">
        <v>0.58680555555555558</v>
      </c>
      <c r="L193" s="297">
        <v>0.68819444444444444</v>
      </c>
      <c r="M193" s="302">
        <f>K194-L193</f>
        <v>-0.68819444444444444</v>
      </c>
      <c r="N193" s="302">
        <f>L193-K193</f>
        <v>0.10138888888888886</v>
      </c>
    </row>
    <row r="194" spans="1:17" x14ac:dyDescent="0.25">
      <c r="A194" s="487"/>
      <c r="B194" s="306"/>
      <c r="C194" s="305">
        <v>0.71180555555555547</v>
      </c>
      <c r="D194" s="297">
        <v>0.74513888888888891</v>
      </c>
      <c r="E194" s="302">
        <f>C195-D194</f>
        <v>-0.74513888888888891</v>
      </c>
      <c r="F194" s="302">
        <f>D194-C194</f>
        <v>3.3333333333333437E-2</v>
      </c>
      <c r="I194" s="487"/>
      <c r="J194" s="306"/>
      <c r="K194" s="303"/>
      <c r="L194" s="304"/>
      <c r="M194" s="302"/>
      <c r="N194" s="302">
        <f>L194-K194</f>
        <v>0</v>
      </c>
    </row>
    <row r="195" spans="1:17" x14ac:dyDescent="0.25">
      <c r="A195" s="382">
        <v>41</v>
      </c>
      <c r="B195" s="306"/>
      <c r="C195" s="303"/>
      <c r="D195" s="304"/>
      <c r="E195" s="302"/>
      <c r="F195" s="302">
        <f>D195-C195</f>
        <v>0</v>
      </c>
      <c r="I195" s="382">
        <v>31</v>
      </c>
      <c r="J195" s="306"/>
      <c r="K195" s="303"/>
      <c r="L195" s="304"/>
      <c r="M195" s="302"/>
      <c r="N195" s="302">
        <f>L195-K195</f>
        <v>0</v>
      </c>
    </row>
    <row r="196" spans="1:17" x14ac:dyDescent="0.25">
      <c r="A196" s="369"/>
      <c r="B196" s="306"/>
      <c r="C196" s="305"/>
      <c r="D196" s="297"/>
      <c r="E196" s="302"/>
      <c r="F196" s="302"/>
      <c r="I196" s="369"/>
      <c r="J196" s="306"/>
      <c r="K196" s="305"/>
      <c r="L196" s="297"/>
      <c r="M196" s="302"/>
      <c r="N196" s="302"/>
    </row>
    <row r="197" spans="1:17" x14ac:dyDescent="0.25">
      <c r="A197" s="369"/>
      <c r="B197" s="306"/>
      <c r="C197" s="303"/>
      <c r="D197" s="304"/>
      <c r="E197" s="302"/>
      <c r="F197" s="302"/>
      <c r="I197" s="369"/>
      <c r="J197" s="306"/>
      <c r="K197" s="303"/>
      <c r="L197" s="304"/>
      <c r="M197" s="302"/>
      <c r="N197" s="302"/>
    </row>
    <row r="198" spans="1:17" x14ac:dyDescent="0.25">
      <c r="A198" s="317">
        <f>D190-D189</f>
        <v>0.32291666666666663</v>
      </c>
      <c r="B198" s="482"/>
      <c r="C198" s="482"/>
      <c r="D198" s="482"/>
      <c r="E198" s="307">
        <f>SUM(E192:E197)</f>
        <v>-0.67500000000000004</v>
      </c>
      <c r="F198" s="307">
        <f>SUM(F192:F197)</f>
        <v>0.23541666666666666</v>
      </c>
      <c r="I198" s="307">
        <f>L190-L189</f>
        <v>0.3256944444444444</v>
      </c>
      <c r="J198" s="482"/>
      <c r="K198" s="482"/>
      <c r="L198" s="482"/>
      <c r="M198" s="307">
        <f>SUM(M192:M197)</f>
        <v>-0.54930555555555549</v>
      </c>
      <c r="N198" s="307">
        <f>SUM(N192:N197)</f>
        <v>0.1694444444444444</v>
      </c>
      <c r="P198" s="308">
        <f>N198+F198</f>
        <v>0.40486111111111106</v>
      </c>
      <c r="Q198" s="308"/>
    </row>
    <row r="200" spans="1:17" s="262" customFormat="1" ht="15" customHeight="1" x14ac:dyDescent="0.25">
      <c r="A200" s="489" t="s">
        <v>172</v>
      </c>
      <c r="B200" s="489"/>
      <c r="C200" s="298" t="s">
        <v>95</v>
      </c>
      <c r="D200" s="298">
        <f>IF(C200="Depot", (C203-(25/60/24)), (C203-(15/60/24)))</f>
        <v>0.61805555555555558</v>
      </c>
      <c r="E200" s="493" t="s">
        <v>173</v>
      </c>
      <c r="F200" s="493" t="s">
        <v>174</v>
      </c>
      <c r="I200" s="489" t="s">
        <v>172</v>
      </c>
      <c r="J200" s="489"/>
      <c r="K200" s="298" t="s">
        <v>95</v>
      </c>
      <c r="L200" s="298">
        <f>IF(K200="Depot", (K203-(25/60/24)), (K203-(15/60/24)))</f>
        <v>0.5986111111111112</v>
      </c>
      <c r="M200" s="493" t="s">
        <v>173</v>
      </c>
      <c r="N200" s="493" t="s">
        <v>174</v>
      </c>
    </row>
    <row r="201" spans="1:17" s="262" customFormat="1" x14ac:dyDescent="0.25">
      <c r="A201" s="489" t="s">
        <v>176</v>
      </c>
      <c r="B201" s="489"/>
      <c r="C201" s="298" t="s">
        <v>95</v>
      </c>
      <c r="D201" s="298">
        <f>IF(D208&gt;0,IF(C201="Depot",D208+(20/24/60),D208+(10/60/24)),IF(D207&gt;0,IF(C201="Depot",D207+(20/24/60),D207+(10/60/24)),IF(D206&gt;0,IF(C201="Depot",D206+(20/24/60),D206+(10/60/24)),IF(D205&gt;0,IF(C201="Depot",D205+(20/24/60),D205+(10/60/24)),IF(D204&gt;0,IF(C201="Depot",D204+(20/24/60),D204+(10/60/24)),IF(D203&gt;0,IF(C201="Depot",D203+(20/24/60),D203+(10/60/24))))))))</f>
        <v>0.91041666666666665</v>
      </c>
      <c r="E201" s="493"/>
      <c r="F201" s="493"/>
      <c r="I201" s="489" t="s">
        <v>176</v>
      </c>
      <c r="J201" s="489"/>
      <c r="K201" s="298" t="s">
        <v>95</v>
      </c>
      <c r="L201" s="298">
        <f>IF(L208&gt;0,IF(K201="Depot",L208+(20/24/60),L208+(10/60/24)),IF(L207&gt;0,IF(K201="Depot",L207+(20/24/60),L207+(10/60/24)),IF(L206&gt;0,IF(K201="Depot",L206+(20/24/60),L206+(10/60/24)),IF(L205&gt;0,IF(K201="Depot",L205+(20/24/60),L205+(10/60/24)),IF(L204&gt;0,IF(K201="Depot",L204+(20/24/60),L204+(10/60/24)),IF(L203&gt;0,IF(K201="Depot",L203+(20/24/60),L203+(10/60/24))))))))</f>
        <v>0.91319444444444442</v>
      </c>
      <c r="M201" s="493"/>
      <c r="N201" s="493"/>
    </row>
    <row r="202" spans="1:17" s="262" customFormat="1" x14ac:dyDescent="0.25">
      <c r="A202" s="370" t="s">
        <v>177</v>
      </c>
      <c r="B202" s="370" t="s">
        <v>178</v>
      </c>
      <c r="C202" s="298" t="s">
        <v>179</v>
      </c>
      <c r="D202" s="298" t="s">
        <v>180</v>
      </c>
      <c r="E202" s="493"/>
      <c r="F202" s="493"/>
      <c r="I202" s="370" t="s">
        <v>177</v>
      </c>
      <c r="J202" s="370" t="s">
        <v>178</v>
      </c>
      <c r="K202" s="298" t="s">
        <v>179</v>
      </c>
      <c r="L202" s="298" t="s">
        <v>180</v>
      </c>
      <c r="M202" s="493"/>
      <c r="N202" s="493"/>
    </row>
    <row r="203" spans="1:17" s="262" customFormat="1" x14ac:dyDescent="0.25">
      <c r="A203" s="485">
        <v>43</v>
      </c>
      <c r="B203" s="379">
        <v>32</v>
      </c>
      <c r="C203" s="305">
        <v>0.62847222222222221</v>
      </c>
      <c r="D203" s="297">
        <v>0.66180555555555554</v>
      </c>
      <c r="E203" s="302">
        <f>C204-D203</f>
        <v>2.6388888888888906E-2</v>
      </c>
      <c r="F203" s="302">
        <f>D203-C203</f>
        <v>3.3333333333333326E-2</v>
      </c>
      <c r="I203" s="485">
        <v>44</v>
      </c>
      <c r="J203" s="309"/>
      <c r="K203" s="301">
        <v>0.60902777777777783</v>
      </c>
      <c r="L203" s="301">
        <v>0.67708333333333337</v>
      </c>
      <c r="M203" s="302">
        <f>K204-L203</f>
        <v>1.9444444444444375E-2</v>
      </c>
      <c r="N203" s="302">
        <f>L203-K203</f>
        <v>6.8055555555555536E-2</v>
      </c>
    </row>
    <row r="204" spans="1:17" s="262" customFormat="1" x14ac:dyDescent="0.25">
      <c r="A204" s="486"/>
      <c r="B204" s="357">
        <v>59</v>
      </c>
      <c r="C204" s="301">
        <v>0.68819444444444444</v>
      </c>
      <c r="D204" s="301">
        <v>0.75624999999999998</v>
      </c>
      <c r="E204" s="302">
        <f>C205-D204</f>
        <v>4.5833333333333393E-2</v>
      </c>
      <c r="F204" s="302">
        <f>D204-C204</f>
        <v>6.8055555555555536E-2</v>
      </c>
      <c r="I204" s="486"/>
      <c r="J204" s="309"/>
      <c r="K204" s="303">
        <v>0.69652777777777775</v>
      </c>
      <c r="L204" s="301">
        <v>0.76458333333333339</v>
      </c>
      <c r="M204" s="302">
        <f>K205-L204</f>
        <v>7.291666666666663E-2</v>
      </c>
      <c r="N204" s="302">
        <f>L204-K204</f>
        <v>6.8055555555555647E-2</v>
      </c>
    </row>
    <row r="205" spans="1:17" s="262" customFormat="1" x14ac:dyDescent="0.25">
      <c r="A205" s="487"/>
      <c r="B205" s="309"/>
      <c r="C205" s="303">
        <v>0.80208333333333337</v>
      </c>
      <c r="D205" s="301">
        <v>0.90347222222222223</v>
      </c>
      <c r="E205" s="302"/>
      <c r="F205" s="302">
        <f>D205-C205</f>
        <v>0.10138888888888886</v>
      </c>
      <c r="I205" s="487"/>
      <c r="J205" s="309"/>
      <c r="K205" s="305">
        <v>0.83750000000000002</v>
      </c>
      <c r="L205" s="298">
        <v>0.90625</v>
      </c>
      <c r="M205" s="302">
        <f>K206-L205</f>
        <v>-0.90625</v>
      </c>
      <c r="N205" s="302">
        <f>L205-K205</f>
        <v>6.8749999999999978E-2</v>
      </c>
    </row>
    <row r="206" spans="1:17" s="262" customFormat="1" x14ac:dyDescent="0.25">
      <c r="A206" s="382">
        <v>51</v>
      </c>
      <c r="B206" s="309"/>
      <c r="C206" s="305"/>
      <c r="D206" s="298"/>
      <c r="E206" s="302"/>
      <c r="F206" s="302">
        <f>D206-C206</f>
        <v>0</v>
      </c>
      <c r="I206" s="382">
        <v>50</v>
      </c>
      <c r="J206" s="309"/>
      <c r="K206" s="303"/>
      <c r="L206" s="301"/>
      <c r="M206" s="302"/>
      <c r="N206" s="302">
        <f>L206-K206</f>
        <v>0</v>
      </c>
    </row>
    <row r="207" spans="1:17" s="262" customFormat="1" x14ac:dyDescent="0.25">
      <c r="A207" s="370"/>
      <c r="B207" s="309"/>
      <c r="C207" s="305"/>
      <c r="D207" s="298"/>
      <c r="E207" s="302"/>
      <c r="F207" s="302"/>
      <c r="I207" s="370"/>
      <c r="J207" s="309"/>
      <c r="K207" s="305"/>
      <c r="L207" s="298"/>
      <c r="M207" s="302"/>
      <c r="N207" s="302"/>
    </row>
    <row r="208" spans="1:17" s="262" customFormat="1" x14ac:dyDescent="0.25">
      <c r="A208" s="370"/>
      <c r="B208" s="309"/>
      <c r="C208" s="303"/>
      <c r="D208" s="301"/>
      <c r="E208" s="302"/>
      <c r="F208" s="302"/>
      <c r="I208" s="370"/>
      <c r="J208" s="309"/>
      <c r="K208" s="303"/>
      <c r="L208" s="301"/>
      <c r="M208" s="302"/>
      <c r="N208" s="302"/>
    </row>
    <row r="209" spans="1:17" s="262" customFormat="1" x14ac:dyDescent="0.25">
      <c r="A209" s="317">
        <f>D201-D200</f>
        <v>0.29236111111111107</v>
      </c>
      <c r="B209" s="488"/>
      <c r="C209" s="488"/>
      <c r="D209" s="488"/>
      <c r="E209" s="317">
        <f>SUM(E203:E208)</f>
        <v>7.2222222222222299E-2</v>
      </c>
      <c r="F209" s="317">
        <f>SUM(F203:F208)</f>
        <v>0.20277777777777772</v>
      </c>
      <c r="I209" s="317">
        <f>L201-L200</f>
        <v>0.31458333333333321</v>
      </c>
      <c r="J209" s="488"/>
      <c r="K209" s="488"/>
      <c r="L209" s="488"/>
      <c r="M209" s="317">
        <f>SUM(M203:M208)</f>
        <v>-0.81388888888888899</v>
      </c>
      <c r="N209" s="317">
        <f>SUM(N203:N208)</f>
        <v>0.20486111111111116</v>
      </c>
      <c r="P209" s="371">
        <f>N209+F209</f>
        <v>0.40763888888888888</v>
      </c>
      <c r="Q209" s="371"/>
    </row>
    <row r="210" spans="1:17" s="262" customFormat="1" x14ac:dyDescent="0.25"/>
    <row r="211" spans="1:17" s="262" customFormat="1" ht="15" customHeight="1" x14ac:dyDescent="0.25">
      <c r="A211" s="489" t="s">
        <v>172</v>
      </c>
      <c r="B211" s="489"/>
      <c r="C211" s="298" t="s">
        <v>95</v>
      </c>
      <c r="D211" s="298">
        <f>IF(C211="Depot", (C214-(25/60/24)), (C214-(15/60/24)))</f>
        <v>0.5625</v>
      </c>
      <c r="E211" s="493" t="s">
        <v>173</v>
      </c>
      <c r="F211" s="493" t="s">
        <v>174</v>
      </c>
      <c r="I211" s="489" t="s">
        <v>172</v>
      </c>
      <c r="J211" s="489"/>
      <c r="K211" s="298" t="s">
        <v>95</v>
      </c>
      <c r="L211" s="298">
        <f>IF(K211="Depot", (K214-(25/60/24)), (K214-(15/60/24)))</f>
        <v>0.61597222222222225</v>
      </c>
      <c r="M211" s="493" t="s">
        <v>173</v>
      </c>
      <c r="N211" s="493" t="s">
        <v>174</v>
      </c>
    </row>
    <row r="212" spans="1:17" s="262" customFormat="1" x14ac:dyDescent="0.25">
      <c r="A212" s="489" t="s">
        <v>176</v>
      </c>
      <c r="B212" s="489"/>
      <c r="C212" s="298" t="s">
        <v>95</v>
      </c>
      <c r="D212" s="298">
        <f>IF(D219&gt;0,IF(C212="Depot",D219+(20/24/60),D219+(10/60/24)),IF(D218&gt;0,IF(C212="Depot",D218+(20/24/60),D218+(10/60/24)),IF(D217&gt;0,IF(C212="Depot",D217+(20/24/60),D217+(10/60/24)),IF(D216&gt;0,IF(C212="Depot",D216+(20/24/60),D216+(10/60/24)),IF(D215&gt;0,IF(C212="Depot",D215+(20/24/60),D215+(10/60/24)),IF(D214&gt;0,IF(C212="Depot",D214+(20/24/60),D214+(10/60/24))))))))</f>
        <v>0.89027777777777772</v>
      </c>
      <c r="E212" s="493"/>
      <c r="F212" s="493"/>
      <c r="I212" s="489" t="s">
        <v>176</v>
      </c>
      <c r="J212" s="489"/>
      <c r="K212" s="298" t="s">
        <v>95</v>
      </c>
      <c r="L212" s="298">
        <f>IF(L219&gt;0,IF(K212="Depot",L219+(20/24/60),L219+(10/60/24)),IF(L218&gt;0,IF(K212="Depot",L218+(20/24/60),L218+(10/60/24)),IF(L217&gt;0,IF(K212="Depot",L217+(20/24/60),L217+(10/60/24)),IF(L216&gt;0,IF(K212="Depot",L216+(20/24/60),L216+(10/60/24)),IF(L215&gt;0,IF(K212="Depot",L215+(20/24/60),L215+(10/60/24)),IF(L214&gt;0,IF(K212="Depot",L214+(20/24/60),L214+(10/60/24))))))))</f>
        <v>0.93680555555555556</v>
      </c>
      <c r="M212" s="493"/>
      <c r="N212" s="493"/>
    </row>
    <row r="213" spans="1:17" s="262" customFormat="1" x14ac:dyDescent="0.25">
      <c r="A213" s="370" t="s">
        <v>177</v>
      </c>
      <c r="B213" s="370" t="s">
        <v>178</v>
      </c>
      <c r="C213" s="298" t="s">
        <v>179</v>
      </c>
      <c r="D213" s="298" t="s">
        <v>180</v>
      </c>
      <c r="E213" s="493"/>
      <c r="F213" s="493"/>
      <c r="I213" s="370" t="s">
        <v>177</v>
      </c>
      <c r="J213" s="370" t="s">
        <v>178</v>
      </c>
      <c r="K213" s="298" t="s">
        <v>179</v>
      </c>
      <c r="L213" s="298" t="s">
        <v>180</v>
      </c>
      <c r="M213" s="493"/>
      <c r="N213" s="493"/>
    </row>
    <row r="214" spans="1:17" s="262" customFormat="1" x14ac:dyDescent="0.25">
      <c r="A214" s="485">
        <v>45</v>
      </c>
      <c r="B214" s="357" t="s">
        <v>200</v>
      </c>
      <c r="C214" s="374">
        <v>0.57291666666666663</v>
      </c>
      <c r="D214" s="374">
        <v>0.60416666666666663</v>
      </c>
      <c r="E214" s="302">
        <f>C215-D214</f>
        <v>1.8055555555555602E-2</v>
      </c>
      <c r="F214" s="302">
        <v>0</v>
      </c>
      <c r="I214" s="485">
        <v>46</v>
      </c>
      <c r="J214" s="309"/>
      <c r="K214" s="301">
        <v>0.62638888888888888</v>
      </c>
      <c r="L214" s="301">
        <v>0.72777777777777775</v>
      </c>
      <c r="M214" s="302">
        <f>K215-L214</f>
        <v>4.166666666666663E-2</v>
      </c>
      <c r="N214" s="302">
        <f>L214-K214</f>
        <v>0.10138888888888886</v>
      </c>
    </row>
    <row r="215" spans="1:17" s="262" customFormat="1" x14ac:dyDescent="0.25">
      <c r="A215" s="486"/>
      <c r="B215" s="309"/>
      <c r="C215" s="301">
        <v>0.62222222222222223</v>
      </c>
      <c r="D215" s="301">
        <v>0.72291666666666676</v>
      </c>
      <c r="E215" s="302">
        <f>C216-D215</f>
        <v>2.0138888888888706E-2</v>
      </c>
      <c r="F215" s="302">
        <f>D215-C215</f>
        <v>0.10069444444444453</v>
      </c>
      <c r="I215" s="486"/>
      <c r="J215" s="309"/>
      <c r="K215" s="303">
        <v>0.76944444444444438</v>
      </c>
      <c r="L215" s="301">
        <v>0.80208333333333337</v>
      </c>
      <c r="M215" s="302">
        <f>K216-L215</f>
        <v>2.6388888888888795E-2</v>
      </c>
      <c r="N215" s="302">
        <f>L215-K215</f>
        <v>3.2638888888888995E-2</v>
      </c>
    </row>
    <row r="216" spans="1:17" s="262" customFormat="1" x14ac:dyDescent="0.25">
      <c r="A216" s="487"/>
      <c r="B216" s="357">
        <v>89</v>
      </c>
      <c r="C216" s="301">
        <v>0.74305555555555547</v>
      </c>
      <c r="D216" s="301">
        <v>0.77569444444444446</v>
      </c>
      <c r="E216" s="302">
        <f>C217-D216</f>
        <v>3.9583333333333304E-2</v>
      </c>
      <c r="F216" s="302">
        <f>D216-C216</f>
        <v>3.2638888888888995E-2</v>
      </c>
      <c r="I216" s="487"/>
      <c r="J216" s="309"/>
      <c r="K216" s="305">
        <v>0.82847222222222217</v>
      </c>
      <c r="L216" s="298">
        <v>0.92986111111111114</v>
      </c>
      <c r="M216" s="302"/>
      <c r="N216" s="302">
        <f>L216-K216</f>
        <v>0.10138888888888897</v>
      </c>
    </row>
    <row r="217" spans="1:17" s="262" customFormat="1" x14ac:dyDescent="0.25">
      <c r="A217" s="382">
        <v>44</v>
      </c>
      <c r="B217" s="309"/>
      <c r="C217" s="301">
        <v>0.81527777777777777</v>
      </c>
      <c r="D217" s="301">
        <v>0.8833333333333333</v>
      </c>
      <c r="E217" s="302"/>
      <c r="F217" s="302">
        <f>D217-C217</f>
        <v>6.8055555555555536E-2</v>
      </c>
      <c r="I217" s="382">
        <v>54</v>
      </c>
      <c r="J217" s="309"/>
      <c r="K217" s="303"/>
      <c r="L217" s="301"/>
      <c r="M217" s="302"/>
      <c r="N217" s="302">
        <f>L217-K217</f>
        <v>0</v>
      </c>
    </row>
    <row r="218" spans="1:17" s="262" customFormat="1" x14ac:dyDescent="0.25">
      <c r="A218" s="370"/>
      <c r="B218" s="309"/>
      <c r="C218" s="305"/>
      <c r="D218" s="298"/>
      <c r="E218" s="302"/>
      <c r="F218" s="302"/>
      <c r="I218" s="370"/>
      <c r="J218" s="309"/>
      <c r="K218" s="305"/>
      <c r="L218" s="298"/>
      <c r="M218" s="302"/>
      <c r="N218" s="302"/>
    </row>
    <row r="219" spans="1:17" s="262" customFormat="1" x14ac:dyDescent="0.25">
      <c r="A219" s="370"/>
      <c r="B219" s="309"/>
      <c r="C219" s="303"/>
      <c r="D219" s="301"/>
      <c r="E219" s="302"/>
      <c r="F219" s="302"/>
      <c r="I219" s="370"/>
      <c r="J219" s="309"/>
      <c r="K219" s="303"/>
      <c r="L219" s="301"/>
      <c r="M219" s="302"/>
      <c r="N219" s="302"/>
    </row>
    <row r="220" spans="1:17" s="262" customFormat="1" x14ac:dyDescent="0.25">
      <c r="A220" s="317">
        <f>D212-D211</f>
        <v>0.32777777777777772</v>
      </c>
      <c r="B220" s="488"/>
      <c r="C220" s="488"/>
      <c r="D220" s="488"/>
      <c r="E220" s="317">
        <f>SUM(E214:E219)</f>
        <v>7.7777777777777612E-2</v>
      </c>
      <c r="F220" s="317">
        <f>SUM(F214:F219)</f>
        <v>0.20138888888888906</v>
      </c>
      <c r="I220" s="317">
        <f>L212-L211</f>
        <v>0.3208333333333333</v>
      </c>
      <c r="J220" s="488"/>
      <c r="K220" s="488"/>
      <c r="L220" s="488"/>
      <c r="M220" s="317">
        <f>SUM(M214:M219)</f>
        <v>6.8055555555555425E-2</v>
      </c>
      <c r="N220" s="317">
        <f>SUM(N214:N219)</f>
        <v>0.23541666666666683</v>
      </c>
      <c r="P220" s="371">
        <f>N220+F220</f>
        <v>0.43680555555555589</v>
      </c>
      <c r="Q220" s="371"/>
    </row>
    <row r="221" spans="1:17" s="262" customFormat="1" x14ac:dyDescent="0.25"/>
    <row r="222" spans="1:17" s="262" customFormat="1" ht="15" customHeight="1" x14ac:dyDescent="0.25">
      <c r="A222" s="489" t="s">
        <v>172</v>
      </c>
      <c r="B222" s="489"/>
      <c r="C222" s="298" t="s">
        <v>95</v>
      </c>
      <c r="D222" s="298">
        <f>IF(C222="Depot", (C225-(25/60/24)), (C225-(15/60/24)))</f>
        <v>0.62708333333333344</v>
      </c>
      <c r="E222" s="493" t="s">
        <v>173</v>
      </c>
      <c r="F222" s="493" t="s">
        <v>174</v>
      </c>
      <c r="I222" s="489" t="s">
        <v>172</v>
      </c>
      <c r="J222" s="489"/>
      <c r="K222" s="298" t="s">
        <v>95</v>
      </c>
      <c r="L222" s="298">
        <v>0.625</v>
      </c>
      <c r="M222" s="493" t="s">
        <v>173</v>
      </c>
      <c r="N222" s="493" t="s">
        <v>174</v>
      </c>
    </row>
    <row r="223" spans="1:17" s="262" customFormat="1" x14ac:dyDescent="0.25">
      <c r="A223" s="489" t="s">
        <v>176</v>
      </c>
      <c r="B223" s="489"/>
      <c r="C223" s="298" t="s">
        <v>95</v>
      </c>
      <c r="D223" s="298">
        <f>IF(D230&gt;0,IF(C223="Depot",D230+(20/24/60),D230+(10/60/24)),IF(D229&gt;0,IF(C223="Depot",D229+(20/24/60),D229+(10/60/24)),IF(D228&gt;0,IF(C223="Depot",D228+(20/24/60),D228+(10/60/24)),IF(D227&gt;0,IF(C223="Depot",D227+(20/24/60),D227+(10/60/24)),IF(D226&gt;0,IF(C223="Depot",D226+(20/24/60),D226+(10/60/24)),IF(D225&gt;0,IF(C223="Depot",D225+(20/24/60),D225+(10/60/24))))))))</f>
        <v>0.95416666666666672</v>
      </c>
      <c r="E223" s="493"/>
      <c r="F223" s="493"/>
      <c r="I223" s="489" t="s">
        <v>176</v>
      </c>
      <c r="J223" s="489"/>
      <c r="K223" s="298" t="s">
        <v>95</v>
      </c>
      <c r="L223" s="298">
        <v>0.95833333333333337</v>
      </c>
      <c r="M223" s="493"/>
      <c r="N223" s="493"/>
    </row>
    <row r="224" spans="1:17" s="262" customFormat="1" x14ac:dyDescent="0.25">
      <c r="A224" s="370" t="s">
        <v>177</v>
      </c>
      <c r="B224" s="370" t="s">
        <v>178</v>
      </c>
      <c r="C224" s="298" t="s">
        <v>179</v>
      </c>
      <c r="D224" s="298" t="s">
        <v>180</v>
      </c>
      <c r="E224" s="493"/>
      <c r="F224" s="493"/>
      <c r="I224" s="370" t="s">
        <v>177</v>
      </c>
      <c r="J224" s="370" t="s">
        <v>178</v>
      </c>
      <c r="K224" s="298" t="s">
        <v>179</v>
      </c>
      <c r="L224" s="298" t="s">
        <v>180</v>
      </c>
      <c r="M224" s="493"/>
      <c r="N224" s="493"/>
    </row>
    <row r="225" spans="1:17" s="262" customFormat="1" x14ac:dyDescent="0.25">
      <c r="A225" s="485">
        <v>47</v>
      </c>
      <c r="B225" s="357">
        <v>50</v>
      </c>
      <c r="C225" s="301">
        <v>0.63750000000000007</v>
      </c>
      <c r="D225" s="301">
        <v>0.73819444444444438</v>
      </c>
      <c r="E225" s="302">
        <f>C226-D225</f>
        <v>0.1034722222222223</v>
      </c>
      <c r="F225" s="302">
        <f>D225-C225</f>
        <v>0.10069444444444431</v>
      </c>
      <c r="I225" s="485">
        <v>48</v>
      </c>
      <c r="J225" s="309"/>
      <c r="K225" s="301"/>
      <c r="L225" s="301"/>
      <c r="M225" s="302">
        <f>K226-L225</f>
        <v>0</v>
      </c>
      <c r="N225" s="302">
        <f>L225-K225</f>
        <v>0</v>
      </c>
    </row>
    <row r="226" spans="1:17" s="262" customFormat="1" x14ac:dyDescent="0.25">
      <c r="A226" s="486"/>
      <c r="B226" s="309"/>
      <c r="C226" s="305">
        <v>0.84166666666666667</v>
      </c>
      <c r="D226" s="298">
        <v>0.9472222222222223</v>
      </c>
      <c r="E226" s="302">
        <f>C227-D226</f>
        <v>-0.9472222222222223</v>
      </c>
      <c r="F226" s="302">
        <f>D226-C226</f>
        <v>0.10555555555555562</v>
      </c>
      <c r="I226" s="486"/>
      <c r="J226" s="357" t="s">
        <v>194</v>
      </c>
      <c r="K226" s="303"/>
      <c r="L226" s="301"/>
      <c r="M226" s="302">
        <f>K227-L226</f>
        <v>0</v>
      </c>
      <c r="N226" s="302">
        <f>L226-K226</f>
        <v>0</v>
      </c>
    </row>
    <row r="227" spans="1:17" s="262" customFormat="1" x14ac:dyDescent="0.25">
      <c r="A227" s="487"/>
      <c r="B227" s="309"/>
      <c r="C227" s="305"/>
      <c r="D227" s="298"/>
      <c r="E227" s="302"/>
      <c r="F227" s="302">
        <f>D227-C227</f>
        <v>0</v>
      </c>
      <c r="I227" s="487"/>
      <c r="J227" s="309"/>
      <c r="K227" s="305"/>
      <c r="L227" s="298"/>
      <c r="M227" s="302"/>
      <c r="N227" s="302">
        <f>L227-K227</f>
        <v>0</v>
      </c>
    </row>
    <row r="228" spans="1:17" s="262" customFormat="1" x14ac:dyDescent="0.25">
      <c r="A228" s="382">
        <v>58</v>
      </c>
      <c r="B228" s="309"/>
      <c r="C228" s="305"/>
      <c r="D228" s="298"/>
      <c r="E228" s="302"/>
      <c r="F228" s="302">
        <f>D228-C228</f>
        <v>0</v>
      </c>
      <c r="I228" s="382">
        <v>57</v>
      </c>
      <c r="J228" s="309"/>
      <c r="K228" s="303"/>
      <c r="L228" s="301"/>
      <c r="M228" s="302"/>
      <c r="N228" s="302"/>
    </row>
    <row r="229" spans="1:17" s="262" customFormat="1" x14ac:dyDescent="0.25">
      <c r="A229" s="370"/>
      <c r="B229" s="309"/>
      <c r="C229" s="305"/>
      <c r="D229" s="298"/>
      <c r="E229" s="302"/>
      <c r="F229" s="302"/>
      <c r="I229" s="370"/>
      <c r="J229" s="309"/>
      <c r="K229" s="305"/>
      <c r="L229" s="298"/>
      <c r="M229" s="302"/>
      <c r="N229" s="302"/>
    </row>
    <row r="230" spans="1:17" s="262" customFormat="1" x14ac:dyDescent="0.25">
      <c r="A230" s="370"/>
      <c r="B230" s="309"/>
      <c r="C230" s="303"/>
      <c r="D230" s="301"/>
      <c r="E230" s="302"/>
      <c r="F230" s="302"/>
      <c r="I230" s="370"/>
      <c r="J230" s="309"/>
      <c r="K230" s="303"/>
      <c r="L230" s="301"/>
      <c r="M230" s="302"/>
      <c r="N230" s="302"/>
    </row>
    <row r="231" spans="1:17" s="262" customFormat="1" x14ac:dyDescent="0.25">
      <c r="A231" s="317">
        <f>D223-D222</f>
        <v>0.32708333333333328</v>
      </c>
      <c r="B231" s="488"/>
      <c r="C231" s="488"/>
      <c r="D231" s="488"/>
      <c r="E231" s="317">
        <f>SUM(E225:E230)</f>
        <v>-0.84375</v>
      </c>
      <c r="F231" s="317">
        <f>SUM(F225:F230)</f>
        <v>0.20624999999999993</v>
      </c>
      <c r="I231" s="317">
        <f>L223-L222</f>
        <v>0.33333333333333337</v>
      </c>
      <c r="J231" s="488"/>
      <c r="K231" s="488"/>
      <c r="L231" s="488"/>
      <c r="M231" s="317">
        <f>SUM(M225:M230)</f>
        <v>0</v>
      </c>
      <c r="N231" s="317">
        <f>SUM(N225:N230)</f>
        <v>0</v>
      </c>
      <c r="P231" s="371">
        <f>N231+F231</f>
        <v>0.20624999999999993</v>
      </c>
      <c r="Q231" s="371"/>
    </row>
    <row r="232" spans="1:17" s="262" customFormat="1" x14ac:dyDescent="0.25"/>
    <row r="233" spans="1:17" s="262" customFormat="1" ht="15" customHeight="1" x14ac:dyDescent="0.25">
      <c r="A233" s="489" t="s">
        <v>172</v>
      </c>
      <c r="B233" s="489"/>
      <c r="C233" s="298" t="s">
        <v>95</v>
      </c>
      <c r="D233" s="298">
        <f>IF(C233="Depot", (C236-(25/60/24)), (C236-(15/60/24)))</f>
        <v>0.62013888888888891</v>
      </c>
      <c r="E233" s="493" t="s">
        <v>173</v>
      </c>
      <c r="F233" s="493" t="s">
        <v>174</v>
      </c>
      <c r="I233" s="489" t="s">
        <v>172</v>
      </c>
      <c r="J233" s="489"/>
      <c r="K233" s="298" t="s">
        <v>95</v>
      </c>
      <c r="L233" s="298">
        <f>IF(K233="Depot", (K236-(25/60/24)), (K236-(15/60/24)))</f>
        <v>0.6333333333333333</v>
      </c>
      <c r="M233" s="493" t="s">
        <v>173</v>
      </c>
      <c r="N233" s="493" t="s">
        <v>174</v>
      </c>
    </row>
    <row r="234" spans="1:17" s="262" customFormat="1" x14ac:dyDescent="0.25">
      <c r="A234" s="489" t="s">
        <v>176</v>
      </c>
      <c r="B234" s="489"/>
      <c r="C234" s="298" t="s">
        <v>95</v>
      </c>
      <c r="D234" s="298">
        <f>IF(D241&gt;0,IF(C234="Depot",D241+(20/24/60),D241+(10/60/24)),IF(D240&gt;0,IF(C234="Depot",D240+(20/24/60),D240+(10/60/24)),IF(D239&gt;0,IF(C234="Depot",D239+(20/24/60),D239+(10/60/24)),IF(D238&gt;0,IF(C234="Depot",D238+(20/24/60),D238+(10/60/24)),IF(D237&gt;0,IF(C234="Depot",D237+(20/24/60),D237+(10/60/24)),IF(D236&gt;0,IF(C234="Depot",D236+(20/24/60),D236+(10/60/24))))))))</f>
        <v>0.94791666666666663</v>
      </c>
      <c r="E234" s="493"/>
      <c r="F234" s="493"/>
      <c r="I234" s="489" t="s">
        <v>176</v>
      </c>
      <c r="J234" s="489"/>
      <c r="K234" s="298" t="s">
        <v>95</v>
      </c>
      <c r="L234" s="298">
        <f>IF(L241&gt;0,IF(K234="Depot",L241+(20/24/60),L241+(10/60/24)),IF(L240&gt;0,IF(K234="Depot",L240+(20/24/60),L240+(10/60/24)),IF(L239&gt;0,IF(K234="Depot",L239+(20/24/60),L239+(10/60/24)),IF(L238&gt;0,IF(K234="Depot",L238+(20/24/60),L238+(10/60/24)),IF(L237&gt;0,IF(K234="Depot",L237+(20/24/60),L237+(10/60/24)),IF(L236&gt;0,IF(K234="Depot",L236+(20/24/60),L236+(10/60/24))))))))</f>
        <v>0.94097222222222221</v>
      </c>
      <c r="M234" s="493"/>
      <c r="N234" s="493"/>
    </row>
    <row r="235" spans="1:17" s="262" customFormat="1" x14ac:dyDescent="0.25">
      <c r="A235" s="370" t="s">
        <v>177</v>
      </c>
      <c r="B235" s="370" t="s">
        <v>178</v>
      </c>
      <c r="C235" s="298" t="s">
        <v>179</v>
      </c>
      <c r="D235" s="298" t="s">
        <v>180</v>
      </c>
      <c r="E235" s="493"/>
      <c r="F235" s="493"/>
      <c r="I235" s="370" t="s">
        <v>177</v>
      </c>
      <c r="J235" s="370" t="s">
        <v>178</v>
      </c>
      <c r="K235" s="298" t="s">
        <v>179</v>
      </c>
      <c r="L235" s="298" t="s">
        <v>180</v>
      </c>
      <c r="M235" s="493"/>
      <c r="N235" s="493"/>
    </row>
    <row r="236" spans="1:17" s="262" customFormat="1" x14ac:dyDescent="0.25">
      <c r="A236" s="485">
        <v>50</v>
      </c>
      <c r="B236" s="357">
        <v>47</v>
      </c>
      <c r="C236" s="301">
        <v>0.63055555555555554</v>
      </c>
      <c r="D236" s="301">
        <v>0.7319444444444444</v>
      </c>
      <c r="E236" s="302">
        <f>C237-D236</f>
        <v>2.430555555555558E-2</v>
      </c>
      <c r="F236" s="302">
        <f>D236-C236</f>
        <v>0.10138888888888886</v>
      </c>
      <c r="I236" s="485">
        <v>51</v>
      </c>
      <c r="J236" s="357">
        <v>53</v>
      </c>
      <c r="K236" s="305">
        <v>0.64374999999999993</v>
      </c>
      <c r="L236" s="298">
        <v>0.71180555555555547</v>
      </c>
      <c r="M236" s="302">
        <f>K237-L236</f>
        <v>2.0138888888888928E-2</v>
      </c>
      <c r="N236" s="302">
        <f>L236-K236</f>
        <v>6.8055555555555536E-2</v>
      </c>
    </row>
    <row r="237" spans="1:17" s="262" customFormat="1" x14ac:dyDescent="0.25">
      <c r="A237" s="486"/>
      <c r="B237" s="309"/>
      <c r="C237" s="303">
        <v>0.75624999999999998</v>
      </c>
      <c r="D237" s="301">
        <v>0.78888888888888886</v>
      </c>
      <c r="E237" s="302">
        <f>C238-D237</f>
        <v>7.9166666666666607E-2</v>
      </c>
      <c r="F237" s="302">
        <f>D237-C237</f>
        <v>3.2638888888888884E-2</v>
      </c>
      <c r="I237" s="486"/>
      <c r="J237" s="357">
        <v>62</v>
      </c>
      <c r="K237" s="301">
        <v>0.7319444444444444</v>
      </c>
      <c r="L237" s="301">
        <v>0.79999999999999993</v>
      </c>
      <c r="M237" s="302">
        <f>K238-L237</f>
        <v>6.3888888888888995E-2</v>
      </c>
      <c r="N237" s="302">
        <f>L237-K237</f>
        <v>6.8055555555555536E-2</v>
      </c>
    </row>
    <row r="238" spans="1:17" s="262" customFormat="1" x14ac:dyDescent="0.25">
      <c r="A238" s="487"/>
      <c r="B238" s="309">
        <v>52</v>
      </c>
      <c r="C238" s="303">
        <v>0.86805555555555547</v>
      </c>
      <c r="D238" s="301">
        <v>0.94097222222222221</v>
      </c>
      <c r="E238" s="302"/>
      <c r="F238" s="302">
        <f>D238-C238</f>
        <v>7.2916666666666741E-2</v>
      </c>
      <c r="I238" s="487"/>
      <c r="J238" s="309"/>
      <c r="K238" s="301">
        <v>0.86388888888888893</v>
      </c>
      <c r="L238" s="301">
        <v>0.93402777777777779</v>
      </c>
      <c r="M238" s="302">
        <f>K239-L238</f>
        <v>-0.93402777777777779</v>
      </c>
      <c r="N238" s="302">
        <f>L238-K238</f>
        <v>7.0138888888888862E-2</v>
      </c>
    </row>
    <row r="239" spans="1:17" s="262" customFormat="1" x14ac:dyDescent="0.25">
      <c r="A239" s="382">
        <v>55</v>
      </c>
      <c r="B239" s="309"/>
      <c r="C239" s="303"/>
      <c r="D239" s="301"/>
      <c r="E239" s="302"/>
      <c r="F239" s="302"/>
      <c r="I239" s="382">
        <v>60</v>
      </c>
      <c r="J239" s="309"/>
      <c r="K239" s="305"/>
      <c r="L239" s="298"/>
      <c r="M239" s="302"/>
      <c r="N239" s="302"/>
    </row>
    <row r="240" spans="1:17" s="262" customFormat="1" x14ac:dyDescent="0.25">
      <c r="A240" s="370"/>
      <c r="B240" s="309"/>
      <c r="C240" s="305"/>
      <c r="D240" s="298"/>
      <c r="E240" s="302"/>
      <c r="F240" s="302"/>
      <c r="I240" s="370"/>
      <c r="J240" s="309"/>
      <c r="K240" s="305"/>
      <c r="L240" s="298"/>
      <c r="M240" s="302"/>
      <c r="N240" s="302"/>
    </row>
    <row r="241" spans="1:17" s="262" customFormat="1" x14ac:dyDescent="0.25">
      <c r="A241" s="370"/>
      <c r="B241" s="309"/>
      <c r="C241" s="303"/>
      <c r="D241" s="301"/>
      <c r="E241" s="302"/>
      <c r="F241" s="302"/>
      <c r="I241" s="370"/>
      <c r="J241" s="309"/>
      <c r="K241" s="303"/>
      <c r="L241" s="301"/>
      <c r="M241" s="302"/>
      <c r="N241" s="302"/>
    </row>
    <row r="242" spans="1:17" s="262" customFormat="1" x14ac:dyDescent="0.25">
      <c r="A242" s="317">
        <f>D234-D233</f>
        <v>0.32777777777777772</v>
      </c>
      <c r="B242" s="488"/>
      <c r="C242" s="488"/>
      <c r="D242" s="488"/>
      <c r="E242" s="317">
        <f>SUM(E236:E241)</f>
        <v>0.10347222222222219</v>
      </c>
      <c r="F242" s="317">
        <f>SUM(F236:F241)</f>
        <v>0.20694444444444449</v>
      </c>
      <c r="I242" s="317">
        <f>L234-L233</f>
        <v>0.30763888888888891</v>
      </c>
      <c r="J242" s="488"/>
      <c r="K242" s="488"/>
      <c r="L242" s="488"/>
      <c r="M242" s="317">
        <f>SUM(M236:M241)</f>
        <v>-0.84999999999999987</v>
      </c>
      <c r="N242" s="367">
        <f>SUM(N236:N241)</f>
        <v>0.20624999999999993</v>
      </c>
      <c r="P242" s="371">
        <f>N242+F242</f>
        <v>0.41319444444444442</v>
      </c>
      <c r="Q242" s="371"/>
    </row>
    <row r="243" spans="1:17" s="262" customFormat="1" x14ac:dyDescent="0.25"/>
    <row r="244" spans="1:17" s="262" customFormat="1" ht="15" customHeight="1" x14ac:dyDescent="0.25">
      <c r="A244" s="489" t="s">
        <v>172</v>
      </c>
      <c r="B244" s="489"/>
      <c r="C244" s="298" t="s">
        <v>95</v>
      </c>
      <c r="D244" s="298">
        <f>IF(C244="Depot", (C247-(25/60/24)), (C247-(15/60/24)))</f>
        <v>0.60486111111111118</v>
      </c>
      <c r="E244" s="493" t="s">
        <v>173</v>
      </c>
      <c r="F244" s="493" t="s">
        <v>174</v>
      </c>
      <c r="I244" s="489" t="s">
        <v>172</v>
      </c>
      <c r="J244" s="489"/>
      <c r="K244" s="298" t="s">
        <v>95</v>
      </c>
      <c r="L244" s="298">
        <f>IF(K244="Depot", (K247-(25/60/24)), (K247-(15/60/24)))</f>
        <v>0.59375</v>
      </c>
      <c r="M244" s="493" t="s">
        <v>173</v>
      </c>
      <c r="N244" s="493" t="s">
        <v>174</v>
      </c>
    </row>
    <row r="245" spans="1:17" s="262" customFormat="1" x14ac:dyDescent="0.25">
      <c r="A245" s="489" t="s">
        <v>176</v>
      </c>
      <c r="B245" s="489"/>
      <c r="C245" s="298" t="s">
        <v>95</v>
      </c>
      <c r="D245" s="298">
        <f>IF(D252&gt;0,IF(C245="Depot",D252+(20/24/60),D252+(10/60/24)),IF(D251&gt;0,IF(C245="Depot",D251+(20/24/60),D251+(10/60/24)),IF(D250&gt;0,IF(C245="Depot",D250+(20/24/60),D250+(10/60/24)),IF(D249&gt;0,IF(C245="Depot",D249+(20/24/60),D249+(10/60/24)),IF(D248&gt;0,IF(C245="Depot",D248+(20/24/60),D248+(10/60/24)),IF(D247&gt;0,IF(C245="Depot",D247+(20/24/60),D247+(10/60/24))))))))</f>
        <v>0.92708333333333326</v>
      </c>
      <c r="E245" s="493"/>
      <c r="F245" s="493"/>
      <c r="I245" s="489" t="s">
        <v>176</v>
      </c>
      <c r="J245" s="489"/>
      <c r="K245" s="298" t="s">
        <v>95</v>
      </c>
      <c r="L245" s="298">
        <f>IF(L252&gt;0,IF(K245="Depot",L252+(20/24/60),L252+(10/60/24)),IF(L251&gt;0,IF(K245="Depot",L251+(20/24/60),L251+(10/60/24)),IF(L250&gt;0,IF(K245="Depot",L250+(20/24/60),L250+(10/60/24)),IF(L249&gt;0,IF(K245="Depot",L249+(20/24/60),L249+(10/60/24)),IF(L248&gt;0,IF(K245="Depot",L248+(20/24/60),L248+(10/60/24)),IF(L247&gt;0,IF(K245="Depot",L247+(20/24/60),L247+(10/60/24))))))))</f>
        <v>0.91458333333333341</v>
      </c>
      <c r="M245" s="493"/>
      <c r="N245" s="493"/>
    </row>
    <row r="246" spans="1:17" s="262" customFormat="1" x14ac:dyDescent="0.25">
      <c r="A246" s="370" t="s">
        <v>177</v>
      </c>
      <c r="B246" s="370" t="s">
        <v>178</v>
      </c>
      <c r="C246" s="298" t="s">
        <v>179</v>
      </c>
      <c r="D246" s="298" t="s">
        <v>180</v>
      </c>
      <c r="E246" s="493"/>
      <c r="F246" s="493"/>
      <c r="I246" s="370" t="s">
        <v>177</v>
      </c>
      <c r="J246" s="370" t="s">
        <v>178</v>
      </c>
      <c r="K246" s="298" t="s">
        <v>179</v>
      </c>
      <c r="L246" s="298" t="s">
        <v>180</v>
      </c>
      <c r="M246" s="493"/>
      <c r="N246" s="493"/>
    </row>
    <row r="247" spans="1:17" s="262" customFormat="1" x14ac:dyDescent="0.25">
      <c r="A247" s="485">
        <v>52</v>
      </c>
      <c r="B247" s="357">
        <v>24</v>
      </c>
      <c r="C247" s="374">
        <v>0.61527777777777781</v>
      </c>
      <c r="D247" s="374">
        <v>0.64861111111111114</v>
      </c>
      <c r="E247" s="302">
        <f>C248-D247</f>
        <v>3.0555555555555558E-2</v>
      </c>
      <c r="F247" s="302">
        <f>D247-C247</f>
        <v>3.3333333333333326E-2</v>
      </c>
      <c r="I247" s="485">
        <v>53</v>
      </c>
      <c r="J247" s="357">
        <v>43</v>
      </c>
      <c r="K247" s="301">
        <v>0.60416666666666663</v>
      </c>
      <c r="L247" s="301">
        <v>0.67222222222222217</v>
      </c>
      <c r="M247" s="380">
        <f>K248-L247</f>
        <v>2.0138888888888928E-2</v>
      </c>
      <c r="N247" s="302">
        <f>L247-K247</f>
        <v>6.8055555555555536E-2</v>
      </c>
    </row>
    <row r="248" spans="1:17" s="262" customFormat="1" x14ac:dyDescent="0.25">
      <c r="A248" s="486"/>
      <c r="B248" s="357">
        <v>57</v>
      </c>
      <c r="C248" s="301">
        <v>0.6791666666666667</v>
      </c>
      <c r="D248" s="301">
        <v>0.74722222222222223</v>
      </c>
      <c r="E248" s="302">
        <f>C249-D248</f>
        <v>1.736111111111116E-2</v>
      </c>
      <c r="F248" s="302">
        <f>D248-C248</f>
        <v>6.8055555555555536E-2</v>
      </c>
      <c r="I248" s="486"/>
      <c r="J248" s="309">
        <v>43</v>
      </c>
      <c r="K248" s="303">
        <v>0.69236111111111109</v>
      </c>
      <c r="L248" s="301">
        <v>0.76041666666666663</v>
      </c>
      <c r="M248" s="360">
        <f>K249-L248</f>
        <v>6.1805555555555669E-2</v>
      </c>
      <c r="N248" s="302">
        <f>L248-K248</f>
        <v>6.8055555555555536E-2</v>
      </c>
    </row>
    <row r="249" spans="1:17" s="262" customFormat="1" x14ac:dyDescent="0.25">
      <c r="A249" s="487"/>
      <c r="B249" s="378">
        <v>45</v>
      </c>
      <c r="C249" s="301">
        <v>0.76458333333333339</v>
      </c>
      <c r="D249" s="301">
        <v>0.79791666666666661</v>
      </c>
      <c r="E249" s="302">
        <f>C250-D249</f>
        <v>4.9305555555555602E-2</v>
      </c>
      <c r="F249" s="302">
        <f>D249-C249</f>
        <v>3.3333333333333215E-2</v>
      </c>
      <c r="I249" s="487"/>
      <c r="J249" s="309"/>
      <c r="K249" s="303">
        <v>0.8222222222222223</v>
      </c>
      <c r="L249" s="301">
        <v>0.85486111111111107</v>
      </c>
      <c r="M249" s="302">
        <f>K250-L249</f>
        <v>2.0138888888888928E-2</v>
      </c>
      <c r="N249" s="302">
        <f>L249-K249</f>
        <v>3.2638888888888773E-2</v>
      </c>
    </row>
    <row r="250" spans="1:17" s="262" customFormat="1" x14ac:dyDescent="0.25">
      <c r="A250" s="382">
        <v>52</v>
      </c>
      <c r="B250" s="309">
        <v>50</v>
      </c>
      <c r="C250" s="305">
        <v>0.84722222222222221</v>
      </c>
      <c r="D250" s="298">
        <v>0.92013888888888884</v>
      </c>
      <c r="E250" s="302"/>
      <c r="F250" s="302">
        <f>D250-C250</f>
        <v>7.291666666666663E-2</v>
      </c>
      <c r="I250" s="382">
        <v>48</v>
      </c>
      <c r="J250" s="309"/>
      <c r="K250" s="303">
        <v>0.875</v>
      </c>
      <c r="L250" s="301">
        <v>0.90763888888888899</v>
      </c>
      <c r="M250" s="302"/>
      <c r="N250" s="302">
        <f>L250-K250</f>
        <v>3.2638888888888995E-2</v>
      </c>
    </row>
    <row r="251" spans="1:17" s="262" customFormat="1" x14ac:dyDescent="0.25">
      <c r="A251" s="370"/>
      <c r="B251" s="309"/>
      <c r="C251" s="305"/>
      <c r="D251" s="298"/>
      <c r="E251" s="302"/>
      <c r="F251" s="302"/>
      <c r="I251" s="370"/>
      <c r="J251" s="357"/>
      <c r="K251" s="301"/>
      <c r="L251" s="301"/>
      <c r="M251" s="302"/>
      <c r="N251" s="302">
        <f>L251-K251</f>
        <v>0</v>
      </c>
    </row>
    <row r="252" spans="1:17" s="262" customFormat="1" x14ac:dyDescent="0.25">
      <c r="A252" s="370"/>
      <c r="B252" s="309"/>
      <c r="C252" s="303"/>
      <c r="D252" s="301"/>
      <c r="E252" s="302"/>
      <c r="F252" s="302"/>
      <c r="I252" s="370"/>
      <c r="J252" s="309"/>
      <c r="K252" s="303"/>
      <c r="L252" s="301"/>
      <c r="M252" s="302"/>
      <c r="N252" s="302"/>
    </row>
    <row r="253" spans="1:17" s="262" customFormat="1" x14ac:dyDescent="0.25">
      <c r="A253" s="317">
        <f>D245-D244</f>
        <v>0.32222222222222208</v>
      </c>
      <c r="B253" s="488"/>
      <c r="C253" s="488"/>
      <c r="D253" s="488"/>
      <c r="E253" s="317">
        <f>SUM(E247:E252)</f>
        <v>9.7222222222222321E-2</v>
      </c>
      <c r="F253" s="367">
        <f>SUM(F247:F252)</f>
        <v>0.20763888888888871</v>
      </c>
      <c r="I253" s="317">
        <f>L245-L244</f>
        <v>0.32083333333333341</v>
      </c>
      <c r="J253" s="488"/>
      <c r="K253" s="488"/>
      <c r="L253" s="488"/>
      <c r="M253" s="317">
        <f>SUM(M247:M252)</f>
        <v>0.10208333333333353</v>
      </c>
      <c r="N253" s="317">
        <f>SUM(N247:N252)</f>
        <v>0.20138888888888884</v>
      </c>
      <c r="P253" s="371">
        <f>N253+F253</f>
        <v>0.40902777777777755</v>
      </c>
      <c r="Q253" s="371"/>
    </row>
    <row r="254" spans="1:17" s="262" customFormat="1" x14ac:dyDescent="0.25"/>
    <row r="255" spans="1:17" s="262" customFormat="1" ht="15" customHeight="1" x14ac:dyDescent="0.25">
      <c r="A255" s="489" t="s">
        <v>172</v>
      </c>
      <c r="B255" s="489"/>
      <c r="C255" s="298" t="s">
        <v>95</v>
      </c>
      <c r="D255" s="298">
        <f>IF(C255="Depot", (C258-(25/60/24)), (C258-(15/60/24)))</f>
        <v>0.58680555555555558</v>
      </c>
      <c r="E255" s="493" t="s">
        <v>173</v>
      </c>
      <c r="F255" s="493" t="s">
        <v>174</v>
      </c>
      <c r="I255" s="489" t="s">
        <v>172</v>
      </c>
      <c r="J255" s="489"/>
      <c r="K255" s="298" t="s">
        <v>95</v>
      </c>
      <c r="L255" s="298">
        <f>IF(K255="Depot", (K258-(25/60/24)), (K258-(15/60/24)))</f>
        <v>0.64652777777777781</v>
      </c>
      <c r="M255" s="493" t="s">
        <v>173</v>
      </c>
      <c r="N255" s="493" t="s">
        <v>174</v>
      </c>
    </row>
    <row r="256" spans="1:17" s="262" customFormat="1" x14ac:dyDescent="0.25">
      <c r="A256" s="489" t="s">
        <v>176</v>
      </c>
      <c r="B256" s="489"/>
      <c r="C256" s="298" t="s">
        <v>95</v>
      </c>
      <c r="D256" s="298">
        <f>IF(D263&gt;0,IF(C256="Depot",D263+(20/24/60),D263+(10/60/24)),IF(D262&gt;0,IF(C256="Depot",D262+(20/24/60),D262+(10/60/24)),IF(D261&gt;0,IF(C256="Depot",D261+(20/24/60),D261+(10/60/24)),IF(D260&gt;0,IF(C256="Depot",D260+(20/24/60),D260+(10/60/24)),IF(D259&gt;0,IF(C256="Depot",D259+(20/24/60),D259+(10/60/24)),IF(D258&gt;0,IF(C256="Depot",D258+(20/24/60),D258+(10/60/24))))))))</f>
        <v>0.9194444444444444</v>
      </c>
      <c r="E256" s="493"/>
      <c r="F256" s="493"/>
      <c r="I256" s="489" t="s">
        <v>176</v>
      </c>
      <c r="J256" s="489"/>
      <c r="K256" s="298" t="s">
        <v>95</v>
      </c>
      <c r="L256" s="298">
        <f>IF(L263&gt;0,IF(K256="Depot",L263+(20/24/60),L263+(10/60/24)),IF(L262&gt;0,IF(K256="Depot",L262+(20/24/60),L262+(10/60/24)),IF(L261&gt;0,IF(K256="Depot",L261+(20/24/60),L261+(10/60/24)),IF(L260&gt;0,IF(K256="Depot",L260+(20/24/60),L260+(10/60/24)),IF(L259&gt;0,IF(K256="Depot",L259+(20/24/60),L259+(10/60/24)),IF(L258&gt;0,IF(K256="Depot",L258+(20/24/60),L258+(10/60/24))))))))</f>
        <v>0.94027777777777766</v>
      </c>
      <c r="M256" s="493"/>
      <c r="N256" s="493"/>
    </row>
    <row r="257" spans="1:17" s="262" customFormat="1" x14ac:dyDescent="0.25">
      <c r="A257" s="370" t="s">
        <v>177</v>
      </c>
      <c r="B257" s="370" t="s">
        <v>178</v>
      </c>
      <c r="C257" s="298" t="s">
        <v>179</v>
      </c>
      <c r="D257" s="298" t="s">
        <v>180</v>
      </c>
      <c r="E257" s="493"/>
      <c r="F257" s="493"/>
      <c r="I257" s="370" t="s">
        <v>177</v>
      </c>
      <c r="J257" s="370" t="s">
        <v>178</v>
      </c>
      <c r="K257" s="298" t="s">
        <v>179</v>
      </c>
      <c r="L257" s="298" t="s">
        <v>180</v>
      </c>
      <c r="M257" s="493"/>
      <c r="N257" s="493"/>
    </row>
    <row r="258" spans="1:17" s="262" customFormat="1" x14ac:dyDescent="0.25">
      <c r="A258" s="485">
        <v>54</v>
      </c>
      <c r="B258" s="357" t="s">
        <v>200</v>
      </c>
      <c r="C258" s="358">
        <v>0.59722222222222221</v>
      </c>
      <c r="D258" s="359">
        <v>0.62847222222222221</v>
      </c>
      <c r="E258" s="302">
        <f>C259-D258</f>
        <v>2.0138888888888928E-2</v>
      </c>
      <c r="F258" s="302">
        <v>0</v>
      </c>
      <c r="I258" s="485">
        <v>55</v>
      </c>
      <c r="J258" s="309">
        <v>55</v>
      </c>
      <c r="K258" s="301">
        <v>0.65694444444444444</v>
      </c>
      <c r="L258" s="301">
        <v>0.72499999999999998</v>
      </c>
      <c r="M258" s="360">
        <f>K259-L258</f>
        <v>5.0694444444444486E-2</v>
      </c>
      <c r="N258" s="302">
        <f>L258-K258</f>
        <v>6.8055555555555536E-2</v>
      </c>
    </row>
    <row r="259" spans="1:17" s="262" customFormat="1" x14ac:dyDescent="0.25">
      <c r="A259" s="486"/>
      <c r="B259" s="309"/>
      <c r="C259" s="305">
        <v>0.64861111111111114</v>
      </c>
      <c r="D259" s="298">
        <v>0.71666666666666667</v>
      </c>
      <c r="E259" s="302">
        <f>C260-D259</f>
        <v>1.9444444444444486E-2</v>
      </c>
      <c r="F259" s="302">
        <f>D259-C259</f>
        <v>6.8055555555555536E-2</v>
      </c>
      <c r="I259" s="486"/>
      <c r="J259" s="357">
        <v>90</v>
      </c>
      <c r="K259" s="301">
        <v>0.77569444444444446</v>
      </c>
      <c r="L259" s="301">
        <v>0.87708333333333333</v>
      </c>
      <c r="M259" s="360">
        <f>K260-L259</f>
        <v>2.430555555555558E-2</v>
      </c>
      <c r="N259" s="302">
        <f>L259-K259</f>
        <v>0.10138888888888886</v>
      </c>
    </row>
    <row r="260" spans="1:17" s="262" customFormat="1" x14ac:dyDescent="0.25">
      <c r="A260" s="487"/>
      <c r="B260" s="357">
        <v>76</v>
      </c>
      <c r="C260" s="303">
        <v>0.73611111111111116</v>
      </c>
      <c r="D260" s="301">
        <v>0.83750000000000002</v>
      </c>
      <c r="E260" s="302">
        <f>C261-D260</f>
        <v>4.1666666666666741E-2</v>
      </c>
      <c r="F260" s="302">
        <f>D260-C260</f>
        <v>0.10138888888888886</v>
      </c>
      <c r="I260" s="487"/>
      <c r="J260" s="309"/>
      <c r="K260" s="303">
        <v>0.90138888888888891</v>
      </c>
      <c r="L260" s="301">
        <v>0.93333333333333324</v>
      </c>
      <c r="M260" s="302">
        <f>K261-L260</f>
        <v>-0.93333333333333324</v>
      </c>
      <c r="N260" s="302">
        <f>L260-K260</f>
        <v>3.1944444444444331E-2</v>
      </c>
    </row>
    <row r="261" spans="1:17" s="262" customFormat="1" x14ac:dyDescent="0.25">
      <c r="A261" s="382">
        <v>47</v>
      </c>
      <c r="B261" s="309">
        <v>54</v>
      </c>
      <c r="C261" s="301">
        <v>0.87916666666666676</v>
      </c>
      <c r="D261" s="301">
        <v>0.91249999999999998</v>
      </c>
      <c r="E261" s="302"/>
      <c r="F261" s="302">
        <f>D261-C261</f>
        <v>3.3333333333333215E-2</v>
      </c>
      <c r="I261" s="382">
        <v>64</v>
      </c>
      <c r="J261" s="309"/>
      <c r="K261" s="305"/>
      <c r="L261" s="298"/>
      <c r="M261" s="302"/>
      <c r="N261" s="302">
        <f>L261-K261</f>
        <v>0</v>
      </c>
    </row>
    <row r="262" spans="1:17" s="262" customFormat="1" x14ac:dyDescent="0.25">
      <c r="A262" s="370"/>
      <c r="B262" s="309"/>
      <c r="C262" s="305"/>
      <c r="D262" s="298"/>
      <c r="E262" s="302"/>
      <c r="F262" s="302"/>
      <c r="I262" s="370"/>
      <c r="J262" s="309"/>
      <c r="K262" s="305"/>
      <c r="L262" s="298"/>
      <c r="M262" s="302"/>
      <c r="N262" s="302"/>
    </row>
    <row r="263" spans="1:17" s="262" customFormat="1" x14ac:dyDescent="0.25">
      <c r="A263" s="370"/>
      <c r="B263" s="309"/>
      <c r="C263" s="303"/>
      <c r="D263" s="301"/>
      <c r="E263" s="302"/>
      <c r="F263" s="302"/>
      <c r="I263" s="370"/>
      <c r="J263" s="309"/>
      <c r="K263" s="303"/>
      <c r="L263" s="301"/>
      <c r="M263" s="302"/>
      <c r="N263" s="302"/>
    </row>
    <row r="264" spans="1:17" s="262" customFormat="1" x14ac:dyDescent="0.25">
      <c r="A264" s="317">
        <f>D256-D255</f>
        <v>0.33263888888888882</v>
      </c>
      <c r="B264" s="488"/>
      <c r="C264" s="488"/>
      <c r="D264" s="488"/>
      <c r="E264" s="317">
        <f>SUM(E258:E263)</f>
        <v>8.1250000000000155E-2</v>
      </c>
      <c r="F264" s="317">
        <f>SUM(F258:F263)</f>
        <v>0.20277777777777761</v>
      </c>
      <c r="I264" s="317">
        <f>L256-L255</f>
        <v>0.29374999999999984</v>
      </c>
      <c r="J264" s="488"/>
      <c r="K264" s="488"/>
      <c r="L264" s="488"/>
      <c r="M264" s="317">
        <f>SUM(M258:M263)</f>
        <v>-0.85833333333333317</v>
      </c>
      <c r="N264" s="317">
        <f>SUM(N258:N263)</f>
        <v>0.20138888888888873</v>
      </c>
      <c r="P264" s="371">
        <f>N264+F264</f>
        <v>0.40416666666666634</v>
      </c>
      <c r="Q264" s="371"/>
    </row>
    <row r="265" spans="1:17" s="262" customFormat="1" x14ac:dyDescent="0.25"/>
    <row r="266" spans="1:17" s="262" customFormat="1" ht="15" customHeight="1" x14ac:dyDescent="0.25">
      <c r="A266" s="489" t="s">
        <v>172</v>
      </c>
      <c r="B266" s="489"/>
      <c r="C266" s="298" t="s">
        <v>95</v>
      </c>
      <c r="D266" s="298">
        <f>IF(C266="Depot", (C269-(25/60/24)), (C269-(15/60/24)))</f>
        <v>0.63125000000000009</v>
      </c>
      <c r="E266" s="493" t="s">
        <v>173</v>
      </c>
      <c r="F266" s="493" t="s">
        <v>174</v>
      </c>
      <c r="I266" s="489" t="s">
        <v>172</v>
      </c>
      <c r="J266" s="489"/>
      <c r="K266" s="298" t="s">
        <v>95</v>
      </c>
      <c r="L266" s="298">
        <f>IF(K266="Depot", (K269-(25/60/24)), (K269-(15/60/24)))</f>
        <v>-1.0416666666666666E-2</v>
      </c>
      <c r="M266" s="493" t="s">
        <v>173</v>
      </c>
      <c r="N266" s="493" t="s">
        <v>174</v>
      </c>
    </row>
    <row r="267" spans="1:17" s="262" customFormat="1" x14ac:dyDescent="0.25">
      <c r="A267" s="489" t="s">
        <v>176</v>
      </c>
      <c r="B267" s="489"/>
      <c r="C267" s="298" t="s">
        <v>95</v>
      </c>
      <c r="D267" s="298">
        <f>IF(D274&gt;0,IF(C267="Depot",D274+(20/24/60),D274+(10/60/24)),IF(D273&gt;0,IF(C267="Depot",D273+(20/24/60),D273+(10/60/24)),IF(D272&gt;0,IF(C267="Depot",D272+(20/24/60),D272+(10/60/24)),IF(D271&gt;0,IF(C267="Depot",D271+(20/24/60),D271+(10/60/24)),IF(D270&gt;0,IF(C267="Depot",D270+(20/24/60),D270+(10/60/24)),IF(D269&gt;0,IF(C267="Depot",D269+(20/24/60),D269+(10/60/24))))))))</f>
        <v>0.94583333333333341</v>
      </c>
      <c r="E267" s="493"/>
      <c r="F267" s="493"/>
      <c r="I267" s="489" t="s">
        <v>176</v>
      </c>
      <c r="J267" s="489"/>
      <c r="K267" s="298" t="s">
        <v>95</v>
      </c>
      <c r="L267" s="298" t="b">
        <f>IF(L274&gt;0,IF(K267="Depot",L274+(20/24/60),L274+(10/60/24)),IF(L273&gt;0,IF(K267="Depot",L273+(20/24/60),L273+(10/60/24)),IF(L272&gt;0,IF(K267="Depot",L272+(20/24/60),L272+(10/60/24)),IF(L271&gt;0,IF(K267="Depot",L271+(20/24/60),L271+(10/60/24)),IF(L270&gt;0,IF(K267="Depot",L270+(20/24/60),L270+(10/60/24)),IF(L269&gt;0,IF(K267="Depot",L269+(20/24/60),L269+(10/60/24))))))))</f>
        <v>0</v>
      </c>
      <c r="M267" s="493"/>
      <c r="N267" s="493"/>
    </row>
    <row r="268" spans="1:17" s="262" customFormat="1" x14ac:dyDescent="0.25">
      <c r="A268" s="370" t="s">
        <v>177</v>
      </c>
      <c r="B268" s="370" t="s">
        <v>178</v>
      </c>
      <c r="C268" s="298" t="s">
        <v>179</v>
      </c>
      <c r="D268" s="298" t="s">
        <v>180</v>
      </c>
      <c r="E268" s="493"/>
      <c r="F268" s="493"/>
      <c r="I268" s="370" t="s">
        <v>177</v>
      </c>
      <c r="J268" s="370" t="s">
        <v>178</v>
      </c>
      <c r="K268" s="298" t="s">
        <v>179</v>
      </c>
      <c r="L268" s="298" t="s">
        <v>180</v>
      </c>
      <c r="M268" s="493"/>
      <c r="N268" s="493"/>
    </row>
    <row r="269" spans="1:17" s="262" customFormat="1" x14ac:dyDescent="0.25">
      <c r="A269" s="485">
        <v>57</v>
      </c>
      <c r="B269" s="309">
        <v>52</v>
      </c>
      <c r="C269" s="305">
        <v>0.64166666666666672</v>
      </c>
      <c r="D269" s="298">
        <v>0.74305555555555547</v>
      </c>
      <c r="E269" s="360">
        <f>C270-D269</f>
        <v>1.9444444444444597E-2</v>
      </c>
      <c r="F269" s="302">
        <f>D269-C269</f>
        <v>0.10138888888888875</v>
      </c>
      <c r="I269" s="485">
        <v>58</v>
      </c>
      <c r="J269" s="357"/>
      <c r="K269" s="301"/>
      <c r="L269" s="301"/>
      <c r="M269" s="302">
        <f>K270-L269</f>
        <v>0</v>
      </c>
      <c r="N269" s="302">
        <f>L269-K269</f>
        <v>0</v>
      </c>
    </row>
    <row r="270" spans="1:17" s="262" customFormat="1" x14ac:dyDescent="0.25">
      <c r="A270" s="486"/>
      <c r="B270" s="357">
        <v>86</v>
      </c>
      <c r="C270" s="301">
        <v>0.76250000000000007</v>
      </c>
      <c r="D270" s="301">
        <v>0.86388888888888893</v>
      </c>
      <c r="E270" s="302">
        <f>C271-D270</f>
        <v>4.2361111111111072E-2</v>
      </c>
      <c r="F270" s="302">
        <f>D270-C270</f>
        <v>0.10138888888888886</v>
      </c>
      <c r="I270" s="486"/>
      <c r="J270" s="309"/>
      <c r="K270" s="303"/>
      <c r="L270" s="301"/>
      <c r="M270" s="302">
        <f>K271-L270</f>
        <v>0</v>
      </c>
      <c r="N270" s="302">
        <f>L270-K270</f>
        <v>0</v>
      </c>
    </row>
    <row r="271" spans="1:17" s="262" customFormat="1" x14ac:dyDescent="0.25">
      <c r="A271" s="487"/>
      <c r="B271" s="357">
        <v>57</v>
      </c>
      <c r="C271" s="303">
        <v>0.90625</v>
      </c>
      <c r="D271" s="301">
        <v>0.93888888888888899</v>
      </c>
      <c r="E271" s="302">
        <f>C272-D271</f>
        <v>-0.93888888888888899</v>
      </c>
      <c r="F271" s="302">
        <f>D271-C271</f>
        <v>3.2638888888888995E-2</v>
      </c>
      <c r="I271" s="487"/>
      <c r="J271" s="309"/>
      <c r="K271" s="305"/>
      <c r="L271" s="298"/>
      <c r="M271" s="302"/>
      <c r="N271" s="302">
        <f>L271-K271</f>
        <v>0</v>
      </c>
    </row>
    <row r="272" spans="1:17" s="262" customFormat="1" x14ac:dyDescent="0.25">
      <c r="A272" s="382">
        <v>59</v>
      </c>
      <c r="B272" s="309"/>
      <c r="C272" s="305"/>
      <c r="D272" s="298"/>
      <c r="E272" s="302"/>
      <c r="F272" s="302">
        <f>D272-C272</f>
        <v>0</v>
      </c>
      <c r="I272" s="370"/>
      <c r="J272" s="309"/>
      <c r="K272" s="303"/>
      <c r="L272" s="301"/>
      <c r="M272" s="302"/>
      <c r="N272" s="302"/>
    </row>
    <row r="273" spans="1:17" s="262" customFormat="1" x14ac:dyDescent="0.25">
      <c r="A273" s="370"/>
      <c r="B273" s="309"/>
      <c r="C273" s="305"/>
      <c r="D273" s="298"/>
      <c r="E273" s="302"/>
      <c r="F273" s="302"/>
      <c r="I273" s="370"/>
      <c r="J273" s="309"/>
      <c r="K273" s="305"/>
      <c r="L273" s="298"/>
      <c r="M273" s="302"/>
      <c r="N273" s="302"/>
    </row>
    <row r="274" spans="1:17" s="262" customFormat="1" x14ac:dyDescent="0.25">
      <c r="A274" s="370"/>
      <c r="B274" s="309"/>
      <c r="C274" s="303"/>
      <c r="D274" s="301"/>
      <c r="E274" s="302"/>
      <c r="F274" s="302"/>
      <c r="I274" s="370"/>
      <c r="J274" s="309"/>
      <c r="K274" s="303"/>
      <c r="L274" s="301"/>
      <c r="M274" s="302"/>
      <c r="N274" s="302"/>
    </row>
    <row r="275" spans="1:17" s="262" customFormat="1" x14ac:dyDescent="0.25">
      <c r="A275" s="317">
        <f>D267-D266</f>
        <v>0.31458333333333333</v>
      </c>
      <c r="B275" s="488"/>
      <c r="C275" s="488"/>
      <c r="D275" s="488"/>
      <c r="E275" s="317">
        <f>SUM(E269:E274)</f>
        <v>-0.87708333333333333</v>
      </c>
      <c r="F275" s="317">
        <f>SUM(F269:F274)</f>
        <v>0.23541666666666661</v>
      </c>
      <c r="I275" s="317">
        <f>L267-L266</f>
        <v>1.0416666666666666E-2</v>
      </c>
      <c r="J275" s="488"/>
      <c r="K275" s="488"/>
      <c r="L275" s="488"/>
      <c r="M275" s="317">
        <f>SUM(M269:M274)</f>
        <v>0</v>
      </c>
      <c r="N275" s="317">
        <f>SUM(N269:N274)</f>
        <v>0</v>
      </c>
      <c r="P275" s="371">
        <f>N275+F275</f>
        <v>0.23541666666666661</v>
      </c>
      <c r="Q275" s="371"/>
    </row>
    <row r="276" spans="1:17" s="262" customFormat="1" x14ac:dyDescent="0.25"/>
    <row r="277" spans="1:17" s="262" customFormat="1" ht="15" customHeight="1" x14ac:dyDescent="0.25">
      <c r="A277" s="489" t="s">
        <v>172</v>
      </c>
      <c r="B277" s="489"/>
      <c r="C277" s="298" t="s">
        <v>95</v>
      </c>
      <c r="D277" s="298">
        <f>IF(C277="Depot", (C280-(25/60/24)), (C280-(15/60/24)))</f>
        <v>-1.0416666666666666E-2</v>
      </c>
      <c r="E277" s="493" t="s">
        <v>173</v>
      </c>
      <c r="F277" s="493" t="s">
        <v>174</v>
      </c>
      <c r="I277" s="489" t="s">
        <v>172</v>
      </c>
      <c r="J277" s="489"/>
      <c r="K277" s="298" t="s">
        <v>95</v>
      </c>
      <c r="L277" s="298">
        <f>IF(K277="Depot", (K280-(25/60/24)), (K280-(15/60/24)))</f>
        <v>-1.0416666666666666E-2</v>
      </c>
      <c r="M277" s="493" t="s">
        <v>173</v>
      </c>
      <c r="N277" s="493" t="s">
        <v>174</v>
      </c>
    </row>
    <row r="278" spans="1:17" s="262" customFormat="1" x14ac:dyDescent="0.25">
      <c r="A278" s="489" t="s">
        <v>176</v>
      </c>
      <c r="B278" s="489"/>
      <c r="C278" s="298" t="s">
        <v>95</v>
      </c>
      <c r="D278" s="298" t="b">
        <f>IF(D285&gt;0,IF(C278="Depot",D285+(20/24/60),D285+(10/60/24)),IF(D284&gt;0,IF(C278="Depot",D284+(20/24/60),D284+(10/60/24)),IF(D283&gt;0,IF(C278="Depot",D283+(20/24/60),D283+(10/60/24)),IF(D282&gt;0,IF(C278="Depot",D282+(20/24/60),D282+(10/60/24)),IF(D281&gt;0,IF(C278="Depot",D281+(20/24/60),D281+(10/60/24)),IF(D280&gt;0,IF(C278="Depot",D280+(20/24/60),D280+(10/60/24))))))))</f>
        <v>0</v>
      </c>
      <c r="E278" s="493"/>
      <c r="F278" s="493"/>
      <c r="I278" s="489" t="s">
        <v>176</v>
      </c>
      <c r="J278" s="489"/>
      <c r="K278" s="298" t="s">
        <v>95</v>
      </c>
      <c r="L278" s="298" t="b">
        <f>IF(L285&gt;0,IF(K278="Depot",L285+(20/24/60),L285+(10/60/24)),IF(L284&gt;0,IF(K278="Depot",L284+(20/24/60),L284+(10/60/24)),IF(L283&gt;0,IF(K278="Depot",L283+(20/24/60),L283+(10/60/24)),IF(L282&gt;0,IF(K278="Depot",L282+(20/24/60),L282+(10/60/24)),IF(L281&gt;0,IF(K278="Depot",L281+(20/24/60),L281+(10/60/24)),IF(L280&gt;0,IF(K278="Depot",L280+(20/24/60),L280+(10/60/24))))))))</f>
        <v>0</v>
      </c>
      <c r="M278" s="493"/>
      <c r="N278" s="493"/>
    </row>
    <row r="279" spans="1:17" s="262" customFormat="1" x14ac:dyDescent="0.25">
      <c r="A279" s="370" t="s">
        <v>177</v>
      </c>
      <c r="B279" s="370" t="s">
        <v>178</v>
      </c>
      <c r="C279" s="298" t="s">
        <v>179</v>
      </c>
      <c r="D279" s="298" t="s">
        <v>180</v>
      </c>
      <c r="E279" s="493"/>
      <c r="F279" s="493"/>
      <c r="I279" s="370" t="s">
        <v>177</v>
      </c>
      <c r="J279" s="370" t="s">
        <v>178</v>
      </c>
      <c r="K279" s="298" t="s">
        <v>179</v>
      </c>
      <c r="L279" s="298" t="s">
        <v>180</v>
      </c>
      <c r="M279" s="493"/>
      <c r="N279" s="493"/>
    </row>
    <row r="280" spans="1:17" s="262" customFormat="1" x14ac:dyDescent="0.25">
      <c r="A280" s="485">
        <v>59</v>
      </c>
      <c r="B280" s="357"/>
      <c r="C280" s="301"/>
      <c r="D280" s="301"/>
      <c r="E280" s="302">
        <f>C281-D280</f>
        <v>0</v>
      </c>
      <c r="F280" s="302">
        <f>D280-C280</f>
        <v>0</v>
      </c>
      <c r="I280" s="485">
        <v>60</v>
      </c>
      <c r="J280" s="357"/>
      <c r="K280" s="301"/>
      <c r="L280" s="301"/>
      <c r="M280" s="302">
        <f>K281-L280</f>
        <v>0</v>
      </c>
      <c r="N280" s="302">
        <f>L280-K280</f>
        <v>0</v>
      </c>
    </row>
    <row r="281" spans="1:17" s="262" customFormat="1" x14ac:dyDescent="0.25">
      <c r="A281" s="486"/>
      <c r="B281" s="309"/>
      <c r="C281" s="303"/>
      <c r="D281" s="301"/>
      <c r="E281" s="302">
        <f>C282-D281</f>
        <v>0</v>
      </c>
      <c r="F281" s="302">
        <f>D281-C281</f>
        <v>0</v>
      </c>
      <c r="I281" s="486"/>
      <c r="J281" s="309"/>
      <c r="K281" s="301"/>
      <c r="L281" s="301"/>
      <c r="M281" s="302">
        <f>K282-L281</f>
        <v>0</v>
      </c>
      <c r="N281" s="302">
        <f>L281-K281</f>
        <v>0</v>
      </c>
    </row>
    <row r="282" spans="1:17" s="262" customFormat="1" x14ac:dyDescent="0.25">
      <c r="A282" s="487"/>
      <c r="B282" s="309"/>
      <c r="C282" s="305"/>
      <c r="D282" s="298"/>
      <c r="E282" s="302"/>
      <c r="F282" s="302">
        <f>D282-C282</f>
        <v>0</v>
      </c>
      <c r="I282" s="487"/>
      <c r="J282" s="309"/>
      <c r="K282" s="303"/>
      <c r="L282" s="301"/>
      <c r="M282" s="302">
        <f>K283-L282</f>
        <v>0</v>
      </c>
      <c r="N282" s="302">
        <f>L282-K282</f>
        <v>0</v>
      </c>
    </row>
    <row r="283" spans="1:17" s="262" customFormat="1" x14ac:dyDescent="0.25">
      <c r="A283" s="370"/>
      <c r="B283" s="309"/>
      <c r="C283" s="303"/>
      <c r="D283" s="301"/>
      <c r="E283" s="302"/>
      <c r="F283" s="302"/>
      <c r="I283" s="370"/>
      <c r="J283" s="309"/>
      <c r="K283" s="305"/>
      <c r="L283" s="298"/>
      <c r="M283" s="302">
        <f>K284-L283</f>
        <v>0</v>
      </c>
      <c r="N283" s="302">
        <f>L283-K283</f>
        <v>0</v>
      </c>
    </row>
    <row r="284" spans="1:17" s="262" customFormat="1" x14ac:dyDescent="0.25">
      <c r="A284" s="370"/>
      <c r="B284" s="309"/>
      <c r="C284" s="305"/>
      <c r="D284" s="298"/>
      <c r="E284" s="302"/>
      <c r="F284" s="302"/>
      <c r="I284" s="370"/>
      <c r="J284" s="309"/>
      <c r="K284" s="305"/>
      <c r="L284" s="298"/>
      <c r="M284" s="302"/>
      <c r="N284" s="302">
        <f>L284-K284</f>
        <v>0</v>
      </c>
    </row>
    <row r="285" spans="1:17" s="262" customFormat="1" x14ac:dyDescent="0.25">
      <c r="A285" s="370"/>
      <c r="B285" s="309"/>
      <c r="C285" s="303"/>
      <c r="D285" s="301"/>
      <c r="E285" s="302"/>
      <c r="F285" s="302"/>
      <c r="I285" s="370"/>
      <c r="J285" s="309"/>
      <c r="K285" s="303"/>
      <c r="L285" s="301"/>
      <c r="M285" s="302"/>
      <c r="N285" s="302"/>
    </row>
    <row r="286" spans="1:17" s="262" customFormat="1" x14ac:dyDescent="0.25">
      <c r="A286" s="317">
        <f>D278-D277</f>
        <v>1.0416666666666666E-2</v>
      </c>
      <c r="B286" s="488"/>
      <c r="C286" s="488"/>
      <c r="D286" s="488"/>
      <c r="E286" s="317">
        <f>SUM(E280:E285)</f>
        <v>0</v>
      </c>
      <c r="F286" s="317">
        <f>SUM(F280:F285)</f>
        <v>0</v>
      </c>
      <c r="I286" s="317">
        <f>L278-L277</f>
        <v>1.0416666666666666E-2</v>
      </c>
      <c r="J286" s="488"/>
      <c r="K286" s="488"/>
      <c r="L286" s="488"/>
      <c r="M286" s="317">
        <f>SUM(M280:M285)</f>
        <v>0</v>
      </c>
      <c r="N286" s="317">
        <f>SUM(N280:N285)</f>
        <v>0</v>
      </c>
      <c r="P286" s="371">
        <f>N286+F286</f>
        <v>0</v>
      </c>
      <c r="Q286" s="371"/>
    </row>
    <row r="287" spans="1:17" s="262" customFormat="1" x14ac:dyDescent="0.25"/>
    <row r="288" spans="1:17" s="262" customFormat="1" ht="15" customHeight="1" x14ac:dyDescent="0.25">
      <c r="A288" s="489" t="s">
        <v>172</v>
      </c>
      <c r="B288" s="489"/>
      <c r="C288" s="298" t="s">
        <v>95</v>
      </c>
      <c r="D288" s="298">
        <f>IF(C288="Depot", (C291-(25/60/24)), (C291-(15/60/24)))</f>
        <v>-1.0416666666666666E-2</v>
      </c>
      <c r="E288" s="493" t="s">
        <v>173</v>
      </c>
      <c r="F288" s="493" t="s">
        <v>174</v>
      </c>
      <c r="I288" s="489" t="s">
        <v>172</v>
      </c>
      <c r="J288" s="489"/>
      <c r="K288" s="298" t="s">
        <v>95</v>
      </c>
      <c r="L288" s="298">
        <f>IF(K288="Depot", (K291-(25/60/24)), (K291-(15/60/24)))</f>
        <v>-1.0416666666666666E-2</v>
      </c>
      <c r="M288" s="493" t="s">
        <v>173</v>
      </c>
      <c r="N288" s="493" t="s">
        <v>174</v>
      </c>
    </row>
    <row r="289" spans="1:17" s="262" customFormat="1" x14ac:dyDescent="0.25">
      <c r="A289" s="489" t="s">
        <v>176</v>
      </c>
      <c r="B289" s="489"/>
      <c r="C289" s="298" t="s">
        <v>95</v>
      </c>
      <c r="D289" s="298" t="b">
        <f>IF(D296&gt;0,IF(C289="Depot",D296+(20/24/60),D296+(10/60/24)),IF(D295&gt;0,IF(C289="Depot",D295+(20/24/60),D295+(10/60/24)),IF(D294&gt;0,IF(C289="Depot",D294+(20/24/60),D294+(10/60/24)),IF(D293&gt;0,IF(C289="Depot",D293+(20/24/60),D293+(10/60/24)),IF(D292&gt;0,IF(C289="Depot",D292+(20/24/60),D292+(10/60/24)),IF(D291&gt;0,IF(C289="Depot",D291+(20/24/60),D291+(10/60/24))))))))</f>
        <v>0</v>
      </c>
      <c r="E289" s="493"/>
      <c r="F289" s="493"/>
      <c r="I289" s="489" t="s">
        <v>176</v>
      </c>
      <c r="J289" s="489"/>
      <c r="K289" s="298" t="s">
        <v>95</v>
      </c>
      <c r="L289" s="298" t="b">
        <f>IF(L296&gt;0,IF(K289="Depot",L296+(20/24/60),L296+(10/60/24)),IF(L295&gt;0,IF(K289="Depot",L295+(20/24/60),L295+(10/60/24)),IF(L294&gt;0,IF(K289="Depot",L294+(20/24/60),L294+(10/60/24)),IF(L293&gt;0,IF(K289="Depot",L293+(20/24/60),L293+(10/60/24)),IF(L292&gt;0,IF(K289="Depot",L292+(20/24/60),L292+(10/60/24)),IF(L291&gt;0,IF(K289="Depot",L291+(20/24/60),L291+(10/60/24))))))))</f>
        <v>0</v>
      </c>
      <c r="M289" s="493"/>
      <c r="N289" s="493"/>
    </row>
    <row r="290" spans="1:17" s="262" customFormat="1" x14ac:dyDescent="0.25">
      <c r="A290" s="370" t="s">
        <v>177</v>
      </c>
      <c r="B290" s="370" t="s">
        <v>178</v>
      </c>
      <c r="C290" s="298" t="s">
        <v>179</v>
      </c>
      <c r="D290" s="298" t="s">
        <v>180</v>
      </c>
      <c r="E290" s="493"/>
      <c r="F290" s="493"/>
      <c r="I290" s="370" t="s">
        <v>177</v>
      </c>
      <c r="J290" s="370" t="s">
        <v>178</v>
      </c>
      <c r="K290" s="298" t="s">
        <v>179</v>
      </c>
      <c r="L290" s="298" t="s">
        <v>180</v>
      </c>
      <c r="M290" s="493"/>
      <c r="N290" s="493"/>
    </row>
    <row r="291" spans="1:17" s="262" customFormat="1" x14ac:dyDescent="0.25">
      <c r="A291" s="485">
        <v>61</v>
      </c>
      <c r="B291" s="377"/>
      <c r="C291" s="301"/>
      <c r="D291" s="301"/>
      <c r="E291" s="302">
        <f>C292-D291</f>
        <v>0</v>
      </c>
      <c r="F291" s="302">
        <f>D291-C291</f>
        <v>0</v>
      </c>
      <c r="I291" s="485">
        <v>62</v>
      </c>
      <c r="J291" s="357"/>
      <c r="K291" s="301"/>
      <c r="L291" s="301"/>
      <c r="M291" s="302">
        <f>K292-L291</f>
        <v>0</v>
      </c>
      <c r="N291" s="302">
        <f>L291-K291</f>
        <v>0</v>
      </c>
    </row>
    <row r="292" spans="1:17" s="262" customFormat="1" x14ac:dyDescent="0.25">
      <c r="A292" s="486"/>
      <c r="B292" s="309"/>
      <c r="C292" s="303"/>
      <c r="D292" s="301"/>
      <c r="E292" s="302">
        <f>C293-D292</f>
        <v>0</v>
      </c>
      <c r="F292" s="302">
        <f>D292-C292</f>
        <v>0</v>
      </c>
      <c r="I292" s="486"/>
      <c r="J292" s="309"/>
      <c r="K292" s="303"/>
      <c r="L292" s="301"/>
      <c r="M292" s="302">
        <f>K293-L292</f>
        <v>0</v>
      </c>
      <c r="N292" s="302">
        <f>L292-K292</f>
        <v>0</v>
      </c>
    </row>
    <row r="293" spans="1:17" s="262" customFormat="1" x14ac:dyDescent="0.25">
      <c r="A293" s="487"/>
      <c r="B293" s="309"/>
      <c r="C293" s="305"/>
      <c r="D293" s="298"/>
      <c r="E293" s="302"/>
      <c r="F293" s="302">
        <f>D293-C293</f>
        <v>0</v>
      </c>
      <c r="I293" s="487"/>
      <c r="J293" s="309"/>
      <c r="K293" s="305"/>
      <c r="L293" s="298"/>
      <c r="M293" s="302"/>
      <c r="N293" s="302">
        <f>L293-K293</f>
        <v>0</v>
      </c>
    </row>
    <row r="294" spans="1:17" s="262" customFormat="1" x14ac:dyDescent="0.25">
      <c r="A294" s="370"/>
      <c r="B294" s="309"/>
      <c r="C294" s="303"/>
      <c r="D294" s="301"/>
      <c r="E294" s="302"/>
      <c r="F294" s="302"/>
      <c r="I294" s="370"/>
      <c r="J294" s="309"/>
      <c r="K294" s="303"/>
      <c r="L294" s="301"/>
      <c r="M294" s="302"/>
      <c r="N294" s="302"/>
    </row>
    <row r="295" spans="1:17" s="262" customFormat="1" x14ac:dyDescent="0.25">
      <c r="A295" s="370"/>
      <c r="B295" s="309"/>
      <c r="C295" s="305"/>
      <c r="D295" s="298"/>
      <c r="E295" s="302"/>
      <c r="F295" s="302"/>
      <c r="I295" s="370"/>
      <c r="J295" s="309"/>
      <c r="K295" s="305"/>
      <c r="L295" s="298"/>
      <c r="M295" s="302"/>
      <c r="N295" s="302"/>
    </row>
    <row r="296" spans="1:17" s="262" customFormat="1" x14ac:dyDescent="0.25">
      <c r="A296" s="370"/>
      <c r="B296" s="309"/>
      <c r="C296" s="303"/>
      <c r="D296" s="301"/>
      <c r="E296" s="302"/>
      <c r="F296" s="302"/>
      <c r="I296" s="370"/>
      <c r="J296" s="309"/>
      <c r="K296" s="303"/>
      <c r="L296" s="301"/>
      <c r="M296" s="302"/>
      <c r="N296" s="302"/>
    </row>
    <row r="297" spans="1:17" s="262" customFormat="1" x14ac:dyDescent="0.25">
      <c r="A297" s="317">
        <f>D289-D288</f>
        <v>1.0416666666666666E-2</v>
      </c>
      <c r="B297" s="488"/>
      <c r="C297" s="488"/>
      <c r="D297" s="488"/>
      <c r="E297" s="317">
        <f>SUM(E291:E296)</f>
        <v>0</v>
      </c>
      <c r="F297" s="317">
        <f>SUM(F291:F296)</f>
        <v>0</v>
      </c>
      <c r="I297" s="317">
        <f>L289-L288</f>
        <v>1.0416666666666666E-2</v>
      </c>
      <c r="J297" s="488"/>
      <c r="K297" s="488"/>
      <c r="L297" s="488"/>
      <c r="M297" s="317">
        <f>SUM(M291:M296)</f>
        <v>0</v>
      </c>
      <c r="N297" s="317">
        <f>SUM(N291:N296)</f>
        <v>0</v>
      </c>
      <c r="P297" s="371">
        <f>N297+F297</f>
        <v>0</v>
      </c>
      <c r="Q297" s="371"/>
    </row>
    <row r="298" spans="1:17" s="262" customFormat="1" x14ac:dyDescent="0.25"/>
    <row r="299" spans="1:17" s="262" customFormat="1" ht="15" customHeight="1" x14ac:dyDescent="0.25">
      <c r="A299" s="489" t="s">
        <v>172</v>
      </c>
      <c r="B299" s="489"/>
      <c r="C299" s="298" t="s">
        <v>95</v>
      </c>
      <c r="D299" s="298">
        <f>IF(C299="Depot", (C302-(25/60/24)), (C302-(15/60/24)))</f>
        <v>-1.0416666666666666E-2</v>
      </c>
      <c r="E299" s="493" t="s">
        <v>173</v>
      </c>
      <c r="F299" s="493" t="s">
        <v>174</v>
      </c>
      <c r="I299" s="489" t="s">
        <v>172</v>
      </c>
      <c r="J299" s="489"/>
      <c r="K299" s="298" t="s">
        <v>95</v>
      </c>
      <c r="L299" s="298">
        <f>IF(K299="Depot", (K302-(25/60/24)), (K302-(15/60/24)))</f>
        <v>-1.0416666666666666E-2</v>
      </c>
      <c r="M299" s="493" t="s">
        <v>173</v>
      </c>
      <c r="N299" s="493" t="s">
        <v>174</v>
      </c>
    </row>
    <row r="300" spans="1:17" s="262" customFormat="1" x14ac:dyDescent="0.25">
      <c r="A300" s="489" t="s">
        <v>176</v>
      </c>
      <c r="B300" s="489"/>
      <c r="C300" s="298" t="s">
        <v>95</v>
      </c>
      <c r="D300" s="298" t="b">
        <f>IF(D307&gt;0,IF(C300="Depot",D307+(20/24/60),D307+(10/60/24)),IF(D306&gt;0,IF(C300="Depot",D306+(20/24/60),D306+(10/60/24)),IF(D305&gt;0,IF(C300="Depot",D305+(20/24/60),D305+(10/60/24)),IF(D304&gt;0,IF(C300="Depot",D304+(20/24/60),D304+(10/60/24)),IF(D303&gt;0,IF(C300="Depot",D303+(20/24/60),D303+(10/60/24)),IF(D302&gt;0,IF(C300="Depot",D302+(20/24/60),D302+(10/60/24))))))))</f>
        <v>0</v>
      </c>
      <c r="E300" s="493"/>
      <c r="F300" s="493"/>
      <c r="I300" s="489" t="s">
        <v>176</v>
      </c>
      <c r="J300" s="489"/>
      <c r="K300" s="298" t="s">
        <v>95</v>
      </c>
      <c r="L300" s="298" t="b">
        <f>IF(L307&gt;0,IF(K300="Depot",L307+(20/24/60),L307+(10/60/24)),IF(L306&gt;0,IF(K300="Depot",L306+(20/24/60),L306+(10/60/24)),IF(L305&gt;0,IF(K300="Depot",L305+(20/24/60),L305+(10/60/24)),IF(L304&gt;0,IF(K300="Depot",L304+(20/24/60),L304+(10/60/24)),IF(L303&gt;0,IF(K300="Depot",L303+(20/24/60),L303+(10/60/24)),IF(L302&gt;0,IF(K300="Depot",L302+(20/24/60),L302+(10/60/24))))))))</f>
        <v>0</v>
      </c>
      <c r="M300" s="493"/>
      <c r="N300" s="493"/>
    </row>
    <row r="301" spans="1:17" s="262" customFormat="1" x14ac:dyDescent="0.25">
      <c r="A301" s="370" t="s">
        <v>177</v>
      </c>
      <c r="B301" s="370" t="s">
        <v>178</v>
      </c>
      <c r="C301" s="298" t="s">
        <v>179</v>
      </c>
      <c r="D301" s="298" t="s">
        <v>180</v>
      </c>
      <c r="E301" s="493"/>
      <c r="F301" s="493"/>
      <c r="I301" s="370" t="s">
        <v>177</v>
      </c>
      <c r="J301" s="370" t="s">
        <v>178</v>
      </c>
      <c r="K301" s="298" t="s">
        <v>179</v>
      </c>
      <c r="L301" s="298" t="s">
        <v>180</v>
      </c>
      <c r="M301" s="493"/>
      <c r="N301" s="493"/>
    </row>
    <row r="302" spans="1:17" s="262" customFormat="1" x14ac:dyDescent="0.25">
      <c r="A302" s="485">
        <v>64</v>
      </c>
      <c r="B302" s="309"/>
      <c r="C302" s="301"/>
      <c r="D302" s="301"/>
      <c r="E302" s="302">
        <f>C303-D302</f>
        <v>0</v>
      </c>
      <c r="F302" s="302">
        <f>D302-C302</f>
        <v>0</v>
      </c>
      <c r="I302" s="485">
        <v>65</v>
      </c>
      <c r="J302" s="309"/>
      <c r="K302" s="301"/>
      <c r="L302" s="301"/>
      <c r="M302" s="302">
        <f>K303-L302</f>
        <v>0</v>
      </c>
      <c r="N302" s="302">
        <f>L302-K302</f>
        <v>0</v>
      </c>
    </row>
    <row r="303" spans="1:17" s="262" customFormat="1" x14ac:dyDescent="0.25">
      <c r="A303" s="486"/>
      <c r="B303" s="309"/>
      <c r="C303" s="303"/>
      <c r="D303" s="301"/>
      <c r="E303" s="302">
        <f>C304-D303</f>
        <v>0</v>
      </c>
      <c r="F303" s="302">
        <f>D303-C303</f>
        <v>0</v>
      </c>
      <c r="I303" s="486"/>
      <c r="J303" s="309"/>
      <c r="K303" s="303"/>
      <c r="L303" s="301"/>
      <c r="M303" s="302">
        <f>K304-L303</f>
        <v>0</v>
      </c>
      <c r="N303" s="302">
        <f>L303-K303</f>
        <v>0</v>
      </c>
    </row>
    <row r="304" spans="1:17" s="262" customFormat="1" x14ac:dyDescent="0.25">
      <c r="A304" s="487"/>
      <c r="B304" s="309"/>
      <c r="C304" s="303"/>
      <c r="D304" s="301"/>
      <c r="E304" s="302">
        <f>C305-D304</f>
        <v>0</v>
      </c>
      <c r="F304" s="302">
        <f>D304-C304</f>
        <v>0</v>
      </c>
      <c r="I304" s="487"/>
      <c r="J304" s="309"/>
      <c r="K304" s="305"/>
      <c r="L304" s="298"/>
      <c r="M304" s="302"/>
      <c r="N304" s="302">
        <f>L304-K304</f>
        <v>0</v>
      </c>
    </row>
    <row r="305" spans="1:17" s="262" customFormat="1" x14ac:dyDescent="0.25">
      <c r="A305" s="370"/>
      <c r="B305" s="309"/>
      <c r="C305" s="303"/>
      <c r="D305" s="301"/>
      <c r="E305" s="302"/>
      <c r="F305" s="302">
        <f>D305-C305</f>
        <v>0</v>
      </c>
      <c r="I305" s="370"/>
      <c r="J305" s="309"/>
      <c r="K305" s="303"/>
      <c r="L305" s="301"/>
      <c r="M305" s="302"/>
      <c r="N305" s="302">
        <f>L305-K305</f>
        <v>0</v>
      </c>
    </row>
    <row r="306" spans="1:17" s="262" customFormat="1" x14ac:dyDescent="0.25">
      <c r="A306" s="370"/>
      <c r="B306" s="309"/>
      <c r="C306" s="305"/>
      <c r="D306" s="298"/>
      <c r="E306" s="302"/>
      <c r="F306" s="302"/>
      <c r="I306" s="370"/>
      <c r="J306" s="309"/>
      <c r="K306" s="305"/>
      <c r="L306" s="298"/>
      <c r="M306" s="302"/>
      <c r="N306" s="302"/>
    </row>
    <row r="307" spans="1:17" s="262" customFormat="1" x14ac:dyDescent="0.25">
      <c r="A307" s="370"/>
      <c r="B307" s="309"/>
      <c r="C307" s="303"/>
      <c r="D307" s="301"/>
      <c r="E307" s="302"/>
      <c r="F307" s="302"/>
      <c r="I307" s="370"/>
      <c r="J307" s="309"/>
      <c r="K307" s="303"/>
      <c r="L307" s="301"/>
      <c r="M307" s="302"/>
      <c r="N307" s="302"/>
    </row>
    <row r="308" spans="1:17" s="262" customFormat="1" x14ac:dyDescent="0.25">
      <c r="A308" s="317">
        <f>D300-D299</f>
        <v>1.0416666666666666E-2</v>
      </c>
      <c r="B308" s="488"/>
      <c r="C308" s="488"/>
      <c r="D308" s="488"/>
      <c r="E308" s="317">
        <f>SUM(E302:E307)</f>
        <v>0</v>
      </c>
      <c r="F308" s="317">
        <f>SUM(F302:F307)</f>
        <v>0</v>
      </c>
      <c r="I308" s="317">
        <f>L300-L299</f>
        <v>1.0416666666666666E-2</v>
      </c>
      <c r="J308" s="488"/>
      <c r="K308" s="488"/>
      <c r="L308" s="488"/>
      <c r="M308" s="317">
        <f>SUM(M302:M307)</f>
        <v>0</v>
      </c>
      <c r="N308" s="317">
        <f>SUM(N302:N307)</f>
        <v>0</v>
      </c>
      <c r="P308" s="371">
        <f>N308+F308</f>
        <v>0</v>
      </c>
      <c r="Q308" s="371"/>
    </row>
    <row r="309" spans="1:17" s="262" customFormat="1" ht="15.75" customHeight="1" x14ac:dyDescent="0.25"/>
    <row r="310" spans="1:17" s="262" customFormat="1" ht="15" customHeight="1" x14ac:dyDescent="0.25">
      <c r="A310" s="489" t="s">
        <v>172</v>
      </c>
      <c r="B310" s="489"/>
      <c r="C310" s="298" t="s">
        <v>95</v>
      </c>
      <c r="D310" s="298">
        <f>IF(C310="Depot", (C313-(25/60/24)), (C313-(15/60/24)))</f>
        <v>0.54166666666666674</v>
      </c>
      <c r="E310" s="493" t="s">
        <v>173</v>
      </c>
      <c r="F310" s="493" t="s">
        <v>174</v>
      </c>
      <c r="I310" s="489" t="s">
        <v>172</v>
      </c>
      <c r="J310" s="489"/>
      <c r="K310" s="298" t="s">
        <v>95</v>
      </c>
      <c r="L310" s="298">
        <f>IF(K310="Depot", (K313-(25/60/24)), (K313-(15/60/24)))</f>
        <v>0.57291666666666674</v>
      </c>
      <c r="M310" s="493" t="s">
        <v>173</v>
      </c>
      <c r="N310" s="493" t="s">
        <v>174</v>
      </c>
    </row>
    <row r="311" spans="1:17" s="262" customFormat="1" x14ac:dyDescent="0.25">
      <c r="A311" s="489" t="s">
        <v>176</v>
      </c>
      <c r="B311" s="489"/>
      <c r="C311" s="298" t="s">
        <v>157</v>
      </c>
      <c r="D311" s="298">
        <f>IF(D318&gt;0,IF(C311="Depot",D318+(20/24/60),D318+(10/60/24)),IF(D317&gt;0,IF(C311="Depot",D317+(20/24/60),D317+(10/60/24)),IF(D316&gt;0,IF(C311="Depot",D316+(20/24/60),D316+(10/60/24)),IF(D315&gt;0,IF(C311="Depot",D315+(20/24/60),D315+(10/60/24)),IF(D314&gt;0,IF(C311="Depot",D314+(20/24/60),D314+(10/60/24)),IF(D313&gt;0,IF(C311="Depot",D313+(20/24/60),D313+(10/60/24))))))))</f>
        <v>0.87083333333333324</v>
      </c>
      <c r="E311" s="493"/>
      <c r="F311" s="493"/>
      <c r="I311" s="489" t="s">
        <v>176</v>
      </c>
      <c r="J311" s="489"/>
      <c r="K311" s="298" t="s">
        <v>157</v>
      </c>
      <c r="L311" s="298">
        <f>IF(L318&gt;0,IF(K311="Depot",L318+(20/24/60),L318+(10/60/24)),IF(L317&gt;0,IF(K311="Depot",L317+(20/24/60),L317+(10/60/24)),IF(L316&gt;0,IF(K311="Depot",L316+(20/24/60),L316+(10/60/24)),IF(L315&gt;0,IF(K311="Depot",L315+(20/24/60),L315+(10/60/24)),IF(L314&gt;0,IF(K311="Depot",L314+(20/24/60),L314+(10/60/24)),IF(L313&gt;0,IF(K311="Depot",L313+(20/24/60),L313+(10/60/24))))))))</f>
        <v>0.90208333333333324</v>
      </c>
      <c r="M311" s="493"/>
      <c r="N311" s="493"/>
    </row>
    <row r="312" spans="1:17" s="262" customFormat="1" x14ac:dyDescent="0.25">
      <c r="A312" s="370" t="s">
        <v>177</v>
      </c>
      <c r="B312" s="370" t="s">
        <v>178</v>
      </c>
      <c r="C312" s="298" t="s">
        <v>179</v>
      </c>
      <c r="D312" s="298" t="s">
        <v>180</v>
      </c>
      <c r="E312" s="493"/>
      <c r="F312" s="493"/>
      <c r="I312" s="370" t="s">
        <v>177</v>
      </c>
      <c r="J312" s="370" t="s">
        <v>178</v>
      </c>
      <c r="K312" s="298" t="s">
        <v>179</v>
      </c>
      <c r="L312" s="298" t="s">
        <v>180</v>
      </c>
      <c r="M312" s="493"/>
      <c r="N312" s="493"/>
    </row>
    <row r="313" spans="1:17" s="262" customFormat="1" x14ac:dyDescent="0.25">
      <c r="A313" s="485">
        <v>66</v>
      </c>
      <c r="B313" s="309" t="s">
        <v>200</v>
      </c>
      <c r="C313" s="301">
        <v>0.55208333333333337</v>
      </c>
      <c r="D313" s="374">
        <v>0.57291666666666663</v>
      </c>
      <c r="E313" s="302">
        <f>C314-D313</f>
        <v>4.0277777777777857E-2</v>
      </c>
      <c r="F313" s="302">
        <v>0</v>
      </c>
      <c r="I313" s="485">
        <v>67</v>
      </c>
      <c r="J313" s="357" t="s">
        <v>200</v>
      </c>
      <c r="K313" s="374">
        <v>0.58333333333333337</v>
      </c>
      <c r="L313" s="374">
        <v>0.61805555555555558</v>
      </c>
      <c r="M313" s="302">
        <f>K314-L313</f>
        <v>1.7361111111111049E-2</v>
      </c>
      <c r="N313" s="302">
        <v>0</v>
      </c>
    </row>
    <row r="314" spans="1:17" s="262" customFormat="1" x14ac:dyDescent="0.25">
      <c r="A314" s="486"/>
      <c r="B314" s="309"/>
      <c r="C314" s="303">
        <v>0.61319444444444449</v>
      </c>
      <c r="D314" s="301">
        <v>0.71458333333333324</v>
      </c>
      <c r="E314" s="302">
        <f>C315-D314</f>
        <v>3.4722222222222321E-2</v>
      </c>
      <c r="F314" s="302">
        <f>D314-C314</f>
        <v>0.10138888888888875</v>
      </c>
      <c r="I314" s="486"/>
      <c r="J314" s="309"/>
      <c r="K314" s="301">
        <v>0.63541666666666663</v>
      </c>
      <c r="L314" s="301">
        <v>0.73611111111111116</v>
      </c>
      <c r="M314" s="302">
        <f>K315-L314</f>
        <v>4.4444444444444398E-2</v>
      </c>
      <c r="N314" s="302">
        <f>L314-K314</f>
        <v>0.10069444444444453</v>
      </c>
    </row>
    <row r="315" spans="1:17" s="262" customFormat="1" x14ac:dyDescent="0.25">
      <c r="A315" s="487"/>
      <c r="B315" s="309"/>
      <c r="C315" s="303">
        <v>0.74930555555555556</v>
      </c>
      <c r="D315" s="301">
        <v>0.8569444444444444</v>
      </c>
      <c r="E315" s="302"/>
      <c r="F315" s="302">
        <f>D315-C315</f>
        <v>0.10763888888888884</v>
      </c>
      <c r="I315" s="487"/>
      <c r="J315" s="309"/>
      <c r="K315" s="305">
        <v>0.78055555555555556</v>
      </c>
      <c r="L315" s="298">
        <v>0.8881944444444444</v>
      </c>
      <c r="M315" s="302">
        <f>K316-L315</f>
        <v>-0.8881944444444444</v>
      </c>
      <c r="N315" s="302">
        <f>L315-K315</f>
        <v>0.10763888888888884</v>
      </c>
    </row>
    <row r="316" spans="1:17" s="262" customFormat="1" x14ac:dyDescent="0.25">
      <c r="A316" s="382">
        <v>43</v>
      </c>
      <c r="B316" s="309"/>
      <c r="C316" s="303"/>
      <c r="D316" s="301"/>
      <c r="E316" s="302"/>
      <c r="F316" s="302"/>
      <c r="I316" s="382">
        <v>45</v>
      </c>
      <c r="J316" s="309"/>
      <c r="K316" s="305"/>
      <c r="L316" s="298"/>
      <c r="M316" s="302"/>
      <c r="N316" s="302">
        <f>L316-K316</f>
        <v>0</v>
      </c>
    </row>
    <row r="317" spans="1:17" s="262" customFormat="1" x14ac:dyDescent="0.25">
      <c r="A317" s="370"/>
      <c r="B317" s="309"/>
      <c r="C317" s="305"/>
      <c r="D317" s="298"/>
      <c r="E317" s="302"/>
      <c r="F317" s="302"/>
      <c r="I317" s="370"/>
      <c r="J317" s="309"/>
      <c r="K317" s="305"/>
      <c r="L317" s="298"/>
      <c r="M317" s="302"/>
      <c r="N317" s="302"/>
    </row>
    <row r="318" spans="1:17" s="262" customFormat="1" x14ac:dyDescent="0.25">
      <c r="A318" s="370"/>
      <c r="B318" s="309"/>
      <c r="C318" s="303"/>
      <c r="D318" s="301"/>
      <c r="E318" s="302"/>
      <c r="F318" s="302"/>
      <c r="I318" s="370"/>
      <c r="J318" s="309"/>
      <c r="K318" s="303"/>
      <c r="L318" s="301"/>
      <c r="M318" s="302"/>
      <c r="N318" s="302"/>
    </row>
    <row r="319" spans="1:17" s="262" customFormat="1" x14ac:dyDescent="0.25">
      <c r="A319" s="317">
        <f>D311-D310</f>
        <v>0.3291666666666665</v>
      </c>
      <c r="B319" s="488"/>
      <c r="C319" s="488"/>
      <c r="D319" s="488"/>
      <c r="E319" s="317">
        <f>SUM(E313:E318)</f>
        <v>7.5000000000000178E-2</v>
      </c>
      <c r="F319" s="317">
        <f>SUM(F313:F318)</f>
        <v>0.20902777777777759</v>
      </c>
      <c r="I319" s="317">
        <f>L311-L310</f>
        <v>0.3291666666666665</v>
      </c>
      <c r="J319" s="488"/>
      <c r="K319" s="488"/>
      <c r="L319" s="488"/>
      <c r="M319" s="317">
        <f>SUM(M313:M318)</f>
        <v>-0.82638888888888895</v>
      </c>
      <c r="N319" s="317">
        <f>SUM(N313:N318)</f>
        <v>0.20833333333333337</v>
      </c>
      <c r="P319" s="371">
        <f>N319+F319</f>
        <v>0.41736111111111096</v>
      </c>
      <c r="Q319" s="371"/>
    </row>
    <row r="320" spans="1:17" s="262" customFormat="1" x14ac:dyDescent="0.25"/>
    <row r="321" spans="1:17" s="262" customFormat="1" ht="15" customHeight="1" x14ac:dyDescent="0.25">
      <c r="A321" s="489" t="s">
        <v>172</v>
      </c>
      <c r="B321" s="489"/>
      <c r="C321" s="298" t="s">
        <v>95</v>
      </c>
      <c r="D321" s="298">
        <f>IF(C321="Depot", (C324-(25/60/24)), (C324-(15/60/24)))</f>
        <v>0.65138888888888891</v>
      </c>
      <c r="E321" s="493" t="s">
        <v>173</v>
      </c>
      <c r="F321" s="493" t="s">
        <v>174</v>
      </c>
      <c r="I321" s="489" t="s">
        <v>172</v>
      </c>
      <c r="J321" s="489"/>
      <c r="K321" s="298" t="s">
        <v>95</v>
      </c>
      <c r="L321" s="298">
        <f>IF(K321="Depot", (K324-(25/60/24)), (K324-(15/60/24)))</f>
        <v>0.61458333333333337</v>
      </c>
      <c r="M321" s="493" t="s">
        <v>173</v>
      </c>
      <c r="N321" s="493" t="s">
        <v>174</v>
      </c>
    </row>
    <row r="322" spans="1:17" s="262" customFormat="1" x14ac:dyDescent="0.25">
      <c r="A322" s="489" t="s">
        <v>176</v>
      </c>
      <c r="B322" s="489"/>
      <c r="C322" s="298" t="s">
        <v>157</v>
      </c>
      <c r="D322" s="298">
        <f>IF(D329&gt;0,IF(C322="Depot",D329+(20/24/60),D329+(10/60/24)),IF(D328&gt;0,IF(C322="Depot",D328+(20/24/60),D328+(10/60/24)),IF(D327&gt;0,IF(C322="Depot",D327+(20/24/60),D327+(10/60/24)),IF(D326&gt;0,IF(C322="Depot",D326+(20/24/60),D326+(10/60/24)),IF(D325&gt;0,IF(C322="Depot",D325+(20/24/60),D325+(10/60/24)),IF(D324&gt;0,IF(C322="Depot",D324+(20/24/60),D324+(10/60/24))))))))</f>
        <v>0.97569444444444431</v>
      </c>
      <c r="E322" s="493"/>
      <c r="F322" s="493"/>
      <c r="I322" s="489" t="s">
        <v>176</v>
      </c>
      <c r="J322" s="489"/>
      <c r="K322" s="298" t="s">
        <v>157</v>
      </c>
      <c r="L322" s="298">
        <f>IF(L329&gt;0,IF(K322="Depot",L329+(20/24/60),L329+(10/60/24)),IF(L328&gt;0,IF(K322="Depot",L328+(20/24/60),L328+(10/60/24)),IF(L327&gt;0,IF(K322="Depot",L327+(20/24/60),L327+(10/60/24)),IF(L326&gt;0,IF(K322="Depot",L326+(20/24/60),L326+(10/60/24)),IF(L325&gt;0,IF(K322="Depot",L325+(20/24/60),L325+(10/60/24)),IF(L324&gt;0,IF(K322="Depot",L324+(20/24/60),L324+(10/60/24))))))))</f>
        <v>0.9458333333333333</v>
      </c>
      <c r="M322" s="493"/>
      <c r="N322" s="493"/>
      <c r="P322" s="309"/>
      <c r="Q322" s="301"/>
    </row>
    <row r="323" spans="1:17" s="262" customFormat="1" x14ac:dyDescent="0.25">
      <c r="A323" s="370" t="s">
        <v>177</v>
      </c>
      <c r="B323" s="370" t="s">
        <v>178</v>
      </c>
      <c r="C323" s="298" t="s">
        <v>179</v>
      </c>
      <c r="D323" s="298" t="s">
        <v>180</v>
      </c>
      <c r="E323" s="493"/>
      <c r="F323" s="493"/>
      <c r="I323" s="370" t="s">
        <v>177</v>
      </c>
      <c r="J323" s="370" t="s">
        <v>178</v>
      </c>
      <c r="K323" s="298" t="s">
        <v>179</v>
      </c>
      <c r="L323" s="298" t="s">
        <v>180</v>
      </c>
      <c r="M323" s="493"/>
      <c r="N323" s="493"/>
    </row>
    <row r="324" spans="1:17" s="262" customFormat="1" x14ac:dyDescent="0.25">
      <c r="A324" s="485">
        <v>68</v>
      </c>
      <c r="B324" s="309"/>
      <c r="C324" s="305">
        <v>0.66180555555555554</v>
      </c>
      <c r="D324" s="298">
        <v>0.72986111111111107</v>
      </c>
      <c r="E324" s="302">
        <f>C325-D324</f>
        <v>2.4305555555555691E-2</v>
      </c>
      <c r="F324" s="302">
        <f>D324-C324</f>
        <v>6.8055555555555536E-2</v>
      </c>
      <c r="I324" s="485">
        <v>69</v>
      </c>
      <c r="J324" s="357" t="s">
        <v>200</v>
      </c>
      <c r="K324" s="374">
        <v>0.625</v>
      </c>
      <c r="L324" s="374">
        <v>0.64583333333333337</v>
      </c>
      <c r="M324" s="302">
        <f>K325-L324</f>
        <v>2.0138888888888817E-2</v>
      </c>
      <c r="N324" s="302">
        <v>0</v>
      </c>
    </row>
    <row r="325" spans="1:17" s="262" customFormat="1" x14ac:dyDescent="0.25">
      <c r="A325" s="486"/>
      <c r="B325" s="309"/>
      <c r="C325" s="303">
        <v>0.75416666666666676</v>
      </c>
      <c r="D325" s="301">
        <v>0.8222222222222223</v>
      </c>
      <c r="E325" s="302">
        <f>C326-D325</f>
        <v>5.0694444444444375E-2</v>
      </c>
      <c r="F325" s="302">
        <f>D325-C325</f>
        <v>6.8055555555555536E-2</v>
      </c>
      <c r="I325" s="486"/>
      <c r="J325" s="309"/>
      <c r="K325" s="303">
        <v>0.66597222222222219</v>
      </c>
      <c r="L325" s="301">
        <v>0.73402777777777783</v>
      </c>
      <c r="M325" s="302">
        <f>K326-L325</f>
        <v>3.9583333333333304E-2</v>
      </c>
      <c r="N325" s="302">
        <f>L325-K325</f>
        <v>6.8055555555555647E-2</v>
      </c>
    </row>
    <row r="326" spans="1:17" s="262" customFormat="1" x14ac:dyDescent="0.25">
      <c r="A326" s="487"/>
      <c r="B326" s="357">
        <v>73</v>
      </c>
      <c r="C326" s="303">
        <v>0.87291666666666667</v>
      </c>
      <c r="D326" s="301">
        <v>0.96180555555555547</v>
      </c>
      <c r="E326" s="302">
        <f>C327-D326</f>
        <v>-0.96180555555555547</v>
      </c>
      <c r="F326" s="302">
        <f>D326-C326</f>
        <v>8.8888888888888795E-2</v>
      </c>
      <c r="I326" s="487"/>
      <c r="J326" s="309"/>
      <c r="K326" s="301">
        <v>0.77361111111111114</v>
      </c>
      <c r="L326" s="301">
        <v>0.875</v>
      </c>
      <c r="M326" s="302">
        <f>K327-L326</f>
        <v>1.736111111111116E-2</v>
      </c>
      <c r="N326" s="302">
        <f>L326-K326</f>
        <v>0.10138888888888886</v>
      </c>
    </row>
    <row r="327" spans="1:17" s="262" customFormat="1" x14ac:dyDescent="0.25">
      <c r="A327" s="382">
        <v>65</v>
      </c>
      <c r="B327" s="309"/>
      <c r="C327" s="305"/>
      <c r="D327" s="298"/>
      <c r="E327" s="302"/>
      <c r="F327" s="302">
        <f>D327-C327</f>
        <v>0</v>
      </c>
      <c r="I327" s="382">
        <v>53</v>
      </c>
      <c r="J327" s="309"/>
      <c r="K327" s="305">
        <v>0.89236111111111116</v>
      </c>
      <c r="L327" s="298">
        <v>0.93194444444444446</v>
      </c>
      <c r="M327" s="302"/>
      <c r="N327" s="302">
        <f>L327-K327</f>
        <v>3.9583333333333304E-2</v>
      </c>
    </row>
    <row r="328" spans="1:17" s="262" customFormat="1" x14ac:dyDescent="0.25">
      <c r="A328" s="370"/>
      <c r="B328" s="309"/>
      <c r="C328" s="305"/>
      <c r="D328" s="298"/>
      <c r="E328" s="302"/>
      <c r="F328" s="302"/>
      <c r="I328" s="370"/>
      <c r="J328" s="309"/>
      <c r="K328" s="305"/>
      <c r="L328" s="298"/>
      <c r="M328" s="302"/>
      <c r="N328" s="302"/>
    </row>
    <row r="329" spans="1:17" s="262" customFormat="1" x14ac:dyDescent="0.25">
      <c r="A329" s="370"/>
      <c r="B329" s="309"/>
      <c r="C329" s="303"/>
      <c r="D329" s="301"/>
      <c r="E329" s="302"/>
      <c r="F329" s="302"/>
      <c r="I329" s="370"/>
      <c r="J329" s="309"/>
      <c r="K329" s="303"/>
      <c r="L329" s="301"/>
      <c r="M329" s="302"/>
      <c r="N329" s="302"/>
    </row>
    <row r="330" spans="1:17" s="262" customFormat="1" x14ac:dyDescent="0.25">
      <c r="A330" s="317">
        <f>D322-D321</f>
        <v>0.3243055555555554</v>
      </c>
      <c r="B330" s="488"/>
      <c r="C330" s="488"/>
      <c r="D330" s="488"/>
      <c r="E330" s="317">
        <f>SUM(E324:E329)</f>
        <v>-0.8868055555555554</v>
      </c>
      <c r="F330" s="317">
        <f>SUM(F324:F329)</f>
        <v>0.22499999999999987</v>
      </c>
      <c r="I330" s="317">
        <f>L322-L321</f>
        <v>0.33124999999999993</v>
      </c>
      <c r="J330" s="488"/>
      <c r="K330" s="488"/>
      <c r="L330" s="488"/>
      <c r="M330" s="317">
        <f>SUM(M324:M329)</f>
        <v>7.7083333333333282E-2</v>
      </c>
      <c r="N330" s="317">
        <f>SUM(N324:N329)</f>
        <v>0.20902777777777781</v>
      </c>
      <c r="P330" s="371">
        <f>N330+F330</f>
        <v>0.43402777777777768</v>
      </c>
      <c r="Q330" s="371"/>
    </row>
    <row r="331" spans="1:17" s="262" customFormat="1" x14ac:dyDescent="0.25"/>
    <row r="332" spans="1:17" s="262" customFormat="1" ht="15" customHeight="1" x14ac:dyDescent="0.25">
      <c r="A332" s="489" t="s">
        <v>172</v>
      </c>
      <c r="B332" s="489"/>
      <c r="C332" s="298" t="s">
        <v>95</v>
      </c>
      <c r="D332" s="298">
        <f>IF(C332="Depot", (C335-(25/60/24)), (C335-(15/60/24)))</f>
        <v>0.64236111111111116</v>
      </c>
      <c r="E332" s="493" t="s">
        <v>173</v>
      </c>
      <c r="F332" s="493" t="s">
        <v>174</v>
      </c>
      <c r="I332" s="489" t="s">
        <v>172</v>
      </c>
      <c r="J332" s="489"/>
      <c r="K332" s="298" t="s">
        <v>95</v>
      </c>
      <c r="L332" s="298">
        <f>IF(K332="Depot", (K335-(25/60/24)), (K335-(15/60/24)))</f>
        <v>0.63541666666666674</v>
      </c>
      <c r="M332" s="493" t="s">
        <v>173</v>
      </c>
      <c r="N332" s="493" t="s">
        <v>174</v>
      </c>
    </row>
    <row r="333" spans="1:17" s="262" customFormat="1" x14ac:dyDescent="0.25">
      <c r="A333" s="489" t="s">
        <v>176</v>
      </c>
      <c r="B333" s="489"/>
      <c r="C333" s="385" t="s">
        <v>157</v>
      </c>
      <c r="D333" s="298">
        <f>IF(D340&gt;0,IF(C333="Depot",D340+(20/24/60),D340+(10/60/24)),IF(D339&gt;0,IF(C333="Depot",D339+(20/24/60),D339+(10/60/24)),IF(D338&gt;0,IF(C333="Depot",D338+(20/24/60),D338+(10/60/24)),IF(D337&gt;0,IF(C333="Depot",D337+(20/24/60),D337+(10/60/24)),IF(D336&gt;0,IF(C333="Depot",D336+(20/24/60),D336+(10/60/24)),IF(D335&gt;0,IF(C333="Depot",D335+(20/24/60),D335+(10/60/24))))))))</f>
        <v>0.95486111111111105</v>
      </c>
      <c r="E333" s="493"/>
      <c r="F333" s="493"/>
      <c r="I333" s="489" t="s">
        <v>176</v>
      </c>
      <c r="J333" s="489"/>
      <c r="K333" s="298" t="s">
        <v>157</v>
      </c>
      <c r="L333" s="298">
        <f>IF(L340&gt;0,IF(K333="Depot",L340+(20/24/60),L340+(10/60/24)),IF(L339&gt;0,IF(K333="Depot",L339+(20/24/60),L339+(10/60/24)),IF(L338&gt;0,IF(K333="Depot",L338+(20/24/60),L338+(10/60/24)),IF(L337&gt;0,IF(K333="Depot",L337+(20/24/60),L337+(10/60/24)),IF(L336&gt;0,IF(K333="Depot",L336+(20/24/60),L336+(10/60/24)),IF(L335&gt;0,IF(K333="Depot",L335+(20/24/60),L335+(10/60/24))))))))</f>
        <v>0.96527777777777768</v>
      </c>
      <c r="M333" s="493"/>
      <c r="N333" s="493"/>
    </row>
    <row r="334" spans="1:17" s="262" customFormat="1" x14ac:dyDescent="0.25">
      <c r="A334" s="370" t="s">
        <v>177</v>
      </c>
      <c r="B334" s="370" t="s">
        <v>178</v>
      </c>
      <c r="C334" s="298" t="s">
        <v>179</v>
      </c>
      <c r="D334" s="298" t="s">
        <v>180</v>
      </c>
      <c r="E334" s="493"/>
      <c r="F334" s="493"/>
      <c r="I334" s="370" t="s">
        <v>177</v>
      </c>
      <c r="J334" s="370" t="s">
        <v>178</v>
      </c>
      <c r="K334" s="298" t="s">
        <v>179</v>
      </c>
      <c r="L334" s="298" t="s">
        <v>180</v>
      </c>
      <c r="M334" s="493"/>
      <c r="N334" s="493"/>
    </row>
    <row r="335" spans="1:17" s="262" customFormat="1" ht="15" customHeight="1" x14ac:dyDescent="0.25">
      <c r="A335" s="485">
        <v>71</v>
      </c>
      <c r="B335" s="566"/>
      <c r="C335" s="303">
        <v>0.65277777777777779</v>
      </c>
      <c r="D335" s="301">
        <v>0.72083333333333333</v>
      </c>
      <c r="E335" s="302">
        <f>C336-D335</f>
        <v>3.9583333333333304E-2</v>
      </c>
      <c r="F335" s="302">
        <f>D335-C335</f>
        <v>6.8055555555555536E-2</v>
      </c>
      <c r="I335" s="485">
        <v>72</v>
      </c>
      <c r="J335" s="372"/>
      <c r="K335" s="301">
        <v>0.64583333333333337</v>
      </c>
      <c r="L335" s="301">
        <v>0.6791666666666667</v>
      </c>
      <c r="M335" s="302">
        <f>K336-L335</f>
        <v>3.9583333333333304E-2</v>
      </c>
      <c r="N335" s="302">
        <f>L335-K335</f>
        <v>3.3333333333333326E-2</v>
      </c>
    </row>
    <row r="336" spans="1:17" s="262" customFormat="1" x14ac:dyDescent="0.25">
      <c r="A336" s="486"/>
      <c r="B336" s="567"/>
      <c r="C336" s="305">
        <v>0.76041666666666663</v>
      </c>
      <c r="D336" s="298">
        <v>0.8618055555555556</v>
      </c>
      <c r="E336" s="302">
        <f>C337-D336</f>
        <v>2.1527777777777701E-2</v>
      </c>
      <c r="F336" s="302">
        <f>D336-C336</f>
        <v>0.10138888888888897</v>
      </c>
      <c r="I336" s="486"/>
      <c r="J336" s="373"/>
      <c r="K336" s="303">
        <v>0.71875</v>
      </c>
      <c r="L336" s="301">
        <v>0.82013888888888886</v>
      </c>
      <c r="M336" s="302">
        <f>K337-L336</f>
        <v>3.9583333333333304E-2</v>
      </c>
      <c r="N336" s="302">
        <f>L336-K336</f>
        <v>0.10138888888888886</v>
      </c>
    </row>
    <row r="337" spans="1:17" s="262" customFormat="1" x14ac:dyDescent="0.25">
      <c r="A337" s="487"/>
      <c r="B337" s="568"/>
      <c r="C337" s="303">
        <v>0.8833333333333333</v>
      </c>
      <c r="D337" s="301">
        <v>0.94097222222222221</v>
      </c>
      <c r="E337" s="302"/>
      <c r="F337" s="302">
        <f>D337-C337</f>
        <v>5.7638888888888906E-2</v>
      </c>
      <c r="I337" s="487"/>
      <c r="J337" s="309"/>
      <c r="K337" s="305">
        <v>0.85972222222222217</v>
      </c>
      <c r="L337" s="298">
        <v>0.95138888888888884</v>
      </c>
      <c r="M337" s="302">
        <f>K338-L337</f>
        <v>-0.95138888888888884</v>
      </c>
      <c r="N337" s="302">
        <f>L337-K337</f>
        <v>9.1666666666666674E-2</v>
      </c>
    </row>
    <row r="338" spans="1:17" s="262" customFormat="1" x14ac:dyDescent="0.25">
      <c r="A338" s="382">
        <v>62</v>
      </c>
      <c r="B338" s="309"/>
      <c r="C338" s="303"/>
      <c r="D338" s="301"/>
      <c r="E338" s="302"/>
      <c r="F338" s="302">
        <f>D338-C338</f>
        <v>0</v>
      </c>
      <c r="I338" s="382">
        <v>61</v>
      </c>
      <c r="J338" s="309"/>
      <c r="K338" s="303"/>
      <c r="L338" s="301"/>
      <c r="M338" s="302"/>
      <c r="N338" s="302">
        <f>L338-K338</f>
        <v>0</v>
      </c>
    </row>
    <row r="339" spans="1:17" s="262" customFormat="1" x14ac:dyDescent="0.25">
      <c r="A339" s="370"/>
      <c r="B339" s="309"/>
      <c r="C339" s="305"/>
      <c r="D339" s="298"/>
      <c r="E339" s="302"/>
      <c r="F339" s="302"/>
      <c r="I339" s="370"/>
      <c r="J339" s="309"/>
      <c r="K339" s="305"/>
      <c r="L339" s="298"/>
      <c r="M339" s="302"/>
      <c r="N339" s="302"/>
    </row>
    <row r="340" spans="1:17" s="262" customFormat="1" x14ac:dyDescent="0.25">
      <c r="A340" s="370"/>
      <c r="B340" s="309"/>
      <c r="C340" s="303"/>
      <c r="D340" s="301"/>
      <c r="E340" s="302"/>
      <c r="F340" s="302"/>
      <c r="I340" s="370"/>
      <c r="J340" s="309"/>
      <c r="K340" s="303"/>
      <c r="L340" s="301"/>
      <c r="M340" s="302"/>
      <c r="N340" s="302"/>
    </row>
    <row r="341" spans="1:17" s="262" customFormat="1" x14ac:dyDescent="0.25">
      <c r="A341" s="317">
        <f>D333-D332</f>
        <v>0.31249999999999989</v>
      </c>
      <c r="B341" s="488"/>
      <c r="C341" s="488"/>
      <c r="D341" s="488"/>
      <c r="E341" s="317">
        <f>SUM(E335:E340)</f>
        <v>6.1111111111111005E-2</v>
      </c>
      <c r="F341" s="317">
        <f>SUM(F335:F340)</f>
        <v>0.22708333333333341</v>
      </c>
      <c r="I341" s="317">
        <f>L333-L332</f>
        <v>0.32986111111111094</v>
      </c>
      <c r="J341" s="488"/>
      <c r="K341" s="488"/>
      <c r="L341" s="488"/>
      <c r="M341" s="317">
        <f>SUM(M335:M340)</f>
        <v>-0.87222222222222223</v>
      </c>
      <c r="N341" s="317">
        <f>SUM(N335:N340)</f>
        <v>0.22638888888888886</v>
      </c>
      <c r="P341" s="371">
        <f>N341+F341</f>
        <v>0.45347222222222228</v>
      </c>
      <c r="Q341" s="371"/>
    </row>
    <row r="342" spans="1:17" s="262" customFormat="1" x14ac:dyDescent="0.25"/>
    <row r="343" spans="1:17" s="262" customFormat="1" ht="15" customHeight="1" x14ac:dyDescent="0.25">
      <c r="A343" s="489" t="s">
        <v>172</v>
      </c>
      <c r="B343" s="489"/>
      <c r="C343" s="298" t="s">
        <v>95</v>
      </c>
      <c r="D343" s="298">
        <f>IF(C343="Depot", (C346-(25/60/24)), (C346-(15/60/24)))</f>
        <v>0.58333333333333337</v>
      </c>
      <c r="E343" s="493" t="s">
        <v>173</v>
      </c>
      <c r="F343" s="493" t="s">
        <v>174</v>
      </c>
      <c r="I343" s="489" t="s">
        <v>172</v>
      </c>
      <c r="J343" s="489"/>
      <c r="K343" s="298" t="s">
        <v>95</v>
      </c>
      <c r="L343" s="298">
        <f>IF(K343="Depot", (K346-(25/60/24)), (K346-(15/60/24)))</f>
        <v>0.65625</v>
      </c>
      <c r="M343" s="493" t="s">
        <v>173</v>
      </c>
      <c r="N343" s="493" t="s">
        <v>174</v>
      </c>
    </row>
    <row r="344" spans="1:17" s="262" customFormat="1" x14ac:dyDescent="0.25">
      <c r="A344" s="489" t="s">
        <v>176</v>
      </c>
      <c r="B344" s="489"/>
      <c r="C344" s="296" t="s">
        <v>157</v>
      </c>
      <c r="D344" s="298">
        <f>IF(D351&gt;0,IF(C344="Depot",D351+(20/24/60),D351+(10/60/24)),IF(D350&gt;0,IF(C344="Depot",D350+(20/24/60),D350+(10/60/24)),IF(D349&gt;0,IF(C344="Depot",D349+(20/24/60),D349+(10/60/24)),IF(D348&gt;0,IF(C344="Depot",D348+(20/24/60),D348+(10/60/24)),IF(D347&gt;0,IF(C344="Depot",D347+(20/24/60),D347+(10/60/24)),IF(D346&gt;0,IF(C344="Depot",D346+(20/24/60),D346+(10/60/24))))))))</f>
        <v>0.91527777777777775</v>
      </c>
      <c r="E344" s="493"/>
      <c r="F344" s="493"/>
      <c r="I344" s="489" t="s">
        <v>176</v>
      </c>
      <c r="J344" s="489"/>
      <c r="K344" s="298" t="s">
        <v>157</v>
      </c>
      <c r="L344" s="298">
        <f>IF(L351&gt;0,IF(K344="Depot",L351+(20/24/60),L351+(10/60/24)),IF(L350&gt;0,IF(K344="Depot",L350+(20/24/60),L350+(10/60/24)),IF(L349&gt;0,IF(K344="Depot",L349+(20/24/60),L349+(10/60/24)),IF(L348&gt;0,IF(K344="Depot",L348+(20/24/60),L348+(10/60/24)),IF(L347&gt;0,IF(K344="Depot",L347+(20/24/60),L347+(10/60/24)),IF(L346&gt;0,IF(K344="Depot",L346+(20/24/60),L346+(10/60/24))))))))</f>
        <v>0.98055555555555551</v>
      </c>
      <c r="M344" s="493"/>
      <c r="N344" s="493"/>
    </row>
    <row r="345" spans="1:17" s="262" customFormat="1" x14ac:dyDescent="0.25">
      <c r="A345" s="370" t="s">
        <v>177</v>
      </c>
      <c r="B345" s="370" t="s">
        <v>178</v>
      </c>
      <c r="C345" s="298" t="s">
        <v>179</v>
      </c>
      <c r="D345" s="298" t="s">
        <v>180</v>
      </c>
      <c r="E345" s="493"/>
      <c r="F345" s="493"/>
      <c r="I345" s="370" t="s">
        <v>177</v>
      </c>
      <c r="J345" s="370" t="s">
        <v>178</v>
      </c>
      <c r="K345" s="298" t="s">
        <v>179</v>
      </c>
      <c r="L345" s="298" t="s">
        <v>180</v>
      </c>
      <c r="M345" s="493"/>
      <c r="N345" s="493"/>
    </row>
    <row r="346" spans="1:17" s="262" customFormat="1" x14ac:dyDescent="0.25">
      <c r="A346" s="485">
        <v>73</v>
      </c>
      <c r="B346" s="357" t="s">
        <v>200</v>
      </c>
      <c r="C346" s="374">
        <v>0.59375</v>
      </c>
      <c r="D346" s="374">
        <v>0.62847222222222221</v>
      </c>
      <c r="E346" s="302">
        <f>C347-D346</f>
        <v>2.2222222222222254E-2</v>
      </c>
      <c r="F346" s="302">
        <v>0</v>
      </c>
      <c r="I346" s="485">
        <v>74</v>
      </c>
      <c r="J346" s="357" t="s">
        <v>200</v>
      </c>
      <c r="K346" s="374">
        <v>0.66666666666666663</v>
      </c>
      <c r="L346" s="374">
        <v>0.69444444444444453</v>
      </c>
      <c r="M346" s="302">
        <f>K347-L346</f>
        <v>2.0138888888888706E-2</v>
      </c>
      <c r="N346" s="302">
        <v>0</v>
      </c>
    </row>
    <row r="347" spans="1:17" s="262" customFormat="1" x14ac:dyDescent="0.25">
      <c r="A347" s="486"/>
      <c r="B347" s="309"/>
      <c r="C347" s="301">
        <v>0.65069444444444446</v>
      </c>
      <c r="D347" s="301">
        <v>0.68333333333333324</v>
      </c>
      <c r="E347" s="302">
        <f>C348-D347</f>
        <v>4.4444444444444509E-2</v>
      </c>
      <c r="F347" s="302">
        <f>D347-C347</f>
        <v>3.2638888888888773E-2</v>
      </c>
      <c r="I347" s="486"/>
      <c r="J347" s="309"/>
      <c r="K347" s="303">
        <v>0.71458333333333324</v>
      </c>
      <c r="L347" s="301">
        <v>0.81527777777777777</v>
      </c>
      <c r="M347" s="302">
        <f>K348-L347</f>
        <v>3.9583333333333304E-2</v>
      </c>
      <c r="N347" s="302">
        <f>L347-K347</f>
        <v>0.10069444444444453</v>
      </c>
    </row>
    <row r="348" spans="1:17" s="262" customFormat="1" x14ac:dyDescent="0.25">
      <c r="A348" s="487"/>
      <c r="B348" s="309"/>
      <c r="C348" s="305">
        <v>0.72777777777777775</v>
      </c>
      <c r="D348" s="298">
        <v>0.82847222222222217</v>
      </c>
      <c r="E348" s="302">
        <f>C349-D348</f>
        <v>3.3333333333333437E-2</v>
      </c>
      <c r="F348" s="302">
        <f>D348-C348</f>
        <v>0.10069444444444442</v>
      </c>
      <c r="I348" s="487"/>
      <c r="J348" s="309"/>
      <c r="K348" s="305">
        <v>0.85486111111111107</v>
      </c>
      <c r="L348" s="298">
        <v>0.96666666666666667</v>
      </c>
      <c r="M348" s="302"/>
      <c r="N348" s="302">
        <f>L348-K348</f>
        <v>0.1118055555555556</v>
      </c>
    </row>
    <row r="349" spans="1:17" s="262" customFormat="1" x14ac:dyDescent="0.25">
      <c r="A349" s="382">
        <v>46</v>
      </c>
      <c r="B349" s="357">
        <v>68</v>
      </c>
      <c r="C349" s="303">
        <v>0.8618055555555556</v>
      </c>
      <c r="D349" s="301">
        <v>0.90138888888888891</v>
      </c>
      <c r="E349" s="302"/>
      <c r="F349" s="302">
        <f>D349-C349</f>
        <v>3.9583333333333304E-2</v>
      </c>
      <c r="I349" s="382">
        <v>66</v>
      </c>
      <c r="J349" s="309"/>
      <c r="K349" s="303"/>
      <c r="L349" s="301"/>
      <c r="M349" s="302"/>
      <c r="N349" s="302"/>
    </row>
    <row r="350" spans="1:17" s="262" customFormat="1" x14ac:dyDescent="0.25">
      <c r="A350" s="370"/>
      <c r="B350" s="309"/>
      <c r="C350" s="305"/>
      <c r="D350" s="298"/>
      <c r="E350" s="302"/>
      <c r="F350" s="302"/>
      <c r="I350" s="370"/>
      <c r="J350" s="309"/>
      <c r="K350" s="305"/>
      <c r="L350" s="298"/>
      <c r="M350" s="302"/>
      <c r="N350" s="302"/>
    </row>
    <row r="351" spans="1:17" s="262" customFormat="1" x14ac:dyDescent="0.25">
      <c r="A351" s="370"/>
      <c r="B351" s="309"/>
      <c r="C351" s="303"/>
      <c r="D351" s="301"/>
      <c r="E351" s="302"/>
      <c r="F351" s="302"/>
      <c r="I351" s="370"/>
      <c r="J351" s="309"/>
      <c r="K351" s="303"/>
      <c r="L351" s="301"/>
      <c r="M351" s="302"/>
      <c r="N351" s="302"/>
    </row>
    <row r="352" spans="1:17" s="262" customFormat="1" x14ac:dyDescent="0.25">
      <c r="A352" s="376">
        <f>D344-D343</f>
        <v>0.33194444444444438</v>
      </c>
      <c r="B352" s="488"/>
      <c r="C352" s="488"/>
      <c r="D352" s="488"/>
      <c r="E352" s="317">
        <f>SUM(E346:E351)</f>
        <v>0.1000000000000002</v>
      </c>
      <c r="F352" s="317">
        <f>SUM(F346:F351)</f>
        <v>0.1729166666666665</v>
      </c>
      <c r="I352" s="317">
        <f>L344-L343</f>
        <v>0.32430555555555551</v>
      </c>
      <c r="J352" s="488"/>
      <c r="K352" s="488"/>
      <c r="L352" s="488"/>
      <c r="M352" s="317">
        <f>SUM(M346:M351)</f>
        <v>5.972222222222201E-2</v>
      </c>
      <c r="N352" s="317">
        <f>SUM(N346:N351)</f>
        <v>0.21250000000000013</v>
      </c>
      <c r="P352" s="371">
        <f>N352+F352</f>
        <v>0.38541666666666663</v>
      </c>
      <c r="Q352" s="371"/>
    </row>
    <row r="353" spans="1:17" s="262" customFormat="1" x14ac:dyDescent="0.25"/>
    <row r="354" spans="1:17" s="262" customFormat="1" ht="15" customHeight="1" x14ac:dyDescent="0.25">
      <c r="A354" s="489" t="s">
        <v>172</v>
      </c>
      <c r="B354" s="489"/>
      <c r="C354" s="298" t="s">
        <v>95</v>
      </c>
      <c r="D354" s="298">
        <f>IF(C354="Depot", (C357-(25/60/24)), (C357-(15/60/24)))</f>
        <v>0.6972222222222223</v>
      </c>
      <c r="E354" s="493" t="s">
        <v>173</v>
      </c>
      <c r="F354" s="493" t="s">
        <v>174</v>
      </c>
      <c r="I354" s="489" t="s">
        <v>172</v>
      </c>
      <c r="J354" s="489"/>
      <c r="K354" s="298" t="s">
        <v>95</v>
      </c>
      <c r="L354" s="298">
        <f>IF(K354="Depot", (K357-(25/60/24)), (K357-(15/60/24)))</f>
        <v>0.67291666666666661</v>
      </c>
      <c r="M354" s="493" t="s">
        <v>173</v>
      </c>
      <c r="N354" s="493" t="s">
        <v>174</v>
      </c>
    </row>
    <row r="355" spans="1:17" s="262" customFormat="1" x14ac:dyDescent="0.25">
      <c r="A355" s="489" t="s">
        <v>176</v>
      </c>
      <c r="B355" s="489"/>
      <c r="C355" s="296" t="s">
        <v>157</v>
      </c>
      <c r="D355" s="298">
        <f>IF(D362&gt;0,IF(C355="Depot",D362+(20/24/60),D362+(10/60/24)),IF(D361&gt;0,IF(C355="Depot",D361+(20/24/60),D361+(10/60/24)),IF(D360&gt;0,IF(C355="Depot",D360+(20/24/60),D360+(10/60/24)),IF(D359&gt;0,IF(C355="Depot",D359+(20/24/60),D359+(10/60/24)),IF(D358&gt;0,IF(C355="Depot",D358+(20/24/60),D358+(10/60/24)),IF(D357&gt;0,IF(C355="Depot",D357+(20/24/60),D357+(10/60/24))))))))</f>
        <v>1</v>
      </c>
      <c r="E355" s="493"/>
      <c r="F355" s="493"/>
      <c r="I355" s="489" t="s">
        <v>176</v>
      </c>
      <c r="J355" s="489"/>
      <c r="K355" s="298" t="s">
        <v>157</v>
      </c>
      <c r="L355" s="298">
        <f>IF(L362&gt;0,IF(K355="Depot",L362+(20/24/60),L362+(10/60/24)),IF(L361&gt;0,IF(K355="Depot",L361+(20/24/60),L361+(10/60/24)),IF(L360&gt;0,IF(K355="Depot",L360+(20/24/60),L360+(10/60/24)),IF(L359&gt;0,IF(K355="Depot",L359+(20/24/60),L359+(10/60/24)),IF(L358&gt;0,IF(K355="Depot",L358+(20/24/60),L358+(10/60/24)),IF(L357&gt;0,IF(K355="Depot",L357+(20/24/60),L357+(10/60/24))))))))</f>
        <v>1.0006944444444446</v>
      </c>
      <c r="M355" s="493"/>
      <c r="N355" s="493"/>
    </row>
    <row r="356" spans="1:17" s="262" customFormat="1" x14ac:dyDescent="0.25">
      <c r="A356" s="370" t="s">
        <v>177</v>
      </c>
      <c r="B356" s="370" t="s">
        <v>178</v>
      </c>
      <c r="C356" s="298" t="s">
        <v>179</v>
      </c>
      <c r="D356" s="298" t="s">
        <v>180</v>
      </c>
      <c r="E356" s="493"/>
      <c r="F356" s="493"/>
      <c r="I356" s="370" t="s">
        <v>177</v>
      </c>
      <c r="J356" s="370" t="s">
        <v>178</v>
      </c>
      <c r="K356" s="298" t="s">
        <v>179</v>
      </c>
      <c r="L356" s="298" t="s">
        <v>180</v>
      </c>
      <c r="M356" s="493"/>
      <c r="N356" s="493"/>
    </row>
    <row r="357" spans="1:17" s="262" customFormat="1" x14ac:dyDescent="0.25">
      <c r="A357" s="485">
        <v>75</v>
      </c>
      <c r="B357" s="309"/>
      <c r="C357" s="301">
        <v>0.70763888888888893</v>
      </c>
      <c r="D357" s="301">
        <v>0.74097222222222225</v>
      </c>
      <c r="E357" s="302">
        <f>C358-D357</f>
        <v>1.7361111111111049E-2</v>
      </c>
      <c r="F357" s="302">
        <f>D357-C357</f>
        <v>3.3333333333333326E-2</v>
      </c>
      <c r="I357" s="485">
        <v>76</v>
      </c>
      <c r="J357" s="357" t="s">
        <v>201</v>
      </c>
      <c r="K357" s="301">
        <v>0.68333333333333324</v>
      </c>
      <c r="L357" s="301">
        <v>0.78472222222222221</v>
      </c>
      <c r="M357" s="302">
        <f>K358-L357</f>
        <v>9.2361111111111116E-2</v>
      </c>
      <c r="N357" s="302">
        <f>L357-K357</f>
        <v>0.10138888888888897</v>
      </c>
    </row>
    <row r="358" spans="1:17" s="262" customFormat="1" x14ac:dyDescent="0.25">
      <c r="A358" s="486"/>
      <c r="B358" s="309"/>
      <c r="C358" s="303">
        <v>0.7583333333333333</v>
      </c>
      <c r="D358" s="301">
        <v>0.85972222222222217</v>
      </c>
      <c r="E358" s="302">
        <f>C359-D358</f>
        <v>3.9583333333333304E-2</v>
      </c>
      <c r="F358" s="302">
        <f>D358-C358</f>
        <v>0.10138888888888886</v>
      </c>
      <c r="I358" s="486"/>
      <c r="J358" s="309"/>
      <c r="K358" s="305">
        <v>0.87708333333333333</v>
      </c>
      <c r="L358" s="298">
        <v>0.9868055555555556</v>
      </c>
      <c r="M358" s="302">
        <f>K359-L358</f>
        <v>-0.9868055555555556</v>
      </c>
      <c r="N358" s="302">
        <f>L358-K358</f>
        <v>0.10972222222222228</v>
      </c>
    </row>
    <row r="359" spans="1:17" s="262" customFormat="1" x14ac:dyDescent="0.25">
      <c r="A359" s="487"/>
      <c r="B359" s="309"/>
      <c r="C359" s="305">
        <v>0.89930555555555547</v>
      </c>
      <c r="D359" s="298">
        <v>0.98611111111111116</v>
      </c>
      <c r="E359" s="302"/>
      <c r="F359" s="302">
        <f>D359-C359</f>
        <v>8.6805555555555691E-2</v>
      </c>
      <c r="I359" s="487"/>
      <c r="J359" s="309"/>
      <c r="K359" s="305"/>
      <c r="L359" s="298"/>
      <c r="M359" s="302"/>
      <c r="N359" s="302">
        <f>L359-K359</f>
        <v>0</v>
      </c>
    </row>
    <row r="360" spans="1:17" s="262" customFormat="1" x14ac:dyDescent="0.25">
      <c r="A360" s="382">
        <v>74</v>
      </c>
      <c r="B360" s="309"/>
      <c r="C360" s="303"/>
      <c r="D360" s="301"/>
      <c r="E360" s="302"/>
      <c r="F360" s="302">
        <f>D360-C360</f>
        <v>0</v>
      </c>
      <c r="I360" s="382">
        <v>68</v>
      </c>
      <c r="J360" s="357"/>
      <c r="K360" s="301"/>
      <c r="L360" s="301"/>
      <c r="M360" s="302"/>
      <c r="N360" s="302"/>
    </row>
    <row r="361" spans="1:17" s="262" customFormat="1" x14ac:dyDescent="0.25">
      <c r="A361" s="370"/>
      <c r="B361" s="309"/>
      <c r="C361" s="305"/>
      <c r="D361" s="298"/>
      <c r="E361" s="302"/>
      <c r="F361" s="302"/>
      <c r="I361" s="370"/>
      <c r="J361" s="309"/>
      <c r="K361" s="305"/>
      <c r="L361" s="298"/>
      <c r="M361" s="302"/>
      <c r="N361" s="302"/>
    </row>
    <row r="362" spans="1:17" s="262" customFormat="1" x14ac:dyDescent="0.25">
      <c r="A362" s="370"/>
      <c r="B362" s="309"/>
      <c r="C362" s="303"/>
      <c r="D362" s="301"/>
      <c r="E362" s="302"/>
      <c r="F362" s="302"/>
      <c r="I362" s="370"/>
      <c r="J362" s="309"/>
      <c r="K362" s="303"/>
      <c r="L362" s="301"/>
      <c r="M362" s="302"/>
      <c r="N362" s="302"/>
    </row>
    <row r="363" spans="1:17" s="262" customFormat="1" x14ac:dyDescent="0.25">
      <c r="A363" s="317">
        <f>D355-D354</f>
        <v>0.3027777777777777</v>
      </c>
      <c r="B363" s="488"/>
      <c r="C363" s="488"/>
      <c r="D363" s="488"/>
      <c r="E363" s="317">
        <f>SUM(E357:E362)</f>
        <v>5.6944444444444353E-2</v>
      </c>
      <c r="F363" s="317">
        <f>SUM(F357:F362)</f>
        <v>0.22152777777777788</v>
      </c>
      <c r="I363" s="317">
        <f>L355-L354</f>
        <v>0.32777777777777795</v>
      </c>
      <c r="J363" s="488"/>
      <c r="K363" s="488"/>
      <c r="L363" s="488"/>
      <c r="M363" s="317">
        <f>SUM(M357:M362)</f>
        <v>-0.89444444444444449</v>
      </c>
      <c r="N363" s="317">
        <f>SUM(N357:N362)</f>
        <v>0.21111111111111125</v>
      </c>
      <c r="P363" s="371">
        <f>N363+F363</f>
        <v>0.43263888888888913</v>
      </c>
      <c r="Q363" s="371"/>
    </row>
    <row r="364" spans="1:17" s="262" customFormat="1" x14ac:dyDescent="0.25"/>
    <row r="365" spans="1:17" s="262" customFormat="1" ht="15" customHeight="1" x14ac:dyDescent="0.25">
      <c r="A365" s="489" t="s">
        <v>172</v>
      </c>
      <c r="B365" s="489"/>
      <c r="C365" s="298" t="s">
        <v>95</v>
      </c>
      <c r="D365" s="298">
        <f>IF(C365="Depot", (C368-(25/60/24)), (C368-(15/60/24)))</f>
        <v>0.67013888888888884</v>
      </c>
      <c r="E365" s="493" t="s">
        <v>173</v>
      </c>
      <c r="F365" s="493" t="s">
        <v>174</v>
      </c>
      <c r="I365" s="489" t="s">
        <v>172</v>
      </c>
      <c r="J365" s="489"/>
      <c r="K365" s="298" t="s">
        <v>95</v>
      </c>
      <c r="L365" s="298">
        <f>IF(K365="Depot", (K368-(25/60/24)), (K368-(15/60/24)))</f>
        <v>0.70625000000000004</v>
      </c>
      <c r="M365" s="493" t="s">
        <v>173</v>
      </c>
      <c r="N365" s="493" t="s">
        <v>174</v>
      </c>
    </row>
    <row r="366" spans="1:17" s="262" customFormat="1" x14ac:dyDescent="0.25">
      <c r="A366" s="489" t="s">
        <v>176</v>
      </c>
      <c r="B366" s="489"/>
      <c r="C366" s="375" t="s">
        <v>157</v>
      </c>
      <c r="D366" s="298">
        <f>IF(D373&gt;0,IF(C366="Depot",D373+(20/24/60),D373+(10/60/24)),IF(D372&gt;0,IF(C366="Depot",D372+(20/24/60),D372+(10/60/24)),IF(D371&gt;0,IF(C366="Depot",D371+(20/24/60),D371+(10/60/24)),IF(D370&gt;0,IF(C366="Depot",D370+(20/24/60),D370+(10/60/24)),IF(D369&gt;0,IF(C366="Depot",D369+(20/24/60),D369+(10/60/24)),IF(D368&gt;0,IF(C366="Depot",D368+(20/24/60),D368+(10/60/24))))))))</f>
        <v>1.0034722222222223</v>
      </c>
      <c r="E366" s="493"/>
      <c r="F366" s="493"/>
      <c r="I366" s="489" t="s">
        <v>176</v>
      </c>
      <c r="J366" s="489"/>
      <c r="K366" s="296" t="s">
        <v>157</v>
      </c>
      <c r="L366" s="298">
        <f>IF(L373&gt;0,IF(K366="Depot",L373+(20/24/60),L373+(10/60/24)),IF(L372&gt;0,IF(K366="Depot",L372+(20/24/60),L372+(10/60/24)),IF(L371&gt;0,IF(K366="Depot",L371+(20/24/60),L371+(10/60/24)),IF(L370&gt;0,IF(K366="Depot",L370+(20/24/60),L370+(10/60/24)),IF(L369&gt;0,IF(K366="Depot",L369+(20/24/60),L369+(10/60/24)),IF(L368&gt;0,IF(K366="Depot",L368+(20/24/60),L368+(10/60/24))))))))</f>
        <v>1.0104166666666667</v>
      </c>
      <c r="M366" s="493"/>
      <c r="N366" s="493"/>
    </row>
    <row r="367" spans="1:17" s="262" customFormat="1" x14ac:dyDescent="0.25">
      <c r="A367" s="370" t="s">
        <v>177</v>
      </c>
      <c r="B367" s="370" t="s">
        <v>178</v>
      </c>
      <c r="C367" s="298" t="s">
        <v>179</v>
      </c>
      <c r="D367" s="298" t="s">
        <v>180</v>
      </c>
      <c r="E367" s="493"/>
      <c r="F367" s="493"/>
      <c r="I367" s="370" t="s">
        <v>177</v>
      </c>
      <c r="J367" s="370" t="s">
        <v>178</v>
      </c>
      <c r="K367" s="298" t="s">
        <v>179</v>
      </c>
      <c r="L367" s="298" t="s">
        <v>180</v>
      </c>
      <c r="M367" s="493"/>
      <c r="N367" s="493"/>
    </row>
    <row r="368" spans="1:17" s="262" customFormat="1" x14ac:dyDescent="0.25">
      <c r="A368" s="485">
        <v>78</v>
      </c>
      <c r="B368" s="357" t="s">
        <v>200</v>
      </c>
      <c r="C368" s="374">
        <v>0.68055555555555547</v>
      </c>
      <c r="D368" s="374">
        <v>0.70486111111111116</v>
      </c>
      <c r="E368" s="302">
        <f>C369-D368</f>
        <v>2.0138888888888817E-2</v>
      </c>
      <c r="F368" s="302">
        <v>0</v>
      </c>
      <c r="I368" s="485">
        <v>79</v>
      </c>
      <c r="J368" s="309"/>
      <c r="K368" s="301">
        <v>0.71666666666666667</v>
      </c>
      <c r="L368" s="301">
        <v>0.74930555555555556</v>
      </c>
      <c r="M368" s="302">
        <f>K369-L368</f>
        <v>1.8055555555555602E-2</v>
      </c>
      <c r="N368" s="302">
        <f>L368-K368</f>
        <v>3.2638888888888884E-2</v>
      </c>
    </row>
    <row r="369" spans="1:17" s="262" customFormat="1" x14ac:dyDescent="0.25">
      <c r="A369" s="486"/>
      <c r="B369" s="309"/>
      <c r="C369" s="301">
        <v>0.72499999999999998</v>
      </c>
      <c r="D369" s="301">
        <v>0.7583333333333333</v>
      </c>
      <c r="E369" s="302">
        <f>C370-D369</f>
        <v>1.9444444444444486E-2</v>
      </c>
      <c r="F369" s="302">
        <f>D369-C369</f>
        <v>3.3333333333333326E-2</v>
      </c>
      <c r="I369" s="486"/>
      <c r="J369" s="309"/>
      <c r="K369" s="301">
        <v>0.76736111111111116</v>
      </c>
      <c r="L369" s="301">
        <v>0.86805555555555547</v>
      </c>
      <c r="M369" s="302">
        <f>K370-L369</f>
        <v>3.9583333333333526E-2</v>
      </c>
      <c r="N369" s="302">
        <f>L369-K369</f>
        <v>0.10069444444444431</v>
      </c>
    </row>
    <row r="370" spans="1:17" s="262" customFormat="1" x14ac:dyDescent="0.25">
      <c r="A370" s="487"/>
      <c r="B370" s="309"/>
      <c r="C370" s="303">
        <v>0.77777777777777779</v>
      </c>
      <c r="D370" s="301">
        <v>0.87916666666666676</v>
      </c>
      <c r="E370" s="302">
        <f>C371-D370</f>
        <v>4.0972222222222077E-2</v>
      </c>
      <c r="F370" s="302">
        <f>D370-C370</f>
        <v>0.10138888888888897</v>
      </c>
      <c r="I370" s="487"/>
      <c r="J370" s="309"/>
      <c r="K370" s="303">
        <v>0.90763888888888899</v>
      </c>
      <c r="L370" s="301">
        <v>0.99652777777777779</v>
      </c>
      <c r="M370" s="302"/>
      <c r="N370" s="302">
        <f>L370-K370</f>
        <v>8.8888888888888795E-2</v>
      </c>
    </row>
    <row r="371" spans="1:17" s="262" customFormat="1" x14ac:dyDescent="0.25">
      <c r="A371" s="382">
        <v>67</v>
      </c>
      <c r="B371" s="309"/>
      <c r="C371" s="305">
        <v>0.92013888888888884</v>
      </c>
      <c r="D371" s="298">
        <v>0.98958333333333337</v>
      </c>
      <c r="E371" s="302"/>
      <c r="F371" s="302">
        <f>D371-C371</f>
        <v>6.9444444444444531E-2</v>
      </c>
      <c r="I371" s="382">
        <v>76</v>
      </c>
      <c r="J371" s="309"/>
      <c r="K371" s="305"/>
      <c r="L371" s="298"/>
      <c r="M371" s="302"/>
      <c r="N371" s="302">
        <f>L371-K371</f>
        <v>0</v>
      </c>
    </row>
    <row r="372" spans="1:17" s="262" customFormat="1" x14ac:dyDescent="0.25">
      <c r="A372" s="370"/>
      <c r="B372" s="309"/>
      <c r="C372" s="305"/>
      <c r="D372" s="298"/>
      <c r="E372" s="302"/>
      <c r="F372" s="302"/>
      <c r="I372" s="370"/>
      <c r="J372" s="309"/>
      <c r="K372" s="305"/>
      <c r="L372" s="298"/>
      <c r="M372" s="302"/>
      <c r="N372" s="302"/>
    </row>
    <row r="373" spans="1:17" s="262" customFormat="1" x14ac:dyDescent="0.25">
      <c r="A373" s="370"/>
      <c r="B373" s="309"/>
      <c r="C373" s="303"/>
      <c r="D373" s="301"/>
      <c r="E373" s="302"/>
      <c r="F373" s="302"/>
      <c r="I373" s="370"/>
      <c r="J373" s="309"/>
      <c r="K373" s="303"/>
      <c r="L373" s="301"/>
      <c r="M373" s="302"/>
      <c r="N373" s="302"/>
    </row>
    <row r="374" spans="1:17" s="262" customFormat="1" x14ac:dyDescent="0.25">
      <c r="A374" s="317">
        <f>D366-D365</f>
        <v>0.33333333333333348</v>
      </c>
      <c r="B374" s="488"/>
      <c r="C374" s="488"/>
      <c r="D374" s="488"/>
      <c r="E374" s="317">
        <f>SUM(E368:E373)</f>
        <v>8.055555555555538E-2</v>
      </c>
      <c r="F374" s="317">
        <f>SUM(F368:F373)</f>
        <v>0.20416666666666683</v>
      </c>
      <c r="I374" s="317">
        <f>L366-L365</f>
        <v>0.3041666666666667</v>
      </c>
      <c r="J374" s="488"/>
      <c r="K374" s="488"/>
      <c r="L374" s="488"/>
      <c r="M374" s="317">
        <f>SUM(M368:M373)</f>
        <v>5.7638888888889128E-2</v>
      </c>
      <c r="N374" s="317">
        <f>SUM(N368:N373)</f>
        <v>0.22222222222222199</v>
      </c>
      <c r="P374" s="371">
        <f>N374+F374</f>
        <v>0.42638888888888882</v>
      </c>
      <c r="Q374" s="371"/>
    </row>
    <row r="375" spans="1:17" s="262" customFormat="1" x14ac:dyDescent="0.25"/>
    <row r="376" spans="1:17" s="262" customFormat="1" ht="15" customHeight="1" x14ac:dyDescent="0.25">
      <c r="A376" s="489" t="s">
        <v>172</v>
      </c>
      <c r="B376" s="489"/>
      <c r="C376" s="298" t="s">
        <v>95</v>
      </c>
      <c r="D376" s="298">
        <f>IF(C376="Depot", (C379-(25/60/24)), (C379-(15/60/24)))</f>
        <v>0.68055555555555558</v>
      </c>
      <c r="E376" s="493" t="s">
        <v>173</v>
      </c>
      <c r="F376" s="493" t="s">
        <v>174</v>
      </c>
      <c r="I376" s="489" t="s">
        <v>172</v>
      </c>
      <c r="J376" s="489"/>
      <c r="K376" s="298" t="s">
        <v>95</v>
      </c>
      <c r="L376" s="298">
        <f>IF(K376="Depot", (K379-(25/60/24)), (K379-(15/60/24)))</f>
        <v>0.69513888888888897</v>
      </c>
      <c r="M376" s="493" t="s">
        <v>173</v>
      </c>
      <c r="N376" s="493" t="s">
        <v>174</v>
      </c>
    </row>
    <row r="377" spans="1:17" s="262" customFormat="1" x14ac:dyDescent="0.25">
      <c r="A377" s="489" t="s">
        <v>176</v>
      </c>
      <c r="B377" s="489"/>
      <c r="C377" s="298" t="s">
        <v>157</v>
      </c>
      <c r="D377" s="298">
        <f>IF(D384&gt;0,IF(C377="Depot",D384+(20/24/60),D384+(10/60/24)),IF(D383&gt;0,IF(C377="Depot",D383+(20/24/60),D383+(10/60/24)),IF(D382&gt;0,IF(C377="Depot",D382+(20/24/60),D382+(10/60/24)),IF(D381&gt;0,IF(C377="Depot",D381+(20/24/60),D381+(10/60/24)),IF(D380&gt;0,IF(C377="Depot",D380+(20/24/60),D380+(10/60/24)),IF(D379&gt;0,IF(C377="Depot",D379+(20/24/60),D379+(10/60/24))))))))</f>
        <v>1.0111111111111111</v>
      </c>
      <c r="E377" s="493"/>
      <c r="F377" s="493"/>
      <c r="I377" s="489" t="s">
        <v>176</v>
      </c>
      <c r="J377" s="489"/>
      <c r="K377" s="375" t="s">
        <v>157</v>
      </c>
      <c r="L377" s="298">
        <f>IF(L384&gt;0,IF(K377="Depot",L384+(20/24/60),L384+(10/60/24)),IF(L383&gt;0,IF(K377="Depot",L383+(20/24/60),L383+(10/60/24)),IF(L382&gt;0,IF(K377="Depot",L382+(20/24/60),L382+(10/60/24)),IF(L381&gt;0,IF(K377="Depot",L381+(20/24/60),L381+(10/60/24)),IF(L380&gt;0,IF(K377="Depot",L380+(20/24/60),L380+(10/60/24)),IF(L379&gt;0,IF(K377="Depot",L379+(20/24/60),L379+(10/60/24))))))))</f>
        <v>1.0125</v>
      </c>
      <c r="M377" s="493"/>
      <c r="N377" s="493"/>
    </row>
    <row r="378" spans="1:17" s="262" customFormat="1" x14ac:dyDescent="0.25">
      <c r="A378" s="370" t="s">
        <v>177</v>
      </c>
      <c r="B378" s="370" t="s">
        <v>178</v>
      </c>
      <c r="C378" s="298" t="s">
        <v>179</v>
      </c>
      <c r="D378" s="298" t="s">
        <v>180</v>
      </c>
      <c r="E378" s="493"/>
      <c r="F378" s="493"/>
      <c r="I378" s="370" t="s">
        <v>177</v>
      </c>
      <c r="J378" s="370" t="s">
        <v>178</v>
      </c>
      <c r="K378" s="298" t="s">
        <v>179</v>
      </c>
      <c r="L378" s="298" t="s">
        <v>180</v>
      </c>
      <c r="M378" s="493"/>
      <c r="N378" s="493"/>
    </row>
    <row r="379" spans="1:17" s="262" customFormat="1" x14ac:dyDescent="0.25">
      <c r="A379" s="485">
        <v>80</v>
      </c>
      <c r="B379" s="357" t="s">
        <v>200</v>
      </c>
      <c r="C379" s="374">
        <v>0.69097222222222221</v>
      </c>
      <c r="D379" s="374">
        <v>0.72222222222222221</v>
      </c>
      <c r="E379" s="302">
        <f>C380-D379</f>
        <v>1.8750000000000044E-2</v>
      </c>
      <c r="F379" s="302">
        <v>0</v>
      </c>
      <c r="I379" s="485">
        <v>81</v>
      </c>
      <c r="J379" s="309"/>
      <c r="K379" s="301">
        <v>0.7055555555555556</v>
      </c>
      <c r="L379" s="301">
        <v>0.77361111111111114</v>
      </c>
      <c r="M379" s="302">
        <f>K380-L379</f>
        <v>1.736111111111116E-2</v>
      </c>
      <c r="N379" s="302">
        <f>L379-K379</f>
        <v>6.8055555555555536E-2</v>
      </c>
    </row>
    <row r="380" spans="1:17" s="262" customFormat="1" x14ac:dyDescent="0.25">
      <c r="A380" s="486"/>
      <c r="B380" s="309"/>
      <c r="C380" s="303">
        <v>0.74097222222222225</v>
      </c>
      <c r="D380" s="301">
        <v>0.84166666666666667</v>
      </c>
      <c r="E380" s="302">
        <f>C381-D380</f>
        <v>4.4444444444444398E-2</v>
      </c>
      <c r="F380" s="302">
        <f>D380-C380</f>
        <v>0.10069444444444442</v>
      </c>
      <c r="I380" s="486"/>
      <c r="J380" s="309"/>
      <c r="K380" s="301">
        <v>0.7909722222222223</v>
      </c>
      <c r="L380" s="301">
        <v>0.89236111111111116</v>
      </c>
      <c r="M380" s="302">
        <f>K381-L380</f>
        <v>4.166666666666663E-2</v>
      </c>
      <c r="N380" s="302">
        <f>L380-K380</f>
        <v>0.10138888888888886</v>
      </c>
    </row>
    <row r="381" spans="1:17" s="262" customFormat="1" x14ac:dyDescent="0.25">
      <c r="A381" s="487"/>
      <c r="B381" s="309"/>
      <c r="C381" s="305">
        <v>0.88611111111111107</v>
      </c>
      <c r="D381" s="298">
        <v>0.99722222222222223</v>
      </c>
      <c r="E381" s="302"/>
      <c r="F381" s="302">
        <f>D381-C381</f>
        <v>0.11111111111111116</v>
      </c>
      <c r="I381" s="487"/>
      <c r="J381" s="309"/>
      <c r="K381" s="303">
        <v>0.93402777777777779</v>
      </c>
      <c r="L381" s="301">
        <v>0.99861111111111101</v>
      </c>
      <c r="M381" s="302"/>
      <c r="N381" s="302">
        <f>L381-K381</f>
        <v>6.4583333333333215E-2</v>
      </c>
    </row>
    <row r="382" spans="1:17" s="262" customFormat="1" x14ac:dyDescent="0.25">
      <c r="A382" s="382">
        <v>69</v>
      </c>
      <c r="B382" s="309"/>
      <c r="C382" s="303"/>
      <c r="D382" s="301"/>
      <c r="E382" s="302"/>
      <c r="F382" s="302"/>
      <c r="I382" s="382">
        <v>73</v>
      </c>
      <c r="J382" s="309"/>
      <c r="K382" s="305"/>
      <c r="L382" s="298"/>
      <c r="M382" s="302"/>
      <c r="N382" s="302">
        <f>L382-K382</f>
        <v>0</v>
      </c>
    </row>
    <row r="383" spans="1:17" s="262" customFormat="1" x14ac:dyDescent="0.25">
      <c r="A383" s="370"/>
      <c r="B383" s="309"/>
      <c r="C383" s="305"/>
      <c r="D383" s="298"/>
      <c r="E383" s="302"/>
      <c r="F383" s="302"/>
      <c r="I383" s="370"/>
      <c r="J383" s="309"/>
      <c r="K383" s="305"/>
      <c r="L383" s="298"/>
      <c r="M383" s="302"/>
      <c r="N383" s="302"/>
    </row>
    <row r="384" spans="1:17" s="262" customFormat="1" x14ac:dyDescent="0.25">
      <c r="A384" s="370"/>
      <c r="B384" s="309"/>
      <c r="C384" s="303"/>
      <c r="D384" s="301"/>
      <c r="E384" s="302"/>
      <c r="F384" s="302"/>
      <c r="I384" s="370"/>
      <c r="J384" s="309"/>
      <c r="K384" s="303"/>
      <c r="L384" s="301"/>
      <c r="M384" s="302"/>
      <c r="N384" s="302"/>
    </row>
    <row r="385" spans="1:17" s="262" customFormat="1" x14ac:dyDescent="0.25">
      <c r="A385" s="317">
        <f>D377-D376</f>
        <v>0.33055555555555549</v>
      </c>
      <c r="B385" s="488"/>
      <c r="C385" s="488"/>
      <c r="D385" s="488"/>
      <c r="E385" s="317">
        <f>SUM(E379:E384)</f>
        <v>6.3194444444444442E-2</v>
      </c>
      <c r="F385" s="317">
        <f>SUM(F379:F384)</f>
        <v>0.21180555555555558</v>
      </c>
      <c r="I385" s="317">
        <f>L377-L376</f>
        <v>0.31736111111111098</v>
      </c>
      <c r="J385" s="488"/>
      <c r="K385" s="488"/>
      <c r="L385" s="488"/>
      <c r="M385" s="317">
        <f>SUM(M379:M384)</f>
        <v>5.902777777777779E-2</v>
      </c>
      <c r="N385" s="317">
        <f>SUM(N379:N384)</f>
        <v>0.23402777777777761</v>
      </c>
      <c r="P385" s="371">
        <f>N385+F385</f>
        <v>0.44583333333333319</v>
      </c>
      <c r="Q385" s="371"/>
    </row>
    <row r="386" spans="1:17" s="262" customFormat="1" ht="16.5" customHeight="1" x14ac:dyDescent="0.25"/>
    <row r="387" spans="1:17" s="262" customFormat="1" ht="15" customHeight="1" x14ac:dyDescent="0.25">
      <c r="A387" s="489" t="s">
        <v>172</v>
      </c>
      <c r="B387" s="489"/>
      <c r="C387" s="298" t="s">
        <v>95</v>
      </c>
      <c r="D387" s="298">
        <f>IF(C387="Depot", (C390-(25/60/24)), (C390-(15/60/24)))</f>
        <v>0.6840277777777779</v>
      </c>
      <c r="E387" s="493" t="s">
        <v>173</v>
      </c>
      <c r="F387" s="493" t="s">
        <v>174</v>
      </c>
      <c r="I387" s="489" t="s">
        <v>172</v>
      </c>
      <c r="J387" s="489"/>
      <c r="K387" s="298" t="s">
        <v>95</v>
      </c>
      <c r="L387" s="298">
        <f>IF(K387="Depot", (K390-(25/60/24)), (K390-(15/60/24)))</f>
        <v>0.7104166666666667</v>
      </c>
      <c r="M387" s="493" t="s">
        <v>173</v>
      </c>
      <c r="N387" s="493" t="s">
        <v>174</v>
      </c>
    </row>
    <row r="388" spans="1:17" s="262" customFormat="1" x14ac:dyDescent="0.25">
      <c r="A388" s="489" t="s">
        <v>176</v>
      </c>
      <c r="B388" s="489"/>
      <c r="C388" s="298" t="s">
        <v>157</v>
      </c>
      <c r="D388" s="298">
        <f>IF(D395&gt;0,IF(C388="Depot",D395+(20/24/60),D395+(10/60/24)),IF(D394&gt;0,IF(C388="Depot",D394+(20/24/60),D394+(10/60/24)),IF(D393&gt;0,IF(C388="Depot",D393+(20/24/60),D393+(10/60/24)),IF(D392&gt;0,IF(C388="Depot",D392+(20/24/60),D392+(10/60/24)),IF(D391&gt;0,IF(C388="Depot",D391+(20/24/60),D391+(10/60/24)),IF(D390&gt;0,IF(C388="Depot",D390+(20/24/60),D390+(10/60/24))))))))</f>
        <v>1.0145833333333332</v>
      </c>
      <c r="E388" s="493"/>
      <c r="F388" s="493"/>
      <c r="I388" s="489" t="s">
        <v>176</v>
      </c>
      <c r="J388" s="489"/>
      <c r="K388" s="375" t="s">
        <v>27</v>
      </c>
      <c r="L388" s="298">
        <f>IF(L395&gt;0,IF(K388="Depot",L395+(20/24/60),L395+(10/60/24)),IF(L394&gt;0,IF(K388="Depot",L394+(20/24/60),L394+(10/60/24)),IF(L393&gt;0,IF(K388="Depot",L393+(20/24/60),L393+(10/60/24)),IF(L392&gt;0,IF(K388="Depot",L392+(20/24/60),L392+(10/60/24)),IF(L391&gt;0,IF(K388="Depot",L391+(20/24/60),L391+(10/60/24)),IF(L390&gt;0,IF(K388="Depot",L390+(20/24/60),L390+(10/60/24))))))))</f>
        <v>1.0104166666666665</v>
      </c>
      <c r="M388" s="493"/>
      <c r="N388" s="493"/>
    </row>
    <row r="389" spans="1:17" s="262" customFormat="1" x14ac:dyDescent="0.25">
      <c r="A389" s="370" t="s">
        <v>177</v>
      </c>
      <c r="B389" s="370" t="s">
        <v>178</v>
      </c>
      <c r="C389" s="298" t="s">
        <v>179</v>
      </c>
      <c r="D389" s="298" t="s">
        <v>180</v>
      </c>
      <c r="E389" s="493"/>
      <c r="F389" s="493"/>
      <c r="I389" s="370" t="s">
        <v>177</v>
      </c>
      <c r="J389" s="370" t="s">
        <v>178</v>
      </c>
      <c r="K389" s="298" t="s">
        <v>179</v>
      </c>
      <c r="L389" s="298" t="s">
        <v>180</v>
      </c>
      <c r="M389" s="493"/>
      <c r="N389" s="493"/>
    </row>
    <row r="390" spans="1:17" s="262" customFormat="1" x14ac:dyDescent="0.25">
      <c r="A390" s="485">
        <v>82</v>
      </c>
      <c r="B390" s="357" t="s">
        <v>200</v>
      </c>
      <c r="C390" s="374">
        <v>0.69444444444444453</v>
      </c>
      <c r="D390" s="374">
        <v>0.72569444444444453</v>
      </c>
      <c r="E390" s="302">
        <f>C391-D390</f>
        <v>1.9444444444444375E-2</v>
      </c>
      <c r="F390" s="302">
        <v>0</v>
      </c>
      <c r="I390" s="485">
        <v>83</v>
      </c>
      <c r="J390" s="309"/>
      <c r="K390" s="301">
        <v>0.72083333333333333</v>
      </c>
      <c r="L390" s="301">
        <v>0.75416666666666676</v>
      </c>
      <c r="M390" s="302">
        <f>K391-L390</f>
        <v>1.7361111111110938E-2</v>
      </c>
      <c r="N390" s="302">
        <f>L390-K390</f>
        <v>3.3333333333333437E-2</v>
      </c>
    </row>
    <row r="391" spans="1:17" s="262" customFormat="1" x14ac:dyDescent="0.25">
      <c r="A391" s="486"/>
      <c r="B391" s="309"/>
      <c r="C391" s="303">
        <v>0.74513888888888891</v>
      </c>
      <c r="D391" s="301">
        <v>0.84722222222222221</v>
      </c>
      <c r="E391" s="302">
        <f>C392-D391</f>
        <v>4.3055555555555625E-2</v>
      </c>
      <c r="F391" s="302">
        <f>D391-C391</f>
        <v>0.1020833333333333</v>
      </c>
      <c r="I391" s="486"/>
      <c r="J391" s="309"/>
      <c r="K391" s="303">
        <v>0.7715277777777777</v>
      </c>
      <c r="L391" s="301">
        <v>0.87291666666666667</v>
      </c>
      <c r="M391" s="302">
        <f>K392-L391</f>
        <v>3.9583333333333304E-2</v>
      </c>
      <c r="N391" s="302">
        <f>L391-K391</f>
        <v>0.10138888888888897</v>
      </c>
    </row>
    <row r="392" spans="1:17" s="262" customFormat="1" x14ac:dyDescent="0.25">
      <c r="A392" s="487"/>
      <c r="B392" s="309"/>
      <c r="C392" s="305">
        <v>0.89027777777777783</v>
      </c>
      <c r="D392" s="298">
        <v>1.0006944444444443</v>
      </c>
      <c r="E392" s="302"/>
      <c r="F392" s="302">
        <f>D392-C392</f>
        <v>0.1104166666666665</v>
      </c>
      <c r="I392" s="487"/>
      <c r="J392" s="309"/>
      <c r="K392" s="305">
        <v>0.91249999999999998</v>
      </c>
      <c r="L392" s="298">
        <v>1.0034722222222221</v>
      </c>
      <c r="M392" s="302"/>
      <c r="N392" s="302">
        <f>L392-K392</f>
        <v>9.0972222222222121E-2</v>
      </c>
    </row>
    <row r="393" spans="1:17" s="262" customFormat="1" x14ac:dyDescent="0.25">
      <c r="A393" s="382">
        <v>71</v>
      </c>
      <c r="B393" s="309"/>
      <c r="C393" s="303"/>
      <c r="D393" s="301"/>
      <c r="E393" s="302"/>
      <c r="F393" s="302"/>
      <c r="I393" s="382">
        <v>78</v>
      </c>
      <c r="J393" s="309"/>
      <c r="K393" s="303"/>
      <c r="L393" s="301"/>
      <c r="M393" s="302"/>
      <c r="N393" s="302"/>
    </row>
    <row r="394" spans="1:17" s="262" customFormat="1" x14ac:dyDescent="0.25">
      <c r="A394" s="370"/>
      <c r="B394" s="309"/>
      <c r="C394" s="305"/>
      <c r="D394" s="298"/>
      <c r="E394" s="302"/>
      <c r="F394" s="302"/>
      <c r="I394" s="370"/>
      <c r="J394" s="309"/>
      <c r="K394" s="305"/>
      <c r="L394" s="298"/>
      <c r="M394" s="302"/>
      <c r="N394" s="302"/>
    </row>
    <row r="395" spans="1:17" s="262" customFormat="1" x14ac:dyDescent="0.25">
      <c r="A395" s="370"/>
      <c r="B395" s="309"/>
      <c r="C395" s="303"/>
      <c r="D395" s="301"/>
      <c r="E395" s="302"/>
      <c r="F395" s="302"/>
      <c r="I395" s="370"/>
      <c r="J395" s="309"/>
      <c r="K395" s="303"/>
      <c r="L395" s="301"/>
      <c r="M395" s="302"/>
      <c r="N395" s="302"/>
    </row>
    <row r="396" spans="1:17" s="262" customFormat="1" x14ac:dyDescent="0.25">
      <c r="A396" s="317">
        <f>D388-D387</f>
        <v>0.33055555555555527</v>
      </c>
      <c r="B396" s="488"/>
      <c r="C396" s="488"/>
      <c r="D396" s="488"/>
      <c r="E396" s="317">
        <f>SUM(E390:E395)</f>
        <v>6.25E-2</v>
      </c>
      <c r="F396" s="317">
        <f>SUM(F390:F395)</f>
        <v>0.2124999999999998</v>
      </c>
      <c r="I396" s="317">
        <f>L388-L387</f>
        <v>0.29999999999999982</v>
      </c>
      <c r="J396" s="488"/>
      <c r="K396" s="488"/>
      <c r="L396" s="488"/>
      <c r="M396" s="317">
        <f>SUM(M390:M395)</f>
        <v>5.6944444444444242E-2</v>
      </c>
      <c r="N396" s="317">
        <f>SUM(N390:N395)</f>
        <v>0.22569444444444453</v>
      </c>
      <c r="P396" s="371">
        <f>N396+F396</f>
        <v>0.43819444444444433</v>
      </c>
      <c r="Q396" s="371"/>
    </row>
    <row r="397" spans="1:17" s="262" customFormat="1" x14ac:dyDescent="0.25"/>
    <row r="398" spans="1:17" s="262" customFormat="1" ht="15" customHeight="1" x14ac:dyDescent="0.25">
      <c r="A398" s="489" t="s">
        <v>172</v>
      </c>
      <c r="B398" s="489"/>
      <c r="C398" s="298" t="s">
        <v>95</v>
      </c>
      <c r="D398" s="298">
        <f>IF(C398="Depot", (C401-(25/60/24)), (C401-(15/60/24)))</f>
        <v>0.69097222222222221</v>
      </c>
      <c r="E398" s="493" t="s">
        <v>173</v>
      </c>
      <c r="F398" s="493" t="s">
        <v>174</v>
      </c>
      <c r="I398" s="489" t="s">
        <v>172</v>
      </c>
      <c r="J398" s="489"/>
      <c r="K398" s="298" t="s">
        <v>95</v>
      </c>
      <c r="L398" s="298">
        <f>IF(K398="Depot", (K401-(25/60/24)), (K401-(15/60/24)))</f>
        <v>0.69930555555555562</v>
      </c>
      <c r="M398" s="493" t="s">
        <v>173</v>
      </c>
      <c r="N398" s="493" t="s">
        <v>174</v>
      </c>
    </row>
    <row r="399" spans="1:17" s="262" customFormat="1" x14ac:dyDescent="0.25">
      <c r="A399" s="489" t="s">
        <v>176</v>
      </c>
      <c r="B399" s="489"/>
      <c r="C399" s="298" t="s">
        <v>157</v>
      </c>
      <c r="D399" s="298">
        <f>IF(D406&gt;0,IF(C399="Depot",D406+(20/24/60),D406+(10/60/24)),IF(D405&gt;0,IF(C399="Depot",D405+(20/24/60),D405+(10/60/24)),IF(D404&gt;0,IF(C399="Depot",D404+(20/24/60),D404+(10/60/24)),IF(D403&gt;0,IF(C399="Depot",D403+(20/24/60),D403+(10/60/24)),IF(D402&gt;0,IF(C399="Depot",D402+(20/24/60),D402+(10/60/24)),IF(D401&gt;0,IF(C399="Depot",D401+(20/24/60),D401+(10/60/24))))))))</f>
        <v>1.0208333333333333</v>
      </c>
      <c r="E399" s="493"/>
      <c r="F399" s="493"/>
      <c r="I399" s="489" t="s">
        <v>176</v>
      </c>
      <c r="J399" s="489"/>
      <c r="K399" s="298" t="s">
        <v>157</v>
      </c>
      <c r="L399" s="298">
        <f>IF(L406&gt;0,IF(K399="Depot",L406+(20/24/60),L406+(10/60/24)),IF(L405&gt;0,IF(K399="Depot",L405+(20/24/60),L405+(10/60/24)),IF(L404&gt;0,IF(K399="Depot",L404+(20/24/60),L404+(10/60/24)),IF(L403&gt;0,IF(K399="Depot",L403+(20/24/60),L403+(10/60/24)),IF(L402&gt;0,IF(K399="Depot",L402+(20/24/60),L402+(10/60/24)),IF(L401&gt;0,IF(K399="Depot",L401+(20/24/60),L401+(10/60/24))))))))</f>
        <v>1.0249999999999999</v>
      </c>
      <c r="M399" s="493"/>
      <c r="N399" s="493"/>
    </row>
    <row r="400" spans="1:17" s="262" customFormat="1" x14ac:dyDescent="0.25">
      <c r="A400" s="370" t="s">
        <v>177</v>
      </c>
      <c r="B400" s="370" t="s">
        <v>178</v>
      </c>
      <c r="C400" s="298" t="s">
        <v>179</v>
      </c>
      <c r="D400" s="298" t="s">
        <v>180</v>
      </c>
      <c r="E400" s="493"/>
      <c r="F400" s="493"/>
      <c r="I400" s="370" t="s">
        <v>177</v>
      </c>
      <c r="J400" s="370" t="s">
        <v>178</v>
      </c>
      <c r="K400" s="298" t="s">
        <v>179</v>
      </c>
      <c r="L400" s="298" t="s">
        <v>180</v>
      </c>
      <c r="M400" s="493"/>
      <c r="N400" s="493"/>
    </row>
    <row r="401" spans="1:17" s="262" customFormat="1" x14ac:dyDescent="0.25">
      <c r="A401" s="485">
        <v>85</v>
      </c>
      <c r="B401" s="357">
        <v>60</v>
      </c>
      <c r="C401" s="301">
        <v>0.70138888888888884</v>
      </c>
      <c r="D401" s="301">
        <v>0.76944444444444438</v>
      </c>
      <c r="E401" s="302">
        <f>C402-D401</f>
        <v>3.0555555555555558E-2</v>
      </c>
      <c r="F401" s="302">
        <f>D401-C401</f>
        <v>6.8055555555555536E-2</v>
      </c>
      <c r="I401" s="485">
        <v>86</v>
      </c>
      <c r="J401" s="357">
        <v>85</v>
      </c>
      <c r="K401" s="301">
        <v>0.70972222222222225</v>
      </c>
      <c r="L401" s="301">
        <v>0.77777777777777779</v>
      </c>
      <c r="M401" s="302">
        <f>K402-L401</f>
        <v>0.12569444444444444</v>
      </c>
      <c r="N401" s="302">
        <f>L401-K401</f>
        <v>6.8055555555555536E-2</v>
      </c>
    </row>
    <row r="402" spans="1:17" s="262" customFormat="1" x14ac:dyDescent="0.25">
      <c r="A402" s="486"/>
      <c r="B402" s="309"/>
      <c r="C402" s="303">
        <v>0.79999999999999993</v>
      </c>
      <c r="D402" s="301">
        <v>0.90138888888888891</v>
      </c>
      <c r="E402" s="302">
        <f>C403-D402</f>
        <v>3.9583333333333304E-2</v>
      </c>
      <c r="F402" s="302">
        <f>D402-C402</f>
        <v>0.10138888888888897</v>
      </c>
      <c r="I402" s="486"/>
      <c r="J402" s="309"/>
      <c r="K402" s="305">
        <v>0.90347222222222223</v>
      </c>
      <c r="L402" s="298">
        <v>1.0111111111111111</v>
      </c>
      <c r="M402" s="302">
        <f>K403-L402</f>
        <v>-1.0111111111111111</v>
      </c>
      <c r="N402" s="302">
        <f>L402-K402</f>
        <v>0.10763888888888884</v>
      </c>
    </row>
    <row r="403" spans="1:17" s="262" customFormat="1" x14ac:dyDescent="0.25">
      <c r="A403" s="487"/>
      <c r="B403" s="309"/>
      <c r="C403" s="305">
        <v>0.94097222222222221</v>
      </c>
      <c r="D403" s="298">
        <v>1.0069444444444444</v>
      </c>
      <c r="E403" s="302">
        <f>C404-D403</f>
        <v>-1.0069444444444444</v>
      </c>
      <c r="F403" s="302">
        <f>D403-C403</f>
        <v>6.597222222222221E-2</v>
      </c>
      <c r="I403" s="487"/>
      <c r="J403" s="309"/>
      <c r="K403" s="305"/>
      <c r="L403" s="298"/>
      <c r="M403" s="302"/>
      <c r="N403" s="302">
        <f>L403-K403</f>
        <v>0</v>
      </c>
    </row>
    <row r="404" spans="1:17" s="262" customFormat="1" x14ac:dyDescent="0.25">
      <c r="A404" s="382">
        <v>72</v>
      </c>
      <c r="B404" s="309"/>
      <c r="C404" s="303"/>
      <c r="D404" s="301"/>
      <c r="E404" s="302"/>
      <c r="F404" s="302">
        <f>D404-C404</f>
        <v>0</v>
      </c>
      <c r="I404" s="382">
        <v>75</v>
      </c>
      <c r="J404" s="309"/>
      <c r="K404" s="303"/>
      <c r="L404" s="301"/>
      <c r="M404" s="302"/>
      <c r="N404" s="302"/>
    </row>
    <row r="405" spans="1:17" s="262" customFormat="1" x14ac:dyDescent="0.25">
      <c r="A405" s="370"/>
      <c r="B405" s="309"/>
      <c r="C405" s="305"/>
      <c r="D405" s="298"/>
      <c r="E405" s="302"/>
      <c r="F405" s="302"/>
      <c r="I405" s="370"/>
      <c r="J405" s="309"/>
      <c r="K405" s="305"/>
      <c r="L405" s="298"/>
      <c r="M405" s="302"/>
      <c r="N405" s="302"/>
    </row>
    <row r="406" spans="1:17" s="262" customFormat="1" x14ac:dyDescent="0.25">
      <c r="A406" s="370"/>
      <c r="B406" s="309"/>
      <c r="C406" s="303"/>
      <c r="D406" s="301"/>
      <c r="E406" s="302"/>
      <c r="F406" s="302"/>
      <c r="I406" s="370"/>
      <c r="J406" s="309"/>
      <c r="K406" s="303"/>
      <c r="L406" s="301"/>
      <c r="M406" s="302"/>
      <c r="N406" s="302"/>
    </row>
    <row r="407" spans="1:17" s="262" customFormat="1" x14ac:dyDescent="0.25">
      <c r="A407" s="317">
        <f>D399-D398</f>
        <v>0.32986111111111105</v>
      </c>
      <c r="B407" s="488"/>
      <c r="C407" s="488"/>
      <c r="D407" s="488"/>
      <c r="E407" s="317">
        <f>SUM(E401:E406)</f>
        <v>-0.93680555555555556</v>
      </c>
      <c r="F407" s="317">
        <f>SUM(F401:F406)</f>
        <v>0.23541666666666672</v>
      </c>
      <c r="I407" s="317">
        <f>L399-L398</f>
        <v>0.32569444444444429</v>
      </c>
      <c r="J407" s="488"/>
      <c r="K407" s="488"/>
      <c r="L407" s="488"/>
      <c r="M407" s="317">
        <f>SUM(M401:M406)</f>
        <v>-0.88541666666666663</v>
      </c>
      <c r="N407" s="317">
        <f>SUM(N401:N406)</f>
        <v>0.17569444444444438</v>
      </c>
      <c r="P407" s="371">
        <f>N407+F407</f>
        <v>0.41111111111111109</v>
      </c>
      <c r="Q407" s="371"/>
    </row>
    <row r="408" spans="1:17" s="262" customFormat="1" x14ac:dyDescent="0.25"/>
    <row r="409" spans="1:17" s="262" customFormat="1" ht="15" customHeight="1" x14ac:dyDescent="0.25">
      <c r="A409" s="489" t="s">
        <v>172</v>
      </c>
      <c r="B409" s="489"/>
      <c r="C409" s="298" t="s">
        <v>95</v>
      </c>
      <c r="D409" s="298">
        <f>IF(C409="Depot", (C412-(25/60/24)), (C412-(15/60/24)))</f>
        <v>0.7236111111111112</v>
      </c>
      <c r="E409" s="493" t="s">
        <v>173</v>
      </c>
      <c r="F409" s="493" t="s">
        <v>174</v>
      </c>
      <c r="I409" s="489" t="s">
        <v>172</v>
      </c>
      <c r="J409" s="489"/>
      <c r="K409" s="298" t="s">
        <v>95</v>
      </c>
      <c r="L409" s="298">
        <f>IF(K409="Depot", (K412-(25/60/24)), (K412-(15/60/24)))</f>
        <v>0.72777777777777775</v>
      </c>
      <c r="M409" s="493" t="s">
        <v>173</v>
      </c>
      <c r="N409" s="493" t="s">
        <v>174</v>
      </c>
    </row>
    <row r="410" spans="1:17" s="262" customFormat="1" x14ac:dyDescent="0.25">
      <c r="A410" s="489" t="s">
        <v>176</v>
      </c>
      <c r="B410" s="489"/>
      <c r="C410" s="298" t="s">
        <v>157</v>
      </c>
      <c r="D410" s="298">
        <f>IF(D417&gt;0,IF(C410="Depot",D417+(20/24/60),D417+(10/60/24)),IF(D416&gt;0,IF(C410="Depot",D416+(20/24/60),D416+(10/60/24)),IF(D415&gt;0,IF(C410="Depot",D415+(20/24/60),D415+(10/60/24)),IF(D414&gt;0,IF(C410="Depot",D414+(20/24/60),D414+(10/60/24)),IF(D413&gt;0,IF(C410="Depot",D413+(20/24/60),D413+(10/60/24)),IF(D412&gt;0,IF(C410="Depot",D412+(20/24/60),D412+(10/60/24))))))))</f>
        <v>1.03125</v>
      </c>
      <c r="E410" s="493"/>
      <c r="F410" s="493"/>
      <c r="I410" s="489" t="s">
        <v>176</v>
      </c>
      <c r="J410" s="489"/>
      <c r="K410" s="298" t="s">
        <v>157</v>
      </c>
      <c r="L410" s="298">
        <f>IF(L417&gt;0,IF(K410="Depot",L417+(20/24/60),L417+(10/60/24)),IF(L416&gt;0,IF(K410="Depot",L416+(20/24/60),L416+(10/60/24)),IF(L415&gt;0,IF(K410="Depot",L415+(20/24/60),L415+(10/60/24)),IF(L414&gt;0,IF(K410="Depot",L414+(20/24/60),L414+(10/60/24)),IF(L413&gt;0,IF(K410="Depot",L413+(20/24/60),L413+(10/60/24)),IF(L412&gt;0,IF(K410="Depot",L412+(20/24/60),L412+(10/60/24))))))))</f>
        <v>1.0354166666666667</v>
      </c>
      <c r="M410" s="493"/>
      <c r="N410" s="493"/>
    </row>
    <row r="411" spans="1:17" s="262" customFormat="1" x14ac:dyDescent="0.25">
      <c r="A411" s="370" t="s">
        <v>177</v>
      </c>
      <c r="B411" s="370" t="s">
        <v>178</v>
      </c>
      <c r="C411" s="298" t="s">
        <v>179</v>
      </c>
      <c r="D411" s="298" t="s">
        <v>180</v>
      </c>
      <c r="E411" s="493"/>
      <c r="F411" s="493"/>
      <c r="I411" s="370" t="s">
        <v>177</v>
      </c>
      <c r="J411" s="370" t="s">
        <v>178</v>
      </c>
      <c r="K411" s="298" t="s">
        <v>179</v>
      </c>
      <c r="L411" s="298" t="s">
        <v>180</v>
      </c>
      <c r="M411" s="493"/>
      <c r="N411" s="493"/>
    </row>
    <row r="412" spans="1:17" s="262" customFormat="1" x14ac:dyDescent="0.25">
      <c r="A412" s="485">
        <v>87</v>
      </c>
      <c r="B412" s="309"/>
      <c r="C412" s="301">
        <v>0.73402777777777783</v>
      </c>
      <c r="D412" s="301">
        <v>0.76736111111111116</v>
      </c>
      <c r="E412" s="302">
        <f>C413-D412</f>
        <v>1.7361111111111049E-2</v>
      </c>
      <c r="F412" s="302">
        <f>D412-C412</f>
        <v>3.3333333333333326E-2</v>
      </c>
      <c r="I412" s="485">
        <v>88</v>
      </c>
      <c r="J412" s="309"/>
      <c r="K412" s="301">
        <v>0.73819444444444438</v>
      </c>
      <c r="L412" s="301">
        <v>0.7715277777777777</v>
      </c>
      <c r="M412" s="302">
        <f>K413-L412</f>
        <v>1.736111111111116E-2</v>
      </c>
      <c r="N412" s="302">
        <f>L412-K412</f>
        <v>3.3333333333333326E-2</v>
      </c>
    </row>
    <row r="413" spans="1:17" s="262" customFormat="1" x14ac:dyDescent="0.25">
      <c r="A413" s="486"/>
      <c r="B413" s="309"/>
      <c r="C413" s="303">
        <v>0.78472222222222221</v>
      </c>
      <c r="D413" s="301">
        <v>0.88611111111111107</v>
      </c>
      <c r="E413" s="302">
        <f>C414-D413</f>
        <v>4.3750000000000067E-2</v>
      </c>
      <c r="F413" s="302">
        <f>D413-C413</f>
        <v>0.10138888888888886</v>
      </c>
      <c r="I413" s="486"/>
      <c r="J413" s="309"/>
      <c r="K413" s="303">
        <v>0.78888888888888886</v>
      </c>
      <c r="L413" s="301">
        <v>0.89027777777777783</v>
      </c>
      <c r="M413" s="302">
        <f>K414-L413</f>
        <v>4.3055555555555403E-2</v>
      </c>
      <c r="N413" s="302">
        <f>L413-K413</f>
        <v>0.10138888888888897</v>
      </c>
    </row>
    <row r="414" spans="1:17" s="262" customFormat="1" x14ac:dyDescent="0.25">
      <c r="A414" s="487"/>
      <c r="B414" s="309"/>
      <c r="C414" s="305">
        <v>0.92986111111111114</v>
      </c>
      <c r="D414" s="298">
        <v>1.0173611111111112</v>
      </c>
      <c r="E414" s="302"/>
      <c r="F414" s="302">
        <f>D414-C414</f>
        <v>8.7500000000000022E-2</v>
      </c>
      <c r="I414" s="487"/>
      <c r="J414" s="309"/>
      <c r="K414" s="305">
        <v>0.93333333333333324</v>
      </c>
      <c r="L414" s="298">
        <v>1.0215277777777778</v>
      </c>
      <c r="M414" s="302"/>
      <c r="N414" s="302">
        <f>L414-K414</f>
        <v>8.8194444444444575E-2</v>
      </c>
    </row>
    <row r="415" spans="1:17" s="262" customFormat="1" x14ac:dyDescent="0.25">
      <c r="A415" s="382">
        <v>81</v>
      </c>
      <c r="B415" s="309"/>
      <c r="C415" s="303"/>
      <c r="D415" s="301"/>
      <c r="E415" s="302"/>
      <c r="F415" s="302"/>
      <c r="I415" s="382">
        <v>82</v>
      </c>
      <c r="J415" s="309"/>
      <c r="K415" s="303"/>
      <c r="L415" s="301"/>
      <c r="M415" s="302"/>
      <c r="N415" s="302">
        <f>L415-K415</f>
        <v>0</v>
      </c>
    </row>
    <row r="416" spans="1:17" s="262" customFormat="1" x14ac:dyDescent="0.25">
      <c r="A416" s="370"/>
      <c r="B416" s="309"/>
      <c r="C416" s="305"/>
      <c r="D416" s="298"/>
      <c r="E416" s="302"/>
      <c r="F416" s="302"/>
      <c r="I416" s="370"/>
      <c r="J416" s="309"/>
      <c r="K416" s="305"/>
      <c r="L416" s="298"/>
      <c r="M416" s="302"/>
      <c r="N416" s="302"/>
    </row>
    <row r="417" spans="1:17" s="262" customFormat="1" x14ac:dyDescent="0.25">
      <c r="A417" s="370"/>
      <c r="B417" s="309"/>
      <c r="C417" s="303"/>
      <c r="D417" s="301"/>
      <c r="E417" s="302"/>
      <c r="F417" s="302"/>
      <c r="I417" s="370"/>
      <c r="J417" s="309"/>
      <c r="K417" s="303"/>
      <c r="L417" s="301"/>
      <c r="M417" s="302"/>
      <c r="N417" s="302"/>
    </row>
    <row r="418" spans="1:17" s="262" customFormat="1" x14ac:dyDescent="0.25">
      <c r="A418" s="317">
        <f>D410-D409</f>
        <v>0.3076388888888888</v>
      </c>
      <c r="B418" s="488"/>
      <c r="C418" s="488"/>
      <c r="D418" s="488"/>
      <c r="E418" s="317">
        <f>SUM(E412:E417)</f>
        <v>6.1111111111111116E-2</v>
      </c>
      <c r="F418" s="317">
        <f>SUM(F412:F417)</f>
        <v>0.22222222222222221</v>
      </c>
      <c r="I418" s="317">
        <f>L410-L409</f>
        <v>0.30763888888888891</v>
      </c>
      <c r="J418" s="488"/>
      <c r="K418" s="488"/>
      <c r="L418" s="488"/>
      <c r="M418" s="317">
        <f>SUM(M412:M417)</f>
        <v>6.0416666666666563E-2</v>
      </c>
      <c r="N418" s="317">
        <f>SUM(N412:N417)</f>
        <v>0.22291666666666687</v>
      </c>
      <c r="P418" s="371">
        <f>N418+F418</f>
        <v>0.44513888888888908</v>
      </c>
      <c r="Q418" s="371"/>
    </row>
    <row r="419" spans="1:17" s="262" customFormat="1" x14ac:dyDescent="0.25"/>
    <row r="420" spans="1:17" s="262" customFormat="1" ht="15" customHeight="1" x14ac:dyDescent="0.25">
      <c r="A420" s="489" t="s">
        <v>172</v>
      </c>
      <c r="B420" s="489"/>
      <c r="C420" s="298" t="s">
        <v>95</v>
      </c>
      <c r="D420" s="298">
        <f>IF(C420="Depot", (C423-(25/60/24)), (C423-(15/60/24)))</f>
        <v>0.7368055555555556</v>
      </c>
      <c r="E420" s="493" t="s">
        <v>173</v>
      </c>
      <c r="F420" s="493" t="s">
        <v>174</v>
      </c>
      <c r="I420" s="489" t="s">
        <v>172</v>
      </c>
      <c r="J420" s="489"/>
      <c r="K420" s="298" t="s">
        <v>95</v>
      </c>
      <c r="L420" s="298">
        <f>IF(K420="Depot", (K423-(25/60/24)), (K423-(15/60/24)))</f>
        <v>0.71250000000000013</v>
      </c>
      <c r="M420" s="493" t="s">
        <v>173</v>
      </c>
      <c r="N420" s="493" t="s">
        <v>174</v>
      </c>
    </row>
    <row r="421" spans="1:17" s="262" customFormat="1" x14ac:dyDescent="0.25">
      <c r="A421" s="489" t="s">
        <v>176</v>
      </c>
      <c r="B421" s="489"/>
      <c r="C421" s="298" t="s">
        <v>157</v>
      </c>
      <c r="D421" s="298">
        <f>IF(D428&gt;0,IF(C421="Depot",D428+(20/24/60),D428+(10/60/24)),IF(D427&gt;0,IF(C421="Depot",D427+(20/24/60),D427+(10/60/24)),IF(D426&gt;0,IF(C421="Depot",D426+(20/24/60),D426+(10/60/24)),IF(D425&gt;0,IF(C421="Depot",D425+(20/24/60),D425+(10/60/24)),IF(D424&gt;0,IF(C421="Depot",D424+(20/24/60),D424+(10/60/24)),IF(D423&gt;0,IF(C421="Depot",D423+(20/24/60),D423+(10/60/24))))))))</f>
        <v>1.038888888888889</v>
      </c>
      <c r="E421" s="493"/>
      <c r="F421" s="493"/>
      <c r="I421" s="489" t="s">
        <v>176</v>
      </c>
      <c r="J421" s="489"/>
      <c r="K421" s="298" t="s">
        <v>157</v>
      </c>
      <c r="L421" s="298">
        <f>IF(L428&gt;0,IF(K421="Depot",L428+(20/24/60),L428+(10/60/24)),IF(L427&gt;0,IF(K421="Depot",L427+(20/24/60),L427+(10/60/24)),IF(L426&gt;0,IF(K421="Depot",L426+(20/24/60),L426+(10/60/24)),IF(L425&gt;0,IF(K421="Depot",L425+(20/24/60),L425+(10/60/24)),IF(L424&gt;0,IF(K421="Depot",L424+(20/24/60),L424+(10/60/24)),IF(L423&gt;0,IF(K421="Depot",L423+(20/24/60),L423+(10/60/24))))))))</f>
        <v>1.0416666666666667</v>
      </c>
      <c r="M421" s="493"/>
      <c r="N421" s="493"/>
    </row>
    <row r="422" spans="1:17" s="262" customFormat="1" x14ac:dyDescent="0.25">
      <c r="A422" s="370" t="s">
        <v>177</v>
      </c>
      <c r="B422" s="370" t="s">
        <v>178</v>
      </c>
      <c r="C422" s="298" t="s">
        <v>179</v>
      </c>
      <c r="D422" s="298" t="s">
        <v>180</v>
      </c>
      <c r="E422" s="493"/>
      <c r="F422" s="493"/>
      <c r="I422" s="370" t="s">
        <v>177</v>
      </c>
      <c r="J422" s="370" t="s">
        <v>178</v>
      </c>
      <c r="K422" s="298" t="s">
        <v>179</v>
      </c>
      <c r="L422" s="298" t="s">
        <v>180</v>
      </c>
      <c r="M422" s="493"/>
      <c r="N422" s="493"/>
    </row>
    <row r="423" spans="1:17" s="262" customFormat="1" x14ac:dyDescent="0.25">
      <c r="A423" s="485">
        <v>89</v>
      </c>
      <c r="B423" s="357">
        <v>92</v>
      </c>
      <c r="C423" s="305">
        <v>0.74722222222222223</v>
      </c>
      <c r="D423" s="298">
        <v>0.78055555555555556</v>
      </c>
      <c r="E423" s="302">
        <f>C424-D423</f>
        <v>1.7361111111111049E-2</v>
      </c>
      <c r="F423" s="302">
        <f>D423-C423</f>
        <v>3.3333333333333326E-2</v>
      </c>
      <c r="I423" s="485">
        <v>90</v>
      </c>
      <c r="J423" s="377">
        <v>61</v>
      </c>
      <c r="K423" s="301">
        <v>0.72291666666666676</v>
      </c>
      <c r="L423" s="301">
        <v>0.7909722222222223</v>
      </c>
      <c r="M423" s="302">
        <f>K424-L423</f>
        <v>0.12986111111111109</v>
      </c>
      <c r="N423" s="302">
        <f>L423-K423</f>
        <v>6.8055555555555536E-2</v>
      </c>
    </row>
    <row r="424" spans="1:17" s="262" customFormat="1" x14ac:dyDescent="0.25">
      <c r="A424" s="486"/>
      <c r="B424" s="309"/>
      <c r="C424" s="303">
        <v>0.79791666666666661</v>
      </c>
      <c r="D424" s="301">
        <v>0.89930555555555547</v>
      </c>
      <c r="E424" s="302">
        <f>C425-D424</f>
        <v>3.9583333333333526E-2</v>
      </c>
      <c r="F424" s="302">
        <f>D424-C424</f>
        <v>0.10138888888888886</v>
      </c>
      <c r="I424" s="486"/>
      <c r="J424" s="309"/>
      <c r="K424" s="305">
        <v>0.92083333333333339</v>
      </c>
      <c r="L424" s="298">
        <v>1.0277777777777779</v>
      </c>
      <c r="M424" s="302">
        <f>K425-L424</f>
        <v>-1.0277777777777779</v>
      </c>
      <c r="N424" s="302">
        <f>L424-K424</f>
        <v>0.10694444444444451</v>
      </c>
    </row>
    <row r="425" spans="1:17" s="262" customFormat="1" x14ac:dyDescent="0.25">
      <c r="A425" s="487"/>
      <c r="B425" s="309"/>
      <c r="C425" s="305">
        <v>0.93888888888888899</v>
      </c>
      <c r="D425" s="298">
        <v>1.0250000000000001</v>
      </c>
      <c r="E425" s="302"/>
      <c r="F425" s="302">
        <f>D425-C425</f>
        <v>8.6111111111111138E-2</v>
      </c>
      <c r="I425" s="487"/>
      <c r="J425" s="309"/>
      <c r="K425" s="305"/>
      <c r="L425" s="298"/>
      <c r="M425" s="302"/>
      <c r="N425" s="302">
        <f>L425-K425</f>
        <v>0</v>
      </c>
    </row>
    <row r="426" spans="1:17" s="262" customFormat="1" x14ac:dyDescent="0.25">
      <c r="A426" s="382">
        <v>83</v>
      </c>
      <c r="B426" s="309"/>
      <c r="C426" s="303"/>
      <c r="D426" s="301"/>
      <c r="E426" s="302"/>
      <c r="F426" s="302">
        <f>D426-C426</f>
        <v>0</v>
      </c>
      <c r="I426" s="382">
        <v>79</v>
      </c>
      <c r="J426" s="309"/>
      <c r="K426" s="305"/>
      <c r="L426" s="298"/>
      <c r="M426" s="302"/>
      <c r="N426" s="302"/>
    </row>
    <row r="427" spans="1:17" s="262" customFormat="1" x14ac:dyDescent="0.25">
      <c r="A427" s="370"/>
      <c r="B427" s="309"/>
      <c r="C427" s="305"/>
      <c r="D427" s="298"/>
      <c r="E427" s="302"/>
      <c r="F427" s="302"/>
      <c r="I427" s="370"/>
      <c r="J427" s="309"/>
      <c r="K427" s="305"/>
      <c r="L427" s="298"/>
      <c r="M427" s="302"/>
      <c r="N427" s="302"/>
    </row>
    <row r="428" spans="1:17" s="262" customFormat="1" x14ac:dyDescent="0.25">
      <c r="A428" s="370"/>
      <c r="B428" s="309"/>
      <c r="C428" s="303"/>
      <c r="D428" s="301"/>
      <c r="E428" s="302"/>
      <c r="F428" s="302"/>
      <c r="I428" s="370"/>
      <c r="J428" s="309"/>
      <c r="K428" s="303"/>
      <c r="L428" s="301"/>
      <c r="M428" s="302"/>
      <c r="N428" s="302"/>
    </row>
    <row r="429" spans="1:17" s="262" customFormat="1" x14ac:dyDescent="0.25">
      <c r="A429" s="317">
        <f>D421-D420</f>
        <v>0.30208333333333337</v>
      </c>
      <c r="B429" s="488"/>
      <c r="C429" s="488"/>
      <c r="D429" s="488"/>
      <c r="E429" s="317">
        <f>SUM(E423:E428)</f>
        <v>5.6944444444444575E-2</v>
      </c>
      <c r="F429" s="317">
        <f>SUM(F423:F428)</f>
        <v>0.22083333333333333</v>
      </c>
      <c r="I429" s="317">
        <f>L421-L420</f>
        <v>0.32916666666666661</v>
      </c>
      <c r="J429" s="488"/>
      <c r="K429" s="488"/>
      <c r="L429" s="488"/>
      <c r="M429" s="317">
        <f>SUM(M423:M428)</f>
        <v>-0.89791666666666681</v>
      </c>
      <c r="N429" s="317">
        <f>SUM(N423:N428)</f>
        <v>0.17500000000000004</v>
      </c>
      <c r="P429" s="371">
        <f>N429+F429</f>
        <v>0.39583333333333337</v>
      </c>
      <c r="Q429" s="371"/>
    </row>
    <row r="430" spans="1:17" s="262" customFormat="1" x14ac:dyDescent="0.25"/>
    <row r="431" spans="1:17" s="262" customFormat="1" ht="15" customHeight="1" x14ac:dyDescent="0.25">
      <c r="A431" s="489" t="s">
        <v>172</v>
      </c>
      <c r="B431" s="489"/>
      <c r="C431" s="298" t="s">
        <v>95</v>
      </c>
      <c r="D431" s="298">
        <f>IF(C431="Depot", (C434-(25/60/24)), (C434-(15/60/24)))</f>
        <v>0.71944444444444444</v>
      </c>
      <c r="E431" s="493" t="s">
        <v>173</v>
      </c>
      <c r="F431" s="493" t="s">
        <v>174</v>
      </c>
      <c r="I431" s="489" t="s">
        <v>172</v>
      </c>
      <c r="J431" s="489"/>
      <c r="K431" s="298" t="s">
        <v>95</v>
      </c>
      <c r="L431" s="298">
        <v>0.9375</v>
      </c>
      <c r="M431" s="493" t="s">
        <v>173</v>
      </c>
      <c r="N431" s="493" t="s">
        <v>174</v>
      </c>
    </row>
    <row r="432" spans="1:17" s="262" customFormat="1" x14ac:dyDescent="0.25">
      <c r="A432" s="489" t="s">
        <v>176</v>
      </c>
      <c r="B432" s="489"/>
      <c r="C432" s="298" t="s">
        <v>157</v>
      </c>
      <c r="D432" s="298">
        <f>IF(D439&gt;0,IF(C432="Depot",D439+(20/24/60),D439+(10/60/24)),IF(D438&gt;0,IF(C432="Depot",D438+(20/24/60),D438+(10/60/24)),IF(D437&gt;0,IF(C432="Depot",D437+(20/24/60),D437+(10/60/24)),IF(D436&gt;0,IF(C432="Depot",D436+(20/24/60),D436+(10/60/24)),IF(D435&gt;0,IF(C432="Depot",D435+(20/24/60),D435+(10/60/24)),IF(D434&gt;0,IF(C432="Depot",D434+(20/24/60),D434+(10/60/24))))))))</f>
        <v>1.0458333333333332</v>
      </c>
      <c r="E432" s="493"/>
      <c r="F432" s="493"/>
      <c r="I432" s="489" t="s">
        <v>176</v>
      </c>
      <c r="J432" s="489"/>
      <c r="K432" s="298" t="s">
        <v>157</v>
      </c>
      <c r="L432" s="298">
        <v>1.2708333333333333</v>
      </c>
      <c r="M432" s="493"/>
      <c r="N432" s="493"/>
    </row>
    <row r="433" spans="1:17" s="262" customFormat="1" x14ac:dyDescent="0.25">
      <c r="A433" s="370" t="s">
        <v>177</v>
      </c>
      <c r="B433" s="370" t="s">
        <v>178</v>
      </c>
      <c r="C433" s="298" t="s">
        <v>179</v>
      </c>
      <c r="D433" s="298" t="s">
        <v>180</v>
      </c>
      <c r="E433" s="493"/>
      <c r="F433" s="493"/>
      <c r="I433" s="370" t="s">
        <v>177</v>
      </c>
      <c r="J433" s="370" t="s">
        <v>178</v>
      </c>
      <c r="K433" s="298" t="s">
        <v>179</v>
      </c>
      <c r="L433" s="298" t="s">
        <v>180</v>
      </c>
      <c r="M433" s="493"/>
      <c r="N433" s="493"/>
    </row>
    <row r="434" spans="1:17" s="262" customFormat="1" x14ac:dyDescent="0.25">
      <c r="A434" s="485">
        <v>92</v>
      </c>
      <c r="B434" s="357">
        <v>51</v>
      </c>
      <c r="C434" s="303">
        <v>0.72986111111111107</v>
      </c>
      <c r="D434" s="301">
        <v>0.76250000000000007</v>
      </c>
      <c r="E434" s="302">
        <f>C435-D434</f>
        <v>5.7638888888888795E-2</v>
      </c>
      <c r="F434" s="302">
        <f>D434-C434</f>
        <v>3.2638888888888995E-2</v>
      </c>
      <c r="I434" s="485">
        <v>93</v>
      </c>
      <c r="J434" s="309"/>
      <c r="K434" s="301"/>
      <c r="L434" s="301"/>
      <c r="M434" s="302">
        <f>K435-L434</f>
        <v>0</v>
      </c>
      <c r="N434" s="302">
        <f>L434-K434</f>
        <v>0</v>
      </c>
    </row>
    <row r="435" spans="1:17" s="262" customFormat="1" x14ac:dyDescent="0.25">
      <c r="A435" s="486"/>
      <c r="B435" s="309"/>
      <c r="C435" s="303">
        <v>0.82013888888888886</v>
      </c>
      <c r="D435" s="301">
        <v>0.92083333333333339</v>
      </c>
      <c r="E435" s="302">
        <f>C436-D435</f>
        <v>2.6388888888888906E-2</v>
      </c>
      <c r="F435" s="302">
        <f>D435-C435</f>
        <v>0.10069444444444453</v>
      </c>
      <c r="I435" s="486"/>
      <c r="J435" s="309" t="s">
        <v>195</v>
      </c>
      <c r="K435" s="303"/>
      <c r="L435" s="301"/>
      <c r="M435" s="302">
        <f>K436-L435</f>
        <v>0</v>
      </c>
      <c r="N435" s="302">
        <f>L435-K435</f>
        <v>0</v>
      </c>
    </row>
    <row r="436" spans="1:17" s="262" customFormat="1" x14ac:dyDescent="0.25">
      <c r="A436" s="487"/>
      <c r="B436" s="309"/>
      <c r="C436" s="305">
        <v>0.9472222222222223</v>
      </c>
      <c r="D436" s="298">
        <v>1.0319444444444443</v>
      </c>
      <c r="E436" s="302"/>
      <c r="F436" s="302">
        <f>D436-C436</f>
        <v>8.4722222222222032E-2</v>
      </c>
      <c r="I436" s="487"/>
      <c r="J436" s="309"/>
      <c r="K436" s="305"/>
      <c r="L436" s="298"/>
      <c r="M436" s="302"/>
      <c r="N436" s="302">
        <f>L436-K436</f>
        <v>0</v>
      </c>
    </row>
    <row r="437" spans="1:17" s="262" customFormat="1" x14ac:dyDescent="0.25">
      <c r="A437" s="382">
        <v>80</v>
      </c>
      <c r="B437" s="309"/>
      <c r="C437" s="305"/>
      <c r="D437" s="298"/>
      <c r="E437" s="302"/>
      <c r="F437" s="302"/>
      <c r="I437" s="382">
        <v>85</v>
      </c>
      <c r="J437" s="309"/>
      <c r="K437" s="303"/>
      <c r="L437" s="301"/>
      <c r="M437" s="302"/>
      <c r="N437" s="302">
        <f>L437-K437</f>
        <v>0</v>
      </c>
    </row>
    <row r="438" spans="1:17" s="262" customFormat="1" x14ac:dyDescent="0.25">
      <c r="A438" s="370"/>
      <c r="B438" s="309"/>
      <c r="C438" s="305"/>
      <c r="D438" s="298"/>
      <c r="E438" s="302"/>
      <c r="F438" s="302"/>
      <c r="I438" s="370"/>
      <c r="J438" s="309"/>
      <c r="K438" s="305"/>
      <c r="L438" s="298"/>
      <c r="M438" s="302"/>
      <c r="N438" s="302"/>
    </row>
    <row r="439" spans="1:17" s="262" customFormat="1" x14ac:dyDescent="0.25">
      <c r="A439" s="370"/>
      <c r="B439" s="309"/>
      <c r="C439" s="303"/>
      <c r="D439" s="301"/>
      <c r="E439" s="302"/>
      <c r="F439" s="302"/>
      <c r="I439" s="370"/>
      <c r="J439" s="309"/>
      <c r="K439" s="303"/>
      <c r="L439" s="301"/>
      <c r="M439" s="302"/>
      <c r="N439" s="302"/>
    </row>
    <row r="440" spans="1:17" s="262" customFormat="1" x14ac:dyDescent="0.25">
      <c r="A440" s="317">
        <f>D432-D431</f>
        <v>0.32638888888888873</v>
      </c>
      <c r="B440" s="488"/>
      <c r="C440" s="488"/>
      <c r="D440" s="488"/>
      <c r="E440" s="317">
        <f>SUM(E434:E439)</f>
        <v>8.4027777777777701E-2</v>
      </c>
      <c r="F440" s="317">
        <f>SUM(F434:F439)</f>
        <v>0.21805555555555556</v>
      </c>
      <c r="I440" s="317">
        <f>L432-L431</f>
        <v>0.33333333333333326</v>
      </c>
      <c r="J440" s="488"/>
      <c r="K440" s="488"/>
      <c r="L440" s="488"/>
      <c r="M440" s="317">
        <f>SUM(M434:M439)</f>
        <v>0</v>
      </c>
      <c r="N440" s="317">
        <f>SUM(N434:N439)</f>
        <v>0</v>
      </c>
      <c r="P440" s="371">
        <f>N440+F440</f>
        <v>0.21805555555555556</v>
      </c>
      <c r="Q440" s="371"/>
    </row>
    <row r="442" spans="1:17" ht="15" customHeight="1" x14ac:dyDescent="0.25">
      <c r="A442" s="484" t="s">
        <v>172</v>
      </c>
      <c r="B442" s="484"/>
      <c r="C442" s="298" t="s">
        <v>95</v>
      </c>
      <c r="D442" s="297">
        <f>IF(C442="Depot", (C445-(25/60/24)), (C445-(15/60/24)))</f>
        <v>-1.0416666666666666E-2</v>
      </c>
      <c r="E442" s="483" t="s">
        <v>173</v>
      </c>
      <c r="F442" s="483" t="s">
        <v>174</v>
      </c>
      <c r="I442" s="484" t="s">
        <v>172</v>
      </c>
      <c r="J442" s="484"/>
      <c r="K442" s="298" t="s">
        <v>95</v>
      </c>
      <c r="L442" s="297">
        <f>IF(K442="Depot", (K445-(25/60/24)), (K445-(15/60/24)))</f>
        <v>-1.0416666666666666E-2</v>
      </c>
      <c r="M442" s="483" t="s">
        <v>173</v>
      </c>
      <c r="N442" s="483" t="s">
        <v>174</v>
      </c>
    </row>
    <row r="443" spans="1:17" x14ac:dyDescent="0.25">
      <c r="A443" s="484" t="s">
        <v>176</v>
      </c>
      <c r="B443" s="484"/>
      <c r="C443" s="311" t="s">
        <v>94</v>
      </c>
      <c r="D443" s="297">
        <v>1</v>
      </c>
      <c r="E443" s="483"/>
      <c r="F443" s="483"/>
      <c r="I443" s="484" t="s">
        <v>176</v>
      </c>
      <c r="J443" s="484"/>
      <c r="K443" s="311" t="s">
        <v>89</v>
      </c>
      <c r="L443" s="297">
        <v>1.0256944444444445</v>
      </c>
      <c r="M443" s="483"/>
      <c r="N443" s="483"/>
    </row>
    <row r="444" spans="1:17" x14ac:dyDescent="0.25">
      <c r="A444" s="369" t="s">
        <v>177</v>
      </c>
      <c r="B444" s="369" t="s">
        <v>178</v>
      </c>
      <c r="C444" s="298" t="s">
        <v>179</v>
      </c>
      <c r="D444" s="297" t="s">
        <v>180</v>
      </c>
      <c r="E444" s="483"/>
      <c r="F444" s="483"/>
      <c r="I444" s="369" t="s">
        <v>177</v>
      </c>
      <c r="J444" s="369" t="s">
        <v>178</v>
      </c>
      <c r="K444" s="298" t="s">
        <v>179</v>
      </c>
      <c r="L444" s="297" t="s">
        <v>180</v>
      </c>
      <c r="M444" s="483"/>
      <c r="N444" s="483"/>
    </row>
    <row r="445" spans="1:17" x14ac:dyDescent="0.25">
      <c r="A445" s="485">
        <v>94</v>
      </c>
      <c r="B445" s="309"/>
      <c r="C445" s="301"/>
      <c r="D445" s="301"/>
      <c r="E445" s="302">
        <f>C446-D445</f>
        <v>0</v>
      </c>
      <c r="F445" s="302">
        <f>D445-C445</f>
        <v>0</v>
      </c>
      <c r="I445" s="485">
        <v>95</v>
      </c>
      <c r="J445" s="309"/>
      <c r="K445" s="301"/>
      <c r="L445" s="301"/>
      <c r="M445" s="302">
        <f>K446-L445</f>
        <v>0</v>
      </c>
      <c r="N445" s="302">
        <f>L445-K445</f>
        <v>0</v>
      </c>
    </row>
    <row r="446" spans="1:17" x14ac:dyDescent="0.25">
      <c r="A446" s="486"/>
      <c r="B446" s="306"/>
      <c r="C446" s="303"/>
      <c r="D446" s="304"/>
      <c r="E446" s="302">
        <f>C447-D446</f>
        <v>0</v>
      </c>
      <c r="F446" s="302">
        <f>D446-C446</f>
        <v>0</v>
      </c>
      <c r="I446" s="486"/>
      <c r="J446" s="306"/>
      <c r="K446" s="301"/>
      <c r="L446" s="301"/>
      <c r="M446" s="302">
        <f>K447-L446</f>
        <v>0</v>
      </c>
      <c r="N446" s="302">
        <f>L446-K446</f>
        <v>0</v>
      </c>
    </row>
    <row r="447" spans="1:17" x14ac:dyDescent="0.25">
      <c r="A447" s="487"/>
      <c r="B447" s="306"/>
      <c r="C447" s="305"/>
      <c r="D447" s="297"/>
      <c r="E447" s="302"/>
      <c r="F447" s="302">
        <f>D447-C447</f>
        <v>0</v>
      </c>
      <c r="I447" s="487"/>
      <c r="J447" s="306"/>
      <c r="K447" s="303"/>
      <c r="L447" s="304"/>
      <c r="M447" s="302">
        <f>K448-L447</f>
        <v>0</v>
      </c>
      <c r="N447" s="302">
        <f>L447-K447</f>
        <v>0</v>
      </c>
    </row>
    <row r="448" spans="1:17" x14ac:dyDescent="0.25">
      <c r="A448" s="369"/>
      <c r="B448" s="306"/>
      <c r="C448" s="303"/>
      <c r="D448" s="304"/>
      <c r="E448" s="302"/>
      <c r="F448" s="302"/>
      <c r="I448" s="369"/>
      <c r="J448" s="306"/>
      <c r="K448" s="305"/>
      <c r="L448" s="297"/>
      <c r="M448" s="302"/>
      <c r="N448" s="302">
        <f>L448-K448</f>
        <v>0</v>
      </c>
    </row>
    <row r="449" spans="1:17" x14ac:dyDescent="0.25">
      <c r="A449" s="369"/>
      <c r="B449" s="306"/>
      <c r="C449" s="305"/>
      <c r="D449" s="297"/>
      <c r="E449" s="302"/>
      <c r="F449" s="302"/>
      <c r="I449" s="369"/>
      <c r="J449" s="306"/>
      <c r="K449" s="305"/>
      <c r="L449" s="297"/>
      <c r="M449" s="302"/>
      <c r="N449" s="302"/>
    </row>
    <row r="450" spans="1:17" x14ac:dyDescent="0.25">
      <c r="A450" s="369"/>
      <c r="B450" s="306"/>
      <c r="C450" s="303"/>
      <c r="D450" s="304"/>
      <c r="E450" s="302"/>
      <c r="F450" s="302"/>
      <c r="I450" s="369"/>
      <c r="J450" s="306"/>
      <c r="K450" s="303"/>
      <c r="L450" s="304"/>
      <c r="M450" s="302"/>
      <c r="N450" s="302"/>
    </row>
    <row r="451" spans="1:17" x14ac:dyDescent="0.25">
      <c r="A451" s="316">
        <f>D443-D442</f>
        <v>1.0104166666666667</v>
      </c>
      <c r="B451" s="482"/>
      <c r="C451" s="482"/>
      <c r="D451" s="482"/>
      <c r="E451" s="307">
        <f>SUM(E445:E450)</f>
        <v>0</v>
      </c>
      <c r="F451" s="307">
        <f>SUM(F445:F450)</f>
        <v>0</v>
      </c>
      <c r="I451" s="307">
        <f>L443-L442</f>
        <v>1.0361111111111112</v>
      </c>
      <c r="J451" s="482"/>
      <c r="K451" s="482"/>
      <c r="L451" s="482"/>
      <c r="M451" s="307">
        <f>SUM(M445:M450)</f>
        <v>0</v>
      </c>
      <c r="N451" s="307">
        <f>SUM(N445:N450)</f>
        <v>0</v>
      </c>
      <c r="P451" s="308">
        <f>N451+F451</f>
        <v>0</v>
      </c>
      <c r="Q451" s="308"/>
    </row>
    <row r="453" spans="1:17" ht="15" customHeight="1" x14ac:dyDescent="0.25">
      <c r="A453" s="484" t="s">
        <v>172</v>
      </c>
      <c r="B453" s="484"/>
      <c r="C453" s="298" t="s">
        <v>95</v>
      </c>
      <c r="D453" s="297">
        <f>IF(C453="Depot", (C456-(25/60/24)), (C456-(15/60/24)))</f>
        <v>-1.0416666666666666E-2</v>
      </c>
      <c r="E453" s="483" t="s">
        <v>173</v>
      </c>
      <c r="F453" s="483" t="s">
        <v>174</v>
      </c>
      <c r="I453" s="484" t="s">
        <v>172</v>
      </c>
      <c r="J453" s="484"/>
      <c r="K453" s="298" t="s">
        <v>95</v>
      </c>
      <c r="L453" s="297">
        <f>IF(K453="Depot", (K456-(25/60/24)), (K456-(15/60/24)))</f>
        <v>-1.0416666666666666E-2</v>
      </c>
      <c r="M453" s="483" t="s">
        <v>173</v>
      </c>
      <c r="N453" s="483" t="s">
        <v>174</v>
      </c>
    </row>
    <row r="454" spans="1:17" x14ac:dyDescent="0.25">
      <c r="A454" s="484" t="s">
        <v>176</v>
      </c>
      <c r="B454" s="484"/>
      <c r="C454" s="311" t="s">
        <v>94</v>
      </c>
      <c r="D454" s="297">
        <v>1.0333333333333334</v>
      </c>
      <c r="E454" s="483"/>
      <c r="F454" s="483"/>
      <c r="I454" s="484" t="s">
        <v>176</v>
      </c>
      <c r="J454" s="484"/>
      <c r="K454" s="296" t="s">
        <v>157</v>
      </c>
      <c r="L454" s="297" t="b">
        <f>IF(L461&gt;0,IF(K454="Depot",L461+(20/24/60),L461+(10/60/24)),IF(L460&gt;0,IF(K454="Depot",L460+(20/24/60),L460+(10/60/24)),IF(L459&gt;0,IF(K454="Depot",L459+(20/24/60),L459+(10/60/24)),IF(L458&gt;0,IF(K454="Depot",L458+(20/24/60),L458+(10/60/24)),IF(L457&gt;0,IF(K454="Depot",L457+(20/24/60),L457+(10/60/24)),IF(L456&gt;0,IF(K454="Depot",L456+(20/24/60),L456+(10/60/24))))))))</f>
        <v>0</v>
      </c>
      <c r="M454" s="483"/>
      <c r="N454" s="483"/>
    </row>
    <row r="455" spans="1:17" x14ac:dyDescent="0.25">
      <c r="A455" s="369" t="s">
        <v>177</v>
      </c>
      <c r="B455" s="369" t="s">
        <v>178</v>
      </c>
      <c r="C455" s="298" t="s">
        <v>179</v>
      </c>
      <c r="D455" s="297" t="s">
        <v>180</v>
      </c>
      <c r="E455" s="483"/>
      <c r="F455" s="483"/>
      <c r="I455" s="369" t="s">
        <v>177</v>
      </c>
      <c r="J455" s="369" t="s">
        <v>178</v>
      </c>
      <c r="K455" s="298" t="s">
        <v>179</v>
      </c>
      <c r="L455" s="297" t="s">
        <v>180</v>
      </c>
      <c r="M455" s="483"/>
      <c r="N455" s="483"/>
    </row>
    <row r="456" spans="1:17" x14ac:dyDescent="0.25">
      <c r="A456" s="485">
        <v>96</v>
      </c>
      <c r="B456" s="309"/>
      <c r="C456" s="301"/>
      <c r="D456" s="301"/>
      <c r="E456" s="302">
        <f>C457-D456</f>
        <v>0</v>
      </c>
      <c r="F456" s="302">
        <f>D456-C456</f>
        <v>0</v>
      </c>
      <c r="I456" s="485">
        <v>97</v>
      </c>
      <c r="J456" s="309"/>
      <c r="K456" s="303"/>
      <c r="L456" s="304"/>
      <c r="M456" s="302">
        <f>K457-L456</f>
        <v>0</v>
      </c>
      <c r="N456" s="302">
        <f>L456-K456</f>
        <v>0</v>
      </c>
    </row>
    <row r="457" spans="1:17" x14ac:dyDescent="0.25">
      <c r="A457" s="486"/>
      <c r="B457" s="306"/>
      <c r="C457" s="303"/>
      <c r="D457" s="304"/>
      <c r="E457" s="302">
        <f>C458-D457</f>
        <v>0</v>
      </c>
      <c r="F457" s="302">
        <f>D457-C457</f>
        <v>0</v>
      </c>
      <c r="I457" s="486"/>
      <c r="J457" s="306"/>
      <c r="K457" s="303"/>
      <c r="L457" s="304"/>
      <c r="M457" s="302">
        <f>K458-L457</f>
        <v>0</v>
      </c>
      <c r="N457" s="302">
        <f>L457-K457</f>
        <v>0</v>
      </c>
    </row>
    <row r="458" spans="1:17" x14ac:dyDescent="0.25">
      <c r="A458" s="487"/>
      <c r="B458" s="306"/>
      <c r="C458" s="303"/>
      <c r="D458" s="304"/>
      <c r="E458" s="302">
        <f>C459-D458</f>
        <v>0</v>
      </c>
      <c r="F458" s="302">
        <f>D458-C458</f>
        <v>0</v>
      </c>
      <c r="I458" s="487"/>
      <c r="J458" s="306"/>
      <c r="K458" s="305"/>
      <c r="L458" s="297"/>
      <c r="M458" s="302"/>
      <c r="N458" s="302">
        <f>L458-K458</f>
        <v>0</v>
      </c>
    </row>
    <row r="459" spans="1:17" x14ac:dyDescent="0.25">
      <c r="A459" s="369"/>
      <c r="B459" s="306"/>
      <c r="C459" s="305"/>
      <c r="D459" s="297"/>
      <c r="E459" s="302"/>
      <c r="F459" s="302">
        <f>D459-C459</f>
        <v>0</v>
      </c>
      <c r="I459" s="369"/>
      <c r="J459" s="306"/>
      <c r="K459" s="305"/>
      <c r="L459" s="297"/>
      <c r="M459" s="302"/>
      <c r="N459" s="302"/>
    </row>
    <row r="460" spans="1:17" x14ac:dyDescent="0.25">
      <c r="A460" s="369"/>
      <c r="B460" s="306"/>
      <c r="C460" s="305"/>
      <c r="D460" s="297"/>
      <c r="E460" s="302"/>
      <c r="F460" s="302"/>
      <c r="I460" s="369"/>
      <c r="J460" s="306"/>
      <c r="K460" s="305"/>
      <c r="L460" s="297"/>
      <c r="M460" s="302"/>
      <c r="N460" s="302"/>
    </row>
    <row r="461" spans="1:17" x14ac:dyDescent="0.25">
      <c r="A461" s="369"/>
      <c r="B461" s="306"/>
      <c r="C461" s="303"/>
      <c r="D461" s="304"/>
      <c r="E461" s="302"/>
      <c r="F461" s="302"/>
      <c r="I461" s="369"/>
      <c r="J461" s="306"/>
      <c r="K461" s="303"/>
      <c r="L461" s="304"/>
      <c r="M461" s="302"/>
      <c r="N461" s="302"/>
    </row>
    <row r="462" spans="1:17" x14ac:dyDescent="0.25">
      <c r="A462" s="307">
        <f>D454-D453</f>
        <v>1.0437500000000002</v>
      </c>
      <c r="B462" s="482"/>
      <c r="C462" s="482"/>
      <c r="D462" s="482"/>
      <c r="E462" s="307">
        <f>SUM(E456:E461)</f>
        <v>0</v>
      </c>
      <c r="F462" s="307">
        <f>SUM(F456:F461)</f>
        <v>0</v>
      </c>
      <c r="I462" s="307">
        <f>L454-L453</f>
        <v>1.0416666666666666E-2</v>
      </c>
      <c r="J462" s="482"/>
      <c r="K462" s="482"/>
      <c r="L462" s="482"/>
      <c r="M462" s="307">
        <f>SUM(M456:M461)</f>
        <v>0</v>
      </c>
      <c r="N462" s="307">
        <f>SUM(N456:N461)</f>
        <v>0</v>
      </c>
      <c r="P462" s="308">
        <f>N462+F462</f>
        <v>0</v>
      </c>
      <c r="Q462" s="308"/>
    </row>
    <row r="464" spans="1:17" ht="15" customHeight="1" x14ac:dyDescent="0.25">
      <c r="A464" s="484" t="s">
        <v>172</v>
      </c>
      <c r="B464" s="484"/>
      <c r="C464" s="298" t="s">
        <v>95</v>
      </c>
      <c r="D464" s="297">
        <f>IF(C464="Depot", (C467-(25/60/24)), (C467-(15/60/24)))</f>
        <v>-1.0416666666666666E-2</v>
      </c>
      <c r="E464" s="483" t="s">
        <v>173</v>
      </c>
      <c r="F464" s="483" t="s">
        <v>174</v>
      </c>
      <c r="I464" s="484" t="s">
        <v>172</v>
      </c>
      <c r="J464" s="484"/>
      <c r="K464" s="298" t="s">
        <v>95</v>
      </c>
      <c r="L464" s="297">
        <f>IF(K464="Depot", (K467-(25/60/24)), (K467-(15/60/24)))</f>
        <v>-1.0416666666666666E-2</v>
      </c>
      <c r="M464" s="483" t="s">
        <v>173</v>
      </c>
      <c r="N464" s="483" t="s">
        <v>174</v>
      </c>
    </row>
    <row r="465" spans="1:17" x14ac:dyDescent="0.25">
      <c r="A465" s="484" t="s">
        <v>176</v>
      </c>
      <c r="B465" s="484"/>
      <c r="C465" s="311" t="s">
        <v>27</v>
      </c>
      <c r="D465" s="297">
        <v>1.0222222222222224</v>
      </c>
      <c r="E465" s="483"/>
      <c r="F465" s="483"/>
      <c r="I465" s="484" t="s">
        <v>176</v>
      </c>
      <c r="J465" s="484"/>
      <c r="K465" s="311" t="s">
        <v>99</v>
      </c>
      <c r="L465" s="297">
        <v>1.0347222222222221</v>
      </c>
      <c r="M465" s="483"/>
      <c r="N465" s="483"/>
    </row>
    <row r="466" spans="1:17" x14ac:dyDescent="0.25">
      <c r="A466" s="369" t="s">
        <v>177</v>
      </c>
      <c r="B466" s="369" t="s">
        <v>178</v>
      </c>
      <c r="C466" s="298" t="s">
        <v>179</v>
      </c>
      <c r="D466" s="297" t="s">
        <v>180</v>
      </c>
      <c r="E466" s="483"/>
      <c r="F466" s="483"/>
      <c r="I466" s="369" t="s">
        <v>177</v>
      </c>
      <c r="J466" s="369" t="s">
        <v>178</v>
      </c>
      <c r="K466" s="298" t="s">
        <v>179</v>
      </c>
      <c r="L466" s="297" t="s">
        <v>180</v>
      </c>
      <c r="M466" s="483"/>
      <c r="N466" s="483"/>
    </row>
    <row r="467" spans="1:17" x14ac:dyDescent="0.25">
      <c r="A467" s="485">
        <v>99</v>
      </c>
      <c r="B467" s="306"/>
      <c r="C467" s="301"/>
      <c r="D467" s="301"/>
      <c r="E467" s="302">
        <f>C468-D467</f>
        <v>0</v>
      </c>
      <c r="F467" s="302">
        <f>D467-C467</f>
        <v>0</v>
      </c>
      <c r="I467" s="485">
        <v>100</v>
      </c>
      <c r="J467" s="309"/>
      <c r="K467" s="303"/>
      <c r="L467" s="304"/>
      <c r="M467" s="302">
        <f>K468-L467</f>
        <v>0</v>
      </c>
      <c r="N467" s="302">
        <f>L467-K467</f>
        <v>0</v>
      </c>
    </row>
    <row r="468" spans="1:17" x14ac:dyDescent="0.25">
      <c r="A468" s="486"/>
      <c r="B468" s="306"/>
      <c r="C468" s="301"/>
      <c r="D468" s="301"/>
      <c r="E468" s="302">
        <f>C469-D468</f>
        <v>0</v>
      </c>
      <c r="F468" s="302">
        <f>D468-C468</f>
        <v>0</v>
      </c>
      <c r="I468" s="486"/>
      <c r="J468" s="306"/>
      <c r="K468" s="303"/>
      <c r="L468" s="304"/>
      <c r="M468" s="302">
        <f>K469-L468</f>
        <v>0</v>
      </c>
      <c r="N468" s="302">
        <f>L468-K468</f>
        <v>0</v>
      </c>
    </row>
    <row r="469" spans="1:17" x14ac:dyDescent="0.25">
      <c r="A469" s="487"/>
      <c r="B469" s="306"/>
      <c r="C469" s="303"/>
      <c r="D469" s="304"/>
      <c r="E469" s="302">
        <f>C470-D469</f>
        <v>0</v>
      </c>
      <c r="F469" s="302">
        <f>D469-C469</f>
        <v>0</v>
      </c>
      <c r="I469" s="487"/>
      <c r="J469" s="306"/>
      <c r="K469" s="305"/>
      <c r="L469" s="297"/>
      <c r="M469" s="302"/>
      <c r="N469" s="302">
        <f>L469-K469</f>
        <v>0</v>
      </c>
    </row>
    <row r="470" spans="1:17" x14ac:dyDescent="0.25">
      <c r="A470" s="369"/>
      <c r="B470" s="306"/>
      <c r="C470" s="305"/>
      <c r="D470" s="297"/>
      <c r="E470" s="302"/>
      <c r="F470" s="302">
        <f>D470-C470</f>
        <v>0</v>
      </c>
      <c r="I470" s="369"/>
      <c r="J470" s="306"/>
      <c r="K470" s="305"/>
      <c r="L470" s="297"/>
      <c r="M470" s="302"/>
      <c r="N470" s="302"/>
    </row>
    <row r="471" spans="1:17" x14ac:dyDescent="0.25">
      <c r="A471" s="369"/>
      <c r="B471" s="306"/>
      <c r="C471" s="301"/>
      <c r="D471" s="301"/>
      <c r="E471" s="302"/>
      <c r="F471" s="302"/>
      <c r="I471" s="369"/>
      <c r="J471" s="306"/>
      <c r="K471" s="305"/>
      <c r="L471" s="297"/>
      <c r="M471" s="302"/>
      <c r="N471" s="302"/>
    </row>
    <row r="472" spans="1:17" x14ac:dyDescent="0.25">
      <c r="A472" s="369"/>
      <c r="B472" s="306"/>
      <c r="C472" s="303"/>
      <c r="D472" s="304"/>
      <c r="E472" s="302"/>
      <c r="F472" s="302"/>
      <c r="I472" s="369"/>
      <c r="J472" s="306"/>
      <c r="K472" s="303"/>
      <c r="L472" s="304"/>
      <c r="M472" s="302"/>
      <c r="N472" s="302"/>
    </row>
    <row r="473" spans="1:17" x14ac:dyDescent="0.25">
      <c r="A473" s="307">
        <f>D465-D464</f>
        <v>1.0326388888888891</v>
      </c>
      <c r="B473" s="482"/>
      <c r="C473" s="482"/>
      <c r="D473" s="482"/>
      <c r="E473" s="307">
        <f>SUM(E467:E472)</f>
        <v>0</v>
      </c>
      <c r="F473" s="307">
        <f>SUM(F467:F472)</f>
        <v>0</v>
      </c>
      <c r="I473" s="307">
        <f>L465-L464</f>
        <v>1.0451388888888888</v>
      </c>
      <c r="J473" s="482"/>
      <c r="K473" s="482"/>
      <c r="L473" s="482"/>
      <c r="M473" s="307">
        <f>SUM(M467:M472)</f>
        <v>0</v>
      </c>
      <c r="N473" s="307">
        <f>SUM(N467:N472)</f>
        <v>0</v>
      </c>
      <c r="P473" s="308">
        <f>N473+F473</f>
        <v>0</v>
      </c>
      <c r="Q473" s="308"/>
    </row>
    <row r="475" spans="1:17" ht="15" customHeight="1" x14ac:dyDescent="0.25">
      <c r="A475" s="484" t="s">
        <v>172</v>
      </c>
      <c r="B475" s="484"/>
      <c r="C475" s="298" t="s">
        <v>95</v>
      </c>
      <c r="D475" s="297">
        <f>IF(C475="Depot", (C478-(25/60/24)), (C478-(15/60/24)))</f>
        <v>-1.0416666666666666E-2</v>
      </c>
      <c r="E475" s="483" t="s">
        <v>173</v>
      </c>
      <c r="F475" s="483" t="s">
        <v>174</v>
      </c>
      <c r="I475" s="484" t="s">
        <v>172</v>
      </c>
      <c r="J475" s="484"/>
      <c r="K475" s="298" t="s">
        <v>95</v>
      </c>
      <c r="L475" s="297">
        <f>IF(K475="Depot", (K478-(25/60/24)), (K478-(15/60/24)))</f>
        <v>-1.0416666666666666E-2</v>
      </c>
      <c r="M475" s="483" t="s">
        <v>173</v>
      </c>
      <c r="N475" s="483" t="s">
        <v>174</v>
      </c>
    </row>
    <row r="476" spans="1:17" x14ac:dyDescent="0.25">
      <c r="A476" s="484" t="s">
        <v>176</v>
      </c>
      <c r="B476" s="484"/>
      <c r="C476" s="298" t="s">
        <v>95</v>
      </c>
      <c r="D476" s="297" t="b">
        <f>IF(D483&gt;0,IF(C476="Depot",D483+(20/24/60),D483+(10/60/24)),IF(D482&gt;0,IF(C476="Depot",D482+(20/24/60),D482+(10/60/24)),IF(D481&gt;0,IF(C476="Depot",D481+(20/24/60),D481+(10/60/24)),IF(D480&gt;0,IF(C476="Depot",D480+(20/24/60),D480+(10/60/24)),IF(D479&gt;0,IF(C476="Depot",D479+(20/24/60),D479+(10/60/24)),IF(D478&gt;0,IF(C476="Depot",D478+(20/24/60),D478+(10/60/24))))))))</f>
        <v>0</v>
      </c>
      <c r="E476" s="483"/>
      <c r="F476" s="483"/>
      <c r="I476" s="484" t="s">
        <v>176</v>
      </c>
      <c r="J476" s="484"/>
      <c r="K476" s="298" t="s">
        <v>95</v>
      </c>
      <c r="L476" s="297" t="b">
        <f>IF(L483&gt;0,IF(K476="Depot",L483+(20/24/60),L483+(10/60/24)),IF(L482&gt;0,IF(K476="Depot",L482+(20/24/60),L482+(10/60/24)),IF(L481&gt;0,IF(K476="Depot",L481+(20/24/60),L481+(10/60/24)),IF(L480&gt;0,IF(K476="Depot",L480+(20/24/60),L480+(10/60/24)),IF(L479&gt;0,IF(K476="Depot",L479+(20/24/60),L479+(10/60/24)),IF(L478&gt;0,IF(K476="Depot",L478+(20/24/60),L478+(10/60/24))))))))</f>
        <v>0</v>
      </c>
      <c r="M476" s="483"/>
      <c r="N476" s="483"/>
    </row>
    <row r="477" spans="1:17" x14ac:dyDescent="0.25">
      <c r="A477" s="369" t="s">
        <v>177</v>
      </c>
      <c r="B477" s="369" t="s">
        <v>178</v>
      </c>
      <c r="C477" s="298" t="s">
        <v>179</v>
      </c>
      <c r="D477" s="297" t="s">
        <v>180</v>
      </c>
      <c r="E477" s="483"/>
      <c r="F477" s="483"/>
      <c r="I477" s="369" t="s">
        <v>177</v>
      </c>
      <c r="J477" s="369" t="s">
        <v>178</v>
      </c>
      <c r="K477" s="298" t="s">
        <v>179</v>
      </c>
      <c r="L477" s="297" t="s">
        <v>180</v>
      </c>
      <c r="M477" s="483"/>
      <c r="N477" s="483"/>
    </row>
    <row r="478" spans="1:17" x14ac:dyDescent="0.25">
      <c r="A478" s="485">
        <v>101</v>
      </c>
      <c r="B478" s="309"/>
      <c r="C478" s="301"/>
      <c r="D478" s="301"/>
      <c r="E478" s="302">
        <f>C479-D478</f>
        <v>0</v>
      </c>
      <c r="F478" s="302">
        <f>D478-C478</f>
        <v>0</v>
      </c>
      <c r="I478" s="485">
        <v>102</v>
      </c>
      <c r="J478" s="309"/>
      <c r="K478" s="301"/>
      <c r="L478" s="301"/>
      <c r="M478" s="302">
        <f>K479-L478</f>
        <v>0</v>
      </c>
      <c r="N478" s="302">
        <f>L478-K478</f>
        <v>0</v>
      </c>
    </row>
    <row r="479" spans="1:17" x14ac:dyDescent="0.25">
      <c r="A479" s="486"/>
      <c r="B479" s="309"/>
      <c r="C479" s="305"/>
      <c r="D479" s="297"/>
      <c r="E479" s="302">
        <f>C480-D479</f>
        <v>0</v>
      </c>
      <c r="F479" s="302">
        <f>D479-C479</f>
        <v>0</v>
      </c>
      <c r="I479" s="486"/>
      <c r="J479" s="306"/>
      <c r="K479" s="303"/>
      <c r="L479" s="304"/>
      <c r="M479" s="302">
        <f>K480-L479</f>
        <v>0</v>
      </c>
      <c r="N479" s="302">
        <f>L479-K479</f>
        <v>0</v>
      </c>
    </row>
    <row r="480" spans="1:17" x14ac:dyDescent="0.25">
      <c r="A480" s="487"/>
      <c r="B480" s="306"/>
      <c r="C480" s="303"/>
      <c r="D480" s="304"/>
      <c r="E480" s="302"/>
      <c r="F480" s="302">
        <f>D480-C480</f>
        <v>0</v>
      </c>
      <c r="I480" s="487"/>
      <c r="J480" s="306"/>
      <c r="K480" s="305"/>
      <c r="L480" s="297"/>
      <c r="M480" s="302"/>
      <c r="N480" s="302">
        <f>L480-K480</f>
        <v>0</v>
      </c>
    </row>
    <row r="481" spans="1:17" x14ac:dyDescent="0.25">
      <c r="A481" s="369"/>
      <c r="B481" s="306"/>
      <c r="C481" s="303"/>
      <c r="D481" s="304"/>
      <c r="E481" s="302"/>
      <c r="F481" s="302"/>
      <c r="I481" s="369"/>
      <c r="J481" s="306"/>
      <c r="K481" s="303"/>
      <c r="L481" s="304"/>
      <c r="M481" s="302"/>
      <c r="N481" s="302">
        <f>L481-K481</f>
        <v>0</v>
      </c>
    </row>
    <row r="482" spans="1:17" x14ac:dyDescent="0.25">
      <c r="A482" s="369"/>
      <c r="B482" s="306"/>
      <c r="C482" s="305"/>
      <c r="D482" s="297"/>
      <c r="E482" s="302"/>
      <c r="F482" s="302"/>
      <c r="I482" s="369"/>
      <c r="J482" s="306"/>
      <c r="K482" s="305"/>
      <c r="L482" s="297"/>
      <c r="M482" s="302"/>
      <c r="N482" s="302"/>
    </row>
    <row r="483" spans="1:17" x14ac:dyDescent="0.25">
      <c r="A483" s="369"/>
      <c r="B483" s="306"/>
      <c r="C483" s="303"/>
      <c r="D483" s="304"/>
      <c r="E483" s="302"/>
      <c r="F483" s="302"/>
      <c r="I483" s="369"/>
      <c r="J483" s="306"/>
      <c r="K483" s="303"/>
      <c r="L483" s="304"/>
      <c r="M483" s="302"/>
      <c r="N483" s="302"/>
    </row>
    <row r="484" spans="1:17" x14ac:dyDescent="0.25">
      <c r="A484" s="307">
        <f>D476-D475</f>
        <v>1.0416666666666666E-2</v>
      </c>
      <c r="B484" s="482"/>
      <c r="C484" s="482"/>
      <c r="D484" s="482"/>
      <c r="E484" s="307">
        <f>SUM(E478:E483)</f>
        <v>0</v>
      </c>
      <c r="F484" s="307">
        <f>SUM(F478:F483)</f>
        <v>0</v>
      </c>
      <c r="I484" s="317">
        <f>L476-L475</f>
        <v>1.0416666666666666E-2</v>
      </c>
      <c r="J484" s="488"/>
      <c r="K484" s="488"/>
      <c r="L484" s="488"/>
      <c r="M484" s="317">
        <f>SUM(M478:M483)</f>
        <v>0</v>
      </c>
      <c r="N484" s="317">
        <f>SUM(N478:N483)</f>
        <v>0</v>
      </c>
      <c r="P484" s="308">
        <f>N484+F484</f>
        <v>0</v>
      </c>
      <c r="Q484" s="308"/>
    </row>
    <row r="486" spans="1:17" ht="15" customHeight="1" x14ac:dyDescent="0.25">
      <c r="A486" s="484" t="s">
        <v>172</v>
      </c>
      <c r="B486" s="484"/>
      <c r="C486" s="298" t="s">
        <v>95</v>
      </c>
      <c r="D486" s="297">
        <f>IF(C486="Depot", (C489-(25/60/24)), (C489-(15/60/24)))</f>
        <v>-1.0416666666666666E-2</v>
      </c>
      <c r="E486" s="483" t="s">
        <v>173</v>
      </c>
      <c r="F486" s="483" t="s">
        <v>174</v>
      </c>
      <c r="I486" s="484" t="s">
        <v>172</v>
      </c>
      <c r="J486" s="484"/>
      <c r="K486" s="298" t="s">
        <v>95</v>
      </c>
      <c r="L486" s="297">
        <f>IF(K486="Depot", (K489-(25/60/24)), (K489-(15/60/24)))</f>
        <v>-1.0416666666666666E-2</v>
      </c>
      <c r="M486" s="483" t="s">
        <v>173</v>
      </c>
      <c r="N486" s="483" t="s">
        <v>174</v>
      </c>
    </row>
    <row r="487" spans="1:17" x14ac:dyDescent="0.25">
      <c r="A487" s="484" t="s">
        <v>176</v>
      </c>
      <c r="B487" s="484"/>
      <c r="C487" s="298" t="s">
        <v>99</v>
      </c>
      <c r="D487" s="297" t="b">
        <f>IF(D494&gt;0,IF(C487="Depot",D494+(20/24/60),D494+(10/60/24)),IF(D493&gt;0,IF(C487="Depot",D493+(20/24/60),D493+(10/60/24)),IF(D492&gt;0,IF(C487="Depot",D492+(20/24/60),D492+(10/60/24)),IF(D491&gt;0,IF(C487="Depot",D491+(20/24/60),D491+(10/60/24)),IF(D490&gt;0,IF(C487="Depot",D490+(20/24/60),D490+(10/60/24)),IF(D489&gt;0,IF(C487="Depot",D489+(20/24/60),D489+(10/60/24))))))))</f>
        <v>0</v>
      </c>
      <c r="E487" s="483"/>
      <c r="F487" s="483"/>
      <c r="I487" s="484" t="s">
        <v>176</v>
      </c>
      <c r="J487" s="484"/>
      <c r="K487" s="298" t="s">
        <v>95</v>
      </c>
      <c r="L487" s="297" t="b">
        <f>IF(L494&gt;0,IF(K487="Depot",L494+(20/24/60),L494+(10/60/24)),IF(L493&gt;0,IF(K487="Depot",L493+(20/24/60),L493+(10/60/24)),IF(L492&gt;0,IF(K487="Depot",L492+(20/24/60),L492+(10/60/24)),IF(L491&gt;0,IF(K487="Depot",L491+(20/24/60),L491+(10/60/24)),IF(L490&gt;0,IF(K487="Depot",L490+(20/24/60),L490+(10/60/24)),IF(L489&gt;0,IF(K487="Depot",L489+(20/24/60),L489+(10/60/24))))))))</f>
        <v>0</v>
      </c>
      <c r="M487" s="483"/>
      <c r="N487" s="483"/>
    </row>
    <row r="488" spans="1:17" x14ac:dyDescent="0.25">
      <c r="A488" s="369" t="s">
        <v>177</v>
      </c>
      <c r="B488" s="369" t="s">
        <v>178</v>
      </c>
      <c r="C488" s="298" t="s">
        <v>179</v>
      </c>
      <c r="D488" s="297" t="s">
        <v>180</v>
      </c>
      <c r="E488" s="483"/>
      <c r="F488" s="483"/>
      <c r="I488" s="369" t="s">
        <v>177</v>
      </c>
      <c r="J488" s="369" t="s">
        <v>178</v>
      </c>
      <c r="K488" s="298" t="s">
        <v>179</v>
      </c>
      <c r="L488" s="297" t="s">
        <v>180</v>
      </c>
      <c r="M488" s="483"/>
      <c r="N488" s="483"/>
    </row>
    <row r="489" spans="1:17" x14ac:dyDescent="0.25">
      <c r="A489" s="485">
        <v>103</v>
      </c>
      <c r="B489" s="309"/>
      <c r="C489" s="301"/>
      <c r="D489" s="301"/>
      <c r="E489" s="302">
        <f>C490-D489</f>
        <v>0</v>
      </c>
      <c r="F489" s="302">
        <f>D489-C489</f>
        <v>0</v>
      </c>
      <c r="I489" s="485">
        <v>104</v>
      </c>
      <c r="J489" s="309"/>
      <c r="K489" s="301"/>
      <c r="L489" s="301"/>
      <c r="M489" s="302">
        <f>K490-L489</f>
        <v>0</v>
      </c>
      <c r="N489" s="302">
        <f>L489-K489</f>
        <v>0</v>
      </c>
    </row>
    <row r="490" spans="1:17" x14ac:dyDescent="0.25">
      <c r="A490" s="486"/>
      <c r="B490" s="309"/>
      <c r="C490" s="305"/>
      <c r="D490" s="297"/>
      <c r="E490" s="302">
        <f>C491-D490</f>
        <v>0</v>
      </c>
      <c r="F490" s="302">
        <f>D490-C490</f>
        <v>0</v>
      </c>
      <c r="I490" s="486"/>
      <c r="J490" s="306"/>
      <c r="K490" s="303"/>
      <c r="L490" s="304"/>
      <c r="M490" s="302">
        <f>K491-L490</f>
        <v>0</v>
      </c>
      <c r="N490" s="302">
        <f>L490-K490</f>
        <v>0</v>
      </c>
    </row>
    <row r="491" spans="1:17" x14ac:dyDescent="0.25">
      <c r="A491" s="487"/>
      <c r="B491" s="306"/>
      <c r="C491" s="305"/>
      <c r="D491" s="297"/>
      <c r="E491" s="302"/>
      <c r="F491" s="302">
        <f>D491-C491</f>
        <v>0</v>
      </c>
      <c r="I491" s="487"/>
      <c r="J491" s="306"/>
      <c r="K491" s="305"/>
      <c r="L491" s="297"/>
      <c r="M491" s="302"/>
      <c r="N491" s="302">
        <f>L491-K491</f>
        <v>0</v>
      </c>
    </row>
    <row r="492" spans="1:17" x14ac:dyDescent="0.25">
      <c r="A492" s="369"/>
      <c r="B492" s="306"/>
      <c r="C492" s="303"/>
      <c r="D492" s="304"/>
      <c r="E492" s="302"/>
      <c r="F492" s="302"/>
      <c r="I492" s="369"/>
      <c r="J492" s="306"/>
      <c r="K492" s="303"/>
      <c r="L492" s="304"/>
      <c r="M492" s="302"/>
      <c r="N492" s="302"/>
    </row>
    <row r="493" spans="1:17" x14ac:dyDescent="0.25">
      <c r="A493" s="369"/>
      <c r="B493" s="306"/>
      <c r="C493" s="305"/>
      <c r="D493" s="297"/>
      <c r="E493" s="302"/>
      <c r="F493" s="302"/>
      <c r="I493" s="369"/>
      <c r="J493" s="306"/>
      <c r="K493" s="305"/>
      <c r="L493" s="297"/>
      <c r="M493" s="302"/>
      <c r="N493" s="302"/>
    </row>
    <row r="494" spans="1:17" x14ac:dyDescent="0.25">
      <c r="A494" s="369"/>
      <c r="B494" s="306"/>
      <c r="C494" s="303"/>
      <c r="D494" s="304"/>
      <c r="E494" s="302"/>
      <c r="F494" s="302"/>
      <c r="I494" s="369"/>
      <c r="J494" s="306"/>
      <c r="K494" s="303"/>
      <c r="L494" s="304"/>
      <c r="M494" s="302"/>
      <c r="N494" s="302"/>
    </row>
    <row r="495" spans="1:17" x14ac:dyDescent="0.25">
      <c r="A495" s="307">
        <f>D487-D486</f>
        <v>1.0416666666666666E-2</v>
      </c>
      <c r="B495" s="482"/>
      <c r="C495" s="482"/>
      <c r="D495" s="482"/>
      <c r="E495" s="307">
        <f>SUM(E489:E494)</f>
        <v>0</v>
      </c>
      <c r="F495" s="307">
        <f>SUM(F489:F494)</f>
        <v>0</v>
      </c>
      <c r="I495" s="307">
        <f>L487-L486</f>
        <v>1.0416666666666666E-2</v>
      </c>
      <c r="J495" s="482"/>
      <c r="K495" s="482"/>
      <c r="L495" s="482"/>
      <c r="M495" s="307">
        <f>SUM(M489:M494)</f>
        <v>0</v>
      </c>
      <c r="N495" s="307">
        <f>SUM(N489:N494)</f>
        <v>0</v>
      </c>
      <c r="P495" s="308">
        <f>N495+F495</f>
        <v>0</v>
      </c>
      <c r="Q495" s="308"/>
    </row>
    <row r="496" spans="1:17" x14ac:dyDescent="0.25">
      <c r="P496" s="318">
        <f>SUM(P11:P495)</f>
        <v>14.775000000000004</v>
      </c>
    </row>
    <row r="497" spans="1:17" ht="15" customHeight="1" x14ac:dyDescent="0.25">
      <c r="A497" s="484" t="s">
        <v>172</v>
      </c>
      <c r="B497" s="484"/>
      <c r="C497" s="298" t="s">
        <v>95</v>
      </c>
      <c r="D497" s="297">
        <f>IF(C497="Depot", (C500-(25/60/24)), (C500-(15/60/24)))</f>
        <v>-1.0416666666666666E-2</v>
      </c>
      <c r="E497" s="483" t="s">
        <v>173</v>
      </c>
      <c r="F497" s="483" t="s">
        <v>174</v>
      </c>
      <c r="I497" s="484" t="s">
        <v>172</v>
      </c>
      <c r="J497" s="484"/>
      <c r="K497" s="298"/>
      <c r="L497" s="297">
        <f>IF(K497="Depot", (K500-(25/60/24)), (K500-(15/60/24)))</f>
        <v>-1.0416666666666666E-2</v>
      </c>
      <c r="M497" s="483" t="s">
        <v>173</v>
      </c>
      <c r="N497" s="483" t="s">
        <v>174</v>
      </c>
      <c r="P497" s="318">
        <f>P496/88</f>
        <v>0.16789772727272731</v>
      </c>
    </row>
    <row r="498" spans="1:17" x14ac:dyDescent="0.25">
      <c r="A498" s="484" t="s">
        <v>176</v>
      </c>
      <c r="B498" s="484"/>
      <c r="C498" s="298" t="s">
        <v>95</v>
      </c>
      <c r="D498" s="297" t="b">
        <f>IF(D505&gt;0,IF(C498="Depot",D505+(20/24/60),D505+(10/60/24)),IF(D504&gt;0,IF(C498="Depot",D504+(20/24/60),D504+(10/60/24)),IF(D503&gt;0,IF(C498="Depot",D503+(20/24/60),D503+(10/60/24)),IF(D502&gt;0,IF(C498="Depot",D502+(20/24/60),D502+(10/60/24)),IF(D501&gt;0,IF(C498="Depot",D501+(20/24/60),D501+(10/60/24)),IF(D500&gt;0,IF(C498="Depot",D500+(20/24/60),D500+(10/60/24))))))))</f>
        <v>0</v>
      </c>
      <c r="E498" s="483"/>
      <c r="F498" s="483"/>
      <c r="I498" s="484" t="s">
        <v>176</v>
      </c>
      <c r="J498" s="484"/>
      <c r="K498" s="298"/>
      <c r="L498" s="297" t="b">
        <f>IF(L505&gt;0,IF(K498="Depot",L505+(20/24/60),L505+(10/60/24)),IF(L504&gt;0,IF(K498="Depot",L504+(20/24/60),L504+(10/60/24)),IF(L503&gt;0,IF(K498="Depot",L503+(20/24/60),L503+(10/60/24)),IF(L502&gt;0,IF(K498="Depot",L502+(20/24/60),L502+(10/60/24)),IF(L501&gt;0,IF(K498="Depot",L501+(20/24/60),L501+(10/60/24)),IF(L500&gt;0,IF(K498="Depot",L500+(20/24/60),L500+(10/60/24))))))))</f>
        <v>0</v>
      </c>
      <c r="M498" s="483"/>
      <c r="N498" s="483"/>
    </row>
    <row r="499" spans="1:17" x14ac:dyDescent="0.25">
      <c r="A499" s="369" t="s">
        <v>177</v>
      </c>
      <c r="B499" s="369" t="s">
        <v>178</v>
      </c>
      <c r="C499" s="298" t="s">
        <v>179</v>
      </c>
      <c r="D499" s="297" t="s">
        <v>180</v>
      </c>
      <c r="E499" s="483"/>
      <c r="F499" s="483"/>
      <c r="I499" s="369" t="s">
        <v>177</v>
      </c>
      <c r="J499" s="369" t="s">
        <v>178</v>
      </c>
      <c r="K499" s="298" t="s">
        <v>179</v>
      </c>
      <c r="L499" s="297" t="s">
        <v>180</v>
      </c>
      <c r="M499" s="483"/>
      <c r="N499" s="483"/>
    </row>
    <row r="500" spans="1:17" x14ac:dyDescent="0.25">
      <c r="A500" s="485">
        <v>106</v>
      </c>
      <c r="B500" s="309"/>
      <c r="C500" s="301"/>
      <c r="D500" s="301"/>
      <c r="E500" s="302">
        <f>C501-D500</f>
        <v>0</v>
      </c>
      <c r="F500" s="302">
        <f>D500-C500</f>
        <v>0</v>
      </c>
      <c r="I500" s="485">
        <v>107</v>
      </c>
      <c r="J500" s="309"/>
      <c r="K500" s="301"/>
      <c r="L500" s="301"/>
      <c r="M500" s="302">
        <f>K501-L500</f>
        <v>0</v>
      </c>
      <c r="N500" s="302">
        <f>L500-K500</f>
        <v>0</v>
      </c>
    </row>
    <row r="501" spans="1:17" x14ac:dyDescent="0.25">
      <c r="A501" s="486"/>
      <c r="B501" s="306"/>
      <c r="C501" s="303"/>
      <c r="D501" s="304"/>
      <c r="E501" s="302">
        <f>C502-D501</f>
        <v>0</v>
      </c>
      <c r="F501" s="302">
        <f>D501-C501</f>
        <v>0</v>
      </c>
      <c r="I501" s="486"/>
      <c r="J501" s="306"/>
      <c r="K501" s="303"/>
      <c r="L501" s="304"/>
      <c r="M501" s="302">
        <f>K502-L501</f>
        <v>0</v>
      </c>
      <c r="N501" s="302">
        <f>L501-K501</f>
        <v>0</v>
      </c>
    </row>
    <row r="502" spans="1:17" x14ac:dyDescent="0.25">
      <c r="A502" s="487"/>
      <c r="B502" s="306"/>
      <c r="C502" s="305"/>
      <c r="D502" s="297"/>
      <c r="E502" s="302"/>
      <c r="F502" s="302">
        <f>D502-C502</f>
        <v>0</v>
      </c>
      <c r="I502" s="487"/>
      <c r="J502" s="306"/>
      <c r="K502" s="305"/>
      <c r="L502" s="297"/>
      <c r="M502" s="302"/>
      <c r="N502" s="302">
        <f>L502-K502</f>
        <v>0</v>
      </c>
    </row>
    <row r="503" spans="1:17" x14ac:dyDescent="0.25">
      <c r="A503" s="369"/>
      <c r="B503" s="306"/>
      <c r="C503" s="303"/>
      <c r="D503" s="304"/>
      <c r="E503" s="302"/>
      <c r="F503" s="302"/>
      <c r="I503" s="369"/>
      <c r="J503" s="306"/>
      <c r="K503" s="303"/>
      <c r="L503" s="304"/>
      <c r="M503" s="302"/>
      <c r="N503" s="302"/>
    </row>
    <row r="504" spans="1:17" x14ac:dyDescent="0.25">
      <c r="A504" s="369"/>
      <c r="B504" s="306"/>
      <c r="C504" s="305"/>
      <c r="D504" s="297"/>
      <c r="E504" s="302"/>
      <c r="F504" s="302"/>
      <c r="I504" s="369"/>
      <c r="J504" s="306"/>
      <c r="K504" s="305"/>
      <c r="L504" s="297"/>
      <c r="M504" s="302"/>
      <c r="N504" s="302"/>
    </row>
    <row r="505" spans="1:17" x14ac:dyDescent="0.25">
      <c r="A505" s="369"/>
      <c r="B505" s="306"/>
      <c r="C505" s="303"/>
      <c r="D505" s="304"/>
      <c r="E505" s="302"/>
      <c r="F505" s="302"/>
      <c r="I505" s="369"/>
      <c r="J505" s="306"/>
      <c r="K505" s="303"/>
      <c r="L505" s="304"/>
      <c r="M505" s="302"/>
      <c r="N505" s="302"/>
    </row>
    <row r="506" spans="1:17" x14ac:dyDescent="0.25">
      <c r="A506" s="307">
        <f>D498-D497</f>
        <v>1.0416666666666666E-2</v>
      </c>
      <c r="B506" s="482"/>
      <c r="C506" s="482"/>
      <c r="D506" s="482"/>
      <c r="E506" s="307">
        <f>SUM(E500:E505)</f>
        <v>0</v>
      </c>
      <c r="F506" s="307">
        <f>SUM(F500:F505)</f>
        <v>0</v>
      </c>
      <c r="I506" s="307">
        <f>L498-L497</f>
        <v>1.0416666666666666E-2</v>
      </c>
      <c r="J506" s="482"/>
      <c r="K506" s="482"/>
      <c r="L506" s="482"/>
      <c r="M506" s="307">
        <f>SUM(M500:M505)</f>
        <v>0</v>
      </c>
      <c r="N506" s="307">
        <f>SUM(N500:N505)</f>
        <v>0</v>
      </c>
      <c r="P506" s="308"/>
      <c r="Q506" s="308"/>
    </row>
    <row r="507" spans="1:17" ht="15" customHeight="1" x14ac:dyDescent="0.25"/>
    <row r="508" spans="1:17" ht="15" customHeight="1" x14ac:dyDescent="0.25">
      <c r="A508" s="484" t="s">
        <v>172</v>
      </c>
      <c r="B508" s="484"/>
      <c r="C508" s="298"/>
      <c r="D508" s="297">
        <f>IF(C508="Depot", (C511-(25/60/24)), (C511-(15/60/24)))</f>
        <v>-1.0416666666666666E-2</v>
      </c>
      <c r="E508" s="483" t="s">
        <v>173</v>
      </c>
      <c r="F508" s="483" t="s">
        <v>174</v>
      </c>
      <c r="I508" s="484" t="s">
        <v>172</v>
      </c>
      <c r="J508" s="484"/>
      <c r="K508" s="298"/>
      <c r="L508" s="297">
        <f>IF(K508="Depot", (K511-(25/60/24)), (K511-(15/60/24)))</f>
        <v>-1.0416666666666666E-2</v>
      </c>
      <c r="M508" s="483" t="s">
        <v>173</v>
      </c>
      <c r="N508" s="483" t="s">
        <v>174</v>
      </c>
    </row>
    <row r="509" spans="1:17" x14ac:dyDescent="0.25">
      <c r="A509" s="484" t="s">
        <v>176</v>
      </c>
      <c r="B509" s="484"/>
      <c r="C509" s="298"/>
      <c r="D509" s="297" t="b">
        <f>IF(D516&gt;0,IF(C509="Depot",D516+(20/24/60),D516+(10/60/24)),IF(D515&gt;0,IF(C509="Depot",D515+(20/24/60),D515+(10/60/24)),IF(D514&gt;0,IF(C509="Depot",D514+(20/24/60),D514+(10/60/24)),IF(D513&gt;0,IF(C509="Depot",D513+(20/24/60),D513+(10/60/24)),IF(D512&gt;0,IF(C509="Depot",D512+(20/24/60),D512+(10/60/24)),IF(D511&gt;0,IF(C509="Depot",D511+(20/24/60),D511+(10/60/24))))))))</f>
        <v>0</v>
      </c>
      <c r="E509" s="483"/>
      <c r="F509" s="483"/>
      <c r="I509" s="484" t="s">
        <v>176</v>
      </c>
      <c r="J509" s="484"/>
      <c r="K509" s="298"/>
      <c r="L509" s="297" t="b">
        <f>IF(L516&gt;0,IF(K509="Depot",L516+(20/24/60),L516+(10/60/24)),IF(L515&gt;0,IF(K509="Depot",L515+(20/24/60),L515+(10/60/24)),IF(L514&gt;0,IF(K509="Depot",L514+(20/24/60),L514+(10/60/24)),IF(L513&gt;0,IF(K509="Depot",L513+(20/24/60),L513+(10/60/24)),IF(L512&gt;0,IF(K509="Depot",L512+(20/24/60),L512+(10/60/24)),IF(L511&gt;0,IF(K509="Depot",L511+(20/24/60),L511+(10/60/24))))))))</f>
        <v>0</v>
      </c>
      <c r="M509" s="483"/>
      <c r="N509" s="483"/>
    </row>
    <row r="510" spans="1:17" x14ac:dyDescent="0.25">
      <c r="A510" s="369" t="s">
        <v>177</v>
      </c>
      <c r="B510" s="369" t="s">
        <v>178</v>
      </c>
      <c r="C510" s="298" t="s">
        <v>179</v>
      </c>
      <c r="D510" s="297" t="s">
        <v>180</v>
      </c>
      <c r="E510" s="483"/>
      <c r="F510" s="483"/>
      <c r="I510" s="369" t="s">
        <v>177</v>
      </c>
      <c r="J510" s="369" t="s">
        <v>178</v>
      </c>
      <c r="K510" s="298" t="s">
        <v>179</v>
      </c>
      <c r="L510" s="297" t="s">
        <v>180</v>
      </c>
      <c r="M510" s="483"/>
      <c r="N510" s="483"/>
    </row>
    <row r="511" spans="1:17" x14ac:dyDescent="0.25">
      <c r="A511" s="485">
        <v>108</v>
      </c>
      <c r="B511" s="309"/>
      <c r="C511" s="301"/>
      <c r="D511" s="301"/>
      <c r="E511" s="302">
        <f>C512-D511</f>
        <v>0</v>
      </c>
      <c r="F511" s="302">
        <f>D511-C511</f>
        <v>0</v>
      </c>
      <c r="I511" s="485">
        <v>109</v>
      </c>
      <c r="J511" s="309"/>
      <c r="K511" s="301"/>
      <c r="L511" s="301"/>
      <c r="M511" s="302">
        <f>K512-L511</f>
        <v>0</v>
      </c>
      <c r="N511" s="302">
        <f>L511-K511</f>
        <v>0</v>
      </c>
    </row>
    <row r="512" spans="1:17" x14ac:dyDescent="0.25">
      <c r="A512" s="486"/>
      <c r="B512" s="306"/>
      <c r="C512" s="303"/>
      <c r="D512" s="304"/>
      <c r="E512" s="302">
        <f>C513-D512</f>
        <v>0</v>
      </c>
      <c r="F512" s="302">
        <f>D512-C512</f>
        <v>0</v>
      </c>
      <c r="I512" s="486"/>
      <c r="J512" s="306"/>
      <c r="K512" s="303"/>
      <c r="L512" s="304"/>
      <c r="M512" s="302">
        <f>K513-L512</f>
        <v>0</v>
      </c>
      <c r="N512" s="302">
        <f>L512-K512</f>
        <v>0</v>
      </c>
    </row>
    <row r="513" spans="1:17" x14ac:dyDescent="0.25">
      <c r="A513" s="487"/>
      <c r="B513" s="306"/>
      <c r="C513" s="305"/>
      <c r="D513" s="297"/>
      <c r="E513" s="302"/>
      <c r="F513" s="302">
        <f>D513-C513</f>
        <v>0</v>
      </c>
      <c r="I513" s="487"/>
      <c r="J513" s="306"/>
      <c r="K513" s="305"/>
      <c r="L513" s="297"/>
      <c r="M513" s="302"/>
      <c r="N513" s="302">
        <f>L513-K513</f>
        <v>0</v>
      </c>
    </row>
    <row r="514" spans="1:17" x14ac:dyDescent="0.25">
      <c r="A514" s="369"/>
      <c r="B514" s="306"/>
      <c r="C514" s="303"/>
      <c r="D514" s="304"/>
      <c r="E514" s="302"/>
      <c r="F514" s="302"/>
      <c r="I514" s="369"/>
      <c r="J514" s="306"/>
      <c r="K514" s="303"/>
      <c r="L514" s="304"/>
      <c r="M514" s="302"/>
      <c r="N514" s="302"/>
    </row>
    <row r="515" spans="1:17" x14ac:dyDescent="0.25">
      <c r="A515" s="369"/>
      <c r="B515" s="306"/>
      <c r="C515" s="305"/>
      <c r="D515" s="297"/>
      <c r="E515" s="302"/>
      <c r="F515" s="302"/>
      <c r="I515" s="369"/>
      <c r="J515" s="306"/>
      <c r="K515" s="305"/>
      <c r="L515" s="297"/>
      <c r="M515" s="302"/>
      <c r="N515" s="302"/>
    </row>
    <row r="516" spans="1:17" x14ac:dyDescent="0.25">
      <c r="A516" s="369"/>
      <c r="B516" s="306"/>
      <c r="C516" s="303"/>
      <c r="D516" s="304"/>
      <c r="E516" s="302"/>
      <c r="F516" s="302"/>
      <c r="I516" s="369"/>
      <c r="J516" s="306"/>
      <c r="K516" s="303"/>
      <c r="L516" s="304"/>
      <c r="M516" s="302"/>
      <c r="N516" s="302"/>
    </row>
    <row r="517" spans="1:17" x14ac:dyDescent="0.25">
      <c r="A517" s="307">
        <f>D509-D508</f>
        <v>1.0416666666666666E-2</v>
      </c>
      <c r="B517" s="482"/>
      <c r="C517" s="482"/>
      <c r="D517" s="482"/>
      <c r="E517" s="307">
        <f>SUM(E511:E516)</f>
        <v>0</v>
      </c>
      <c r="F517" s="307">
        <f>SUM(F511:F516)</f>
        <v>0</v>
      </c>
      <c r="I517" s="307">
        <f>L509-L508</f>
        <v>1.0416666666666666E-2</v>
      </c>
      <c r="J517" s="482"/>
      <c r="K517" s="482"/>
      <c r="L517" s="482"/>
      <c r="M517" s="307">
        <f>SUM(M511:M516)</f>
        <v>0</v>
      </c>
      <c r="N517" s="307">
        <f>SUM(N511:N516)</f>
        <v>0</v>
      </c>
      <c r="P517" s="308"/>
      <c r="Q517" s="308"/>
    </row>
    <row r="519" spans="1:17" ht="15" customHeight="1" x14ac:dyDescent="0.25">
      <c r="A519" s="484" t="s">
        <v>172</v>
      </c>
      <c r="B519" s="484"/>
      <c r="C519" s="298"/>
      <c r="D519" s="297">
        <f>IF(C519="Depot", (C522-(25/60/24)), (C522-(15/60/24)))</f>
        <v>-1.0416666666666666E-2</v>
      </c>
      <c r="E519" s="483" t="s">
        <v>173</v>
      </c>
      <c r="F519" s="483" t="s">
        <v>174</v>
      </c>
      <c r="I519" s="484" t="s">
        <v>172</v>
      </c>
      <c r="J519" s="484"/>
      <c r="K519" s="298"/>
      <c r="L519" s="297">
        <f>IF(K519="Depot", (K522-(25/60/24)), (K522-(15/60/24)))</f>
        <v>-1.0416666666666666E-2</v>
      </c>
      <c r="M519" s="483" t="s">
        <v>173</v>
      </c>
      <c r="N519" s="483" t="s">
        <v>174</v>
      </c>
    </row>
    <row r="520" spans="1:17" x14ac:dyDescent="0.25">
      <c r="A520" s="484" t="s">
        <v>176</v>
      </c>
      <c r="B520" s="484"/>
      <c r="C520" s="298"/>
      <c r="D520" s="297" t="b">
        <f>IF(D527&gt;0,IF(C520="Depot",D527+(20/24/60),D527+(10/60/24)),IF(D526&gt;0,IF(C520="Depot",D526+(20/24/60),D526+(10/60/24)),IF(D525&gt;0,IF(C520="Depot",D525+(20/24/60),D525+(10/60/24)),IF(D524&gt;0,IF(C520="Depot",D524+(20/24/60),D524+(10/60/24)),IF(D523&gt;0,IF(C520="Depot",D523+(20/24/60),D523+(10/60/24)),IF(D522&gt;0,IF(C520="Depot",D522+(20/24/60),D522+(10/60/24))))))))</f>
        <v>0</v>
      </c>
      <c r="E520" s="483"/>
      <c r="F520" s="483"/>
      <c r="I520" s="484" t="s">
        <v>176</v>
      </c>
      <c r="J520" s="484"/>
      <c r="K520" s="298"/>
      <c r="L520" s="297" t="b">
        <f>IF(L527&gt;0,IF(K520="Depot",L527+(20/24/60),L527+(10/60/24)),IF(L526&gt;0,IF(K520="Depot",L526+(20/24/60),L526+(10/60/24)),IF(L525&gt;0,IF(K520="Depot",L525+(20/24/60),L525+(10/60/24)),IF(L524&gt;0,IF(K520="Depot",L524+(20/24/60),L524+(10/60/24)),IF(L523&gt;0,IF(K520="Depot",L523+(20/24/60),L523+(10/60/24)),IF(L522&gt;0,IF(K520="Depot",L522+(20/24/60),L522+(10/60/24))))))))</f>
        <v>0</v>
      </c>
      <c r="M520" s="483"/>
      <c r="N520" s="483"/>
    </row>
    <row r="521" spans="1:17" x14ac:dyDescent="0.25">
      <c r="A521" s="369" t="s">
        <v>177</v>
      </c>
      <c r="B521" s="369" t="s">
        <v>178</v>
      </c>
      <c r="C521" s="298" t="s">
        <v>179</v>
      </c>
      <c r="D521" s="297" t="s">
        <v>180</v>
      </c>
      <c r="E521" s="483"/>
      <c r="F521" s="483"/>
      <c r="I521" s="369" t="s">
        <v>177</v>
      </c>
      <c r="J521" s="369" t="s">
        <v>178</v>
      </c>
      <c r="K521" s="298" t="s">
        <v>179</v>
      </c>
      <c r="L521" s="297" t="s">
        <v>180</v>
      </c>
      <c r="M521" s="483"/>
      <c r="N521" s="483"/>
    </row>
    <row r="522" spans="1:17" x14ac:dyDescent="0.25">
      <c r="A522" s="485">
        <v>110</v>
      </c>
      <c r="B522" s="309"/>
      <c r="C522" s="301"/>
      <c r="D522" s="301"/>
      <c r="E522" s="302">
        <f>C523-D522</f>
        <v>0</v>
      </c>
      <c r="F522" s="302">
        <f>D522-C522</f>
        <v>0</v>
      </c>
      <c r="I522" s="485">
        <v>111</v>
      </c>
      <c r="J522" s="309"/>
      <c r="K522" s="301"/>
      <c r="L522" s="301"/>
      <c r="M522" s="302">
        <f>K523-L522</f>
        <v>0</v>
      </c>
      <c r="N522" s="302">
        <f>L522-K522</f>
        <v>0</v>
      </c>
    </row>
    <row r="523" spans="1:17" x14ac:dyDescent="0.25">
      <c r="A523" s="486"/>
      <c r="B523" s="306"/>
      <c r="C523" s="303"/>
      <c r="D523" s="304"/>
      <c r="E523" s="302">
        <f>C524-D523</f>
        <v>0</v>
      </c>
      <c r="F523" s="302">
        <f>D523-C523</f>
        <v>0</v>
      </c>
      <c r="I523" s="486"/>
      <c r="J523" s="306"/>
      <c r="K523" s="303"/>
      <c r="L523" s="304"/>
      <c r="M523" s="302">
        <f>K524-L523</f>
        <v>0</v>
      </c>
      <c r="N523" s="302">
        <f>L523-K523</f>
        <v>0</v>
      </c>
    </row>
    <row r="524" spans="1:17" x14ac:dyDescent="0.25">
      <c r="A524" s="487"/>
      <c r="B524" s="306"/>
      <c r="C524" s="305"/>
      <c r="D524" s="297"/>
      <c r="E524" s="302"/>
      <c r="F524" s="302">
        <f>D524-C524</f>
        <v>0</v>
      </c>
      <c r="I524" s="487"/>
      <c r="J524" s="306"/>
      <c r="K524" s="305"/>
      <c r="L524" s="297"/>
      <c r="M524" s="302"/>
      <c r="N524" s="302">
        <f>L524-K524</f>
        <v>0</v>
      </c>
    </row>
    <row r="525" spans="1:17" x14ac:dyDescent="0.25">
      <c r="A525" s="369"/>
      <c r="B525" s="306"/>
      <c r="C525" s="303"/>
      <c r="D525" s="304"/>
      <c r="E525" s="302"/>
      <c r="F525" s="302"/>
      <c r="I525" s="369"/>
      <c r="J525" s="306"/>
      <c r="K525" s="303"/>
      <c r="L525" s="304"/>
      <c r="M525" s="302"/>
      <c r="N525" s="302"/>
    </row>
    <row r="526" spans="1:17" x14ac:dyDescent="0.25">
      <c r="A526" s="369"/>
      <c r="B526" s="306"/>
      <c r="C526" s="305"/>
      <c r="D526" s="297"/>
      <c r="E526" s="302"/>
      <c r="F526" s="302"/>
      <c r="I526" s="369"/>
      <c r="J526" s="306"/>
      <c r="K526" s="305"/>
      <c r="L526" s="297"/>
      <c r="M526" s="302"/>
      <c r="N526" s="302"/>
    </row>
    <row r="527" spans="1:17" x14ac:dyDescent="0.25">
      <c r="A527" s="369"/>
      <c r="B527" s="306"/>
      <c r="C527" s="303"/>
      <c r="D527" s="304"/>
      <c r="E527" s="302"/>
      <c r="F527" s="302"/>
      <c r="I527" s="369"/>
      <c r="J527" s="306"/>
      <c r="K527" s="303"/>
      <c r="L527" s="304"/>
      <c r="M527" s="302"/>
      <c r="N527" s="302"/>
    </row>
    <row r="528" spans="1:17" x14ac:dyDescent="0.25">
      <c r="A528" s="307">
        <f>D520-D519</f>
        <v>1.0416666666666666E-2</v>
      </c>
      <c r="B528" s="482"/>
      <c r="C528" s="482"/>
      <c r="D528" s="482"/>
      <c r="E528" s="307">
        <f>SUM(E522:E527)</f>
        <v>0</v>
      </c>
      <c r="F528" s="307">
        <f>SUM(F522:F527)</f>
        <v>0</v>
      </c>
      <c r="I528" s="307">
        <f>L520-L519</f>
        <v>1.0416666666666666E-2</v>
      </c>
      <c r="J528" s="482"/>
      <c r="K528" s="482"/>
      <c r="L528" s="482"/>
      <c r="M528" s="307">
        <f>SUM(M522:M527)</f>
        <v>0</v>
      </c>
      <c r="N528" s="307">
        <f>SUM(N522:N527)</f>
        <v>0</v>
      </c>
      <c r="P528" s="308"/>
      <c r="Q528" s="308"/>
    </row>
    <row r="530" spans="1:17" ht="15" customHeight="1" x14ac:dyDescent="0.25">
      <c r="A530" s="484" t="s">
        <v>172</v>
      </c>
      <c r="B530" s="484"/>
      <c r="C530" s="298"/>
      <c r="D530" s="297">
        <f>IF(C530="Depot", (C533-(25/60/24)), (C533-(15/60/24)))</f>
        <v>-1.0416666666666666E-2</v>
      </c>
      <c r="E530" s="483" t="s">
        <v>173</v>
      </c>
      <c r="F530" s="483" t="s">
        <v>174</v>
      </c>
      <c r="I530" s="484" t="s">
        <v>172</v>
      </c>
      <c r="J530" s="484"/>
      <c r="K530" s="298"/>
      <c r="L530" s="297">
        <f>IF(K530="Depot", (K533-(25/60/24)), (K533-(15/60/24)))</f>
        <v>-1.0416666666666666E-2</v>
      </c>
      <c r="M530" s="483" t="s">
        <v>173</v>
      </c>
      <c r="N530" s="483" t="s">
        <v>174</v>
      </c>
    </row>
    <row r="531" spans="1:17" x14ac:dyDescent="0.25">
      <c r="A531" s="484" t="s">
        <v>176</v>
      </c>
      <c r="B531" s="484"/>
      <c r="C531" s="298"/>
      <c r="D531" s="297" t="b">
        <f>IF(D538&gt;0,IF(C531="Depot",D538+(20/24/60),D538+(10/60/24)),IF(D537&gt;0,IF(C531="Depot",D537+(20/24/60),D537+(10/60/24)),IF(D536&gt;0,IF(C531="Depot",D536+(20/24/60),D536+(10/60/24)),IF(D535&gt;0,IF(C531="Depot",D535+(20/24/60),D535+(10/60/24)),IF(D534&gt;0,IF(C531="Depot",D534+(20/24/60),D534+(10/60/24)),IF(D533&gt;0,IF(C531="Depot",D533+(20/24/60),D533+(10/60/24))))))))</f>
        <v>0</v>
      </c>
      <c r="E531" s="483"/>
      <c r="F531" s="483"/>
      <c r="I531" s="484" t="s">
        <v>176</v>
      </c>
      <c r="J531" s="484"/>
      <c r="K531" s="298"/>
      <c r="L531" s="297" t="b">
        <f>IF(L538&gt;0,IF(K531="Depot",L538+(20/24/60),L538+(10/60/24)),IF(L537&gt;0,IF(K531="Depot",L537+(20/24/60),L537+(10/60/24)),IF(L536&gt;0,IF(K531="Depot",L536+(20/24/60),L536+(10/60/24)),IF(L535&gt;0,IF(K531="Depot",L535+(20/24/60),L535+(10/60/24)),IF(L534&gt;0,IF(K531="Depot",L534+(20/24/60),L534+(10/60/24)),IF(L533&gt;0,IF(K531="Depot",L533+(20/24/60),L533+(10/60/24))))))))</f>
        <v>0</v>
      </c>
      <c r="M531" s="483"/>
      <c r="N531" s="483"/>
    </row>
    <row r="532" spans="1:17" x14ac:dyDescent="0.25">
      <c r="A532" s="369" t="s">
        <v>177</v>
      </c>
      <c r="B532" s="369" t="s">
        <v>178</v>
      </c>
      <c r="C532" s="298" t="s">
        <v>179</v>
      </c>
      <c r="D532" s="297" t="s">
        <v>180</v>
      </c>
      <c r="E532" s="483"/>
      <c r="F532" s="483"/>
      <c r="I532" s="369" t="s">
        <v>177</v>
      </c>
      <c r="J532" s="369" t="s">
        <v>178</v>
      </c>
      <c r="K532" s="298" t="s">
        <v>179</v>
      </c>
      <c r="L532" s="297" t="s">
        <v>180</v>
      </c>
      <c r="M532" s="483"/>
      <c r="N532" s="483"/>
    </row>
    <row r="533" spans="1:17" x14ac:dyDescent="0.25">
      <c r="A533" s="485">
        <v>113</v>
      </c>
      <c r="B533" s="309"/>
      <c r="C533" s="301"/>
      <c r="D533" s="301"/>
      <c r="E533" s="302">
        <f>C534-D533</f>
        <v>0</v>
      </c>
      <c r="F533" s="302">
        <f>D533-C533</f>
        <v>0</v>
      </c>
      <c r="I533" s="485">
        <v>114</v>
      </c>
      <c r="J533" s="309"/>
      <c r="K533" s="301"/>
      <c r="L533" s="301"/>
      <c r="M533" s="302">
        <f>K534-L533</f>
        <v>0</v>
      </c>
      <c r="N533" s="302">
        <f>L533-K533</f>
        <v>0</v>
      </c>
    </row>
    <row r="534" spans="1:17" x14ac:dyDescent="0.25">
      <c r="A534" s="486"/>
      <c r="B534" s="306"/>
      <c r="C534" s="303"/>
      <c r="D534" s="304"/>
      <c r="E534" s="302">
        <f>C535-D534</f>
        <v>0</v>
      </c>
      <c r="F534" s="302">
        <f>D534-C534</f>
        <v>0</v>
      </c>
      <c r="I534" s="486"/>
      <c r="J534" s="306"/>
      <c r="K534" s="303"/>
      <c r="L534" s="304"/>
      <c r="M534" s="302">
        <f>K535-L534</f>
        <v>0</v>
      </c>
      <c r="N534" s="302">
        <f>L534-K534</f>
        <v>0</v>
      </c>
    </row>
    <row r="535" spans="1:17" x14ac:dyDescent="0.25">
      <c r="A535" s="487"/>
      <c r="B535" s="306"/>
      <c r="C535" s="305"/>
      <c r="D535" s="297"/>
      <c r="E535" s="302"/>
      <c r="F535" s="302">
        <f>D535-C535</f>
        <v>0</v>
      </c>
      <c r="I535" s="487"/>
      <c r="J535" s="306"/>
      <c r="K535" s="305"/>
      <c r="L535" s="297"/>
      <c r="M535" s="302"/>
      <c r="N535" s="302">
        <f>L535-K535</f>
        <v>0</v>
      </c>
    </row>
    <row r="536" spans="1:17" x14ac:dyDescent="0.25">
      <c r="A536" s="369"/>
      <c r="B536" s="306"/>
      <c r="C536" s="303"/>
      <c r="D536" s="304"/>
      <c r="E536" s="302"/>
      <c r="F536" s="302"/>
      <c r="I536" s="369"/>
      <c r="J536" s="306"/>
      <c r="K536" s="303"/>
      <c r="L536" s="304"/>
      <c r="M536" s="302"/>
      <c r="N536" s="302"/>
    </row>
    <row r="537" spans="1:17" x14ac:dyDescent="0.25">
      <c r="A537" s="369"/>
      <c r="B537" s="306"/>
      <c r="C537" s="305"/>
      <c r="D537" s="297"/>
      <c r="E537" s="302"/>
      <c r="F537" s="302"/>
      <c r="I537" s="369"/>
      <c r="J537" s="306"/>
      <c r="K537" s="305"/>
      <c r="L537" s="297"/>
      <c r="M537" s="302"/>
      <c r="N537" s="302"/>
    </row>
    <row r="538" spans="1:17" x14ac:dyDescent="0.25">
      <c r="A538" s="369"/>
      <c r="B538" s="306"/>
      <c r="C538" s="303"/>
      <c r="D538" s="304"/>
      <c r="E538" s="302"/>
      <c r="F538" s="302"/>
      <c r="I538" s="369"/>
      <c r="J538" s="306"/>
      <c r="K538" s="303"/>
      <c r="L538" s="304"/>
      <c r="M538" s="302"/>
      <c r="N538" s="302"/>
    </row>
    <row r="539" spans="1:17" x14ac:dyDescent="0.25">
      <c r="A539" s="307">
        <f>D531-D530</f>
        <v>1.0416666666666666E-2</v>
      </c>
      <c r="B539" s="482"/>
      <c r="C539" s="482"/>
      <c r="D539" s="482"/>
      <c r="E539" s="307">
        <f>SUM(E533:E538)</f>
        <v>0</v>
      </c>
      <c r="F539" s="307">
        <f>SUM(F533:F538)</f>
        <v>0</v>
      </c>
      <c r="I539" s="307">
        <f>L531-L530</f>
        <v>1.0416666666666666E-2</v>
      </c>
      <c r="J539" s="482"/>
      <c r="K539" s="482"/>
      <c r="L539" s="482"/>
      <c r="M539" s="307">
        <f>SUM(M533:M538)</f>
        <v>0</v>
      </c>
      <c r="N539" s="307">
        <f>SUM(N533:N538)</f>
        <v>0</v>
      </c>
      <c r="P539" s="308"/>
      <c r="Q539" s="308"/>
    </row>
    <row r="541" spans="1:17" ht="15" customHeight="1" x14ac:dyDescent="0.25">
      <c r="A541" s="484" t="s">
        <v>172</v>
      </c>
      <c r="B541" s="484"/>
      <c r="C541" s="298"/>
      <c r="D541" s="297">
        <f>IF(C541="Depot", (C544-(25/60/24)), (C544-(15/60/24)))</f>
        <v>-1.0416666666666666E-2</v>
      </c>
      <c r="E541" s="483" t="s">
        <v>173</v>
      </c>
      <c r="F541" s="483" t="s">
        <v>174</v>
      </c>
      <c r="I541" s="484" t="s">
        <v>172</v>
      </c>
      <c r="J541" s="484"/>
      <c r="K541" s="298"/>
      <c r="L541" s="297">
        <f>IF(K541="Depot", (K544-(25/60/24)), (K544-(15/60/24)))</f>
        <v>-1.0416666666666666E-2</v>
      </c>
      <c r="M541" s="483" t="s">
        <v>173</v>
      </c>
      <c r="N541" s="483" t="s">
        <v>174</v>
      </c>
      <c r="P541" s="319"/>
    </row>
    <row r="542" spans="1:17" x14ac:dyDescent="0.25">
      <c r="A542" s="484" t="s">
        <v>176</v>
      </c>
      <c r="B542" s="484"/>
      <c r="C542" s="298"/>
      <c r="D542" s="297" t="b">
        <f>IF(D549&gt;0,IF(C542="Depot",D549+(20/24/60),D549+(10/60/24)),IF(D548&gt;0,IF(C542="Depot",D548+(20/24/60),D548+(10/60/24)),IF(D547&gt;0,IF(C542="Depot",D547+(20/24/60),D547+(10/60/24)),IF(D546&gt;0,IF(C542="Depot",D546+(20/24/60),D546+(10/60/24)),IF(D545&gt;0,IF(C542="Depot",D545+(20/24/60),D545+(10/60/24)),IF(D544&gt;0,IF(C542="Depot",D544+(20/24/60),D544+(10/60/24))))))))</f>
        <v>0</v>
      </c>
      <c r="E542" s="483"/>
      <c r="F542" s="483"/>
      <c r="I542" s="484" t="s">
        <v>176</v>
      </c>
      <c r="J542" s="484"/>
      <c r="K542" s="298"/>
      <c r="L542" s="297" t="b">
        <f>IF(L549&gt;0,IF(K542="Depot",L549+(20/24/60),L549+(10/60/24)),IF(L548&gt;0,IF(K542="Depot",L548+(20/24/60),L548+(10/60/24)),IF(L547&gt;0,IF(K542="Depot",L547+(20/24/60),L547+(10/60/24)),IF(L546&gt;0,IF(K542="Depot",L546+(20/24/60),L546+(10/60/24)),IF(L545&gt;0,IF(K542="Depot",L545+(20/24/60),L545+(10/60/24)),IF(L544&gt;0,IF(K542="Depot",L544+(20/24/60),L544+(10/60/24))))))))</f>
        <v>0</v>
      </c>
      <c r="M542" s="483"/>
      <c r="N542" s="483"/>
    </row>
    <row r="543" spans="1:17" x14ac:dyDescent="0.25">
      <c r="A543" s="369" t="s">
        <v>177</v>
      </c>
      <c r="B543" s="369" t="s">
        <v>178</v>
      </c>
      <c r="C543" s="298" t="s">
        <v>179</v>
      </c>
      <c r="D543" s="297" t="s">
        <v>180</v>
      </c>
      <c r="E543" s="483"/>
      <c r="F543" s="483"/>
      <c r="I543" s="369" t="s">
        <v>177</v>
      </c>
      <c r="J543" s="369" t="s">
        <v>178</v>
      </c>
      <c r="K543" s="298" t="s">
        <v>179</v>
      </c>
      <c r="L543" s="297" t="s">
        <v>180</v>
      </c>
      <c r="M543" s="483"/>
      <c r="N543" s="483"/>
    </row>
    <row r="544" spans="1:17" x14ac:dyDescent="0.25">
      <c r="A544" s="485">
        <v>115</v>
      </c>
      <c r="B544" s="309"/>
      <c r="C544" s="301"/>
      <c r="D544" s="301"/>
      <c r="E544" s="302">
        <f>C545-D544</f>
        <v>0</v>
      </c>
      <c r="F544" s="302">
        <f>D544-C544</f>
        <v>0</v>
      </c>
      <c r="I544" s="485">
        <v>116</v>
      </c>
      <c r="J544" s="309"/>
      <c r="K544" s="301"/>
      <c r="L544" s="301"/>
      <c r="M544" s="302">
        <f>K545-L544</f>
        <v>0</v>
      </c>
      <c r="N544" s="302">
        <f>L544-K544</f>
        <v>0</v>
      </c>
    </row>
    <row r="545" spans="1:17" x14ac:dyDescent="0.25">
      <c r="A545" s="486"/>
      <c r="B545" s="306"/>
      <c r="C545" s="303"/>
      <c r="D545" s="304"/>
      <c r="E545" s="302">
        <f>C546-D545</f>
        <v>0</v>
      </c>
      <c r="F545" s="302">
        <f>D545-C545</f>
        <v>0</v>
      </c>
      <c r="I545" s="486"/>
      <c r="J545" s="306"/>
      <c r="K545" s="303"/>
      <c r="L545" s="304"/>
      <c r="M545" s="302">
        <f>K546-L545</f>
        <v>0</v>
      </c>
      <c r="N545" s="302">
        <f>L545-K545</f>
        <v>0</v>
      </c>
    </row>
    <row r="546" spans="1:17" x14ac:dyDescent="0.25">
      <c r="A546" s="487"/>
      <c r="B546" s="306"/>
      <c r="C546" s="305"/>
      <c r="D546" s="297"/>
      <c r="E546" s="302"/>
      <c r="F546" s="302">
        <f>D546-C546</f>
        <v>0</v>
      </c>
      <c r="I546" s="487"/>
      <c r="J546" s="306"/>
      <c r="K546" s="305"/>
      <c r="L546" s="297"/>
      <c r="M546" s="302"/>
      <c r="N546" s="302">
        <f>L546-K546</f>
        <v>0</v>
      </c>
    </row>
    <row r="547" spans="1:17" x14ac:dyDescent="0.25">
      <c r="A547" s="369"/>
      <c r="B547" s="306"/>
      <c r="C547" s="303"/>
      <c r="D547" s="304"/>
      <c r="E547" s="302"/>
      <c r="F547" s="302"/>
      <c r="I547" s="369"/>
      <c r="J547" s="306"/>
      <c r="K547" s="303"/>
      <c r="L547" s="304"/>
      <c r="M547" s="302"/>
      <c r="N547" s="302"/>
    </row>
    <row r="548" spans="1:17" x14ac:dyDescent="0.25">
      <c r="A548" s="369"/>
      <c r="B548" s="306"/>
      <c r="C548" s="305"/>
      <c r="D548" s="297"/>
      <c r="E548" s="302"/>
      <c r="F548" s="302"/>
      <c r="I548" s="369"/>
      <c r="J548" s="306"/>
      <c r="K548" s="305"/>
      <c r="L548" s="297"/>
      <c r="M548" s="302"/>
      <c r="N548" s="302"/>
    </row>
    <row r="549" spans="1:17" x14ac:dyDescent="0.25">
      <c r="A549" s="369"/>
      <c r="B549" s="306"/>
      <c r="C549" s="303"/>
      <c r="D549" s="304"/>
      <c r="E549" s="302"/>
      <c r="F549" s="302"/>
      <c r="I549" s="369"/>
      <c r="J549" s="306"/>
      <c r="K549" s="303"/>
      <c r="L549" s="304"/>
      <c r="M549" s="302"/>
      <c r="N549" s="302"/>
    </row>
    <row r="550" spans="1:17" x14ac:dyDescent="0.25">
      <c r="A550" s="307">
        <f>D542-D541</f>
        <v>1.0416666666666666E-2</v>
      </c>
      <c r="B550" s="482"/>
      <c r="C550" s="482"/>
      <c r="D550" s="482"/>
      <c r="E550" s="307">
        <f>SUM(E544:E549)</f>
        <v>0</v>
      </c>
      <c r="F550" s="307">
        <f>SUM(F544:F549)</f>
        <v>0</v>
      </c>
      <c r="I550" s="307">
        <f>L542-L541</f>
        <v>1.0416666666666666E-2</v>
      </c>
      <c r="J550" s="482"/>
      <c r="K550" s="482"/>
      <c r="L550" s="482"/>
      <c r="M550" s="307">
        <f>SUM(M544:M549)</f>
        <v>0</v>
      </c>
      <c r="N550" s="307">
        <f>SUM(N544:N549)</f>
        <v>0</v>
      </c>
      <c r="P550" s="308"/>
      <c r="Q550" s="308"/>
    </row>
    <row r="553" spans="1:17" ht="15" customHeight="1" x14ac:dyDescent="0.25">
      <c r="A553" s="484" t="s">
        <v>172</v>
      </c>
      <c r="B553" s="484"/>
      <c r="C553" s="298"/>
      <c r="D553" s="297">
        <f>IF(C553="Depot", (C556-(25/60/24)), (C556-(15/60/24)))</f>
        <v>-1.0416666666666666E-2</v>
      </c>
      <c r="E553" s="483" t="s">
        <v>173</v>
      </c>
      <c r="F553" s="483" t="s">
        <v>174</v>
      </c>
      <c r="I553" s="484" t="s">
        <v>172</v>
      </c>
      <c r="J553" s="484"/>
      <c r="K553" s="298"/>
      <c r="L553" s="297">
        <f>IF(K553="Depot", (K556-(25/60/24)), (K556-(15/60/24)))</f>
        <v>-1.0416666666666666E-2</v>
      </c>
      <c r="M553" s="483" t="s">
        <v>173</v>
      </c>
      <c r="N553" s="483" t="s">
        <v>174</v>
      </c>
    </row>
    <row r="554" spans="1:17" x14ac:dyDescent="0.25">
      <c r="A554" s="484" t="s">
        <v>176</v>
      </c>
      <c r="B554" s="484"/>
      <c r="C554" s="298"/>
      <c r="D554" s="297" t="b">
        <f>IF(D561&gt;0,IF(C554="Depot",D561+(20/24/60),D561+(10/60/24)),IF(D560&gt;0,IF(C554="Depot",D560+(20/24/60),D560+(10/60/24)),IF(D559&gt;0,IF(C554="Depot",D559+(20/24/60),D559+(10/60/24)),IF(D558&gt;0,IF(C554="Depot",D558+(20/24/60),D558+(10/60/24)),IF(D557&gt;0,IF(C554="Depot",D557+(20/24/60),D557+(10/60/24)),IF(D556&gt;0,IF(C554="Depot",D556+(20/24/60),D556+(10/60/24))))))))</f>
        <v>0</v>
      </c>
      <c r="E554" s="483"/>
      <c r="F554" s="483"/>
      <c r="I554" s="484" t="s">
        <v>176</v>
      </c>
      <c r="J554" s="484"/>
      <c r="K554" s="298"/>
      <c r="L554" s="297" t="b">
        <f>IF(L561&gt;0,IF(K554="Depot",L561+(20/24/60),L561+(10/60/24)),IF(L560&gt;0,IF(K554="Depot",L560+(20/24/60),L560+(10/60/24)),IF(L559&gt;0,IF(K554="Depot",L559+(20/24/60),L559+(10/60/24)),IF(L558&gt;0,IF(K554="Depot",L558+(20/24/60),L558+(10/60/24)),IF(L557&gt;0,IF(K554="Depot",L557+(20/24/60),L557+(10/60/24)),IF(L556&gt;0,IF(K554="Depot",L556+(20/24/60),L556+(10/60/24))))))))</f>
        <v>0</v>
      </c>
      <c r="M554" s="483"/>
      <c r="N554" s="483"/>
    </row>
    <row r="555" spans="1:17" x14ac:dyDescent="0.25">
      <c r="A555" s="369" t="s">
        <v>177</v>
      </c>
      <c r="B555" s="369" t="s">
        <v>178</v>
      </c>
      <c r="C555" s="298" t="s">
        <v>179</v>
      </c>
      <c r="D555" s="297" t="s">
        <v>180</v>
      </c>
      <c r="E555" s="483"/>
      <c r="F555" s="483"/>
      <c r="I555" s="369" t="s">
        <v>177</v>
      </c>
      <c r="J555" s="369" t="s">
        <v>178</v>
      </c>
      <c r="K555" s="298" t="s">
        <v>179</v>
      </c>
      <c r="L555" s="297" t="s">
        <v>180</v>
      </c>
      <c r="M555" s="483"/>
      <c r="N555" s="483"/>
    </row>
    <row r="556" spans="1:17" x14ac:dyDescent="0.25">
      <c r="A556" s="485">
        <v>117</v>
      </c>
      <c r="B556" s="309"/>
      <c r="C556" s="301"/>
      <c r="D556" s="301"/>
      <c r="E556" s="302">
        <f>C557-D556</f>
        <v>0</v>
      </c>
      <c r="F556" s="302">
        <f>D556-C556</f>
        <v>0</v>
      </c>
      <c r="I556" s="485">
        <v>118</v>
      </c>
      <c r="J556" s="309"/>
      <c r="K556" s="301"/>
      <c r="L556" s="301"/>
      <c r="M556" s="302">
        <f>K557-L556</f>
        <v>0</v>
      </c>
      <c r="N556" s="302">
        <f>L556-K556</f>
        <v>0</v>
      </c>
    </row>
    <row r="557" spans="1:17" x14ac:dyDescent="0.25">
      <c r="A557" s="486"/>
      <c r="B557" s="306"/>
      <c r="C557" s="303"/>
      <c r="D557" s="304"/>
      <c r="E557" s="302">
        <f>C558-D557</f>
        <v>0</v>
      </c>
      <c r="F557" s="302">
        <f>D557-C557</f>
        <v>0</v>
      </c>
      <c r="I557" s="486"/>
      <c r="J557" s="306"/>
      <c r="K557" s="303"/>
      <c r="L557" s="304"/>
      <c r="M557" s="302">
        <f>K558-L557</f>
        <v>0</v>
      </c>
      <c r="N557" s="302">
        <f>L557-K557</f>
        <v>0</v>
      </c>
    </row>
    <row r="558" spans="1:17" x14ac:dyDescent="0.25">
      <c r="A558" s="487"/>
      <c r="B558" s="306"/>
      <c r="C558" s="305"/>
      <c r="D558" s="297"/>
      <c r="E558" s="302"/>
      <c r="F558" s="302">
        <f>D558-C558</f>
        <v>0</v>
      </c>
      <c r="I558" s="487"/>
      <c r="J558" s="306"/>
      <c r="K558" s="305"/>
      <c r="L558" s="297"/>
      <c r="M558" s="302"/>
      <c r="N558" s="302">
        <f>L558-K558</f>
        <v>0</v>
      </c>
    </row>
    <row r="559" spans="1:17" x14ac:dyDescent="0.25">
      <c r="A559" s="369"/>
      <c r="B559" s="306"/>
      <c r="C559" s="303"/>
      <c r="D559" s="304"/>
      <c r="E559" s="302"/>
      <c r="F559" s="302"/>
      <c r="I559" s="369"/>
      <c r="J559" s="306"/>
      <c r="K559" s="303"/>
      <c r="L559" s="304"/>
      <c r="M559" s="302"/>
      <c r="N559" s="302"/>
    </row>
    <row r="560" spans="1:17" x14ac:dyDescent="0.25">
      <c r="A560" s="369"/>
      <c r="B560" s="306"/>
      <c r="C560" s="305"/>
      <c r="D560" s="297"/>
      <c r="E560" s="302"/>
      <c r="F560" s="302"/>
      <c r="I560" s="369"/>
      <c r="J560" s="306"/>
      <c r="K560" s="305"/>
      <c r="L560" s="297"/>
      <c r="M560" s="302"/>
      <c r="N560" s="302"/>
    </row>
    <row r="561" spans="1:17" x14ac:dyDescent="0.25">
      <c r="A561" s="369"/>
      <c r="B561" s="306"/>
      <c r="C561" s="303"/>
      <c r="D561" s="304"/>
      <c r="E561" s="302"/>
      <c r="F561" s="302"/>
      <c r="I561" s="369"/>
      <c r="J561" s="306"/>
      <c r="K561" s="303"/>
      <c r="L561" s="304"/>
      <c r="M561" s="302"/>
      <c r="N561" s="302"/>
    </row>
    <row r="562" spans="1:17" x14ac:dyDescent="0.25">
      <c r="A562" s="307">
        <f>D554-D553</f>
        <v>1.0416666666666666E-2</v>
      </c>
      <c r="B562" s="482"/>
      <c r="C562" s="482"/>
      <c r="D562" s="482"/>
      <c r="E562" s="307">
        <f>SUM(E556:E561)</f>
        <v>0</v>
      </c>
      <c r="F562" s="307">
        <f>SUM(F556:F561)</f>
        <v>0</v>
      </c>
      <c r="I562" s="307">
        <f>L554-L553</f>
        <v>1.0416666666666666E-2</v>
      </c>
      <c r="J562" s="482"/>
      <c r="K562" s="482"/>
      <c r="L562" s="482"/>
      <c r="M562" s="307">
        <f>SUM(M556:M561)</f>
        <v>0</v>
      </c>
      <c r="N562" s="307">
        <f>SUM(N556:N561)</f>
        <v>0</v>
      </c>
      <c r="P562" s="308"/>
      <c r="Q562" s="308"/>
    </row>
    <row r="564" spans="1:17" ht="15" customHeight="1" x14ac:dyDescent="0.25">
      <c r="A564" s="484" t="s">
        <v>172</v>
      </c>
      <c r="B564" s="484"/>
      <c r="C564" s="298"/>
      <c r="D564" s="297">
        <f>IF(C564="Depot", (C567-(25/60/24)), (C567-(15/60/24)))</f>
        <v>-1.0416666666666666E-2</v>
      </c>
      <c r="E564" s="483" t="s">
        <v>173</v>
      </c>
      <c r="F564" s="483" t="s">
        <v>174</v>
      </c>
      <c r="I564" s="484" t="s">
        <v>172</v>
      </c>
      <c r="J564" s="484"/>
      <c r="K564" s="298"/>
      <c r="L564" s="297">
        <f>IF(K564="Depot", (K567-(25/60/24)), (K567-(15/60/24)))</f>
        <v>-1.0416666666666666E-2</v>
      </c>
      <c r="M564" s="483" t="s">
        <v>173</v>
      </c>
      <c r="N564" s="483" t="s">
        <v>174</v>
      </c>
    </row>
    <row r="565" spans="1:17" x14ac:dyDescent="0.25">
      <c r="A565" s="484" t="s">
        <v>176</v>
      </c>
      <c r="B565" s="484"/>
      <c r="C565" s="298"/>
      <c r="D565" s="297" t="b">
        <f>IF(D572&gt;0,IF(C565="Depot",D572+(20/24/60),D572+(10/60/24)),IF(D571&gt;0,IF(C565="Depot",D571+(20/24/60),D571+(10/60/24)),IF(D570&gt;0,IF(C565="Depot",D570+(20/24/60),D570+(10/60/24)),IF(D569&gt;0,IF(C565="Depot",D569+(20/24/60),D569+(10/60/24)),IF(D568&gt;0,IF(C565="Depot",D568+(20/24/60),D568+(10/60/24)),IF(D567&gt;0,IF(C565="Depot",D567+(20/24/60),D567+(10/60/24))))))))</f>
        <v>0</v>
      </c>
      <c r="E565" s="483"/>
      <c r="F565" s="483"/>
      <c r="I565" s="484" t="s">
        <v>176</v>
      </c>
      <c r="J565" s="484"/>
      <c r="K565" s="298"/>
      <c r="L565" s="297" t="b">
        <f>IF(L572&gt;0,IF(K565="Depot",L572+(20/24/60),L572+(10/60/24)),IF(L571&gt;0,IF(K565="Depot",L571+(20/24/60),L571+(10/60/24)),IF(L570&gt;0,IF(K565="Depot",L570+(20/24/60),L570+(10/60/24)),IF(L569&gt;0,IF(K565="Depot",L569+(20/24/60),L569+(10/60/24)),IF(L568&gt;0,IF(K565="Depot",L568+(20/24/60),L568+(10/60/24)),IF(L567&gt;0,IF(K565="Depot",L567+(20/24/60),L567+(10/60/24))))))))</f>
        <v>0</v>
      </c>
      <c r="M565" s="483"/>
      <c r="N565" s="483"/>
    </row>
    <row r="566" spans="1:17" x14ac:dyDescent="0.25">
      <c r="A566" s="369" t="s">
        <v>177</v>
      </c>
      <c r="B566" s="369" t="s">
        <v>178</v>
      </c>
      <c r="C566" s="298" t="s">
        <v>179</v>
      </c>
      <c r="D566" s="297" t="s">
        <v>180</v>
      </c>
      <c r="E566" s="483"/>
      <c r="F566" s="483"/>
      <c r="I566" s="369" t="s">
        <v>177</v>
      </c>
      <c r="J566" s="369" t="s">
        <v>178</v>
      </c>
      <c r="K566" s="298" t="s">
        <v>179</v>
      </c>
      <c r="L566" s="297" t="s">
        <v>180</v>
      </c>
      <c r="M566" s="483"/>
      <c r="N566" s="483"/>
    </row>
    <row r="567" spans="1:17" x14ac:dyDescent="0.25">
      <c r="A567" s="485">
        <v>120</v>
      </c>
      <c r="B567" s="309"/>
      <c r="C567" s="301"/>
      <c r="D567" s="301"/>
      <c r="E567" s="302">
        <f>C568-D567</f>
        <v>0</v>
      </c>
      <c r="F567" s="302">
        <f>D567-C567</f>
        <v>0</v>
      </c>
      <c r="I567" s="485">
        <v>121</v>
      </c>
      <c r="J567" s="309"/>
      <c r="K567" s="301"/>
      <c r="L567" s="301"/>
      <c r="M567" s="302">
        <f>K568-L567</f>
        <v>0</v>
      </c>
      <c r="N567" s="302">
        <f>L567-K567</f>
        <v>0</v>
      </c>
    </row>
    <row r="568" spans="1:17" x14ac:dyDescent="0.25">
      <c r="A568" s="486"/>
      <c r="B568" s="306"/>
      <c r="C568" s="303"/>
      <c r="D568" s="304"/>
      <c r="E568" s="302">
        <f>C569-D568</f>
        <v>0</v>
      </c>
      <c r="F568" s="302">
        <f>D568-C568</f>
        <v>0</v>
      </c>
      <c r="I568" s="486"/>
      <c r="J568" s="306"/>
      <c r="K568" s="303"/>
      <c r="L568" s="304"/>
      <c r="M568" s="302">
        <f>K569-L568</f>
        <v>0</v>
      </c>
      <c r="N568" s="302">
        <f>L568-K568</f>
        <v>0</v>
      </c>
    </row>
    <row r="569" spans="1:17" x14ac:dyDescent="0.25">
      <c r="A569" s="487"/>
      <c r="B569" s="306"/>
      <c r="C569" s="305"/>
      <c r="D569" s="297"/>
      <c r="E569" s="302"/>
      <c r="F569" s="302">
        <f>D569-C569</f>
        <v>0</v>
      </c>
      <c r="I569" s="487"/>
      <c r="J569" s="306"/>
      <c r="K569" s="305"/>
      <c r="L569" s="297"/>
      <c r="M569" s="302"/>
      <c r="N569" s="302">
        <f>L569-K569</f>
        <v>0</v>
      </c>
    </row>
    <row r="570" spans="1:17" x14ac:dyDescent="0.25">
      <c r="A570" s="369"/>
      <c r="B570" s="306"/>
      <c r="C570" s="303"/>
      <c r="D570" s="304"/>
      <c r="E570" s="302"/>
      <c r="F570" s="302"/>
      <c r="I570" s="369"/>
      <c r="J570" s="306"/>
      <c r="K570" s="303"/>
      <c r="L570" s="304"/>
      <c r="M570" s="302"/>
      <c r="N570" s="302"/>
    </row>
    <row r="571" spans="1:17" x14ac:dyDescent="0.25">
      <c r="A571" s="369"/>
      <c r="B571" s="306"/>
      <c r="C571" s="305"/>
      <c r="D571" s="297"/>
      <c r="E571" s="302"/>
      <c r="F571" s="302"/>
      <c r="I571" s="369"/>
      <c r="J571" s="306"/>
      <c r="K571" s="305"/>
      <c r="L571" s="297"/>
      <c r="M571" s="302"/>
      <c r="N571" s="302"/>
    </row>
    <row r="572" spans="1:17" x14ac:dyDescent="0.25">
      <c r="A572" s="369"/>
      <c r="B572" s="306"/>
      <c r="C572" s="303"/>
      <c r="D572" s="304"/>
      <c r="E572" s="302"/>
      <c r="F572" s="302"/>
      <c r="I572" s="369"/>
      <c r="J572" s="306"/>
      <c r="K572" s="303"/>
      <c r="L572" s="304"/>
      <c r="M572" s="302"/>
      <c r="N572" s="302"/>
    </row>
    <row r="573" spans="1:17" x14ac:dyDescent="0.25">
      <c r="A573" s="307">
        <f>D565-D564</f>
        <v>1.0416666666666666E-2</v>
      </c>
      <c r="B573" s="482"/>
      <c r="C573" s="482"/>
      <c r="D573" s="482"/>
      <c r="E573" s="307">
        <f>SUM(E567:E572)</f>
        <v>0</v>
      </c>
      <c r="F573" s="307">
        <f>SUM(F567:F572)</f>
        <v>0</v>
      </c>
      <c r="I573" s="307">
        <f>L565-L564</f>
        <v>1.0416666666666666E-2</v>
      </c>
      <c r="J573" s="482"/>
      <c r="K573" s="482"/>
      <c r="L573" s="482"/>
      <c r="M573" s="307">
        <f>SUM(M567:M572)</f>
        <v>0</v>
      </c>
      <c r="N573" s="307">
        <f>SUM(N567:N572)</f>
        <v>0</v>
      </c>
      <c r="P573" s="308"/>
      <c r="Q573" s="308"/>
    </row>
    <row r="575" spans="1:17" ht="15" customHeight="1" x14ac:dyDescent="0.25">
      <c r="A575" s="484" t="s">
        <v>172</v>
      </c>
      <c r="B575" s="484"/>
      <c r="C575" s="298"/>
      <c r="D575" s="297">
        <f>IF(C575="Depot", (C578-(25/60/24)), (C578-(15/60/24)))</f>
        <v>-1.0416666666666666E-2</v>
      </c>
      <c r="E575" s="483" t="s">
        <v>173</v>
      </c>
      <c r="F575" s="483" t="s">
        <v>174</v>
      </c>
      <c r="I575" s="484" t="s">
        <v>172</v>
      </c>
      <c r="J575" s="484"/>
      <c r="K575" s="298"/>
      <c r="L575" s="297">
        <f>IF(K575="Depot", (K578-(25/60/24)), (K578-(15/60/24)))</f>
        <v>-1.0416666666666666E-2</v>
      </c>
      <c r="M575" s="483" t="s">
        <v>173</v>
      </c>
      <c r="N575" s="483" t="s">
        <v>174</v>
      </c>
    </row>
    <row r="576" spans="1:17" x14ac:dyDescent="0.25">
      <c r="A576" s="484" t="s">
        <v>176</v>
      </c>
      <c r="B576" s="484"/>
      <c r="C576" s="298"/>
      <c r="D576" s="297" t="b">
        <f>IF(D583&gt;0,IF(C576="Depot",D583+(20/24/60),D583+(10/60/24)),IF(D582&gt;0,IF(C576="Depot",D582+(20/24/60),D582+(10/60/24)),IF(D581&gt;0,IF(C576="Depot",D581+(20/24/60),D581+(10/60/24)),IF(D580&gt;0,IF(C576="Depot",D580+(20/24/60),D580+(10/60/24)),IF(D579&gt;0,IF(C576="Depot",D579+(20/24/60),D579+(10/60/24)),IF(D578&gt;0,IF(C576="Depot",D578+(20/24/60),D578+(10/60/24))))))))</f>
        <v>0</v>
      </c>
      <c r="E576" s="483"/>
      <c r="F576" s="483"/>
      <c r="I576" s="484" t="s">
        <v>176</v>
      </c>
      <c r="J576" s="484"/>
      <c r="K576" s="298"/>
      <c r="L576" s="297" t="b">
        <f>IF(L583&gt;0,IF(K576="Depot",L583+(20/24/60),L583+(10/60/24)),IF(L582&gt;0,IF(K576="Depot",L582+(20/24/60),L582+(10/60/24)),IF(L581&gt;0,IF(K576="Depot",L581+(20/24/60),L581+(10/60/24)),IF(L580&gt;0,IF(K576="Depot",L580+(20/24/60),L580+(10/60/24)),IF(L579&gt;0,IF(K576="Depot",L579+(20/24/60),L579+(10/60/24)),IF(L578&gt;0,IF(K576="Depot",L578+(20/24/60),L578+(10/60/24))))))))</f>
        <v>0</v>
      </c>
      <c r="M576" s="483"/>
      <c r="N576" s="483"/>
    </row>
    <row r="577" spans="1:17" x14ac:dyDescent="0.25">
      <c r="A577" s="369" t="s">
        <v>177</v>
      </c>
      <c r="B577" s="369" t="s">
        <v>178</v>
      </c>
      <c r="C577" s="298" t="s">
        <v>179</v>
      </c>
      <c r="D577" s="297" t="s">
        <v>180</v>
      </c>
      <c r="E577" s="483"/>
      <c r="F577" s="483"/>
      <c r="I577" s="369" t="s">
        <v>177</v>
      </c>
      <c r="J577" s="369" t="s">
        <v>178</v>
      </c>
      <c r="K577" s="298" t="s">
        <v>179</v>
      </c>
      <c r="L577" s="297" t="s">
        <v>180</v>
      </c>
      <c r="M577" s="483"/>
      <c r="N577" s="483"/>
    </row>
    <row r="578" spans="1:17" x14ac:dyDescent="0.25">
      <c r="A578" s="485">
        <v>122</v>
      </c>
      <c r="B578" s="309"/>
      <c r="C578" s="301"/>
      <c r="D578" s="301"/>
      <c r="E578" s="302">
        <f>C579-D578</f>
        <v>0</v>
      </c>
      <c r="F578" s="302">
        <f>D578-C578</f>
        <v>0</v>
      </c>
      <c r="I578" s="485">
        <v>123</v>
      </c>
      <c r="J578" s="309"/>
      <c r="K578" s="301"/>
      <c r="L578" s="301"/>
      <c r="M578" s="302">
        <f>K579-L578</f>
        <v>0</v>
      </c>
      <c r="N578" s="302">
        <f>L578-K578</f>
        <v>0</v>
      </c>
    </row>
    <row r="579" spans="1:17" x14ac:dyDescent="0.25">
      <c r="A579" s="486"/>
      <c r="B579" s="306"/>
      <c r="C579" s="303"/>
      <c r="D579" s="304"/>
      <c r="E579" s="302">
        <f>C580-D579</f>
        <v>0</v>
      </c>
      <c r="F579" s="302">
        <f>D579-C579</f>
        <v>0</v>
      </c>
      <c r="I579" s="486"/>
      <c r="J579" s="306"/>
      <c r="K579" s="303"/>
      <c r="L579" s="304"/>
      <c r="M579" s="302">
        <f>K580-L579</f>
        <v>0</v>
      </c>
      <c r="N579" s="302">
        <f>L579-K579</f>
        <v>0</v>
      </c>
    </row>
    <row r="580" spans="1:17" x14ac:dyDescent="0.25">
      <c r="A580" s="487"/>
      <c r="B580" s="306"/>
      <c r="C580" s="305"/>
      <c r="D580" s="297"/>
      <c r="E580" s="302"/>
      <c r="F580" s="302">
        <f>D580-C580</f>
        <v>0</v>
      </c>
      <c r="I580" s="487"/>
      <c r="J580" s="306"/>
      <c r="K580" s="305"/>
      <c r="L580" s="297"/>
      <c r="M580" s="302"/>
      <c r="N580" s="302">
        <f>L580-K580</f>
        <v>0</v>
      </c>
    </row>
    <row r="581" spans="1:17" x14ac:dyDescent="0.25">
      <c r="A581" s="369"/>
      <c r="B581" s="306"/>
      <c r="C581" s="303"/>
      <c r="D581" s="304"/>
      <c r="E581" s="302"/>
      <c r="F581" s="302"/>
      <c r="I581" s="369"/>
      <c r="J581" s="306"/>
      <c r="K581" s="303"/>
      <c r="L581" s="304"/>
      <c r="M581" s="302"/>
      <c r="N581" s="302"/>
    </row>
    <row r="582" spans="1:17" x14ac:dyDescent="0.25">
      <c r="A582" s="369"/>
      <c r="B582" s="306"/>
      <c r="C582" s="305"/>
      <c r="D582" s="297"/>
      <c r="E582" s="302"/>
      <c r="F582" s="302"/>
      <c r="I582" s="369"/>
      <c r="J582" s="306"/>
      <c r="K582" s="305"/>
      <c r="L582" s="297"/>
      <c r="M582" s="302"/>
      <c r="N582" s="302"/>
    </row>
    <row r="583" spans="1:17" x14ac:dyDescent="0.25">
      <c r="A583" s="369"/>
      <c r="B583" s="306"/>
      <c r="C583" s="303"/>
      <c r="D583" s="304"/>
      <c r="E583" s="302"/>
      <c r="F583" s="302"/>
      <c r="I583" s="369"/>
      <c r="J583" s="306"/>
      <c r="K583" s="303"/>
      <c r="L583" s="304"/>
      <c r="M583" s="302"/>
      <c r="N583" s="302"/>
    </row>
    <row r="584" spans="1:17" x14ac:dyDescent="0.25">
      <c r="A584" s="307">
        <f>D576-D575</f>
        <v>1.0416666666666666E-2</v>
      </c>
      <c r="B584" s="482"/>
      <c r="C584" s="482"/>
      <c r="D584" s="482"/>
      <c r="E584" s="307">
        <f>SUM(E578:E583)</f>
        <v>0</v>
      </c>
      <c r="F584" s="307">
        <f>SUM(F578:F583)</f>
        <v>0</v>
      </c>
      <c r="I584" s="307">
        <f>L576-L575</f>
        <v>1.0416666666666666E-2</v>
      </c>
      <c r="J584" s="482"/>
      <c r="K584" s="482"/>
      <c r="L584" s="482"/>
      <c r="M584" s="307">
        <f>SUM(M578:M583)</f>
        <v>0</v>
      </c>
      <c r="N584" s="307">
        <f>SUM(N578:N583)</f>
        <v>0</v>
      </c>
      <c r="P584" s="308"/>
      <c r="Q584" s="308"/>
    </row>
    <row r="586" spans="1:17" ht="15" customHeight="1" x14ac:dyDescent="0.25">
      <c r="A586" s="484" t="s">
        <v>172</v>
      </c>
      <c r="B586" s="484"/>
      <c r="C586" s="298"/>
      <c r="D586" s="297">
        <f>IF(C586="Depot", (C589-(25/60/24)), (C589-(15/60/24)))</f>
        <v>-1.0416666666666666E-2</v>
      </c>
      <c r="E586" s="483" t="s">
        <v>173</v>
      </c>
      <c r="F586" s="483" t="s">
        <v>174</v>
      </c>
      <c r="I586" s="484" t="s">
        <v>172</v>
      </c>
      <c r="J586" s="484"/>
      <c r="K586" s="298"/>
      <c r="L586" s="297">
        <f>IF(K586="Depot", (K589-(25/60/24)), (K589-(15/60/24)))</f>
        <v>-1.0416666666666666E-2</v>
      </c>
      <c r="M586" s="483" t="s">
        <v>173</v>
      </c>
      <c r="N586" s="483" t="s">
        <v>174</v>
      </c>
    </row>
    <row r="587" spans="1:17" x14ac:dyDescent="0.25">
      <c r="A587" s="484" t="s">
        <v>176</v>
      </c>
      <c r="B587" s="484"/>
      <c r="C587" s="298"/>
      <c r="D587" s="297" t="b">
        <f>IF(D594&gt;0,IF(C587="Depot",D594+(20/24/60),D594+(10/60/24)),IF(D593&gt;0,IF(C587="Depot",D593+(20/24/60),D593+(10/60/24)),IF(D592&gt;0,IF(C587="Depot",D592+(20/24/60),D592+(10/60/24)),IF(D591&gt;0,IF(C587="Depot",D591+(20/24/60),D591+(10/60/24)),IF(D590&gt;0,IF(C587="Depot",D590+(20/24/60),D590+(10/60/24)),IF(D589&gt;0,IF(C587="Depot",D589+(20/24/60),D589+(10/60/24))))))))</f>
        <v>0</v>
      </c>
      <c r="E587" s="483"/>
      <c r="F587" s="483"/>
      <c r="I587" s="484" t="s">
        <v>176</v>
      </c>
      <c r="J587" s="484"/>
      <c r="K587" s="298"/>
      <c r="L587" s="297" t="b">
        <f>IF(L594&gt;0,IF(K587="Depot",L594+(20/24/60),L594+(10/60/24)),IF(L593&gt;0,IF(K587="Depot",L593+(20/24/60),L593+(10/60/24)),IF(L592&gt;0,IF(K587="Depot",L592+(20/24/60),L592+(10/60/24)),IF(L591&gt;0,IF(K587="Depot",L591+(20/24/60),L591+(10/60/24)),IF(L590&gt;0,IF(K587="Depot",L590+(20/24/60),L590+(10/60/24)),IF(L589&gt;0,IF(K587="Depot",L589+(20/24/60),L589+(10/60/24))))))))</f>
        <v>0</v>
      </c>
      <c r="M587" s="483"/>
      <c r="N587" s="483"/>
    </row>
    <row r="588" spans="1:17" x14ac:dyDescent="0.25">
      <c r="A588" s="369" t="s">
        <v>177</v>
      </c>
      <c r="B588" s="369" t="s">
        <v>178</v>
      </c>
      <c r="C588" s="298" t="s">
        <v>179</v>
      </c>
      <c r="D588" s="297" t="s">
        <v>180</v>
      </c>
      <c r="E588" s="483"/>
      <c r="F588" s="483"/>
      <c r="I588" s="369" t="s">
        <v>177</v>
      </c>
      <c r="J588" s="369" t="s">
        <v>178</v>
      </c>
      <c r="K588" s="298" t="s">
        <v>179</v>
      </c>
      <c r="L588" s="297" t="s">
        <v>180</v>
      </c>
      <c r="M588" s="483"/>
      <c r="N588" s="483"/>
    </row>
    <row r="589" spans="1:17" x14ac:dyDescent="0.25">
      <c r="A589" s="485">
        <v>124</v>
      </c>
      <c r="B589" s="309"/>
      <c r="C589" s="301"/>
      <c r="D589" s="301"/>
      <c r="E589" s="302">
        <f>C590-D589</f>
        <v>0</v>
      </c>
      <c r="F589" s="302">
        <f>D589-C589</f>
        <v>0</v>
      </c>
      <c r="I589" s="485">
        <v>125</v>
      </c>
      <c r="J589" s="309"/>
      <c r="K589" s="301"/>
      <c r="L589" s="301"/>
      <c r="M589" s="302">
        <f>K590-L589</f>
        <v>0</v>
      </c>
      <c r="N589" s="302">
        <f>L589-K589</f>
        <v>0</v>
      </c>
    </row>
    <row r="590" spans="1:17" x14ac:dyDescent="0.25">
      <c r="A590" s="486"/>
      <c r="B590" s="306"/>
      <c r="C590" s="303"/>
      <c r="D590" s="304"/>
      <c r="E590" s="302">
        <f>C591-D590</f>
        <v>0</v>
      </c>
      <c r="F590" s="302">
        <f>D590-C590</f>
        <v>0</v>
      </c>
      <c r="I590" s="486"/>
      <c r="J590" s="306"/>
      <c r="K590" s="303"/>
      <c r="L590" s="304"/>
      <c r="M590" s="302">
        <f>K591-L590</f>
        <v>0</v>
      </c>
      <c r="N590" s="302">
        <f>L590-K590</f>
        <v>0</v>
      </c>
    </row>
    <row r="591" spans="1:17" x14ac:dyDescent="0.25">
      <c r="A591" s="487"/>
      <c r="B591" s="306"/>
      <c r="C591" s="305"/>
      <c r="D591" s="297"/>
      <c r="E591" s="302"/>
      <c r="F591" s="302">
        <f>D591-C591</f>
        <v>0</v>
      </c>
      <c r="I591" s="487"/>
      <c r="J591" s="306"/>
      <c r="K591" s="305"/>
      <c r="L591" s="297"/>
      <c r="M591" s="302"/>
      <c r="N591" s="302">
        <f>L591-K591</f>
        <v>0</v>
      </c>
    </row>
    <row r="592" spans="1:17" x14ac:dyDescent="0.25">
      <c r="A592" s="369"/>
      <c r="B592" s="306"/>
      <c r="C592" s="303"/>
      <c r="D592" s="304"/>
      <c r="E592" s="302"/>
      <c r="F592" s="302"/>
      <c r="I592" s="369"/>
      <c r="J592" s="306"/>
      <c r="K592" s="303"/>
      <c r="L592" s="304"/>
      <c r="M592" s="302"/>
      <c r="N592" s="302"/>
    </row>
    <row r="593" spans="1:17" x14ac:dyDescent="0.25">
      <c r="A593" s="369"/>
      <c r="B593" s="306"/>
      <c r="C593" s="305"/>
      <c r="D593" s="297"/>
      <c r="E593" s="302"/>
      <c r="F593" s="302"/>
      <c r="I593" s="369"/>
      <c r="J593" s="306"/>
      <c r="K593" s="305"/>
      <c r="L593" s="297"/>
      <c r="M593" s="302"/>
      <c r="N593" s="302"/>
    </row>
    <row r="594" spans="1:17" x14ac:dyDescent="0.25">
      <c r="A594" s="369"/>
      <c r="B594" s="306"/>
      <c r="C594" s="303"/>
      <c r="D594" s="304"/>
      <c r="E594" s="302"/>
      <c r="F594" s="302"/>
      <c r="I594" s="369"/>
      <c r="J594" s="306"/>
      <c r="K594" s="303"/>
      <c r="L594" s="304"/>
      <c r="M594" s="302"/>
      <c r="N594" s="302"/>
    </row>
    <row r="595" spans="1:17" x14ac:dyDescent="0.25">
      <c r="A595" s="307">
        <f>D587-D586</f>
        <v>1.0416666666666666E-2</v>
      </c>
      <c r="B595" s="482"/>
      <c r="C595" s="482"/>
      <c r="D595" s="482"/>
      <c r="E595" s="307">
        <f>SUM(E589:E594)</f>
        <v>0</v>
      </c>
      <c r="F595" s="307">
        <f>SUM(F589:F594)</f>
        <v>0</v>
      </c>
      <c r="I595" s="307">
        <f>L587-L586</f>
        <v>1.0416666666666666E-2</v>
      </c>
      <c r="J595" s="482"/>
      <c r="K595" s="482"/>
      <c r="L595" s="482"/>
      <c r="M595" s="307">
        <f>SUM(M589:M594)</f>
        <v>0</v>
      </c>
      <c r="N595" s="307">
        <f>SUM(N589:N594)</f>
        <v>0</v>
      </c>
      <c r="P595" s="308"/>
      <c r="Q595" s="308"/>
    </row>
    <row r="597" spans="1:17" ht="15" customHeight="1" x14ac:dyDescent="0.25">
      <c r="A597" s="484" t="s">
        <v>172</v>
      </c>
      <c r="B597" s="484"/>
      <c r="C597" s="298"/>
      <c r="D597" s="297">
        <f>IF(C597="Depot", (C600-(25/60/24)), (C600-(15/60/24)))</f>
        <v>-1.0416666666666666E-2</v>
      </c>
      <c r="E597" s="483" t="s">
        <v>173</v>
      </c>
      <c r="F597" s="483" t="s">
        <v>174</v>
      </c>
      <c r="I597" s="484" t="s">
        <v>172</v>
      </c>
      <c r="J597" s="484"/>
      <c r="K597" s="298"/>
      <c r="L597" s="297">
        <f>IF(K597="Depot", (K600-(25/60/24)), (K600-(15/60/24)))</f>
        <v>-1.0416666666666666E-2</v>
      </c>
      <c r="M597" s="483" t="s">
        <v>173</v>
      </c>
      <c r="N597" s="483" t="s">
        <v>174</v>
      </c>
    </row>
    <row r="598" spans="1:17" x14ac:dyDescent="0.25">
      <c r="A598" s="484" t="s">
        <v>176</v>
      </c>
      <c r="B598" s="484"/>
      <c r="C598" s="298"/>
      <c r="D598" s="297" t="b">
        <f>IF(D605&gt;0,IF(C598="Depot",D605+(20/24/60),D605+(10/60/24)),IF(D604&gt;0,IF(C598="Depot",D604+(20/24/60),D604+(10/60/24)),IF(D603&gt;0,IF(C598="Depot",D603+(20/24/60),D603+(10/60/24)),IF(D602&gt;0,IF(C598="Depot",D602+(20/24/60),D602+(10/60/24)),IF(D601&gt;0,IF(C598="Depot",D601+(20/24/60),D601+(10/60/24)),IF(D600&gt;0,IF(C598="Depot",D600+(20/24/60),D600+(10/60/24))))))))</f>
        <v>0</v>
      </c>
      <c r="E598" s="483"/>
      <c r="F598" s="483"/>
      <c r="I598" s="484" t="s">
        <v>176</v>
      </c>
      <c r="J598" s="484"/>
      <c r="K598" s="298"/>
      <c r="L598" s="297" t="b">
        <f>IF(L605&gt;0,IF(K598="Depot",L605+(20/24/60),L605+(10/60/24)),IF(L604&gt;0,IF(K598="Depot",L604+(20/24/60),L604+(10/60/24)),IF(L603&gt;0,IF(K598="Depot",L603+(20/24/60),L603+(10/60/24)),IF(L602&gt;0,IF(K598="Depot",L602+(20/24/60),L602+(10/60/24)),IF(L601&gt;0,IF(K598="Depot",L601+(20/24/60),L601+(10/60/24)),IF(L600&gt;0,IF(K598="Depot",L600+(20/24/60),L600+(10/60/24))))))))</f>
        <v>0</v>
      </c>
      <c r="M598" s="483"/>
      <c r="N598" s="483"/>
    </row>
    <row r="599" spans="1:17" x14ac:dyDescent="0.25">
      <c r="A599" s="369" t="s">
        <v>177</v>
      </c>
      <c r="B599" s="369" t="s">
        <v>178</v>
      </c>
      <c r="C599" s="298" t="s">
        <v>179</v>
      </c>
      <c r="D599" s="297" t="s">
        <v>180</v>
      </c>
      <c r="E599" s="483"/>
      <c r="F599" s="483"/>
      <c r="I599" s="369" t="s">
        <v>177</v>
      </c>
      <c r="J599" s="369" t="s">
        <v>178</v>
      </c>
      <c r="K599" s="298" t="s">
        <v>179</v>
      </c>
      <c r="L599" s="297" t="s">
        <v>180</v>
      </c>
      <c r="M599" s="483"/>
      <c r="N599" s="483"/>
    </row>
    <row r="600" spans="1:17" x14ac:dyDescent="0.25">
      <c r="A600" s="485">
        <v>127</v>
      </c>
      <c r="B600" s="309"/>
      <c r="C600" s="301"/>
      <c r="D600" s="301"/>
      <c r="E600" s="302">
        <f>C601-D600</f>
        <v>0</v>
      </c>
      <c r="F600" s="302">
        <f>D600-C600</f>
        <v>0</v>
      </c>
      <c r="I600" s="485">
        <v>128</v>
      </c>
      <c r="J600" s="309"/>
      <c r="K600" s="301"/>
      <c r="L600" s="301"/>
      <c r="M600" s="302">
        <f>K601-L600</f>
        <v>0</v>
      </c>
      <c r="N600" s="302">
        <f>L600-K600</f>
        <v>0</v>
      </c>
    </row>
    <row r="601" spans="1:17" x14ac:dyDescent="0.25">
      <c r="A601" s="486"/>
      <c r="B601" s="306"/>
      <c r="C601" s="303"/>
      <c r="D601" s="304"/>
      <c r="E601" s="302">
        <f>C602-D601</f>
        <v>0</v>
      </c>
      <c r="F601" s="302">
        <f>D601-C601</f>
        <v>0</v>
      </c>
      <c r="I601" s="486"/>
      <c r="J601" s="306"/>
      <c r="K601" s="303"/>
      <c r="L601" s="304"/>
      <c r="M601" s="302">
        <f>K602-L601</f>
        <v>0</v>
      </c>
      <c r="N601" s="302">
        <f>L601-K601</f>
        <v>0</v>
      </c>
    </row>
    <row r="602" spans="1:17" x14ac:dyDescent="0.25">
      <c r="A602" s="487"/>
      <c r="B602" s="306"/>
      <c r="C602" s="305"/>
      <c r="D602" s="297"/>
      <c r="E602" s="302"/>
      <c r="F602" s="302">
        <f>D602-C602</f>
        <v>0</v>
      </c>
      <c r="I602" s="487"/>
      <c r="J602" s="306"/>
      <c r="K602" s="305"/>
      <c r="L602" s="297"/>
      <c r="M602" s="302"/>
      <c r="N602" s="302">
        <f>L602-K602</f>
        <v>0</v>
      </c>
    </row>
    <row r="603" spans="1:17" x14ac:dyDescent="0.25">
      <c r="A603" s="369"/>
      <c r="B603" s="306"/>
      <c r="C603" s="303"/>
      <c r="D603" s="304"/>
      <c r="E603" s="302"/>
      <c r="F603" s="302"/>
      <c r="I603" s="369"/>
      <c r="J603" s="306"/>
      <c r="K603" s="303"/>
      <c r="L603" s="304"/>
      <c r="M603" s="302"/>
      <c r="N603" s="302"/>
    </row>
    <row r="604" spans="1:17" x14ac:dyDescent="0.25">
      <c r="A604" s="369"/>
      <c r="B604" s="306"/>
      <c r="C604" s="305"/>
      <c r="D604" s="297"/>
      <c r="E604" s="302"/>
      <c r="F604" s="302"/>
      <c r="I604" s="369"/>
      <c r="J604" s="306"/>
      <c r="K604" s="305"/>
      <c r="L604" s="297"/>
      <c r="M604" s="302"/>
      <c r="N604" s="302"/>
    </row>
    <row r="605" spans="1:17" x14ac:dyDescent="0.25">
      <c r="A605" s="369"/>
      <c r="B605" s="306"/>
      <c r="C605" s="303"/>
      <c r="D605" s="304"/>
      <c r="E605" s="302"/>
      <c r="F605" s="302"/>
      <c r="I605" s="369"/>
      <c r="J605" s="306"/>
      <c r="K605" s="303"/>
      <c r="L605" s="304"/>
      <c r="M605" s="302"/>
      <c r="N605" s="302"/>
    </row>
    <row r="606" spans="1:17" x14ac:dyDescent="0.25">
      <c r="A606" s="307">
        <f>D598-D597</f>
        <v>1.0416666666666666E-2</v>
      </c>
      <c r="B606" s="482"/>
      <c r="C606" s="482"/>
      <c r="D606" s="482"/>
      <c r="E606" s="307">
        <f>SUM(E600:E605)</f>
        <v>0</v>
      </c>
      <c r="F606" s="307">
        <f>SUM(F600:F605)</f>
        <v>0</v>
      </c>
      <c r="I606" s="307">
        <f>L598-L597</f>
        <v>1.0416666666666666E-2</v>
      </c>
      <c r="J606" s="482"/>
      <c r="K606" s="482"/>
      <c r="L606" s="482"/>
      <c r="M606" s="307">
        <f>SUM(M600:M605)</f>
        <v>0</v>
      </c>
      <c r="N606" s="307">
        <f>SUM(N600:N605)</f>
        <v>0</v>
      </c>
      <c r="P606" s="308"/>
      <c r="Q606" s="308"/>
    </row>
    <row r="608" spans="1:17" ht="15" customHeight="1" x14ac:dyDescent="0.25">
      <c r="A608" s="484" t="s">
        <v>172</v>
      </c>
      <c r="B608" s="484"/>
      <c r="C608" s="298"/>
      <c r="D608" s="297">
        <f>IF(C608="Depot", (C611-(25/60/24)), (C611-(15/60/24)))</f>
        <v>-1.0416666666666666E-2</v>
      </c>
      <c r="E608" s="483" t="s">
        <v>173</v>
      </c>
      <c r="F608" s="483" t="s">
        <v>174</v>
      </c>
      <c r="I608" s="484" t="s">
        <v>172</v>
      </c>
      <c r="J608" s="484"/>
      <c r="K608" s="298"/>
      <c r="L608" s="297">
        <f>IF(K608="Depot", (K611-(25/60/24)), (K611-(15/60/24)))</f>
        <v>-1.0416666666666666E-2</v>
      </c>
      <c r="M608" s="483" t="s">
        <v>173</v>
      </c>
      <c r="N608" s="483" t="s">
        <v>174</v>
      </c>
    </row>
    <row r="609" spans="1:17" x14ac:dyDescent="0.25">
      <c r="A609" s="484" t="s">
        <v>176</v>
      </c>
      <c r="B609" s="484"/>
      <c r="C609" s="298"/>
      <c r="D609" s="297" t="b">
        <f>IF(D616&gt;0,IF(C609="Depot",D616+(20/24/60),D616+(10/60/24)),IF(D615&gt;0,IF(C609="Depot",D615+(20/24/60),D615+(10/60/24)),IF(D614&gt;0,IF(C609="Depot",D614+(20/24/60),D614+(10/60/24)),IF(D613&gt;0,IF(C609="Depot",D613+(20/24/60),D613+(10/60/24)),IF(D612&gt;0,IF(C609="Depot",D612+(20/24/60),D612+(10/60/24)),IF(D611&gt;0,IF(C609="Depot",D611+(20/24/60),D611+(10/60/24))))))))</f>
        <v>0</v>
      </c>
      <c r="E609" s="483"/>
      <c r="F609" s="483"/>
      <c r="I609" s="484" t="s">
        <v>176</v>
      </c>
      <c r="J609" s="484"/>
      <c r="K609" s="298"/>
      <c r="L609" s="297" t="b">
        <f>IF(L616&gt;0,IF(K609="Depot",L616+(20/24/60),L616+(10/60/24)),IF(L615&gt;0,IF(K609="Depot",L615+(20/24/60),L615+(10/60/24)),IF(L614&gt;0,IF(K609="Depot",L614+(20/24/60),L614+(10/60/24)),IF(L613&gt;0,IF(K609="Depot",L613+(20/24/60),L613+(10/60/24)),IF(L612&gt;0,IF(K609="Depot",L612+(20/24/60),L612+(10/60/24)),IF(L611&gt;0,IF(K609="Depot",L611+(20/24/60),L611+(10/60/24))))))))</f>
        <v>0</v>
      </c>
      <c r="M609" s="483"/>
      <c r="N609" s="483"/>
    </row>
    <row r="610" spans="1:17" x14ac:dyDescent="0.25">
      <c r="A610" s="369" t="s">
        <v>177</v>
      </c>
      <c r="B610" s="369" t="s">
        <v>178</v>
      </c>
      <c r="C610" s="298" t="s">
        <v>179</v>
      </c>
      <c r="D610" s="297" t="s">
        <v>180</v>
      </c>
      <c r="E610" s="483"/>
      <c r="F610" s="483"/>
      <c r="I610" s="369" t="s">
        <v>177</v>
      </c>
      <c r="J610" s="369" t="s">
        <v>178</v>
      </c>
      <c r="K610" s="298" t="s">
        <v>179</v>
      </c>
      <c r="L610" s="297" t="s">
        <v>180</v>
      </c>
      <c r="M610" s="483"/>
      <c r="N610" s="483"/>
    </row>
    <row r="611" spans="1:17" x14ac:dyDescent="0.25">
      <c r="A611" s="485">
        <v>129</v>
      </c>
      <c r="B611" s="309"/>
      <c r="C611" s="301"/>
      <c r="D611" s="301"/>
      <c r="E611" s="302">
        <f>C612-D611</f>
        <v>0</v>
      </c>
      <c r="F611" s="302">
        <f>D611-C611</f>
        <v>0</v>
      </c>
      <c r="I611" s="485">
        <v>130</v>
      </c>
      <c r="J611" s="309"/>
      <c r="K611" s="301"/>
      <c r="L611" s="301"/>
      <c r="M611" s="302">
        <f>K612-L611</f>
        <v>0</v>
      </c>
      <c r="N611" s="302">
        <f>L611-K611</f>
        <v>0</v>
      </c>
    </row>
    <row r="612" spans="1:17" x14ac:dyDescent="0.25">
      <c r="A612" s="486"/>
      <c r="B612" s="306"/>
      <c r="C612" s="303"/>
      <c r="D612" s="304"/>
      <c r="E612" s="302">
        <f>C613-D612</f>
        <v>0</v>
      </c>
      <c r="F612" s="302">
        <f>D612-C612</f>
        <v>0</v>
      </c>
      <c r="I612" s="486"/>
      <c r="J612" s="306"/>
      <c r="K612" s="303"/>
      <c r="L612" s="304"/>
      <c r="M612" s="302">
        <f>K613-L612</f>
        <v>0</v>
      </c>
      <c r="N612" s="302">
        <f>L612-K612</f>
        <v>0</v>
      </c>
    </row>
    <row r="613" spans="1:17" x14ac:dyDescent="0.25">
      <c r="A613" s="487"/>
      <c r="B613" s="306"/>
      <c r="C613" s="305"/>
      <c r="D613" s="297"/>
      <c r="E613" s="302"/>
      <c r="F613" s="302">
        <f>D613-C613</f>
        <v>0</v>
      </c>
      <c r="I613" s="487"/>
      <c r="J613" s="306"/>
      <c r="K613" s="305"/>
      <c r="L613" s="297"/>
      <c r="M613" s="302"/>
      <c r="N613" s="302">
        <f>L613-K613</f>
        <v>0</v>
      </c>
    </row>
    <row r="614" spans="1:17" x14ac:dyDescent="0.25">
      <c r="A614" s="369"/>
      <c r="B614" s="306"/>
      <c r="C614" s="303"/>
      <c r="D614" s="304"/>
      <c r="E614" s="302"/>
      <c r="F614" s="302"/>
      <c r="I614" s="369"/>
      <c r="J614" s="306"/>
      <c r="K614" s="303"/>
      <c r="L614" s="304"/>
      <c r="M614" s="302"/>
      <c r="N614" s="302"/>
    </row>
    <row r="615" spans="1:17" x14ac:dyDescent="0.25">
      <c r="A615" s="369"/>
      <c r="B615" s="306"/>
      <c r="C615" s="305"/>
      <c r="D615" s="297"/>
      <c r="E615" s="302"/>
      <c r="F615" s="302"/>
      <c r="I615" s="369"/>
      <c r="J615" s="306"/>
      <c r="K615" s="305"/>
      <c r="L615" s="297"/>
      <c r="M615" s="302"/>
      <c r="N615" s="302"/>
    </row>
    <row r="616" spans="1:17" x14ac:dyDescent="0.25">
      <c r="A616" s="369"/>
      <c r="B616" s="306"/>
      <c r="C616" s="303"/>
      <c r="D616" s="304"/>
      <c r="E616" s="302"/>
      <c r="F616" s="302"/>
      <c r="I616" s="369"/>
      <c r="J616" s="306"/>
      <c r="K616" s="303"/>
      <c r="L616" s="304"/>
      <c r="M616" s="302"/>
      <c r="N616" s="302"/>
    </row>
    <row r="617" spans="1:17" x14ac:dyDescent="0.25">
      <c r="A617" s="307">
        <f>D609-D608</f>
        <v>1.0416666666666666E-2</v>
      </c>
      <c r="B617" s="482"/>
      <c r="C617" s="482"/>
      <c r="D617" s="482"/>
      <c r="E617" s="307">
        <f>SUM(E611:E616)</f>
        <v>0</v>
      </c>
      <c r="F617" s="307">
        <f>SUM(F611:F616)</f>
        <v>0</v>
      </c>
      <c r="I617" s="307">
        <f>L609-L608</f>
        <v>1.0416666666666666E-2</v>
      </c>
      <c r="J617" s="482"/>
      <c r="K617" s="482"/>
      <c r="L617" s="482"/>
      <c r="M617" s="307">
        <f>SUM(M611:M616)</f>
        <v>0</v>
      </c>
      <c r="N617" s="307">
        <f>SUM(N611:N616)</f>
        <v>0</v>
      </c>
      <c r="P617" s="308"/>
      <c r="Q617" s="308"/>
    </row>
    <row r="619" spans="1:17" ht="15" customHeight="1" x14ac:dyDescent="0.25">
      <c r="A619" s="484" t="s">
        <v>172</v>
      </c>
      <c r="B619" s="484"/>
      <c r="C619" s="298"/>
      <c r="D619" s="297">
        <f>IF(C619="Depot", (C622-(25/60/24)), (C622-(15/60/24)))</f>
        <v>-1.0416666666666666E-2</v>
      </c>
      <c r="E619" s="483" t="s">
        <v>173</v>
      </c>
      <c r="F619" s="483" t="s">
        <v>174</v>
      </c>
      <c r="I619" s="484" t="s">
        <v>172</v>
      </c>
      <c r="J619" s="484"/>
      <c r="K619" s="298"/>
      <c r="L619" s="297">
        <f>IF(K619="Depot", (K622-(25/60/24)), (K622-(15/60/24)))</f>
        <v>-1.0416666666666666E-2</v>
      </c>
      <c r="M619" s="483" t="s">
        <v>173</v>
      </c>
      <c r="N619" s="483" t="s">
        <v>174</v>
      </c>
    </row>
    <row r="620" spans="1:17" x14ac:dyDescent="0.25">
      <c r="A620" s="484" t="s">
        <v>176</v>
      </c>
      <c r="B620" s="484"/>
      <c r="C620" s="298"/>
      <c r="D620" s="297" t="b">
        <f>IF(D627&gt;0,IF(C620="Depot",D627+(20/24/60),D627+(10/60/24)),IF(D626&gt;0,IF(C620="Depot",D626+(20/24/60),D626+(10/60/24)),IF(D625&gt;0,IF(C620="Depot",D625+(20/24/60),D625+(10/60/24)),IF(D624&gt;0,IF(C620="Depot",D624+(20/24/60),D624+(10/60/24)),IF(D623&gt;0,IF(C620="Depot",D623+(20/24/60),D623+(10/60/24)),IF(D622&gt;0,IF(C620="Depot",D622+(20/24/60),D622+(10/60/24))))))))</f>
        <v>0</v>
      </c>
      <c r="E620" s="483"/>
      <c r="F620" s="483"/>
      <c r="I620" s="484" t="s">
        <v>176</v>
      </c>
      <c r="J620" s="484"/>
      <c r="K620" s="298"/>
      <c r="L620" s="297" t="b">
        <f>IF(L627&gt;0,IF(K620="Depot",L627+(20/24/60),L627+(10/60/24)),IF(L626&gt;0,IF(K620="Depot",L626+(20/24/60),L626+(10/60/24)),IF(L625&gt;0,IF(K620="Depot",L625+(20/24/60),L625+(10/60/24)),IF(L624&gt;0,IF(K620="Depot",L624+(20/24/60),L624+(10/60/24)),IF(L623&gt;0,IF(K620="Depot",L623+(20/24/60),L623+(10/60/24)),IF(L622&gt;0,IF(K620="Depot",L622+(20/24/60),L622+(10/60/24))))))))</f>
        <v>0</v>
      </c>
      <c r="M620" s="483"/>
      <c r="N620" s="483"/>
    </row>
    <row r="621" spans="1:17" x14ac:dyDescent="0.25">
      <c r="A621" s="369" t="s">
        <v>177</v>
      </c>
      <c r="B621" s="369" t="s">
        <v>178</v>
      </c>
      <c r="C621" s="298" t="s">
        <v>179</v>
      </c>
      <c r="D621" s="297" t="s">
        <v>180</v>
      </c>
      <c r="E621" s="483"/>
      <c r="F621" s="483"/>
      <c r="I621" s="369" t="s">
        <v>177</v>
      </c>
      <c r="J621" s="369" t="s">
        <v>178</v>
      </c>
      <c r="K621" s="298" t="s">
        <v>179</v>
      </c>
      <c r="L621" s="297" t="s">
        <v>180</v>
      </c>
      <c r="M621" s="483"/>
      <c r="N621" s="483"/>
    </row>
    <row r="622" spans="1:17" x14ac:dyDescent="0.25">
      <c r="A622" s="485">
        <v>131</v>
      </c>
      <c r="B622" s="309"/>
      <c r="C622" s="301"/>
      <c r="D622" s="301"/>
      <c r="E622" s="302">
        <f>C623-D622</f>
        <v>0</v>
      </c>
      <c r="F622" s="302">
        <f>D622-C622</f>
        <v>0</v>
      </c>
      <c r="I622" s="485">
        <v>132</v>
      </c>
      <c r="J622" s="309"/>
      <c r="K622" s="301"/>
      <c r="L622" s="301"/>
      <c r="M622" s="302">
        <f>K623-L622</f>
        <v>0</v>
      </c>
      <c r="N622" s="302">
        <f>L622-K622</f>
        <v>0</v>
      </c>
    </row>
    <row r="623" spans="1:17" x14ac:dyDescent="0.25">
      <c r="A623" s="486"/>
      <c r="B623" s="306"/>
      <c r="C623" s="303"/>
      <c r="D623" s="304"/>
      <c r="E623" s="302">
        <f>C624-D623</f>
        <v>0</v>
      </c>
      <c r="F623" s="302">
        <f>D623-C623</f>
        <v>0</v>
      </c>
      <c r="I623" s="486"/>
      <c r="J623" s="306"/>
      <c r="K623" s="303"/>
      <c r="L623" s="304"/>
      <c r="M623" s="302">
        <f>K624-L623</f>
        <v>0</v>
      </c>
      <c r="N623" s="302">
        <f>L623-K623</f>
        <v>0</v>
      </c>
    </row>
    <row r="624" spans="1:17" x14ac:dyDescent="0.25">
      <c r="A624" s="487"/>
      <c r="B624" s="306"/>
      <c r="C624" s="305"/>
      <c r="D624" s="297"/>
      <c r="E624" s="302"/>
      <c r="F624" s="302">
        <f>D624-C624</f>
        <v>0</v>
      </c>
      <c r="I624" s="487"/>
      <c r="J624" s="306"/>
      <c r="K624" s="305"/>
      <c r="L624" s="297"/>
      <c r="M624" s="302"/>
      <c r="N624" s="302">
        <f>L624-K624</f>
        <v>0</v>
      </c>
    </row>
    <row r="625" spans="1:17" x14ac:dyDescent="0.25">
      <c r="A625" s="369"/>
      <c r="B625" s="306"/>
      <c r="C625" s="303"/>
      <c r="D625" s="304"/>
      <c r="E625" s="302"/>
      <c r="F625" s="302"/>
      <c r="I625" s="369"/>
      <c r="J625" s="306"/>
      <c r="K625" s="303"/>
      <c r="L625" s="304"/>
      <c r="M625" s="302"/>
      <c r="N625" s="302"/>
    </row>
    <row r="626" spans="1:17" x14ac:dyDescent="0.25">
      <c r="A626" s="369"/>
      <c r="B626" s="306"/>
      <c r="C626" s="305"/>
      <c r="D626" s="297"/>
      <c r="E626" s="302"/>
      <c r="F626" s="302"/>
      <c r="I626" s="369"/>
      <c r="J626" s="306"/>
      <c r="K626" s="305"/>
      <c r="L626" s="297"/>
      <c r="M626" s="302"/>
      <c r="N626" s="302"/>
    </row>
    <row r="627" spans="1:17" x14ac:dyDescent="0.25">
      <c r="A627" s="369"/>
      <c r="B627" s="306"/>
      <c r="C627" s="303"/>
      <c r="D627" s="304"/>
      <c r="E627" s="302"/>
      <c r="F627" s="302"/>
      <c r="I627" s="369"/>
      <c r="J627" s="306"/>
      <c r="K627" s="303"/>
      <c r="L627" s="304"/>
      <c r="M627" s="302"/>
      <c r="N627" s="302"/>
    </row>
    <row r="628" spans="1:17" x14ac:dyDescent="0.25">
      <c r="A628" s="307">
        <f>D620-D619</f>
        <v>1.0416666666666666E-2</v>
      </c>
      <c r="B628" s="482"/>
      <c r="C628" s="482"/>
      <c r="D628" s="482"/>
      <c r="E628" s="307">
        <f>SUM(E622:E627)</f>
        <v>0</v>
      </c>
      <c r="F628" s="307">
        <f>SUM(F622:F627)</f>
        <v>0</v>
      </c>
      <c r="I628" s="307">
        <f>L620-L619</f>
        <v>1.0416666666666666E-2</v>
      </c>
      <c r="J628" s="482"/>
      <c r="K628" s="482"/>
      <c r="L628" s="482"/>
      <c r="M628" s="307">
        <f>SUM(M622:M627)</f>
        <v>0</v>
      </c>
      <c r="N628" s="307">
        <f>SUM(N622:N627)</f>
        <v>0</v>
      </c>
      <c r="P628" s="308"/>
      <c r="Q628" s="308"/>
    </row>
    <row r="630" spans="1:17" ht="15" customHeight="1" x14ac:dyDescent="0.25">
      <c r="A630" s="484" t="s">
        <v>172</v>
      </c>
      <c r="B630" s="484"/>
      <c r="C630" s="298"/>
      <c r="D630" s="297">
        <f>IF(C630="Depot", (C633-(25/60/24)), (C633-(15/60/24)))</f>
        <v>-1.0416666666666666E-2</v>
      </c>
      <c r="E630" s="483" t="s">
        <v>173</v>
      </c>
      <c r="F630" s="483" t="s">
        <v>174</v>
      </c>
      <c r="I630" s="484" t="s">
        <v>172</v>
      </c>
      <c r="J630" s="484"/>
      <c r="K630" s="298"/>
      <c r="L630" s="297">
        <f>IF(K630="Depot", (K633-(25/60/24)), (K633-(15/60/24)))</f>
        <v>-1.0416666666666666E-2</v>
      </c>
      <c r="M630" s="483" t="s">
        <v>173</v>
      </c>
      <c r="N630" s="483" t="s">
        <v>174</v>
      </c>
    </row>
    <row r="631" spans="1:17" x14ac:dyDescent="0.25">
      <c r="A631" s="484" t="s">
        <v>176</v>
      </c>
      <c r="B631" s="484"/>
      <c r="C631" s="298"/>
      <c r="D631" s="297" t="b">
        <f>IF(D638&gt;0,IF(C631="Depot",D638+(20/24/60),D638+(10/60/24)),IF(D637&gt;0,IF(C631="Depot",D637+(20/24/60),D637+(10/60/24)),IF(D636&gt;0,IF(C631="Depot",D636+(20/24/60),D636+(10/60/24)),IF(D635&gt;0,IF(C631="Depot",D635+(20/24/60),D635+(10/60/24)),IF(D634&gt;0,IF(C631="Depot",D634+(20/24/60),D634+(10/60/24)),IF(D633&gt;0,IF(C631="Depot",D633+(20/24/60),D633+(10/60/24))))))))</f>
        <v>0</v>
      </c>
      <c r="E631" s="483"/>
      <c r="F631" s="483"/>
      <c r="I631" s="484" t="s">
        <v>176</v>
      </c>
      <c r="J631" s="484"/>
      <c r="K631" s="298"/>
      <c r="L631" s="297" t="b">
        <f>IF(L638&gt;0,IF(K631="Depot",L638+(20/24/60),L638+(10/60/24)),IF(L637&gt;0,IF(K631="Depot",L637+(20/24/60),L637+(10/60/24)),IF(L636&gt;0,IF(K631="Depot",L636+(20/24/60),L636+(10/60/24)),IF(L635&gt;0,IF(K631="Depot",L635+(20/24/60),L635+(10/60/24)),IF(L634&gt;0,IF(K631="Depot",L634+(20/24/60),L634+(10/60/24)),IF(L633&gt;0,IF(K631="Depot",L633+(20/24/60),L633+(10/60/24))))))))</f>
        <v>0</v>
      </c>
      <c r="M631" s="483"/>
      <c r="N631" s="483"/>
    </row>
    <row r="632" spans="1:17" x14ac:dyDescent="0.25">
      <c r="A632" s="369" t="s">
        <v>177</v>
      </c>
      <c r="B632" s="369" t="s">
        <v>178</v>
      </c>
      <c r="C632" s="298" t="s">
        <v>179</v>
      </c>
      <c r="D632" s="297" t="s">
        <v>180</v>
      </c>
      <c r="E632" s="483"/>
      <c r="F632" s="483"/>
      <c r="I632" s="369" t="s">
        <v>177</v>
      </c>
      <c r="J632" s="369" t="s">
        <v>178</v>
      </c>
      <c r="K632" s="298" t="s">
        <v>179</v>
      </c>
      <c r="L632" s="297" t="s">
        <v>180</v>
      </c>
      <c r="M632" s="483"/>
      <c r="N632" s="483"/>
    </row>
    <row r="633" spans="1:17" x14ac:dyDescent="0.25">
      <c r="A633" s="485">
        <v>134</v>
      </c>
      <c r="B633" s="309"/>
      <c r="C633" s="301"/>
      <c r="D633" s="301"/>
      <c r="E633" s="302">
        <f>C634-D633</f>
        <v>0</v>
      </c>
      <c r="F633" s="302">
        <f>D633-C633</f>
        <v>0</v>
      </c>
      <c r="I633" s="485">
        <v>135</v>
      </c>
      <c r="J633" s="309"/>
      <c r="K633" s="301"/>
      <c r="L633" s="301"/>
      <c r="M633" s="302">
        <f>K634-L633</f>
        <v>0</v>
      </c>
      <c r="N633" s="302">
        <f>L633-K633</f>
        <v>0</v>
      </c>
    </row>
    <row r="634" spans="1:17" x14ac:dyDescent="0.25">
      <c r="A634" s="486"/>
      <c r="B634" s="306"/>
      <c r="C634" s="303"/>
      <c r="D634" s="304"/>
      <c r="E634" s="302">
        <f>C635-D634</f>
        <v>0</v>
      </c>
      <c r="F634" s="302">
        <f>D634-C634</f>
        <v>0</v>
      </c>
      <c r="I634" s="486"/>
      <c r="J634" s="306"/>
      <c r="K634" s="303"/>
      <c r="L634" s="304"/>
      <c r="M634" s="302">
        <f>K635-L634</f>
        <v>0</v>
      </c>
      <c r="N634" s="302">
        <f>L634-K634</f>
        <v>0</v>
      </c>
    </row>
    <row r="635" spans="1:17" x14ac:dyDescent="0.25">
      <c r="A635" s="487"/>
      <c r="B635" s="306"/>
      <c r="C635" s="305"/>
      <c r="D635" s="297"/>
      <c r="E635" s="302"/>
      <c r="F635" s="302">
        <f>D635-C635</f>
        <v>0</v>
      </c>
      <c r="I635" s="487"/>
      <c r="J635" s="306"/>
      <c r="K635" s="305"/>
      <c r="L635" s="297"/>
      <c r="M635" s="302"/>
      <c r="N635" s="302">
        <f>L635-K635</f>
        <v>0</v>
      </c>
    </row>
    <row r="636" spans="1:17" x14ac:dyDescent="0.25">
      <c r="A636" s="369"/>
      <c r="B636" s="306"/>
      <c r="C636" s="303"/>
      <c r="D636" s="304"/>
      <c r="E636" s="302"/>
      <c r="F636" s="302"/>
      <c r="I636" s="369"/>
      <c r="J636" s="306"/>
      <c r="K636" s="303"/>
      <c r="L636" s="304"/>
      <c r="M636" s="302"/>
      <c r="N636" s="302"/>
    </row>
    <row r="637" spans="1:17" x14ac:dyDescent="0.25">
      <c r="A637" s="369"/>
      <c r="B637" s="306"/>
      <c r="C637" s="305"/>
      <c r="D637" s="297"/>
      <c r="E637" s="302"/>
      <c r="F637" s="302"/>
      <c r="I637" s="369"/>
      <c r="J637" s="306"/>
      <c r="K637" s="305"/>
      <c r="L637" s="297"/>
      <c r="M637" s="302"/>
      <c r="N637" s="302"/>
    </row>
    <row r="638" spans="1:17" x14ac:dyDescent="0.25">
      <c r="A638" s="369"/>
      <c r="B638" s="306"/>
      <c r="C638" s="303"/>
      <c r="D638" s="304"/>
      <c r="E638" s="302"/>
      <c r="F638" s="302"/>
      <c r="I638" s="369"/>
      <c r="J638" s="306"/>
      <c r="K638" s="303"/>
      <c r="L638" s="304"/>
      <c r="M638" s="302"/>
      <c r="N638" s="302"/>
    </row>
    <row r="639" spans="1:17" x14ac:dyDescent="0.25">
      <c r="A639" s="307">
        <f>D631-D630</f>
        <v>1.0416666666666666E-2</v>
      </c>
      <c r="B639" s="482"/>
      <c r="C639" s="482"/>
      <c r="D639" s="482"/>
      <c r="E639" s="307">
        <f>SUM(E633:E638)</f>
        <v>0</v>
      </c>
      <c r="F639" s="307">
        <f>SUM(F633:F638)</f>
        <v>0</v>
      </c>
      <c r="I639" s="307">
        <f>L631-L630</f>
        <v>1.0416666666666666E-2</v>
      </c>
      <c r="J639" s="482"/>
      <c r="K639" s="482"/>
      <c r="L639" s="482"/>
      <c r="M639" s="307">
        <f>SUM(M633:M638)</f>
        <v>0</v>
      </c>
      <c r="N639" s="307">
        <f>SUM(N633:N638)</f>
        <v>0</v>
      </c>
      <c r="P639" s="308"/>
      <c r="Q639" s="308"/>
    </row>
    <row r="640" spans="1:17" ht="15.75" customHeight="1" x14ac:dyDescent="0.25"/>
    <row r="641" spans="1:17" ht="15" customHeight="1" x14ac:dyDescent="0.25">
      <c r="A641" s="484" t="s">
        <v>172</v>
      </c>
      <c r="B641" s="484"/>
      <c r="C641" s="298"/>
      <c r="D641" s="297">
        <f>IF(C641="Depot", (C644-(25/60/24)), (C644-(15/60/24)))</f>
        <v>-1.0416666666666666E-2</v>
      </c>
      <c r="E641" s="483" t="s">
        <v>173</v>
      </c>
      <c r="F641" s="483" t="s">
        <v>174</v>
      </c>
      <c r="I641" s="484" t="s">
        <v>172</v>
      </c>
      <c r="J641" s="484"/>
      <c r="K641" s="298"/>
      <c r="L641" s="297">
        <f>IF(K641="Depot", (K644-(25/60/24)), (K644-(15/60/24)))</f>
        <v>-1.0416666666666666E-2</v>
      </c>
      <c r="M641" s="483" t="s">
        <v>173</v>
      </c>
      <c r="N641" s="483" t="s">
        <v>174</v>
      </c>
    </row>
    <row r="642" spans="1:17" x14ac:dyDescent="0.25">
      <c r="A642" s="484" t="s">
        <v>176</v>
      </c>
      <c r="B642" s="484"/>
      <c r="C642" s="298"/>
      <c r="D642" s="297" t="b">
        <f>IF(D649&gt;0,IF(C642="Depot",D649+(20/24/60),D649+(10/60/24)),IF(D648&gt;0,IF(C642="Depot",D648+(20/24/60),D648+(10/60/24)),IF(D647&gt;0,IF(C642="Depot",D647+(20/24/60),D647+(10/60/24)),IF(D646&gt;0,IF(C642="Depot",D646+(20/24/60),D646+(10/60/24)),IF(D645&gt;0,IF(C642="Depot",D645+(20/24/60),D645+(10/60/24)),IF(D644&gt;0,IF(C642="Depot",D644+(20/24/60),D644+(10/60/24))))))))</f>
        <v>0</v>
      </c>
      <c r="E642" s="483"/>
      <c r="F642" s="483"/>
      <c r="I642" s="484" t="s">
        <v>176</v>
      </c>
      <c r="J642" s="484"/>
      <c r="K642" s="298"/>
      <c r="L642" s="297" t="b">
        <f>IF(L649&gt;0,IF(K642="Depot",L649+(20/24/60),L649+(10/60/24)),IF(L648&gt;0,IF(K642="Depot",L648+(20/24/60),L648+(10/60/24)),IF(L647&gt;0,IF(K642="Depot",L647+(20/24/60),L647+(10/60/24)),IF(L646&gt;0,IF(K642="Depot",L646+(20/24/60),L646+(10/60/24)),IF(L645&gt;0,IF(K642="Depot",L645+(20/24/60),L645+(10/60/24)),IF(L644&gt;0,IF(K642="Depot",L644+(20/24/60),L644+(10/60/24))))))))</f>
        <v>0</v>
      </c>
      <c r="M642" s="483"/>
      <c r="N642" s="483"/>
    </row>
    <row r="643" spans="1:17" x14ac:dyDescent="0.25">
      <c r="A643" s="369" t="s">
        <v>177</v>
      </c>
      <c r="B643" s="369" t="s">
        <v>178</v>
      </c>
      <c r="C643" s="298" t="s">
        <v>179</v>
      </c>
      <c r="D643" s="297" t="s">
        <v>180</v>
      </c>
      <c r="E643" s="483"/>
      <c r="F643" s="483"/>
      <c r="I643" s="369" t="s">
        <v>177</v>
      </c>
      <c r="J643" s="369" t="s">
        <v>178</v>
      </c>
      <c r="K643" s="298" t="s">
        <v>179</v>
      </c>
      <c r="L643" s="297" t="s">
        <v>180</v>
      </c>
      <c r="M643" s="483"/>
      <c r="N643" s="483"/>
    </row>
    <row r="644" spans="1:17" x14ac:dyDescent="0.25">
      <c r="A644" s="485">
        <v>136</v>
      </c>
      <c r="B644" s="309"/>
      <c r="C644" s="301"/>
      <c r="D644" s="301"/>
      <c r="E644" s="302">
        <f>C645-D644</f>
        <v>0</v>
      </c>
      <c r="F644" s="302">
        <f>D644-C644</f>
        <v>0</v>
      </c>
      <c r="I644" s="485">
        <v>137</v>
      </c>
      <c r="J644" s="309"/>
      <c r="K644" s="301"/>
      <c r="L644" s="301"/>
      <c r="M644" s="302">
        <f>K645-L644</f>
        <v>0</v>
      </c>
      <c r="N644" s="302">
        <f>L644-K644</f>
        <v>0</v>
      </c>
    </row>
    <row r="645" spans="1:17" x14ac:dyDescent="0.25">
      <c r="A645" s="486"/>
      <c r="B645" s="306"/>
      <c r="C645" s="303"/>
      <c r="D645" s="304"/>
      <c r="E645" s="302">
        <f>C646-D645</f>
        <v>0</v>
      </c>
      <c r="F645" s="302">
        <f>D645-C645</f>
        <v>0</v>
      </c>
      <c r="I645" s="486"/>
      <c r="J645" s="306"/>
      <c r="K645" s="303"/>
      <c r="L645" s="304"/>
      <c r="M645" s="302">
        <f>K646-L645</f>
        <v>0</v>
      </c>
      <c r="N645" s="302">
        <f>L645-K645</f>
        <v>0</v>
      </c>
    </row>
    <row r="646" spans="1:17" x14ac:dyDescent="0.25">
      <c r="A646" s="487"/>
      <c r="B646" s="306"/>
      <c r="C646" s="305"/>
      <c r="D646" s="297"/>
      <c r="E646" s="302"/>
      <c r="F646" s="302">
        <f>D646-C646</f>
        <v>0</v>
      </c>
      <c r="I646" s="487"/>
      <c r="J646" s="306"/>
      <c r="K646" s="305"/>
      <c r="L646" s="297"/>
      <c r="M646" s="302"/>
      <c r="N646" s="302">
        <f>L646-K646</f>
        <v>0</v>
      </c>
    </row>
    <row r="647" spans="1:17" x14ac:dyDescent="0.25">
      <c r="A647" s="369"/>
      <c r="B647" s="306"/>
      <c r="C647" s="303"/>
      <c r="D647" s="304"/>
      <c r="E647" s="302"/>
      <c r="F647" s="302"/>
      <c r="I647" s="369"/>
      <c r="J647" s="306"/>
      <c r="K647" s="303"/>
      <c r="L647" s="304"/>
      <c r="M647" s="302"/>
      <c r="N647" s="302"/>
    </row>
    <row r="648" spans="1:17" x14ac:dyDescent="0.25">
      <c r="A648" s="369"/>
      <c r="B648" s="306"/>
      <c r="C648" s="305"/>
      <c r="D648" s="297"/>
      <c r="E648" s="302"/>
      <c r="F648" s="302"/>
      <c r="I648" s="369"/>
      <c r="J648" s="306"/>
      <c r="K648" s="305"/>
      <c r="L648" s="297"/>
      <c r="M648" s="302"/>
      <c r="N648" s="302"/>
    </row>
    <row r="649" spans="1:17" x14ac:dyDescent="0.25">
      <c r="A649" s="369"/>
      <c r="B649" s="306"/>
      <c r="C649" s="303"/>
      <c r="D649" s="304"/>
      <c r="E649" s="302"/>
      <c r="F649" s="302"/>
      <c r="I649" s="369"/>
      <c r="J649" s="306"/>
      <c r="K649" s="303"/>
      <c r="L649" s="304"/>
      <c r="M649" s="302"/>
      <c r="N649" s="302"/>
    </row>
    <row r="650" spans="1:17" x14ac:dyDescent="0.25">
      <c r="A650" s="307">
        <f>D642-D641</f>
        <v>1.0416666666666666E-2</v>
      </c>
      <c r="B650" s="482"/>
      <c r="C650" s="482"/>
      <c r="D650" s="482"/>
      <c r="E650" s="307">
        <f>SUM(E644:E649)</f>
        <v>0</v>
      </c>
      <c r="F650" s="307">
        <f>SUM(F644:F649)</f>
        <v>0</v>
      </c>
      <c r="I650" s="307">
        <f>L642-L641</f>
        <v>1.0416666666666666E-2</v>
      </c>
      <c r="J650" s="482"/>
      <c r="K650" s="482"/>
      <c r="L650" s="482"/>
      <c r="M650" s="307">
        <f>SUM(M644:M649)</f>
        <v>0</v>
      </c>
      <c r="N650" s="307">
        <f>SUM(N644:N649)</f>
        <v>0</v>
      </c>
      <c r="P650" s="308"/>
      <c r="Q650" s="308"/>
    </row>
    <row r="654" spans="1:17" ht="15" customHeight="1" x14ac:dyDescent="0.25">
      <c r="A654" s="484" t="s">
        <v>172</v>
      </c>
      <c r="B654" s="484"/>
      <c r="C654" s="298"/>
      <c r="D654" s="297">
        <f>IF(C654="Depot", (C657-(25/60/24)), (C657-(15/60/24)))</f>
        <v>-1.0416666666666666E-2</v>
      </c>
      <c r="E654" s="483" t="s">
        <v>173</v>
      </c>
      <c r="F654" s="483" t="s">
        <v>174</v>
      </c>
      <c r="I654" s="484" t="s">
        <v>172</v>
      </c>
      <c r="J654" s="484"/>
      <c r="K654" s="298"/>
      <c r="L654" s="297">
        <f>IF(K654="Depot", (K657-(25/60/24)), (K657-(15/60/24)))</f>
        <v>-1.0416666666666666E-2</v>
      </c>
      <c r="M654" s="483" t="s">
        <v>173</v>
      </c>
      <c r="N654" s="483" t="s">
        <v>174</v>
      </c>
    </row>
    <row r="655" spans="1:17" x14ac:dyDescent="0.25">
      <c r="A655" s="484" t="s">
        <v>176</v>
      </c>
      <c r="B655" s="484"/>
      <c r="C655" s="298"/>
      <c r="D655" s="297" t="b">
        <f>IF(D662&gt;0,IF(C655="Depot",D662+(20/24/60),D662+(10/60/24)),IF(D661&gt;0,IF(C655="Depot",D661+(20/24/60),D661+(10/60/24)),IF(D660&gt;0,IF(C655="Depot",D660+(20/24/60),D660+(10/60/24)),IF(D659&gt;0,IF(C655="Depot",D659+(20/24/60),D659+(10/60/24)),IF(D658&gt;0,IF(C655="Depot",D658+(20/24/60),D658+(10/60/24)),IF(D657&gt;0,IF(C655="Depot",D657+(20/24/60),D657+(10/60/24))))))))</f>
        <v>0</v>
      </c>
      <c r="E655" s="483"/>
      <c r="F655" s="483"/>
      <c r="I655" s="484" t="s">
        <v>176</v>
      </c>
      <c r="J655" s="484"/>
      <c r="K655" s="298"/>
      <c r="L655" s="297" t="b">
        <f>IF(L662&gt;0,IF(K655="Depot",L662+(20/24/60),L662+(10/60/24)),IF(L661&gt;0,IF(K655="Depot",L661+(20/24/60),L661+(10/60/24)),IF(L660&gt;0,IF(K655="Depot",L660+(20/24/60),L660+(10/60/24)),IF(L659&gt;0,IF(K655="Depot",L659+(20/24/60),L659+(10/60/24)),IF(L658&gt;0,IF(K655="Depot",L658+(20/24/60),L658+(10/60/24)),IF(L657&gt;0,IF(K655="Depot",L657+(20/24/60),L657+(10/60/24))))))))</f>
        <v>0</v>
      </c>
      <c r="M655" s="483"/>
      <c r="N655" s="483"/>
    </row>
    <row r="656" spans="1:17" x14ac:dyDescent="0.25">
      <c r="A656" s="369" t="s">
        <v>177</v>
      </c>
      <c r="B656" s="369" t="s">
        <v>178</v>
      </c>
      <c r="C656" s="298" t="s">
        <v>179</v>
      </c>
      <c r="D656" s="297" t="s">
        <v>180</v>
      </c>
      <c r="E656" s="483"/>
      <c r="F656" s="483"/>
      <c r="I656" s="369" t="s">
        <v>177</v>
      </c>
      <c r="J656" s="369" t="s">
        <v>178</v>
      </c>
      <c r="K656" s="298" t="s">
        <v>179</v>
      </c>
      <c r="L656" s="297" t="s">
        <v>180</v>
      </c>
      <c r="M656" s="483"/>
      <c r="N656" s="483"/>
    </row>
    <row r="657" spans="1:14" x14ac:dyDescent="0.25">
      <c r="A657" s="485">
        <v>138</v>
      </c>
      <c r="B657" s="309"/>
      <c r="C657" s="301"/>
      <c r="D657" s="301"/>
      <c r="E657" s="302">
        <f>C658-D657</f>
        <v>0</v>
      </c>
      <c r="F657" s="302">
        <f>D657-C657</f>
        <v>0</v>
      </c>
      <c r="I657" s="485">
        <v>139</v>
      </c>
      <c r="J657" s="309"/>
      <c r="K657" s="301"/>
      <c r="L657" s="301"/>
      <c r="M657" s="302">
        <f>K658-L657</f>
        <v>0</v>
      </c>
      <c r="N657" s="302">
        <f>L657-K657</f>
        <v>0</v>
      </c>
    </row>
    <row r="658" spans="1:14" x14ac:dyDescent="0.25">
      <c r="A658" s="486"/>
      <c r="B658" s="306"/>
      <c r="C658" s="303"/>
      <c r="D658" s="304"/>
      <c r="E658" s="302">
        <f>C659-D658</f>
        <v>0</v>
      </c>
      <c r="F658" s="302">
        <f>D658-C658</f>
        <v>0</v>
      </c>
      <c r="I658" s="486"/>
      <c r="J658" s="306"/>
      <c r="K658" s="303"/>
      <c r="L658" s="304"/>
      <c r="M658" s="302">
        <f>K659-L658</f>
        <v>0</v>
      </c>
      <c r="N658" s="302">
        <f>L658-K658</f>
        <v>0</v>
      </c>
    </row>
    <row r="659" spans="1:14" x14ac:dyDescent="0.25">
      <c r="A659" s="487"/>
      <c r="B659" s="306"/>
      <c r="C659" s="305"/>
      <c r="D659" s="297"/>
      <c r="E659" s="302"/>
      <c r="F659" s="302">
        <f>D659-C659</f>
        <v>0</v>
      </c>
      <c r="I659" s="487"/>
      <c r="J659" s="306"/>
      <c r="K659" s="305"/>
      <c r="L659" s="297"/>
      <c r="M659" s="302"/>
      <c r="N659" s="302">
        <f>L659-K659</f>
        <v>0</v>
      </c>
    </row>
    <row r="660" spans="1:14" x14ac:dyDescent="0.25">
      <c r="A660" s="369"/>
      <c r="B660" s="306"/>
      <c r="C660" s="303"/>
      <c r="D660" s="304"/>
      <c r="E660" s="302"/>
      <c r="F660" s="302"/>
      <c r="I660" s="369"/>
      <c r="J660" s="306"/>
      <c r="K660" s="303"/>
      <c r="L660" s="304"/>
      <c r="M660" s="302"/>
      <c r="N660" s="302"/>
    </row>
    <row r="661" spans="1:14" x14ac:dyDescent="0.25">
      <c r="A661" s="369"/>
      <c r="B661" s="306"/>
      <c r="C661" s="305"/>
      <c r="D661" s="297"/>
      <c r="E661" s="302"/>
      <c r="F661" s="302"/>
      <c r="I661" s="369"/>
      <c r="J661" s="306"/>
      <c r="K661" s="305"/>
      <c r="L661" s="297"/>
      <c r="M661" s="302"/>
      <c r="N661" s="302"/>
    </row>
    <row r="662" spans="1:14" x14ac:dyDescent="0.25">
      <c r="A662" s="369"/>
      <c r="B662" s="306"/>
      <c r="C662" s="303"/>
      <c r="D662" s="304"/>
      <c r="E662" s="302"/>
      <c r="F662" s="302"/>
      <c r="I662" s="369"/>
      <c r="J662" s="306"/>
      <c r="K662" s="303"/>
      <c r="L662" s="304"/>
      <c r="M662" s="302"/>
      <c r="N662" s="302"/>
    </row>
    <row r="663" spans="1:14" x14ac:dyDescent="0.25">
      <c r="A663" s="307">
        <f>D655-D654</f>
        <v>1.0416666666666666E-2</v>
      </c>
      <c r="B663" s="482"/>
      <c r="C663" s="482"/>
      <c r="D663" s="482"/>
      <c r="E663" s="307">
        <f>SUM(E657:E662)</f>
        <v>0</v>
      </c>
      <c r="F663" s="307">
        <f>SUM(F657:F662)</f>
        <v>0</v>
      </c>
      <c r="I663" s="307">
        <f>L655-L654</f>
        <v>1.0416666666666666E-2</v>
      </c>
      <c r="J663" s="482"/>
      <c r="K663" s="482"/>
      <c r="L663" s="482"/>
      <c r="M663" s="307">
        <f>SUM(M657:M662)</f>
        <v>0</v>
      </c>
      <c r="N663" s="307">
        <f>SUM(N657:N662)</f>
        <v>0</v>
      </c>
    </row>
    <row r="666" spans="1:14" x14ac:dyDescent="0.25">
      <c r="A666" s="484" t="s">
        <v>172</v>
      </c>
      <c r="B666" s="484"/>
      <c r="C666" s="298"/>
      <c r="D666" s="297">
        <f>IF(C666="Depot", (C669-(25/60/24)), (C669-(15/60/24)))</f>
        <v>-1.0416666666666666E-2</v>
      </c>
      <c r="E666" s="483" t="s">
        <v>173</v>
      </c>
      <c r="F666" s="483" t="s">
        <v>174</v>
      </c>
      <c r="I666" s="484" t="s">
        <v>172</v>
      </c>
      <c r="J666" s="484"/>
      <c r="K666" s="298"/>
      <c r="L666" s="297">
        <f>IF(K666="Depot", (K669-(25/60/24)), (K669-(15/60/24)))</f>
        <v>-1.0416666666666666E-2</v>
      </c>
      <c r="M666" s="483" t="s">
        <v>173</v>
      </c>
      <c r="N666" s="483" t="s">
        <v>174</v>
      </c>
    </row>
    <row r="667" spans="1:14" x14ac:dyDescent="0.25">
      <c r="A667" s="484" t="s">
        <v>176</v>
      </c>
      <c r="B667" s="484"/>
      <c r="C667" s="298"/>
      <c r="D667" s="297" t="b">
        <f>IF(D674&gt;0,IF(C667="Depot",D674+(20/24/60),D674+(10/60/24)),IF(D673&gt;0,IF(C667="Depot",D673+(20/24/60),D673+(10/60/24)),IF(D672&gt;0,IF(C667="Depot",D672+(20/24/60),D672+(10/60/24)),IF(D671&gt;0,IF(C667="Depot",D671+(20/24/60),D671+(10/60/24)),IF(D670&gt;0,IF(C667="Depot",D670+(20/24/60),D670+(10/60/24)),IF(D669&gt;0,IF(C667="Depot",D669+(20/24/60),D669+(10/60/24))))))))</f>
        <v>0</v>
      </c>
      <c r="E667" s="483"/>
      <c r="F667" s="483"/>
      <c r="I667" s="484" t="s">
        <v>176</v>
      </c>
      <c r="J667" s="484"/>
      <c r="K667" s="298"/>
      <c r="L667" s="297" t="b">
        <f>IF(L674&gt;0,IF(K667="Depot",L674+(20/24/60),L674+(10/60/24)),IF(L673&gt;0,IF(K667="Depot",L673+(20/24/60),L673+(10/60/24)),IF(L672&gt;0,IF(K667="Depot",L672+(20/24/60),L672+(10/60/24)),IF(L671&gt;0,IF(K667="Depot",L671+(20/24/60),L671+(10/60/24)),IF(L670&gt;0,IF(K667="Depot",L670+(20/24/60),L670+(10/60/24)),IF(L669&gt;0,IF(K667="Depot",L669+(20/24/60),L669+(10/60/24))))))))</f>
        <v>0</v>
      </c>
      <c r="M667" s="483"/>
      <c r="N667" s="483"/>
    </row>
    <row r="668" spans="1:14" x14ac:dyDescent="0.25">
      <c r="A668" s="369" t="s">
        <v>177</v>
      </c>
      <c r="B668" s="369" t="s">
        <v>178</v>
      </c>
      <c r="C668" s="298" t="s">
        <v>179</v>
      </c>
      <c r="D668" s="297" t="s">
        <v>180</v>
      </c>
      <c r="E668" s="483"/>
      <c r="F668" s="483"/>
      <c r="I668" s="369" t="s">
        <v>177</v>
      </c>
      <c r="J668" s="369" t="s">
        <v>178</v>
      </c>
      <c r="K668" s="298" t="s">
        <v>179</v>
      </c>
      <c r="L668" s="297" t="s">
        <v>180</v>
      </c>
      <c r="M668" s="483"/>
      <c r="N668" s="483"/>
    </row>
    <row r="669" spans="1:14" x14ac:dyDescent="0.25">
      <c r="A669" s="485">
        <v>141</v>
      </c>
      <c r="B669" s="309"/>
      <c r="C669" s="301"/>
      <c r="D669" s="301"/>
      <c r="E669" s="302">
        <f>C670-D669</f>
        <v>0</v>
      </c>
      <c r="F669" s="302">
        <f>D669-C669</f>
        <v>0</v>
      </c>
      <c r="I669" s="485">
        <v>142</v>
      </c>
      <c r="J669" s="309"/>
      <c r="K669" s="301"/>
      <c r="L669" s="301"/>
      <c r="M669" s="302">
        <f>K670-L669</f>
        <v>0</v>
      </c>
      <c r="N669" s="302">
        <f>L669-K669</f>
        <v>0</v>
      </c>
    </row>
    <row r="670" spans="1:14" x14ac:dyDescent="0.25">
      <c r="A670" s="486"/>
      <c r="B670" s="306"/>
      <c r="C670" s="303"/>
      <c r="D670" s="304"/>
      <c r="E670" s="302">
        <f>C671-D670</f>
        <v>0</v>
      </c>
      <c r="F670" s="302">
        <f>D670-C670</f>
        <v>0</v>
      </c>
      <c r="I670" s="486"/>
      <c r="J670" s="306"/>
      <c r="K670" s="303"/>
      <c r="L670" s="304"/>
      <c r="M670" s="302">
        <f>K671-L670</f>
        <v>0</v>
      </c>
      <c r="N670" s="302">
        <f>L670-K670</f>
        <v>0</v>
      </c>
    </row>
    <row r="671" spans="1:14" x14ac:dyDescent="0.25">
      <c r="A671" s="487"/>
      <c r="B671" s="306"/>
      <c r="C671" s="305"/>
      <c r="D671" s="297"/>
      <c r="E671" s="302"/>
      <c r="F671" s="302">
        <f>D671-C671</f>
        <v>0</v>
      </c>
      <c r="I671" s="487"/>
      <c r="J671" s="306"/>
      <c r="K671" s="305"/>
      <c r="L671" s="297"/>
      <c r="M671" s="302"/>
      <c r="N671" s="302">
        <f>L671-K671</f>
        <v>0</v>
      </c>
    </row>
    <row r="672" spans="1:14" x14ac:dyDescent="0.25">
      <c r="A672" s="369"/>
      <c r="B672" s="306"/>
      <c r="C672" s="303"/>
      <c r="D672" s="304"/>
      <c r="E672" s="302"/>
      <c r="F672" s="302"/>
      <c r="I672" s="369"/>
      <c r="J672" s="306"/>
      <c r="K672" s="303"/>
      <c r="L672" s="304"/>
      <c r="M672" s="302"/>
      <c r="N672" s="302"/>
    </row>
    <row r="673" spans="1:14" x14ac:dyDescent="0.25">
      <c r="A673" s="369"/>
      <c r="B673" s="306"/>
      <c r="C673" s="305"/>
      <c r="D673" s="297"/>
      <c r="E673" s="302"/>
      <c r="F673" s="302"/>
      <c r="I673" s="369"/>
      <c r="J673" s="306"/>
      <c r="K673" s="305"/>
      <c r="L673" s="297"/>
      <c r="M673" s="302"/>
      <c r="N673" s="302"/>
    </row>
    <row r="674" spans="1:14" x14ac:dyDescent="0.25">
      <c r="A674" s="369"/>
      <c r="B674" s="306"/>
      <c r="C674" s="303"/>
      <c r="D674" s="304"/>
      <c r="E674" s="302"/>
      <c r="F674" s="302"/>
      <c r="I674" s="369"/>
      <c r="J674" s="306"/>
      <c r="K674" s="303"/>
      <c r="L674" s="304"/>
      <c r="M674" s="302"/>
      <c r="N674" s="302"/>
    </row>
    <row r="675" spans="1:14" x14ac:dyDescent="0.25">
      <c r="A675" s="307">
        <f>D667-D666</f>
        <v>1.0416666666666666E-2</v>
      </c>
      <c r="B675" s="482"/>
      <c r="C675" s="482"/>
      <c r="D675" s="482"/>
      <c r="E675" s="307">
        <f>SUM(E669:E674)</f>
        <v>0</v>
      </c>
      <c r="F675" s="307">
        <f>SUM(F669:F674)</f>
        <v>0</v>
      </c>
      <c r="I675" s="307">
        <f>L667-L666</f>
        <v>1.0416666666666666E-2</v>
      </c>
      <c r="J675" s="482"/>
      <c r="K675" s="482"/>
      <c r="L675" s="482"/>
      <c r="M675" s="307">
        <f>SUM(M669:M674)</f>
        <v>0</v>
      </c>
      <c r="N675" s="307">
        <f>SUM(N669:N674)</f>
        <v>0</v>
      </c>
    </row>
  </sheetData>
  <mergeCells count="735">
    <mergeCell ref="B675:D675"/>
    <mergeCell ref="J675:L675"/>
    <mergeCell ref="M666:M668"/>
    <mergeCell ref="N666:N668"/>
    <mergeCell ref="A667:B667"/>
    <mergeCell ref="I667:J667"/>
    <mergeCell ref="A669:A671"/>
    <mergeCell ref="I669:I671"/>
    <mergeCell ref="B663:D663"/>
    <mergeCell ref="J663:L663"/>
    <mergeCell ref="A666:B666"/>
    <mergeCell ref="E666:E668"/>
    <mergeCell ref="F666:F668"/>
    <mergeCell ref="I666:J666"/>
    <mergeCell ref="M654:M656"/>
    <mergeCell ref="N654:N656"/>
    <mergeCell ref="A655:B655"/>
    <mergeCell ref="I655:J655"/>
    <mergeCell ref="A657:A659"/>
    <mergeCell ref="I657:I659"/>
    <mergeCell ref="B650:D650"/>
    <mergeCell ref="J650:L650"/>
    <mergeCell ref="A654:B654"/>
    <mergeCell ref="E654:E656"/>
    <mergeCell ref="F654:F656"/>
    <mergeCell ref="I654:J654"/>
    <mergeCell ref="M641:M643"/>
    <mergeCell ref="N641:N643"/>
    <mergeCell ref="A642:B642"/>
    <mergeCell ref="I642:J642"/>
    <mergeCell ref="A644:A646"/>
    <mergeCell ref="I644:I646"/>
    <mergeCell ref="B639:D639"/>
    <mergeCell ref="J639:L639"/>
    <mergeCell ref="A641:B641"/>
    <mergeCell ref="E641:E643"/>
    <mergeCell ref="F641:F643"/>
    <mergeCell ref="I641:J641"/>
    <mergeCell ref="M630:M632"/>
    <mergeCell ref="N630:N632"/>
    <mergeCell ref="A631:B631"/>
    <mergeCell ref="I631:J631"/>
    <mergeCell ref="A633:A635"/>
    <mergeCell ref="I633:I635"/>
    <mergeCell ref="B628:D628"/>
    <mergeCell ref="J628:L628"/>
    <mergeCell ref="A630:B630"/>
    <mergeCell ref="E630:E632"/>
    <mergeCell ref="F630:F632"/>
    <mergeCell ref="I630:J630"/>
    <mergeCell ref="M619:M621"/>
    <mergeCell ref="N619:N621"/>
    <mergeCell ref="A620:B620"/>
    <mergeCell ref="I620:J620"/>
    <mergeCell ref="A622:A624"/>
    <mergeCell ref="I622:I624"/>
    <mergeCell ref="B617:D617"/>
    <mergeCell ref="J617:L617"/>
    <mergeCell ref="A619:B619"/>
    <mergeCell ref="E619:E621"/>
    <mergeCell ref="F619:F621"/>
    <mergeCell ref="I619:J619"/>
    <mergeCell ref="M608:M610"/>
    <mergeCell ref="N608:N610"/>
    <mergeCell ref="A609:B609"/>
    <mergeCell ref="I609:J609"/>
    <mergeCell ref="A611:A613"/>
    <mergeCell ref="I611:I613"/>
    <mergeCell ref="B606:D606"/>
    <mergeCell ref="J606:L606"/>
    <mergeCell ref="A608:B608"/>
    <mergeCell ref="E608:E610"/>
    <mergeCell ref="F608:F610"/>
    <mergeCell ref="I608:J608"/>
    <mergeCell ref="M597:M599"/>
    <mergeCell ref="N597:N599"/>
    <mergeCell ref="A598:B598"/>
    <mergeCell ref="I598:J598"/>
    <mergeCell ref="A600:A602"/>
    <mergeCell ref="I600:I602"/>
    <mergeCell ref="B595:D595"/>
    <mergeCell ref="J595:L595"/>
    <mergeCell ref="A597:B597"/>
    <mergeCell ref="E597:E599"/>
    <mergeCell ref="F597:F599"/>
    <mergeCell ref="I597:J597"/>
    <mergeCell ref="M586:M588"/>
    <mergeCell ref="N586:N588"/>
    <mergeCell ref="A587:B587"/>
    <mergeCell ref="I587:J587"/>
    <mergeCell ref="A589:A591"/>
    <mergeCell ref="I589:I591"/>
    <mergeCell ref="B584:D584"/>
    <mergeCell ref="J584:L584"/>
    <mergeCell ref="A586:B586"/>
    <mergeCell ref="E586:E588"/>
    <mergeCell ref="F586:F588"/>
    <mergeCell ref="I586:J586"/>
    <mergeCell ref="M575:M577"/>
    <mergeCell ref="N575:N577"/>
    <mergeCell ref="A576:B576"/>
    <mergeCell ref="I576:J576"/>
    <mergeCell ref="A578:A580"/>
    <mergeCell ref="I578:I580"/>
    <mergeCell ref="B573:D573"/>
    <mergeCell ref="J573:L573"/>
    <mergeCell ref="A575:B575"/>
    <mergeCell ref="E575:E577"/>
    <mergeCell ref="F575:F577"/>
    <mergeCell ref="I575:J575"/>
    <mergeCell ref="M564:M566"/>
    <mergeCell ref="N564:N566"/>
    <mergeCell ref="A565:B565"/>
    <mergeCell ref="I565:J565"/>
    <mergeCell ref="A567:A569"/>
    <mergeCell ref="I567:I569"/>
    <mergeCell ref="B562:D562"/>
    <mergeCell ref="J562:L562"/>
    <mergeCell ref="A564:B564"/>
    <mergeCell ref="E564:E566"/>
    <mergeCell ref="F564:F566"/>
    <mergeCell ref="I564:J564"/>
    <mergeCell ref="M553:M555"/>
    <mergeCell ref="N553:N555"/>
    <mergeCell ref="A554:B554"/>
    <mergeCell ref="I554:J554"/>
    <mergeCell ref="A556:A558"/>
    <mergeCell ref="I556:I558"/>
    <mergeCell ref="B550:D550"/>
    <mergeCell ref="J550:L550"/>
    <mergeCell ref="A553:B553"/>
    <mergeCell ref="E553:E555"/>
    <mergeCell ref="F553:F555"/>
    <mergeCell ref="I553:J553"/>
    <mergeCell ref="M541:M543"/>
    <mergeCell ref="N541:N543"/>
    <mergeCell ref="A542:B542"/>
    <mergeCell ref="I542:J542"/>
    <mergeCell ref="A544:A546"/>
    <mergeCell ref="I544:I546"/>
    <mergeCell ref="B539:D539"/>
    <mergeCell ref="J539:L539"/>
    <mergeCell ref="A541:B541"/>
    <mergeCell ref="E541:E543"/>
    <mergeCell ref="F541:F543"/>
    <mergeCell ref="I541:J541"/>
    <mergeCell ref="M530:M532"/>
    <mergeCell ref="N530:N532"/>
    <mergeCell ref="A531:B531"/>
    <mergeCell ref="I531:J531"/>
    <mergeCell ref="A533:A535"/>
    <mergeCell ref="I533:I535"/>
    <mergeCell ref="B528:D528"/>
    <mergeCell ref="J528:L528"/>
    <mergeCell ref="A530:B530"/>
    <mergeCell ref="E530:E532"/>
    <mergeCell ref="F530:F532"/>
    <mergeCell ref="I530:J530"/>
    <mergeCell ref="M519:M521"/>
    <mergeCell ref="N519:N521"/>
    <mergeCell ref="A520:B520"/>
    <mergeCell ref="I520:J520"/>
    <mergeCell ref="A522:A524"/>
    <mergeCell ref="I522:I524"/>
    <mergeCell ref="B517:D517"/>
    <mergeCell ref="J517:L517"/>
    <mergeCell ref="A519:B519"/>
    <mergeCell ref="E519:E521"/>
    <mergeCell ref="F519:F521"/>
    <mergeCell ref="I519:J519"/>
    <mergeCell ref="M508:M510"/>
    <mergeCell ref="N508:N510"/>
    <mergeCell ref="A509:B509"/>
    <mergeCell ref="I509:J509"/>
    <mergeCell ref="A511:A513"/>
    <mergeCell ref="I511:I513"/>
    <mergeCell ref="B506:D506"/>
    <mergeCell ref="J506:L506"/>
    <mergeCell ref="A508:B508"/>
    <mergeCell ref="E508:E510"/>
    <mergeCell ref="F508:F510"/>
    <mergeCell ref="I508:J508"/>
    <mergeCell ref="M497:M499"/>
    <mergeCell ref="N497:N499"/>
    <mergeCell ref="A498:B498"/>
    <mergeCell ref="I498:J498"/>
    <mergeCell ref="A500:A502"/>
    <mergeCell ref="I500:I502"/>
    <mergeCell ref="B495:D495"/>
    <mergeCell ref="J495:L495"/>
    <mergeCell ref="A497:B497"/>
    <mergeCell ref="E497:E499"/>
    <mergeCell ref="F497:F499"/>
    <mergeCell ref="I497:J497"/>
    <mergeCell ref="M486:M488"/>
    <mergeCell ref="N486:N488"/>
    <mergeCell ref="A487:B487"/>
    <mergeCell ref="I487:J487"/>
    <mergeCell ref="A489:A491"/>
    <mergeCell ref="I489:I491"/>
    <mergeCell ref="B484:D484"/>
    <mergeCell ref="J484:L484"/>
    <mergeCell ref="A486:B486"/>
    <mergeCell ref="E486:E488"/>
    <mergeCell ref="F486:F488"/>
    <mergeCell ref="I486:J486"/>
    <mergeCell ref="M475:M477"/>
    <mergeCell ref="N475:N477"/>
    <mergeCell ref="A476:B476"/>
    <mergeCell ref="I476:J476"/>
    <mergeCell ref="A478:A480"/>
    <mergeCell ref="I478:I480"/>
    <mergeCell ref="B473:D473"/>
    <mergeCell ref="J473:L473"/>
    <mergeCell ref="A475:B475"/>
    <mergeCell ref="E475:E477"/>
    <mergeCell ref="F475:F477"/>
    <mergeCell ref="I475:J475"/>
    <mergeCell ref="M464:M466"/>
    <mergeCell ref="N464:N466"/>
    <mergeCell ref="A465:B465"/>
    <mergeCell ref="I465:J465"/>
    <mergeCell ref="A467:A469"/>
    <mergeCell ref="I467:I469"/>
    <mergeCell ref="B462:D462"/>
    <mergeCell ref="J462:L462"/>
    <mergeCell ref="A464:B464"/>
    <mergeCell ref="E464:E466"/>
    <mergeCell ref="F464:F466"/>
    <mergeCell ref="I464:J464"/>
    <mergeCell ref="M453:M455"/>
    <mergeCell ref="N453:N455"/>
    <mergeCell ref="A454:B454"/>
    <mergeCell ref="I454:J454"/>
    <mergeCell ref="A456:A458"/>
    <mergeCell ref="I456:I458"/>
    <mergeCell ref="B451:D451"/>
    <mergeCell ref="J451:L451"/>
    <mergeCell ref="A453:B453"/>
    <mergeCell ref="E453:E455"/>
    <mergeCell ref="F453:F455"/>
    <mergeCell ref="I453:J453"/>
    <mergeCell ref="M442:M444"/>
    <mergeCell ref="N442:N444"/>
    <mergeCell ref="A443:B443"/>
    <mergeCell ref="I443:J443"/>
    <mergeCell ref="A445:A447"/>
    <mergeCell ref="I445:I447"/>
    <mergeCell ref="B440:D440"/>
    <mergeCell ref="J440:L440"/>
    <mergeCell ref="A442:B442"/>
    <mergeCell ref="E442:E444"/>
    <mergeCell ref="F442:F444"/>
    <mergeCell ref="I442:J442"/>
    <mergeCell ref="M431:M433"/>
    <mergeCell ref="N431:N433"/>
    <mergeCell ref="A432:B432"/>
    <mergeCell ref="I432:J432"/>
    <mergeCell ref="A434:A436"/>
    <mergeCell ref="I434:I436"/>
    <mergeCell ref="B429:D429"/>
    <mergeCell ref="J429:L429"/>
    <mergeCell ref="A431:B431"/>
    <mergeCell ref="E431:E433"/>
    <mergeCell ref="F431:F433"/>
    <mergeCell ref="I431:J431"/>
    <mergeCell ref="M420:M422"/>
    <mergeCell ref="N420:N422"/>
    <mergeCell ref="A421:B421"/>
    <mergeCell ref="I421:J421"/>
    <mergeCell ref="A423:A425"/>
    <mergeCell ref="I423:I425"/>
    <mergeCell ref="B418:D418"/>
    <mergeCell ref="J418:L418"/>
    <mergeCell ref="A420:B420"/>
    <mergeCell ref="E420:E422"/>
    <mergeCell ref="F420:F422"/>
    <mergeCell ref="I420:J420"/>
    <mergeCell ref="M409:M411"/>
    <mergeCell ref="N409:N411"/>
    <mergeCell ref="A410:B410"/>
    <mergeCell ref="I410:J410"/>
    <mergeCell ref="A412:A414"/>
    <mergeCell ref="I412:I414"/>
    <mergeCell ref="B407:D407"/>
    <mergeCell ref="J407:L407"/>
    <mergeCell ref="A409:B409"/>
    <mergeCell ref="E409:E411"/>
    <mergeCell ref="F409:F411"/>
    <mergeCell ref="I409:J409"/>
    <mergeCell ref="M398:M400"/>
    <mergeCell ref="N398:N400"/>
    <mergeCell ref="A399:B399"/>
    <mergeCell ref="I399:J399"/>
    <mergeCell ref="A401:A403"/>
    <mergeCell ref="I401:I403"/>
    <mergeCell ref="B396:D396"/>
    <mergeCell ref="J396:L396"/>
    <mergeCell ref="A398:B398"/>
    <mergeCell ref="E398:E400"/>
    <mergeCell ref="F398:F400"/>
    <mergeCell ref="I398:J398"/>
    <mergeCell ref="M387:M389"/>
    <mergeCell ref="N387:N389"/>
    <mergeCell ref="A388:B388"/>
    <mergeCell ref="I388:J388"/>
    <mergeCell ref="A390:A392"/>
    <mergeCell ref="I390:I392"/>
    <mergeCell ref="B385:D385"/>
    <mergeCell ref="J385:L385"/>
    <mergeCell ref="A387:B387"/>
    <mergeCell ref="E387:E389"/>
    <mergeCell ref="F387:F389"/>
    <mergeCell ref="I387:J387"/>
    <mergeCell ref="M376:M378"/>
    <mergeCell ref="N376:N378"/>
    <mergeCell ref="A377:B377"/>
    <mergeCell ref="I377:J377"/>
    <mergeCell ref="A379:A381"/>
    <mergeCell ref="I379:I381"/>
    <mergeCell ref="B374:D374"/>
    <mergeCell ref="J374:L374"/>
    <mergeCell ref="A376:B376"/>
    <mergeCell ref="E376:E378"/>
    <mergeCell ref="F376:F378"/>
    <mergeCell ref="I376:J376"/>
    <mergeCell ref="M365:M367"/>
    <mergeCell ref="N365:N367"/>
    <mergeCell ref="A366:B366"/>
    <mergeCell ref="I366:J366"/>
    <mergeCell ref="A368:A370"/>
    <mergeCell ref="I368:I370"/>
    <mergeCell ref="B363:D363"/>
    <mergeCell ref="J363:L363"/>
    <mergeCell ref="A365:B365"/>
    <mergeCell ref="E365:E367"/>
    <mergeCell ref="F365:F367"/>
    <mergeCell ref="I365:J365"/>
    <mergeCell ref="M354:M356"/>
    <mergeCell ref="N354:N356"/>
    <mergeCell ref="A355:B355"/>
    <mergeCell ref="I355:J355"/>
    <mergeCell ref="A357:A359"/>
    <mergeCell ref="I357:I359"/>
    <mergeCell ref="B352:D352"/>
    <mergeCell ref="J352:L352"/>
    <mergeCell ref="A354:B354"/>
    <mergeCell ref="E354:E356"/>
    <mergeCell ref="F354:F356"/>
    <mergeCell ref="I354:J354"/>
    <mergeCell ref="M343:M345"/>
    <mergeCell ref="N343:N345"/>
    <mergeCell ref="A344:B344"/>
    <mergeCell ref="I344:J344"/>
    <mergeCell ref="A346:A348"/>
    <mergeCell ref="I346:I348"/>
    <mergeCell ref="B341:D341"/>
    <mergeCell ref="J341:L341"/>
    <mergeCell ref="A343:B343"/>
    <mergeCell ref="E343:E345"/>
    <mergeCell ref="F343:F345"/>
    <mergeCell ref="I343:J343"/>
    <mergeCell ref="M332:M334"/>
    <mergeCell ref="N332:N334"/>
    <mergeCell ref="A333:B333"/>
    <mergeCell ref="I333:J333"/>
    <mergeCell ref="A335:A337"/>
    <mergeCell ref="B335:B337"/>
    <mergeCell ref="I335:I337"/>
    <mergeCell ref="B330:D330"/>
    <mergeCell ref="J330:L330"/>
    <mergeCell ref="A332:B332"/>
    <mergeCell ref="E332:E334"/>
    <mergeCell ref="F332:F334"/>
    <mergeCell ref="I332:J332"/>
    <mergeCell ref="M321:M323"/>
    <mergeCell ref="N321:N323"/>
    <mergeCell ref="A322:B322"/>
    <mergeCell ref="I322:J322"/>
    <mergeCell ref="A324:A326"/>
    <mergeCell ref="I324:I326"/>
    <mergeCell ref="B319:D319"/>
    <mergeCell ref="J319:L319"/>
    <mergeCell ref="A321:B321"/>
    <mergeCell ref="E321:E323"/>
    <mergeCell ref="F321:F323"/>
    <mergeCell ref="I321:J321"/>
    <mergeCell ref="M310:M312"/>
    <mergeCell ref="N310:N312"/>
    <mergeCell ref="A311:B311"/>
    <mergeCell ref="I311:J311"/>
    <mergeCell ref="A313:A315"/>
    <mergeCell ref="I313:I315"/>
    <mergeCell ref="B308:D308"/>
    <mergeCell ref="J308:L308"/>
    <mergeCell ref="A310:B310"/>
    <mergeCell ref="E310:E312"/>
    <mergeCell ref="F310:F312"/>
    <mergeCell ref="I310:J310"/>
    <mergeCell ref="M299:M301"/>
    <mergeCell ref="N299:N301"/>
    <mergeCell ref="A300:B300"/>
    <mergeCell ref="I300:J300"/>
    <mergeCell ref="A302:A304"/>
    <mergeCell ref="I302:I304"/>
    <mergeCell ref="B297:D297"/>
    <mergeCell ref="J297:L297"/>
    <mergeCell ref="A299:B299"/>
    <mergeCell ref="E299:E301"/>
    <mergeCell ref="F299:F301"/>
    <mergeCell ref="I299:J299"/>
    <mergeCell ref="M288:M290"/>
    <mergeCell ref="N288:N290"/>
    <mergeCell ref="A289:B289"/>
    <mergeCell ref="I289:J289"/>
    <mergeCell ref="A291:A293"/>
    <mergeCell ref="I291:I293"/>
    <mergeCell ref="B286:D286"/>
    <mergeCell ref="J286:L286"/>
    <mergeCell ref="A288:B288"/>
    <mergeCell ref="E288:E290"/>
    <mergeCell ref="F288:F290"/>
    <mergeCell ref="I288:J288"/>
    <mergeCell ref="M277:M279"/>
    <mergeCell ref="N277:N279"/>
    <mergeCell ref="A278:B278"/>
    <mergeCell ref="I278:J278"/>
    <mergeCell ref="A280:A282"/>
    <mergeCell ref="I280:I282"/>
    <mergeCell ref="B275:D275"/>
    <mergeCell ref="J275:L275"/>
    <mergeCell ref="A277:B277"/>
    <mergeCell ref="E277:E279"/>
    <mergeCell ref="F277:F279"/>
    <mergeCell ref="I277:J277"/>
    <mergeCell ref="M266:M268"/>
    <mergeCell ref="N266:N268"/>
    <mergeCell ref="A267:B267"/>
    <mergeCell ref="I267:J267"/>
    <mergeCell ref="A269:A271"/>
    <mergeCell ref="I269:I271"/>
    <mergeCell ref="B264:D264"/>
    <mergeCell ref="J264:L264"/>
    <mergeCell ref="A266:B266"/>
    <mergeCell ref="E266:E268"/>
    <mergeCell ref="F266:F268"/>
    <mergeCell ref="I266:J266"/>
    <mergeCell ref="M255:M257"/>
    <mergeCell ref="N255:N257"/>
    <mergeCell ref="A256:B256"/>
    <mergeCell ref="I256:J256"/>
    <mergeCell ref="A258:A260"/>
    <mergeCell ref="I258:I260"/>
    <mergeCell ref="B253:D253"/>
    <mergeCell ref="J253:L253"/>
    <mergeCell ref="A255:B255"/>
    <mergeCell ref="E255:E257"/>
    <mergeCell ref="F255:F257"/>
    <mergeCell ref="I255:J255"/>
    <mergeCell ref="M244:M246"/>
    <mergeCell ref="N244:N246"/>
    <mergeCell ref="A245:B245"/>
    <mergeCell ref="I245:J245"/>
    <mergeCell ref="A247:A249"/>
    <mergeCell ref="I247:I249"/>
    <mergeCell ref="B242:D242"/>
    <mergeCell ref="J242:L242"/>
    <mergeCell ref="A244:B244"/>
    <mergeCell ref="E244:E246"/>
    <mergeCell ref="F244:F246"/>
    <mergeCell ref="I244:J244"/>
    <mergeCell ref="M233:M235"/>
    <mergeCell ref="N233:N235"/>
    <mergeCell ref="A234:B234"/>
    <mergeCell ref="I234:J234"/>
    <mergeCell ref="A236:A238"/>
    <mergeCell ref="I236:I238"/>
    <mergeCell ref="B231:D231"/>
    <mergeCell ref="J231:L231"/>
    <mergeCell ref="A233:B233"/>
    <mergeCell ref="E233:E235"/>
    <mergeCell ref="F233:F235"/>
    <mergeCell ref="I233:J233"/>
    <mergeCell ref="M222:M224"/>
    <mergeCell ref="N222:N224"/>
    <mergeCell ref="A223:B223"/>
    <mergeCell ref="I223:J223"/>
    <mergeCell ref="A225:A227"/>
    <mergeCell ref="I225:I227"/>
    <mergeCell ref="B220:D220"/>
    <mergeCell ref="J220:L220"/>
    <mergeCell ref="A222:B222"/>
    <mergeCell ref="E222:E224"/>
    <mergeCell ref="F222:F224"/>
    <mergeCell ref="I222:J222"/>
    <mergeCell ref="M211:M213"/>
    <mergeCell ref="N211:N213"/>
    <mergeCell ref="A212:B212"/>
    <mergeCell ref="I212:J212"/>
    <mergeCell ref="A214:A216"/>
    <mergeCell ref="I214:I216"/>
    <mergeCell ref="B209:D209"/>
    <mergeCell ref="J209:L209"/>
    <mergeCell ref="A211:B211"/>
    <mergeCell ref="E211:E213"/>
    <mergeCell ref="F211:F213"/>
    <mergeCell ref="I211:J211"/>
    <mergeCell ref="M200:M202"/>
    <mergeCell ref="N200:N202"/>
    <mergeCell ref="A201:B201"/>
    <mergeCell ref="I201:J201"/>
    <mergeCell ref="A203:A205"/>
    <mergeCell ref="I203:I205"/>
    <mergeCell ref="B198:D198"/>
    <mergeCell ref="J198:L198"/>
    <mergeCell ref="A200:B200"/>
    <mergeCell ref="E200:E202"/>
    <mergeCell ref="F200:F202"/>
    <mergeCell ref="I200:J200"/>
    <mergeCell ref="M189:M191"/>
    <mergeCell ref="N189:N191"/>
    <mergeCell ref="A190:B190"/>
    <mergeCell ref="I190:J190"/>
    <mergeCell ref="A192:A194"/>
    <mergeCell ref="I192:I194"/>
    <mergeCell ref="B187:D187"/>
    <mergeCell ref="J187:L187"/>
    <mergeCell ref="A189:B189"/>
    <mergeCell ref="E189:E191"/>
    <mergeCell ref="F189:F191"/>
    <mergeCell ref="I189:J189"/>
    <mergeCell ref="M178:M180"/>
    <mergeCell ref="N178:N180"/>
    <mergeCell ref="A179:B179"/>
    <mergeCell ref="I179:J179"/>
    <mergeCell ref="A181:A183"/>
    <mergeCell ref="I181:I183"/>
    <mergeCell ref="B176:D176"/>
    <mergeCell ref="J176:L176"/>
    <mergeCell ref="A178:B178"/>
    <mergeCell ref="E178:E180"/>
    <mergeCell ref="F178:F180"/>
    <mergeCell ref="I178:J178"/>
    <mergeCell ref="M167:M169"/>
    <mergeCell ref="N167:N169"/>
    <mergeCell ref="A168:B168"/>
    <mergeCell ref="I168:J168"/>
    <mergeCell ref="A170:A172"/>
    <mergeCell ref="I170:I172"/>
    <mergeCell ref="B165:D165"/>
    <mergeCell ref="J165:L165"/>
    <mergeCell ref="A167:B167"/>
    <mergeCell ref="E167:E169"/>
    <mergeCell ref="F167:F169"/>
    <mergeCell ref="I167:J167"/>
    <mergeCell ref="M156:M158"/>
    <mergeCell ref="N156:N158"/>
    <mergeCell ref="A157:B157"/>
    <mergeCell ref="I157:J157"/>
    <mergeCell ref="A159:A161"/>
    <mergeCell ref="I159:I161"/>
    <mergeCell ref="B154:D154"/>
    <mergeCell ref="J154:L154"/>
    <mergeCell ref="A156:B156"/>
    <mergeCell ref="E156:E158"/>
    <mergeCell ref="F156:F158"/>
    <mergeCell ref="I156:J156"/>
    <mergeCell ref="M145:M147"/>
    <mergeCell ref="N145:N147"/>
    <mergeCell ref="A146:B146"/>
    <mergeCell ref="I146:J146"/>
    <mergeCell ref="A148:A150"/>
    <mergeCell ref="I148:I150"/>
    <mergeCell ref="B143:D143"/>
    <mergeCell ref="J143:L143"/>
    <mergeCell ref="A145:B145"/>
    <mergeCell ref="E145:E147"/>
    <mergeCell ref="F145:F147"/>
    <mergeCell ref="I145:J145"/>
    <mergeCell ref="M134:M136"/>
    <mergeCell ref="N134:N136"/>
    <mergeCell ref="A135:B135"/>
    <mergeCell ref="I135:J135"/>
    <mergeCell ref="A137:A139"/>
    <mergeCell ref="I137:I139"/>
    <mergeCell ref="B132:D132"/>
    <mergeCell ref="J132:L132"/>
    <mergeCell ref="A134:B134"/>
    <mergeCell ref="E134:E136"/>
    <mergeCell ref="F134:F136"/>
    <mergeCell ref="I134:J134"/>
    <mergeCell ref="M123:M125"/>
    <mergeCell ref="N123:N125"/>
    <mergeCell ref="A124:B124"/>
    <mergeCell ref="I124:J124"/>
    <mergeCell ref="A126:A128"/>
    <mergeCell ref="I126:I128"/>
    <mergeCell ref="B121:D121"/>
    <mergeCell ref="J121:L121"/>
    <mergeCell ref="A123:B123"/>
    <mergeCell ref="E123:E125"/>
    <mergeCell ref="F123:F125"/>
    <mergeCell ref="I123:J123"/>
    <mergeCell ref="M112:M114"/>
    <mergeCell ref="N112:N114"/>
    <mergeCell ref="A113:B113"/>
    <mergeCell ref="I113:J113"/>
    <mergeCell ref="A115:A117"/>
    <mergeCell ref="I115:I117"/>
    <mergeCell ref="B110:D110"/>
    <mergeCell ref="J110:L110"/>
    <mergeCell ref="A112:B112"/>
    <mergeCell ref="E112:E114"/>
    <mergeCell ref="F112:F114"/>
    <mergeCell ref="I112:J112"/>
    <mergeCell ref="M101:M103"/>
    <mergeCell ref="N101:N103"/>
    <mergeCell ref="A102:B102"/>
    <mergeCell ref="I102:J102"/>
    <mergeCell ref="A104:A106"/>
    <mergeCell ref="I104:I106"/>
    <mergeCell ref="B99:D99"/>
    <mergeCell ref="J99:L99"/>
    <mergeCell ref="A101:B101"/>
    <mergeCell ref="E101:E103"/>
    <mergeCell ref="F101:F103"/>
    <mergeCell ref="I101:J101"/>
    <mergeCell ref="M90:M92"/>
    <mergeCell ref="N90:N92"/>
    <mergeCell ref="A91:B91"/>
    <mergeCell ref="I91:J91"/>
    <mergeCell ref="A93:A95"/>
    <mergeCell ref="I93:I95"/>
    <mergeCell ref="B88:D88"/>
    <mergeCell ref="J88:L88"/>
    <mergeCell ref="A90:B90"/>
    <mergeCell ref="E90:E92"/>
    <mergeCell ref="F90:F92"/>
    <mergeCell ref="I90:J90"/>
    <mergeCell ref="M79:M81"/>
    <mergeCell ref="N79:N81"/>
    <mergeCell ref="A80:B80"/>
    <mergeCell ref="I80:J80"/>
    <mergeCell ref="A82:A84"/>
    <mergeCell ref="I82:I84"/>
    <mergeCell ref="B77:D77"/>
    <mergeCell ref="J77:L77"/>
    <mergeCell ref="A79:B79"/>
    <mergeCell ref="E79:E81"/>
    <mergeCell ref="F79:F81"/>
    <mergeCell ref="I79:J79"/>
    <mergeCell ref="M68:M70"/>
    <mergeCell ref="N68:N70"/>
    <mergeCell ref="A69:B69"/>
    <mergeCell ref="I69:J69"/>
    <mergeCell ref="A71:A73"/>
    <mergeCell ref="I71:I73"/>
    <mergeCell ref="B66:D66"/>
    <mergeCell ref="J66:L66"/>
    <mergeCell ref="A68:B68"/>
    <mergeCell ref="E68:E70"/>
    <mergeCell ref="F68:F70"/>
    <mergeCell ref="I68:J68"/>
    <mergeCell ref="M57:M59"/>
    <mergeCell ref="N57:N59"/>
    <mergeCell ref="A58:B58"/>
    <mergeCell ref="I58:J58"/>
    <mergeCell ref="A60:A62"/>
    <mergeCell ref="I60:I62"/>
    <mergeCell ref="B55:D55"/>
    <mergeCell ref="J55:L55"/>
    <mergeCell ref="A57:B57"/>
    <mergeCell ref="E57:E59"/>
    <mergeCell ref="F57:F59"/>
    <mergeCell ref="I57:J57"/>
    <mergeCell ref="M46:M48"/>
    <mergeCell ref="N46:N48"/>
    <mergeCell ref="A47:B47"/>
    <mergeCell ref="I47:J47"/>
    <mergeCell ref="A49:A51"/>
    <mergeCell ref="I49:I51"/>
    <mergeCell ref="B44:D44"/>
    <mergeCell ref="J44:L44"/>
    <mergeCell ref="A46:B46"/>
    <mergeCell ref="E46:E48"/>
    <mergeCell ref="F46:F48"/>
    <mergeCell ref="I46:J46"/>
    <mergeCell ref="M35:M37"/>
    <mergeCell ref="N35:N37"/>
    <mergeCell ref="A36:B36"/>
    <mergeCell ref="I36:J36"/>
    <mergeCell ref="A38:A40"/>
    <mergeCell ref="I38:I40"/>
    <mergeCell ref="B33:D33"/>
    <mergeCell ref="J33:L33"/>
    <mergeCell ref="A35:B35"/>
    <mergeCell ref="E35:E37"/>
    <mergeCell ref="F35:F37"/>
    <mergeCell ref="I35:J35"/>
    <mergeCell ref="M24:M26"/>
    <mergeCell ref="N24:N26"/>
    <mergeCell ref="A25:B25"/>
    <mergeCell ref="I25:J25"/>
    <mergeCell ref="A27:A29"/>
    <mergeCell ref="I27:I29"/>
    <mergeCell ref="A16:A18"/>
    <mergeCell ref="I16:I18"/>
    <mergeCell ref="B22:D22"/>
    <mergeCell ref="J22:L22"/>
    <mergeCell ref="A24:B24"/>
    <mergeCell ref="E24:E26"/>
    <mergeCell ref="F24:F26"/>
    <mergeCell ref="I24:J24"/>
    <mergeCell ref="A2:B2"/>
    <mergeCell ref="E2:E4"/>
    <mergeCell ref="F2:F4"/>
    <mergeCell ref="I2:J2"/>
    <mergeCell ref="M2:M4"/>
    <mergeCell ref="N2:N4"/>
    <mergeCell ref="A3:B3"/>
    <mergeCell ref="I3:J3"/>
    <mergeCell ref="A13:B13"/>
    <mergeCell ref="E13:E15"/>
    <mergeCell ref="F13:F15"/>
    <mergeCell ref="I13:J13"/>
    <mergeCell ref="M13:M15"/>
    <mergeCell ref="N13:N15"/>
    <mergeCell ref="A14:B14"/>
    <mergeCell ref="I14:J14"/>
    <mergeCell ref="A5:A7"/>
    <mergeCell ref="B5:B7"/>
    <mergeCell ref="I5:I7"/>
    <mergeCell ref="J5:J7"/>
    <mergeCell ref="B11:D11"/>
    <mergeCell ref="J11:L1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C196"/>
  <sheetViews>
    <sheetView zoomScale="85" zoomScaleNormal="85" workbookViewId="0">
      <pane ySplit="3" topLeftCell="A4" activePane="bottomLeft" state="frozen"/>
      <selection activeCell="K22" sqref="K22"/>
      <selection pane="bottomLeft" activeCell="K22" sqref="K22"/>
    </sheetView>
  </sheetViews>
  <sheetFormatPr defaultRowHeight="15" x14ac:dyDescent="0.25"/>
  <cols>
    <col min="3" max="3" width="9.140625" style="264"/>
    <col min="5" max="6" width="9.140625" style="264"/>
    <col min="8" max="8" width="9.140625" style="264"/>
    <col min="10" max="10" width="9.140625" style="264"/>
    <col min="12" max="12" width="9.140625" style="264"/>
    <col min="16" max="16" width="9.140625" style="264"/>
    <col min="18" max="18" width="9.140625" style="264"/>
    <col min="20" max="20" width="9.140625" style="264"/>
    <col min="22" max="22" width="9.140625" style="264"/>
    <col min="24" max="24" width="9.140625" style="264"/>
  </cols>
  <sheetData>
    <row r="1" spans="1:81" s="46" customFormat="1" ht="32.25" thickBot="1" x14ac:dyDescent="0.3">
      <c r="B1" s="473" t="s">
        <v>211</v>
      </c>
      <c r="C1" s="474"/>
      <c r="D1" s="475"/>
      <c r="E1" s="474"/>
      <c r="F1" s="474"/>
      <c r="G1" s="475"/>
      <c r="H1" s="474"/>
      <c r="I1" s="475"/>
      <c r="J1" s="474"/>
      <c r="K1" s="475"/>
      <c r="L1" s="474"/>
      <c r="M1" s="475"/>
      <c r="N1" s="475"/>
      <c r="O1" s="475"/>
      <c r="P1" s="474"/>
      <c r="Q1" s="475"/>
      <c r="R1" s="474"/>
      <c r="S1" s="475"/>
      <c r="T1" s="474"/>
      <c r="U1" s="475"/>
      <c r="V1" s="474"/>
      <c r="W1" s="475"/>
      <c r="X1" s="474"/>
      <c r="Y1" s="475"/>
      <c r="Z1" s="476"/>
    </row>
    <row r="2" spans="1:81" s="46" customFormat="1" ht="29.25" thickBot="1" x14ac:dyDescent="0.3">
      <c r="B2" s="196"/>
      <c r="C2" s="197"/>
      <c r="D2" s="198"/>
      <c r="E2" s="197"/>
      <c r="F2" s="330"/>
      <c r="G2" s="199" t="s">
        <v>147</v>
      </c>
      <c r="H2" s="197"/>
      <c r="I2" s="200"/>
      <c r="J2" s="477" t="s">
        <v>148</v>
      </c>
      <c r="K2" s="477"/>
      <c r="L2" s="477"/>
      <c r="M2" s="478">
        <v>85</v>
      </c>
      <c r="N2" s="478"/>
      <c r="O2" s="201"/>
      <c r="P2" s="202"/>
      <c r="Q2" s="203"/>
      <c r="R2" s="202"/>
      <c r="S2" s="479" t="s">
        <v>66</v>
      </c>
      <c r="T2" s="479"/>
      <c r="U2" s="480">
        <v>804</v>
      </c>
      <c r="V2" s="481"/>
      <c r="W2" s="198"/>
      <c r="X2" s="197"/>
      <c r="Y2" s="204"/>
      <c r="Z2" s="205"/>
    </row>
    <row r="3" spans="1:81" s="46" customFormat="1" ht="68.25" x14ac:dyDescent="0.25">
      <c r="B3" s="265" t="s">
        <v>66</v>
      </c>
      <c r="C3" s="266" t="s">
        <v>149</v>
      </c>
      <c r="D3" s="267" t="s">
        <v>148</v>
      </c>
      <c r="E3" s="268" t="s">
        <v>150</v>
      </c>
      <c r="F3" s="268" t="s">
        <v>151</v>
      </c>
      <c r="G3" s="267" t="s">
        <v>148</v>
      </c>
      <c r="H3" s="268" t="s">
        <v>152</v>
      </c>
      <c r="I3" s="267" t="s">
        <v>148</v>
      </c>
      <c r="J3" s="268" t="s">
        <v>99</v>
      </c>
      <c r="K3" s="267" t="s">
        <v>148</v>
      </c>
      <c r="L3" s="268" t="s">
        <v>24</v>
      </c>
      <c r="M3" s="267" t="s">
        <v>148</v>
      </c>
      <c r="N3" s="269" t="s">
        <v>102</v>
      </c>
      <c r="O3" s="270" t="s">
        <v>66</v>
      </c>
      <c r="P3" s="268" t="s">
        <v>24</v>
      </c>
      <c r="Q3" s="267" t="s">
        <v>148</v>
      </c>
      <c r="R3" s="268" t="s">
        <v>99</v>
      </c>
      <c r="S3" s="267" t="s">
        <v>148</v>
      </c>
      <c r="T3" s="268" t="s">
        <v>153</v>
      </c>
      <c r="U3" s="267" t="s">
        <v>148</v>
      </c>
      <c r="V3" s="268" t="s">
        <v>27</v>
      </c>
      <c r="W3" s="267" t="s">
        <v>148</v>
      </c>
      <c r="X3" s="266" t="s">
        <v>154</v>
      </c>
      <c r="Y3" s="270" t="s">
        <v>66</v>
      </c>
      <c r="Z3" s="271" t="s">
        <v>102</v>
      </c>
      <c r="AB3" s="46" t="s">
        <v>66</v>
      </c>
      <c r="AC3" s="46" t="s">
        <v>27</v>
      </c>
      <c r="AD3" s="46" t="s">
        <v>73</v>
      </c>
      <c r="AE3" s="46" t="s">
        <v>74</v>
      </c>
      <c r="AF3" s="46" t="s">
        <v>75</v>
      </c>
      <c r="AG3" s="46" t="s">
        <v>76</v>
      </c>
      <c r="AH3" s="46" t="s">
        <v>83</v>
      </c>
      <c r="AI3" s="46" t="s">
        <v>84</v>
      </c>
      <c r="AJ3" s="46" t="s">
        <v>85</v>
      </c>
      <c r="AK3" s="46" t="s">
        <v>86</v>
      </c>
      <c r="AL3" s="46" t="s">
        <v>87</v>
      </c>
      <c r="AM3" s="46" t="s">
        <v>88</v>
      </c>
      <c r="AN3" s="46" t="s">
        <v>89</v>
      </c>
      <c r="AO3" s="46" t="s">
        <v>90</v>
      </c>
      <c r="AP3" s="46" t="s">
        <v>91</v>
      </c>
      <c r="AQ3" s="46" t="s">
        <v>92</v>
      </c>
      <c r="AR3" s="46" t="s">
        <v>93</v>
      </c>
      <c r="AS3" s="46" t="s">
        <v>94</v>
      </c>
      <c r="AT3" s="46" t="s">
        <v>95</v>
      </c>
      <c r="AU3" s="46" t="s">
        <v>96</v>
      </c>
      <c r="AV3" s="46" t="s">
        <v>97</v>
      </c>
      <c r="AW3" s="46" t="s">
        <v>98</v>
      </c>
      <c r="AX3" s="46" t="s">
        <v>99</v>
      </c>
      <c r="AY3" s="46" t="s">
        <v>100</v>
      </c>
      <c r="AZ3" s="46" t="s">
        <v>101</v>
      </c>
      <c r="BA3" s="46" t="s">
        <v>24</v>
      </c>
      <c r="BB3" s="46" t="s">
        <v>102</v>
      </c>
      <c r="BC3" s="46" t="s">
        <v>66</v>
      </c>
      <c r="BD3" s="46" t="s">
        <v>24</v>
      </c>
      <c r="BE3" s="46" t="s">
        <v>101</v>
      </c>
      <c r="BF3" s="46" t="s">
        <v>100</v>
      </c>
      <c r="BG3" s="46" t="s">
        <v>99</v>
      </c>
      <c r="BH3" s="46" t="s">
        <v>98</v>
      </c>
      <c r="BI3" s="46" t="s">
        <v>97</v>
      </c>
      <c r="BJ3" s="46" t="s">
        <v>96</v>
      </c>
      <c r="BK3" s="46" t="s">
        <v>95</v>
      </c>
      <c r="BL3" s="46" t="s">
        <v>94</v>
      </c>
      <c r="BM3" s="46" t="s">
        <v>93</v>
      </c>
      <c r="BN3" s="46" t="s">
        <v>92</v>
      </c>
      <c r="BO3" s="46" t="s">
        <v>91</v>
      </c>
      <c r="BP3" s="46" t="s">
        <v>90</v>
      </c>
      <c r="BQ3" s="46" t="s">
        <v>89</v>
      </c>
      <c r="BR3" s="46" t="s">
        <v>88</v>
      </c>
      <c r="BS3" s="46" t="s">
        <v>87</v>
      </c>
      <c r="BT3" s="46" t="s">
        <v>86</v>
      </c>
      <c r="BU3" s="46" t="s">
        <v>85</v>
      </c>
      <c r="BV3" s="46" t="s">
        <v>84</v>
      </c>
      <c r="BW3" s="46" t="s">
        <v>83</v>
      </c>
      <c r="BX3" s="46" t="s">
        <v>76</v>
      </c>
      <c r="BY3" s="46" t="s">
        <v>75</v>
      </c>
      <c r="BZ3" s="46" t="s">
        <v>74</v>
      </c>
      <c r="CA3" s="46" t="s">
        <v>73</v>
      </c>
      <c r="CB3" s="46" t="s">
        <v>27</v>
      </c>
      <c r="CC3" s="46" t="s">
        <v>102</v>
      </c>
    </row>
    <row r="4" spans="1:81" s="1" customFormat="1" ht="24" customHeight="1" x14ac:dyDescent="0.25">
      <c r="A4" s="1">
        <v>1</v>
      </c>
      <c r="B4" s="332">
        <v>810</v>
      </c>
      <c r="C4" s="273">
        <v>0.3298611111111111</v>
      </c>
      <c r="D4" s="272">
        <v>13</v>
      </c>
      <c r="E4" s="274" t="s">
        <v>169</v>
      </c>
      <c r="F4" s="275" t="s">
        <v>166</v>
      </c>
      <c r="G4" s="272"/>
      <c r="H4" s="331"/>
      <c r="I4" s="272"/>
      <c r="J4" s="273"/>
      <c r="K4" s="272"/>
      <c r="L4" s="273"/>
      <c r="M4" s="272"/>
      <c r="N4" s="272"/>
      <c r="O4" s="332">
        <v>810</v>
      </c>
      <c r="P4" s="273"/>
      <c r="Q4" s="272"/>
      <c r="R4" s="273"/>
      <c r="S4" s="272"/>
      <c r="T4" s="331"/>
      <c r="U4" s="272"/>
      <c r="V4" s="273">
        <v>0.3461805555555556</v>
      </c>
      <c r="W4" s="272">
        <v>13</v>
      </c>
      <c r="X4" s="273"/>
      <c r="Y4" s="332">
        <v>810</v>
      </c>
      <c r="Z4" s="272" t="s">
        <v>114</v>
      </c>
      <c r="AB4" s="1">
        <v>810</v>
      </c>
      <c r="AC4" s="111" t="s">
        <v>127</v>
      </c>
      <c r="AD4" s="111"/>
      <c r="AE4" s="111"/>
      <c r="AF4" s="111"/>
      <c r="AG4" s="111" t="s">
        <v>133</v>
      </c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C4" s="1">
        <v>810</v>
      </c>
      <c r="BD4" s="111"/>
      <c r="BE4" s="111" t="s">
        <v>143</v>
      </c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  <c r="BW4" s="111">
        <v>0.33333333333333331</v>
      </c>
      <c r="BX4" s="111">
        <v>0.33601851851851849</v>
      </c>
      <c r="BY4" s="111">
        <v>0.3392708333333333</v>
      </c>
      <c r="BZ4" s="111">
        <v>0.3414699074074074</v>
      </c>
      <c r="CA4" s="111">
        <v>0.34373842592592596</v>
      </c>
      <c r="CB4" s="111">
        <v>0.3461805555555556</v>
      </c>
      <c r="CC4" s="1" t="s">
        <v>114</v>
      </c>
    </row>
    <row r="5" spans="1:81" s="1" customFormat="1" ht="24" customHeight="1" x14ac:dyDescent="0.25">
      <c r="A5" s="1">
        <v>2</v>
      </c>
      <c r="B5" s="332">
        <v>801</v>
      </c>
      <c r="C5" s="273">
        <v>0.2986111111111111</v>
      </c>
      <c r="D5" s="272">
        <v>2</v>
      </c>
      <c r="E5" s="276" t="s">
        <v>156</v>
      </c>
      <c r="F5" s="275" t="s">
        <v>158</v>
      </c>
      <c r="G5" s="272"/>
      <c r="H5" s="331"/>
      <c r="I5" s="272"/>
      <c r="J5" s="273"/>
      <c r="K5" s="272"/>
      <c r="L5" s="273"/>
      <c r="M5" s="272"/>
      <c r="N5" s="272"/>
      <c r="O5" s="332">
        <v>801</v>
      </c>
      <c r="P5" s="277" t="s">
        <v>140</v>
      </c>
      <c r="Q5" s="272"/>
      <c r="R5" s="273">
        <v>0.30902777777777779</v>
      </c>
      <c r="S5" s="272">
        <v>2</v>
      </c>
      <c r="T5" s="331">
        <v>0.3198726851851853</v>
      </c>
      <c r="U5" s="272">
        <v>2</v>
      </c>
      <c r="V5" s="273">
        <v>0.35644675925925934</v>
      </c>
      <c r="W5" s="272">
        <v>2</v>
      </c>
      <c r="X5" s="273"/>
      <c r="Y5" s="332">
        <v>801</v>
      </c>
      <c r="Z5" s="272" t="s">
        <v>115</v>
      </c>
      <c r="AB5" s="1">
        <v>801</v>
      </c>
      <c r="AC5" s="111" t="s">
        <v>128</v>
      </c>
      <c r="AD5" s="111"/>
      <c r="AE5" s="111"/>
      <c r="AF5" s="111">
        <v>0.2986111111111111</v>
      </c>
      <c r="AG5" s="111" t="s">
        <v>134</v>
      </c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C5" s="1">
        <v>801</v>
      </c>
      <c r="BD5" s="111" t="s">
        <v>140</v>
      </c>
      <c r="BE5" s="111"/>
      <c r="BF5" s="111"/>
      <c r="BG5" s="111">
        <v>0.30902777777777779</v>
      </c>
      <c r="BH5" s="111">
        <v>0.31210648148148151</v>
      </c>
      <c r="BI5" s="111">
        <v>0.3146990740740741</v>
      </c>
      <c r="BJ5" s="111">
        <v>0.31740740740740747</v>
      </c>
      <c r="BK5" s="111">
        <v>0.3198726851851853</v>
      </c>
      <c r="BL5" s="111">
        <v>0.32224537037037049</v>
      </c>
      <c r="BM5" s="111">
        <v>0.3239004629629631</v>
      </c>
      <c r="BN5" s="111">
        <v>0.32614583333333347</v>
      </c>
      <c r="BO5" s="111">
        <v>0.32800925925925939</v>
      </c>
      <c r="BP5" s="111">
        <v>0.32993055555555573</v>
      </c>
      <c r="BQ5" s="111">
        <v>0.33333333333333331</v>
      </c>
      <c r="BR5" s="111">
        <v>0.33515046296296297</v>
      </c>
      <c r="BS5" s="111">
        <v>0.33689814814814817</v>
      </c>
      <c r="BT5" s="111">
        <v>0.33888888888888891</v>
      </c>
      <c r="BU5" s="111">
        <v>0.3411689814814815</v>
      </c>
      <c r="BV5" s="111">
        <v>0.34377314814814819</v>
      </c>
      <c r="BW5" s="111">
        <v>0.3461921296296297</v>
      </c>
      <c r="BX5" s="111">
        <v>0.34835648148148157</v>
      </c>
      <c r="BY5" s="111">
        <v>0.35105324074074085</v>
      </c>
      <c r="BZ5" s="111">
        <v>0.35281250000000008</v>
      </c>
      <c r="CA5" s="111">
        <v>0.35457175925925932</v>
      </c>
      <c r="CB5" s="111">
        <v>0.35644675925925934</v>
      </c>
      <c r="CC5" s="1" t="s">
        <v>115</v>
      </c>
    </row>
    <row r="6" spans="1:81" s="1" customFormat="1" ht="24" customHeight="1" x14ac:dyDescent="0.25">
      <c r="A6" s="1">
        <v>3</v>
      </c>
      <c r="B6" s="332">
        <v>802</v>
      </c>
      <c r="C6" s="273">
        <v>0.30555555555555552</v>
      </c>
      <c r="D6" s="272">
        <v>4</v>
      </c>
      <c r="E6" s="279" t="s">
        <v>157</v>
      </c>
      <c r="F6" s="275" t="s">
        <v>159</v>
      </c>
      <c r="G6" s="272"/>
      <c r="H6" s="331"/>
      <c r="I6" s="272"/>
      <c r="J6" s="273"/>
      <c r="K6" s="272"/>
      <c r="L6" s="273"/>
      <c r="M6" s="272"/>
      <c r="N6" s="272"/>
      <c r="O6" s="332">
        <v>802</v>
      </c>
      <c r="P6" s="277" t="s">
        <v>141</v>
      </c>
      <c r="Q6" s="272"/>
      <c r="R6" s="273">
        <v>0.31597222222222221</v>
      </c>
      <c r="S6" s="272">
        <v>4</v>
      </c>
      <c r="T6" s="331">
        <v>0.32681712962962972</v>
      </c>
      <c r="U6" s="272">
        <v>4</v>
      </c>
      <c r="V6" s="280" t="s">
        <v>155</v>
      </c>
      <c r="W6" s="272">
        <v>4</v>
      </c>
      <c r="X6" s="273"/>
      <c r="Y6" s="332">
        <v>802</v>
      </c>
      <c r="Z6" s="281" t="s">
        <v>144</v>
      </c>
      <c r="AB6" s="1">
        <v>802</v>
      </c>
      <c r="AC6" s="111" t="s">
        <v>72</v>
      </c>
      <c r="AD6" s="111"/>
      <c r="AE6" s="111"/>
      <c r="AF6" s="111">
        <v>0.30555555555555552</v>
      </c>
      <c r="AG6" s="111" t="s">
        <v>135</v>
      </c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BC6" s="1">
        <v>802</v>
      </c>
      <c r="BD6" s="111" t="s">
        <v>141</v>
      </c>
      <c r="BE6" s="111"/>
      <c r="BF6" s="111"/>
      <c r="BG6" s="111">
        <v>0.31597222222222221</v>
      </c>
      <c r="BH6" s="111">
        <v>0.31905092592592593</v>
      </c>
      <c r="BI6" s="111">
        <v>0.32164351851851852</v>
      </c>
      <c r="BJ6" s="111">
        <v>0.32435185185185189</v>
      </c>
      <c r="BK6" s="111">
        <v>0.32681712962962972</v>
      </c>
      <c r="BL6" s="111">
        <v>0.32918981481481491</v>
      </c>
      <c r="CC6" s="1" t="s">
        <v>144</v>
      </c>
    </row>
    <row r="7" spans="1:81" s="1" customFormat="1" ht="24" customHeight="1" x14ac:dyDescent="0.25">
      <c r="A7" s="1">
        <v>4</v>
      </c>
      <c r="B7" s="332">
        <v>803</v>
      </c>
      <c r="C7" s="273">
        <v>0.30555555555555558</v>
      </c>
      <c r="D7" s="272">
        <v>3</v>
      </c>
      <c r="E7" s="279" t="s">
        <v>157</v>
      </c>
      <c r="F7" s="275" t="s">
        <v>160</v>
      </c>
      <c r="G7" s="272"/>
      <c r="H7" s="331"/>
      <c r="I7" s="272"/>
      <c r="J7" s="273"/>
      <c r="K7" s="272"/>
      <c r="L7" s="273"/>
      <c r="M7" s="272"/>
      <c r="N7" s="272"/>
      <c r="O7" s="332">
        <v>803</v>
      </c>
      <c r="P7" s="277" t="s">
        <v>142</v>
      </c>
      <c r="Q7" s="272"/>
      <c r="R7" s="273">
        <v>0.31944444444444448</v>
      </c>
      <c r="S7" s="272">
        <v>3</v>
      </c>
      <c r="T7" s="331">
        <v>0.33028935185185199</v>
      </c>
      <c r="U7" s="272">
        <v>3</v>
      </c>
      <c r="V7" s="273">
        <v>0.36479166666666674</v>
      </c>
      <c r="W7" s="272">
        <v>3</v>
      </c>
      <c r="X7" s="273"/>
      <c r="Y7" s="332">
        <v>803</v>
      </c>
      <c r="Z7" s="272" t="s">
        <v>114</v>
      </c>
      <c r="AB7" s="1">
        <v>803</v>
      </c>
      <c r="AC7" s="111" t="s">
        <v>72</v>
      </c>
      <c r="AD7" s="111"/>
      <c r="AE7" s="111"/>
      <c r="AF7" s="111">
        <v>0.30555555555555558</v>
      </c>
      <c r="AG7" s="111" t="s">
        <v>135</v>
      </c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C7" s="1">
        <v>803</v>
      </c>
      <c r="BD7" s="111" t="s">
        <v>142</v>
      </c>
      <c r="BE7" s="111"/>
      <c r="BF7" s="111"/>
      <c r="BG7" s="111">
        <v>0.31944444444444448</v>
      </c>
      <c r="BH7" s="111">
        <v>0.3225231481481482</v>
      </c>
      <c r="BI7" s="111">
        <v>0.32511574074074079</v>
      </c>
      <c r="BJ7" s="111">
        <v>0.32782407407407416</v>
      </c>
      <c r="BK7" s="111">
        <v>0.33028935185185199</v>
      </c>
      <c r="BL7" s="111">
        <v>0.33333333333333331</v>
      </c>
      <c r="BM7" s="111">
        <v>0.33498842592592593</v>
      </c>
      <c r="BN7" s="111">
        <v>0.3372337962962963</v>
      </c>
      <c r="BO7" s="111">
        <v>0.33909722222222222</v>
      </c>
      <c r="BP7" s="111">
        <v>0.34101851851851855</v>
      </c>
      <c r="BQ7" s="111">
        <v>0.34351851851851856</v>
      </c>
      <c r="BR7" s="111">
        <v>0.34504629629629635</v>
      </c>
      <c r="BS7" s="111">
        <v>0.34648148148148156</v>
      </c>
      <c r="BT7" s="111">
        <v>0.34814814814814821</v>
      </c>
      <c r="BU7" s="111">
        <v>0.35024305555555563</v>
      </c>
      <c r="BV7" s="111">
        <v>0.35231481481481486</v>
      </c>
      <c r="BW7" s="111">
        <v>0.35453703703703709</v>
      </c>
      <c r="BX7" s="111">
        <v>0.35670138888888897</v>
      </c>
      <c r="BY7" s="111">
        <v>0.35939814814814824</v>
      </c>
      <c r="BZ7" s="111">
        <v>0.36115740740740748</v>
      </c>
      <c r="CA7" s="111">
        <v>0.36291666666666672</v>
      </c>
      <c r="CB7" s="111">
        <v>0.36479166666666674</v>
      </c>
      <c r="CC7" s="1" t="s">
        <v>114</v>
      </c>
    </row>
    <row r="8" spans="1:81" s="1" customFormat="1" ht="24" customHeight="1" x14ac:dyDescent="0.25">
      <c r="A8" s="1">
        <v>5</v>
      </c>
      <c r="B8" s="332">
        <v>804</v>
      </c>
      <c r="C8" s="329">
        <v>0.3125</v>
      </c>
      <c r="D8" s="272">
        <v>9</v>
      </c>
      <c r="E8" s="279" t="s">
        <v>157</v>
      </c>
      <c r="F8" s="275" t="s">
        <v>161</v>
      </c>
      <c r="G8" s="272"/>
      <c r="H8" s="331"/>
      <c r="I8" s="272"/>
      <c r="J8" s="273"/>
      <c r="K8" s="272"/>
      <c r="L8" s="273"/>
      <c r="M8" s="272"/>
      <c r="N8" s="272"/>
      <c r="O8" s="332">
        <v>804</v>
      </c>
      <c r="P8" s="277" t="s">
        <v>145</v>
      </c>
      <c r="Q8" s="272"/>
      <c r="R8" s="273">
        <v>0.3263888888888889</v>
      </c>
      <c r="S8" s="272">
        <v>9</v>
      </c>
      <c r="T8" s="331">
        <v>0.33723379629629641</v>
      </c>
      <c r="U8" s="272">
        <v>9</v>
      </c>
      <c r="V8" s="273">
        <v>0.36892361111111116</v>
      </c>
      <c r="W8" s="272">
        <v>9</v>
      </c>
      <c r="X8" s="273"/>
      <c r="Y8" s="332">
        <v>804</v>
      </c>
      <c r="Z8" s="272" t="s">
        <v>115</v>
      </c>
      <c r="AB8" s="1">
        <v>804</v>
      </c>
      <c r="AC8" s="111" t="s">
        <v>72</v>
      </c>
      <c r="AD8" s="111"/>
      <c r="AE8" s="111"/>
      <c r="AF8" s="111">
        <v>0.3263888888888889</v>
      </c>
      <c r="AG8" s="111" t="s">
        <v>135</v>
      </c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C8" s="1">
        <v>804</v>
      </c>
      <c r="BD8" s="111" t="s">
        <v>145</v>
      </c>
      <c r="BE8" s="111"/>
      <c r="BF8" s="111"/>
      <c r="BG8" s="111">
        <v>0.3263888888888889</v>
      </c>
      <c r="BH8" s="111">
        <v>0.32946759259259262</v>
      </c>
      <c r="BI8" s="111">
        <v>0.33206018518518521</v>
      </c>
      <c r="BJ8" s="111">
        <v>0.33476851851851858</v>
      </c>
      <c r="BK8" s="111">
        <v>0.33723379629629641</v>
      </c>
      <c r="BL8" s="111">
        <v>0.33960648148148159</v>
      </c>
      <c r="BM8" s="111">
        <v>0.34085648148148157</v>
      </c>
      <c r="BN8" s="111">
        <v>0.34259259259259267</v>
      </c>
      <c r="BO8" s="111">
        <v>0.34396990740740746</v>
      </c>
      <c r="BP8" s="111">
        <v>0.34554398148148152</v>
      </c>
      <c r="BQ8" s="111">
        <v>0.34765046296296298</v>
      </c>
      <c r="BR8" s="111">
        <v>0.34917824074074078</v>
      </c>
      <c r="BS8" s="111">
        <v>0.35061342592592598</v>
      </c>
      <c r="BT8" s="111">
        <v>0.35228009259259263</v>
      </c>
      <c r="BU8" s="111">
        <v>0.35437500000000005</v>
      </c>
      <c r="BV8" s="111">
        <v>0.35644675925925928</v>
      </c>
      <c r="BW8" s="111">
        <v>0.35866898148148152</v>
      </c>
      <c r="BX8" s="111">
        <v>0.36083333333333339</v>
      </c>
      <c r="BY8" s="111">
        <v>0.36353009259259267</v>
      </c>
      <c r="BZ8" s="111">
        <v>0.36528935185185191</v>
      </c>
      <c r="CA8" s="111">
        <v>0.36704861111111114</v>
      </c>
      <c r="CB8" s="111">
        <v>0.36892361111111116</v>
      </c>
      <c r="CC8" s="1" t="s">
        <v>115</v>
      </c>
    </row>
    <row r="9" spans="1:81" s="1" customFormat="1" ht="24" customHeight="1" x14ac:dyDescent="0.25">
      <c r="A9" s="1">
        <v>6</v>
      </c>
      <c r="B9" s="332">
        <v>805</v>
      </c>
      <c r="C9" s="273">
        <v>0.31944444444444442</v>
      </c>
      <c r="D9" s="272">
        <v>10</v>
      </c>
      <c r="E9" s="279" t="s">
        <v>157</v>
      </c>
      <c r="F9" s="277"/>
      <c r="G9" s="272"/>
      <c r="H9" s="331"/>
      <c r="I9" s="272"/>
      <c r="J9" s="273"/>
      <c r="K9" s="272"/>
      <c r="L9" s="273"/>
      <c r="M9" s="272"/>
      <c r="N9" s="272"/>
      <c r="O9" s="332">
        <v>805</v>
      </c>
      <c r="P9" s="277" t="s">
        <v>106</v>
      </c>
      <c r="Q9" s="272"/>
      <c r="R9" s="273">
        <v>0.33333333333333331</v>
      </c>
      <c r="S9" s="272">
        <v>10</v>
      </c>
      <c r="T9" s="331">
        <v>0.34417824074074083</v>
      </c>
      <c r="U9" s="272">
        <v>10</v>
      </c>
      <c r="V9" s="273">
        <v>0.37586805555555558</v>
      </c>
      <c r="W9" s="272">
        <v>10</v>
      </c>
      <c r="X9" s="273"/>
      <c r="Y9" s="332">
        <v>805</v>
      </c>
      <c r="Z9" s="272" t="s">
        <v>114</v>
      </c>
      <c r="AB9" s="1">
        <v>805</v>
      </c>
      <c r="AC9" s="111" t="s">
        <v>72</v>
      </c>
      <c r="AD9" s="111"/>
      <c r="AE9" s="111"/>
      <c r="AF9" s="111">
        <v>0.31944444444444442</v>
      </c>
      <c r="AG9" s="111" t="s">
        <v>135</v>
      </c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C9" s="1">
        <v>805</v>
      </c>
      <c r="BD9" s="111" t="s">
        <v>106</v>
      </c>
      <c r="BE9" s="111"/>
      <c r="BF9" s="111"/>
      <c r="BG9" s="111">
        <v>0.33333333333333331</v>
      </c>
      <c r="BH9" s="111">
        <v>0.33641203703703704</v>
      </c>
      <c r="BI9" s="111">
        <v>0.33900462962962963</v>
      </c>
      <c r="BJ9" s="111">
        <v>0.341712962962963</v>
      </c>
      <c r="BK9" s="111">
        <v>0.34417824074074083</v>
      </c>
      <c r="BL9" s="111">
        <v>0.34655092592592601</v>
      </c>
      <c r="BM9" s="111">
        <v>0.34780092592592599</v>
      </c>
      <c r="BN9" s="111">
        <v>0.34953703703703709</v>
      </c>
      <c r="BO9" s="111">
        <v>0.35091435185185188</v>
      </c>
      <c r="BP9" s="111">
        <v>0.35248842592592594</v>
      </c>
      <c r="BQ9" s="111">
        <v>0.3545949074074074</v>
      </c>
      <c r="BR9" s="111">
        <v>0.35612268518518519</v>
      </c>
      <c r="BS9" s="111">
        <v>0.3575578703703704</v>
      </c>
      <c r="BT9" s="111">
        <v>0.35922453703703705</v>
      </c>
      <c r="BU9" s="111">
        <v>0.36131944444444447</v>
      </c>
      <c r="BV9" s="111">
        <v>0.3633912037037037</v>
      </c>
      <c r="BW9" s="111">
        <v>0.36561342592592594</v>
      </c>
      <c r="BX9" s="111">
        <v>0.36777777777777781</v>
      </c>
      <c r="BY9" s="111">
        <v>0.37047453703703709</v>
      </c>
      <c r="BZ9" s="111">
        <v>0.37223379629629633</v>
      </c>
      <c r="CA9" s="111">
        <v>0.37399305555555556</v>
      </c>
      <c r="CB9" s="111">
        <v>0.37586805555555558</v>
      </c>
      <c r="CC9" s="1" t="s">
        <v>114</v>
      </c>
    </row>
    <row r="10" spans="1:81" s="1" customFormat="1" ht="24" customHeight="1" x14ac:dyDescent="0.25">
      <c r="A10" s="1">
        <v>7</v>
      </c>
      <c r="B10" s="332">
        <v>806</v>
      </c>
      <c r="C10" s="273">
        <v>0.3298611111111111</v>
      </c>
      <c r="D10" s="272">
        <v>16</v>
      </c>
      <c r="E10" s="282" t="s">
        <v>68</v>
      </c>
      <c r="F10" s="275" t="s">
        <v>162</v>
      </c>
      <c r="G10" s="272"/>
      <c r="H10" s="331"/>
      <c r="J10" s="273"/>
      <c r="K10" s="272"/>
      <c r="L10" s="273"/>
      <c r="M10" s="272"/>
      <c r="N10" s="272"/>
      <c r="O10" s="332">
        <v>806</v>
      </c>
      <c r="P10" s="273">
        <v>0.33333333333333331</v>
      </c>
      <c r="Q10" s="272">
        <v>16</v>
      </c>
      <c r="R10" s="273">
        <v>0.34251157407407412</v>
      </c>
      <c r="S10" s="272">
        <v>16</v>
      </c>
      <c r="T10" s="331">
        <v>0.34983796296296304</v>
      </c>
      <c r="U10" s="272">
        <v>16</v>
      </c>
      <c r="V10" s="273">
        <v>0.38071759259259264</v>
      </c>
      <c r="W10" s="272">
        <v>16</v>
      </c>
      <c r="X10" s="273"/>
      <c r="Y10" s="332">
        <v>806</v>
      </c>
      <c r="Z10" s="272" t="s">
        <v>114</v>
      </c>
      <c r="AB10" s="1">
        <v>806</v>
      </c>
      <c r="AC10" s="111" t="s">
        <v>129</v>
      </c>
      <c r="AD10" s="111"/>
      <c r="AE10" s="111"/>
      <c r="AF10" s="111"/>
      <c r="AG10" s="111" t="s">
        <v>136</v>
      </c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 t="s">
        <v>139</v>
      </c>
      <c r="AY10" s="111"/>
      <c r="AZ10" s="111"/>
      <c r="BA10" s="111"/>
      <c r="BC10" s="1">
        <v>806</v>
      </c>
      <c r="BD10" s="111">
        <v>0.33333333333333331</v>
      </c>
      <c r="BE10" s="111">
        <v>0.33677083333333335</v>
      </c>
      <c r="BF10" s="111">
        <v>0.33939814814814817</v>
      </c>
      <c r="BG10" s="111">
        <v>0.34251157407407412</v>
      </c>
      <c r="BH10" s="111">
        <v>0.34473379629629636</v>
      </c>
      <c r="BI10" s="111">
        <v>0.34648148148148156</v>
      </c>
      <c r="BJ10" s="111">
        <v>0.34827546296296302</v>
      </c>
      <c r="BK10" s="111">
        <v>0.34983796296296304</v>
      </c>
      <c r="BL10" s="111">
        <v>0.35140046296296307</v>
      </c>
      <c r="BM10" s="111">
        <v>0.35265046296296304</v>
      </c>
      <c r="BN10" s="111">
        <v>0.35438657407407415</v>
      </c>
      <c r="BO10" s="111">
        <v>0.35576388888888894</v>
      </c>
      <c r="BP10" s="111">
        <v>0.357337962962963</v>
      </c>
      <c r="BQ10" s="111">
        <v>0.35944444444444446</v>
      </c>
      <c r="BR10" s="111">
        <v>0.36097222222222225</v>
      </c>
      <c r="BS10" s="111">
        <v>0.36240740740740746</v>
      </c>
      <c r="BT10" s="111">
        <v>0.36407407407407411</v>
      </c>
      <c r="BU10" s="111">
        <v>0.36616898148148153</v>
      </c>
      <c r="BV10" s="111">
        <v>0.36824074074074076</v>
      </c>
      <c r="BW10" s="111">
        <v>0.37046296296296299</v>
      </c>
      <c r="BX10" s="111">
        <v>0.37262731481481487</v>
      </c>
      <c r="BY10" s="111">
        <v>0.37532407407407414</v>
      </c>
      <c r="BZ10" s="111">
        <v>0.37708333333333338</v>
      </c>
      <c r="CA10" s="111">
        <v>0.37884259259259262</v>
      </c>
      <c r="CB10" s="111">
        <v>0.38071759259259264</v>
      </c>
      <c r="CC10" s="1" t="s">
        <v>114</v>
      </c>
    </row>
    <row r="11" spans="1:81" s="1" customFormat="1" ht="24" customHeight="1" x14ac:dyDescent="0.25">
      <c r="A11" s="1">
        <v>8</v>
      </c>
      <c r="B11" s="332">
        <v>812</v>
      </c>
      <c r="C11" s="273">
        <v>0.33333333333333331</v>
      </c>
      <c r="D11" s="272">
        <v>12</v>
      </c>
      <c r="E11" s="282" t="s">
        <v>69</v>
      </c>
      <c r="F11" s="277"/>
      <c r="G11" s="272"/>
      <c r="H11" s="331"/>
      <c r="I11" s="272"/>
      <c r="J11" s="273"/>
      <c r="K11" s="272"/>
      <c r="L11" s="273"/>
      <c r="M11" s="272"/>
      <c r="N11" s="272"/>
      <c r="O11" s="332">
        <v>812</v>
      </c>
      <c r="P11" s="273">
        <v>0.34027777777777773</v>
      </c>
      <c r="Q11" s="272">
        <v>12</v>
      </c>
      <c r="R11" s="273">
        <v>0.34747685185185184</v>
      </c>
      <c r="S11" s="272">
        <v>12</v>
      </c>
      <c r="T11" s="331">
        <v>0.35480324074074077</v>
      </c>
      <c r="U11" s="272">
        <v>12</v>
      </c>
      <c r="V11" s="273">
        <v>0.38568287037037041</v>
      </c>
      <c r="W11" s="272">
        <v>12</v>
      </c>
      <c r="X11" s="273"/>
      <c r="Y11" s="332">
        <v>812</v>
      </c>
      <c r="Z11" s="272" t="s">
        <v>115</v>
      </c>
      <c r="AB11" s="1">
        <v>812</v>
      </c>
      <c r="AC11" s="111" t="s">
        <v>130</v>
      </c>
      <c r="AD11" s="111"/>
      <c r="AE11" s="111"/>
      <c r="AF11" s="111"/>
      <c r="AG11" s="111" t="s">
        <v>137</v>
      </c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 t="s">
        <v>139</v>
      </c>
      <c r="AY11" s="111"/>
      <c r="AZ11" s="111"/>
      <c r="BA11" s="111"/>
      <c r="BC11" s="1">
        <v>812</v>
      </c>
      <c r="BD11" s="111">
        <v>0.34027777777777773</v>
      </c>
      <c r="BE11" s="111">
        <v>0.34291666666666665</v>
      </c>
      <c r="BF11" s="111">
        <v>0.34468749999999998</v>
      </c>
      <c r="BG11" s="111">
        <v>0.34747685185185184</v>
      </c>
      <c r="BH11" s="111">
        <v>0.34969907407407408</v>
      </c>
      <c r="BI11" s="111">
        <v>0.35144675925925928</v>
      </c>
      <c r="BJ11" s="111">
        <v>0.35324074074074074</v>
      </c>
      <c r="BK11" s="111">
        <v>0.35480324074074077</v>
      </c>
      <c r="BL11" s="111">
        <v>0.35636574074074079</v>
      </c>
      <c r="BM11" s="111">
        <v>0.35761574074074076</v>
      </c>
      <c r="BN11" s="111">
        <v>0.35935185185185187</v>
      </c>
      <c r="BO11" s="111">
        <v>0.36072916666666666</v>
      </c>
      <c r="BP11" s="111">
        <v>0.36230324074074072</v>
      </c>
      <c r="BQ11" s="111">
        <v>0.36440972222222218</v>
      </c>
      <c r="BR11" s="111">
        <v>0.36593749999999997</v>
      </c>
      <c r="BS11" s="111">
        <v>0.36737268518518518</v>
      </c>
      <c r="BT11" s="111">
        <v>0.36903935185185183</v>
      </c>
      <c r="BU11" s="111">
        <v>0.37113425925925925</v>
      </c>
      <c r="BV11" s="111">
        <v>0.37320601851851853</v>
      </c>
      <c r="BW11" s="111">
        <v>0.37542824074074077</v>
      </c>
      <c r="BX11" s="111">
        <v>0.37759259259259265</v>
      </c>
      <c r="BY11" s="111">
        <v>0.38028935185185192</v>
      </c>
      <c r="BZ11" s="111">
        <v>0.38204861111111116</v>
      </c>
      <c r="CA11" s="111">
        <v>0.3838078703703704</v>
      </c>
      <c r="CB11" s="111">
        <v>0.38568287037037041</v>
      </c>
      <c r="CC11" s="1" t="s">
        <v>115</v>
      </c>
    </row>
    <row r="12" spans="1:81" s="1" customFormat="1" ht="24" customHeight="1" x14ac:dyDescent="0.25">
      <c r="A12" s="1">
        <v>9</v>
      </c>
      <c r="B12" s="332">
        <v>816</v>
      </c>
      <c r="C12" s="273">
        <v>0.33750000000000002</v>
      </c>
      <c r="D12" s="272">
        <v>22</v>
      </c>
      <c r="E12" s="279" t="s">
        <v>157</v>
      </c>
      <c r="F12" s="277"/>
      <c r="G12" s="272"/>
      <c r="H12" s="331"/>
      <c r="I12" s="272"/>
      <c r="J12" s="273"/>
      <c r="K12" s="272"/>
      <c r="L12" s="273"/>
      <c r="M12" s="272"/>
      <c r="N12" s="272"/>
      <c r="O12" s="332">
        <v>816</v>
      </c>
      <c r="P12" s="277" t="s">
        <v>106</v>
      </c>
      <c r="Q12" s="272"/>
      <c r="R12" s="273">
        <v>0.35138888888888892</v>
      </c>
      <c r="S12" s="272">
        <v>22</v>
      </c>
      <c r="T12" s="331">
        <v>0.35871527777777784</v>
      </c>
      <c r="U12" s="272">
        <v>22</v>
      </c>
      <c r="V12" s="273">
        <v>0.38959490740740743</v>
      </c>
      <c r="W12" s="272">
        <v>22</v>
      </c>
      <c r="X12" s="273"/>
      <c r="Y12" s="332">
        <v>816</v>
      </c>
      <c r="Z12" s="272" t="s">
        <v>114</v>
      </c>
      <c r="AB12" s="1">
        <v>816</v>
      </c>
      <c r="AC12" s="111" t="s">
        <v>72</v>
      </c>
      <c r="AD12" s="111"/>
      <c r="AE12" s="111"/>
      <c r="AF12" s="111">
        <v>0.33750000000000002</v>
      </c>
      <c r="AG12" s="111" t="s">
        <v>135</v>
      </c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C12" s="1">
        <v>816</v>
      </c>
      <c r="BD12" s="111" t="s">
        <v>106</v>
      </c>
      <c r="BE12" s="111"/>
      <c r="BF12" s="111"/>
      <c r="BG12" s="111">
        <v>0.35138888888888892</v>
      </c>
      <c r="BH12" s="111">
        <v>0.35361111111111115</v>
      </c>
      <c r="BI12" s="111">
        <v>0.35535879629629635</v>
      </c>
      <c r="BJ12" s="111">
        <v>0.35715277777777782</v>
      </c>
      <c r="BK12" s="111">
        <v>0.35871527777777784</v>
      </c>
      <c r="BL12" s="111">
        <v>0.36027777777777786</v>
      </c>
      <c r="BM12" s="111">
        <v>0.36152777777777784</v>
      </c>
      <c r="BN12" s="111">
        <v>0.36326388888888894</v>
      </c>
      <c r="BO12" s="111">
        <v>0.36464120370370373</v>
      </c>
      <c r="BP12" s="111">
        <v>0.36621527777777779</v>
      </c>
      <c r="BQ12" s="111">
        <v>0.36832175925925925</v>
      </c>
      <c r="BR12" s="111">
        <v>0.36984953703703705</v>
      </c>
      <c r="BS12" s="111">
        <v>0.37128472222222225</v>
      </c>
      <c r="BT12" s="111">
        <v>0.3729513888888889</v>
      </c>
      <c r="BU12" s="111">
        <v>0.37504629629629632</v>
      </c>
      <c r="BV12" s="111">
        <v>0.37711805555555555</v>
      </c>
      <c r="BW12" s="111">
        <v>0.37934027777777779</v>
      </c>
      <c r="BX12" s="111">
        <v>0.38150462962962967</v>
      </c>
      <c r="BY12" s="111">
        <v>0.38420138888888894</v>
      </c>
      <c r="BZ12" s="111">
        <v>0.38596064814814818</v>
      </c>
      <c r="CA12" s="111">
        <v>0.38771990740740742</v>
      </c>
      <c r="CB12" s="111">
        <v>0.38959490740740743</v>
      </c>
      <c r="CC12" s="1" t="s">
        <v>114</v>
      </c>
    </row>
    <row r="13" spans="1:81" s="1" customFormat="1" ht="24" customHeight="1" x14ac:dyDescent="0.25">
      <c r="A13" s="1">
        <v>10</v>
      </c>
      <c r="B13" s="332">
        <v>807</v>
      </c>
      <c r="C13" s="273">
        <v>0.31944444444444448</v>
      </c>
      <c r="D13" s="272">
        <v>11</v>
      </c>
      <c r="E13" s="276" t="s">
        <v>156</v>
      </c>
      <c r="F13" s="275" t="s">
        <v>163</v>
      </c>
      <c r="G13" s="272"/>
      <c r="H13" s="331"/>
      <c r="I13" s="272"/>
      <c r="J13" s="273">
        <v>0.33333333333333331</v>
      </c>
      <c r="K13" s="272">
        <v>11</v>
      </c>
      <c r="L13" s="273">
        <v>0.34240740740740744</v>
      </c>
      <c r="M13" s="272">
        <v>11</v>
      </c>
      <c r="N13" s="272" t="s">
        <v>103</v>
      </c>
      <c r="O13" s="332">
        <v>807</v>
      </c>
      <c r="P13" s="273">
        <v>0.34722222222222227</v>
      </c>
      <c r="Q13" s="272">
        <v>11</v>
      </c>
      <c r="R13" s="273">
        <v>0.35442129629629637</v>
      </c>
      <c r="S13" s="272">
        <v>11</v>
      </c>
      <c r="T13" s="331">
        <v>0.3617476851851853</v>
      </c>
      <c r="U13" s="272">
        <v>11</v>
      </c>
      <c r="V13" s="273">
        <v>0.39262731481481494</v>
      </c>
      <c r="W13" s="272">
        <v>11</v>
      </c>
      <c r="X13" s="273"/>
      <c r="Y13" s="332">
        <v>807</v>
      </c>
      <c r="Z13" s="272" t="s">
        <v>115</v>
      </c>
      <c r="AB13" s="1">
        <v>807</v>
      </c>
      <c r="AC13" s="111" t="s">
        <v>128</v>
      </c>
      <c r="AD13" s="111"/>
      <c r="AE13" s="111"/>
      <c r="AF13" s="111">
        <v>0.31944444444444448</v>
      </c>
      <c r="AG13" s="111" t="s">
        <v>138</v>
      </c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>
        <v>0.33333333333333331</v>
      </c>
      <c r="AY13" s="111">
        <v>0.33642361111111113</v>
      </c>
      <c r="AZ13" s="111">
        <v>0.33908564814814818</v>
      </c>
      <c r="BA13" s="111">
        <v>0.34240740740740744</v>
      </c>
      <c r="BB13" s="1" t="s">
        <v>103</v>
      </c>
      <c r="BC13" s="1">
        <v>807</v>
      </c>
      <c r="BD13" s="111">
        <v>0.34722222222222227</v>
      </c>
      <c r="BE13" s="111">
        <v>0.34986111111111118</v>
      </c>
      <c r="BF13" s="111">
        <v>0.35163194444444451</v>
      </c>
      <c r="BG13" s="111">
        <v>0.35442129629629637</v>
      </c>
      <c r="BH13" s="111">
        <v>0.35664351851851861</v>
      </c>
      <c r="BI13" s="111">
        <v>0.35839120370370381</v>
      </c>
      <c r="BJ13" s="111">
        <v>0.36018518518518527</v>
      </c>
      <c r="BK13" s="111">
        <v>0.3617476851851853</v>
      </c>
      <c r="BL13" s="111">
        <v>0.36331018518518532</v>
      </c>
      <c r="BM13" s="111">
        <v>0.36456018518518529</v>
      </c>
      <c r="BN13" s="111">
        <v>0.3662962962962964</v>
      </c>
      <c r="BO13" s="111">
        <v>0.36767361111111119</v>
      </c>
      <c r="BP13" s="111">
        <v>0.36924768518518525</v>
      </c>
      <c r="BQ13" s="111">
        <v>0.37135416666666671</v>
      </c>
      <c r="BR13" s="111">
        <v>0.3728819444444445</v>
      </c>
      <c r="BS13" s="111">
        <v>0.37431712962962971</v>
      </c>
      <c r="BT13" s="111">
        <v>0.37598379629629636</v>
      </c>
      <c r="BU13" s="111">
        <v>0.37807870370370378</v>
      </c>
      <c r="BV13" s="111">
        <v>0.38015046296296306</v>
      </c>
      <c r="BW13" s="111">
        <v>0.3823726851851853</v>
      </c>
      <c r="BX13" s="111">
        <v>0.38453703703703718</v>
      </c>
      <c r="BY13" s="111">
        <v>0.38723379629629645</v>
      </c>
      <c r="BZ13" s="111">
        <v>0.38899305555555569</v>
      </c>
      <c r="CA13" s="111">
        <v>0.39075231481481493</v>
      </c>
      <c r="CB13" s="111">
        <v>0.39262731481481494</v>
      </c>
      <c r="CC13" s="1" t="s">
        <v>115</v>
      </c>
    </row>
    <row r="14" spans="1:81" s="1" customFormat="1" ht="24" customHeight="1" x14ac:dyDescent="0.25">
      <c r="A14" s="1">
        <v>11</v>
      </c>
      <c r="B14" s="332">
        <v>813</v>
      </c>
      <c r="C14" s="273">
        <v>0.3263888888888889</v>
      </c>
      <c r="D14" s="272">
        <v>19</v>
      </c>
      <c r="E14" s="276" t="s">
        <v>156</v>
      </c>
      <c r="F14" s="277"/>
      <c r="G14" s="272"/>
      <c r="H14" s="331"/>
      <c r="I14" s="272"/>
      <c r="J14" s="273">
        <v>0.34027777777777773</v>
      </c>
      <c r="K14" s="272">
        <v>19</v>
      </c>
      <c r="L14" s="273">
        <v>0.34739583333333329</v>
      </c>
      <c r="M14" s="272">
        <v>19</v>
      </c>
      <c r="N14" s="272" t="s">
        <v>104</v>
      </c>
      <c r="O14" s="332">
        <v>813</v>
      </c>
      <c r="P14" s="273">
        <v>0.35260416666666666</v>
      </c>
      <c r="Q14" s="272">
        <v>19</v>
      </c>
      <c r="R14" s="273">
        <v>0.35980324074074077</v>
      </c>
      <c r="S14" s="272">
        <v>19</v>
      </c>
      <c r="T14" s="331">
        <v>0.36712962962962969</v>
      </c>
      <c r="U14" s="272">
        <v>19</v>
      </c>
      <c r="V14" s="273">
        <v>0.39800925925925934</v>
      </c>
      <c r="W14" s="272">
        <v>19</v>
      </c>
      <c r="X14" s="273"/>
      <c r="Y14" s="332">
        <v>813</v>
      </c>
      <c r="Z14" s="272" t="s">
        <v>114</v>
      </c>
      <c r="AB14" s="1">
        <v>813</v>
      </c>
      <c r="AC14" s="111" t="s">
        <v>128</v>
      </c>
      <c r="AD14" s="111"/>
      <c r="AE14" s="111"/>
      <c r="AF14" s="111">
        <v>0.3263888888888889</v>
      </c>
      <c r="AG14" s="111" t="s">
        <v>138</v>
      </c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>
        <v>0.34027777777777773</v>
      </c>
      <c r="AY14" s="111">
        <v>0.34303240740740737</v>
      </c>
      <c r="AZ14" s="111">
        <v>0.3448148148148148</v>
      </c>
      <c r="BA14" s="111">
        <v>0.34739583333333329</v>
      </c>
      <c r="BB14" s="1" t="s">
        <v>104</v>
      </c>
      <c r="BC14" s="1">
        <v>813</v>
      </c>
      <c r="BD14" s="111">
        <v>0.35260416666666666</v>
      </c>
      <c r="BE14" s="111">
        <v>0.35524305555555558</v>
      </c>
      <c r="BF14" s="111">
        <v>0.35701388888888891</v>
      </c>
      <c r="BG14" s="111">
        <v>0.35980324074074077</v>
      </c>
      <c r="BH14" s="111">
        <v>0.36202546296296301</v>
      </c>
      <c r="BI14" s="111">
        <v>0.36377314814814821</v>
      </c>
      <c r="BJ14" s="111">
        <v>0.36556712962962967</v>
      </c>
      <c r="BK14" s="111">
        <v>0.36712962962962969</v>
      </c>
      <c r="BL14" s="111">
        <v>0.36869212962962972</v>
      </c>
      <c r="BM14" s="111">
        <v>0.36994212962962969</v>
      </c>
      <c r="BN14" s="111">
        <v>0.3716782407407408</v>
      </c>
      <c r="BO14" s="111">
        <v>0.37305555555555558</v>
      </c>
      <c r="BP14" s="111">
        <v>0.37462962962962965</v>
      </c>
      <c r="BQ14" s="111">
        <v>0.3767361111111111</v>
      </c>
      <c r="BR14" s="111">
        <v>0.3782638888888889</v>
      </c>
      <c r="BS14" s="111">
        <v>0.37969907407407411</v>
      </c>
      <c r="BT14" s="111">
        <v>0.38136574074074076</v>
      </c>
      <c r="BU14" s="111">
        <v>0.38346064814814818</v>
      </c>
      <c r="BV14" s="111">
        <v>0.38553240740740746</v>
      </c>
      <c r="BW14" s="111">
        <v>0.3877546296296297</v>
      </c>
      <c r="BX14" s="111">
        <v>0.38991898148148157</v>
      </c>
      <c r="BY14" s="111">
        <v>0.39261574074074085</v>
      </c>
      <c r="BZ14" s="111">
        <v>0.39437500000000009</v>
      </c>
      <c r="CA14" s="111">
        <v>0.39613425925925932</v>
      </c>
      <c r="CB14" s="111">
        <v>0.39800925925925934</v>
      </c>
      <c r="CC14" s="1" t="s">
        <v>114</v>
      </c>
    </row>
    <row r="15" spans="1:81" s="1" customFormat="1" ht="30" x14ac:dyDescent="0.25">
      <c r="A15" s="1">
        <v>12</v>
      </c>
      <c r="B15" s="332">
        <v>802</v>
      </c>
      <c r="C15" s="280" t="s">
        <v>165</v>
      </c>
      <c r="D15" s="272">
        <v>4</v>
      </c>
      <c r="E15" s="283" t="s">
        <v>131</v>
      </c>
      <c r="F15" s="277"/>
      <c r="G15" s="272"/>
      <c r="H15" s="331">
        <v>0.33555555555555555</v>
      </c>
      <c r="I15" s="272">
        <v>4</v>
      </c>
      <c r="J15" s="273">
        <v>0.34619212962962975</v>
      </c>
      <c r="K15" s="272">
        <v>4</v>
      </c>
      <c r="L15" s="273">
        <v>0.35331018518518531</v>
      </c>
      <c r="M15" s="272">
        <v>4</v>
      </c>
      <c r="N15" s="272" t="s">
        <v>104</v>
      </c>
      <c r="O15" s="332">
        <v>802</v>
      </c>
      <c r="P15" s="273">
        <v>0.35700231481481481</v>
      </c>
      <c r="Q15" s="272">
        <v>4</v>
      </c>
      <c r="R15" s="273">
        <v>0.36420138888888892</v>
      </c>
      <c r="S15" s="272">
        <v>4</v>
      </c>
      <c r="T15" s="331">
        <v>0.37152777777777785</v>
      </c>
      <c r="U15" s="272">
        <v>30</v>
      </c>
      <c r="V15" s="273">
        <v>0.40240740740740744</v>
      </c>
      <c r="W15" s="272">
        <v>30</v>
      </c>
      <c r="X15" s="273"/>
      <c r="Y15" s="332">
        <v>802</v>
      </c>
      <c r="Z15" s="272" t="s">
        <v>115</v>
      </c>
      <c r="AB15" s="1">
        <v>802</v>
      </c>
      <c r="AC15" s="111" t="s">
        <v>131</v>
      </c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>
        <v>0.33333333333333331</v>
      </c>
      <c r="AT15" s="111">
        <v>0.33555555555555555</v>
      </c>
      <c r="AU15" s="111">
        <v>0.33802083333333338</v>
      </c>
      <c r="AV15" s="111">
        <v>0.34065972222222229</v>
      </c>
      <c r="AW15" s="111">
        <v>0.34322916666666675</v>
      </c>
      <c r="AX15" s="111">
        <v>0.34619212962962975</v>
      </c>
      <c r="AY15" s="111">
        <v>0.34894675925925939</v>
      </c>
      <c r="AZ15" s="111">
        <v>0.35072916666666681</v>
      </c>
      <c r="BA15" s="111">
        <v>0.35331018518518531</v>
      </c>
      <c r="BB15" s="1" t="s">
        <v>104</v>
      </c>
      <c r="BC15" s="1">
        <v>802</v>
      </c>
      <c r="BD15" s="111">
        <v>0.35700231481481481</v>
      </c>
      <c r="BE15" s="111">
        <v>0.35964120370370373</v>
      </c>
      <c r="BF15" s="111">
        <v>0.36141203703703706</v>
      </c>
      <c r="BG15" s="111">
        <v>0.36420138888888892</v>
      </c>
      <c r="BH15" s="111">
        <v>0.36642361111111116</v>
      </c>
      <c r="BI15" s="111">
        <v>0.36817129629629636</v>
      </c>
      <c r="BJ15" s="111">
        <v>0.36996527777777782</v>
      </c>
      <c r="BK15" s="111">
        <v>0.37152777777777785</v>
      </c>
      <c r="BL15" s="111">
        <v>0.37309027777777787</v>
      </c>
      <c r="BM15" s="111">
        <v>0.37434027777777784</v>
      </c>
      <c r="BN15" s="111">
        <v>0.37607638888888895</v>
      </c>
      <c r="BO15" s="111">
        <v>0.37745370370370374</v>
      </c>
      <c r="BP15" s="111">
        <v>0.3790277777777778</v>
      </c>
      <c r="BQ15" s="111">
        <v>0.38113425925925926</v>
      </c>
      <c r="BR15" s="111">
        <v>0.38266203703703705</v>
      </c>
      <c r="BS15" s="111">
        <v>0.38409722222222226</v>
      </c>
      <c r="BT15" s="111">
        <v>0.38576388888888891</v>
      </c>
      <c r="BU15" s="111">
        <v>0.38785879629629633</v>
      </c>
      <c r="BV15" s="111">
        <v>0.38993055555555556</v>
      </c>
      <c r="BW15" s="111">
        <v>0.39215277777777779</v>
      </c>
      <c r="BX15" s="111">
        <v>0.39431712962962967</v>
      </c>
      <c r="BY15" s="111">
        <v>0.39701388888888894</v>
      </c>
      <c r="BZ15" s="111">
        <v>0.39877314814814818</v>
      </c>
      <c r="CA15" s="111">
        <v>0.40053240740740742</v>
      </c>
      <c r="CB15" s="111">
        <v>0.40240740740740744</v>
      </c>
      <c r="CC15" s="1" t="s">
        <v>115</v>
      </c>
    </row>
    <row r="16" spans="1:81" s="1" customFormat="1" ht="24" customHeight="1" x14ac:dyDescent="0.25">
      <c r="A16" s="1">
        <v>13</v>
      </c>
      <c r="B16" s="332">
        <v>815</v>
      </c>
      <c r="C16" s="329">
        <v>0.33611111111111108</v>
      </c>
      <c r="D16" s="272">
        <v>20</v>
      </c>
      <c r="E16" s="276" t="s">
        <v>156</v>
      </c>
      <c r="F16" s="273"/>
      <c r="G16" s="272"/>
      <c r="H16" s="331"/>
      <c r="I16" s="272"/>
      <c r="J16" s="273">
        <v>0.35000000000000003</v>
      </c>
      <c r="K16" s="272">
        <v>20</v>
      </c>
      <c r="L16" s="273">
        <v>0.35711805555555559</v>
      </c>
      <c r="M16" s="272">
        <v>20</v>
      </c>
      <c r="N16" s="272" t="s">
        <v>104</v>
      </c>
      <c r="O16" s="332">
        <v>815</v>
      </c>
      <c r="P16" s="273">
        <v>0.36140046296296297</v>
      </c>
      <c r="Q16" s="272">
        <v>20</v>
      </c>
      <c r="R16" s="273">
        <v>0.36859953703703707</v>
      </c>
      <c r="S16" s="272">
        <v>20</v>
      </c>
      <c r="T16" s="331">
        <v>0.375925925925926</v>
      </c>
      <c r="U16" s="272">
        <v>20</v>
      </c>
      <c r="V16" s="273">
        <v>0.40680555555555564</v>
      </c>
      <c r="W16" s="272">
        <v>20</v>
      </c>
      <c r="X16" s="273"/>
      <c r="Y16" s="332">
        <v>815</v>
      </c>
      <c r="Z16" s="272" t="s">
        <v>114</v>
      </c>
      <c r="AB16" s="1">
        <v>815</v>
      </c>
      <c r="AC16" s="111" t="s">
        <v>128</v>
      </c>
      <c r="AD16" s="111"/>
      <c r="AE16" s="111"/>
      <c r="AF16" s="111">
        <v>0.3263888888888889</v>
      </c>
      <c r="AG16" s="111" t="s">
        <v>138</v>
      </c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>
        <v>0.35000000000000003</v>
      </c>
      <c r="AY16" s="111">
        <v>0.35275462962962967</v>
      </c>
      <c r="AZ16" s="111">
        <v>0.35453703703703709</v>
      </c>
      <c r="BA16" s="111">
        <v>0.35711805555555559</v>
      </c>
      <c r="BB16" s="1" t="s">
        <v>104</v>
      </c>
      <c r="BC16" s="1">
        <v>815</v>
      </c>
      <c r="BD16" s="111">
        <v>0.36140046296296297</v>
      </c>
      <c r="BE16" s="111">
        <v>0.36403935185185188</v>
      </c>
      <c r="BF16" s="111">
        <v>0.36581018518518521</v>
      </c>
      <c r="BG16" s="111">
        <v>0.36859953703703707</v>
      </c>
      <c r="BH16" s="111">
        <v>0.37082175925925931</v>
      </c>
      <c r="BI16" s="111">
        <v>0.37256944444444451</v>
      </c>
      <c r="BJ16" s="111">
        <v>0.37436342592592597</v>
      </c>
      <c r="BK16" s="111">
        <v>0.375925925925926</v>
      </c>
      <c r="BL16" s="111">
        <v>0.37748842592592602</v>
      </c>
      <c r="BM16" s="111">
        <v>0.37873842592592599</v>
      </c>
      <c r="BN16" s="111">
        <v>0.3804745370370371</v>
      </c>
      <c r="BO16" s="111">
        <v>0.38185185185185189</v>
      </c>
      <c r="BP16" s="111">
        <v>0.38342592592592595</v>
      </c>
      <c r="BQ16" s="111">
        <v>0.38553240740740741</v>
      </c>
      <c r="BR16" s="111">
        <v>0.3870601851851852</v>
      </c>
      <c r="BS16" s="111">
        <v>0.38849537037037041</v>
      </c>
      <c r="BT16" s="111">
        <v>0.39016203703703706</v>
      </c>
      <c r="BU16" s="111">
        <v>0.39225694444444448</v>
      </c>
      <c r="BV16" s="111">
        <v>0.39432870370370376</v>
      </c>
      <c r="BW16" s="111">
        <v>0.396550925925926</v>
      </c>
      <c r="BX16" s="111">
        <v>0.39871527777777788</v>
      </c>
      <c r="BY16" s="111">
        <v>0.40141203703703715</v>
      </c>
      <c r="BZ16" s="111">
        <v>0.40317129629629639</v>
      </c>
      <c r="CA16" s="111">
        <v>0.40493055555555563</v>
      </c>
      <c r="CB16" s="111">
        <v>0.40680555555555564</v>
      </c>
      <c r="CC16" s="1" t="s">
        <v>114</v>
      </c>
    </row>
    <row r="17" spans="1:81" s="1" customFormat="1" ht="24" customHeight="1" x14ac:dyDescent="0.25">
      <c r="A17" s="1">
        <v>14</v>
      </c>
      <c r="B17" s="332">
        <v>808</v>
      </c>
      <c r="C17" s="285">
        <v>0.30902777777777779</v>
      </c>
      <c r="D17" s="272">
        <v>8</v>
      </c>
      <c r="E17" s="286" t="s">
        <v>114</v>
      </c>
      <c r="F17" s="273">
        <v>0.3125</v>
      </c>
      <c r="G17" s="272">
        <v>8</v>
      </c>
      <c r="H17" s="331">
        <v>0.34755787037037039</v>
      </c>
      <c r="I17" s="272">
        <v>8</v>
      </c>
      <c r="J17" s="273">
        <v>0.35476851851851848</v>
      </c>
      <c r="K17" s="272">
        <v>8</v>
      </c>
      <c r="L17" s="273">
        <v>0.36188657407407404</v>
      </c>
      <c r="M17" s="272">
        <v>8</v>
      </c>
      <c r="N17" s="272" t="s">
        <v>104</v>
      </c>
      <c r="O17" s="332">
        <v>808</v>
      </c>
      <c r="P17" s="273">
        <v>0.36579861111111112</v>
      </c>
      <c r="Q17" s="272">
        <v>8</v>
      </c>
      <c r="R17" s="273">
        <v>0.37299768518518522</v>
      </c>
      <c r="S17" s="272">
        <v>8</v>
      </c>
      <c r="T17" s="331">
        <v>0.38032407407407415</v>
      </c>
      <c r="U17" s="272">
        <v>31</v>
      </c>
      <c r="V17" s="273">
        <v>0.41120370370370374</v>
      </c>
      <c r="W17" s="272">
        <v>31</v>
      </c>
      <c r="X17" s="273"/>
      <c r="Y17" s="332">
        <v>808</v>
      </c>
      <c r="Z17" s="272" t="s">
        <v>115</v>
      </c>
      <c r="AB17" s="1">
        <v>808</v>
      </c>
      <c r="AC17" s="111">
        <v>0.3125</v>
      </c>
      <c r="AD17" s="111">
        <v>0.31475694444444441</v>
      </c>
      <c r="AE17" s="111">
        <v>0.31708333333333333</v>
      </c>
      <c r="AF17" s="111">
        <v>0.31908564814814816</v>
      </c>
      <c r="AG17" s="111">
        <v>0.32202546296296297</v>
      </c>
      <c r="AH17" s="111">
        <v>0.32450231481481484</v>
      </c>
      <c r="AI17" s="111">
        <v>0.32710648148148153</v>
      </c>
      <c r="AJ17" s="111">
        <v>0.32951388888888894</v>
      </c>
      <c r="AK17" s="111">
        <v>0.33173611111111118</v>
      </c>
      <c r="AL17" s="111">
        <v>0.33333333333333331</v>
      </c>
      <c r="AM17" s="111">
        <v>0.33504629629629629</v>
      </c>
      <c r="AN17" s="111">
        <v>0.33682870370370371</v>
      </c>
      <c r="AO17" s="111">
        <v>0.33901620370370372</v>
      </c>
      <c r="AP17" s="111">
        <v>0.34068287037037037</v>
      </c>
      <c r="AQ17" s="111">
        <v>0.34236111111111112</v>
      </c>
      <c r="AR17" s="111">
        <v>0.3444328703703704</v>
      </c>
      <c r="AS17" s="111">
        <v>0.34604166666666669</v>
      </c>
      <c r="AT17" s="111">
        <v>0.34755787037037039</v>
      </c>
      <c r="AU17" s="111">
        <v>0.34916666666666668</v>
      </c>
      <c r="AV17" s="111">
        <v>0.35096064814814815</v>
      </c>
      <c r="AW17" s="111">
        <v>0.35271990740740738</v>
      </c>
      <c r="AX17" s="111">
        <v>0.35476851851851848</v>
      </c>
      <c r="AY17" s="111">
        <v>0.35752314814814812</v>
      </c>
      <c r="AZ17" s="111">
        <v>0.35930555555555554</v>
      </c>
      <c r="BA17" s="111">
        <v>0.36188657407407404</v>
      </c>
      <c r="BB17" s="1" t="s">
        <v>104</v>
      </c>
      <c r="BC17" s="1">
        <v>808</v>
      </c>
      <c r="BD17" s="111">
        <v>0.36579861111111112</v>
      </c>
      <c r="BE17" s="111">
        <v>0.36843750000000003</v>
      </c>
      <c r="BF17" s="111">
        <v>0.37020833333333336</v>
      </c>
      <c r="BG17" s="111">
        <v>0.37299768518518522</v>
      </c>
      <c r="BH17" s="111">
        <v>0.37521990740740746</v>
      </c>
      <c r="BI17" s="111">
        <v>0.37696759259259266</v>
      </c>
      <c r="BJ17" s="111">
        <v>0.37876157407407413</v>
      </c>
      <c r="BK17" s="111">
        <v>0.38032407407407415</v>
      </c>
      <c r="BL17" s="111">
        <v>0.38188657407407417</v>
      </c>
      <c r="BM17" s="111">
        <v>0.38313657407407414</v>
      </c>
      <c r="BN17" s="111">
        <v>0.38487268518518525</v>
      </c>
      <c r="BO17" s="111">
        <v>0.38625000000000004</v>
      </c>
      <c r="BP17" s="111">
        <v>0.3878240740740741</v>
      </c>
      <c r="BQ17" s="111">
        <v>0.38993055555555556</v>
      </c>
      <c r="BR17" s="111">
        <v>0.39145833333333335</v>
      </c>
      <c r="BS17" s="111">
        <v>0.39289351851851856</v>
      </c>
      <c r="BT17" s="111">
        <v>0.39456018518518521</v>
      </c>
      <c r="BU17" s="111">
        <v>0.39665509259259263</v>
      </c>
      <c r="BV17" s="111">
        <v>0.39872685185185186</v>
      </c>
      <c r="BW17" s="111">
        <v>0.4009490740740741</v>
      </c>
      <c r="BX17" s="111">
        <v>0.40311342592592597</v>
      </c>
      <c r="BY17" s="111">
        <v>0.40581018518518525</v>
      </c>
      <c r="BZ17" s="111">
        <v>0.40756944444444448</v>
      </c>
      <c r="CA17" s="111">
        <v>0.40932870370370372</v>
      </c>
      <c r="CB17" s="111">
        <v>0.41120370370370374</v>
      </c>
      <c r="CC17" s="1" t="s">
        <v>115</v>
      </c>
    </row>
    <row r="18" spans="1:81" s="1" customFormat="1" ht="24" customHeight="1" x14ac:dyDescent="0.25">
      <c r="A18" s="1">
        <v>15</v>
      </c>
      <c r="B18" s="332">
        <v>818</v>
      </c>
      <c r="C18" s="329">
        <v>0.3444444444444445</v>
      </c>
      <c r="D18" s="272">
        <v>23</v>
      </c>
      <c r="E18" s="276" t="s">
        <v>156</v>
      </c>
      <c r="F18" s="273"/>
      <c r="G18" s="272"/>
      <c r="H18" s="331"/>
      <c r="I18" s="272"/>
      <c r="J18" s="273">
        <v>0.35891203703703706</v>
      </c>
      <c r="K18" s="272">
        <v>23</v>
      </c>
      <c r="L18" s="273">
        <v>0.36603009259259262</v>
      </c>
      <c r="M18" s="272">
        <v>23</v>
      </c>
      <c r="N18" s="272" t="s">
        <v>104</v>
      </c>
      <c r="O18" s="332">
        <v>818</v>
      </c>
      <c r="P18" s="273">
        <v>0.37019675925925927</v>
      </c>
      <c r="Q18" s="272">
        <v>23</v>
      </c>
      <c r="R18" s="273">
        <v>0.37739583333333337</v>
      </c>
      <c r="S18" s="272">
        <v>23</v>
      </c>
      <c r="T18" s="331">
        <v>0.3847222222222223</v>
      </c>
      <c r="U18" s="272">
        <v>23</v>
      </c>
      <c r="V18" s="273">
        <v>0.41560185185185194</v>
      </c>
      <c r="W18" s="272">
        <v>23</v>
      </c>
      <c r="X18" s="273"/>
      <c r="Y18" s="332">
        <v>818</v>
      </c>
      <c r="Z18" s="272" t="s">
        <v>114</v>
      </c>
      <c r="AB18" s="1">
        <v>818</v>
      </c>
      <c r="AC18" s="111" t="s">
        <v>128</v>
      </c>
      <c r="AD18" s="111"/>
      <c r="AE18" s="111"/>
      <c r="AF18" s="111">
        <v>0.3263888888888889</v>
      </c>
      <c r="AG18" s="111" t="s">
        <v>138</v>
      </c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>
        <v>0.35891203703703706</v>
      </c>
      <c r="AY18" s="111">
        <v>0.36166666666666669</v>
      </c>
      <c r="AZ18" s="111">
        <v>0.36344907407407412</v>
      </c>
      <c r="BA18" s="111">
        <v>0.36603009259259262</v>
      </c>
      <c r="BB18" s="1" t="s">
        <v>104</v>
      </c>
      <c r="BC18" s="1">
        <v>818</v>
      </c>
      <c r="BD18" s="111">
        <v>0.37019675925925927</v>
      </c>
      <c r="BE18" s="111">
        <v>0.37283564814814818</v>
      </c>
      <c r="BF18" s="111">
        <v>0.37460648148148151</v>
      </c>
      <c r="BG18" s="111">
        <v>0.37739583333333337</v>
      </c>
      <c r="BH18" s="111">
        <v>0.37961805555555561</v>
      </c>
      <c r="BI18" s="111">
        <v>0.38136574074074081</v>
      </c>
      <c r="BJ18" s="111">
        <v>0.38315972222222228</v>
      </c>
      <c r="BK18" s="111">
        <v>0.3847222222222223</v>
      </c>
      <c r="BL18" s="111">
        <v>0.38628472222222232</v>
      </c>
      <c r="BM18" s="111">
        <v>0.38753472222222229</v>
      </c>
      <c r="BN18" s="111">
        <v>0.3892708333333334</v>
      </c>
      <c r="BO18" s="111">
        <v>0.39064814814814819</v>
      </c>
      <c r="BP18" s="111">
        <v>0.39222222222222225</v>
      </c>
      <c r="BQ18" s="111">
        <v>0.39432870370370371</v>
      </c>
      <c r="BR18" s="111">
        <v>0.3958564814814815</v>
      </c>
      <c r="BS18" s="111">
        <v>0.39729166666666671</v>
      </c>
      <c r="BT18" s="111">
        <v>0.39895833333333336</v>
      </c>
      <c r="BU18" s="111">
        <v>0.40105324074074078</v>
      </c>
      <c r="BV18" s="111">
        <v>0.40312500000000007</v>
      </c>
      <c r="BW18" s="111">
        <v>0.4053472222222223</v>
      </c>
      <c r="BX18" s="111">
        <v>0.40751157407407418</v>
      </c>
      <c r="BY18" s="111">
        <v>0.41020833333333345</v>
      </c>
      <c r="BZ18" s="111">
        <v>0.41196759259259269</v>
      </c>
      <c r="CA18" s="111">
        <v>0.41372685185185193</v>
      </c>
      <c r="CB18" s="111">
        <v>0.41560185185185194</v>
      </c>
      <c r="CC18" s="1" t="s">
        <v>114</v>
      </c>
    </row>
    <row r="19" spans="1:81" s="1" customFormat="1" ht="24" customHeight="1" x14ac:dyDescent="0.25">
      <c r="A19" s="1">
        <v>16</v>
      </c>
      <c r="B19" s="332">
        <v>811</v>
      </c>
      <c r="C19" s="287">
        <v>0.3298611111111111</v>
      </c>
      <c r="D19" s="272">
        <v>15</v>
      </c>
      <c r="E19" s="288" t="s">
        <v>168</v>
      </c>
      <c r="F19" s="272"/>
      <c r="G19" s="272"/>
      <c r="H19" s="331">
        <v>0.35508101851851853</v>
      </c>
      <c r="I19" s="272">
        <v>15</v>
      </c>
      <c r="J19" s="273">
        <v>0.36229166666666662</v>
      </c>
      <c r="K19" s="272">
        <v>15</v>
      </c>
      <c r="L19" s="273">
        <v>0.36940972222222218</v>
      </c>
      <c r="M19" s="272">
        <v>15</v>
      </c>
      <c r="N19" s="272" t="s">
        <v>104</v>
      </c>
      <c r="O19" s="332">
        <v>811</v>
      </c>
      <c r="P19" s="273">
        <v>0.37459490740740742</v>
      </c>
      <c r="Q19" s="272">
        <v>15</v>
      </c>
      <c r="R19" s="273">
        <v>0.38179398148148153</v>
      </c>
      <c r="S19" s="272">
        <v>15</v>
      </c>
      <c r="T19" s="331">
        <v>0.38912037037037045</v>
      </c>
      <c r="U19" s="272">
        <v>33</v>
      </c>
      <c r="V19" s="273">
        <v>0.42000000000000004</v>
      </c>
      <c r="W19" s="272">
        <v>33</v>
      </c>
      <c r="X19" s="273"/>
      <c r="Y19" s="332">
        <v>811</v>
      </c>
      <c r="Z19" s="272" t="s">
        <v>115</v>
      </c>
      <c r="AB19" s="1">
        <v>811</v>
      </c>
      <c r="AC19" s="111" t="s">
        <v>132</v>
      </c>
      <c r="AD19" s="111"/>
      <c r="AE19" s="111"/>
      <c r="AF19" s="111"/>
      <c r="AG19" s="111"/>
      <c r="AH19" s="111">
        <v>0.33333333333333331</v>
      </c>
      <c r="AI19" s="111">
        <v>0.3359375</v>
      </c>
      <c r="AJ19" s="111">
        <v>0.33834490740740741</v>
      </c>
      <c r="AK19" s="111">
        <v>0.34056712962962965</v>
      </c>
      <c r="AL19" s="111">
        <v>0.34265046296296298</v>
      </c>
      <c r="AM19" s="111">
        <v>0.34403935185185186</v>
      </c>
      <c r="AN19" s="111">
        <v>0.34560185185185188</v>
      </c>
      <c r="AO19" s="111">
        <v>0.34751157407407413</v>
      </c>
      <c r="AP19" s="111">
        <v>0.34909722222222228</v>
      </c>
      <c r="AQ19" s="111">
        <v>0.35045138888888894</v>
      </c>
      <c r="AR19" s="111">
        <v>0.35217592592592595</v>
      </c>
      <c r="AS19" s="111">
        <v>0.35356481481481483</v>
      </c>
      <c r="AT19" s="111">
        <v>0.35508101851851853</v>
      </c>
      <c r="AU19" s="111">
        <v>0.35668981481481482</v>
      </c>
      <c r="AV19" s="111">
        <v>0.35848379629629629</v>
      </c>
      <c r="AW19" s="111">
        <v>0.36024305555555552</v>
      </c>
      <c r="AX19" s="111">
        <v>0.36229166666666662</v>
      </c>
      <c r="AY19" s="111">
        <v>0.36504629629629626</v>
      </c>
      <c r="AZ19" s="111">
        <v>0.36682870370370368</v>
      </c>
      <c r="BA19" s="111">
        <v>0.36940972222222218</v>
      </c>
      <c r="BB19" s="1" t="s">
        <v>104</v>
      </c>
      <c r="BC19" s="1">
        <v>811</v>
      </c>
      <c r="BD19" s="111">
        <v>0.37459490740740742</v>
      </c>
      <c r="BE19" s="111">
        <v>0.37723379629629633</v>
      </c>
      <c r="BF19" s="111">
        <v>0.37900462962962966</v>
      </c>
      <c r="BG19" s="111">
        <v>0.38179398148148153</v>
      </c>
      <c r="BH19" s="111">
        <v>0.38401620370370376</v>
      </c>
      <c r="BI19" s="111">
        <v>0.38576388888888896</v>
      </c>
      <c r="BJ19" s="111">
        <v>0.38755787037037043</v>
      </c>
      <c r="BK19" s="111">
        <v>0.38912037037037045</v>
      </c>
      <c r="BL19" s="111">
        <v>0.39068287037037047</v>
      </c>
      <c r="BM19" s="111">
        <v>0.39193287037037045</v>
      </c>
      <c r="BN19" s="111">
        <v>0.39366898148148155</v>
      </c>
      <c r="BO19" s="111">
        <v>0.39504629629629634</v>
      </c>
      <c r="BP19" s="111">
        <v>0.3966203703703704</v>
      </c>
      <c r="BQ19" s="111">
        <v>0.39872685185185186</v>
      </c>
      <c r="BR19" s="111">
        <v>0.40025462962962965</v>
      </c>
      <c r="BS19" s="111">
        <v>0.40168981481481486</v>
      </c>
      <c r="BT19" s="111">
        <v>0.40335648148148151</v>
      </c>
      <c r="BU19" s="111">
        <v>0.40545138888888893</v>
      </c>
      <c r="BV19" s="111">
        <v>0.40752314814814816</v>
      </c>
      <c r="BW19" s="111">
        <v>0.4097453703703704</v>
      </c>
      <c r="BX19" s="111">
        <v>0.41190972222222227</v>
      </c>
      <c r="BY19" s="111">
        <v>0.41460648148148155</v>
      </c>
      <c r="BZ19" s="111">
        <v>0.41636574074074079</v>
      </c>
      <c r="CA19" s="111">
        <v>0.41812500000000002</v>
      </c>
      <c r="CB19" s="111">
        <v>0.42000000000000004</v>
      </c>
      <c r="CC19" s="1" t="s">
        <v>115</v>
      </c>
    </row>
    <row r="20" spans="1:81" s="1" customFormat="1" ht="24" customHeight="1" x14ac:dyDescent="0.25">
      <c r="A20" s="1">
        <v>17</v>
      </c>
      <c r="B20" s="332">
        <v>819</v>
      </c>
      <c r="C20" s="329">
        <v>0.35347222222222219</v>
      </c>
      <c r="D20" s="272">
        <v>25</v>
      </c>
      <c r="E20" s="276" t="s">
        <v>156</v>
      </c>
      <c r="F20" s="273"/>
      <c r="G20" s="272"/>
      <c r="H20" s="331"/>
      <c r="I20" s="272"/>
      <c r="J20" s="273">
        <v>0.3679398148148148</v>
      </c>
      <c r="K20" s="272">
        <v>25</v>
      </c>
      <c r="L20" s="273">
        <v>0.37505787037037036</v>
      </c>
      <c r="M20" s="272">
        <v>25</v>
      </c>
      <c r="N20" s="272" t="s">
        <v>104</v>
      </c>
      <c r="O20" s="332">
        <v>819</v>
      </c>
      <c r="P20" s="273">
        <v>0.37899305555555557</v>
      </c>
      <c r="Q20" s="272">
        <v>25</v>
      </c>
      <c r="R20" s="273">
        <v>0.38619212962962968</v>
      </c>
      <c r="S20" s="272">
        <v>25</v>
      </c>
      <c r="T20" s="331">
        <v>0.3935185185185186</v>
      </c>
      <c r="U20" s="272">
        <v>25</v>
      </c>
      <c r="V20" s="273">
        <v>0.42439814814814825</v>
      </c>
      <c r="W20" s="272">
        <v>25</v>
      </c>
      <c r="X20" s="273"/>
      <c r="Y20" s="332">
        <v>819</v>
      </c>
      <c r="Z20" s="272" t="s">
        <v>114</v>
      </c>
      <c r="AB20" s="1">
        <v>819</v>
      </c>
      <c r="AC20" s="111" t="s">
        <v>128</v>
      </c>
      <c r="AD20" s="111"/>
      <c r="AE20" s="111"/>
      <c r="AF20" s="111">
        <v>0.3263888888888889</v>
      </c>
      <c r="AG20" s="111" t="s">
        <v>138</v>
      </c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>
        <v>0.3679398148148148</v>
      </c>
      <c r="AY20" s="111">
        <v>0.37069444444444444</v>
      </c>
      <c r="AZ20" s="111">
        <v>0.37247685185185186</v>
      </c>
      <c r="BA20" s="111">
        <v>0.37505787037037036</v>
      </c>
      <c r="BB20" s="1" t="s">
        <v>104</v>
      </c>
      <c r="BC20" s="1">
        <v>819</v>
      </c>
      <c r="BD20" s="111">
        <v>0.37899305555555557</v>
      </c>
      <c r="BE20" s="111">
        <v>0.38163194444444448</v>
      </c>
      <c r="BF20" s="111">
        <v>0.38340277777777781</v>
      </c>
      <c r="BG20" s="111">
        <v>0.38619212962962968</v>
      </c>
      <c r="BH20" s="111">
        <v>0.38841435185185191</v>
      </c>
      <c r="BI20" s="111">
        <v>0.39016203703703711</v>
      </c>
      <c r="BJ20" s="111">
        <v>0.39195601851851858</v>
      </c>
      <c r="BK20" s="111">
        <v>0.3935185185185186</v>
      </c>
      <c r="BL20" s="111">
        <v>0.39508101851851862</v>
      </c>
      <c r="BM20" s="111">
        <v>0.3963310185185186</v>
      </c>
      <c r="BN20" s="111">
        <v>0.3980671296296297</v>
      </c>
      <c r="BO20" s="111">
        <v>0.39944444444444449</v>
      </c>
      <c r="BP20" s="111">
        <v>0.40101851851851855</v>
      </c>
      <c r="BQ20" s="111">
        <v>0.40312500000000001</v>
      </c>
      <c r="BR20" s="111">
        <v>0.40465277777777781</v>
      </c>
      <c r="BS20" s="111">
        <v>0.40608796296296301</v>
      </c>
      <c r="BT20" s="111">
        <v>0.40775462962962966</v>
      </c>
      <c r="BU20" s="111">
        <v>0.40984953703703708</v>
      </c>
      <c r="BV20" s="111">
        <v>0.41192129629629637</v>
      </c>
      <c r="BW20" s="111">
        <v>0.41414351851851861</v>
      </c>
      <c r="BX20" s="111">
        <v>0.41630787037037048</v>
      </c>
      <c r="BY20" s="111">
        <v>0.41900462962962975</v>
      </c>
      <c r="BZ20" s="111">
        <v>0.42076388888888899</v>
      </c>
      <c r="CA20" s="111">
        <v>0.42252314814814823</v>
      </c>
      <c r="CB20" s="111">
        <v>0.42439814814814825</v>
      </c>
      <c r="CC20" s="1" t="s">
        <v>114</v>
      </c>
    </row>
    <row r="21" spans="1:81" s="1" customFormat="1" ht="24" customHeight="1" x14ac:dyDescent="0.25">
      <c r="A21" s="1">
        <v>18</v>
      </c>
      <c r="B21" s="332">
        <v>809</v>
      </c>
      <c r="C21" s="285">
        <v>0.3298611111111111</v>
      </c>
      <c r="D21" s="272">
        <v>17</v>
      </c>
      <c r="E21" s="286" t="s">
        <v>115</v>
      </c>
      <c r="F21" s="273">
        <v>0.33333333333333331</v>
      </c>
      <c r="G21" s="272">
        <v>17</v>
      </c>
      <c r="H21" s="331">
        <v>0.36581018518518521</v>
      </c>
      <c r="I21" s="272">
        <v>17</v>
      </c>
      <c r="J21" s="273">
        <v>0.3730208333333333</v>
      </c>
      <c r="K21" s="272">
        <v>17</v>
      </c>
      <c r="L21" s="273">
        <v>0.38013888888888886</v>
      </c>
      <c r="M21" s="272">
        <v>17</v>
      </c>
      <c r="N21" s="272" t="s">
        <v>103</v>
      </c>
      <c r="O21" s="332">
        <v>809</v>
      </c>
      <c r="P21" s="273">
        <v>0.38339120370370372</v>
      </c>
      <c r="Q21" s="272">
        <v>17</v>
      </c>
      <c r="R21" s="273">
        <v>0.39059027777777783</v>
      </c>
      <c r="S21" s="272">
        <v>17</v>
      </c>
      <c r="T21" s="331">
        <v>0.39791666666666675</v>
      </c>
      <c r="U21" s="272">
        <v>36</v>
      </c>
      <c r="V21" s="273">
        <v>0.42879629629629634</v>
      </c>
      <c r="W21" s="272">
        <v>36</v>
      </c>
      <c r="X21" s="273"/>
      <c r="Y21" s="332">
        <v>809</v>
      </c>
      <c r="Z21" s="272" t="s">
        <v>115</v>
      </c>
      <c r="AB21" s="1">
        <v>809</v>
      </c>
      <c r="AC21" s="111">
        <v>0.33333333333333331</v>
      </c>
      <c r="AD21" s="111">
        <v>0.33559027777777772</v>
      </c>
      <c r="AE21" s="111">
        <v>0.33791666666666664</v>
      </c>
      <c r="AF21" s="111">
        <v>0.33991898148148147</v>
      </c>
      <c r="AG21" s="111">
        <v>0.34285879629629629</v>
      </c>
      <c r="AH21" s="111">
        <v>0.34533564814814816</v>
      </c>
      <c r="AI21" s="111">
        <v>0.34784722222222225</v>
      </c>
      <c r="AJ21" s="111">
        <v>0.34986111111111112</v>
      </c>
      <c r="AK21" s="111">
        <v>0.35177083333333337</v>
      </c>
      <c r="AL21" s="111">
        <v>0.35337962962962965</v>
      </c>
      <c r="AM21" s="111">
        <v>0.35476851851851854</v>
      </c>
      <c r="AN21" s="111">
        <v>0.35633101851851856</v>
      </c>
      <c r="AO21" s="111">
        <v>0.3582407407407408</v>
      </c>
      <c r="AP21" s="111">
        <v>0.35982638888888896</v>
      </c>
      <c r="AQ21" s="111">
        <v>0.36118055555555562</v>
      </c>
      <c r="AR21" s="111">
        <v>0.36290509259259263</v>
      </c>
      <c r="AS21" s="111">
        <v>0.36429398148148151</v>
      </c>
      <c r="AT21" s="111">
        <v>0.36581018518518521</v>
      </c>
      <c r="AU21" s="111">
        <v>0.3674189814814815</v>
      </c>
      <c r="AV21" s="111">
        <v>0.36921296296296297</v>
      </c>
      <c r="AW21" s="111">
        <v>0.3709722222222222</v>
      </c>
      <c r="AX21" s="111">
        <v>0.3730208333333333</v>
      </c>
      <c r="AY21" s="111">
        <v>0.37577546296296294</v>
      </c>
      <c r="AZ21" s="111">
        <v>0.37755787037037036</v>
      </c>
      <c r="BA21" s="111">
        <v>0.38013888888888886</v>
      </c>
      <c r="BB21" s="1" t="s">
        <v>103</v>
      </c>
      <c r="BC21" s="1">
        <v>809</v>
      </c>
      <c r="BD21" s="111">
        <v>0.38339120370370372</v>
      </c>
      <c r="BE21" s="111">
        <v>0.38603009259259263</v>
      </c>
      <c r="BF21" s="111">
        <v>0.38780092592592597</v>
      </c>
      <c r="BG21" s="111">
        <v>0.39059027777777783</v>
      </c>
      <c r="BH21" s="111">
        <v>0.39281250000000006</v>
      </c>
      <c r="BI21" s="111">
        <v>0.39456018518518526</v>
      </c>
      <c r="BJ21" s="111">
        <v>0.39635416666666673</v>
      </c>
      <c r="BK21" s="111">
        <v>0.39791666666666675</v>
      </c>
      <c r="BL21" s="111">
        <v>0.39947916666666677</v>
      </c>
      <c r="BM21" s="111">
        <v>0.40072916666666675</v>
      </c>
      <c r="BN21" s="111">
        <v>0.40246527777777785</v>
      </c>
      <c r="BO21" s="111">
        <v>0.40384259259259264</v>
      </c>
      <c r="BP21" s="111">
        <v>0.4054166666666667</v>
      </c>
      <c r="BQ21" s="111">
        <v>0.40752314814814816</v>
      </c>
      <c r="BR21" s="111">
        <v>0.40905092592592596</v>
      </c>
      <c r="BS21" s="111">
        <v>0.41048611111111116</v>
      </c>
      <c r="BT21" s="111">
        <v>0.41215277777777781</v>
      </c>
      <c r="BU21" s="111">
        <v>0.41424768518518523</v>
      </c>
      <c r="BV21" s="111">
        <v>0.41631944444444446</v>
      </c>
      <c r="BW21" s="111">
        <v>0.4185416666666667</v>
      </c>
      <c r="BX21" s="111">
        <v>0.42070601851851858</v>
      </c>
      <c r="BY21" s="111">
        <v>0.42340277777777785</v>
      </c>
      <c r="BZ21" s="111">
        <v>0.42516203703703709</v>
      </c>
      <c r="CA21" s="111">
        <v>0.42692129629629633</v>
      </c>
      <c r="CB21" s="111">
        <v>0.42879629629629634</v>
      </c>
      <c r="CC21" s="1" t="s">
        <v>115</v>
      </c>
    </row>
    <row r="22" spans="1:81" s="1" customFormat="1" ht="24" customHeight="1" x14ac:dyDescent="0.25">
      <c r="A22" s="1">
        <v>19</v>
      </c>
      <c r="B22" s="332">
        <v>820</v>
      </c>
      <c r="C22" s="329">
        <v>0.36249999999999999</v>
      </c>
      <c r="D22" s="272">
        <v>26</v>
      </c>
      <c r="E22" s="276" t="s">
        <v>156</v>
      </c>
      <c r="F22" s="273"/>
      <c r="G22" s="272"/>
      <c r="H22" s="331"/>
      <c r="I22" s="272"/>
      <c r="J22" s="273">
        <v>0.37638888888888888</v>
      </c>
      <c r="K22" s="272">
        <v>26</v>
      </c>
      <c r="L22" s="273">
        <v>0.38350694444444444</v>
      </c>
      <c r="M22" s="272">
        <v>26</v>
      </c>
      <c r="N22" s="272" t="s">
        <v>104</v>
      </c>
      <c r="O22" s="332">
        <v>820</v>
      </c>
      <c r="P22" s="273">
        <v>0.38778935185185187</v>
      </c>
      <c r="Q22" s="272">
        <v>26</v>
      </c>
      <c r="R22" s="273">
        <v>0.39498842592592598</v>
      </c>
      <c r="S22" s="272">
        <v>26</v>
      </c>
      <c r="T22" s="331">
        <v>0.4023148148148149</v>
      </c>
      <c r="U22" s="272">
        <v>26</v>
      </c>
      <c r="V22" s="273">
        <v>0.43319444444444455</v>
      </c>
      <c r="W22" s="272">
        <v>26</v>
      </c>
      <c r="X22" s="273"/>
      <c r="Y22" s="332">
        <v>820</v>
      </c>
      <c r="Z22" s="272" t="s">
        <v>114</v>
      </c>
      <c r="AB22" s="1">
        <v>820</v>
      </c>
      <c r="AC22" s="111" t="s">
        <v>128</v>
      </c>
      <c r="AD22" s="111"/>
      <c r="AE22" s="111"/>
      <c r="AF22" s="111">
        <v>0.3263888888888889</v>
      </c>
      <c r="AG22" s="111" t="s">
        <v>138</v>
      </c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>
        <v>0.37638888888888888</v>
      </c>
      <c r="AY22" s="111">
        <v>0.37914351851851852</v>
      </c>
      <c r="AZ22" s="111">
        <v>0.38092592592592595</v>
      </c>
      <c r="BA22" s="111">
        <v>0.38350694444444444</v>
      </c>
      <c r="BB22" s="1" t="s">
        <v>104</v>
      </c>
      <c r="BC22" s="1">
        <v>820</v>
      </c>
      <c r="BD22" s="111">
        <v>0.38778935185185187</v>
      </c>
      <c r="BE22" s="111">
        <v>0.39042824074074078</v>
      </c>
      <c r="BF22" s="111">
        <v>0.39219907407407412</v>
      </c>
      <c r="BG22" s="111">
        <v>0.39498842592592598</v>
      </c>
      <c r="BH22" s="111">
        <v>0.39721064814814822</v>
      </c>
      <c r="BI22" s="111">
        <v>0.39895833333333341</v>
      </c>
      <c r="BJ22" s="111">
        <v>0.40075231481481488</v>
      </c>
      <c r="BK22" s="111">
        <v>0.4023148148148149</v>
      </c>
      <c r="BL22" s="111">
        <v>0.40387731481481493</v>
      </c>
      <c r="BM22" s="111">
        <v>0.4051273148148149</v>
      </c>
      <c r="BN22" s="111">
        <v>0.406863425925926</v>
      </c>
      <c r="BO22" s="111">
        <v>0.40824074074074079</v>
      </c>
      <c r="BP22" s="111">
        <v>0.40981481481481485</v>
      </c>
      <c r="BQ22" s="111">
        <v>0.41192129629629631</v>
      </c>
      <c r="BR22" s="111">
        <v>0.41344907407407411</v>
      </c>
      <c r="BS22" s="111">
        <v>0.41488425925925931</v>
      </c>
      <c r="BT22" s="111">
        <v>0.41655092592592596</v>
      </c>
      <c r="BU22" s="111">
        <v>0.41864583333333338</v>
      </c>
      <c r="BV22" s="111">
        <v>0.42071759259259267</v>
      </c>
      <c r="BW22" s="111">
        <v>0.42293981481481491</v>
      </c>
      <c r="BX22" s="111">
        <v>0.42510416666666678</v>
      </c>
      <c r="BY22" s="111">
        <v>0.42780092592592606</v>
      </c>
      <c r="BZ22" s="111">
        <v>0.42956018518518529</v>
      </c>
      <c r="CA22" s="111">
        <v>0.43131944444444453</v>
      </c>
      <c r="CB22" s="111">
        <v>0.43319444444444455</v>
      </c>
      <c r="CC22" s="1" t="s">
        <v>114</v>
      </c>
    </row>
    <row r="23" spans="1:81" s="1" customFormat="1" ht="24" customHeight="1" x14ac:dyDescent="0.25">
      <c r="A23" s="1">
        <v>20</v>
      </c>
      <c r="B23" s="332">
        <v>814</v>
      </c>
      <c r="C23" s="285">
        <v>0.33680555555555558</v>
      </c>
      <c r="D23" s="272">
        <v>18</v>
      </c>
      <c r="E23" s="286" t="s">
        <v>164</v>
      </c>
      <c r="F23" s="273">
        <v>0.34027777777777773</v>
      </c>
      <c r="G23" s="272">
        <v>18</v>
      </c>
      <c r="H23" s="331">
        <v>0.37160879629629628</v>
      </c>
      <c r="I23" s="272">
        <v>18</v>
      </c>
      <c r="J23" s="273">
        <v>0.37881944444444438</v>
      </c>
      <c r="K23" s="272">
        <v>18</v>
      </c>
      <c r="L23" s="273">
        <v>0.38593749999999993</v>
      </c>
      <c r="M23" s="272">
        <v>18</v>
      </c>
      <c r="N23" s="272" t="s">
        <v>104</v>
      </c>
      <c r="O23" s="332">
        <v>814</v>
      </c>
      <c r="P23" s="273">
        <v>0.39218750000000002</v>
      </c>
      <c r="Q23" s="272">
        <v>18</v>
      </c>
      <c r="R23" s="273">
        <v>0.39938657407407413</v>
      </c>
      <c r="S23" s="272">
        <v>18</v>
      </c>
      <c r="T23" s="331">
        <v>0.40671296296296305</v>
      </c>
      <c r="U23" s="272">
        <v>38</v>
      </c>
      <c r="V23" s="273">
        <v>0.43759259259259264</v>
      </c>
      <c r="W23" s="272">
        <v>38</v>
      </c>
      <c r="X23" s="273"/>
      <c r="Y23" s="332">
        <v>814</v>
      </c>
      <c r="Z23" s="272" t="s">
        <v>115</v>
      </c>
      <c r="AB23" s="1">
        <v>814</v>
      </c>
      <c r="AC23" s="111">
        <v>0.34027777777777773</v>
      </c>
      <c r="AD23" s="111">
        <v>0.34218749999999998</v>
      </c>
      <c r="AE23" s="111">
        <v>0.34406249999999999</v>
      </c>
      <c r="AF23" s="111">
        <v>0.34583333333333333</v>
      </c>
      <c r="AG23" s="111">
        <v>0.34886574074074073</v>
      </c>
      <c r="AH23" s="111">
        <v>0.35113425925925923</v>
      </c>
      <c r="AI23" s="111">
        <v>0.35364583333333333</v>
      </c>
      <c r="AJ23" s="111">
        <v>0.3556597222222222</v>
      </c>
      <c r="AK23" s="111">
        <v>0.35756944444444444</v>
      </c>
      <c r="AL23" s="111">
        <v>0.35917824074074073</v>
      </c>
      <c r="AM23" s="111">
        <v>0.36056712962962961</v>
      </c>
      <c r="AN23" s="111">
        <v>0.36212962962962963</v>
      </c>
      <c r="AO23" s="111">
        <v>0.36403935185185188</v>
      </c>
      <c r="AP23" s="111">
        <v>0.36562500000000003</v>
      </c>
      <c r="AQ23" s="111">
        <v>0.36697916666666669</v>
      </c>
      <c r="AR23" s="111">
        <v>0.3687037037037037</v>
      </c>
      <c r="AS23" s="111">
        <v>0.37009259259259258</v>
      </c>
      <c r="AT23" s="111">
        <v>0.37160879629629628</v>
      </c>
      <c r="AU23" s="111">
        <v>0.37321759259259257</v>
      </c>
      <c r="AV23" s="111">
        <v>0.37501157407407404</v>
      </c>
      <c r="AW23" s="111">
        <v>0.37677083333333328</v>
      </c>
      <c r="AX23" s="111">
        <v>0.37881944444444438</v>
      </c>
      <c r="AY23" s="111">
        <v>0.38157407407407401</v>
      </c>
      <c r="AZ23" s="111">
        <v>0.38335648148148144</v>
      </c>
      <c r="BA23" s="111">
        <v>0.38593749999999993</v>
      </c>
      <c r="BB23" s="1" t="s">
        <v>104</v>
      </c>
      <c r="BC23" s="1">
        <v>814</v>
      </c>
      <c r="BD23" s="111">
        <v>0.39218750000000002</v>
      </c>
      <c r="BE23" s="111">
        <v>0.39482638888888894</v>
      </c>
      <c r="BF23" s="111">
        <v>0.39659722222222227</v>
      </c>
      <c r="BG23" s="111">
        <v>0.39938657407407413</v>
      </c>
      <c r="BH23" s="111">
        <v>0.40160879629629637</v>
      </c>
      <c r="BI23" s="111">
        <v>0.40335648148148157</v>
      </c>
      <c r="BJ23" s="111">
        <v>0.40515046296296303</v>
      </c>
      <c r="BK23" s="111">
        <v>0.40671296296296305</v>
      </c>
      <c r="BL23" s="111">
        <v>0.40827546296296308</v>
      </c>
      <c r="BM23" s="111">
        <v>0.40952546296296305</v>
      </c>
      <c r="BN23" s="111">
        <v>0.41126157407407415</v>
      </c>
      <c r="BO23" s="111">
        <v>0.41263888888888894</v>
      </c>
      <c r="BP23" s="111">
        <v>0.414212962962963</v>
      </c>
      <c r="BQ23" s="111">
        <v>0.41631944444444446</v>
      </c>
      <c r="BR23" s="111">
        <v>0.41784722222222226</v>
      </c>
      <c r="BS23" s="111">
        <v>0.41928240740740746</v>
      </c>
      <c r="BT23" s="111">
        <v>0.42094907407407411</v>
      </c>
      <c r="BU23" s="111">
        <v>0.42304398148148153</v>
      </c>
      <c r="BV23" s="111">
        <v>0.42511574074074077</v>
      </c>
      <c r="BW23" s="111">
        <v>0.427337962962963</v>
      </c>
      <c r="BX23" s="111">
        <v>0.42950231481481488</v>
      </c>
      <c r="BY23" s="111">
        <v>0.43219907407407415</v>
      </c>
      <c r="BZ23" s="111">
        <v>0.43395833333333339</v>
      </c>
      <c r="CA23" s="111">
        <v>0.43571759259259263</v>
      </c>
      <c r="CB23" s="111">
        <v>0.43759259259259264</v>
      </c>
      <c r="CC23" s="1" t="s">
        <v>115</v>
      </c>
    </row>
    <row r="24" spans="1:81" s="1" customFormat="1" ht="24" customHeight="1" x14ac:dyDescent="0.25">
      <c r="A24" s="1">
        <v>21</v>
      </c>
      <c r="B24" s="332">
        <v>821</v>
      </c>
      <c r="C24" s="329">
        <v>0.37083333333333335</v>
      </c>
      <c r="D24" s="272">
        <v>27</v>
      </c>
      <c r="E24" s="276" t="s">
        <v>156</v>
      </c>
      <c r="F24" s="273"/>
      <c r="G24" s="272"/>
      <c r="H24" s="331"/>
      <c r="I24" s="272"/>
      <c r="J24" s="273">
        <v>0.38472222222222219</v>
      </c>
      <c r="K24" s="272">
        <v>27</v>
      </c>
      <c r="L24" s="273">
        <v>0.39184027777777775</v>
      </c>
      <c r="M24" s="272">
        <v>27</v>
      </c>
      <c r="N24" s="272" t="s">
        <v>104</v>
      </c>
      <c r="O24" s="332">
        <v>821</v>
      </c>
      <c r="P24" s="273">
        <v>0.39658564814814817</v>
      </c>
      <c r="Q24" s="272">
        <v>27</v>
      </c>
      <c r="R24" s="273">
        <v>0.40378472222222228</v>
      </c>
      <c r="S24" s="272">
        <v>27</v>
      </c>
      <c r="T24" s="331">
        <v>0.4111111111111112</v>
      </c>
      <c r="U24" s="272">
        <v>27</v>
      </c>
      <c r="V24" s="273">
        <v>0.44199074074074085</v>
      </c>
      <c r="W24" s="272">
        <v>27</v>
      </c>
      <c r="X24" s="273"/>
      <c r="Y24" s="332">
        <v>821</v>
      </c>
      <c r="Z24" s="272" t="s">
        <v>114</v>
      </c>
      <c r="AB24" s="1">
        <v>821</v>
      </c>
      <c r="AC24" s="111" t="s">
        <v>128</v>
      </c>
      <c r="AD24" s="111"/>
      <c r="AE24" s="111"/>
      <c r="AF24" s="111">
        <v>0.3263888888888889</v>
      </c>
      <c r="AG24" s="111" t="s">
        <v>138</v>
      </c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>
        <v>0.38472222222222219</v>
      </c>
      <c r="AY24" s="111">
        <v>0.38747685185185182</v>
      </c>
      <c r="AZ24" s="111">
        <v>0.38925925925925925</v>
      </c>
      <c r="BA24" s="111">
        <v>0.39184027777777775</v>
      </c>
      <c r="BB24" s="1" t="s">
        <v>104</v>
      </c>
      <c r="BC24" s="1">
        <v>821</v>
      </c>
      <c r="BD24" s="111">
        <v>0.39658564814814817</v>
      </c>
      <c r="BE24" s="111">
        <v>0.39922453703703709</v>
      </c>
      <c r="BF24" s="111">
        <v>0.40099537037037042</v>
      </c>
      <c r="BG24" s="111">
        <v>0.40378472222222228</v>
      </c>
      <c r="BH24" s="111">
        <v>0.40600694444444452</v>
      </c>
      <c r="BI24" s="111">
        <v>0.40775462962962972</v>
      </c>
      <c r="BJ24" s="111">
        <v>0.40954861111111118</v>
      </c>
      <c r="BK24" s="111">
        <v>0.4111111111111112</v>
      </c>
      <c r="BL24" s="111">
        <v>0.41267361111111123</v>
      </c>
      <c r="BM24" s="111">
        <v>0.4139236111111112</v>
      </c>
      <c r="BN24" s="111">
        <v>0.41565972222222231</v>
      </c>
      <c r="BO24" s="111">
        <v>0.41703703703703709</v>
      </c>
      <c r="BP24" s="111">
        <v>0.41861111111111116</v>
      </c>
      <c r="BQ24" s="111">
        <v>0.42071759259259262</v>
      </c>
      <c r="BR24" s="111">
        <v>0.42224537037037041</v>
      </c>
      <c r="BS24" s="111">
        <v>0.42368055555555562</v>
      </c>
      <c r="BT24" s="111">
        <v>0.42534722222222227</v>
      </c>
      <c r="BU24" s="111">
        <v>0.42744212962962969</v>
      </c>
      <c r="BV24" s="111">
        <v>0.42951388888888897</v>
      </c>
      <c r="BW24" s="111">
        <v>0.43173611111111121</v>
      </c>
      <c r="BX24" s="111">
        <v>0.43390046296296308</v>
      </c>
      <c r="BY24" s="111">
        <v>0.43659722222222236</v>
      </c>
      <c r="BZ24" s="111">
        <v>0.4383564814814816</v>
      </c>
      <c r="CA24" s="111">
        <v>0.44011574074074084</v>
      </c>
      <c r="CB24" s="111">
        <v>0.44199074074074085</v>
      </c>
      <c r="CC24" s="1" t="s">
        <v>114</v>
      </c>
    </row>
    <row r="25" spans="1:81" s="1" customFormat="1" ht="24" customHeight="1" x14ac:dyDescent="0.25">
      <c r="A25" s="1">
        <v>22</v>
      </c>
      <c r="B25" s="332">
        <v>810</v>
      </c>
      <c r="C25" s="273"/>
      <c r="D25" s="272"/>
      <c r="E25" s="273">
        <v>0.3461805555555556</v>
      </c>
      <c r="F25" s="273">
        <v>0.35115740740740747</v>
      </c>
      <c r="G25" s="272">
        <v>16</v>
      </c>
      <c r="H25" s="331">
        <v>0.38248842592592602</v>
      </c>
      <c r="I25" s="272">
        <v>5</v>
      </c>
      <c r="J25" s="273">
        <v>0.38969907407407411</v>
      </c>
      <c r="K25" s="272">
        <v>5</v>
      </c>
      <c r="L25" s="273">
        <v>0.39681712962962967</v>
      </c>
      <c r="M25" s="272">
        <v>5</v>
      </c>
      <c r="N25" s="272" t="s">
        <v>104</v>
      </c>
      <c r="O25" s="332">
        <v>810</v>
      </c>
      <c r="P25" s="273">
        <v>0.40098379629629632</v>
      </c>
      <c r="Q25" s="272">
        <v>5</v>
      </c>
      <c r="R25" s="273">
        <v>0.40818287037037043</v>
      </c>
      <c r="S25" s="272">
        <v>5</v>
      </c>
      <c r="T25" s="331">
        <v>0.41550925925925936</v>
      </c>
      <c r="U25" s="272">
        <v>5</v>
      </c>
      <c r="V25" s="273">
        <v>0.44638888888888895</v>
      </c>
      <c r="W25" s="272">
        <v>5</v>
      </c>
      <c r="X25" s="273"/>
      <c r="Y25" s="332">
        <v>810</v>
      </c>
      <c r="Z25" s="272" t="s">
        <v>115</v>
      </c>
      <c r="AB25" s="1">
        <v>810</v>
      </c>
      <c r="AC25" s="111">
        <v>0.35115740740740747</v>
      </c>
      <c r="AD25" s="111">
        <v>0.35306712962962972</v>
      </c>
      <c r="AE25" s="111">
        <v>0.35494212962962973</v>
      </c>
      <c r="AF25" s="111">
        <v>0.35671296296296306</v>
      </c>
      <c r="AG25" s="111">
        <v>0.35974537037037047</v>
      </c>
      <c r="AH25" s="111">
        <v>0.36201388888888897</v>
      </c>
      <c r="AI25" s="111">
        <v>0.36452546296296306</v>
      </c>
      <c r="AJ25" s="111">
        <v>0.36653935185185194</v>
      </c>
      <c r="AK25" s="111">
        <v>0.36844907407407418</v>
      </c>
      <c r="AL25" s="111">
        <v>0.37005787037037047</v>
      </c>
      <c r="AM25" s="111">
        <v>0.37144675925925935</v>
      </c>
      <c r="AN25" s="111">
        <v>0.37300925925925937</v>
      </c>
      <c r="AO25" s="111">
        <v>0.37491898148148162</v>
      </c>
      <c r="AP25" s="111">
        <v>0.37650462962962977</v>
      </c>
      <c r="AQ25" s="111">
        <v>0.37785879629629643</v>
      </c>
      <c r="AR25" s="111">
        <v>0.37958333333333344</v>
      </c>
      <c r="AS25" s="111">
        <v>0.38097222222222232</v>
      </c>
      <c r="AT25" s="111">
        <v>0.38248842592592602</v>
      </c>
      <c r="AU25" s="111">
        <v>0.38409722222222231</v>
      </c>
      <c r="AV25" s="111">
        <v>0.38589120370370378</v>
      </c>
      <c r="AW25" s="111">
        <v>0.38765046296296302</v>
      </c>
      <c r="AX25" s="111">
        <v>0.38969907407407411</v>
      </c>
      <c r="AY25" s="111">
        <v>0.39245370370370375</v>
      </c>
      <c r="AZ25" s="111">
        <v>0.39423611111111118</v>
      </c>
      <c r="BA25" s="111">
        <v>0.39681712962962967</v>
      </c>
      <c r="BB25" s="1" t="s">
        <v>104</v>
      </c>
      <c r="BC25" s="1">
        <v>810</v>
      </c>
      <c r="BD25" s="111">
        <v>0.40098379629629632</v>
      </c>
      <c r="BE25" s="111">
        <v>0.40362268518518524</v>
      </c>
      <c r="BF25" s="111">
        <v>0.40539351851851857</v>
      </c>
      <c r="BG25" s="111">
        <v>0.40818287037037043</v>
      </c>
      <c r="BH25" s="111">
        <v>0.41040509259259267</v>
      </c>
      <c r="BI25" s="111">
        <v>0.41215277777777787</v>
      </c>
      <c r="BJ25" s="111">
        <v>0.41394675925925933</v>
      </c>
      <c r="BK25" s="111">
        <v>0.41550925925925936</v>
      </c>
      <c r="BL25" s="111">
        <v>0.41707175925925938</v>
      </c>
      <c r="BM25" s="111">
        <v>0.41832175925925935</v>
      </c>
      <c r="BN25" s="111">
        <v>0.42005787037037046</v>
      </c>
      <c r="BO25" s="111">
        <v>0.42143518518518525</v>
      </c>
      <c r="BP25" s="111">
        <v>0.42300925925925931</v>
      </c>
      <c r="BQ25" s="111">
        <v>0.42511574074074077</v>
      </c>
      <c r="BR25" s="111">
        <v>0.42664351851851856</v>
      </c>
      <c r="BS25" s="111">
        <v>0.42807870370370377</v>
      </c>
      <c r="BT25" s="111">
        <v>0.42974537037037042</v>
      </c>
      <c r="BU25" s="111">
        <v>0.43184027777777784</v>
      </c>
      <c r="BV25" s="111">
        <v>0.43391203703703707</v>
      </c>
      <c r="BW25" s="111">
        <v>0.4361342592592593</v>
      </c>
      <c r="BX25" s="111">
        <v>0.43829861111111118</v>
      </c>
      <c r="BY25" s="111">
        <v>0.44099537037037045</v>
      </c>
      <c r="BZ25" s="111">
        <v>0.44275462962962969</v>
      </c>
      <c r="CA25" s="111">
        <v>0.44451388888888893</v>
      </c>
      <c r="CB25" s="111">
        <v>0.44638888888888895</v>
      </c>
      <c r="CC25" s="1" t="s">
        <v>115</v>
      </c>
    </row>
    <row r="26" spans="1:81" s="1" customFormat="1" ht="24" customHeight="1" x14ac:dyDescent="0.25">
      <c r="A26" s="1">
        <v>23</v>
      </c>
      <c r="B26" s="332">
        <v>817</v>
      </c>
      <c r="C26" s="285">
        <v>0.35069444444444442</v>
      </c>
      <c r="D26" s="356">
        <v>24</v>
      </c>
      <c r="E26" s="286" t="s">
        <v>197</v>
      </c>
      <c r="F26" s="273">
        <v>0.35416666666666669</v>
      </c>
      <c r="G26" s="356">
        <v>24</v>
      </c>
      <c r="H26" s="331">
        <v>0.38549768518518523</v>
      </c>
      <c r="I26" s="356">
        <v>24</v>
      </c>
      <c r="J26" s="273">
        <v>0.39270833333333333</v>
      </c>
      <c r="K26" s="356">
        <v>24</v>
      </c>
      <c r="L26" s="273">
        <v>0.39982638888888888</v>
      </c>
      <c r="M26" s="356">
        <v>24</v>
      </c>
      <c r="N26" s="272" t="s">
        <v>104</v>
      </c>
      <c r="O26" s="332">
        <v>817</v>
      </c>
      <c r="P26" s="273">
        <v>0.40538194444444448</v>
      </c>
      <c r="Q26" s="356">
        <v>24</v>
      </c>
      <c r="R26" s="273">
        <v>0.41258101851851858</v>
      </c>
      <c r="S26" s="356">
        <v>24</v>
      </c>
      <c r="T26" s="331">
        <v>0.41990740740740751</v>
      </c>
      <c r="U26" s="272">
        <v>17</v>
      </c>
      <c r="V26" s="273">
        <v>0.45078703703703715</v>
      </c>
      <c r="W26" s="272">
        <v>17</v>
      </c>
      <c r="X26" s="273"/>
      <c r="Y26" s="332">
        <v>817</v>
      </c>
      <c r="Z26" s="272" t="s">
        <v>114</v>
      </c>
      <c r="AB26" s="1">
        <v>817</v>
      </c>
      <c r="AC26" s="111">
        <v>0.35416666666666669</v>
      </c>
      <c r="AD26" s="111">
        <v>0.35607638888888893</v>
      </c>
      <c r="AE26" s="111">
        <v>0.35795138888888894</v>
      </c>
      <c r="AF26" s="111">
        <v>0.35972222222222228</v>
      </c>
      <c r="AG26" s="111">
        <v>0.36275462962962968</v>
      </c>
      <c r="AH26" s="111">
        <v>0.36502314814814818</v>
      </c>
      <c r="AI26" s="111">
        <v>0.36753472222222228</v>
      </c>
      <c r="AJ26" s="111">
        <v>0.36954861111111115</v>
      </c>
      <c r="AK26" s="111">
        <v>0.37145833333333339</v>
      </c>
      <c r="AL26" s="111">
        <v>0.37306712962962968</v>
      </c>
      <c r="AM26" s="111">
        <v>0.37445601851851856</v>
      </c>
      <c r="AN26" s="111">
        <v>0.37601851851851859</v>
      </c>
      <c r="AO26" s="111">
        <v>0.37792824074074083</v>
      </c>
      <c r="AP26" s="111">
        <v>0.37951388888888898</v>
      </c>
      <c r="AQ26" s="111">
        <v>0.38086805555555564</v>
      </c>
      <c r="AR26" s="111">
        <v>0.38259259259259265</v>
      </c>
      <c r="AS26" s="111">
        <v>0.38398148148148153</v>
      </c>
      <c r="AT26" s="111">
        <v>0.38549768518518523</v>
      </c>
      <c r="AU26" s="111">
        <v>0.38710648148148152</v>
      </c>
      <c r="AV26" s="111">
        <v>0.38890046296296299</v>
      </c>
      <c r="AW26" s="111">
        <v>0.39065972222222223</v>
      </c>
      <c r="AX26" s="111">
        <v>0.39270833333333333</v>
      </c>
      <c r="AY26" s="111">
        <v>0.39546296296296296</v>
      </c>
      <c r="AZ26" s="111">
        <v>0.39724537037037039</v>
      </c>
      <c r="BA26" s="111">
        <v>0.39982638888888888</v>
      </c>
      <c r="BB26" s="1" t="s">
        <v>104</v>
      </c>
      <c r="BC26" s="1">
        <v>817</v>
      </c>
      <c r="BD26" s="111">
        <v>0.40538194444444448</v>
      </c>
      <c r="BE26" s="111">
        <v>0.40802083333333339</v>
      </c>
      <c r="BF26" s="111">
        <v>0.40979166666666672</v>
      </c>
      <c r="BG26" s="111">
        <v>0.41258101851851858</v>
      </c>
      <c r="BH26" s="111">
        <v>0.41480324074074082</v>
      </c>
      <c r="BI26" s="111">
        <v>0.41655092592592602</v>
      </c>
      <c r="BJ26" s="111">
        <v>0.41834490740740748</v>
      </c>
      <c r="BK26" s="111">
        <v>0.41990740740740751</v>
      </c>
      <c r="BL26" s="111">
        <v>0.42146990740740753</v>
      </c>
      <c r="BM26" s="111">
        <v>0.4227199074074075</v>
      </c>
      <c r="BN26" s="111">
        <v>0.42445601851851861</v>
      </c>
      <c r="BO26" s="111">
        <v>0.4258333333333334</v>
      </c>
      <c r="BP26" s="111">
        <v>0.42740740740740746</v>
      </c>
      <c r="BQ26" s="111">
        <v>0.42951388888888892</v>
      </c>
      <c r="BR26" s="111">
        <v>0.43104166666666671</v>
      </c>
      <c r="BS26" s="111">
        <v>0.43247685185185192</v>
      </c>
      <c r="BT26" s="111">
        <v>0.43414351851851857</v>
      </c>
      <c r="BU26" s="111">
        <v>0.43623842592592599</v>
      </c>
      <c r="BV26" s="111">
        <v>0.43831018518518527</v>
      </c>
      <c r="BW26" s="111">
        <v>0.44053240740740751</v>
      </c>
      <c r="BX26" s="111">
        <v>0.44269675925925939</v>
      </c>
      <c r="BY26" s="111">
        <v>0.44539351851851866</v>
      </c>
      <c r="BZ26" s="111">
        <v>0.4471527777777779</v>
      </c>
      <c r="CA26" s="111">
        <v>0.44891203703703714</v>
      </c>
      <c r="CB26" s="111">
        <v>0.45078703703703715</v>
      </c>
      <c r="CC26" s="1" t="s">
        <v>114</v>
      </c>
    </row>
    <row r="27" spans="1:81" s="1" customFormat="1" ht="24" customHeight="1" x14ac:dyDescent="0.25">
      <c r="A27" s="1">
        <v>24</v>
      </c>
      <c r="B27" s="332">
        <v>822</v>
      </c>
      <c r="C27" s="329">
        <v>0.3833333333333333</v>
      </c>
      <c r="D27" s="272">
        <v>29</v>
      </c>
      <c r="E27" s="289" t="s">
        <v>156</v>
      </c>
      <c r="F27" s="273"/>
      <c r="G27" s="272"/>
      <c r="H27" s="331"/>
      <c r="I27" s="272"/>
      <c r="J27" s="273">
        <v>0.3972222222222222</v>
      </c>
      <c r="K27" s="272">
        <v>29</v>
      </c>
      <c r="L27" s="273">
        <v>0.40434027777777776</v>
      </c>
      <c r="M27" s="272">
        <v>29</v>
      </c>
      <c r="N27" s="272" t="s">
        <v>104</v>
      </c>
      <c r="O27" s="332">
        <v>822</v>
      </c>
      <c r="P27" s="273">
        <v>0.40978009259259263</v>
      </c>
      <c r="Q27" s="272">
        <v>29</v>
      </c>
      <c r="R27" s="273">
        <v>0.41697916666666673</v>
      </c>
      <c r="S27" s="272">
        <v>29</v>
      </c>
      <c r="T27" s="331">
        <v>0.42430555555555566</v>
      </c>
      <c r="U27" s="272">
        <v>29</v>
      </c>
      <c r="V27" s="273">
        <v>0.45518518518518525</v>
      </c>
      <c r="W27" s="272">
        <v>29</v>
      </c>
      <c r="X27" s="273"/>
      <c r="Y27" s="332">
        <v>822</v>
      </c>
      <c r="Z27" s="272" t="s">
        <v>115</v>
      </c>
      <c r="AB27" s="1">
        <v>822</v>
      </c>
      <c r="AC27" s="111" t="s">
        <v>128</v>
      </c>
      <c r="AD27" s="111"/>
      <c r="AE27" s="111"/>
      <c r="AF27" s="111">
        <v>0.3263888888888889</v>
      </c>
      <c r="AG27" s="111" t="s">
        <v>138</v>
      </c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>
        <v>0.3972222222222222</v>
      </c>
      <c r="AY27" s="111">
        <v>0.39997685185185183</v>
      </c>
      <c r="AZ27" s="111">
        <v>0.40175925925925926</v>
      </c>
      <c r="BA27" s="111">
        <v>0.40434027777777776</v>
      </c>
      <c r="BB27" s="1" t="s">
        <v>104</v>
      </c>
      <c r="BC27" s="1">
        <v>822</v>
      </c>
      <c r="BD27" s="111">
        <v>0.40978009259259263</v>
      </c>
      <c r="BE27" s="111">
        <v>0.41241898148148154</v>
      </c>
      <c r="BF27" s="111">
        <v>0.41418981481481487</v>
      </c>
      <c r="BG27" s="111">
        <v>0.41697916666666673</v>
      </c>
      <c r="BH27" s="111">
        <v>0.41920138888888897</v>
      </c>
      <c r="BI27" s="111">
        <v>0.42094907407407417</v>
      </c>
      <c r="BJ27" s="111">
        <v>0.42274305555555564</v>
      </c>
      <c r="BK27" s="111">
        <v>0.42430555555555566</v>
      </c>
      <c r="BL27" s="111">
        <v>0.42586805555555568</v>
      </c>
      <c r="BM27" s="111">
        <v>0.42711805555555565</v>
      </c>
      <c r="BN27" s="111">
        <v>0.42885416666666676</v>
      </c>
      <c r="BO27" s="111">
        <v>0.43023148148148155</v>
      </c>
      <c r="BP27" s="111">
        <v>0.43180555555555561</v>
      </c>
      <c r="BQ27" s="111">
        <v>0.43391203703703707</v>
      </c>
      <c r="BR27" s="111">
        <v>0.43543981481481486</v>
      </c>
      <c r="BS27" s="111">
        <v>0.43687500000000007</v>
      </c>
      <c r="BT27" s="111">
        <v>0.43854166666666672</v>
      </c>
      <c r="BU27" s="111">
        <v>0.44063657407407414</v>
      </c>
      <c r="BV27" s="111">
        <v>0.44270833333333337</v>
      </c>
      <c r="BW27" s="111">
        <v>0.44493055555555561</v>
      </c>
      <c r="BX27" s="111">
        <v>0.44709490740740748</v>
      </c>
      <c r="BY27" s="111">
        <v>0.44979166666666676</v>
      </c>
      <c r="BZ27" s="111">
        <v>0.45155092592592599</v>
      </c>
      <c r="CA27" s="111">
        <v>0.45331018518518523</v>
      </c>
      <c r="CB27" s="111">
        <v>0.45518518518518525</v>
      </c>
      <c r="CC27" s="1" t="s">
        <v>115</v>
      </c>
    </row>
    <row r="28" spans="1:81" s="1" customFormat="1" ht="24" customHeight="1" x14ac:dyDescent="0.25">
      <c r="A28" s="1">
        <v>25</v>
      </c>
      <c r="B28" s="332">
        <v>801</v>
      </c>
      <c r="C28" s="273"/>
      <c r="D28" s="272"/>
      <c r="E28" s="273">
        <v>0.35644675925925934</v>
      </c>
      <c r="F28" s="273">
        <v>0.36435185185185193</v>
      </c>
      <c r="G28" s="272">
        <v>2</v>
      </c>
      <c r="H28" s="331">
        <v>0.39568287037037048</v>
      </c>
      <c r="I28" s="272">
        <v>34</v>
      </c>
      <c r="J28" s="273">
        <v>0.40289351851851857</v>
      </c>
      <c r="K28" s="272">
        <v>34</v>
      </c>
      <c r="L28" s="273">
        <v>0.41001157407407413</v>
      </c>
      <c r="M28" s="272">
        <v>34</v>
      </c>
      <c r="N28" s="272" t="s">
        <v>104</v>
      </c>
      <c r="O28" s="332">
        <v>801</v>
      </c>
      <c r="P28" s="273">
        <v>0.41417824074074078</v>
      </c>
      <c r="Q28" s="272">
        <v>34</v>
      </c>
      <c r="R28" s="273">
        <v>0.42137731481481489</v>
      </c>
      <c r="S28" s="272">
        <v>34</v>
      </c>
      <c r="T28" s="331">
        <v>0.42870370370370381</v>
      </c>
      <c r="U28" s="272">
        <v>34</v>
      </c>
      <c r="V28" s="273">
        <v>0.45958333333333345</v>
      </c>
      <c r="W28" s="272">
        <v>34</v>
      </c>
      <c r="X28" s="273"/>
      <c r="Y28" s="332">
        <v>801</v>
      </c>
      <c r="Z28" s="272" t="s">
        <v>114</v>
      </c>
      <c r="AB28" s="1">
        <v>801</v>
      </c>
      <c r="AC28" s="111">
        <v>0.36435185185185193</v>
      </c>
      <c r="AD28" s="111">
        <v>0.36626157407407417</v>
      </c>
      <c r="AE28" s="111">
        <v>0.36813657407407419</v>
      </c>
      <c r="AF28" s="111">
        <v>0.36990740740740752</v>
      </c>
      <c r="AG28" s="111">
        <v>0.37293981481481492</v>
      </c>
      <c r="AH28" s="111">
        <v>0.37520833333333342</v>
      </c>
      <c r="AI28" s="111">
        <v>0.37771990740740752</v>
      </c>
      <c r="AJ28" s="111">
        <v>0.37973379629629639</v>
      </c>
      <c r="AK28" s="111">
        <v>0.38164351851851863</v>
      </c>
      <c r="AL28" s="111">
        <v>0.38325231481481492</v>
      </c>
      <c r="AM28" s="111">
        <v>0.3846412037037038</v>
      </c>
      <c r="AN28" s="111">
        <v>0.38620370370370383</v>
      </c>
      <c r="AO28" s="111">
        <v>0.38811342592592607</v>
      </c>
      <c r="AP28" s="111">
        <v>0.38969907407407423</v>
      </c>
      <c r="AQ28" s="111">
        <v>0.39105324074074088</v>
      </c>
      <c r="AR28" s="111">
        <v>0.39277777777777789</v>
      </c>
      <c r="AS28" s="111">
        <v>0.39416666666666678</v>
      </c>
      <c r="AT28" s="111">
        <v>0.39568287037037048</v>
      </c>
      <c r="AU28" s="111">
        <v>0.39729166666666677</v>
      </c>
      <c r="AV28" s="111">
        <v>0.39908564814814823</v>
      </c>
      <c r="AW28" s="111">
        <v>0.40084490740740747</v>
      </c>
      <c r="AX28" s="111">
        <v>0.40289351851851857</v>
      </c>
      <c r="AY28" s="111">
        <v>0.4056481481481482</v>
      </c>
      <c r="AZ28" s="111">
        <v>0.40743055555555563</v>
      </c>
      <c r="BA28" s="111">
        <v>0.41001157407407413</v>
      </c>
      <c r="BB28" s="1" t="s">
        <v>104</v>
      </c>
      <c r="BC28" s="1">
        <v>801</v>
      </c>
      <c r="BD28" s="111">
        <v>0.41417824074074078</v>
      </c>
      <c r="BE28" s="111">
        <v>0.41681712962962969</v>
      </c>
      <c r="BF28" s="111">
        <v>0.41858796296296302</v>
      </c>
      <c r="BG28" s="111">
        <v>0.42137731481481489</v>
      </c>
      <c r="BH28" s="111">
        <v>0.42359953703703712</v>
      </c>
      <c r="BI28" s="111">
        <v>0.42534722222222232</v>
      </c>
      <c r="BJ28" s="111">
        <v>0.42714120370370379</v>
      </c>
      <c r="BK28" s="111">
        <v>0.42870370370370381</v>
      </c>
      <c r="BL28" s="111">
        <v>0.43026620370370383</v>
      </c>
      <c r="BM28" s="111">
        <v>0.4315162037037038</v>
      </c>
      <c r="BN28" s="111">
        <v>0.43325231481481491</v>
      </c>
      <c r="BO28" s="111">
        <v>0.4346296296296297</v>
      </c>
      <c r="BP28" s="111">
        <v>0.43620370370370376</v>
      </c>
      <c r="BQ28" s="111">
        <v>0.43831018518518522</v>
      </c>
      <c r="BR28" s="111">
        <v>0.43983796296296301</v>
      </c>
      <c r="BS28" s="111">
        <v>0.44127314814814822</v>
      </c>
      <c r="BT28" s="111">
        <v>0.44293981481481487</v>
      </c>
      <c r="BU28" s="111">
        <v>0.44503472222222229</v>
      </c>
      <c r="BV28" s="111">
        <v>0.44710648148148158</v>
      </c>
      <c r="BW28" s="111">
        <v>0.44932870370370381</v>
      </c>
      <c r="BX28" s="111">
        <v>0.45149305555555569</v>
      </c>
      <c r="BY28" s="111">
        <v>0.45418981481481496</v>
      </c>
      <c r="BZ28" s="111">
        <v>0.4559490740740742</v>
      </c>
      <c r="CA28" s="111">
        <v>0.45770833333333344</v>
      </c>
      <c r="CB28" s="111">
        <v>0.45958333333333345</v>
      </c>
      <c r="CC28" s="1" t="s">
        <v>114</v>
      </c>
    </row>
    <row r="29" spans="1:81" s="1" customFormat="1" ht="24" customHeight="1" x14ac:dyDescent="0.25">
      <c r="A29" s="1">
        <v>26</v>
      </c>
      <c r="B29" s="332">
        <v>823</v>
      </c>
      <c r="C29" s="329">
        <v>0.39305555555555555</v>
      </c>
      <c r="D29" s="272">
        <v>32</v>
      </c>
      <c r="E29" s="289" t="s">
        <v>156</v>
      </c>
      <c r="F29" s="273"/>
      <c r="G29" s="272"/>
      <c r="H29" s="331"/>
      <c r="I29" s="272"/>
      <c r="J29" s="273">
        <v>0.40729166666666672</v>
      </c>
      <c r="K29" s="272">
        <v>32</v>
      </c>
      <c r="L29" s="273">
        <v>0.41440972222222228</v>
      </c>
      <c r="M29" s="272">
        <v>32</v>
      </c>
      <c r="N29" s="272" t="s">
        <v>104</v>
      </c>
      <c r="O29" s="332">
        <v>823</v>
      </c>
      <c r="P29" s="273">
        <v>0.41857638888888893</v>
      </c>
      <c r="Q29" s="272">
        <v>32</v>
      </c>
      <c r="R29" s="273">
        <v>0.42577546296296304</v>
      </c>
      <c r="S29" s="272">
        <v>32</v>
      </c>
      <c r="T29" s="331">
        <v>0.43310185185185196</v>
      </c>
      <c r="U29" s="272">
        <v>32</v>
      </c>
      <c r="V29" s="273">
        <v>0.46398148148148155</v>
      </c>
      <c r="W29" s="272">
        <v>32</v>
      </c>
      <c r="X29" s="273"/>
      <c r="Y29" s="332">
        <v>823</v>
      </c>
      <c r="Z29" s="272" t="s">
        <v>115</v>
      </c>
      <c r="AB29" s="1">
        <v>823</v>
      </c>
      <c r="AC29" s="111" t="s">
        <v>128</v>
      </c>
      <c r="AD29" s="111"/>
      <c r="AE29" s="111"/>
      <c r="AF29" s="111">
        <v>0.3263888888888889</v>
      </c>
      <c r="AG29" s="111" t="s">
        <v>138</v>
      </c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>
        <v>0.40729166666666672</v>
      </c>
      <c r="AY29" s="111">
        <v>0.41004629629629635</v>
      </c>
      <c r="AZ29" s="111">
        <v>0.41182870370370378</v>
      </c>
      <c r="BA29" s="111">
        <v>0.41440972222222228</v>
      </c>
      <c r="BB29" s="1" t="s">
        <v>104</v>
      </c>
      <c r="BC29" s="1">
        <v>823</v>
      </c>
      <c r="BD29" s="111">
        <v>0.41857638888888893</v>
      </c>
      <c r="BE29" s="111">
        <v>0.42121527777777784</v>
      </c>
      <c r="BF29" s="111">
        <v>0.42298611111111117</v>
      </c>
      <c r="BG29" s="111">
        <v>0.42577546296296304</v>
      </c>
      <c r="BH29" s="111">
        <v>0.42799768518518527</v>
      </c>
      <c r="BI29" s="111">
        <v>0.42974537037037047</v>
      </c>
      <c r="BJ29" s="111">
        <v>0.43153935185185194</v>
      </c>
      <c r="BK29" s="111">
        <v>0.43310185185185196</v>
      </c>
      <c r="BL29" s="111">
        <v>0.43466435185185198</v>
      </c>
      <c r="BM29" s="111">
        <v>0.43591435185185196</v>
      </c>
      <c r="BN29" s="111">
        <v>0.43765046296296306</v>
      </c>
      <c r="BO29" s="111">
        <v>0.43902777777777785</v>
      </c>
      <c r="BP29" s="111">
        <v>0.44060185185185191</v>
      </c>
      <c r="BQ29" s="111">
        <v>0.44270833333333337</v>
      </c>
      <c r="BR29" s="111">
        <v>0.44423611111111116</v>
      </c>
      <c r="BS29" s="111">
        <v>0.44567129629629637</v>
      </c>
      <c r="BT29" s="111">
        <v>0.44733796296296302</v>
      </c>
      <c r="BU29" s="111">
        <v>0.44943287037037044</v>
      </c>
      <c r="BV29" s="111">
        <v>0.45150462962962967</v>
      </c>
      <c r="BW29" s="111">
        <v>0.45372685185185191</v>
      </c>
      <c r="BX29" s="111">
        <v>0.45589120370370378</v>
      </c>
      <c r="BY29" s="111">
        <v>0.45858796296296306</v>
      </c>
      <c r="BZ29" s="111">
        <v>0.4603472222222223</v>
      </c>
      <c r="CA29" s="111">
        <v>0.46210648148148153</v>
      </c>
      <c r="CB29" s="111">
        <v>0.46398148148148155</v>
      </c>
      <c r="CC29" s="1" t="s">
        <v>115</v>
      </c>
    </row>
    <row r="30" spans="1:81" s="1" customFormat="1" ht="24" customHeight="1" x14ac:dyDescent="0.25">
      <c r="A30" s="1">
        <v>27</v>
      </c>
      <c r="B30" s="332">
        <v>803</v>
      </c>
      <c r="C30" s="273"/>
      <c r="D30" s="272"/>
      <c r="E30" s="273">
        <v>0.36479166666666674</v>
      </c>
      <c r="F30" s="273">
        <v>0.37314814814814823</v>
      </c>
      <c r="G30" s="272">
        <v>3</v>
      </c>
      <c r="H30" s="331">
        <v>0.40447916666666678</v>
      </c>
      <c r="I30" s="272">
        <v>37</v>
      </c>
      <c r="J30" s="273">
        <v>0.41168981481481487</v>
      </c>
      <c r="K30" s="272">
        <v>37</v>
      </c>
      <c r="L30" s="273">
        <v>0.41880787037037043</v>
      </c>
      <c r="M30" s="272">
        <v>37</v>
      </c>
      <c r="N30" s="272" t="s">
        <v>104</v>
      </c>
      <c r="O30" s="332">
        <v>803</v>
      </c>
      <c r="P30" s="273">
        <v>0.42297453703703708</v>
      </c>
      <c r="Q30" s="272">
        <v>37</v>
      </c>
      <c r="R30" s="273">
        <v>0.43017361111111119</v>
      </c>
      <c r="S30" s="272">
        <v>37</v>
      </c>
      <c r="T30" s="331">
        <v>0.43750000000000011</v>
      </c>
      <c r="U30" s="272">
        <v>37</v>
      </c>
      <c r="V30" s="273">
        <v>0.46837962962962976</v>
      </c>
      <c r="W30" s="272">
        <v>37</v>
      </c>
      <c r="X30" s="273"/>
      <c r="Y30" s="332">
        <v>803</v>
      </c>
      <c r="Z30" s="272" t="s">
        <v>114</v>
      </c>
      <c r="AB30" s="1">
        <v>803</v>
      </c>
      <c r="AC30" s="111">
        <v>0.37314814814814823</v>
      </c>
      <c r="AD30" s="111">
        <v>0.37505787037037047</v>
      </c>
      <c r="AE30" s="111">
        <v>0.37693287037037049</v>
      </c>
      <c r="AF30" s="111">
        <v>0.37870370370370382</v>
      </c>
      <c r="AG30" s="111">
        <v>0.38173611111111122</v>
      </c>
      <c r="AH30" s="111">
        <v>0.38400462962962972</v>
      </c>
      <c r="AI30" s="111">
        <v>0.38651620370370382</v>
      </c>
      <c r="AJ30" s="111">
        <v>0.38853009259259269</v>
      </c>
      <c r="AK30" s="111">
        <v>0.39043981481481493</v>
      </c>
      <c r="AL30" s="111">
        <v>0.39204861111111122</v>
      </c>
      <c r="AM30" s="111">
        <v>0.39343750000000011</v>
      </c>
      <c r="AN30" s="111">
        <v>0.39500000000000013</v>
      </c>
      <c r="AO30" s="111">
        <v>0.39690972222222237</v>
      </c>
      <c r="AP30" s="111">
        <v>0.39849537037037053</v>
      </c>
      <c r="AQ30" s="111">
        <v>0.39984953703703718</v>
      </c>
      <c r="AR30" s="111">
        <v>0.40157407407407419</v>
      </c>
      <c r="AS30" s="111">
        <v>0.40296296296296308</v>
      </c>
      <c r="AT30" s="111">
        <v>0.40447916666666678</v>
      </c>
      <c r="AU30" s="111">
        <v>0.40608796296296307</v>
      </c>
      <c r="AV30" s="111">
        <v>0.40788194444444453</v>
      </c>
      <c r="AW30" s="111">
        <v>0.40964120370370377</v>
      </c>
      <c r="AX30" s="111">
        <v>0.41168981481481487</v>
      </c>
      <c r="AY30" s="111">
        <v>0.4144444444444445</v>
      </c>
      <c r="AZ30" s="111">
        <v>0.41622685185185193</v>
      </c>
      <c r="BA30" s="111">
        <v>0.41880787037037043</v>
      </c>
      <c r="BB30" s="1" t="s">
        <v>104</v>
      </c>
      <c r="BC30" s="1">
        <v>803</v>
      </c>
      <c r="BD30" s="111">
        <v>0.42297453703703708</v>
      </c>
      <c r="BE30" s="111">
        <v>0.42561342592592599</v>
      </c>
      <c r="BF30" s="111">
        <v>0.42738425925925932</v>
      </c>
      <c r="BG30" s="111">
        <v>0.43017361111111119</v>
      </c>
      <c r="BH30" s="111">
        <v>0.43239583333333342</v>
      </c>
      <c r="BI30" s="111">
        <v>0.43414351851851862</v>
      </c>
      <c r="BJ30" s="111">
        <v>0.43593750000000009</v>
      </c>
      <c r="BK30" s="111">
        <v>0.43750000000000011</v>
      </c>
      <c r="BL30" s="111">
        <v>0.43906250000000013</v>
      </c>
      <c r="BM30" s="111">
        <v>0.44031250000000011</v>
      </c>
      <c r="BN30" s="111">
        <v>0.44204861111111121</v>
      </c>
      <c r="BO30" s="111">
        <v>0.443425925925926</v>
      </c>
      <c r="BP30" s="111">
        <v>0.44500000000000006</v>
      </c>
      <c r="BQ30" s="111">
        <v>0.44710648148148152</v>
      </c>
      <c r="BR30" s="111">
        <v>0.44863425925925932</v>
      </c>
      <c r="BS30" s="111">
        <v>0.45006944444444452</v>
      </c>
      <c r="BT30" s="111">
        <v>0.45173611111111117</v>
      </c>
      <c r="BU30" s="111">
        <v>0.45383101851851859</v>
      </c>
      <c r="BV30" s="111">
        <v>0.45590277777777788</v>
      </c>
      <c r="BW30" s="111">
        <v>0.45812500000000012</v>
      </c>
      <c r="BX30" s="111">
        <v>0.46028935185185199</v>
      </c>
      <c r="BY30" s="111">
        <v>0.46298611111111126</v>
      </c>
      <c r="BZ30" s="111">
        <v>0.4647453703703705</v>
      </c>
      <c r="CA30" s="111">
        <v>0.46650462962962974</v>
      </c>
      <c r="CB30" s="111">
        <v>0.46837962962962976</v>
      </c>
      <c r="CC30" s="1" t="s">
        <v>114</v>
      </c>
    </row>
    <row r="31" spans="1:81" s="1" customFormat="1" ht="24" customHeight="1" x14ac:dyDescent="0.25">
      <c r="A31" s="1">
        <v>28</v>
      </c>
      <c r="B31" s="332">
        <v>804</v>
      </c>
      <c r="C31" s="273"/>
      <c r="D31" s="272"/>
      <c r="E31" s="273">
        <v>0.36892361111111116</v>
      </c>
      <c r="F31" s="273">
        <v>0.37754629629629638</v>
      </c>
      <c r="G31" s="272">
        <v>9</v>
      </c>
      <c r="H31" s="331">
        <v>0.40887731481481493</v>
      </c>
      <c r="I31" s="272">
        <v>39</v>
      </c>
      <c r="J31" s="273">
        <v>0.41608796296296302</v>
      </c>
      <c r="K31" s="272">
        <v>39</v>
      </c>
      <c r="L31" s="273">
        <v>0.42320601851851858</v>
      </c>
      <c r="M31" s="272">
        <v>39</v>
      </c>
      <c r="N31" s="272" t="s">
        <v>104</v>
      </c>
      <c r="O31" s="332">
        <v>804</v>
      </c>
      <c r="P31" s="273">
        <v>0.42737268518518523</v>
      </c>
      <c r="Q31" s="272">
        <v>39</v>
      </c>
      <c r="R31" s="273">
        <v>0.43457175925925934</v>
      </c>
      <c r="S31" s="272">
        <v>39</v>
      </c>
      <c r="T31" s="331">
        <v>0.44189814814814826</v>
      </c>
      <c r="U31" s="272">
        <v>39</v>
      </c>
      <c r="V31" s="273">
        <v>0.47277777777777785</v>
      </c>
      <c r="W31" s="272">
        <v>39</v>
      </c>
      <c r="X31" s="273"/>
      <c r="Y31" s="332">
        <v>804</v>
      </c>
      <c r="Z31" s="272" t="s">
        <v>115</v>
      </c>
      <c r="AB31" s="1">
        <v>804</v>
      </c>
      <c r="AC31" s="111">
        <v>0.37754629629629638</v>
      </c>
      <c r="AD31" s="111">
        <v>0.37945601851851862</v>
      </c>
      <c r="AE31" s="111">
        <v>0.38133101851851864</v>
      </c>
      <c r="AF31" s="111">
        <v>0.38310185185185197</v>
      </c>
      <c r="AG31" s="111">
        <v>0.38613425925925937</v>
      </c>
      <c r="AH31" s="111">
        <v>0.38840277777777787</v>
      </c>
      <c r="AI31" s="111">
        <v>0.39091435185185197</v>
      </c>
      <c r="AJ31" s="111">
        <v>0.39292824074074084</v>
      </c>
      <c r="AK31" s="111">
        <v>0.39483796296296308</v>
      </c>
      <c r="AL31" s="111">
        <v>0.39644675925925937</v>
      </c>
      <c r="AM31" s="111">
        <v>0.39783564814814826</v>
      </c>
      <c r="AN31" s="111">
        <v>0.39939814814814828</v>
      </c>
      <c r="AO31" s="111">
        <v>0.40130787037037052</v>
      </c>
      <c r="AP31" s="111">
        <v>0.40289351851851868</v>
      </c>
      <c r="AQ31" s="111">
        <v>0.40424768518518533</v>
      </c>
      <c r="AR31" s="111">
        <v>0.40597222222222235</v>
      </c>
      <c r="AS31" s="111">
        <v>0.40736111111111123</v>
      </c>
      <c r="AT31" s="111">
        <v>0.40887731481481493</v>
      </c>
      <c r="AU31" s="111">
        <v>0.41048611111111122</v>
      </c>
      <c r="AV31" s="111">
        <v>0.41228009259259268</v>
      </c>
      <c r="AW31" s="111">
        <v>0.41403935185185192</v>
      </c>
      <c r="AX31" s="111">
        <v>0.41608796296296302</v>
      </c>
      <c r="AY31" s="111">
        <v>0.41884259259259266</v>
      </c>
      <c r="AZ31" s="111">
        <v>0.42062500000000008</v>
      </c>
      <c r="BA31" s="111">
        <v>0.42320601851851858</v>
      </c>
      <c r="BB31" s="1" t="s">
        <v>104</v>
      </c>
      <c r="BC31" s="1">
        <v>804</v>
      </c>
      <c r="BD31" s="111">
        <v>0.42737268518518523</v>
      </c>
      <c r="BE31" s="111">
        <v>0.43001157407407414</v>
      </c>
      <c r="BF31" s="111">
        <v>0.43178240740740748</v>
      </c>
      <c r="BG31" s="111">
        <v>0.43457175925925934</v>
      </c>
      <c r="BH31" s="111">
        <v>0.43679398148148157</v>
      </c>
      <c r="BI31" s="111">
        <v>0.43854166666666677</v>
      </c>
      <c r="BJ31" s="111">
        <v>0.44033564814814824</v>
      </c>
      <c r="BK31" s="111">
        <v>0.44189814814814826</v>
      </c>
      <c r="BL31" s="111">
        <v>0.44346064814814828</v>
      </c>
      <c r="BM31" s="111">
        <v>0.44471064814814826</v>
      </c>
      <c r="BN31" s="111">
        <v>0.44644675925925936</v>
      </c>
      <c r="BO31" s="111">
        <v>0.44782407407407415</v>
      </c>
      <c r="BP31" s="111">
        <v>0.44939814814814821</v>
      </c>
      <c r="BQ31" s="111">
        <v>0.45150462962962967</v>
      </c>
      <c r="BR31" s="111">
        <v>0.45303240740740747</v>
      </c>
      <c r="BS31" s="111">
        <v>0.45446759259259267</v>
      </c>
      <c r="BT31" s="111">
        <v>0.45613425925925932</v>
      </c>
      <c r="BU31" s="111">
        <v>0.45822916666666674</v>
      </c>
      <c r="BV31" s="111">
        <v>0.46030092592592597</v>
      </c>
      <c r="BW31" s="111">
        <v>0.46252314814814821</v>
      </c>
      <c r="BX31" s="111">
        <v>0.46468750000000009</v>
      </c>
      <c r="BY31" s="111">
        <v>0.46738425925925936</v>
      </c>
      <c r="BZ31" s="111">
        <v>0.4691435185185186</v>
      </c>
      <c r="CA31" s="111">
        <v>0.47090277777777784</v>
      </c>
      <c r="CB31" s="111">
        <v>0.47277777777777785</v>
      </c>
      <c r="CC31" s="1" t="s">
        <v>115</v>
      </c>
    </row>
    <row r="32" spans="1:81" s="1" customFormat="1" ht="24" customHeight="1" x14ac:dyDescent="0.25">
      <c r="A32" s="1">
        <v>29</v>
      </c>
      <c r="B32" s="332">
        <v>805</v>
      </c>
      <c r="C32" s="273"/>
      <c r="D32" s="272"/>
      <c r="E32" s="273">
        <v>0.37586805555555558</v>
      </c>
      <c r="F32" s="273">
        <v>0.38194444444444453</v>
      </c>
      <c r="G32" s="272">
        <v>10</v>
      </c>
      <c r="H32" s="331">
        <v>0.41327546296296308</v>
      </c>
      <c r="I32" s="272">
        <v>4</v>
      </c>
      <c r="J32" s="273">
        <v>0.42048611111111117</v>
      </c>
      <c r="K32" s="272">
        <v>4</v>
      </c>
      <c r="L32" s="273">
        <v>0.42760416666666673</v>
      </c>
      <c r="M32" s="272">
        <v>4</v>
      </c>
      <c r="N32" s="272" t="s">
        <v>104</v>
      </c>
      <c r="O32" s="332">
        <v>805</v>
      </c>
      <c r="P32" s="273">
        <v>0.43177083333333338</v>
      </c>
      <c r="Q32" s="272">
        <v>4</v>
      </c>
      <c r="R32" s="273">
        <v>0.43896990740740749</v>
      </c>
      <c r="S32" s="272">
        <v>4</v>
      </c>
      <c r="T32" s="331">
        <v>0.44629629629629641</v>
      </c>
      <c r="U32" s="272">
        <v>4</v>
      </c>
      <c r="V32" s="273">
        <v>0.47717592592592606</v>
      </c>
      <c r="W32" s="272">
        <v>4</v>
      </c>
      <c r="X32" s="273"/>
      <c r="Y32" s="332">
        <v>805</v>
      </c>
      <c r="Z32" s="272" t="s">
        <v>114</v>
      </c>
      <c r="AB32" s="1">
        <v>805</v>
      </c>
      <c r="AC32" s="111">
        <v>0.38194444444444453</v>
      </c>
      <c r="AD32" s="111">
        <v>0.38385416666666677</v>
      </c>
      <c r="AE32" s="111">
        <v>0.38572916666666679</v>
      </c>
      <c r="AF32" s="111">
        <v>0.38750000000000012</v>
      </c>
      <c r="AG32" s="111">
        <v>0.39053240740740752</v>
      </c>
      <c r="AH32" s="111">
        <v>0.39280092592592603</v>
      </c>
      <c r="AI32" s="111">
        <v>0.39531250000000012</v>
      </c>
      <c r="AJ32" s="111">
        <v>0.39732638888888899</v>
      </c>
      <c r="AK32" s="111">
        <v>0.39923611111111124</v>
      </c>
      <c r="AL32" s="111">
        <v>0.40084490740740752</v>
      </c>
      <c r="AM32" s="111">
        <v>0.40223379629629641</v>
      </c>
      <c r="AN32" s="111">
        <v>0.40379629629629643</v>
      </c>
      <c r="AO32" s="111">
        <v>0.40570601851851867</v>
      </c>
      <c r="AP32" s="111">
        <v>0.40729166666666683</v>
      </c>
      <c r="AQ32" s="111">
        <v>0.40864583333333349</v>
      </c>
      <c r="AR32" s="111">
        <v>0.4103703703703705</v>
      </c>
      <c r="AS32" s="111">
        <v>0.41175925925925938</v>
      </c>
      <c r="AT32" s="111">
        <v>0.41327546296296308</v>
      </c>
      <c r="AU32" s="111">
        <v>0.41488425925925937</v>
      </c>
      <c r="AV32" s="111">
        <v>0.41667824074074084</v>
      </c>
      <c r="AW32" s="111">
        <v>0.41843750000000007</v>
      </c>
      <c r="AX32" s="111">
        <v>0.42048611111111117</v>
      </c>
      <c r="AY32" s="111">
        <v>0.42324074074074081</v>
      </c>
      <c r="AZ32" s="111">
        <v>0.42502314814814823</v>
      </c>
      <c r="BA32" s="111">
        <v>0.42760416666666673</v>
      </c>
      <c r="BB32" s="1" t="s">
        <v>104</v>
      </c>
      <c r="BC32" s="1">
        <v>805</v>
      </c>
      <c r="BD32" s="111">
        <v>0.43177083333333338</v>
      </c>
      <c r="BE32" s="111">
        <v>0.43440972222222229</v>
      </c>
      <c r="BF32" s="111">
        <v>0.43618055555555563</v>
      </c>
      <c r="BG32" s="111">
        <v>0.43896990740740749</v>
      </c>
      <c r="BH32" s="111">
        <v>0.44119212962962973</v>
      </c>
      <c r="BI32" s="111">
        <v>0.44293981481481493</v>
      </c>
      <c r="BJ32" s="111">
        <v>0.44473379629629639</v>
      </c>
      <c r="BK32" s="111">
        <v>0.44629629629629641</v>
      </c>
      <c r="BL32" s="111">
        <v>0.44785879629629644</v>
      </c>
      <c r="BM32" s="111">
        <v>0.44910879629629641</v>
      </c>
      <c r="BN32" s="111">
        <v>0.45084490740740751</v>
      </c>
      <c r="BO32" s="111">
        <v>0.4522222222222223</v>
      </c>
      <c r="BP32" s="111">
        <v>0.45379629629629636</v>
      </c>
      <c r="BQ32" s="111">
        <v>0.45590277777777782</v>
      </c>
      <c r="BR32" s="111">
        <v>0.45743055555555562</v>
      </c>
      <c r="BS32" s="111">
        <v>0.45886574074074082</v>
      </c>
      <c r="BT32" s="111">
        <v>0.46053240740740747</v>
      </c>
      <c r="BU32" s="111">
        <v>0.46262731481481489</v>
      </c>
      <c r="BV32" s="111">
        <v>0.46469907407407418</v>
      </c>
      <c r="BW32" s="111">
        <v>0.46692129629629642</v>
      </c>
      <c r="BX32" s="111">
        <v>0.46908564814814829</v>
      </c>
      <c r="BY32" s="111">
        <v>0.47178240740740757</v>
      </c>
      <c r="BZ32" s="111">
        <v>0.47354166666666681</v>
      </c>
      <c r="CA32" s="111">
        <v>0.47530092592592604</v>
      </c>
      <c r="CB32" s="111">
        <v>0.47717592592592606</v>
      </c>
      <c r="CC32" s="1" t="s">
        <v>114</v>
      </c>
    </row>
    <row r="33" spans="1:81" s="1" customFormat="1" ht="24" customHeight="1" x14ac:dyDescent="0.25">
      <c r="A33" s="1">
        <v>30</v>
      </c>
      <c r="B33" s="332">
        <v>806</v>
      </c>
      <c r="C33" s="273"/>
      <c r="D33" s="272"/>
      <c r="E33" s="273">
        <v>0.38071759259259264</v>
      </c>
      <c r="F33" s="273">
        <v>0.38634259259259268</v>
      </c>
      <c r="G33" s="272">
        <v>13</v>
      </c>
      <c r="H33" s="331">
        <v>0.41767361111111123</v>
      </c>
      <c r="I33" s="272">
        <v>40</v>
      </c>
      <c r="J33" s="273">
        <v>0.42488425925925932</v>
      </c>
      <c r="K33" s="272">
        <v>40</v>
      </c>
      <c r="L33" s="273">
        <v>0.43200231481481488</v>
      </c>
      <c r="M33" s="272">
        <v>40</v>
      </c>
      <c r="N33" s="272" t="s">
        <v>104</v>
      </c>
      <c r="O33" s="332">
        <v>806</v>
      </c>
      <c r="P33" s="273">
        <v>0.43616898148148153</v>
      </c>
      <c r="Q33" s="272">
        <v>40</v>
      </c>
      <c r="R33" s="273">
        <v>0.44336805555555564</v>
      </c>
      <c r="S33" s="272">
        <v>40</v>
      </c>
      <c r="T33" s="331">
        <v>0.45069444444444456</v>
      </c>
      <c r="U33" s="272">
        <v>18</v>
      </c>
      <c r="V33" s="273">
        <v>0.48157407407407415</v>
      </c>
      <c r="W33" s="272">
        <v>18</v>
      </c>
      <c r="X33" s="273"/>
      <c r="Y33" s="332">
        <v>806</v>
      </c>
      <c r="Z33" s="272" t="s">
        <v>115</v>
      </c>
      <c r="AB33" s="1">
        <v>806</v>
      </c>
      <c r="AC33" s="111">
        <v>0.38634259259259268</v>
      </c>
      <c r="AD33" s="111">
        <v>0.38825231481481493</v>
      </c>
      <c r="AE33" s="111">
        <v>0.39012731481481494</v>
      </c>
      <c r="AF33" s="111">
        <v>0.39189814814814827</v>
      </c>
      <c r="AG33" s="111">
        <v>0.39493055555555567</v>
      </c>
      <c r="AH33" s="111">
        <v>0.39719907407407418</v>
      </c>
      <c r="AI33" s="111">
        <v>0.39971064814814827</v>
      </c>
      <c r="AJ33" s="111">
        <v>0.40172453703703714</v>
      </c>
      <c r="AK33" s="111">
        <v>0.40363425925925939</v>
      </c>
      <c r="AL33" s="111">
        <v>0.40524305555555568</v>
      </c>
      <c r="AM33" s="111">
        <v>0.40663194444444456</v>
      </c>
      <c r="AN33" s="111">
        <v>0.40819444444444458</v>
      </c>
      <c r="AO33" s="111">
        <v>0.41010416666666683</v>
      </c>
      <c r="AP33" s="111">
        <v>0.41168981481481498</v>
      </c>
      <c r="AQ33" s="111">
        <v>0.41304398148148164</v>
      </c>
      <c r="AR33" s="111">
        <v>0.41476851851851865</v>
      </c>
      <c r="AS33" s="111">
        <v>0.41615740740740753</v>
      </c>
      <c r="AT33" s="111">
        <v>0.41767361111111123</v>
      </c>
      <c r="AU33" s="111">
        <v>0.41928240740740752</v>
      </c>
      <c r="AV33" s="111">
        <v>0.42107638888888899</v>
      </c>
      <c r="AW33" s="111">
        <v>0.42283564814814822</v>
      </c>
      <c r="AX33" s="111">
        <v>0.42488425925925932</v>
      </c>
      <c r="AY33" s="111">
        <v>0.42763888888888896</v>
      </c>
      <c r="AZ33" s="111">
        <v>0.42942129629629638</v>
      </c>
      <c r="BA33" s="111">
        <v>0.43200231481481488</v>
      </c>
      <c r="BB33" s="1" t="s">
        <v>104</v>
      </c>
      <c r="BC33" s="1">
        <v>806</v>
      </c>
      <c r="BD33" s="111">
        <v>0.43616898148148153</v>
      </c>
      <c r="BE33" s="111">
        <v>0.43880787037037045</v>
      </c>
      <c r="BF33" s="111">
        <v>0.44057870370370378</v>
      </c>
      <c r="BG33" s="111">
        <v>0.44336805555555564</v>
      </c>
      <c r="BH33" s="111">
        <v>0.44559027777777788</v>
      </c>
      <c r="BI33" s="111">
        <v>0.44733796296296308</v>
      </c>
      <c r="BJ33" s="111">
        <v>0.44913194444444454</v>
      </c>
      <c r="BK33" s="111">
        <v>0.45069444444444456</v>
      </c>
      <c r="BL33" s="111">
        <v>0.45225694444444459</v>
      </c>
      <c r="BM33" s="111">
        <v>0.45350694444444456</v>
      </c>
      <c r="BN33" s="111">
        <v>0.45524305555555566</v>
      </c>
      <c r="BO33" s="111">
        <v>0.45662037037037045</v>
      </c>
      <c r="BP33" s="111">
        <v>0.45819444444444452</v>
      </c>
      <c r="BQ33" s="111">
        <v>0.46030092592592597</v>
      </c>
      <c r="BR33" s="111">
        <v>0.46182870370370377</v>
      </c>
      <c r="BS33" s="111">
        <v>0.46326388888888897</v>
      </c>
      <c r="BT33" s="111">
        <v>0.46493055555555562</v>
      </c>
      <c r="BU33" s="111">
        <v>0.46702546296296304</v>
      </c>
      <c r="BV33" s="111">
        <v>0.46909722222222228</v>
      </c>
      <c r="BW33" s="111">
        <v>0.47131944444444451</v>
      </c>
      <c r="BX33" s="111">
        <v>0.47348379629629639</v>
      </c>
      <c r="BY33" s="111">
        <v>0.47618055555555566</v>
      </c>
      <c r="BZ33" s="111">
        <v>0.4779398148148149</v>
      </c>
      <c r="CA33" s="111">
        <v>0.47969907407407414</v>
      </c>
      <c r="CB33" s="111">
        <v>0.48157407407407415</v>
      </c>
      <c r="CC33" s="1" t="s">
        <v>115</v>
      </c>
    </row>
    <row r="34" spans="1:81" s="1" customFormat="1" ht="24" customHeight="1" x14ac:dyDescent="0.25">
      <c r="A34" s="1">
        <v>31</v>
      </c>
      <c r="B34" s="332">
        <v>812</v>
      </c>
      <c r="C34" s="273"/>
      <c r="D34" s="272"/>
      <c r="E34" s="273">
        <v>0.38568287037037041</v>
      </c>
      <c r="F34" s="273">
        <v>0.39074074074074083</v>
      </c>
      <c r="G34" s="272">
        <v>12</v>
      </c>
      <c r="H34" s="331">
        <v>0.42207175925925938</v>
      </c>
      <c r="I34" s="272">
        <v>8</v>
      </c>
      <c r="J34" s="273">
        <v>0.42928240740740747</v>
      </c>
      <c r="K34" s="272">
        <v>8</v>
      </c>
      <c r="L34" s="273">
        <v>0.43640046296296303</v>
      </c>
      <c r="M34" s="272">
        <v>8</v>
      </c>
      <c r="N34" s="272" t="s">
        <v>104</v>
      </c>
      <c r="O34" s="332">
        <v>812</v>
      </c>
      <c r="P34" s="273">
        <v>0.44056712962962968</v>
      </c>
      <c r="Q34" s="272">
        <v>8</v>
      </c>
      <c r="R34" s="273">
        <v>0.44776620370370379</v>
      </c>
      <c r="S34" s="272">
        <v>8</v>
      </c>
      <c r="T34" s="331">
        <v>0.45509259259259272</v>
      </c>
      <c r="U34" s="272">
        <v>8</v>
      </c>
      <c r="V34" s="273">
        <v>0.48597222222222236</v>
      </c>
      <c r="W34" s="272">
        <v>8</v>
      </c>
      <c r="X34" s="273"/>
      <c r="Y34" s="332">
        <v>812</v>
      </c>
      <c r="Z34" s="272" t="s">
        <v>114</v>
      </c>
      <c r="AB34" s="1">
        <v>812</v>
      </c>
      <c r="AC34" s="111">
        <v>0.39074074074074083</v>
      </c>
      <c r="AD34" s="111">
        <v>0.39265046296296308</v>
      </c>
      <c r="AE34" s="111">
        <v>0.39452546296296309</v>
      </c>
      <c r="AF34" s="111">
        <v>0.39629629629629642</v>
      </c>
      <c r="AG34" s="111">
        <v>0.39932870370370382</v>
      </c>
      <c r="AH34" s="111">
        <v>0.40159722222222233</v>
      </c>
      <c r="AI34" s="111">
        <v>0.40410879629629642</v>
      </c>
      <c r="AJ34" s="111">
        <v>0.40612268518518529</v>
      </c>
      <c r="AK34" s="111">
        <v>0.40803240740740754</v>
      </c>
      <c r="AL34" s="111">
        <v>0.40964120370370383</v>
      </c>
      <c r="AM34" s="111">
        <v>0.41103009259259271</v>
      </c>
      <c r="AN34" s="111">
        <v>0.41259259259259273</v>
      </c>
      <c r="AO34" s="111">
        <v>0.41450231481481498</v>
      </c>
      <c r="AP34" s="111">
        <v>0.41608796296296313</v>
      </c>
      <c r="AQ34" s="111">
        <v>0.41744212962962979</v>
      </c>
      <c r="AR34" s="111">
        <v>0.4191666666666668</v>
      </c>
      <c r="AS34" s="111">
        <v>0.42055555555555568</v>
      </c>
      <c r="AT34" s="111">
        <v>0.42207175925925938</v>
      </c>
      <c r="AU34" s="111">
        <v>0.42368055555555567</v>
      </c>
      <c r="AV34" s="111">
        <v>0.42547453703703714</v>
      </c>
      <c r="AW34" s="111">
        <v>0.42723379629629638</v>
      </c>
      <c r="AX34" s="111">
        <v>0.42928240740740747</v>
      </c>
      <c r="AY34" s="111">
        <v>0.43203703703703711</v>
      </c>
      <c r="AZ34" s="111">
        <v>0.43381944444444454</v>
      </c>
      <c r="BA34" s="111">
        <v>0.43640046296296303</v>
      </c>
      <c r="BB34" s="1" t="s">
        <v>104</v>
      </c>
      <c r="BC34" s="1">
        <v>812</v>
      </c>
      <c r="BD34" s="111">
        <v>0.44056712962962968</v>
      </c>
      <c r="BE34" s="111">
        <v>0.4432060185185186</v>
      </c>
      <c r="BF34" s="111">
        <v>0.44497685185185193</v>
      </c>
      <c r="BG34" s="111">
        <v>0.44776620370370379</v>
      </c>
      <c r="BH34" s="111">
        <v>0.44998842592592603</v>
      </c>
      <c r="BI34" s="111">
        <v>0.45173611111111123</v>
      </c>
      <c r="BJ34" s="111">
        <v>0.45353009259259269</v>
      </c>
      <c r="BK34" s="111">
        <v>0.45509259259259272</v>
      </c>
      <c r="BL34" s="111">
        <v>0.45665509259259274</v>
      </c>
      <c r="BM34" s="111">
        <v>0.45790509259259271</v>
      </c>
      <c r="BN34" s="111">
        <v>0.45964120370370382</v>
      </c>
      <c r="BO34" s="111">
        <v>0.46101851851851861</v>
      </c>
      <c r="BP34" s="111">
        <v>0.46259259259259267</v>
      </c>
      <c r="BQ34" s="111">
        <v>0.46469907407407413</v>
      </c>
      <c r="BR34" s="111">
        <v>0.46622685185185192</v>
      </c>
      <c r="BS34" s="111">
        <v>0.46766203703703713</v>
      </c>
      <c r="BT34" s="111">
        <v>0.46932870370370378</v>
      </c>
      <c r="BU34" s="111">
        <v>0.4714236111111112</v>
      </c>
      <c r="BV34" s="111">
        <v>0.47349537037037048</v>
      </c>
      <c r="BW34" s="111">
        <v>0.47571759259259272</v>
      </c>
      <c r="BX34" s="111">
        <v>0.4778819444444446</v>
      </c>
      <c r="BY34" s="111">
        <v>0.48057870370370387</v>
      </c>
      <c r="BZ34" s="111">
        <v>0.48233796296296311</v>
      </c>
      <c r="CA34" s="111">
        <v>0.48409722222222235</v>
      </c>
      <c r="CB34" s="111">
        <v>0.48597222222222236</v>
      </c>
      <c r="CC34" s="1" t="s">
        <v>114</v>
      </c>
    </row>
    <row r="35" spans="1:81" s="1" customFormat="1" ht="24" customHeight="1" x14ac:dyDescent="0.25">
      <c r="A35" s="1">
        <v>32</v>
      </c>
      <c r="B35" s="332">
        <v>816</v>
      </c>
      <c r="C35" s="273"/>
      <c r="D35" s="272"/>
      <c r="E35" s="273">
        <v>0.38959490740740743</v>
      </c>
      <c r="F35" s="273">
        <v>0.39513888888888898</v>
      </c>
      <c r="G35" s="272">
        <v>22</v>
      </c>
      <c r="H35" s="331">
        <v>0.42646990740740753</v>
      </c>
      <c r="I35" s="272">
        <v>16</v>
      </c>
      <c r="J35" s="273">
        <v>0.43368055555555562</v>
      </c>
      <c r="K35" s="272">
        <v>16</v>
      </c>
      <c r="L35" s="273">
        <v>0.44079861111111118</v>
      </c>
      <c r="M35" s="272">
        <v>16</v>
      </c>
      <c r="N35" s="272" t="s">
        <v>104</v>
      </c>
      <c r="O35" s="332">
        <v>816</v>
      </c>
      <c r="P35" s="273">
        <v>0.44496527777777783</v>
      </c>
      <c r="Q35" s="272">
        <v>16</v>
      </c>
      <c r="R35" s="273">
        <v>0.45216435185185194</v>
      </c>
      <c r="S35" s="272">
        <v>16</v>
      </c>
      <c r="T35" s="331">
        <v>0.45949074074074087</v>
      </c>
      <c r="U35" s="272">
        <v>16</v>
      </c>
      <c r="V35" s="273">
        <v>0.49037037037037046</v>
      </c>
      <c r="W35" s="272">
        <v>16</v>
      </c>
      <c r="X35" s="273"/>
      <c r="Y35" s="332">
        <v>816</v>
      </c>
      <c r="Z35" s="272" t="s">
        <v>115</v>
      </c>
      <c r="AB35" s="1">
        <v>816</v>
      </c>
      <c r="AC35" s="111">
        <v>0.39513888888888898</v>
      </c>
      <c r="AD35" s="111">
        <v>0.39704861111111123</v>
      </c>
      <c r="AE35" s="111">
        <v>0.39892361111111124</v>
      </c>
      <c r="AF35" s="111">
        <v>0.40069444444444458</v>
      </c>
      <c r="AG35" s="111">
        <v>0.40372685185185198</v>
      </c>
      <c r="AH35" s="111">
        <v>0.40599537037037048</v>
      </c>
      <c r="AI35" s="111">
        <v>0.40850694444444458</v>
      </c>
      <c r="AJ35" s="111">
        <v>0.41052083333333345</v>
      </c>
      <c r="AK35" s="111">
        <v>0.41243055555555569</v>
      </c>
      <c r="AL35" s="111">
        <v>0.41403935185185198</v>
      </c>
      <c r="AM35" s="111">
        <v>0.41542824074074086</v>
      </c>
      <c r="AN35" s="111">
        <v>0.41699074074074088</v>
      </c>
      <c r="AO35" s="111">
        <v>0.41890046296296313</v>
      </c>
      <c r="AP35" s="111">
        <v>0.42048611111111128</v>
      </c>
      <c r="AQ35" s="111">
        <v>0.42184027777777794</v>
      </c>
      <c r="AR35" s="111">
        <v>0.42356481481481495</v>
      </c>
      <c r="AS35" s="111">
        <v>0.42495370370370383</v>
      </c>
      <c r="AT35" s="111">
        <v>0.42646990740740753</v>
      </c>
      <c r="AU35" s="111">
        <v>0.42807870370370382</v>
      </c>
      <c r="AV35" s="111">
        <v>0.42987268518518529</v>
      </c>
      <c r="AW35" s="111">
        <v>0.43163194444444453</v>
      </c>
      <c r="AX35" s="111">
        <v>0.43368055555555562</v>
      </c>
      <c r="AY35" s="111">
        <v>0.43643518518518526</v>
      </c>
      <c r="AZ35" s="111">
        <v>0.43821759259259269</v>
      </c>
      <c r="BA35" s="111">
        <v>0.44079861111111118</v>
      </c>
      <c r="BB35" s="1" t="s">
        <v>104</v>
      </c>
      <c r="BC35" s="1">
        <v>816</v>
      </c>
      <c r="BD35" s="111">
        <v>0.44496527777777783</v>
      </c>
      <c r="BE35" s="111">
        <v>0.44760416666666675</v>
      </c>
      <c r="BF35" s="111">
        <v>0.44937500000000008</v>
      </c>
      <c r="BG35" s="111">
        <v>0.45216435185185194</v>
      </c>
      <c r="BH35" s="111">
        <v>0.45438657407407418</v>
      </c>
      <c r="BI35" s="111">
        <v>0.45613425925925938</v>
      </c>
      <c r="BJ35" s="111">
        <v>0.45792824074074084</v>
      </c>
      <c r="BK35" s="111">
        <v>0.45949074074074087</v>
      </c>
      <c r="BL35" s="111">
        <v>0.46105324074074089</v>
      </c>
      <c r="BM35" s="111">
        <v>0.46230324074074086</v>
      </c>
      <c r="BN35" s="111">
        <v>0.46403935185185197</v>
      </c>
      <c r="BO35" s="111">
        <v>0.46541666666666676</v>
      </c>
      <c r="BP35" s="111">
        <v>0.46699074074074082</v>
      </c>
      <c r="BQ35" s="111">
        <v>0.46909722222222228</v>
      </c>
      <c r="BR35" s="111">
        <v>0.47062500000000007</v>
      </c>
      <c r="BS35" s="111">
        <v>0.47206018518518528</v>
      </c>
      <c r="BT35" s="111">
        <v>0.47372685185185193</v>
      </c>
      <c r="BU35" s="111">
        <v>0.47582175925925935</v>
      </c>
      <c r="BV35" s="111">
        <v>0.47789351851851858</v>
      </c>
      <c r="BW35" s="111">
        <v>0.48011574074074082</v>
      </c>
      <c r="BX35" s="111">
        <v>0.48228009259259269</v>
      </c>
      <c r="BY35" s="111">
        <v>0.48497685185185196</v>
      </c>
      <c r="BZ35" s="111">
        <v>0.4867361111111112</v>
      </c>
      <c r="CA35" s="111">
        <v>0.48849537037037044</v>
      </c>
      <c r="CB35" s="111">
        <v>0.49037037037037046</v>
      </c>
      <c r="CC35" s="1" t="s">
        <v>115</v>
      </c>
    </row>
    <row r="36" spans="1:81" s="1" customFormat="1" ht="24" customHeight="1" x14ac:dyDescent="0.25">
      <c r="A36" s="1">
        <v>33</v>
      </c>
      <c r="B36" s="332">
        <v>807</v>
      </c>
      <c r="C36" s="273"/>
      <c r="D36" s="272"/>
      <c r="E36" s="273">
        <v>0.39262731481481494</v>
      </c>
      <c r="F36" s="273">
        <v>0.39953703703703713</v>
      </c>
      <c r="G36" s="272">
        <v>11</v>
      </c>
      <c r="H36" s="331">
        <v>0.43086805555555568</v>
      </c>
      <c r="I36" s="272">
        <v>15</v>
      </c>
      <c r="J36" s="273">
        <v>0.43807870370370378</v>
      </c>
      <c r="K36" s="272">
        <v>15</v>
      </c>
      <c r="L36" s="273">
        <v>0.44519675925925933</v>
      </c>
      <c r="M36" s="272">
        <v>15</v>
      </c>
      <c r="N36" s="272" t="s">
        <v>104</v>
      </c>
      <c r="O36" s="332">
        <v>807</v>
      </c>
      <c r="P36" s="273">
        <v>0.44936342592592599</v>
      </c>
      <c r="Q36" s="272">
        <v>15</v>
      </c>
      <c r="R36" s="273">
        <v>0.45656250000000009</v>
      </c>
      <c r="S36" s="272">
        <v>15</v>
      </c>
      <c r="T36" s="331">
        <v>0.46388888888888902</v>
      </c>
      <c r="U36" s="272">
        <v>15</v>
      </c>
      <c r="V36" s="273">
        <v>0.49476851851851866</v>
      </c>
      <c r="W36" s="272">
        <v>15</v>
      </c>
      <c r="X36" s="273"/>
      <c r="Y36" s="332">
        <v>807</v>
      </c>
      <c r="Z36" s="272" t="s">
        <v>114</v>
      </c>
      <c r="AB36" s="1">
        <v>807</v>
      </c>
      <c r="AC36" s="111">
        <v>0.39953703703703713</v>
      </c>
      <c r="AD36" s="111">
        <v>0.40144675925925938</v>
      </c>
      <c r="AE36" s="111">
        <v>0.40332175925925939</v>
      </c>
      <c r="AF36" s="111">
        <v>0.40509259259259273</v>
      </c>
      <c r="AG36" s="111">
        <v>0.40812500000000013</v>
      </c>
      <c r="AH36" s="111">
        <v>0.41039351851851863</v>
      </c>
      <c r="AI36" s="111">
        <v>0.41290509259259273</v>
      </c>
      <c r="AJ36" s="111">
        <v>0.4149189814814816</v>
      </c>
      <c r="AK36" s="111">
        <v>0.41682870370370384</v>
      </c>
      <c r="AL36" s="111">
        <v>0.41843750000000013</v>
      </c>
      <c r="AM36" s="111">
        <v>0.41982638888888901</v>
      </c>
      <c r="AN36" s="111">
        <v>0.42138888888888903</v>
      </c>
      <c r="AO36" s="111">
        <v>0.42329861111111128</v>
      </c>
      <c r="AP36" s="111">
        <v>0.42488425925925943</v>
      </c>
      <c r="AQ36" s="111">
        <v>0.42623842592592609</v>
      </c>
      <c r="AR36" s="111">
        <v>0.4279629629629631</v>
      </c>
      <c r="AS36" s="111">
        <v>0.42935185185185198</v>
      </c>
      <c r="AT36" s="111">
        <v>0.43086805555555568</v>
      </c>
      <c r="AU36" s="111">
        <v>0.43247685185185197</v>
      </c>
      <c r="AV36" s="111">
        <v>0.43427083333333344</v>
      </c>
      <c r="AW36" s="111">
        <v>0.43603009259259268</v>
      </c>
      <c r="AX36" s="111">
        <v>0.43807870370370378</v>
      </c>
      <c r="AY36" s="111">
        <v>0.44083333333333341</v>
      </c>
      <c r="AZ36" s="111">
        <v>0.44261574074074084</v>
      </c>
      <c r="BA36" s="111">
        <v>0.44519675925925933</v>
      </c>
      <c r="BB36" s="1" t="s">
        <v>104</v>
      </c>
      <c r="BC36" s="1">
        <v>807</v>
      </c>
      <c r="BD36" s="111">
        <v>0.44936342592592599</v>
      </c>
      <c r="BE36" s="111">
        <v>0.4520023148148149</v>
      </c>
      <c r="BF36" s="111">
        <v>0.45377314814814823</v>
      </c>
      <c r="BG36" s="111">
        <v>0.45656250000000009</v>
      </c>
      <c r="BH36" s="111">
        <v>0.45878472222222233</v>
      </c>
      <c r="BI36" s="111">
        <v>0.46053240740740753</v>
      </c>
      <c r="BJ36" s="111">
        <v>0.46232638888888899</v>
      </c>
      <c r="BK36" s="111">
        <v>0.46388888888888902</v>
      </c>
      <c r="BL36" s="111">
        <v>0.46545138888888904</v>
      </c>
      <c r="BM36" s="111">
        <v>0.46670138888888901</v>
      </c>
      <c r="BN36" s="111">
        <v>0.46843750000000012</v>
      </c>
      <c r="BO36" s="111">
        <v>0.46981481481481491</v>
      </c>
      <c r="BP36" s="111">
        <v>0.47138888888888897</v>
      </c>
      <c r="BQ36" s="111">
        <v>0.47349537037037043</v>
      </c>
      <c r="BR36" s="111">
        <v>0.47502314814814822</v>
      </c>
      <c r="BS36" s="111">
        <v>0.47645833333333343</v>
      </c>
      <c r="BT36" s="111">
        <v>0.47812500000000008</v>
      </c>
      <c r="BU36" s="111">
        <v>0.4802199074074075</v>
      </c>
      <c r="BV36" s="111">
        <v>0.48229166666666679</v>
      </c>
      <c r="BW36" s="111">
        <v>0.48451388888888902</v>
      </c>
      <c r="BX36" s="111">
        <v>0.4866782407407409</v>
      </c>
      <c r="BY36" s="111">
        <v>0.48937500000000017</v>
      </c>
      <c r="BZ36" s="111">
        <v>0.49113425925925941</v>
      </c>
      <c r="CA36" s="111">
        <v>0.49289351851851865</v>
      </c>
      <c r="CB36" s="111">
        <v>0.49476851851851866</v>
      </c>
      <c r="CC36" s="1" t="s">
        <v>114</v>
      </c>
    </row>
    <row r="37" spans="1:81" s="1" customFormat="1" ht="24" customHeight="1" x14ac:dyDescent="0.25">
      <c r="A37" s="1">
        <v>34</v>
      </c>
      <c r="B37" s="332">
        <v>813</v>
      </c>
      <c r="C37" s="273"/>
      <c r="D37" s="272"/>
      <c r="E37" s="273">
        <v>0.39800925925925934</v>
      </c>
      <c r="F37" s="273">
        <v>0.40393518518518529</v>
      </c>
      <c r="G37" s="272">
        <v>19</v>
      </c>
      <c r="H37" s="331">
        <v>0.43526620370370384</v>
      </c>
      <c r="I37" s="272">
        <v>2</v>
      </c>
      <c r="J37" s="273">
        <v>0.44247685185185193</v>
      </c>
      <c r="K37" s="272">
        <v>2</v>
      </c>
      <c r="L37" s="273">
        <v>0.44959490740740748</v>
      </c>
      <c r="M37" s="272">
        <v>2</v>
      </c>
      <c r="N37" s="272" t="s">
        <v>104</v>
      </c>
      <c r="O37" s="332">
        <v>813</v>
      </c>
      <c r="P37" s="273">
        <v>0.45376157407407414</v>
      </c>
      <c r="Q37" s="272">
        <v>2</v>
      </c>
      <c r="R37" s="273">
        <v>0.46096064814814824</v>
      </c>
      <c r="S37" s="272">
        <v>2</v>
      </c>
      <c r="T37" s="331">
        <v>0.46828703703703717</v>
      </c>
      <c r="U37" s="272">
        <v>2</v>
      </c>
      <c r="V37" s="273">
        <v>0.49916666666666676</v>
      </c>
      <c r="W37" s="272">
        <v>2</v>
      </c>
      <c r="X37" s="273"/>
      <c r="Y37" s="332">
        <v>813</v>
      </c>
      <c r="Z37" s="272" t="s">
        <v>115</v>
      </c>
      <c r="AB37" s="1">
        <v>813</v>
      </c>
      <c r="AC37" s="111">
        <v>0.40393518518518529</v>
      </c>
      <c r="AD37" s="111">
        <v>0.40584490740740753</v>
      </c>
      <c r="AE37" s="111">
        <v>0.40771990740740754</v>
      </c>
      <c r="AF37" s="111">
        <v>0.40949074074074088</v>
      </c>
      <c r="AG37" s="111">
        <v>0.41252314814814828</v>
      </c>
      <c r="AH37" s="111">
        <v>0.41479166666666678</v>
      </c>
      <c r="AI37" s="111">
        <v>0.41730324074074088</v>
      </c>
      <c r="AJ37" s="111">
        <v>0.41931712962962975</v>
      </c>
      <c r="AK37" s="111">
        <v>0.42122685185185199</v>
      </c>
      <c r="AL37" s="111">
        <v>0.42283564814814828</v>
      </c>
      <c r="AM37" s="111">
        <v>0.42422453703703716</v>
      </c>
      <c r="AN37" s="111">
        <v>0.42578703703703719</v>
      </c>
      <c r="AO37" s="111">
        <v>0.42769675925925943</v>
      </c>
      <c r="AP37" s="111">
        <v>0.42928240740740758</v>
      </c>
      <c r="AQ37" s="111">
        <v>0.43063657407407424</v>
      </c>
      <c r="AR37" s="111">
        <v>0.43236111111111125</v>
      </c>
      <c r="AS37" s="111">
        <v>0.43375000000000014</v>
      </c>
      <c r="AT37" s="111">
        <v>0.43526620370370384</v>
      </c>
      <c r="AU37" s="111">
        <v>0.43687500000000012</v>
      </c>
      <c r="AV37" s="111">
        <v>0.43866898148148159</v>
      </c>
      <c r="AW37" s="111">
        <v>0.44042824074074083</v>
      </c>
      <c r="AX37" s="111">
        <v>0.44247685185185193</v>
      </c>
      <c r="AY37" s="111">
        <v>0.44523148148148156</v>
      </c>
      <c r="AZ37" s="111">
        <v>0.44701388888888899</v>
      </c>
      <c r="BA37" s="111">
        <v>0.44959490740740748</v>
      </c>
      <c r="BB37" s="1" t="s">
        <v>104</v>
      </c>
      <c r="BC37" s="1">
        <v>813</v>
      </c>
      <c r="BD37" s="111">
        <v>0.45376157407407414</v>
      </c>
      <c r="BE37" s="111">
        <v>0.45640046296296305</v>
      </c>
      <c r="BF37" s="111">
        <v>0.45817129629629638</v>
      </c>
      <c r="BG37" s="111">
        <v>0.46096064814814824</v>
      </c>
      <c r="BH37" s="111">
        <v>0.46318287037037048</v>
      </c>
      <c r="BI37" s="111">
        <v>0.46493055555555568</v>
      </c>
      <c r="BJ37" s="111">
        <v>0.46672453703703715</v>
      </c>
      <c r="BK37" s="111">
        <v>0.46828703703703717</v>
      </c>
      <c r="BL37" s="111">
        <v>0.46984953703703719</v>
      </c>
      <c r="BM37" s="111">
        <v>0.47109953703703716</v>
      </c>
      <c r="BN37" s="111">
        <v>0.47283564814814827</v>
      </c>
      <c r="BO37" s="111">
        <v>0.47421296296296306</v>
      </c>
      <c r="BP37" s="111">
        <v>0.47578703703703712</v>
      </c>
      <c r="BQ37" s="111">
        <v>0.47789351851851858</v>
      </c>
      <c r="BR37" s="111">
        <v>0.47942129629629637</v>
      </c>
      <c r="BS37" s="111">
        <v>0.48085648148148158</v>
      </c>
      <c r="BT37" s="111">
        <v>0.48252314814814823</v>
      </c>
      <c r="BU37" s="111">
        <v>0.48461805555555565</v>
      </c>
      <c r="BV37" s="111">
        <v>0.48668981481481488</v>
      </c>
      <c r="BW37" s="111">
        <v>0.48891203703703712</v>
      </c>
      <c r="BX37" s="111">
        <v>0.49107638888888899</v>
      </c>
      <c r="BY37" s="111">
        <v>0.49377314814814827</v>
      </c>
      <c r="BZ37" s="111">
        <v>0.4955324074074075</v>
      </c>
      <c r="CA37" s="111">
        <v>0.49729166666666674</v>
      </c>
      <c r="CB37" s="111">
        <v>0.49916666666666676</v>
      </c>
      <c r="CC37" s="1" t="s">
        <v>115</v>
      </c>
    </row>
    <row r="38" spans="1:81" s="1" customFormat="1" ht="24" customHeight="1" x14ac:dyDescent="0.25">
      <c r="A38" s="1">
        <v>35</v>
      </c>
      <c r="B38" s="332">
        <v>802</v>
      </c>
      <c r="C38" s="273"/>
      <c r="D38" s="272"/>
      <c r="E38" s="273">
        <v>0.40240740740740744</v>
      </c>
      <c r="F38" s="273">
        <v>0.40833333333333344</v>
      </c>
      <c r="G38" s="272">
        <v>30</v>
      </c>
      <c r="H38" s="331">
        <v>0.43966435185185199</v>
      </c>
      <c r="I38" s="272">
        <v>41</v>
      </c>
      <c r="J38" s="273">
        <v>0.44687500000000008</v>
      </c>
      <c r="K38" s="272">
        <v>41</v>
      </c>
      <c r="L38" s="273">
        <v>0.45399305555555564</v>
      </c>
      <c r="M38" s="272">
        <v>41</v>
      </c>
      <c r="N38" s="272" t="s">
        <v>104</v>
      </c>
      <c r="O38" s="332">
        <v>802</v>
      </c>
      <c r="P38" s="273">
        <v>0.45815972222222229</v>
      </c>
      <c r="Q38" s="272">
        <v>41</v>
      </c>
      <c r="R38" s="273">
        <v>0.4653587962962964</v>
      </c>
      <c r="S38" s="272">
        <v>41</v>
      </c>
      <c r="T38" s="331">
        <v>0.47268518518518532</v>
      </c>
      <c r="U38" s="272">
        <v>41</v>
      </c>
      <c r="V38" s="273">
        <v>0.50356481481481496</v>
      </c>
      <c r="W38" s="272">
        <v>41</v>
      </c>
      <c r="X38" s="273"/>
      <c r="Y38" s="332">
        <v>802</v>
      </c>
      <c r="Z38" s="272" t="s">
        <v>114</v>
      </c>
      <c r="AB38" s="1">
        <v>802</v>
      </c>
      <c r="AC38" s="111">
        <v>0.40833333333333344</v>
      </c>
      <c r="AD38" s="111">
        <v>0.41024305555555568</v>
      </c>
      <c r="AE38" s="111">
        <v>0.4121180555555557</v>
      </c>
      <c r="AF38" s="111">
        <v>0.41388888888888903</v>
      </c>
      <c r="AG38" s="111">
        <v>0.41692129629629643</v>
      </c>
      <c r="AH38" s="111">
        <v>0.41918981481481493</v>
      </c>
      <c r="AI38" s="111">
        <v>0.42170138888888903</v>
      </c>
      <c r="AJ38" s="111">
        <v>0.4237152777777779</v>
      </c>
      <c r="AK38" s="111">
        <v>0.42562500000000014</v>
      </c>
      <c r="AL38" s="111">
        <v>0.42723379629629643</v>
      </c>
      <c r="AM38" s="111">
        <v>0.42862268518518531</v>
      </c>
      <c r="AN38" s="111">
        <v>0.43018518518518534</v>
      </c>
      <c r="AO38" s="111">
        <v>0.43209490740740758</v>
      </c>
      <c r="AP38" s="111">
        <v>0.43368055555555574</v>
      </c>
      <c r="AQ38" s="111">
        <v>0.43503472222222239</v>
      </c>
      <c r="AR38" s="111">
        <v>0.4367592592592594</v>
      </c>
      <c r="AS38" s="111">
        <v>0.43814814814814829</v>
      </c>
      <c r="AT38" s="111">
        <v>0.43966435185185199</v>
      </c>
      <c r="AU38" s="111">
        <v>0.44127314814814828</v>
      </c>
      <c r="AV38" s="111">
        <v>0.44306712962962974</v>
      </c>
      <c r="AW38" s="111">
        <v>0.44482638888888898</v>
      </c>
      <c r="AX38" s="111">
        <v>0.44687500000000008</v>
      </c>
      <c r="AY38" s="111">
        <v>0.44962962962962971</v>
      </c>
      <c r="AZ38" s="111">
        <v>0.45141203703703714</v>
      </c>
      <c r="BA38" s="111">
        <v>0.45399305555555564</v>
      </c>
      <c r="BB38" s="1" t="s">
        <v>104</v>
      </c>
      <c r="BC38" s="1">
        <v>802</v>
      </c>
      <c r="BD38" s="111">
        <v>0.45815972222222229</v>
      </c>
      <c r="BE38" s="111">
        <v>0.4607986111111112</v>
      </c>
      <c r="BF38" s="111">
        <v>0.46256944444444453</v>
      </c>
      <c r="BG38" s="111">
        <v>0.4653587962962964</v>
      </c>
      <c r="BH38" s="111">
        <v>0.46758101851851863</v>
      </c>
      <c r="BI38" s="111">
        <v>0.46932870370370383</v>
      </c>
      <c r="BJ38" s="111">
        <v>0.4711226851851853</v>
      </c>
      <c r="BK38" s="111">
        <v>0.47268518518518532</v>
      </c>
      <c r="BL38" s="111">
        <v>0.47424768518518534</v>
      </c>
      <c r="BM38" s="111">
        <v>0.47549768518518531</v>
      </c>
      <c r="BN38" s="111">
        <v>0.47723379629629642</v>
      </c>
      <c r="BO38" s="111">
        <v>0.47861111111111121</v>
      </c>
      <c r="BP38" s="111">
        <v>0.48018518518518527</v>
      </c>
      <c r="BQ38" s="111">
        <v>0.48229166666666673</v>
      </c>
      <c r="BR38" s="111">
        <v>0.48381944444444452</v>
      </c>
      <c r="BS38" s="111">
        <v>0.48525462962962973</v>
      </c>
      <c r="BT38" s="111">
        <v>0.48692129629629638</v>
      </c>
      <c r="BU38" s="111">
        <v>0.4890162037037038</v>
      </c>
      <c r="BV38" s="111">
        <v>0.49108796296296309</v>
      </c>
      <c r="BW38" s="111">
        <v>0.49331018518518532</v>
      </c>
      <c r="BX38" s="111">
        <v>0.4954745370370372</v>
      </c>
      <c r="BY38" s="111">
        <v>0.49817129629629647</v>
      </c>
      <c r="BZ38" s="111">
        <v>0.49993055555555571</v>
      </c>
      <c r="CA38" s="111">
        <v>0.501689814814815</v>
      </c>
      <c r="CB38" s="111">
        <v>0.50356481481481496</v>
      </c>
      <c r="CC38" s="1" t="s">
        <v>114</v>
      </c>
    </row>
    <row r="39" spans="1:81" s="1" customFormat="1" ht="24" customHeight="1" x14ac:dyDescent="0.25">
      <c r="A39" s="1">
        <v>36</v>
      </c>
      <c r="B39" s="332">
        <v>815</v>
      </c>
      <c r="C39" s="273"/>
      <c r="D39" s="272"/>
      <c r="E39" s="273">
        <v>0.40680555555555564</v>
      </c>
      <c r="F39" s="273">
        <v>0.41273148148148159</v>
      </c>
      <c r="G39" s="272">
        <v>20</v>
      </c>
      <c r="H39" s="331">
        <v>0.44406250000000014</v>
      </c>
      <c r="I39" s="272">
        <v>3</v>
      </c>
      <c r="J39" s="273">
        <v>0.45127314814814823</v>
      </c>
      <c r="K39" s="272">
        <v>3</v>
      </c>
      <c r="L39" s="273">
        <v>0.45839120370370379</v>
      </c>
      <c r="M39" s="272">
        <v>3</v>
      </c>
      <c r="N39" s="272" t="s">
        <v>104</v>
      </c>
      <c r="O39" s="332">
        <v>815</v>
      </c>
      <c r="P39" s="273">
        <v>0.46255787037037044</v>
      </c>
      <c r="Q39" s="272">
        <v>3</v>
      </c>
      <c r="R39" s="273">
        <v>0.46975694444444455</v>
      </c>
      <c r="S39" s="272">
        <v>3</v>
      </c>
      <c r="T39" s="331">
        <v>0.47708333333333347</v>
      </c>
      <c r="U39" s="272">
        <v>3</v>
      </c>
      <c r="V39" s="273">
        <v>0.50796296296296295</v>
      </c>
      <c r="W39" s="272">
        <v>3</v>
      </c>
      <c r="X39" s="273"/>
      <c r="Y39" s="332">
        <v>815</v>
      </c>
      <c r="Z39" s="272" t="s">
        <v>115</v>
      </c>
      <c r="AB39" s="1">
        <v>815</v>
      </c>
      <c r="AC39" s="111">
        <v>0.41273148148148159</v>
      </c>
      <c r="AD39" s="111">
        <v>0.41464120370370383</v>
      </c>
      <c r="AE39" s="111">
        <v>0.41651620370370385</v>
      </c>
      <c r="AF39" s="111">
        <v>0.41828703703703718</v>
      </c>
      <c r="AG39" s="111">
        <v>0.42131944444444458</v>
      </c>
      <c r="AH39" s="111">
        <v>0.42358796296296308</v>
      </c>
      <c r="AI39" s="111">
        <v>0.42609953703703718</v>
      </c>
      <c r="AJ39" s="111">
        <v>0.42811342592592605</v>
      </c>
      <c r="AK39" s="111">
        <v>0.43002314814814829</v>
      </c>
      <c r="AL39" s="111">
        <v>0.43163194444444458</v>
      </c>
      <c r="AM39" s="111">
        <v>0.43302083333333347</v>
      </c>
      <c r="AN39" s="111">
        <v>0.43458333333333349</v>
      </c>
      <c r="AO39" s="111">
        <v>0.43649305555555573</v>
      </c>
      <c r="AP39" s="111">
        <v>0.43807870370370389</v>
      </c>
      <c r="AQ39" s="111">
        <v>0.43943287037037054</v>
      </c>
      <c r="AR39" s="111">
        <v>0.44115740740740755</v>
      </c>
      <c r="AS39" s="111">
        <v>0.44254629629629644</v>
      </c>
      <c r="AT39" s="111">
        <v>0.44406250000000014</v>
      </c>
      <c r="AU39" s="111">
        <v>0.44567129629629643</v>
      </c>
      <c r="AV39" s="111">
        <v>0.44746527777777789</v>
      </c>
      <c r="AW39" s="111">
        <v>0.44922453703703713</v>
      </c>
      <c r="AX39" s="111">
        <v>0.45127314814814823</v>
      </c>
      <c r="AY39" s="111">
        <v>0.45402777777777786</v>
      </c>
      <c r="AZ39" s="111">
        <v>0.45581018518518529</v>
      </c>
      <c r="BA39" s="111">
        <v>0.45839120370370379</v>
      </c>
      <c r="BB39" s="1" t="s">
        <v>104</v>
      </c>
      <c r="BC39" s="1">
        <v>815</v>
      </c>
      <c r="BD39" s="111">
        <v>0.46255787037037044</v>
      </c>
      <c r="BE39" s="111">
        <v>0.46519675925925935</v>
      </c>
      <c r="BF39" s="111">
        <v>0.46696759259259268</v>
      </c>
      <c r="BG39" s="111">
        <v>0.46975694444444455</v>
      </c>
      <c r="BH39" s="111">
        <v>0.47197916666666678</v>
      </c>
      <c r="BI39" s="111">
        <v>0.47372685185185198</v>
      </c>
      <c r="BJ39" s="111">
        <v>0.47552083333333345</v>
      </c>
      <c r="BK39" s="111">
        <v>0.47708333333333347</v>
      </c>
      <c r="BL39" s="111">
        <v>0.47864583333333349</v>
      </c>
      <c r="BM39" s="111">
        <v>0.47989583333333347</v>
      </c>
      <c r="BN39" s="111">
        <v>0.48163194444444457</v>
      </c>
      <c r="BO39" s="111">
        <v>0.48300925925925936</v>
      </c>
      <c r="BP39" s="111">
        <v>0.48458333333333342</v>
      </c>
      <c r="BQ39" s="111">
        <v>0.48668981481481488</v>
      </c>
      <c r="BR39" s="111">
        <v>0.48821759259259268</v>
      </c>
      <c r="BS39" s="111">
        <v>0.48965277777777788</v>
      </c>
      <c r="BT39" s="111">
        <v>0.49131944444444453</v>
      </c>
      <c r="BU39" s="111">
        <v>0.49341435185185195</v>
      </c>
      <c r="BV39" s="111">
        <v>0.49548611111111118</v>
      </c>
      <c r="BW39" s="111">
        <v>0.49770833333333342</v>
      </c>
      <c r="BX39" s="111">
        <v>0.49987268518518529</v>
      </c>
      <c r="BY39" s="111">
        <v>0.50256944444444451</v>
      </c>
      <c r="BZ39" s="111">
        <v>0.50432870370370375</v>
      </c>
      <c r="CA39" s="111">
        <v>0.50608796296296299</v>
      </c>
      <c r="CB39" s="111">
        <v>0.50796296296296295</v>
      </c>
      <c r="CC39" s="1" t="s">
        <v>115</v>
      </c>
    </row>
    <row r="40" spans="1:81" s="1" customFormat="1" ht="24" customHeight="1" x14ac:dyDescent="0.25">
      <c r="A40" s="1">
        <v>37</v>
      </c>
      <c r="B40" s="332">
        <v>808</v>
      </c>
      <c r="C40" s="273"/>
      <c r="D40" s="272"/>
      <c r="E40" s="273">
        <v>0.41120370370370374</v>
      </c>
      <c r="F40" s="273">
        <v>0.41712962962962974</v>
      </c>
      <c r="G40" s="272">
        <v>31</v>
      </c>
      <c r="H40" s="331">
        <v>0.44846064814814829</v>
      </c>
      <c r="I40" s="272">
        <v>9</v>
      </c>
      <c r="J40" s="273">
        <v>0.45567129629629638</v>
      </c>
      <c r="K40" s="272">
        <v>9</v>
      </c>
      <c r="L40" s="273">
        <v>0.46278935185185194</v>
      </c>
      <c r="M40" s="272">
        <v>9</v>
      </c>
      <c r="N40" s="272" t="s">
        <v>104</v>
      </c>
      <c r="O40" s="332">
        <v>808</v>
      </c>
      <c r="P40" s="273">
        <v>0.46695601851851859</v>
      </c>
      <c r="Q40" s="272">
        <v>9</v>
      </c>
      <c r="R40" s="273">
        <v>0.4741550925925927</v>
      </c>
      <c r="S40" s="272">
        <v>9</v>
      </c>
      <c r="T40" s="331">
        <v>0.48148148148148162</v>
      </c>
      <c r="U40" s="272">
        <v>9</v>
      </c>
      <c r="V40" s="273">
        <v>0.51236111111111116</v>
      </c>
      <c r="W40" s="272">
        <v>9</v>
      </c>
      <c r="X40" s="273"/>
      <c r="Y40" s="332">
        <v>808</v>
      </c>
      <c r="Z40" s="272" t="s">
        <v>114</v>
      </c>
      <c r="AB40" s="1">
        <v>808</v>
      </c>
      <c r="AC40" s="111">
        <v>0.41712962962962974</v>
      </c>
      <c r="AD40" s="111">
        <v>0.41903935185185198</v>
      </c>
      <c r="AE40" s="111">
        <v>0.420914351851852</v>
      </c>
      <c r="AF40" s="111">
        <v>0.42268518518518533</v>
      </c>
      <c r="AG40" s="111">
        <v>0.42571759259259273</v>
      </c>
      <c r="AH40" s="111">
        <v>0.42798611111111123</v>
      </c>
      <c r="AI40" s="111">
        <v>0.43049768518518533</v>
      </c>
      <c r="AJ40" s="111">
        <v>0.4325115740740742</v>
      </c>
      <c r="AK40" s="111">
        <v>0.43442129629629644</v>
      </c>
      <c r="AL40" s="111">
        <v>0.43603009259259273</v>
      </c>
      <c r="AM40" s="111">
        <v>0.43741898148148162</v>
      </c>
      <c r="AN40" s="111">
        <v>0.43898148148148164</v>
      </c>
      <c r="AO40" s="111">
        <v>0.44089120370370388</v>
      </c>
      <c r="AP40" s="111">
        <v>0.44247685185185204</v>
      </c>
      <c r="AQ40" s="111">
        <v>0.44383101851851869</v>
      </c>
      <c r="AR40" s="111">
        <v>0.4455555555555557</v>
      </c>
      <c r="AS40" s="111">
        <v>0.44694444444444459</v>
      </c>
      <c r="AT40" s="111">
        <v>0.44846064814814829</v>
      </c>
      <c r="AU40" s="111">
        <v>0.45006944444444458</v>
      </c>
      <c r="AV40" s="111">
        <v>0.45186342592592604</v>
      </c>
      <c r="AW40" s="111">
        <v>0.45362268518518528</v>
      </c>
      <c r="AX40" s="111">
        <v>0.45567129629629638</v>
      </c>
      <c r="AY40" s="111">
        <v>0.45842592592592601</v>
      </c>
      <c r="AZ40" s="111">
        <v>0.46020833333333344</v>
      </c>
      <c r="BA40" s="111">
        <v>0.46278935185185194</v>
      </c>
      <c r="BB40" s="1" t="s">
        <v>104</v>
      </c>
      <c r="BC40" s="1">
        <v>808</v>
      </c>
      <c r="BD40" s="111">
        <v>0.46695601851851859</v>
      </c>
      <c r="BE40" s="111">
        <v>0.4695949074074075</v>
      </c>
      <c r="BF40" s="111">
        <v>0.47136574074074084</v>
      </c>
      <c r="BG40" s="111">
        <v>0.4741550925925927</v>
      </c>
      <c r="BH40" s="111">
        <v>0.47637731481481493</v>
      </c>
      <c r="BI40" s="111">
        <v>0.47812500000000013</v>
      </c>
      <c r="BJ40" s="111">
        <v>0.4799189814814816</v>
      </c>
      <c r="BK40" s="111">
        <v>0.48148148148148162</v>
      </c>
      <c r="BL40" s="111">
        <v>0.48304398148148164</v>
      </c>
      <c r="BM40" s="111">
        <v>0.48429398148148162</v>
      </c>
      <c r="BN40" s="111">
        <v>0.48603009259259272</v>
      </c>
      <c r="BO40" s="111">
        <v>0.48740740740740751</v>
      </c>
      <c r="BP40" s="111">
        <v>0.48898148148148157</v>
      </c>
      <c r="BQ40" s="111">
        <v>0.49108796296296303</v>
      </c>
      <c r="BR40" s="111">
        <v>0.49261574074074083</v>
      </c>
      <c r="BS40" s="111">
        <v>0.49405092592592603</v>
      </c>
      <c r="BT40" s="111">
        <v>0.49571759259259268</v>
      </c>
      <c r="BU40" s="111">
        <v>0.4978125000000001</v>
      </c>
      <c r="BV40" s="111">
        <v>0.49988425925925939</v>
      </c>
      <c r="BW40" s="111">
        <v>0.50210648148148163</v>
      </c>
      <c r="BX40" s="111">
        <v>0.50427083333333345</v>
      </c>
      <c r="BY40" s="111">
        <v>0.50696759259259272</v>
      </c>
      <c r="BZ40" s="111">
        <v>0.50872685185185196</v>
      </c>
      <c r="CA40" s="111">
        <v>0.5104861111111112</v>
      </c>
      <c r="CB40" s="111">
        <v>0.51236111111111116</v>
      </c>
      <c r="CC40" s="1" t="s">
        <v>114</v>
      </c>
    </row>
    <row r="41" spans="1:81" s="1" customFormat="1" ht="24" customHeight="1" x14ac:dyDescent="0.25">
      <c r="A41" s="1">
        <v>38</v>
      </c>
      <c r="B41" s="332">
        <v>818</v>
      </c>
      <c r="C41" s="273"/>
      <c r="D41" s="272"/>
      <c r="E41" s="273">
        <v>0.41560185185185194</v>
      </c>
      <c r="F41" s="273">
        <v>0.42152777777777789</v>
      </c>
      <c r="G41" s="272">
        <v>23</v>
      </c>
      <c r="H41" s="331">
        <v>0.45285879629629644</v>
      </c>
      <c r="I41" s="272">
        <v>1</v>
      </c>
      <c r="J41" s="273">
        <v>0.46006944444444453</v>
      </c>
      <c r="K41" s="272">
        <v>1</v>
      </c>
      <c r="L41" s="273">
        <v>0.46718750000000009</v>
      </c>
      <c r="M41" s="272">
        <v>1</v>
      </c>
      <c r="N41" s="272" t="s">
        <v>104</v>
      </c>
      <c r="O41" s="332">
        <v>818</v>
      </c>
      <c r="P41" s="273">
        <v>0.47135416666666674</v>
      </c>
      <c r="Q41" s="272">
        <v>1</v>
      </c>
      <c r="R41" s="273">
        <v>0.47855324074074085</v>
      </c>
      <c r="S41" s="272">
        <v>1</v>
      </c>
      <c r="T41" s="331">
        <v>0.48587962962962977</v>
      </c>
      <c r="U41" s="272">
        <v>1</v>
      </c>
      <c r="V41" s="273">
        <v>0.51675925925925925</v>
      </c>
      <c r="W41" s="272">
        <v>1</v>
      </c>
      <c r="X41" s="273"/>
      <c r="Y41" s="332">
        <v>818</v>
      </c>
      <c r="Z41" s="272" t="s">
        <v>115</v>
      </c>
      <c r="AB41" s="1">
        <v>818</v>
      </c>
      <c r="AC41" s="111">
        <v>0.42152777777777789</v>
      </c>
      <c r="AD41" s="111">
        <v>0.42343750000000013</v>
      </c>
      <c r="AE41" s="111">
        <v>0.42531250000000015</v>
      </c>
      <c r="AF41" s="111">
        <v>0.42708333333333348</v>
      </c>
      <c r="AG41" s="111">
        <v>0.43011574074074088</v>
      </c>
      <c r="AH41" s="111">
        <v>0.43238425925925938</v>
      </c>
      <c r="AI41" s="111">
        <v>0.43489583333333348</v>
      </c>
      <c r="AJ41" s="111">
        <v>0.43690972222222235</v>
      </c>
      <c r="AK41" s="111">
        <v>0.4388194444444446</v>
      </c>
      <c r="AL41" s="111">
        <v>0.44042824074074088</v>
      </c>
      <c r="AM41" s="111">
        <v>0.44181712962962977</v>
      </c>
      <c r="AN41" s="111">
        <v>0.44337962962962979</v>
      </c>
      <c r="AO41" s="111">
        <v>0.44528935185185203</v>
      </c>
      <c r="AP41" s="111">
        <v>0.44687500000000019</v>
      </c>
      <c r="AQ41" s="111">
        <v>0.44822916666666685</v>
      </c>
      <c r="AR41" s="111">
        <v>0.44995370370370386</v>
      </c>
      <c r="AS41" s="111">
        <v>0.45134259259259274</v>
      </c>
      <c r="AT41" s="111">
        <v>0.45285879629629644</v>
      </c>
      <c r="AU41" s="111">
        <v>0.45446759259259273</v>
      </c>
      <c r="AV41" s="111">
        <v>0.45626157407407419</v>
      </c>
      <c r="AW41" s="111">
        <v>0.45802083333333343</v>
      </c>
      <c r="AX41" s="111">
        <v>0.46006944444444453</v>
      </c>
      <c r="AY41" s="111">
        <v>0.46282407407407417</v>
      </c>
      <c r="AZ41" s="111">
        <v>0.46460648148148159</v>
      </c>
      <c r="BA41" s="111">
        <v>0.46718750000000009</v>
      </c>
      <c r="BB41" s="1" t="s">
        <v>104</v>
      </c>
      <c r="BC41" s="1">
        <v>818</v>
      </c>
      <c r="BD41" s="111">
        <v>0.47135416666666674</v>
      </c>
      <c r="BE41" s="111">
        <v>0.47399305555555565</v>
      </c>
      <c r="BF41" s="111">
        <v>0.47576388888888899</v>
      </c>
      <c r="BG41" s="111">
        <v>0.47855324074074085</v>
      </c>
      <c r="BH41" s="111">
        <v>0.48077546296296308</v>
      </c>
      <c r="BI41" s="111">
        <v>0.48252314814814828</v>
      </c>
      <c r="BJ41" s="111">
        <v>0.48431712962962975</v>
      </c>
      <c r="BK41" s="111">
        <v>0.48587962962962977</v>
      </c>
      <c r="BL41" s="111">
        <v>0.48744212962962979</v>
      </c>
      <c r="BM41" s="111">
        <v>0.48869212962962977</v>
      </c>
      <c r="BN41" s="111">
        <v>0.49042824074074087</v>
      </c>
      <c r="BO41" s="111">
        <v>0.49180555555555566</v>
      </c>
      <c r="BP41" s="111">
        <v>0.49337962962962972</v>
      </c>
      <c r="BQ41" s="111">
        <v>0.49548611111111118</v>
      </c>
      <c r="BR41" s="111">
        <v>0.49701388888888898</v>
      </c>
      <c r="BS41" s="111">
        <v>0.49844907407407418</v>
      </c>
      <c r="BT41" s="111">
        <v>0.50011574074074083</v>
      </c>
      <c r="BU41" s="111">
        <v>0.5022106481481482</v>
      </c>
      <c r="BV41" s="111">
        <v>0.50428240740740748</v>
      </c>
      <c r="BW41" s="111">
        <v>0.50650462962962972</v>
      </c>
      <c r="BX41" s="111">
        <v>0.50866898148148154</v>
      </c>
      <c r="BY41" s="111">
        <v>0.51136574074074082</v>
      </c>
      <c r="BZ41" s="111">
        <v>0.51312500000000005</v>
      </c>
      <c r="CA41" s="111">
        <v>0.51488425925925929</v>
      </c>
      <c r="CB41" s="111">
        <v>0.51675925925925925</v>
      </c>
      <c r="CC41" s="1" t="s">
        <v>115</v>
      </c>
    </row>
    <row r="42" spans="1:81" s="1" customFormat="1" ht="24" customHeight="1" x14ac:dyDescent="0.25">
      <c r="A42" s="1">
        <v>39</v>
      </c>
      <c r="B42" s="332">
        <v>811</v>
      </c>
      <c r="C42" s="273"/>
      <c r="D42" s="272"/>
      <c r="E42" s="273">
        <v>0.42000000000000004</v>
      </c>
      <c r="F42" s="273">
        <v>0.42592592592592604</v>
      </c>
      <c r="G42" s="272">
        <v>33</v>
      </c>
      <c r="H42" s="331">
        <v>0.45725694444444459</v>
      </c>
      <c r="I42" s="272">
        <v>10</v>
      </c>
      <c r="J42" s="273">
        <v>0.46446759259259268</v>
      </c>
      <c r="K42" s="272">
        <v>10</v>
      </c>
      <c r="L42" s="273">
        <v>0.47158564814814824</v>
      </c>
      <c r="M42" s="272">
        <v>10</v>
      </c>
      <c r="N42" s="272" t="s">
        <v>104</v>
      </c>
      <c r="O42" s="332">
        <v>811</v>
      </c>
      <c r="P42" s="273">
        <v>0.47575231481481489</v>
      </c>
      <c r="Q42" s="272">
        <v>10</v>
      </c>
      <c r="R42" s="273">
        <v>0.482951388888889</v>
      </c>
      <c r="S42" s="272">
        <v>10</v>
      </c>
      <c r="T42" s="331">
        <v>0.49027777777777792</v>
      </c>
      <c r="U42" s="272">
        <v>10</v>
      </c>
      <c r="V42" s="273">
        <v>0.52115740740740735</v>
      </c>
      <c r="W42" s="272">
        <v>10</v>
      </c>
      <c r="X42" s="273"/>
      <c r="Y42" s="332">
        <v>811</v>
      </c>
      <c r="Z42" s="272" t="s">
        <v>114</v>
      </c>
      <c r="AB42" s="1">
        <v>811</v>
      </c>
      <c r="AC42" s="111">
        <v>0.42592592592592604</v>
      </c>
      <c r="AD42" s="111">
        <v>0.42783564814814828</v>
      </c>
      <c r="AE42" s="111">
        <v>0.4297106481481483</v>
      </c>
      <c r="AF42" s="111">
        <v>0.43148148148148163</v>
      </c>
      <c r="AG42" s="111">
        <v>0.43451388888888903</v>
      </c>
      <c r="AH42" s="111">
        <v>0.43678240740740754</v>
      </c>
      <c r="AI42" s="111">
        <v>0.43929398148148163</v>
      </c>
      <c r="AJ42" s="111">
        <v>0.4413078703703705</v>
      </c>
      <c r="AK42" s="111">
        <v>0.44321759259259275</v>
      </c>
      <c r="AL42" s="111">
        <v>0.44482638888888903</v>
      </c>
      <c r="AM42" s="111">
        <v>0.44621527777777792</v>
      </c>
      <c r="AN42" s="111">
        <v>0.44777777777777794</v>
      </c>
      <c r="AO42" s="111">
        <v>0.44968750000000018</v>
      </c>
      <c r="AP42" s="111">
        <v>0.45127314814814834</v>
      </c>
      <c r="AQ42" s="111">
        <v>0.452627314814815</v>
      </c>
      <c r="AR42" s="111">
        <v>0.45435185185185201</v>
      </c>
      <c r="AS42" s="111">
        <v>0.45574074074074089</v>
      </c>
      <c r="AT42" s="111">
        <v>0.45725694444444459</v>
      </c>
      <c r="AU42" s="111">
        <v>0.45886574074074088</v>
      </c>
      <c r="AV42" s="111">
        <v>0.46065972222222235</v>
      </c>
      <c r="AW42" s="111">
        <v>0.46241898148148158</v>
      </c>
      <c r="AX42" s="111">
        <v>0.46446759259259268</v>
      </c>
      <c r="AY42" s="111">
        <v>0.46722222222222232</v>
      </c>
      <c r="AZ42" s="111">
        <v>0.46900462962962974</v>
      </c>
      <c r="BA42" s="111">
        <v>0.47158564814814824</v>
      </c>
      <c r="BB42" s="1" t="s">
        <v>104</v>
      </c>
      <c r="BC42" s="1">
        <v>811</v>
      </c>
      <c r="BD42" s="111">
        <v>0.47575231481481489</v>
      </c>
      <c r="BE42" s="111">
        <v>0.4783912037037038</v>
      </c>
      <c r="BF42" s="111">
        <v>0.48016203703703714</v>
      </c>
      <c r="BG42" s="111">
        <v>0.482951388888889</v>
      </c>
      <c r="BH42" s="111">
        <v>0.48517361111111124</v>
      </c>
      <c r="BI42" s="111">
        <v>0.48692129629629644</v>
      </c>
      <c r="BJ42" s="111">
        <v>0.4887152777777779</v>
      </c>
      <c r="BK42" s="111">
        <v>0.49027777777777792</v>
      </c>
      <c r="BL42" s="111">
        <v>0.49184027777777795</v>
      </c>
      <c r="BM42" s="111">
        <v>0.49309027777777792</v>
      </c>
      <c r="BN42" s="111">
        <v>0.49482638888888902</v>
      </c>
      <c r="BO42" s="111">
        <v>0.49620370370370381</v>
      </c>
      <c r="BP42" s="111">
        <v>0.49777777777777787</v>
      </c>
      <c r="BQ42" s="111">
        <v>0.49988425925925933</v>
      </c>
      <c r="BR42" s="111">
        <v>0.50141203703703707</v>
      </c>
      <c r="BS42" s="111">
        <v>0.50284722222222222</v>
      </c>
      <c r="BT42" s="111">
        <v>0.50451388888888893</v>
      </c>
      <c r="BU42" s="111">
        <v>0.50660879629629629</v>
      </c>
      <c r="BV42" s="111">
        <v>0.50868055555555558</v>
      </c>
      <c r="BW42" s="111">
        <v>0.51090277777777782</v>
      </c>
      <c r="BX42" s="111">
        <v>0.51306712962962964</v>
      </c>
      <c r="BY42" s="111">
        <v>0.51576388888888891</v>
      </c>
      <c r="BZ42" s="111">
        <v>0.51752314814814815</v>
      </c>
      <c r="CA42" s="111">
        <v>0.51928240740740739</v>
      </c>
      <c r="CB42" s="111">
        <v>0.52115740740740735</v>
      </c>
      <c r="CC42" s="1" t="s">
        <v>114</v>
      </c>
    </row>
    <row r="43" spans="1:81" s="1" customFormat="1" ht="24" customHeight="1" x14ac:dyDescent="0.25">
      <c r="A43" s="1">
        <v>40</v>
      </c>
      <c r="B43" s="332">
        <v>819</v>
      </c>
      <c r="C43" s="273"/>
      <c r="D43" s="272"/>
      <c r="E43" s="273">
        <v>0.42439814814814825</v>
      </c>
      <c r="F43" s="273">
        <v>0.43032407407407419</v>
      </c>
      <c r="G43" s="272">
        <v>25</v>
      </c>
      <c r="H43" s="331">
        <v>0.46165509259259274</v>
      </c>
      <c r="I43" s="272">
        <v>13</v>
      </c>
      <c r="J43" s="273">
        <v>0.46886574074074083</v>
      </c>
      <c r="K43" s="272">
        <v>13</v>
      </c>
      <c r="L43" s="273">
        <v>0.47598379629629639</v>
      </c>
      <c r="M43" s="272">
        <v>13</v>
      </c>
      <c r="N43" s="272" t="s">
        <v>104</v>
      </c>
      <c r="O43" s="332">
        <v>819</v>
      </c>
      <c r="P43" s="273">
        <v>0.48015046296296304</v>
      </c>
      <c r="Q43" s="272">
        <v>13</v>
      </c>
      <c r="R43" s="273">
        <v>0.48734953703703715</v>
      </c>
      <c r="S43" s="272">
        <v>13</v>
      </c>
      <c r="T43" s="331">
        <v>0.49467592592592607</v>
      </c>
      <c r="U43" s="272">
        <v>13</v>
      </c>
      <c r="V43" s="273">
        <v>0.52555555555555566</v>
      </c>
      <c r="W43" s="272">
        <v>13</v>
      </c>
      <c r="X43" s="273"/>
      <c r="Y43" s="332">
        <v>819</v>
      </c>
      <c r="Z43" s="272" t="s">
        <v>115</v>
      </c>
      <c r="AB43" s="1">
        <v>819</v>
      </c>
      <c r="AC43" s="111">
        <v>0.43032407407407419</v>
      </c>
      <c r="AD43" s="111">
        <v>0.43223379629629644</v>
      </c>
      <c r="AE43" s="111">
        <v>0.43410879629629645</v>
      </c>
      <c r="AF43" s="111">
        <v>0.43587962962962978</v>
      </c>
      <c r="AG43" s="111">
        <v>0.43891203703703718</v>
      </c>
      <c r="AH43" s="111">
        <v>0.44118055555555569</v>
      </c>
      <c r="AI43" s="111">
        <v>0.44369212962962978</v>
      </c>
      <c r="AJ43" s="111">
        <v>0.44570601851851865</v>
      </c>
      <c r="AK43" s="111">
        <v>0.4476157407407409</v>
      </c>
      <c r="AL43" s="111">
        <v>0.44922453703703719</v>
      </c>
      <c r="AM43" s="111">
        <v>0.45061342592592607</v>
      </c>
      <c r="AN43" s="111">
        <v>0.45217592592592609</v>
      </c>
      <c r="AO43" s="111">
        <v>0.45408564814814834</v>
      </c>
      <c r="AP43" s="111">
        <v>0.45567129629629649</v>
      </c>
      <c r="AQ43" s="111">
        <v>0.45702546296296315</v>
      </c>
      <c r="AR43" s="111">
        <v>0.45875000000000016</v>
      </c>
      <c r="AS43" s="111">
        <v>0.46013888888888904</v>
      </c>
      <c r="AT43" s="111">
        <v>0.46165509259259274</v>
      </c>
      <c r="AU43" s="111">
        <v>0.46326388888888903</v>
      </c>
      <c r="AV43" s="111">
        <v>0.4650578703703705</v>
      </c>
      <c r="AW43" s="111">
        <v>0.46681712962962973</v>
      </c>
      <c r="AX43" s="111">
        <v>0.46886574074074083</v>
      </c>
      <c r="AY43" s="111">
        <v>0.47162037037037047</v>
      </c>
      <c r="AZ43" s="111">
        <v>0.47340277777777789</v>
      </c>
      <c r="BA43" s="111">
        <v>0.47598379629629639</v>
      </c>
      <c r="BB43" s="1" t="s">
        <v>104</v>
      </c>
      <c r="BC43" s="1">
        <v>819</v>
      </c>
      <c r="BD43" s="111">
        <v>0.48015046296296304</v>
      </c>
      <c r="BE43" s="111">
        <v>0.48278935185185196</v>
      </c>
      <c r="BF43" s="111">
        <v>0.48456018518518529</v>
      </c>
      <c r="BG43" s="111">
        <v>0.48734953703703715</v>
      </c>
      <c r="BH43" s="111">
        <v>0.48957175925925939</v>
      </c>
      <c r="BI43" s="111">
        <v>0.49131944444444459</v>
      </c>
      <c r="BJ43" s="111">
        <v>0.49311342592592605</v>
      </c>
      <c r="BK43" s="111">
        <v>0.49467592592592607</v>
      </c>
      <c r="BL43" s="111">
        <v>0.4962384259259261</v>
      </c>
      <c r="BM43" s="111">
        <v>0.49748842592592607</v>
      </c>
      <c r="BN43" s="111">
        <v>0.49922453703703717</v>
      </c>
      <c r="BO43" s="111">
        <v>0.50060185185185202</v>
      </c>
      <c r="BP43" s="111">
        <v>0.50217592592592608</v>
      </c>
      <c r="BQ43" s="111">
        <v>0.5042824074074076</v>
      </c>
      <c r="BR43" s="111">
        <v>0.50581018518518539</v>
      </c>
      <c r="BS43" s="111">
        <v>0.50724537037037054</v>
      </c>
      <c r="BT43" s="111">
        <v>0.50891203703703725</v>
      </c>
      <c r="BU43" s="111">
        <v>0.51100694444444461</v>
      </c>
      <c r="BV43" s="111">
        <v>0.5130787037037039</v>
      </c>
      <c r="BW43" s="111">
        <v>0.51530092592592613</v>
      </c>
      <c r="BX43" s="111">
        <v>0.51746527777777795</v>
      </c>
      <c r="BY43" s="111">
        <v>0.52016203703703723</v>
      </c>
      <c r="BZ43" s="111">
        <v>0.52192129629629647</v>
      </c>
      <c r="CA43" s="111">
        <v>0.5236805555555557</v>
      </c>
      <c r="CB43" s="111">
        <v>0.52555555555555566</v>
      </c>
      <c r="CC43" s="1" t="s">
        <v>115</v>
      </c>
    </row>
    <row r="44" spans="1:81" s="1" customFormat="1" ht="24" customHeight="1" x14ac:dyDescent="0.25">
      <c r="A44" s="1">
        <v>41</v>
      </c>
      <c r="B44" s="332">
        <v>809</v>
      </c>
      <c r="C44" s="273"/>
      <c r="D44" s="272"/>
      <c r="E44" s="273">
        <v>0.42879629629629634</v>
      </c>
      <c r="F44" s="273">
        <v>0.43472222222222234</v>
      </c>
      <c r="G44" s="272">
        <v>36</v>
      </c>
      <c r="H44" s="331">
        <v>0.46605324074074089</v>
      </c>
      <c r="I44" s="272">
        <v>12</v>
      </c>
      <c r="J44" s="273">
        <v>0.47326388888888898</v>
      </c>
      <c r="K44" s="272">
        <v>12</v>
      </c>
      <c r="L44" s="273">
        <v>0.48038194444444454</v>
      </c>
      <c r="M44" s="272">
        <v>12</v>
      </c>
      <c r="N44" s="272" t="s">
        <v>104</v>
      </c>
      <c r="O44" s="332">
        <v>809</v>
      </c>
      <c r="P44" s="273">
        <v>0.48454861111111119</v>
      </c>
      <c r="Q44" s="272">
        <v>12</v>
      </c>
      <c r="R44" s="273">
        <v>0.4917476851851853</v>
      </c>
      <c r="S44" s="272">
        <v>12</v>
      </c>
      <c r="T44" s="331">
        <v>0.49907407407407423</v>
      </c>
      <c r="U44" s="272">
        <v>12</v>
      </c>
      <c r="V44" s="273">
        <v>0.52995370370370387</v>
      </c>
      <c r="W44" s="272">
        <v>12</v>
      </c>
      <c r="X44" s="273"/>
      <c r="Y44" s="332">
        <v>809</v>
      </c>
      <c r="Z44" s="272" t="s">
        <v>114</v>
      </c>
      <c r="AB44" s="1">
        <v>809</v>
      </c>
      <c r="AC44" s="111">
        <v>0.43472222222222234</v>
      </c>
      <c r="AD44" s="111">
        <v>0.43663194444444459</v>
      </c>
      <c r="AE44" s="111">
        <v>0.4385069444444446</v>
      </c>
      <c r="AF44" s="111">
        <v>0.44027777777777793</v>
      </c>
      <c r="AG44" s="111">
        <v>0.44331018518518533</v>
      </c>
      <c r="AH44" s="111">
        <v>0.44557870370370384</v>
      </c>
      <c r="AI44" s="111">
        <v>0.44809027777777793</v>
      </c>
      <c r="AJ44" s="111">
        <v>0.45010416666666681</v>
      </c>
      <c r="AK44" s="111">
        <v>0.45201388888888905</v>
      </c>
      <c r="AL44" s="111">
        <v>0.45362268518518534</v>
      </c>
      <c r="AM44" s="111">
        <v>0.45501157407407422</v>
      </c>
      <c r="AN44" s="111">
        <v>0.45657407407407424</v>
      </c>
      <c r="AO44" s="111">
        <v>0.45848379629629649</v>
      </c>
      <c r="AP44" s="111">
        <v>0.46006944444444464</v>
      </c>
      <c r="AQ44" s="111">
        <v>0.4614236111111113</v>
      </c>
      <c r="AR44" s="111">
        <v>0.46314814814814831</v>
      </c>
      <c r="AS44" s="111">
        <v>0.46453703703703719</v>
      </c>
      <c r="AT44" s="111">
        <v>0.46605324074074089</v>
      </c>
      <c r="AU44" s="111">
        <v>0.46766203703703718</v>
      </c>
      <c r="AV44" s="111">
        <v>0.46945601851851865</v>
      </c>
      <c r="AW44" s="111">
        <v>0.47121527777777789</v>
      </c>
      <c r="AX44" s="111">
        <v>0.47326388888888898</v>
      </c>
      <c r="AY44" s="111">
        <v>0.47601851851851862</v>
      </c>
      <c r="AZ44" s="111">
        <v>0.47780092592592605</v>
      </c>
      <c r="BA44" s="111">
        <v>0.48038194444444454</v>
      </c>
      <c r="BB44" s="1" t="s">
        <v>104</v>
      </c>
      <c r="BC44" s="1">
        <v>809</v>
      </c>
      <c r="BD44" s="111">
        <v>0.48454861111111119</v>
      </c>
      <c r="BE44" s="111">
        <v>0.48718750000000011</v>
      </c>
      <c r="BF44" s="111">
        <v>0.48895833333333344</v>
      </c>
      <c r="BG44" s="111">
        <v>0.4917476851851853</v>
      </c>
      <c r="BH44" s="111">
        <v>0.49396990740740754</v>
      </c>
      <c r="BI44" s="111">
        <v>0.49571759259259274</v>
      </c>
      <c r="BJ44" s="111">
        <v>0.4975115740740742</v>
      </c>
      <c r="BK44" s="111">
        <v>0.49907407407407423</v>
      </c>
      <c r="BL44" s="111">
        <v>0.50063657407407425</v>
      </c>
      <c r="BM44" s="111">
        <v>0.50188657407407422</v>
      </c>
      <c r="BN44" s="111">
        <v>0.50362268518518538</v>
      </c>
      <c r="BO44" s="111">
        <v>0.50500000000000023</v>
      </c>
      <c r="BP44" s="111">
        <v>0.50657407407407429</v>
      </c>
      <c r="BQ44" s="111">
        <v>0.5086805555555558</v>
      </c>
      <c r="BR44" s="111">
        <v>0.5102083333333336</v>
      </c>
      <c r="BS44" s="111">
        <v>0.51164351851851875</v>
      </c>
      <c r="BT44" s="111">
        <v>0.51331018518518545</v>
      </c>
      <c r="BU44" s="111">
        <v>0.51540509259259282</v>
      </c>
      <c r="BV44" s="111">
        <v>0.5174768518518521</v>
      </c>
      <c r="BW44" s="111">
        <v>0.51969907407407434</v>
      </c>
      <c r="BX44" s="111">
        <v>0.52186342592592616</v>
      </c>
      <c r="BY44" s="111">
        <v>0.52456018518518543</v>
      </c>
      <c r="BZ44" s="111">
        <v>0.52631944444444467</v>
      </c>
      <c r="CA44" s="111">
        <v>0.52807870370370391</v>
      </c>
      <c r="CB44" s="111">
        <v>0.52995370370370387</v>
      </c>
      <c r="CC44" s="1" t="s">
        <v>114</v>
      </c>
    </row>
    <row r="45" spans="1:81" s="1" customFormat="1" ht="24" customHeight="1" x14ac:dyDescent="0.25">
      <c r="A45" s="1">
        <v>42</v>
      </c>
      <c r="B45" s="332">
        <v>820</v>
      </c>
      <c r="C45" s="273"/>
      <c r="D45" s="272"/>
      <c r="E45" s="273">
        <v>0.43319444444444455</v>
      </c>
      <c r="F45" s="273">
        <v>0.43912037037037049</v>
      </c>
      <c r="G45" s="272">
        <v>26</v>
      </c>
      <c r="H45" s="331">
        <v>0.47045138888888904</v>
      </c>
      <c r="I45" s="356">
        <v>24</v>
      </c>
      <c r="J45" s="273">
        <v>0.47766203703703713</v>
      </c>
      <c r="K45" s="356">
        <v>24</v>
      </c>
      <c r="L45" s="273">
        <v>0.48478009259259269</v>
      </c>
      <c r="M45" s="356">
        <v>24</v>
      </c>
      <c r="N45" s="272" t="s">
        <v>104</v>
      </c>
      <c r="O45" s="332">
        <v>820</v>
      </c>
      <c r="P45" s="273">
        <v>0.48894675925925934</v>
      </c>
      <c r="Q45" s="356">
        <v>24</v>
      </c>
      <c r="R45" s="273">
        <v>0.49614583333333345</v>
      </c>
      <c r="S45" s="356">
        <v>24</v>
      </c>
      <c r="T45" s="331">
        <v>0.50347222222222232</v>
      </c>
      <c r="U45" s="356">
        <v>24</v>
      </c>
      <c r="V45" s="273">
        <v>0.53435185185185197</v>
      </c>
      <c r="W45" s="356">
        <v>24</v>
      </c>
      <c r="X45" s="273"/>
      <c r="Y45" s="332">
        <v>820</v>
      </c>
      <c r="Z45" s="272" t="s">
        <v>115</v>
      </c>
      <c r="AB45" s="1">
        <v>820</v>
      </c>
      <c r="AC45" s="111">
        <v>0.43912037037037049</v>
      </c>
      <c r="AD45" s="111">
        <v>0.44103009259259274</v>
      </c>
      <c r="AE45" s="111">
        <v>0.44290509259259275</v>
      </c>
      <c r="AF45" s="111">
        <v>0.44467592592592609</v>
      </c>
      <c r="AG45" s="111">
        <v>0.44770833333333349</v>
      </c>
      <c r="AH45" s="111">
        <v>0.44997685185185199</v>
      </c>
      <c r="AI45" s="111">
        <v>0.45248842592592609</v>
      </c>
      <c r="AJ45" s="111">
        <v>0.45450231481481496</v>
      </c>
      <c r="AK45" s="111">
        <v>0.4564120370370372</v>
      </c>
      <c r="AL45" s="111">
        <v>0.45802083333333349</v>
      </c>
      <c r="AM45" s="111">
        <v>0.45940972222222237</v>
      </c>
      <c r="AN45" s="111">
        <v>0.46097222222222239</v>
      </c>
      <c r="AO45" s="111">
        <v>0.46288194444444464</v>
      </c>
      <c r="AP45" s="111">
        <v>0.46446759259259279</v>
      </c>
      <c r="AQ45" s="111">
        <v>0.46582175925925945</v>
      </c>
      <c r="AR45" s="111">
        <v>0.46754629629629646</v>
      </c>
      <c r="AS45" s="111">
        <v>0.46893518518518534</v>
      </c>
      <c r="AT45" s="111">
        <v>0.47045138888888904</v>
      </c>
      <c r="AU45" s="111">
        <v>0.47206018518518533</v>
      </c>
      <c r="AV45" s="111">
        <v>0.4738541666666668</v>
      </c>
      <c r="AW45" s="111">
        <v>0.47561342592592604</v>
      </c>
      <c r="AX45" s="111">
        <v>0.47766203703703713</v>
      </c>
      <c r="AY45" s="111">
        <v>0.48041666666666677</v>
      </c>
      <c r="AZ45" s="111">
        <v>0.4821990740740742</v>
      </c>
      <c r="BA45" s="111">
        <v>0.48478009259259269</v>
      </c>
      <c r="BB45" s="1" t="s">
        <v>104</v>
      </c>
      <c r="BC45" s="1">
        <v>820</v>
      </c>
      <c r="BD45" s="111">
        <v>0.48894675925925934</v>
      </c>
      <c r="BE45" s="111">
        <v>0.49158564814814826</v>
      </c>
      <c r="BF45" s="111">
        <v>0.49335648148148159</v>
      </c>
      <c r="BG45" s="111">
        <v>0.49614583333333345</v>
      </c>
      <c r="BH45" s="111">
        <v>0.49836805555555569</v>
      </c>
      <c r="BI45" s="111">
        <v>0.50011574074074083</v>
      </c>
      <c r="BJ45" s="111">
        <v>0.5019097222222223</v>
      </c>
      <c r="BK45" s="111">
        <v>0.50347222222222232</v>
      </c>
      <c r="BL45" s="111">
        <v>0.50503472222222234</v>
      </c>
      <c r="BM45" s="111">
        <v>0.50628472222222232</v>
      </c>
      <c r="BN45" s="111">
        <v>0.50802083333333348</v>
      </c>
      <c r="BO45" s="111">
        <v>0.50939814814814832</v>
      </c>
      <c r="BP45" s="111">
        <v>0.51097222222222238</v>
      </c>
      <c r="BQ45" s="111">
        <v>0.5130787037037039</v>
      </c>
      <c r="BR45" s="111">
        <v>0.51460648148148169</v>
      </c>
      <c r="BS45" s="111">
        <v>0.51604166666666684</v>
      </c>
      <c r="BT45" s="111">
        <v>0.51770833333333355</v>
      </c>
      <c r="BU45" s="111">
        <v>0.51980324074074091</v>
      </c>
      <c r="BV45" s="111">
        <v>0.5218750000000002</v>
      </c>
      <c r="BW45" s="111">
        <v>0.52409722222222244</v>
      </c>
      <c r="BX45" s="111">
        <v>0.52626157407407426</v>
      </c>
      <c r="BY45" s="111">
        <v>0.52895833333333353</v>
      </c>
      <c r="BZ45" s="111">
        <v>0.53071759259259277</v>
      </c>
      <c r="CA45" s="111">
        <v>0.53247685185185201</v>
      </c>
      <c r="CB45" s="111">
        <v>0.53435185185185197</v>
      </c>
      <c r="CC45" s="1" t="s">
        <v>115</v>
      </c>
    </row>
    <row r="46" spans="1:81" s="1" customFormat="1" ht="24" customHeight="1" x14ac:dyDescent="0.25">
      <c r="A46" s="1">
        <v>43</v>
      </c>
      <c r="B46" s="332">
        <v>814</v>
      </c>
      <c r="C46" s="273"/>
      <c r="D46" s="272"/>
      <c r="E46" s="273">
        <v>0.43759259259259264</v>
      </c>
      <c r="F46" s="273">
        <v>0.44351851851851865</v>
      </c>
      <c r="G46" s="272">
        <v>38</v>
      </c>
      <c r="H46" s="331">
        <v>0.47484953703703719</v>
      </c>
      <c r="I46" s="272">
        <v>11</v>
      </c>
      <c r="J46" s="273">
        <v>0.48206018518518529</v>
      </c>
      <c r="K46" s="272">
        <v>11</v>
      </c>
      <c r="L46" s="273">
        <v>0.48917824074074084</v>
      </c>
      <c r="M46" s="272">
        <v>11</v>
      </c>
      <c r="N46" s="272" t="s">
        <v>104</v>
      </c>
      <c r="O46" s="332">
        <v>814</v>
      </c>
      <c r="P46" s="273">
        <v>0.4933449074074075</v>
      </c>
      <c r="Q46" s="272">
        <v>11</v>
      </c>
      <c r="R46" s="273">
        <v>0.5005439814814816</v>
      </c>
      <c r="S46" s="272">
        <v>11</v>
      </c>
      <c r="T46" s="331">
        <v>0.50787037037037053</v>
      </c>
      <c r="U46" s="272">
        <v>11</v>
      </c>
      <c r="V46" s="273">
        <v>0.53875000000000017</v>
      </c>
      <c r="W46" s="272">
        <v>11</v>
      </c>
      <c r="X46" s="273"/>
      <c r="Y46" s="332">
        <v>814</v>
      </c>
      <c r="Z46" s="272" t="s">
        <v>114</v>
      </c>
      <c r="AB46" s="1">
        <v>814</v>
      </c>
      <c r="AC46" s="111">
        <v>0.44351851851851865</v>
      </c>
      <c r="AD46" s="111">
        <v>0.44542824074074089</v>
      </c>
      <c r="AE46" s="111">
        <v>0.4473032407407409</v>
      </c>
      <c r="AF46" s="111">
        <v>0.44907407407407424</v>
      </c>
      <c r="AG46" s="111">
        <v>0.45210648148148164</v>
      </c>
      <c r="AH46" s="111">
        <v>0.45437500000000014</v>
      </c>
      <c r="AI46" s="111">
        <v>0.45688657407407424</v>
      </c>
      <c r="AJ46" s="111">
        <v>0.45890046296296311</v>
      </c>
      <c r="AK46" s="111">
        <v>0.46081018518518535</v>
      </c>
      <c r="AL46" s="111">
        <v>0.46241898148148164</v>
      </c>
      <c r="AM46" s="111">
        <v>0.46380787037037052</v>
      </c>
      <c r="AN46" s="111">
        <v>0.46537037037037055</v>
      </c>
      <c r="AO46" s="111">
        <v>0.46728009259259279</v>
      </c>
      <c r="AP46" s="111">
        <v>0.46886574074074094</v>
      </c>
      <c r="AQ46" s="111">
        <v>0.4702199074074076</v>
      </c>
      <c r="AR46" s="111">
        <v>0.47194444444444461</v>
      </c>
      <c r="AS46" s="111">
        <v>0.47333333333333349</v>
      </c>
      <c r="AT46" s="111">
        <v>0.47484953703703719</v>
      </c>
      <c r="AU46" s="111">
        <v>0.47645833333333348</v>
      </c>
      <c r="AV46" s="111">
        <v>0.47825231481481495</v>
      </c>
      <c r="AW46" s="111">
        <v>0.48001157407407419</v>
      </c>
      <c r="AX46" s="111">
        <v>0.48206018518518529</v>
      </c>
      <c r="AY46" s="111">
        <v>0.48481481481481492</v>
      </c>
      <c r="AZ46" s="111">
        <v>0.48659722222222235</v>
      </c>
      <c r="BA46" s="111">
        <v>0.48917824074074084</v>
      </c>
      <c r="BB46" s="1" t="s">
        <v>104</v>
      </c>
      <c r="BC46" s="1">
        <v>814</v>
      </c>
      <c r="BD46" s="111">
        <v>0.4933449074074075</v>
      </c>
      <c r="BE46" s="111">
        <v>0.49598379629629641</v>
      </c>
      <c r="BF46" s="111">
        <v>0.49775462962962974</v>
      </c>
      <c r="BG46" s="111">
        <v>0.5005439814814816</v>
      </c>
      <c r="BH46" s="111">
        <v>0.50276620370370384</v>
      </c>
      <c r="BI46" s="111">
        <v>0.50451388888888904</v>
      </c>
      <c r="BJ46" s="111">
        <v>0.50630787037037051</v>
      </c>
      <c r="BK46" s="111">
        <v>0.50787037037037053</v>
      </c>
      <c r="BL46" s="111">
        <v>0.50943287037037055</v>
      </c>
      <c r="BM46" s="111">
        <v>0.51068287037037052</v>
      </c>
      <c r="BN46" s="111">
        <v>0.51241898148148168</v>
      </c>
      <c r="BO46" s="111">
        <v>0.51379629629629653</v>
      </c>
      <c r="BP46" s="111">
        <v>0.51537037037037059</v>
      </c>
      <c r="BQ46" s="111">
        <v>0.5174768518518521</v>
      </c>
      <c r="BR46" s="111">
        <v>0.5190046296296299</v>
      </c>
      <c r="BS46" s="111">
        <v>0.52043981481481505</v>
      </c>
      <c r="BT46" s="111">
        <v>0.52210648148148175</v>
      </c>
      <c r="BU46" s="111">
        <v>0.52420138888888912</v>
      </c>
      <c r="BV46" s="111">
        <v>0.52627314814814841</v>
      </c>
      <c r="BW46" s="111">
        <v>0.52849537037037064</v>
      </c>
      <c r="BX46" s="111">
        <v>0.53065972222222246</v>
      </c>
      <c r="BY46" s="111">
        <v>0.53335648148148174</v>
      </c>
      <c r="BZ46" s="111">
        <v>0.53511574074074097</v>
      </c>
      <c r="CA46" s="111">
        <v>0.53687500000000021</v>
      </c>
      <c r="CB46" s="111">
        <v>0.53875000000000017</v>
      </c>
      <c r="CC46" s="1" t="s">
        <v>114</v>
      </c>
    </row>
    <row r="47" spans="1:81" s="1" customFormat="1" ht="24" customHeight="1" x14ac:dyDescent="0.25">
      <c r="A47" s="1">
        <v>44</v>
      </c>
      <c r="B47" s="332">
        <v>821</v>
      </c>
      <c r="C47" s="273"/>
      <c r="D47" s="272"/>
      <c r="E47" s="273">
        <v>0.44199074074074085</v>
      </c>
      <c r="F47" s="273">
        <v>0.4479166666666668</v>
      </c>
      <c r="G47" s="272">
        <v>27</v>
      </c>
      <c r="H47" s="331">
        <v>0.47924768518518535</v>
      </c>
      <c r="I47" s="272">
        <v>19</v>
      </c>
      <c r="J47" s="273">
        <v>0.48645833333333344</v>
      </c>
      <c r="K47" s="272">
        <v>19</v>
      </c>
      <c r="L47" s="273">
        <v>0.49357638888888899</v>
      </c>
      <c r="M47" s="272">
        <v>19</v>
      </c>
      <c r="N47" s="272" t="s">
        <v>104</v>
      </c>
      <c r="O47" s="332">
        <v>821</v>
      </c>
      <c r="P47" s="273">
        <v>0.49774305555555565</v>
      </c>
      <c r="Q47" s="272">
        <v>19</v>
      </c>
      <c r="R47" s="273">
        <v>0.5049421296296297</v>
      </c>
      <c r="S47" s="272">
        <v>19</v>
      </c>
      <c r="T47" s="331">
        <v>0.51226851851851862</v>
      </c>
      <c r="U47" s="272">
        <v>19</v>
      </c>
      <c r="V47" s="273">
        <v>0.54314814814814827</v>
      </c>
      <c r="W47" s="272">
        <v>19</v>
      </c>
      <c r="X47" s="273"/>
      <c r="Y47" s="332">
        <v>821</v>
      </c>
      <c r="Z47" s="272" t="s">
        <v>115</v>
      </c>
      <c r="AB47" s="1">
        <v>821</v>
      </c>
      <c r="AC47" s="111">
        <v>0.4479166666666668</v>
      </c>
      <c r="AD47" s="111">
        <v>0.44982638888888904</v>
      </c>
      <c r="AE47" s="111">
        <v>0.45170138888888905</v>
      </c>
      <c r="AF47" s="111">
        <v>0.45347222222222239</v>
      </c>
      <c r="AG47" s="111">
        <v>0.45650462962962979</v>
      </c>
      <c r="AH47" s="111">
        <v>0.45877314814814829</v>
      </c>
      <c r="AI47" s="111">
        <v>0.46128472222222239</v>
      </c>
      <c r="AJ47" s="111">
        <v>0.46329861111111126</v>
      </c>
      <c r="AK47" s="111">
        <v>0.4652083333333335</v>
      </c>
      <c r="AL47" s="111">
        <v>0.46681712962962979</v>
      </c>
      <c r="AM47" s="111">
        <v>0.46820601851851867</v>
      </c>
      <c r="AN47" s="111">
        <v>0.4697685185185187</v>
      </c>
      <c r="AO47" s="111">
        <v>0.47167824074074094</v>
      </c>
      <c r="AP47" s="111">
        <v>0.47326388888888909</v>
      </c>
      <c r="AQ47" s="111">
        <v>0.47461805555555575</v>
      </c>
      <c r="AR47" s="111">
        <v>0.47634259259259276</v>
      </c>
      <c r="AS47" s="111">
        <v>0.47773148148148165</v>
      </c>
      <c r="AT47" s="111">
        <v>0.47924768518518535</v>
      </c>
      <c r="AU47" s="111">
        <v>0.48085648148148163</v>
      </c>
      <c r="AV47" s="111">
        <v>0.4826504629629631</v>
      </c>
      <c r="AW47" s="111">
        <v>0.48440972222222234</v>
      </c>
      <c r="AX47" s="111">
        <v>0.48645833333333344</v>
      </c>
      <c r="AY47" s="111">
        <v>0.48921296296296307</v>
      </c>
      <c r="AZ47" s="111">
        <v>0.4909953703703705</v>
      </c>
      <c r="BA47" s="111">
        <v>0.49357638888888899</v>
      </c>
      <c r="BB47" s="1" t="s">
        <v>104</v>
      </c>
      <c r="BC47" s="1">
        <v>821</v>
      </c>
      <c r="BD47" s="111">
        <v>0.49774305555555565</v>
      </c>
      <c r="BE47" s="111">
        <v>0.5003819444444445</v>
      </c>
      <c r="BF47" s="111">
        <v>0.50215277777777789</v>
      </c>
      <c r="BG47" s="111">
        <v>0.5049421296296297</v>
      </c>
      <c r="BH47" s="111">
        <v>0.50716435185185194</v>
      </c>
      <c r="BI47" s="111">
        <v>0.50891203703703713</v>
      </c>
      <c r="BJ47" s="111">
        <v>0.5107060185185186</v>
      </c>
      <c r="BK47" s="111">
        <v>0.51226851851851862</v>
      </c>
      <c r="BL47" s="111">
        <v>0.51383101851851865</v>
      </c>
      <c r="BM47" s="111">
        <v>0.51508101851851862</v>
      </c>
      <c r="BN47" s="111">
        <v>0.51681712962962978</v>
      </c>
      <c r="BO47" s="111">
        <v>0.51819444444444462</v>
      </c>
      <c r="BP47" s="111">
        <v>0.51976851851851869</v>
      </c>
      <c r="BQ47" s="111">
        <v>0.5218750000000002</v>
      </c>
      <c r="BR47" s="111">
        <v>0.52340277777777799</v>
      </c>
      <c r="BS47" s="111">
        <v>0.52483796296296314</v>
      </c>
      <c r="BT47" s="111">
        <v>0.52650462962962985</v>
      </c>
      <c r="BU47" s="111">
        <v>0.52859953703703721</v>
      </c>
      <c r="BV47" s="111">
        <v>0.5306712962962965</v>
      </c>
      <c r="BW47" s="111">
        <v>0.53289351851851874</v>
      </c>
      <c r="BX47" s="111">
        <v>0.53505787037037056</v>
      </c>
      <c r="BY47" s="111">
        <v>0.53775462962962983</v>
      </c>
      <c r="BZ47" s="111">
        <v>0.53951388888888907</v>
      </c>
      <c r="CA47" s="111">
        <v>0.54127314814814831</v>
      </c>
      <c r="CB47" s="111">
        <v>0.54314814814814827</v>
      </c>
      <c r="CC47" s="1" t="s">
        <v>115</v>
      </c>
    </row>
    <row r="48" spans="1:81" s="1" customFormat="1" ht="24" customHeight="1" x14ac:dyDescent="0.25">
      <c r="A48" s="1">
        <v>45</v>
      </c>
      <c r="B48" s="332">
        <v>810</v>
      </c>
      <c r="C48" s="273"/>
      <c r="D48" s="272"/>
      <c r="E48" s="273">
        <v>0.44638888888888895</v>
      </c>
      <c r="F48" s="273">
        <v>0.45231481481481495</v>
      </c>
      <c r="G48" s="272">
        <v>5</v>
      </c>
      <c r="H48" s="331">
        <v>0.4836458333333335</v>
      </c>
      <c r="I48" s="272">
        <v>20</v>
      </c>
      <c r="J48" s="273">
        <v>0.49085648148148159</v>
      </c>
      <c r="K48" s="272">
        <v>20</v>
      </c>
      <c r="L48" s="273">
        <v>0.49797453703703715</v>
      </c>
      <c r="M48" s="272">
        <v>20</v>
      </c>
      <c r="N48" s="272" t="s">
        <v>104</v>
      </c>
      <c r="O48" s="332">
        <v>810</v>
      </c>
      <c r="P48" s="273">
        <v>0.50214120370370385</v>
      </c>
      <c r="Q48" s="272">
        <v>20</v>
      </c>
      <c r="R48" s="273">
        <v>0.50934027777777791</v>
      </c>
      <c r="S48" s="272">
        <v>20</v>
      </c>
      <c r="T48" s="331">
        <v>0.51666666666666683</v>
      </c>
      <c r="U48" s="272">
        <v>20</v>
      </c>
      <c r="V48" s="273">
        <v>0.54754629629629648</v>
      </c>
      <c r="W48" s="272">
        <v>20</v>
      </c>
      <c r="X48" s="273"/>
      <c r="Y48" s="332">
        <v>810</v>
      </c>
      <c r="Z48" s="272" t="s">
        <v>114</v>
      </c>
      <c r="AB48" s="1">
        <v>810</v>
      </c>
      <c r="AC48" s="111">
        <v>0.45231481481481495</v>
      </c>
      <c r="AD48" s="111">
        <v>0.45422453703703719</v>
      </c>
      <c r="AE48" s="111">
        <v>0.45609953703703721</v>
      </c>
      <c r="AF48" s="111">
        <v>0.45787037037037054</v>
      </c>
      <c r="AG48" s="111">
        <v>0.46090277777777794</v>
      </c>
      <c r="AH48" s="111">
        <v>0.46317129629629644</v>
      </c>
      <c r="AI48" s="111">
        <v>0.46568287037037054</v>
      </c>
      <c r="AJ48" s="111">
        <v>0.46769675925925941</v>
      </c>
      <c r="AK48" s="111">
        <v>0.46960648148148165</v>
      </c>
      <c r="AL48" s="111">
        <v>0.47121527777777794</v>
      </c>
      <c r="AM48" s="111">
        <v>0.47260416666666683</v>
      </c>
      <c r="AN48" s="111">
        <v>0.47416666666666685</v>
      </c>
      <c r="AO48" s="111">
        <v>0.47607638888888909</v>
      </c>
      <c r="AP48" s="111">
        <v>0.47766203703703725</v>
      </c>
      <c r="AQ48" s="111">
        <v>0.4790162037037039</v>
      </c>
      <c r="AR48" s="111">
        <v>0.48074074074074091</v>
      </c>
      <c r="AS48" s="111">
        <v>0.4821296296296298</v>
      </c>
      <c r="AT48" s="111">
        <v>0.4836458333333335</v>
      </c>
      <c r="AU48" s="111">
        <v>0.48525462962962979</v>
      </c>
      <c r="AV48" s="111">
        <v>0.48704861111111125</v>
      </c>
      <c r="AW48" s="111">
        <v>0.48880787037037049</v>
      </c>
      <c r="AX48" s="111">
        <v>0.49085648148148159</v>
      </c>
      <c r="AY48" s="111">
        <v>0.49361111111111122</v>
      </c>
      <c r="AZ48" s="111">
        <v>0.49539351851851865</v>
      </c>
      <c r="BA48" s="111">
        <v>0.49797453703703715</v>
      </c>
      <c r="BB48" s="1" t="s">
        <v>104</v>
      </c>
      <c r="BC48" s="1">
        <v>810</v>
      </c>
      <c r="BD48" s="111">
        <v>0.50214120370370385</v>
      </c>
      <c r="BE48" s="111">
        <v>0.50478009259259271</v>
      </c>
      <c r="BF48" s="111">
        <v>0.5065509259259261</v>
      </c>
      <c r="BG48" s="111">
        <v>0.50934027777777791</v>
      </c>
      <c r="BH48" s="111">
        <v>0.51156250000000014</v>
      </c>
      <c r="BI48" s="111">
        <v>0.51331018518518534</v>
      </c>
      <c r="BJ48" s="111">
        <v>0.51510416666666681</v>
      </c>
      <c r="BK48" s="111">
        <v>0.51666666666666683</v>
      </c>
      <c r="BL48" s="111">
        <v>0.51822916666666685</v>
      </c>
      <c r="BM48" s="111">
        <v>0.51947916666666683</v>
      </c>
      <c r="BN48" s="111">
        <v>0.52121527777777799</v>
      </c>
      <c r="BO48" s="111">
        <v>0.52259259259259283</v>
      </c>
      <c r="BP48" s="111">
        <v>0.52416666666666689</v>
      </c>
      <c r="BQ48" s="111">
        <v>0.52627314814814841</v>
      </c>
      <c r="BR48" s="111">
        <v>0.5278009259259262</v>
      </c>
      <c r="BS48" s="111">
        <v>0.52923611111111135</v>
      </c>
      <c r="BT48" s="111">
        <v>0.53090277777777806</v>
      </c>
      <c r="BU48" s="111">
        <v>0.53299768518518542</v>
      </c>
      <c r="BV48" s="111">
        <v>0.53506944444444471</v>
      </c>
      <c r="BW48" s="111">
        <v>0.53729166666666694</v>
      </c>
      <c r="BX48" s="111">
        <v>0.53945601851851877</v>
      </c>
      <c r="BY48" s="111">
        <v>0.54215277777777804</v>
      </c>
      <c r="BZ48" s="111">
        <v>0.54391203703703728</v>
      </c>
      <c r="CA48" s="111">
        <v>0.54567129629629652</v>
      </c>
      <c r="CB48" s="111">
        <v>0.54754629629629648</v>
      </c>
      <c r="CC48" s="1" t="s">
        <v>114</v>
      </c>
    </row>
    <row r="49" spans="1:81" s="1" customFormat="1" ht="24" customHeight="1" x14ac:dyDescent="0.25">
      <c r="A49" s="1">
        <v>46</v>
      </c>
      <c r="B49" s="332">
        <v>817</v>
      </c>
      <c r="C49" s="273"/>
      <c r="D49" s="272"/>
      <c r="E49" s="273">
        <v>0.45078703703703715</v>
      </c>
      <c r="F49" s="273">
        <v>0.4567129629629631</v>
      </c>
      <c r="G49" s="272">
        <v>17</v>
      </c>
      <c r="H49" s="331">
        <v>0.48804398148148165</v>
      </c>
      <c r="I49" s="272">
        <v>22</v>
      </c>
      <c r="J49" s="273">
        <v>0.49525462962962974</v>
      </c>
      <c r="K49" s="272">
        <v>22</v>
      </c>
      <c r="L49" s="273">
        <v>0.5023726851851853</v>
      </c>
      <c r="M49" s="272">
        <v>22</v>
      </c>
      <c r="N49" s="272" t="s">
        <v>104</v>
      </c>
      <c r="O49" s="332">
        <v>817</v>
      </c>
      <c r="P49" s="273">
        <v>0.50653935185185195</v>
      </c>
      <c r="Q49" s="272">
        <v>22</v>
      </c>
      <c r="R49" s="273">
        <v>0.513738425925926</v>
      </c>
      <c r="S49" s="272">
        <v>22</v>
      </c>
      <c r="T49" s="331">
        <v>0.52106481481481493</v>
      </c>
      <c r="U49" s="272">
        <v>22</v>
      </c>
      <c r="V49" s="273">
        <v>0.55194444444444457</v>
      </c>
      <c r="W49" s="272">
        <v>22</v>
      </c>
      <c r="X49" s="273"/>
      <c r="Y49" s="332">
        <v>817</v>
      </c>
      <c r="Z49" s="272" t="s">
        <v>115</v>
      </c>
      <c r="AB49" s="1">
        <v>817</v>
      </c>
      <c r="AC49" s="111">
        <v>0.4567129629629631</v>
      </c>
      <c r="AD49" s="111">
        <v>0.45862268518518534</v>
      </c>
      <c r="AE49" s="111">
        <v>0.46049768518518536</v>
      </c>
      <c r="AF49" s="111">
        <v>0.46226851851851869</v>
      </c>
      <c r="AG49" s="111">
        <v>0.46530092592592609</v>
      </c>
      <c r="AH49" s="111">
        <v>0.46756944444444459</v>
      </c>
      <c r="AI49" s="111">
        <v>0.47008101851851869</v>
      </c>
      <c r="AJ49" s="111">
        <v>0.47209490740740756</v>
      </c>
      <c r="AK49" s="111">
        <v>0.4740046296296298</v>
      </c>
      <c r="AL49" s="111">
        <v>0.47561342592592609</v>
      </c>
      <c r="AM49" s="111">
        <v>0.47700231481481498</v>
      </c>
      <c r="AN49" s="111">
        <v>0.478564814814815</v>
      </c>
      <c r="AO49" s="111">
        <v>0.48047453703703724</v>
      </c>
      <c r="AP49" s="111">
        <v>0.4820601851851854</v>
      </c>
      <c r="AQ49" s="111">
        <v>0.48341435185185205</v>
      </c>
      <c r="AR49" s="111">
        <v>0.48513888888888906</v>
      </c>
      <c r="AS49" s="111">
        <v>0.48652777777777795</v>
      </c>
      <c r="AT49" s="111">
        <v>0.48804398148148165</v>
      </c>
      <c r="AU49" s="111">
        <v>0.48965277777777794</v>
      </c>
      <c r="AV49" s="111">
        <v>0.4914467592592594</v>
      </c>
      <c r="AW49" s="111">
        <v>0.49320601851851864</v>
      </c>
      <c r="AX49" s="111">
        <v>0.49525462962962974</v>
      </c>
      <c r="AY49" s="111">
        <v>0.49800925925925937</v>
      </c>
      <c r="AZ49" s="111">
        <v>0.4997916666666668</v>
      </c>
      <c r="BA49" s="111">
        <v>0.5023726851851853</v>
      </c>
      <c r="BB49" s="1" t="s">
        <v>104</v>
      </c>
      <c r="BC49" s="1">
        <v>817</v>
      </c>
      <c r="BD49" s="111">
        <v>0.50653935185185195</v>
      </c>
      <c r="BE49" s="111">
        <v>0.50917824074074081</v>
      </c>
      <c r="BF49" s="111">
        <v>0.51094907407407419</v>
      </c>
      <c r="BG49" s="111">
        <v>0.513738425925926</v>
      </c>
      <c r="BH49" s="111">
        <v>0.51596064814814824</v>
      </c>
      <c r="BI49" s="111">
        <v>0.51770833333333344</v>
      </c>
      <c r="BJ49" s="111">
        <v>0.5195023148148149</v>
      </c>
      <c r="BK49" s="111">
        <v>0.52106481481481493</v>
      </c>
      <c r="BL49" s="111">
        <v>0.52262731481481495</v>
      </c>
      <c r="BM49" s="111">
        <v>0.52387731481481492</v>
      </c>
      <c r="BN49" s="111">
        <v>0.52561342592592608</v>
      </c>
      <c r="BO49" s="111">
        <v>0.52699074074074093</v>
      </c>
      <c r="BP49" s="111">
        <v>0.52856481481481499</v>
      </c>
      <c r="BQ49" s="111">
        <v>0.5306712962962965</v>
      </c>
      <c r="BR49" s="111">
        <v>0.5321990740740743</v>
      </c>
      <c r="BS49" s="111">
        <v>0.53363425925925945</v>
      </c>
      <c r="BT49" s="111">
        <v>0.53530092592592615</v>
      </c>
      <c r="BU49" s="111">
        <v>0.53739583333333352</v>
      </c>
      <c r="BV49" s="111">
        <v>0.5394675925925928</v>
      </c>
      <c r="BW49" s="111">
        <v>0.54168981481481504</v>
      </c>
      <c r="BX49" s="111">
        <v>0.54385416666666686</v>
      </c>
      <c r="BY49" s="111">
        <v>0.54655092592592613</v>
      </c>
      <c r="BZ49" s="111">
        <v>0.54831018518518537</v>
      </c>
      <c r="CA49" s="111">
        <v>0.55006944444444461</v>
      </c>
      <c r="CB49" s="111">
        <v>0.55194444444444457</v>
      </c>
      <c r="CC49" s="1" t="s">
        <v>115</v>
      </c>
    </row>
    <row r="50" spans="1:81" s="1" customFormat="1" ht="24" customHeight="1" x14ac:dyDescent="0.25">
      <c r="A50" s="1">
        <v>47</v>
      </c>
      <c r="B50" s="332">
        <v>822</v>
      </c>
      <c r="C50" s="273"/>
      <c r="D50" s="272"/>
      <c r="E50" s="273">
        <v>0.45518518518518525</v>
      </c>
      <c r="F50" s="273">
        <v>0.46111111111111125</v>
      </c>
      <c r="G50" s="272">
        <v>29</v>
      </c>
      <c r="H50" s="331">
        <v>0.4924421296296298</v>
      </c>
      <c r="I50" s="272">
        <v>23</v>
      </c>
      <c r="J50" s="273">
        <v>0.49965277777777789</v>
      </c>
      <c r="K50" s="272">
        <v>23</v>
      </c>
      <c r="L50" s="273">
        <v>0.5067708333333335</v>
      </c>
      <c r="M50" s="272">
        <v>23</v>
      </c>
      <c r="N50" s="272" t="s">
        <v>104</v>
      </c>
      <c r="O50" s="332">
        <v>822</v>
      </c>
      <c r="P50" s="273">
        <v>0.51093750000000016</v>
      </c>
      <c r="Q50" s="272">
        <v>23</v>
      </c>
      <c r="R50" s="273">
        <v>0.51813657407407421</v>
      </c>
      <c r="S50" s="272">
        <v>23</v>
      </c>
      <c r="T50" s="331">
        <v>0.52546296296296313</v>
      </c>
      <c r="U50" s="272">
        <v>23</v>
      </c>
      <c r="V50" s="273">
        <v>0.55634259259259278</v>
      </c>
      <c r="W50" s="272">
        <v>23</v>
      </c>
      <c r="X50" s="273"/>
      <c r="Y50" s="332">
        <v>822</v>
      </c>
      <c r="Z50" s="272" t="s">
        <v>114</v>
      </c>
      <c r="AB50" s="1">
        <v>822</v>
      </c>
      <c r="AC50" s="111">
        <v>0.46111111111111125</v>
      </c>
      <c r="AD50" s="111">
        <v>0.46302083333333349</v>
      </c>
      <c r="AE50" s="111">
        <v>0.46489583333333351</v>
      </c>
      <c r="AF50" s="111">
        <v>0.46666666666666684</v>
      </c>
      <c r="AG50" s="111">
        <v>0.46969907407407424</v>
      </c>
      <c r="AH50" s="111">
        <v>0.47196759259259274</v>
      </c>
      <c r="AI50" s="111">
        <v>0.47447916666666684</v>
      </c>
      <c r="AJ50" s="111">
        <v>0.47649305555555571</v>
      </c>
      <c r="AK50" s="111">
        <v>0.47840277777777795</v>
      </c>
      <c r="AL50" s="111">
        <v>0.48001157407407424</v>
      </c>
      <c r="AM50" s="111">
        <v>0.48140046296296313</v>
      </c>
      <c r="AN50" s="111">
        <v>0.48296296296296315</v>
      </c>
      <c r="AO50" s="111">
        <v>0.48487268518518539</v>
      </c>
      <c r="AP50" s="111">
        <v>0.48645833333333355</v>
      </c>
      <c r="AQ50" s="111">
        <v>0.4878125000000002</v>
      </c>
      <c r="AR50" s="111">
        <v>0.48953703703703721</v>
      </c>
      <c r="AS50" s="111">
        <v>0.4909259259259261</v>
      </c>
      <c r="AT50" s="111">
        <v>0.4924421296296298</v>
      </c>
      <c r="AU50" s="111">
        <v>0.49405092592592609</v>
      </c>
      <c r="AV50" s="111">
        <v>0.49584490740740755</v>
      </c>
      <c r="AW50" s="111">
        <v>0.49760416666666679</v>
      </c>
      <c r="AX50" s="111">
        <v>0.49965277777777789</v>
      </c>
      <c r="AY50" s="111">
        <v>0.50240740740740752</v>
      </c>
      <c r="AZ50" s="111">
        <v>0.50418981481481495</v>
      </c>
      <c r="BA50" s="111">
        <v>0.5067708333333335</v>
      </c>
      <c r="BB50" s="1" t="s">
        <v>104</v>
      </c>
      <c r="BC50" s="1">
        <v>822</v>
      </c>
      <c r="BD50" s="111">
        <v>0.51093750000000016</v>
      </c>
      <c r="BE50" s="111">
        <v>0.51357638888888901</v>
      </c>
      <c r="BF50" s="111">
        <v>0.5153472222222224</v>
      </c>
      <c r="BG50" s="111">
        <v>0.51813657407407421</v>
      </c>
      <c r="BH50" s="111">
        <v>0.52035879629629644</v>
      </c>
      <c r="BI50" s="111">
        <v>0.52210648148148164</v>
      </c>
      <c r="BJ50" s="111">
        <v>0.52390046296296311</v>
      </c>
      <c r="BK50" s="111">
        <v>0.52546296296296313</v>
      </c>
      <c r="BL50" s="111">
        <v>0.52702546296296315</v>
      </c>
      <c r="BM50" s="111">
        <v>0.52827546296296313</v>
      </c>
      <c r="BN50" s="111">
        <v>0.53001157407407429</v>
      </c>
      <c r="BO50" s="111">
        <v>0.53138888888888913</v>
      </c>
      <c r="BP50" s="111">
        <v>0.53296296296296319</v>
      </c>
      <c r="BQ50" s="111">
        <v>0.53506944444444471</v>
      </c>
      <c r="BR50" s="111">
        <v>0.5365972222222225</v>
      </c>
      <c r="BS50" s="111">
        <v>0.53803240740740765</v>
      </c>
      <c r="BT50" s="111">
        <v>0.53969907407407436</v>
      </c>
      <c r="BU50" s="111">
        <v>0.54179398148148172</v>
      </c>
      <c r="BV50" s="111">
        <v>0.54386574074074101</v>
      </c>
      <c r="BW50" s="111">
        <v>0.54608796296296325</v>
      </c>
      <c r="BX50" s="111">
        <v>0.54825231481481507</v>
      </c>
      <c r="BY50" s="111">
        <v>0.55094907407407434</v>
      </c>
      <c r="BZ50" s="111">
        <v>0.55270833333333358</v>
      </c>
      <c r="CA50" s="111">
        <v>0.55446759259259282</v>
      </c>
      <c r="CB50" s="111">
        <v>0.55634259259259278</v>
      </c>
      <c r="CC50" s="1" t="s">
        <v>114</v>
      </c>
    </row>
    <row r="51" spans="1:81" s="1" customFormat="1" ht="24" customHeight="1" x14ac:dyDescent="0.25">
      <c r="A51" s="1">
        <v>48</v>
      </c>
      <c r="B51" s="332">
        <v>801</v>
      </c>
      <c r="C51" s="273"/>
      <c r="D51" s="272"/>
      <c r="E51" s="273">
        <v>0.45958333333333345</v>
      </c>
      <c r="F51" s="273">
        <v>0.4655092592592594</v>
      </c>
      <c r="G51" s="272">
        <v>34</v>
      </c>
      <c r="H51" s="331">
        <v>0.49684027777777795</v>
      </c>
      <c r="I51" s="272">
        <v>30</v>
      </c>
      <c r="J51" s="273">
        <v>0.50405092592592604</v>
      </c>
      <c r="K51" s="272">
        <v>30</v>
      </c>
      <c r="L51" s="273">
        <v>0.5111689814814816</v>
      </c>
      <c r="M51" s="272">
        <v>30</v>
      </c>
      <c r="N51" s="272" t="s">
        <v>104</v>
      </c>
      <c r="O51" s="332">
        <v>801</v>
      </c>
      <c r="P51" s="273">
        <v>0.51533564814814825</v>
      </c>
      <c r="Q51" s="272">
        <v>30</v>
      </c>
      <c r="R51" s="273">
        <v>0.5225347222222223</v>
      </c>
      <c r="S51" s="272">
        <v>30</v>
      </c>
      <c r="T51" s="331">
        <v>0.52986111111111123</v>
      </c>
      <c r="U51" s="272">
        <v>30</v>
      </c>
      <c r="V51" s="273">
        <v>0.56074074074074087</v>
      </c>
      <c r="W51" s="272">
        <v>30</v>
      </c>
      <c r="X51" s="273"/>
      <c r="Y51" s="332">
        <v>801</v>
      </c>
      <c r="Z51" s="272" t="s">
        <v>115</v>
      </c>
      <c r="AB51" s="1">
        <v>801</v>
      </c>
      <c r="AC51" s="111">
        <v>0.4655092592592594</v>
      </c>
      <c r="AD51" s="111">
        <v>0.46741898148148164</v>
      </c>
      <c r="AE51" s="111">
        <v>0.46929398148148166</v>
      </c>
      <c r="AF51" s="111">
        <v>0.47106481481481499</v>
      </c>
      <c r="AG51" s="111">
        <v>0.47409722222222239</v>
      </c>
      <c r="AH51" s="111">
        <v>0.4763657407407409</v>
      </c>
      <c r="AI51" s="111">
        <v>0.47887731481481499</v>
      </c>
      <c r="AJ51" s="111">
        <v>0.48089120370370386</v>
      </c>
      <c r="AK51" s="111">
        <v>0.48280092592592611</v>
      </c>
      <c r="AL51" s="111">
        <v>0.48440972222222239</v>
      </c>
      <c r="AM51" s="111">
        <v>0.48579861111111128</v>
      </c>
      <c r="AN51" s="111">
        <v>0.4873611111111113</v>
      </c>
      <c r="AO51" s="111">
        <v>0.48927083333333354</v>
      </c>
      <c r="AP51" s="111">
        <v>0.4908564814814817</v>
      </c>
      <c r="AQ51" s="111">
        <v>0.49221064814814836</v>
      </c>
      <c r="AR51" s="111">
        <v>0.49393518518518537</v>
      </c>
      <c r="AS51" s="111">
        <v>0.49532407407407425</v>
      </c>
      <c r="AT51" s="111">
        <v>0.49684027777777795</v>
      </c>
      <c r="AU51" s="111">
        <v>0.49844907407407424</v>
      </c>
      <c r="AV51" s="111">
        <v>0.5002430555555557</v>
      </c>
      <c r="AW51" s="111">
        <v>0.50200231481481494</v>
      </c>
      <c r="AX51" s="111">
        <v>0.50405092592592604</v>
      </c>
      <c r="AY51" s="111">
        <v>0.50680555555555562</v>
      </c>
      <c r="AZ51" s="111">
        <v>0.50858796296296305</v>
      </c>
      <c r="BA51" s="111">
        <v>0.5111689814814816</v>
      </c>
      <c r="BB51" s="1" t="s">
        <v>104</v>
      </c>
      <c r="BC51" s="1">
        <v>801</v>
      </c>
      <c r="BD51" s="111">
        <v>0.51533564814814825</v>
      </c>
      <c r="BE51" s="111">
        <v>0.51797453703703711</v>
      </c>
      <c r="BF51" s="111">
        <v>0.5197453703703705</v>
      </c>
      <c r="BG51" s="111">
        <v>0.5225347222222223</v>
      </c>
      <c r="BH51" s="111">
        <v>0.52475694444444454</v>
      </c>
      <c r="BI51" s="111">
        <v>0.52650462962962974</v>
      </c>
      <c r="BJ51" s="111">
        <v>0.5282986111111112</v>
      </c>
      <c r="BK51" s="111">
        <v>0.52986111111111123</v>
      </c>
      <c r="BL51" s="111">
        <v>0.53142361111111125</v>
      </c>
      <c r="BM51" s="111">
        <v>0.53267361111111122</v>
      </c>
      <c r="BN51" s="111">
        <v>0.53440972222222238</v>
      </c>
      <c r="BO51" s="111">
        <v>0.53578703703703723</v>
      </c>
      <c r="BP51" s="111">
        <v>0.53736111111111129</v>
      </c>
      <c r="BQ51" s="111">
        <v>0.5394675925925928</v>
      </c>
      <c r="BR51" s="111">
        <v>0.5409953703703706</v>
      </c>
      <c r="BS51" s="111">
        <v>0.54243055555555575</v>
      </c>
      <c r="BT51" s="111">
        <v>0.54409722222222245</v>
      </c>
      <c r="BU51" s="111">
        <v>0.54619212962962982</v>
      </c>
      <c r="BV51" s="111">
        <v>0.54826388888888911</v>
      </c>
      <c r="BW51" s="111">
        <v>0.55048611111111134</v>
      </c>
      <c r="BX51" s="111">
        <v>0.55265046296296316</v>
      </c>
      <c r="BY51" s="111">
        <v>0.55534722222222244</v>
      </c>
      <c r="BZ51" s="111">
        <v>0.55710648148148167</v>
      </c>
      <c r="CA51" s="111">
        <v>0.55886574074074091</v>
      </c>
      <c r="CB51" s="111">
        <v>0.56074074074074087</v>
      </c>
      <c r="CC51" s="1" t="s">
        <v>115</v>
      </c>
    </row>
    <row r="52" spans="1:81" s="1" customFormat="1" ht="24" customHeight="1" x14ac:dyDescent="0.25">
      <c r="A52" s="1">
        <v>49</v>
      </c>
      <c r="B52" s="332">
        <v>823</v>
      </c>
      <c r="C52" s="273"/>
      <c r="D52" s="272"/>
      <c r="E52" s="273">
        <v>0.46398148148148155</v>
      </c>
      <c r="F52" s="273">
        <v>0.46990740740740755</v>
      </c>
      <c r="G52" s="272">
        <v>32</v>
      </c>
      <c r="H52" s="331">
        <v>0.50123842592592616</v>
      </c>
      <c r="I52" s="272">
        <v>25</v>
      </c>
      <c r="J52" s="273">
        <v>0.50844907407407425</v>
      </c>
      <c r="K52" s="272">
        <v>25</v>
      </c>
      <c r="L52" s="273">
        <v>0.51556712962962981</v>
      </c>
      <c r="M52" s="272">
        <v>25</v>
      </c>
      <c r="N52" s="272" t="s">
        <v>104</v>
      </c>
      <c r="O52" s="332">
        <v>823</v>
      </c>
      <c r="P52" s="273">
        <v>0.51973379629629646</v>
      </c>
      <c r="Q52" s="272">
        <v>25</v>
      </c>
      <c r="R52" s="273">
        <v>0.52693287037037051</v>
      </c>
      <c r="S52" s="272">
        <v>25</v>
      </c>
      <c r="T52" s="331">
        <v>0.53425925925925943</v>
      </c>
      <c r="U52" s="272">
        <v>25</v>
      </c>
      <c r="V52" s="273">
        <v>0.56513888888888908</v>
      </c>
      <c r="W52" s="272">
        <v>25</v>
      </c>
      <c r="X52" s="273"/>
      <c r="Y52" s="332">
        <v>823</v>
      </c>
      <c r="Z52" s="272" t="s">
        <v>114</v>
      </c>
      <c r="AB52" s="1">
        <v>823</v>
      </c>
      <c r="AC52" s="111">
        <v>0.46990740740740755</v>
      </c>
      <c r="AD52" s="111">
        <v>0.47181712962962979</v>
      </c>
      <c r="AE52" s="111">
        <v>0.47369212962962981</v>
      </c>
      <c r="AF52" s="111">
        <v>0.47546296296296314</v>
      </c>
      <c r="AG52" s="111">
        <v>0.47849537037037054</v>
      </c>
      <c r="AH52" s="111">
        <v>0.48076388888888905</v>
      </c>
      <c r="AI52" s="111">
        <v>0.48327546296296314</v>
      </c>
      <c r="AJ52" s="111">
        <v>0.48528935185185201</v>
      </c>
      <c r="AK52" s="111">
        <v>0.48719907407407426</v>
      </c>
      <c r="AL52" s="111">
        <v>0.48880787037037055</v>
      </c>
      <c r="AM52" s="111">
        <v>0.49019675925925943</v>
      </c>
      <c r="AN52" s="111">
        <v>0.49175925925925945</v>
      </c>
      <c r="AO52" s="111">
        <v>0.49366898148148169</v>
      </c>
      <c r="AP52" s="111">
        <v>0.49525462962962985</v>
      </c>
      <c r="AQ52" s="111">
        <v>0.49660879629629651</v>
      </c>
      <c r="AR52" s="111">
        <v>0.49833333333333352</v>
      </c>
      <c r="AS52" s="111">
        <v>0.4997222222222224</v>
      </c>
      <c r="AT52" s="111">
        <v>0.50123842592592616</v>
      </c>
      <c r="AU52" s="111">
        <v>0.50284722222222245</v>
      </c>
      <c r="AV52" s="111">
        <v>0.50464120370370391</v>
      </c>
      <c r="AW52" s="111">
        <v>0.50640046296296315</v>
      </c>
      <c r="AX52" s="111">
        <v>0.50844907407407425</v>
      </c>
      <c r="AY52" s="111">
        <v>0.51120370370370383</v>
      </c>
      <c r="AZ52" s="111">
        <v>0.51298611111111125</v>
      </c>
      <c r="BA52" s="111">
        <v>0.51556712962962981</v>
      </c>
      <c r="BB52" s="1" t="s">
        <v>104</v>
      </c>
      <c r="BC52" s="1">
        <v>823</v>
      </c>
      <c r="BD52" s="111">
        <v>0.51973379629629646</v>
      </c>
      <c r="BE52" s="111">
        <v>0.52237268518518531</v>
      </c>
      <c r="BF52" s="111">
        <v>0.5241435185185187</v>
      </c>
      <c r="BG52" s="111">
        <v>0.52693287037037051</v>
      </c>
      <c r="BH52" s="111">
        <v>0.52915509259259275</v>
      </c>
      <c r="BI52" s="111">
        <v>0.53090277777777795</v>
      </c>
      <c r="BJ52" s="111">
        <v>0.53269675925925941</v>
      </c>
      <c r="BK52" s="111">
        <v>0.53425925925925943</v>
      </c>
      <c r="BL52" s="111">
        <v>0.53582175925925946</v>
      </c>
      <c r="BM52" s="111">
        <v>0.53707175925925943</v>
      </c>
      <c r="BN52" s="111">
        <v>0.53880787037037059</v>
      </c>
      <c r="BO52" s="111">
        <v>0.54018518518518543</v>
      </c>
      <c r="BP52" s="111">
        <v>0.5417592592592595</v>
      </c>
      <c r="BQ52" s="111">
        <v>0.54386574074074101</v>
      </c>
      <c r="BR52" s="111">
        <v>0.54539351851851881</v>
      </c>
      <c r="BS52" s="111">
        <v>0.54682870370370396</v>
      </c>
      <c r="BT52" s="111">
        <v>0.54849537037037066</v>
      </c>
      <c r="BU52" s="111">
        <v>0.55059027777777803</v>
      </c>
      <c r="BV52" s="111">
        <v>0.55266203703703731</v>
      </c>
      <c r="BW52" s="111">
        <v>0.55488425925925955</v>
      </c>
      <c r="BX52" s="111">
        <v>0.55704861111111137</v>
      </c>
      <c r="BY52" s="111">
        <v>0.55974537037037064</v>
      </c>
      <c r="BZ52" s="111">
        <v>0.56150462962962988</v>
      </c>
      <c r="CA52" s="111">
        <v>0.56326388888888912</v>
      </c>
      <c r="CB52" s="111">
        <v>0.56513888888888908</v>
      </c>
      <c r="CC52" s="1" t="s">
        <v>114</v>
      </c>
    </row>
    <row r="53" spans="1:81" s="1" customFormat="1" ht="24" customHeight="1" x14ac:dyDescent="0.25">
      <c r="A53" s="1">
        <v>50</v>
      </c>
      <c r="B53" s="332">
        <v>803</v>
      </c>
      <c r="C53" s="273"/>
      <c r="D53" s="272"/>
      <c r="E53" s="273">
        <v>0.46837962962962976</v>
      </c>
      <c r="F53" s="273">
        <v>0.4743055555555557</v>
      </c>
      <c r="G53" s="272">
        <v>37</v>
      </c>
      <c r="H53" s="331">
        <v>0.50563657407407436</v>
      </c>
      <c r="I53" s="272">
        <v>40</v>
      </c>
      <c r="J53" s="273">
        <v>0.51284722222222245</v>
      </c>
      <c r="K53" s="272">
        <v>40</v>
      </c>
      <c r="L53" s="273">
        <v>0.51996527777777801</v>
      </c>
      <c r="M53" s="272">
        <v>40</v>
      </c>
      <c r="N53" s="272" t="s">
        <v>104</v>
      </c>
      <c r="O53" s="332">
        <v>803</v>
      </c>
      <c r="P53" s="273">
        <v>0.52413194444444466</v>
      </c>
      <c r="Q53" s="272">
        <v>40</v>
      </c>
      <c r="R53" s="273">
        <v>0.53133101851851872</v>
      </c>
      <c r="S53" s="272">
        <v>40</v>
      </c>
      <c r="T53" s="331">
        <v>0.53865740740740764</v>
      </c>
      <c r="U53" s="272">
        <v>40</v>
      </c>
      <c r="V53" s="273">
        <v>0.56953703703703729</v>
      </c>
      <c r="W53" s="272">
        <v>40</v>
      </c>
      <c r="X53" s="273"/>
      <c r="Y53" s="332">
        <v>803</v>
      </c>
      <c r="Z53" s="272" t="s">
        <v>115</v>
      </c>
      <c r="AB53" s="1">
        <v>803</v>
      </c>
      <c r="AC53" s="111">
        <v>0.4743055555555557</v>
      </c>
      <c r="AD53" s="111">
        <v>0.47621527777777795</v>
      </c>
      <c r="AE53" s="111">
        <v>0.47809027777777796</v>
      </c>
      <c r="AF53" s="111">
        <v>0.47986111111111129</v>
      </c>
      <c r="AG53" s="111">
        <v>0.48289351851851869</v>
      </c>
      <c r="AH53" s="111">
        <v>0.4851620370370372</v>
      </c>
      <c r="AI53" s="111">
        <v>0.48767361111111129</v>
      </c>
      <c r="AJ53" s="111">
        <v>0.48968750000000016</v>
      </c>
      <c r="AK53" s="111">
        <v>0.49159722222222241</v>
      </c>
      <c r="AL53" s="111">
        <v>0.4932060185185187</v>
      </c>
      <c r="AM53" s="111">
        <v>0.49459490740740758</v>
      </c>
      <c r="AN53" s="111">
        <v>0.4961574074074076</v>
      </c>
      <c r="AO53" s="111">
        <v>0.49806712962962985</v>
      </c>
      <c r="AP53" s="111">
        <v>0.499652777777778</v>
      </c>
      <c r="AQ53" s="111">
        <v>0.50100694444444471</v>
      </c>
      <c r="AR53" s="111">
        <v>0.50273148148148172</v>
      </c>
      <c r="AS53" s="111">
        <v>0.50412037037037061</v>
      </c>
      <c r="AT53" s="111">
        <v>0.50563657407407436</v>
      </c>
      <c r="AU53" s="111">
        <v>0.50724537037037065</v>
      </c>
      <c r="AV53" s="111">
        <v>0.50903935185185212</v>
      </c>
      <c r="AW53" s="111">
        <v>0.51079861111111136</v>
      </c>
      <c r="AX53" s="111">
        <v>0.51284722222222245</v>
      </c>
      <c r="AY53" s="111">
        <v>0.51560185185185203</v>
      </c>
      <c r="AZ53" s="111">
        <v>0.51738425925925946</v>
      </c>
      <c r="BA53" s="111">
        <v>0.51996527777777801</v>
      </c>
      <c r="BB53" s="1" t="s">
        <v>104</v>
      </c>
      <c r="BC53" s="1">
        <v>803</v>
      </c>
      <c r="BD53" s="111">
        <v>0.52413194444444466</v>
      </c>
      <c r="BE53" s="111">
        <v>0.52677083333333352</v>
      </c>
      <c r="BF53" s="111">
        <v>0.52854166666666691</v>
      </c>
      <c r="BG53" s="111">
        <v>0.53133101851851872</v>
      </c>
      <c r="BH53" s="111">
        <v>0.53355324074074095</v>
      </c>
      <c r="BI53" s="111">
        <v>0.53530092592592615</v>
      </c>
      <c r="BJ53" s="111">
        <v>0.53709490740740762</v>
      </c>
      <c r="BK53" s="111">
        <v>0.53865740740740764</v>
      </c>
      <c r="BL53" s="111">
        <v>0.54021990740740766</v>
      </c>
      <c r="BM53" s="111">
        <v>0.54146990740740764</v>
      </c>
      <c r="BN53" s="111">
        <v>0.5432060185185188</v>
      </c>
      <c r="BO53" s="111">
        <v>0.54458333333333364</v>
      </c>
      <c r="BP53" s="111">
        <v>0.5461574074074077</v>
      </c>
      <c r="BQ53" s="111">
        <v>0.54826388888888922</v>
      </c>
      <c r="BR53" s="111">
        <v>0.54979166666666701</v>
      </c>
      <c r="BS53" s="111">
        <v>0.55122685185185216</v>
      </c>
      <c r="BT53" s="111">
        <v>0.55289351851851887</v>
      </c>
      <c r="BU53" s="111">
        <v>0.55498842592592623</v>
      </c>
      <c r="BV53" s="111">
        <v>0.55706018518518552</v>
      </c>
      <c r="BW53" s="111">
        <v>0.55928240740740776</v>
      </c>
      <c r="BX53" s="111">
        <v>0.56144675925925958</v>
      </c>
      <c r="BY53" s="111">
        <v>0.56414351851851885</v>
      </c>
      <c r="BZ53" s="111">
        <v>0.56590277777777809</v>
      </c>
      <c r="CA53" s="111">
        <v>0.56766203703703733</v>
      </c>
      <c r="CB53" s="111">
        <v>0.56953703703703729</v>
      </c>
      <c r="CC53" s="1" t="s">
        <v>115</v>
      </c>
    </row>
    <row r="54" spans="1:81" s="1" customFormat="1" ht="24" customHeight="1" x14ac:dyDescent="0.25">
      <c r="A54" s="1">
        <v>51</v>
      </c>
      <c r="B54" s="332">
        <v>804</v>
      </c>
      <c r="C54" s="273"/>
      <c r="D54" s="272"/>
      <c r="E54" s="273">
        <v>0.47277777777777785</v>
      </c>
      <c r="F54" s="273">
        <v>0.47870370370370385</v>
      </c>
      <c r="G54" s="272">
        <v>39</v>
      </c>
      <c r="H54" s="331">
        <v>0.51003472222222235</v>
      </c>
      <c r="I54" s="272">
        <v>26</v>
      </c>
      <c r="J54" s="273">
        <v>0.51724537037037044</v>
      </c>
      <c r="K54" s="272">
        <v>26</v>
      </c>
      <c r="L54" s="273">
        <v>0.524363425925926</v>
      </c>
      <c r="M54" s="272">
        <v>26</v>
      </c>
      <c r="N54" s="272" t="s">
        <v>104</v>
      </c>
      <c r="O54" s="332">
        <v>804</v>
      </c>
      <c r="P54" s="273">
        <v>0.52853009259259265</v>
      </c>
      <c r="Q54" s="272">
        <v>26</v>
      </c>
      <c r="R54" s="273">
        <v>0.5357291666666667</v>
      </c>
      <c r="S54" s="272">
        <v>26</v>
      </c>
      <c r="T54" s="331">
        <v>0.54305555555555562</v>
      </c>
      <c r="U54" s="272">
        <v>26</v>
      </c>
      <c r="V54" s="273">
        <v>0.57393518518518527</v>
      </c>
      <c r="W54" s="272">
        <v>26</v>
      </c>
      <c r="X54" s="273"/>
      <c r="Y54" s="332">
        <v>804</v>
      </c>
      <c r="Z54" s="272" t="s">
        <v>114</v>
      </c>
      <c r="AB54" s="1">
        <v>804</v>
      </c>
      <c r="AC54" s="111">
        <v>0.47870370370370385</v>
      </c>
      <c r="AD54" s="111">
        <v>0.4806134259259261</v>
      </c>
      <c r="AE54" s="111">
        <v>0.48248842592592611</v>
      </c>
      <c r="AF54" s="111">
        <v>0.48425925925925944</v>
      </c>
      <c r="AG54" s="111">
        <v>0.48729166666666685</v>
      </c>
      <c r="AH54" s="111">
        <v>0.48956018518518535</v>
      </c>
      <c r="AI54" s="111">
        <v>0.49207175925925944</v>
      </c>
      <c r="AJ54" s="111">
        <v>0.49408564814814832</v>
      </c>
      <c r="AK54" s="111">
        <v>0.49599537037037056</v>
      </c>
      <c r="AL54" s="111">
        <v>0.49760416666666685</v>
      </c>
      <c r="AM54" s="111">
        <v>0.49899305555555573</v>
      </c>
      <c r="AN54" s="111">
        <v>0.50055555555555575</v>
      </c>
      <c r="AO54" s="111">
        <v>0.50246527777777794</v>
      </c>
      <c r="AP54" s="111">
        <v>0.50405092592592604</v>
      </c>
      <c r="AQ54" s="111">
        <v>0.5054050925925927</v>
      </c>
      <c r="AR54" s="111">
        <v>0.50712962962962971</v>
      </c>
      <c r="AS54" s="111">
        <v>0.50851851851851859</v>
      </c>
      <c r="AT54" s="111">
        <v>0.51003472222222235</v>
      </c>
      <c r="AU54" s="111">
        <v>0.51164351851851864</v>
      </c>
      <c r="AV54" s="111">
        <v>0.5134375000000001</v>
      </c>
      <c r="AW54" s="111">
        <v>0.51519675925925934</v>
      </c>
      <c r="AX54" s="111">
        <v>0.51724537037037044</v>
      </c>
      <c r="AY54" s="111">
        <v>0.52</v>
      </c>
      <c r="AZ54" s="111">
        <v>0.52178240740740744</v>
      </c>
      <c r="BA54" s="111">
        <v>0.524363425925926</v>
      </c>
      <c r="BB54" s="1" t="s">
        <v>104</v>
      </c>
      <c r="BC54" s="1">
        <v>804</v>
      </c>
      <c r="BD54" s="111">
        <v>0.52853009259259265</v>
      </c>
      <c r="BE54" s="111">
        <v>0.53116898148148151</v>
      </c>
      <c r="BF54" s="111">
        <v>0.53293981481481489</v>
      </c>
      <c r="BG54" s="111">
        <v>0.5357291666666667</v>
      </c>
      <c r="BH54" s="111">
        <v>0.53795138888888894</v>
      </c>
      <c r="BI54" s="111">
        <v>0.53969907407407414</v>
      </c>
      <c r="BJ54" s="111">
        <v>0.5414930555555556</v>
      </c>
      <c r="BK54" s="111">
        <v>0.54305555555555562</v>
      </c>
      <c r="BL54" s="111">
        <v>0.54461805555555565</v>
      </c>
      <c r="BM54" s="111">
        <v>0.54586805555555562</v>
      </c>
      <c r="BN54" s="111">
        <v>0.54760416666666678</v>
      </c>
      <c r="BO54" s="111">
        <v>0.54898148148148163</v>
      </c>
      <c r="BP54" s="111">
        <v>0.55055555555555569</v>
      </c>
      <c r="BQ54" s="111">
        <v>0.5526620370370372</v>
      </c>
      <c r="BR54" s="111">
        <v>0.554189814814815</v>
      </c>
      <c r="BS54" s="111">
        <v>0.55562500000000015</v>
      </c>
      <c r="BT54" s="111">
        <v>0.55729166666666685</v>
      </c>
      <c r="BU54" s="111">
        <v>0.55938657407407422</v>
      </c>
      <c r="BV54" s="111">
        <v>0.5614583333333335</v>
      </c>
      <c r="BW54" s="111">
        <v>0.56368055555555574</v>
      </c>
      <c r="BX54" s="111">
        <v>0.56584490740740756</v>
      </c>
      <c r="BY54" s="111">
        <v>0.56854166666666683</v>
      </c>
      <c r="BZ54" s="111">
        <v>0.57030092592592607</v>
      </c>
      <c r="CA54" s="111">
        <v>0.57206018518518531</v>
      </c>
      <c r="CB54" s="111">
        <v>0.57393518518518527</v>
      </c>
      <c r="CC54" s="1" t="s">
        <v>114</v>
      </c>
    </row>
    <row r="55" spans="1:81" s="1" customFormat="1" ht="24" customHeight="1" x14ac:dyDescent="0.25">
      <c r="A55" s="1">
        <v>52</v>
      </c>
      <c r="B55" s="332">
        <v>805</v>
      </c>
      <c r="C55" s="273"/>
      <c r="D55" s="272"/>
      <c r="E55" s="273">
        <v>0.47717592592592606</v>
      </c>
      <c r="F55" s="273">
        <v>0.483101851851852</v>
      </c>
      <c r="G55" s="272">
        <v>4</v>
      </c>
      <c r="H55" s="331">
        <v>0.51443287037037044</v>
      </c>
      <c r="I55" s="272">
        <v>33</v>
      </c>
      <c r="J55" s="273">
        <v>0.52164351851851853</v>
      </c>
      <c r="K55" s="272">
        <v>33</v>
      </c>
      <c r="L55" s="273">
        <v>0.52876157407407409</v>
      </c>
      <c r="M55" s="272">
        <v>33</v>
      </c>
      <c r="N55" s="272" t="s">
        <v>104</v>
      </c>
      <c r="O55" s="332">
        <v>805</v>
      </c>
      <c r="P55" s="273">
        <v>0.53292824074074074</v>
      </c>
      <c r="Q55" s="272">
        <v>33</v>
      </c>
      <c r="R55" s="273">
        <v>0.5401273148148148</v>
      </c>
      <c r="S55" s="272">
        <v>33</v>
      </c>
      <c r="T55" s="331">
        <v>0.54745370370370372</v>
      </c>
      <c r="U55" s="272">
        <v>4</v>
      </c>
      <c r="V55" s="273">
        <v>0.57833333333333337</v>
      </c>
      <c r="W55" s="272">
        <v>4</v>
      </c>
      <c r="X55" s="273"/>
      <c r="Y55" s="332">
        <v>805</v>
      </c>
      <c r="Z55" s="272" t="s">
        <v>115</v>
      </c>
      <c r="AB55" s="1">
        <v>805</v>
      </c>
      <c r="AC55" s="111">
        <v>0.483101851851852</v>
      </c>
      <c r="AD55" s="111">
        <v>0.48501157407407425</v>
      </c>
      <c r="AE55" s="111">
        <v>0.48688657407407426</v>
      </c>
      <c r="AF55" s="111">
        <v>0.4886574074074076</v>
      </c>
      <c r="AG55" s="111">
        <v>0.491689814814815</v>
      </c>
      <c r="AH55" s="111">
        <v>0.4939583333333335</v>
      </c>
      <c r="AI55" s="111">
        <v>0.4964699074074076</v>
      </c>
      <c r="AJ55" s="111">
        <v>0.49848379629629647</v>
      </c>
      <c r="AK55" s="111">
        <v>0.50039351851851865</v>
      </c>
      <c r="AL55" s="111">
        <v>0.50200231481481494</v>
      </c>
      <c r="AM55" s="111">
        <v>0.50339120370370383</v>
      </c>
      <c r="AN55" s="111">
        <v>0.50495370370370385</v>
      </c>
      <c r="AO55" s="111">
        <v>0.50686342592592604</v>
      </c>
      <c r="AP55" s="111">
        <v>0.50844907407407414</v>
      </c>
      <c r="AQ55" s="111">
        <v>0.50980324074074079</v>
      </c>
      <c r="AR55" s="111">
        <v>0.5115277777777778</v>
      </c>
      <c r="AS55" s="111">
        <v>0.51291666666666669</v>
      </c>
      <c r="AT55" s="111">
        <v>0.51443287037037044</v>
      </c>
      <c r="AU55" s="111">
        <v>0.51604166666666673</v>
      </c>
      <c r="AV55" s="111">
        <v>0.5178356481481482</v>
      </c>
      <c r="AW55" s="111">
        <v>0.51959490740740744</v>
      </c>
      <c r="AX55" s="111">
        <v>0.52164351851851853</v>
      </c>
      <c r="AY55" s="111">
        <v>0.52439814814814811</v>
      </c>
      <c r="AZ55" s="111">
        <v>0.52618055555555554</v>
      </c>
      <c r="BA55" s="111">
        <v>0.52876157407407409</v>
      </c>
      <c r="BB55" s="1" t="s">
        <v>104</v>
      </c>
      <c r="BC55" s="1">
        <v>805</v>
      </c>
      <c r="BD55" s="111">
        <v>0.53292824074074074</v>
      </c>
      <c r="BE55" s="111">
        <v>0.5355671296296296</v>
      </c>
      <c r="BF55" s="111">
        <v>0.53733796296296299</v>
      </c>
      <c r="BG55" s="111">
        <v>0.5401273148148148</v>
      </c>
      <c r="BH55" s="111">
        <v>0.54234953703703703</v>
      </c>
      <c r="BI55" s="111">
        <v>0.54409722222222223</v>
      </c>
      <c r="BJ55" s="111">
        <v>0.5458912037037037</v>
      </c>
      <c r="BK55" s="111">
        <v>0.54745370370370372</v>
      </c>
      <c r="BL55" s="111">
        <v>0.54901620370370374</v>
      </c>
      <c r="BM55" s="111">
        <v>0.55026620370370372</v>
      </c>
      <c r="BN55" s="111">
        <v>0.55200231481481488</v>
      </c>
      <c r="BO55" s="111">
        <v>0.55337962962962972</v>
      </c>
      <c r="BP55" s="111">
        <v>0.55495370370370378</v>
      </c>
      <c r="BQ55" s="111">
        <v>0.5570601851851853</v>
      </c>
      <c r="BR55" s="111">
        <v>0.55858796296296309</v>
      </c>
      <c r="BS55" s="111">
        <v>0.56002314814814824</v>
      </c>
      <c r="BT55" s="111">
        <v>0.56168981481481495</v>
      </c>
      <c r="BU55" s="111">
        <v>0.56378472222222231</v>
      </c>
      <c r="BV55" s="111">
        <v>0.5658564814814816</v>
      </c>
      <c r="BW55" s="111">
        <v>0.56807870370370384</v>
      </c>
      <c r="BX55" s="111">
        <v>0.57024305555555566</v>
      </c>
      <c r="BY55" s="111">
        <v>0.57293981481481493</v>
      </c>
      <c r="BZ55" s="111">
        <v>0.57469907407407417</v>
      </c>
      <c r="CA55" s="111">
        <v>0.57645833333333341</v>
      </c>
      <c r="CB55" s="111">
        <v>0.57833333333333337</v>
      </c>
      <c r="CC55" s="1" t="s">
        <v>115</v>
      </c>
    </row>
    <row r="56" spans="1:81" s="1" customFormat="1" ht="24" customHeight="1" x14ac:dyDescent="0.25">
      <c r="A56" s="1">
        <v>53</v>
      </c>
      <c r="B56" s="332">
        <v>806</v>
      </c>
      <c r="C56" s="273"/>
      <c r="D56" s="272"/>
      <c r="E56" s="273">
        <v>0.48157407407407415</v>
      </c>
      <c r="F56" s="273">
        <v>0.48750000000000016</v>
      </c>
      <c r="G56" s="272">
        <v>18</v>
      </c>
      <c r="H56" s="331">
        <v>0.51883101851851854</v>
      </c>
      <c r="I56" s="272">
        <v>18</v>
      </c>
      <c r="J56" s="273">
        <v>0.52604166666666663</v>
      </c>
      <c r="K56" s="272">
        <v>18</v>
      </c>
      <c r="L56" s="273">
        <v>0.53315972222222219</v>
      </c>
      <c r="M56" s="272">
        <v>18</v>
      </c>
      <c r="N56" s="272" t="s">
        <v>104</v>
      </c>
      <c r="O56" s="332">
        <v>806</v>
      </c>
      <c r="P56" s="273">
        <v>0.53732638888888884</v>
      </c>
      <c r="Q56" s="272">
        <v>18</v>
      </c>
      <c r="R56" s="273">
        <v>0.54452546296296289</v>
      </c>
      <c r="S56" s="272">
        <v>18</v>
      </c>
      <c r="T56" s="331">
        <v>0.55185185185185182</v>
      </c>
      <c r="U56" s="272">
        <v>15</v>
      </c>
      <c r="V56" s="273">
        <v>0.58273148148148146</v>
      </c>
      <c r="W56" s="272">
        <v>15</v>
      </c>
      <c r="X56" s="273"/>
      <c r="Y56" s="332">
        <v>806</v>
      </c>
      <c r="Z56" s="272" t="s">
        <v>114</v>
      </c>
      <c r="AB56" s="1">
        <v>806</v>
      </c>
      <c r="AC56" s="111">
        <v>0.48750000000000016</v>
      </c>
      <c r="AD56" s="111">
        <v>0.4894097222222224</v>
      </c>
      <c r="AE56" s="111">
        <v>0.49128472222222241</v>
      </c>
      <c r="AF56" s="111">
        <v>0.49305555555555575</v>
      </c>
      <c r="AG56" s="111">
        <v>0.49608796296296315</v>
      </c>
      <c r="AH56" s="111">
        <v>0.49835648148148165</v>
      </c>
      <c r="AI56" s="111">
        <v>0.50086805555555569</v>
      </c>
      <c r="AJ56" s="111">
        <v>0.50288194444444456</v>
      </c>
      <c r="AK56" s="111">
        <v>0.50479166666666675</v>
      </c>
      <c r="AL56" s="111">
        <v>0.50640046296296304</v>
      </c>
      <c r="AM56" s="111">
        <v>0.50778935185185192</v>
      </c>
      <c r="AN56" s="111">
        <v>0.50935185185185194</v>
      </c>
      <c r="AO56" s="111">
        <v>0.51126157407407413</v>
      </c>
      <c r="AP56" s="111">
        <v>0.51284722222222223</v>
      </c>
      <c r="AQ56" s="111">
        <v>0.51420138888888889</v>
      </c>
      <c r="AR56" s="111">
        <v>0.5159259259259259</v>
      </c>
      <c r="AS56" s="111">
        <v>0.51731481481481478</v>
      </c>
      <c r="AT56" s="111">
        <v>0.51883101851851854</v>
      </c>
      <c r="AU56" s="111">
        <v>0.52043981481481483</v>
      </c>
      <c r="AV56" s="111">
        <v>0.52223379629629629</v>
      </c>
      <c r="AW56" s="111">
        <v>0.52399305555555553</v>
      </c>
      <c r="AX56" s="111">
        <v>0.52604166666666663</v>
      </c>
      <c r="AY56" s="111">
        <v>0.52879629629629621</v>
      </c>
      <c r="AZ56" s="111">
        <v>0.53057870370370364</v>
      </c>
      <c r="BA56" s="111">
        <v>0.53315972222222219</v>
      </c>
      <c r="BB56" s="1" t="s">
        <v>104</v>
      </c>
      <c r="BC56" s="1">
        <v>806</v>
      </c>
      <c r="BD56" s="111">
        <v>0.53732638888888884</v>
      </c>
      <c r="BE56" s="111">
        <v>0.5399652777777777</v>
      </c>
      <c r="BF56" s="111">
        <v>0.54173611111111108</v>
      </c>
      <c r="BG56" s="111">
        <v>0.54452546296296289</v>
      </c>
      <c r="BH56" s="111">
        <v>0.54674768518518513</v>
      </c>
      <c r="BI56" s="111">
        <v>0.54849537037037033</v>
      </c>
      <c r="BJ56" s="111">
        <v>0.55028935185185179</v>
      </c>
      <c r="BK56" s="111">
        <v>0.55185185185185182</v>
      </c>
      <c r="BL56" s="111">
        <v>0.55341435185185184</v>
      </c>
      <c r="BM56" s="111">
        <v>0.55466435185185181</v>
      </c>
      <c r="BN56" s="111">
        <v>0.55640046296296297</v>
      </c>
      <c r="BO56" s="111">
        <v>0.55777777777777782</v>
      </c>
      <c r="BP56" s="111">
        <v>0.55935185185185188</v>
      </c>
      <c r="BQ56" s="111">
        <v>0.56145833333333339</v>
      </c>
      <c r="BR56" s="111">
        <v>0.56298611111111119</v>
      </c>
      <c r="BS56" s="111">
        <v>0.56442129629629634</v>
      </c>
      <c r="BT56" s="111">
        <v>0.56608796296296304</v>
      </c>
      <c r="BU56" s="111">
        <v>0.56818287037037041</v>
      </c>
      <c r="BV56" s="111">
        <v>0.57025462962962969</v>
      </c>
      <c r="BW56" s="111">
        <v>0.57247685185185193</v>
      </c>
      <c r="BX56" s="111">
        <v>0.57464120370370375</v>
      </c>
      <c r="BY56" s="111">
        <v>0.57733796296296302</v>
      </c>
      <c r="BZ56" s="111">
        <v>0.57909722222222226</v>
      </c>
      <c r="CA56" s="111">
        <v>0.5808564814814815</v>
      </c>
      <c r="CB56" s="111">
        <v>0.58273148148148146</v>
      </c>
      <c r="CC56" s="1" t="s">
        <v>114</v>
      </c>
    </row>
    <row r="57" spans="1:81" s="1" customFormat="1" ht="24" customHeight="1" x14ac:dyDescent="0.25">
      <c r="A57" s="1">
        <v>54</v>
      </c>
      <c r="B57" s="332">
        <v>812</v>
      </c>
      <c r="C57" s="273"/>
      <c r="D57" s="272"/>
      <c r="E57" s="273">
        <v>0.48597222222222236</v>
      </c>
      <c r="F57" s="273">
        <v>0.49189814814814831</v>
      </c>
      <c r="G57" s="272">
        <v>8</v>
      </c>
      <c r="H57" s="331">
        <v>0.52322916666666675</v>
      </c>
      <c r="I57" s="272">
        <v>5</v>
      </c>
      <c r="J57" s="273">
        <v>0.53043981481481484</v>
      </c>
      <c r="K57" s="272">
        <v>5</v>
      </c>
      <c r="L57" s="273">
        <v>0.53755787037037039</v>
      </c>
      <c r="M57" s="272">
        <v>5</v>
      </c>
      <c r="N57" s="272" t="s">
        <v>104</v>
      </c>
      <c r="O57" s="332">
        <v>812</v>
      </c>
      <c r="P57" s="273">
        <v>0.54172453703703705</v>
      </c>
      <c r="Q57" s="272">
        <v>5</v>
      </c>
      <c r="R57" s="273">
        <v>0.5489236111111111</v>
      </c>
      <c r="S57" s="272">
        <v>5</v>
      </c>
      <c r="T57" s="331">
        <v>0.55625000000000002</v>
      </c>
      <c r="U57" s="272">
        <v>37</v>
      </c>
      <c r="V57" s="273">
        <v>0.58712962962962967</v>
      </c>
      <c r="W57" s="272">
        <v>37</v>
      </c>
      <c r="X57" s="273"/>
      <c r="Y57" s="332">
        <v>812</v>
      </c>
      <c r="Z57" s="272" t="s">
        <v>115</v>
      </c>
      <c r="AB57" s="1">
        <v>812</v>
      </c>
      <c r="AC57" s="111">
        <v>0.49189814814814831</v>
      </c>
      <c r="AD57" s="111">
        <v>0.49380787037037055</v>
      </c>
      <c r="AE57" s="111">
        <v>0.49568287037037057</v>
      </c>
      <c r="AF57" s="111">
        <v>0.4974537037037039</v>
      </c>
      <c r="AG57" s="111">
        <v>0.5004861111111113</v>
      </c>
      <c r="AH57" s="111">
        <v>0.5027546296296298</v>
      </c>
      <c r="AI57" s="111">
        <v>0.5052662037037039</v>
      </c>
      <c r="AJ57" s="111">
        <v>0.50728009259259277</v>
      </c>
      <c r="AK57" s="111">
        <v>0.50918981481481496</v>
      </c>
      <c r="AL57" s="111">
        <v>0.51079861111111124</v>
      </c>
      <c r="AM57" s="111">
        <v>0.51218750000000013</v>
      </c>
      <c r="AN57" s="111">
        <v>0.51375000000000015</v>
      </c>
      <c r="AO57" s="111">
        <v>0.51565972222222234</v>
      </c>
      <c r="AP57" s="111">
        <v>0.51724537037037044</v>
      </c>
      <c r="AQ57" s="111">
        <v>0.51859953703703709</v>
      </c>
      <c r="AR57" s="111">
        <v>0.52032407407407411</v>
      </c>
      <c r="AS57" s="111">
        <v>0.52171296296296299</v>
      </c>
      <c r="AT57" s="111">
        <v>0.52322916666666675</v>
      </c>
      <c r="AU57" s="111">
        <v>0.52483796296296303</v>
      </c>
      <c r="AV57" s="111">
        <v>0.5266319444444445</v>
      </c>
      <c r="AW57" s="111">
        <v>0.52839120370370374</v>
      </c>
      <c r="AX57" s="111">
        <v>0.53043981481481484</v>
      </c>
      <c r="AY57" s="111">
        <v>0.53319444444444442</v>
      </c>
      <c r="AZ57" s="111">
        <v>0.53497685185185184</v>
      </c>
      <c r="BA57" s="111">
        <v>0.53755787037037039</v>
      </c>
      <c r="BB57" s="1" t="s">
        <v>104</v>
      </c>
      <c r="BC57" s="1">
        <v>812</v>
      </c>
      <c r="BD57" s="111">
        <v>0.54172453703703705</v>
      </c>
      <c r="BE57" s="111">
        <v>0.5443634259259259</v>
      </c>
      <c r="BF57" s="111">
        <v>0.54613425925925929</v>
      </c>
      <c r="BG57" s="111">
        <v>0.5489236111111111</v>
      </c>
      <c r="BH57" s="111">
        <v>0.55114583333333333</v>
      </c>
      <c r="BI57" s="111">
        <v>0.55289351851851853</v>
      </c>
      <c r="BJ57" s="111">
        <v>0.5546875</v>
      </c>
      <c r="BK57" s="111">
        <v>0.55625000000000002</v>
      </c>
      <c r="BL57" s="111">
        <v>0.55781250000000004</v>
      </c>
      <c r="BM57" s="111">
        <v>0.55906250000000002</v>
      </c>
      <c r="BN57" s="111">
        <v>0.56079861111111118</v>
      </c>
      <c r="BO57" s="111">
        <v>0.56217592592592602</v>
      </c>
      <c r="BP57" s="111">
        <v>0.56375000000000008</v>
      </c>
      <c r="BQ57" s="111">
        <v>0.5658564814814816</v>
      </c>
      <c r="BR57" s="111">
        <v>0.56738425925925939</v>
      </c>
      <c r="BS57" s="111">
        <v>0.56881944444444454</v>
      </c>
      <c r="BT57" s="111">
        <v>0.57048611111111125</v>
      </c>
      <c r="BU57" s="111">
        <v>0.57258101851851861</v>
      </c>
      <c r="BV57" s="111">
        <v>0.5746527777777779</v>
      </c>
      <c r="BW57" s="111">
        <v>0.57687500000000014</v>
      </c>
      <c r="BX57" s="111">
        <v>0.57903935185185196</v>
      </c>
      <c r="BY57" s="111">
        <v>0.58173611111111123</v>
      </c>
      <c r="BZ57" s="111">
        <v>0.58349537037037047</v>
      </c>
      <c r="CA57" s="111">
        <v>0.58525462962962971</v>
      </c>
      <c r="CB57" s="111">
        <v>0.58712962962962967</v>
      </c>
      <c r="CC57" s="1" t="s">
        <v>115</v>
      </c>
    </row>
    <row r="58" spans="1:81" s="1" customFormat="1" ht="24" customHeight="1" x14ac:dyDescent="0.25">
      <c r="A58" s="1">
        <v>55</v>
      </c>
      <c r="B58" s="332">
        <v>816</v>
      </c>
      <c r="C58" s="273"/>
      <c r="D58" s="272"/>
      <c r="E58" s="273">
        <v>0.49037037037037046</v>
      </c>
      <c r="F58" s="273">
        <v>0.49629629629629646</v>
      </c>
      <c r="G58" s="272">
        <v>16</v>
      </c>
      <c r="H58" s="331">
        <v>0.52762731481481495</v>
      </c>
      <c r="I58" s="272">
        <v>34</v>
      </c>
      <c r="J58" s="273">
        <v>0.53483796296296304</v>
      </c>
      <c r="K58" s="272">
        <v>34</v>
      </c>
      <c r="L58" s="273">
        <v>0.5419560185185186</v>
      </c>
      <c r="M58" s="272">
        <v>34</v>
      </c>
      <c r="N58" s="272" t="s">
        <v>104</v>
      </c>
      <c r="O58" s="332">
        <v>816</v>
      </c>
      <c r="P58" s="273">
        <v>0.54612268518518525</v>
      </c>
      <c r="Q58" s="272">
        <v>34</v>
      </c>
      <c r="R58" s="273">
        <v>0.5533217592592593</v>
      </c>
      <c r="S58" s="272">
        <v>34</v>
      </c>
      <c r="T58" s="331">
        <v>0.56064814814814823</v>
      </c>
      <c r="U58" s="272">
        <v>16</v>
      </c>
      <c r="V58" s="273">
        <v>0.59152777777777787</v>
      </c>
      <c r="W58" s="272">
        <v>16</v>
      </c>
      <c r="X58" s="273"/>
      <c r="Y58" s="332">
        <v>816</v>
      </c>
      <c r="Z58" s="272" t="s">
        <v>114</v>
      </c>
      <c r="AB58" s="1">
        <v>816</v>
      </c>
      <c r="AC58" s="111">
        <v>0.49629629629629646</v>
      </c>
      <c r="AD58" s="111">
        <v>0.4982060185185187</v>
      </c>
      <c r="AE58" s="111">
        <v>0.50008101851851872</v>
      </c>
      <c r="AF58" s="111">
        <v>0.5018518518518521</v>
      </c>
      <c r="AG58" s="111">
        <v>0.5048842592592595</v>
      </c>
      <c r="AH58" s="111">
        <v>0.50715277777777801</v>
      </c>
      <c r="AI58" s="111">
        <v>0.5096643518518521</v>
      </c>
      <c r="AJ58" s="111">
        <v>0.51167824074074097</v>
      </c>
      <c r="AK58" s="111">
        <v>0.51358796296296316</v>
      </c>
      <c r="AL58" s="111">
        <v>0.51519675925925945</v>
      </c>
      <c r="AM58" s="111">
        <v>0.51658564814814834</v>
      </c>
      <c r="AN58" s="111">
        <v>0.51814814814814836</v>
      </c>
      <c r="AO58" s="111">
        <v>0.52005787037037055</v>
      </c>
      <c r="AP58" s="111">
        <v>0.52164351851851865</v>
      </c>
      <c r="AQ58" s="111">
        <v>0.5229976851851853</v>
      </c>
      <c r="AR58" s="111">
        <v>0.52472222222222231</v>
      </c>
      <c r="AS58" s="111">
        <v>0.5261111111111112</v>
      </c>
      <c r="AT58" s="111">
        <v>0.52762731481481495</v>
      </c>
      <c r="AU58" s="111">
        <v>0.52923611111111124</v>
      </c>
      <c r="AV58" s="111">
        <v>0.53103009259259271</v>
      </c>
      <c r="AW58" s="111">
        <v>0.53278935185185194</v>
      </c>
      <c r="AX58" s="111">
        <v>0.53483796296296304</v>
      </c>
      <c r="AY58" s="111">
        <v>0.53759259259259262</v>
      </c>
      <c r="AZ58" s="111">
        <v>0.53937500000000005</v>
      </c>
      <c r="BA58" s="111">
        <v>0.5419560185185186</v>
      </c>
      <c r="BB58" s="1" t="s">
        <v>104</v>
      </c>
      <c r="BC58" s="1">
        <v>816</v>
      </c>
      <c r="BD58" s="111">
        <v>0.54612268518518525</v>
      </c>
      <c r="BE58" s="111">
        <v>0.54876157407407411</v>
      </c>
      <c r="BF58" s="111">
        <v>0.5505324074074075</v>
      </c>
      <c r="BG58" s="111">
        <v>0.5533217592592593</v>
      </c>
      <c r="BH58" s="111">
        <v>0.55554398148148154</v>
      </c>
      <c r="BI58" s="111">
        <v>0.55729166666666674</v>
      </c>
      <c r="BJ58" s="111">
        <v>0.55908564814814821</v>
      </c>
      <c r="BK58" s="111">
        <v>0.56064814814814823</v>
      </c>
      <c r="BL58" s="111">
        <v>0.56221064814814825</v>
      </c>
      <c r="BM58" s="111">
        <v>0.56346064814814822</v>
      </c>
      <c r="BN58" s="111">
        <v>0.56519675925925938</v>
      </c>
      <c r="BO58" s="111">
        <v>0.56657407407407423</v>
      </c>
      <c r="BP58" s="111">
        <v>0.56814814814814829</v>
      </c>
      <c r="BQ58" s="111">
        <v>0.57025462962962981</v>
      </c>
      <c r="BR58" s="111">
        <v>0.5717824074074076</v>
      </c>
      <c r="BS58" s="111">
        <v>0.57321759259259275</v>
      </c>
      <c r="BT58" s="111">
        <v>0.57488425925925946</v>
      </c>
      <c r="BU58" s="111">
        <v>0.57697916666666682</v>
      </c>
      <c r="BV58" s="111">
        <v>0.57905092592592611</v>
      </c>
      <c r="BW58" s="111">
        <v>0.58127314814814834</v>
      </c>
      <c r="BX58" s="111">
        <v>0.58343750000000016</v>
      </c>
      <c r="BY58" s="111">
        <v>0.58613425925925944</v>
      </c>
      <c r="BZ58" s="111">
        <v>0.58789351851851868</v>
      </c>
      <c r="CA58" s="111">
        <v>0.58965277777777791</v>
      </c>
      <c r="CB58" s="111">
        <v>0.59152777777777787</v>
      </c>
      <c r="CC58" s="1" t="s">
        <v>114</v>
      </c>
    </row>
    <row r="59" spans="1:81" s="1" customFormat="1" ht="24" customHeight="1" x14ac:dyDescent="0.25">
      <c r="A59" s="1">
        <v>56</v>
      </c>
      <c r="B59" s="332">
        <v>807</v>
      </c>
      <c r="C59" s="273"/>
      <c r="D59" s="272"/>
      <c r="E59" s="273">
        <v>0.49476851851851866</v>
      </c>
      <c r="F59" s="273">
        <v>0.50069444444444455</v>
      </c>
      <c r="G59" s="272">
        <v>15</v>
      </c>
      <c r="H59" s="331">
        <v>0.53202546296296294</v>
      </c>
      <c r="I59" s="272">
        <v>17</v>
      </c>
      <c r="J59" s="273">
        <v>0.53923611111111103</v>
      </c>
      <c r="K59" s="272">
        <v>17</v>
      </c>
      <c r="L59" s="273">
        <v>0.54635416666666659</v>
      </c>
      <c r="M59" s="272">
        <v>17</v>
      </c>
      <c r="N59" s="272" t="s">
        <v>104</v>
      </c>
      <c r="O59" s="332">
        <v>807</v>
      </c>
      <c r="P59" s="273">
        <v>0.55052083333333324</v>
      </c>
      <c r="Q59" s="272">
        <v>17</v>
      </c>
      <c r="R59" s="273">
        <v>0.55771990740740729</v>
      </c>
      <c r="S59" s="272">
        <v>17</v>
      </c>
      <c r="T59" s="331">
        <v>0.56504629629629621</v>
      </c>
      <c r="U59" s="272">
        <v>33</v>
      </c>
      <c r="V59" s="273">
        <v>0.59592592592592586</v>
      </c>
      <c r="W59" s="272">
        <v>33</v>
      </c>
      <c r="X59" s="273"/>
      <c r="Y59" s="332">
        <v>807</v>
      </c>
      <c r="Z59" s="272" t="s">
        <v>115</v>
      </c>
      <c r="AB59" s="1">
        <v>807</v>
      </c>
      <c r="AC59" s="111">
        <v>0.50069444444444455</v>
      </c>
      <c r="AD59" s="111">
        <v>0.50260416666666674</v>
      </c>
      <c r="AE59" s="111">
        <v>0.5044791666666667</v>
      </c>
      <c r="AF59" s="111">
        <v>0.50625000000000009</v>
      </c>
      <c r="AG59" s="111">
        <v>0.50928240740740749</v>
      </c>
      <c r="AH59" s="111">
        <v>0.51155092592592599</v>
      </c>
      <c r="AI59" s="111">
        <v>0.51406250000000009</v>
      </c>
      <c r="AJ59" s="111">
        <v>0.51607638888888896</v>
      </c>
      <c r="AK59" s="111">
        <v>0.51798611111111115</v>
      </c>
      <c r="AL59" s="111">
        <v>0.51959490740740744</v>
      </c>
      <c r="AM59" s="111">
        <v>0.52098379629629632</v>
      </c>
      <c r="AN59" s="111">
        <v>0.52254629629629634</v>
      </c>
      <c r="AO59" s="111">
        <v>0.52445601851851853</v>
      </c>
      <c r="AP59" s="111">
        <v>0.52604166666666663</v>
      </c>
      <c r="AQ59" s="111">
        <v>0.52739583333333329</v>
      </c>
      <c r="AR59" s="111">
        <v>0.5291203703703703</v>
      </c>
      <c r="AS59" s="111">
        <v>0.53050925925925918</v>
      </c>
      <c r="AT59" s="111">
        <v>0.53202546296296294</v>
      </c>
      <c r="AU59" s="111">
        <v>0.53363425925925922</v>
      </c>
      <c r="AV59" s="111">
        <v>0.53542824074074069</v>
      </c>
      <c r="AW59" s="111">
        <v>0.53718749999999993</v>
      </c>
      <c r="AX59" s="111">
        <v>0.53923611111111103</v>
      </c>
      <c r="AY59" s="111">
        <v>0.54199074074074061</v>
      </c>
      <c r="AZ59" s="111">
        <v>0.54377314814814803</v>
      </c>
      <c r="BA59" s="111">
        <v>0.54635416666666659</v>
      </c>
      <c r="BB59" s="1" t="s">
        <v>104</v>
      </c>
      <c r="BC59" s="1">
        <v>807</v>
      </c>
      <c r="BD59" s="111">
        <v>0.55052083333333324</v>
      </c>
      <c r="BE59" s="111">
        <v>0.55315972222222209</v>
      </c>
      <c r="BF59" s="111">
        <v>0.55493055555555548</v>
      </c>
      <c r="BG59" s="111">
        <v>0.55771990740740729</v>
      </c>
      <c r="BH59" s="111">
        <v>0.55994212962962953</v>
      </c>
      <c r="BI59" s="111">
        <v>0.56168981481481473</v>
      </c>
      <c r="BJ59" s="111">
        <v>0.56348379629629619</v>
      </c>
      <c r="BK59" s="111">
        <v>0.56504629629629621</v>
      </c>
      <c r="BL59" s="111">
        <v>0.56660879629629624</v>
      </c>
      <c r="BM59" s="111">
        <v>0.56785879629629621</v>
      </c>
      <c r="BN59" s="111">
        <v>0.56959490740740737</v>
      </c>
      <c r="BO59" s="111">
        <v>0.57097222222222221</v>
      </c>
      <c r="BP59" s="111">
        <v>0.57254629629629628</v>
      </c>
      <c r="BQ59" s="111">
        <v>0.57465277777777779</v>
      </c>
      <c r="BR59" s="111">
        <v>0.57618055555555558</v>
      </c>
      <c r="BS59" s="111">
        <v>0.57761574074074074</v>
      </c>
      <c r="BT59" s="111">
        <v>0.57928240740740744</v>
      </c>
      <c r="BU59" s="111">
        <v>0.58137731481481481</v>
      </c>
      <c r="BV59" s="111">
        <v>0.58344907407407409</v>
      </c>
      <c r="BW59" s="111">
        <v>0.58567129629629633</v>
      </c>
      <c r="BX59" s="111">
        <v>0.58783564814814815</v>
      </c>
      <c r="BY59" s="111">
        <v>0.59053240740740742</v>
      </c>
      <c r="BZ59" s="111">
        <v>0.59229166666666666</v>
      </c>
      <c r="CA59" s="111">
        <v>0.5940509259259259</v>
      </c>
      <c r="CB59" s="111">
        <v>0.59592592592592586</v>
      </c>
      <c r="CC59" s="1" t="s">
        <v>115</v>
      </c>
    </row>
    <row r="60" spans="1:81" s="1" customFormat="1" ht="24" customHeight="1" x14ac:dyDescent="0.25">
      <c r="A60" s="1">
        <v>57</v>
      </c>
      <c r="B60" s="332">
        <v>813</v>
      </c>
      <c r="C60" s="273"/>
      <c r="D60" s="272"/>
      <c r="E60" s="273">
        <v>0.49916666666666676</v>
      </c>
      <c r="F60" s="273">
        <v>0.50509259259259265</v>
      </c>
      <c r="G60" s="272">
        <v>2</v>
      </c>
      <c r="H60" s="331">
        <v>0.53642361111111103</v>
      </c>
      <c r="I60" s="272">
        <v>27</v>
      </c>
      <c r="J60" s="273">
        <v>0.54363425925925912</v>
      </c>
      <c r="K60" s="272">
        <v>27</v>
      </c>
      <c r="L60" s="273">
        <v>0.55075231481481468</v>
      </c>
      <c r="M60" s="272">
        <v>27</v>
      </c>
      <c r="N60" s="272" t="s">
        <v>104</v>
      </c>
      <c r="O60" s="332">
        <v>813</v>
      </c>
      <c r="P60" s="273">
        <v>0.55491898148148133</v>
      </c>
      <c r="Q60" s="272">
        <v>27</v>
      </c>
      <c r="R60" s="273">
        <v>0.56211805555555538</v>
      </c>
      <c r="S60" s="272">
        <v>27</v>
      </c>
      <c r="T60" s="331">
        <v>0.56944444444444431</v>
      </c>
      <c r="U60" s="272">
        <v>27</v>
      </c>
      <c r="V60" s="273">
        <v>0.60032407407407395</v>
      </c>
      <c r="W60" s="272">
        <v>27</v>
      </c>
      <c r="X60" s="273"/>
      <c r="Y60" s="332">
        <v>813</v>
      </c>
      <c r="Z60" s="272" t="s">
        <v>114</v>
      </c>
      <c r="AB60" s="1">
        <v>813</v>
      </c>
      <c r="AC60" s="111">
        <v>0.50509259259259265</v>
      </c>
      <c r="AD60" s="111">
        <v>0.50700231481481484</v>
      </c>
      <c r="AE60" s="111">
        <v>0.5088773148148148</v>
      </c>
      <c r="AF60" s="111">
        <v>0.51064814814814818</v>
      </c>
      <c r="AG60" s="111">
        <v>0.51368055555555558</v>
      </c>
      <c r="AH60" s="111">
        <v>0.51594907407407409</v>
      </c>
      <c r="AI60" s="111">
        <v>0.51846064814814818</v>
      </c>
      <c r="AJ60" s="111">
        <v>0.52047453703703705</v>
      </c>
      <c r="AK60" s="111">
        <v>0.52238425925925924</v>
      </c>
      <c r="AL60" s="111">
        <v>0.52399305555555553</v>
      </c>
      <c r="AM60" s="111">
        <v>0.52538194444444442</v>
      </c>
      <c r="AN60" s="111">
        <v>0.52694444444444444</v>
      </c>
      <c r="AO60" s="111">
        <v>0.52885416666666663</v>
      </c>
      <c r="AP60" s="111">
        <v>0.53043981481481473</v>
      </c>
      <c r="AQ60" s="111">
        <v>0.53179398148148138</v>
      </c>
      <c r="AR60" s="111">
        <v>0.53351851851851839</v>
      </c>
      <c r="AS60" s="111">
        <v>0.53490740740740728</v>
      </c>
      <c r="AT60" s="111">
        <v>0.53642361111111103</v>
      </c>
      <c r="AU60" s="111">
        <v>0.53803240740740732</v>
      </c>
      <c r="AV60" s="111">
        <v>0.53982638888888879</v>
      </c>
      <c r="AW60" s="111">
        <v>0.54158564814814802</v>
      </c>
      <c r="AX60" s="111">
        <v>0.54363425925925912</v>
      </c>
      <c r="AY60" s="111">
        <v>0.5463888888888887</v>
      </c>
      <c r="AZ60" s="111">
        <v>0.54817129629629613</v>
      </c>
      <c r="BA60" s="111">
        <v>0.55075231481481468</v>
      </c>
      <c r="BB60" s="1" t="s">
        <v>104</v>
      </c>
      <c r="BC60" s="1">
        <v>813</v>
      </c>
      <c r="BD60" s="111">
        <v>0.55491898148148133</v>
      </c>
      <c r="BE60" s="111">
        <v>0.55755787037037019</v>
      </c>
      <c r="BF60" s="111">
        <v>0.55932870370370358</v>
      </c>
      <c r="BG60" s="111">
        <v>0.56211805555555538</v>
      </c>
      <c r="BH60" s="111">
        <v>0.56434027777777762</v>
      </c>
      <c r="BI60" s="111">
        <v>0.56608796296296282</v>
      </c>
      <c r="BJ60" s="111">
        <v>0.56788194444444429</v>
      </c>
      <c r="BK60" s="111">
        <v>0.56944444444444431</v>
      </c>
      <c r="BL60" s="111">
        <v>0.57100694444444433</v>
      </c>
      <c r="BM60" s="111">
        <v>0.5722569444444443</v>
      </c>
      <c r="BN60" s="111">
        <v>0.57399305555555546</v>
      </c>
      <c r="BO60" s="111">
        <v>0.57537037037037031</v>
      </c>
      <c r="BP60" s="111">
        <v>0.57694444444444437</v>
      </c>
      <c r="BQ60" s="111">
        <v>0.57905092592592589</v>
      </c>
      <c r="BR60" s="111">
        <v>0.58057870370370368</v>
      </c>
      <c r="BS60" s="111">
        <v>0.58201388888888883</v>
      </c>
      <c r="BT60" s="111">
        <v>0.58368055555555554</v>
      </c>
      <c r="BU60" s="111">
        <v>0.5857754629629629</v>
      </c>
      <c r="BV60" s="111">
        <v>0.58784722222222219</v>
      </c>
      <c r="BW60" s="111">
        <v>0.59006944444444442</v>
      </c>
      <c r="BX60" s="111">
        <v>0.59223379629629624</v>
      </c>
      <c r="BY60" s="111">
        <v>0.59493055555555552</v>
      </c>
      <c r="BZ60" s="111">
        <v>0.59668981481481476</v>
      </c>
      <c r="CA60" s="111">
        <v>0.59844907407407399</v>
      </c>
      <c r="CB60" s="111">
        <v>0.60032407407407395</v>
      </c>
      <c r="CC60" s="1" t="s">
        <v>114</v>
      </c>
    </row>
    <row r="61" spans="1:81" s="1" customFormat="1" ht="24" customHeight="1" x14ac:dyDescent="0.25">
      <c r="A61" s="1">
        <v>58</v>
      </c>
      <c r="B61" s="332">
        <v>802</v>
      </c>
      <c r="C61" s="273"/>
      <c r="D61" s="272"/>
      <c r="E61" s="273">
        <v>0.50356481481481496</v>
      </c>
      <c r="F61" s="273">
        <v>0.50949074074074074</v>
      </c>
      <c r="G61" s="272">
        <v>41</v>
      </c>
      <c r="H61" s="331">
        <v>0.54082175925925913</v>
      </c>
      <c r="I61" s="272">
        <v>29</v>
      </c>
      <c r="J61" s="273">
        <v>0.54803240740740722</v>
      </c>
      <c r="K61" s="272">
        <v>29</v>
      </c>
      <c r="L61" s="273">
        <v>0.55515046296296278</v>
      </c>
      <c r="M61" s="272">
        <v>29</v>
      </c>
      <c r="N61" s="272" t="s">
        <v>104</v>
      </c>
      <c r="O61" s="332">
        <v>802</v>
      </c>
      <c r="P61" s="273">
        <v>0.55931712962962943</v>
      </c>
      <c r="Q61" s="272">
        <v>29</v>
      </c>
      <c r="R61" s="273">
        <v>0.56651620370370348</v>
      </c>
      <c r="S61" s="272">
        <v>29</v>
      </c>
      <c r="T61" s="331">
        <v>0.5738425925925924</v>
      </c>
      <c r="U61" s="272">
        <v>29</v>
      </c>
      <c r="V61" s="273">
        <v>0.60472222222222205</v>
      </c>
      <c r="W61" s="272">
        <v>29</v>
      </c>
      <c r="X61" s="273"/>
      <c r="Y61" s="332">
        <v>802</v>
      </c>
      <c r="Z61" s="272" t="s">
        <v>115</v>
      </c>
      <c r="AB61" s="1">
        <v>802</v>
      </c>
      <c r="AC61" s="111">
        <v>0.50949074074074074</v>
      </c>
      <c r="AD61" s="111">
        <v>0.51140046296296293</v>
      </c>
      <c r="AE61" s="111">
        <v>0.51327546296296289</v>
      </c>
      <c r="AF61" s="111">
        <v>0.51504629629629628</v>
      </c>
      <c r="AG61" s="111">
        <v>0.51807870370370368</v>
      </c>
      <c r="AH61" s="111">
        <v>0.52034722222222218</v>
      </c>
      <c r="AI61" s="111">
        <v>0.52285879629629628</v>
      </c>
      <c r="AJ61" s="111">
        <v>0.52487268518518515</v>
      </c>
      <c r="AK61" s="111">
        <v>0.52678240740740734</v>
      </c>
      <c r="AL61" s="111">
        <v>0.52839120370370363</v>
      </c>
      <c r="AM61" s="111">
        <v>0.52978009259259251</v>
      </c>
      <c r="AN61" s="111">
        <v>0.53134259259259253</v>
      </c>
      <c r="AO61" s="111">
        <v>0.53325231481481472</v>
      </c>
      <c r="AP61" s="111">
        <v>0.53483796296296282</v>
      </c>
      <c r="AQ61" s="111">
        <v>0.53619212962962948</v>
      </c>
      <c r="AR61" s="111">
        <v>0.53791666666666649</v>
      </c>
      <c r="AS61" s="111">
        <v>0.53930555555555537</v>
      </c>
      <c r="AT61" s="111">
        <v>0.54082175925925913</v>
      </c>
      <c r="AU61" s="111">
        <v>0.54243055555555542</v>
      </c>
      <c r="AV61" s="111">
        <v>0.54422453703703688</v>
      </c>
      <c r="AW61" s="111">
        <v>0.54598379629629612</v>
      </c>
      <c r="AX61" s="111">
        <v>0.54803240740740722</v>
      </c>
      <c r="AY61" s="111">
        <v>0.5507870370370368</v>
      </c>
      <c r="AZ61" s="111">
        <v>0.55256944444444422</v>
      </c>
      <c r="BA61" s="111">
        <v>0.55515046296296278</v>
      </c>
      <c r="BB61" s="1" t="s">
        <v>104</v>
      </c>
      <c r="BC61" s="1">
        <v>802</v>
      </c>
      <c r="BD61" s="111">
        <v>0.55931712962962943</v>
      </c>
      <c r="BE61" s="111">
        <v>0.56195601851851829</v>
      </c>
      <c r="BF61" s="111">
        <v>0.56372685185185167</v>
      </c>
      <c r="BG61" s="111">
        <v>0.56651620370370348</v>
      </c>
      <c r="BH61" s="111">
        <v>0.56873842592592572</v>
      </c>
      <c r="BI61" s="111">
        <v>0.57048611111111092</v>
      </c>
      <c r="BJ61" s="111">
        <v>0.57228009259259238</v>
      </c>
      <c r="BK61" s="111">
        <v>0.5738425925925924</v>
      </c>
      <c r="BL61" s="111">
        <v>0.57540509259259243</v>
      </c>
      <c r="BM61" s="111">
        <v>0.5766550925925924</v>
      </c>
      <c r="BN61" s="111">
        <v>0.57839120370370356</v>
      </c>
      <c r="BO61" s="111">
        <v>0.57976851851851841</v>
      </c>
      <c r="BP61" s="111">
        <v>0.58134259259259247</v>
      </c>
      <c r="BQ61" s="111">
        <v>0.58344907407407398</v>
      </c>
      <c r="BR61" s="111">
        <v>0.58497685185185178</v>
      </c>
      <c r="BS61" s="111">
        <v>0.58641203703703693</v>
      </c>
      <c r="BT61" s="111">
        <v>0.58807870370370363</v>
      </c>
      <c r="BU61" s="111">
        <v>0.590173611111111</v>
      </c>
      <c r="BV61" s="111">
        <v>0.59224537037037028</v>
      </c>
      <c r="BW61" s="111">
        <v>0.59446759259259252</v>
      </c>
      <c r="BX61" s="111">
        <v>0.59663194444444434</v>
      </c>
      <c r="BY61" s="111">
        <v>0.59932870370370361</v>
      </c>
      <c r="BZ61" s="111">
        <v>0.60108796296296285</v>
      </c>
      <c r="CA61" s="111">
        <v>0.60284722222222209</v>
      </c>
      <c r="CB61" s="111">
        <v>0.60472222222222205</v>
      </c>
      <c r="CC61" s="1" t="s">
        <v>115</v>
      </c>
    </row>
    <row r="62" spans="1:81" s="1" customFormat="1" ht="24" customHeight="1" x14ac:dyDescent="0.25">
      <c r="A62" s="1">
        <v>59</v>
      </c>
      <c r="B62" s="332">
        <v>815</v>
      </c>
      <c r="C62" s="273"/>
      <c r="D62" s="272"/>
      <c r="E62" s="273">
        <v>0.50796296296296295</v>
      </c>
      <c r="F62" s="273">
        <v>0.51388888888888884</v>
      </c>
      <c r="G62" s="272">
        <v>3</v>
      </c>
      <c r="H62" s="331">
        <v>0.54521990740740722</v>
      </c>
      <c r="I62" s="272">
        <v>32</v>
      </c>
      <c r="J62" s="273">
        <v>0.55243055555555531</v>
      </c>
      <c r="K62" s="272">
        <v>32</v>
      </c>
      <c r="L62" s="273">
        <v>0.55954861111111087</v>
      </c>
      <c r="M62" s="272">
        <v>32</v>
      </c>
      <c r="N62" s="272" t="s">
        <v>104</v>
      </c>
      <c r="O62" s="332">
        <v>815</v>
      </c>
      <c r="P62" s="273">
        <v>0.56371527777777752</v>
      </c>
      <c r="Q62" s="272">
        <v>32</v>
      </c>
      <c r="R62" s="273">
        <v>0.57091435185185158</v>
      </c>
      <c r="S62" s="272">
        <v>32</v>
      </c>
      <c r="T62" s="331">
        <v>0.5782407407407405</v>
      </c>
      <c r="U62" s="272">
        <v>32</v>
      </c>
      <c r="V62" s="273">
        <v>0.60912037037037015</v>
      </c>
      <c r="W62" s="272">
        <v>32</v>
      </c>
      <c r="X62" s="273"/>
      <c r="Y62" s="332">
        <v>815</v>
      </c>
      <c r="Z62" s="272" t="s">
        <v>114</v>
      </c>
      <c r="AB62" s="1">
        <v>815</v>
      </c>
      <c r="AC62" s="111">
        <v>0.51388888888888884</v>
      </c>
      <c r="AD62" s="111">
        <v>0.51579861111111103</v>
      </c>
      <c r="AE62" s="111">
        <v>0.51767361111111099</v>
      </c>
      <c r="AF62" s="111">
        <v>0.51944444444444438</v>
      </c>
      <c r="AG62" s="111">
        <v>0.52247685185185178</v>
      </c>
      <c r="AH62" s="111">
        <v>0.52474537037037028</v>
      </c>
      <c r="AI62" s="111">
        <v>0.52725694444444438</v>
      </c>
      <c r="AJ62" s="111">
        <v>0.52927083333333325</v>
      </c>
      <c r="AK62" s="111">
        <v>0.53118055555555543</v>
      </c>
      <c r="AL62" s="111">
        <v>0.53278935185185172</v>
      </c>
      <c r="AM62" s="111">
        <v>0.53417824074074061</v>
      </c>
      <c r="AN62" s="111">
        <v>0.53574074074074063</v>
      </c>
      <c r="AO62" s="111">
        <v>0.53765046296296282</v>
      </c>
      <c r="AP62" s="111">
        <v>0.53923611111111092</v>
      </c>
      <c r="AQ62" s="111">
        <v>0.54059027777777757</v>
      </c>
      <c r="AR62" s="111">
        <v>0.54231481481481458</v>
      </c>
      <c r="AS62" s="111">
        <v>0.54370370370370347</v>
      </c>
      <c r="AT62" s="111">
        <v>0.54521990740740722</v>
      </c>
      <c r="AU62" s="111">
        <v>0.54682870370370351</v>
      </c>
      <c r="AV62" s="111">
        <v>0.54862268518518498</v>
      </c>
      <c r="AW62" s="111">
        <v>0.55038194444444422</v>
      </c>
      <c r="AX62" s="111">
        <v>0.55243055555555531</v>
      </c>
      <c r="AY62" s="111">
        <v>0.55518518518518489</v>
      </c>
      <c r="AZ62" s="111">
        <v>0.55696759259259232</v>
      </c>
      <c r="BA62" s="111">
        <v>0.55954861111111087</v>
      </c>
      <c r="BB62" s="1" t="s">
        <v>104</v>
      </c>
      <c r="BC62" s="1">
        <v>815</v>
      </c>
      <c r="BD62" s="111">
        <v>0.56371527777777752</v>
      </c>
      <c r="BE62" s="111">
        <v>0.56635416666666638</v>
      </c>
      <c r="BF62" s="111">
        <v>0.56812499999999977</v>
      </c>
      <c r="BG62" s="111">
        <v>0.57091435185185158</v>
      </c>
      <c r="BH62" s="111">
        <v>0.57313657407407381</v>
      </c>
      <c r="BI62" s="111">
        <v>0.57488425925925901</v>
      </c>
      <c r="BJ62" s="111">
        <v>0.57667824074074048</v>
      </c>
      <c r="BK62" s="111">
        <v>0.5782407407407405</v>
      </c>
      <c r="BL62" s="111">
        <v>0.57980324074074052</v>
      </c>
      <c r="BM62" s="111">
        <v>0.5810532407407405</v>
      </c>
      <c r="BN62" s="111">
        <v>0.58278935185185166</v>
      </c>
      <c r="BO62" s="111">
        <v>0.5841666666666665</v>
      </c>
      <c r="BP62" s="111">
        <v>0.58574074074074056</v>
      </c>
      <c r="BQ62" s="111">
        <v>0.58784722222222208</v>
      </c>
      <c r="BR62" s="111">
        <v>0.58937499999999987</v>
      </c>
      <c r="BS62" s="111">
        <v>0.59081018518518502</v>
      </c>
      <c r="BT62" s="111">
        <v>0.59247685185185173</v>
      </c>
      <c r="BU62" s="111">
        <v>0.59457175925925909</v>
      </c>
      <c r="BV62" s="111">
        <v>0.59664351851851838</v>
      </c>
      <c r="BW62" s="111">
        <v>0.59886574074074062</v>
      </c>
      <c r="BX62" s="111">
        <v>0.60103009259259244</v>
      </c>
      <c r="BY62" s="111">
        <v>0.60372685185185171</v>
      </c>
      <c r="BZ62" s="111">
        <v>0.60548611111111095</v>
      </c>
      <c r="CA62" s="111">
        <v>0.60724537037037019</v>
      </c>
      <c r="CB62" s="111">
        <v>0.60912037037037015</v>
      </c>
      <c r="CC62" s="1" t="s">
        <v>114</v>
      </c>
    </row>
    <row r="63" spans="1:81" s="1" customFormat="1" ht="24" customHeight="1" x14ac:dyDescent="0.25">
      <c r="A63" s="1">
        <v>60</v>
      </c>
      <c r="B63" s="332">
        <v>808</v>
      </c>
      <c r="C63" s="273"/>
      <c r="D63" s="272"/>
      <c r="E63" s="273">
        <v>0.51236111111111116</v>
      </c>
      <c r="F63" s="273">
        <v>0.51828703703703694</v>
      </c>
      <c r="G63" s="272">
        <v>9</v>
      </c>
      <c r="H63" s="331">
        <v>0.54961805555555532</v>
      </c>
      <c r="I63" s="272">
        <v>36</v>
      </c>
      <c r="J63" s="273">
        <v>0.55682870370370341</v>
      </c>
      <c r="K63" s="272">
        <v>36</v>
      </c>
      <c r="L63" s="273">
        <v>0.56394675925925897</v>
      </c>
      <c r="M63" s="272">
        <v>36</v>
      </c>
      <c r="N63" s="272" t="s">
        <v>104</v>
      </c>
      <c r="O63" s="332">
        <v>808</v>
      </c>
      <c r="P63" s="273">
        <v>0.56811342592592562</v>
      </c>
      <c r="Q63" s="272">
        <v>36</v>
      </c>
      <c r="R63" s="273">
        <v>0.57531249999999967</v>
      </c>
      <c r="S63" s="272">
        <v>36</v>
      </c>
      <c r="T63" s="331">
        <v>0.5826388888888886</v>
      </c>
      <c r="U63" s="272">
        <v>36</v>
      </c>
      <c r="V63" s="273">
        <v>0.61351851851851824</v>
      </c>
      <c r="W63" s="272">
        <v>36</v>
      </c>
      <c r="X63" s="273"/>
      <c r="Y63" s="332">
        <v>808</v>
      </c>
      <c r="Z63" s="272" t="s">
        <v>115</v>
      </c>
      <c r="AB63" s="1">
        <v>808</v>
      </c>
      <c r="AC63" s="111">
        <v>0.51828703703703694</v>
      </c>
      <c r="AD63" s="111">
        <v>0.52019675925925912</v>
      </c>
      <c r="AE63" s="111">
        <v>0.52207175925925908</v>
      </c>
      <c r="AF63" s="111">
        <v>0.52384259259259247</v>
      </c>
      <c r="AG63" s="111">
        <v>0.52687499999999987</v>
      </c>
      <c r="AH63" s="111">
        <v>0.52914351851851837</v>
      </c>
      <c r="AI63" s="111">
        <v>0.53165509259259247</v>
      </c>
      <c r="AJ63" s="111">
        <v>0.53366898148148134</v>
      </c>
      <c r="AK63" s="111">
        <v>0.53557870370370353</v>
      </c>
      <c r="AL63" s="111">
        <v>0.53718749999999982</v>
      </c>
      <c r="AM63" s="111">
        <v>0.5385763888888887</v>
      </c>
      <c r="AN63" s="111">
        <v>0.54013888888888872</v>
      </c>
      <c r="AO63" s="111">
        <v>0.54204861111111091</v>
      </c>
      <c r="AP63" s="111">
        <v>0.54363425925925901</v>
      </c>
      <c r="AQ63" s="111">
        <v>0.54498842592592567</v>
      </c>
      <c r="AR63" s="111">
        <v>0.54671296296296268</v>
      </c>
      <c r="AS63" s="111">
        <v>0.54810185185185156</v>
      </c>
      <c r="AT63" s="111">
        <v>0.54961805555555532</v>
      </c>
      <c r="AU63" s="111">
        <v>0.55122685185185161</v>
      </c>
      <c r="AV63" s="111">
        <v>0.55302083333333307</v>
      </c>
      <c r="AW63" s="111">
        <v>0.55478009259259231</v>
      </c>
      <c r="AX63" s="111">
        <v>0.55682870370370341</v>
      </c>
      <c r="AY63" s="111">
        <v>0.55958333333333299</v>
      </c>
      <c r="AZ63" s="111">
        <v>0.56136574074074042</v>
      </c>
      <c r="BA63" s="111">
        <v>0.56394675925925897</v>
      </c>
      <c r="BB63" s="1" t="s">
        <v>104</v>
      </c>
      <c r="BC63" s="1">
        <v>808</v>
      </c>
      <c r="BD63" s="111">
        <v>0.56811342592592562</v>
      </c>
      <c r="BE63" s="111">
        <v>0.57075231481481448</v>
      </c>
      <c r="BF63" s="111">
        <v>0.57252314814814786</v>
      </c>
      <c r="BG63" s="111">
        <v>0.57531249999999967</v>
      </c>
      <c r="BH63" s="111">
        <v>0.57753472222222191</v>
      </c>
      <c r="BI63" s="111">
        <v>0.57928240740740711</v>
      </c>
      <c r="BJ63" s="111">
        <v>0.58107638888888857</v>
      </c>
      <c r="BK63" s="111">
        <v>0.5826388888888886</v>
      </c>
      <c r="BL63" s="111">
        <v>0.58420138888888862</v>
      </c>
      <c r="BM63" s="111">
        <v>0.58545138888888859</v>
      </c>
      <c r="BN63" s="111">
        <v>0.58718749999999975</v>
      </c>
      <c r="BO63" s="111">
        <v>0.5885648148148146</v>
      </c>
      <c r="BP63" s="111">
        <v>0.59013888888888866</v>
      </c>
      <c r="BQ63" s="111">
        <v>0.59224537037037017</v>
      </c>
      <c r="BR63" s="111">
        <v>0.59377314814814797</v>
      </c>
      <c r="BS63" s="111">
        <v>0.59520833333333312</v>
      </c>
      <c r="BT63" s="111">
        <v>0.59687499999999982</v>
      </c>
      <c r="BU63" s="111">
        <v>0.59896990740740719</v>
      </c>
      <c r="BV63" s="111">
        <v>0.60104166666666647</v>
      </c>
      <c r="BW63" s="111">
        <v>0.60326388888888871</v>
      </c>
      <c r="BX63" s="111">
        <v>0.60542824074074053</v>
      </c>
      <c r="BY63" s="111">
        <v>0.6081249999999998</v>
      </c>
      <c r="BZ63" s="111">
        <v>0.60988425925925904</v>
      </c>
      <c r="CA63" s="111">
        <v>0.61164351851851828</v>
      </c>
      <c r="CB63" s="111">
        <v>0.61351851851851824</v>
      </c>
      <c r="CC63" s="1" t="s">
        <v>115</v>
      </c>
    </row>
    <row r="64" spans="1:81" s="1" customFormat="1" ht="24" customHeight="1" x14ac:dyDescent="0.25">
      <c r="A64" s="1">
        <v>61</v>
      </c>
      <c r="B64" s="332">
        <v>818</v>
      </c>
      <c r="C64" s="273"/>
      <c r="D64" s="272"/>
      <c r="E64" s="273">
        <v>0.51675925925925925</v>
      </c>
      <c r="F64" s="273">
        <v>0.52268518518518503</v>
      </c>
      <c r="G64" s="272">
        <v>1</v>
      </c>
      <c r="H64" s="331">
        <v>0.55401620370370341</v>
      </c>
      <c r="I64" s="272">
        <v>2</v>
      </c>
      <c r="J64" s="273">
        <v>0.5612268518518515</v>
      </c>
      <c r="K64" s="272">
        <v>2</v>
      </c>
      <c r="L64" s="273">
        <v>0.56834490740740706</v>
      </c>
      <c r="M64" s="272">
        <v>2</v>
      </c>
      <c r="N64" s="272" t="s">
        <v>104</v>
      </c>
      <c r="O64" s="332">
        <v>818</v>
      </c>
      <c r="P64" s="273">
        <v>0.57251157407407371</v>
      </c>
      <c r="Q64" s="272">
        <v>2</v>
      </c>
      <c r="R64" s="273">
        <v>0.57971064814814777</v>
      </c>
      <c r="S64" s="272">
        <v>2</v>
      </c>
      <c r="T64" s="331">
        <v>0.58703703703703669</v>
      </c>
      <c r="U64" s="272">
        <v>31</v>
      </c>
      <c r="V64" s="273">
        <v>0.61791666666666634</v>
      </c>
      <c r="W64" s="272">
        <v>31</v>
      </c>
      <c r="X64" s="273"/>
      <c r="Y64" s="332">
        <v>818</v>
      </c>
      <c r="Z64" s="272" t="s">
        <v>114</v>
      </c>
      <c r="AB64" s="1">
        <v>818</v>
      </c>
      <c r="AC64" s="111">
        <v>0.52268518518518503</v>
      </c>
      <c r="AD64" s="111">
        <v>0.52459490740740722</v>
      </c>
      <c r="AE64" s="111">
        <v>0.52646990740740718</v>
      </c>
      <c r="AF64" s="111">
        <v>0.52824074074074057</v>
      </c>
      <c r="AG64" s="111">
        <v>0.53127314814814797</v>
      </c>
      <c r="AH64" s="111">
        <v>0.53354166666666647</v>
      </c>
      <c r="AI64" s="111">
        <v>0.53605324074074057</v>
      </c>
      <c r="AJ64" s="111">
        <v>0.53806712962962944</v>
      </c>
      <c r="AK64" s="111">
        <v>0.53997685185185162</v>
      </c>
      <c r="AL64" s="111">
        <v>0.54158564814814791</v>
      </c>
      <c r="AM64" s="111">
        <v>0.5429745370370368</v>
      </c>
      <c r="AN64" s="111">
        <v>0.54453703703703682</v>
      </c>
      <c r="AO64" s="111">
        <v>0.54644675925925901</v>
      </c>
      <c r="AP64" s="111">
        <v>0.54803240740740711</v>
      </c>
      <c r="AQ64" s="111">
        <v>0.54938657407407376</v>
      </c>
      <c r="AR64" s="111">
        <v>0.55111111111111077</v>
      </c>
      <c r="AS64" s="111">
        <v>0.55249999999999966</v>
      </c>
      <c r="AT64" s="111">
        <v>0.55401620370370341</v>
      </c>
      <c r="AU64" s="111">
        <v>0.5556249999999997</v>
      </c>
      <c r="AV64" s="111">
        <v>0.55741898148148117</v>
      </c>
      <c r="AW64" s="111">
        <v>0.55917824074074041</v>
      </c>
      <c r="AX64" s="111">
        <v>0.5612268518518515</v>
      </c>
      <c r="AY64" s="111">
        <v>0.56398148148148108</v>
      </c>
      <c r="AZ64" s="111">
        <v>0.56576388888888851</v>
      </c>
      <c r="BA64" s="111">
        <v>0.56834490740740706</v>
      </c>
      <c r="BB64" s="1" t="s">
        <v>104</v>
      </c>
      <c r="BC64" s="1">
        <v>818</v>
      </c>
      <c r="BD64" s="111">
        <v>0.57251157407407371</v>
      </c>
      <c r="BE64" s="111">
        <v>0.57515046296296257</v>
      </c>
      <c r="BF64" s="111">
        <v>0.57692129629629596</v>
      </c>
      <c r="BG64" s="111">
        <v>0.57971064814814777</v>
      </c>
      <c r="BH64" s="111">
        <v>0.58193287037037</v>
      </c>
      <c r="BI64" s="111">
        <v>0.5836805555555552</v>
      </c>
      <c r="BJ64" s="111">
        <v>0.58547453703703667</v>
      </c>
      <c r="BK64" s="111">
        <v>0.58703703703703669</v>
      </c>
      <c r="BL64" s="111">
        <v>0.58859953703703671</v>
      </c>
      <c r="BM64" s="111">
        <v>0.58984953703703669</v>
      </c>
      <c r="BN64" s="111">
        <v>0.59158564814814785</v>
      </c>
      <c r="BO64" s="111">
        <v>0.59296296296296269</v>
      </c>
      <c r="BP64" s="111">
        <v>0.59453703703703675</v>
      </c>
      <c r="BQ64" s="111">
        <v>0.59664351851851827</v>
      </c>
      <c r="BR64" s="111">
        <v>0.59817129629629606</v>
      </c>
      <c r="BS64" s="111">
        <v>0.59960648148148121</v>
      </c>
      <c r="BT64" s="111">
        <v>0.60127314814814792</v>
      </c>
      <c r="BU64" s="111">
        <v>0.60336805555555528</v>
      </c>
      <c r="BV64" s="111">
        <v>0.60543981481481457</v>
      </c>
      <c r="BW64" s="111">
        <v>0.60766203703703681</v>
      </c>
      <c r="BX64" s="111">
        <v>0.60982638888888863</v>
      </c>
      <c r="BY64" s="111">
        <v>0.6125231481481479</v>
      </c>
      <c r="BZ64" s="111">
        <v>0.61428240740740714</v>
      </c>
      <c r="CA64" s="111">
        <v>0.61604166666666638</v>
      </c>
      <c r="CB64" s="111">
        <v>0.61791666666666634</v>
      </c>
      <c r="CC64" s="1" t="s">
        <v>114</v>
      </c>
    </row>
    <row r="65" spans="1:81" s="1" customFormat="1" ht="24" customHeight="1" x14ac:dyDescent="0.25">
      <c r="A65" s="1">
        <v>62</v>
      </c>
      <c r="B65" s="332">
        <v>811</v>
      </c>
      <c r="C65" s="273"/>
      <c r="D65" s="272"/>
      <c r="E65" s="273">
        <v>0.52115740740740735</v>
      </c>
      <c r="F65" s="273">
        <v>0.52708333333333313</v>
      </c>
      <c r="G65" s="272">
        <v>10</v>
      </c>
      <c r="H65" s="331">
        <v>0.55841435185185151</v>
      </c>
      <c r="I65" s="272">
        <v>8</v>
      </c>
      <c r="J65" s="273">
        <v>0.5656249999999996</v>
      </c>
      <c r="K65" s="272">
        <v>8</v>
      </c>
      <c r="L65" s="273">
        <v>0.57274305555555516</v>
      </c>
      <c r="M65" s="272">
        <v>8</v>
      </c>
      <c r="N65" s="272" t="s">
        <v>104</v>
      </c>
      <c r="O65" s="332">
        <v>811</v>
      </c>
      <c r="P65" s="273">
        <v>0.57690972222222181</v>
      </c>
      <c r="Q65" s="272">
        <v>8</v>
      </c>
      <c r="R65" s="273">
        <v>0.58410879629629586</v>
      </c>
      <c r="S65" s="272">
        <v>8</v>
      </c>
      <c r="T65" s="331">
        <v>0.59143518518518479</v>
      </c>
      <c r="U65" s="272">
        <v>41</v>
      </c>
      <c r="V65" s="273">
        <v>0.62231481481481443</v>
      </c>
      <c r="W65" s="272">
        <v>41</v>
      </c>
      <c r="X65" s="273"/>
      <c r="Y65" s="332">
        <v>811</v>
      </c>
      <c r="Z65" s="272" t="s">
        <v>115</v>
      </c>
      <c r="AB65" s="1">
        <v>811</v>
      </c>
      <c r="AC65" s="111">
        <v>0.52708333333333313</v>
      </c>
      <c r="AD65" s="111">
        <v>0.52899305555555531</v>
      </c>
      <c r="AE65" s="111">
        <v>0.53086805555555527</v>
      </c>
      <c r="AF65" s="111">
        <v>0.53263888888888866</v>
      </c>
      <c r="AG65" s="111">
        <v>0.53567129629629606</v>
      </c>
      <c r="AH65" s="111">
        <v>0.53793981481481457</v>
      </c>
      <c r="AI65" s="111">
        <v>0.54045138888888866</v>
      </c>
      <c r="AJ65" s="111">
        <v>0.54246527777777753</v>
      </c>
      <c r="AK65" s="111">
        <v>0.54437499999999972</v>
      </c>
      <c r="AL65" s="111">
        <v>0.54598379629629601</v>
      </c>
      <c r="AM65" s="111">
        <v>0.54737268518518489</v>
      </c>
      <c r="AN65" s="111">
        <v>0.54893518518518492</v>
      </c>
      <c r="AO65" s="111">
        <v>0.5508449074074071</v>
      </c>
      <c r="AP65" s="111">
        <v>0.5524305555555552</v>
      </c>
      <c r="AQ65" s="111">
        <v>0.55378472222222186</v>
      </c>
      <c r="AR65" s="111">
        <v>0.55550925925925887</v>
      </c>
      <c r="AS65" s="111">
        <v>0.55689814814814775</v>
      </c>
      <c r="AT65" s="111">
        <v>0.55841435185185151</v>
      </c>
      <c r="AU65" s="111">
        <v>0.5600231481481478</v>
      </c>
      <c r="AV65" s="111">
        <v>0.56181712962962926</v>
      </c>
      <c r="AW65" s="111">
        <v>0.5635763888888885</v>
      </c>
      <c r="AX65" s="111">
        <v>0.5656249999999996</v>
      </c>
      <c r="AY65" s="111">
        <v>0.56837962962962918</v>
      </c>
      <c r="AZ65" s="111">
        <v>0.57016203703703661</v>
      </c>
      <c r="BA65" s="111">
        <v>0.57274305555555516</v>
      </c>
      <c r="BB65" s="1" t="s">
        <v>104</v>
      </c>
      <c r="BC65" s="1">
        <v>811</v>
      </c>
      <c r="BD65" s="111">
        <v>0.57690972222222181</v>
      </c>
      <c r="BE65" s="111">
        <v>0.57954861111111067</v>
      </c>
      <c r="BF65" s="111">
        <v>0.58131944444444406</v>
      </c>
      <c r="BG65" s="111">
        <v>0.58410879629629586</v>
      </c>
      <c r="BH65" s="111">
        <v>0.5863310185185181</v>
      </c>
      <c r="BI65" s="111">
        <v>0.5880787037037033</v>
      </c>
      <c r="BJ65" s="111">
        <v>0.58987268518518476</v>
      </c>
      <c r="BK65" s="111">
        <v>0.59143518518518479</v>
      </c>
      <c r="BL65" s="111">
        <v>0.59299768518518481</v>
      </c>
      <c r="BM65" s="111">
        <v>0.59424768518518478</v>
      </c>
      <c r="BN65" s="111">
        <v>0.59598379629629594</v>
      </c>
      <c r="BO65" s="111">
        <v>0.59736111111111079</v>
      </c>
      <c r="BP65" s="111">
        <v>0.59893518518518485</v>
      </c>
      <c r="BQ65" s="111">
        <v>0.60104166666666636</v>
      </c>
      <c r="BR65" s="111">
        <v>0.60256944444444416</v>
      </c>
      <c r="BS65" s="111">
        <v>0.60400462962962931</v>
      </c>
      <c r="BT65" s="111">
        <v>0.60567129629629601</v>
      </c>
      <c r="BU65" s="111">
        <v>0.60776620370370338</v>
      </c>
      <c r="BV65" s="111">
        <v>0.60983796296296267</v>
      </c>
      <c r="BW65" s="111">
        <v>0.6120601851851849</v>
      </c>
      <c r="BX65" s="111">
        <v>0.61422453703703672</v>
      </c>
      <c r="BY65" s="111">
        <v>0.616921296296296</v>
      </c>
      <c r="BZ65" s="111">
        <v>0.61868055555555523</v>
      </c>
      <c r="CA65" s="111">
        <v>0.62043981481481447</v>
      </c>
      <c r="CB65" s="111">
        <v>0.62231481481481443</v>
      </c>
      <c r="CC65" s="1" t="s">
        <v>115</v>
      </c>
    </row>
    <row r="66" spans="1:81" s="1" customFormat="1" ht="24" customHeight="1" x14ac:dyDescent="0.25">
      <c r="A66" s="1">
        <v>63</v>
      </c>
      <c r="B66" s="332">
        <v>819</v>
      </c>
      <c r="C66" s="273"/>
      <c r="D66" s="272"/>
      <c r="E66" s="273">
        <v>0.52555555555555566</v>
      </c>
      <c r="F66" s="273">
        <v>0.53148148148148122</v>
      </c>
      <c r="G66" s="272">
        <v>13</v>
      </c>
      <c r="H66" s="331">
        <v>0.5628124999999996</v>
      </c>
      <c r="I66" s="272">
        <v>3</v>
      </c>
      <c r="J66" s="273">
        <v>0.5700231481481477</v>
      </c>
      <c r="K66" s="272">
        <v>3</v>
      </c>
      <c r="L66" s="273">
        <v>0.57714120370370325</v>
      </c>
      <c r="M66" s="272">
        <v>3</v>
      </c>
      <c r="N66" s="272" t="s">
        <v>104</v>
      </c>
      <c r="O66" s="332">
        <v>819</v>
      </c>
      <c r="P66" s="273">
        <v>0.58130787037036991</v>
      </c>
      <c r="Q66" s="272">
        <v>3</v>
      </c>
      <c r="R66" s="273">
        <v>0.58850694444444396</v>
      </c>
      <c r="S66" s="272">
        <v>3</v>
      </c>
      <c r="T66" s="331">
        <v>0.59583333333333288</v>
      </c>
      <c r="U66" s="272">
        <v>39</v>
      </c>
      <c r="V66" s="273">
        <v>0.62671296296296253</v>
      </c>
      <c r="W66" s="272">
        <v>39</v>
      </c>
      <c r="X66" s="273"/>
      <c r="Y66" s="332">
        <v>819</v>
      </c>
      <c r="Z66" s="272" t="s">
        <v>114</v>
      </c>
      <c r="AB66" s="1">
        <v>819</v>
      </c>
      <c r="AC66" s="111">
        <v>0.53148148148148122</v>
      </c>
      <c r="AD66" s="111">
        <v>0.53339120370370341</v>
      </c>
      <c r="AE66" s="111">
        <v>0.53526620370370337</v>
      </c>
      <c r="AF66" s="111">
        <v>0.53703703703703676</v>
      </c>
      <c r="AG66" s="111">
        <v>0.54006944444444416</v>
      </c>
      <c r="AH66" s="111">
        <v>0.54233796296296266</v>
      </c>
      <c r="AI66" s="111">
        <v>0.54484953703703676</v>
      </c>
      <c r="AJ66" s="111">
        <v>0.54686342592592563</v>
      </c>
      <c r="AK66" s="111">
        <v>0.54877314814814782</v>
      </c>
      <c r="AL66" s="111">
        <v>0.5503819444444441</v>
      </c>
      <c r="AM66" s="111">
        <v>0.55177083333333299</v>
      </c>
      <c r="AN66" s="111">
        <v>0.55333333333333301</v>
      </c>
      <c r="AO66" s="111">
        <v>0.5552430555555552</v>
      </c>
      <c r="AP66" s="111">
        <v>0.5568287037037033</v>
      </c>
      <c r="AQ66" s="111">
        <v>0.55818287037036995</v>
      </c>
      <c r="AR66" s="111">
        <v>0.55990740740740697</v>
      </c>
      <c r="AS66" s="111">
        <v>0.56129629629629585</v>
      </c>
      <c r="AT66" s="111">
        <v>0.5628124999999996</v>
      </c>
      <c r="AU66" s="111">
        <v>0.56442129629629589</v>
      </c>
      <c r="AV66" s="111">
        <v>0.56621527777777736</v>
      </c>
      <c r="AW66" s="111">
        <v>0.5679745370370366</v>
      </c>
      <c r="AX66" s="111">
        <v>0.5700231481481477</v>
      </c>
      <c r="AY66" s="111">
        <v>0.57277777777777727</v>
      </c>
      <c r="AZ66" s="111">
        <v>0.5745601851851847</v>
      </c>
      <c r="BA66" s="111">
        <v>0.57714120370370325</v>
      </c>
      <c r="BB66" s="1" t="s">
        <v>104</v>
      </c>
      <c r="BC66" s="1">
        <v>819</v>
      </c>
      <c r="BD66" s="111">
        <v>0.58130787037036991</v>
      </c>
      <c r="BE66" s="111">
        <v>0.58394675925925876</v>
      </c>
      <c r="BF66" s="111">
        <v>0.58571759259259215</v>
      </c>
      <c r="BG66" s="111">
        <v>0.58850694444444396</v>
      </c>
      <c r="BH66" s="111">
        <v>0.59072916666666619</v>
      </c>
      <c r="BI66" s="111">
        <v>0.59247685185185139</v>
      </c>
      <c r="BJ66" s="111">
        <v>0.59427083333333286</v>
      </c>
      <c r="BK66" s="111">
        <v>0.59583333333333288</v>
      </c>
      <c r="BL66" s="111">
        <v>0.5973958333333329</v>
      </c>
      <c r="BM66" s="111">
        <v>0.59864583333333288</v>
      </c>
      <c r="BN66" s="111">
        <v>0.60038194444444404</v>
      </c>
      <c r="BO66" s="111">
        <v>0.60175925925925888</v>
      </c>
      <c r="BP66" s="111">
        <v>0.60333333333333294</v>
      </c>
      <c r="BQ66" s="111">
        <v>0.60543981481481446</v>
      </c>
      <c r="BR66" s="111">
        <v>0.60696759259259225</v>
      </c>
      <c r="BS66" s="111">
        <v>0.6084027777777774</v>
      </c>
      <c r="BT66" s="111">
        <v>0.61006944444444411</v>
      </c>
      <c r="BU66" s="111">
        <v>0.61216435185185147</v>
      </c>
      <c r="BV66" s="111">
        <v>0.61423611111111076</v>
      </c>
      <c r="BW66" s="111">
        <v>0.616458333333333</v>
      </c>
      <c r="BX66" s="111">
        <v>0.61862268518518482</v>
      </c>
      <c r="BY66" s="111">
        <v>0.62131944444444409</v>
      </c>
      <c r="BZ66" s="111">
        <v>0.62307870370370333</v>
      </c>
      <c r="CA66" s="111">
        <v>0.62483796296296257</v>
      </c>
      <c r="CB66" s="111">
        <v>0.62671296296296253</v>
      </c>
      <c r="CC66" s="1" t="s">
        <v>114</v>
      </c>
    </row>
    <row r="67" spans="1:81" s="1" customFormat="1" ht="24" customHeight="1" x14ac:dyDescent="0.25">
      <c r="A67" s="1">
        <v>64</v>
      </c>
      <c r="B67" s="332">
        <v>809</v>
      </c>
      <c r="C67" s="273"/>
      <c r="D67" s="272"/>
      <c r="E67" s="273">
        <v>0.52995370370370387</v>
      </c>
      <c r="F67" s="273">
        <v>0.53587962962962932</v>
      </c>
      <c r="G67" s="272">
        <v>12</v>
      </c>
      <c r="H67" s="331">
        <v>0.5672106481481477</v>
      </c>
      <c r="I67" s="272">
        <v>38</v>
      </c>
      <c r="J67" s="273">
        <v>0.57442129629629579</v>
      </c>
      <c r="K67" s="272">
        <v>38</v>
      </c>
      <c r="L67" s="273">
        <v>0.58153935185185135</v>
      </c>
      <c r="M67" s="272">
        <v>38</v>
      </c>
      <c r="N67" s="272" t="s">
        <v>104</v>
      </c>
      <c r="O67" s="332">
        <v>809</v>
      </c>
      <c r="P67" s="273">
        <v>0.585706018518518</v>
      </c>
      <c r="Q67" s="272">
        <v>38</v>
      </c>
      <c r="R67" s="273">
        <v>0.59290509259259205</v>
      </c>
      <c r="S67" s="272">
        <v>38</v>
      </c>
      <c r="T67" s="331">
        <v>0.60023148148148098</v>
      </c>
      <c r="U67" s="272">
        <v>34</v>
      </c>
      <c r="V67" s="273">
        <v>0.63111111111111062</v>
      </c>
      <c r="W67" s="272">
        <v>34</v>
      </c>
      <c r="X67" s="273"/>
      <c r="Y67" s="332">
        <v>809</v>
      </c>
      <c r="Z67" s="272" t="s">
        <v>115</v>
      </c>
      <c r="AB67" s="1">
        <v>809</v>
      </c>
      <c r="AC67" s="111">
        <v>0.53587962962962932</v>
      </c>
      <c r="AD67" s="111">
        <v>0.5377893518518515</v>
      </c>
      <c r="AE67" s="111">
        <v>0.53966435185185146</v>
      </c>
      <c r="AF67" s="111">
        <v>0.54143518518518485</v>
      </c>
      <c r="AG67" s="111">
        <v>0.54446759259259225</v>
      </c>
      <c r="AH67" s="111">
        <v>0.54673611111111076</v>
      </c>
      <c r="AI67" s="111">
        <v>0.54924768518518485</v>
      </c>
      <c r="AJ67" s="111">
        <v>0.55126157407407372</v>
      </c>
      <c r="AK67" s="111">
        <v>0.55317129629629591</v>
      </c>
      <c r="AL67" s="111">
        <v>0.5547800925925922</v>
      </c>
      <c r="AM67" s="111">
        <v>0.55616898148148108</v>
      </c>
      <c r="AN67" s="111">
        <v>0.55773148148148111</v>
      </c>
      <c r="AO67" s="111">
        <v>0.55964120370370329</v>
      </c>
      <c r="AP67" s="111">
        <v>0.56122685185185139</v>
      </c>
      <c r="AQ67" s="111">
        <v>0.56258101851851805</v>
      </c>
      <c r="AR67" s="111">
        <v>0.56430555555555506</v>
      </c>
      <c r="AS67" s="111">
        <v>0.56569444444444394</v>
      </c>
      <c r="AT67" s="111">
        <v>0.5672106481481477</v>
      </c>
      <c r="AU67" s="111">
        <v>0.56881944444444399</v>
      </c>
      <c r="AV67" s="111">
        <v>0.57061342592592545</v>
      </c>
      <c r="AW67" s="111">
        <v>0.57237268518518469</v>
      </c>
      <c r="AX67" s="111">
        <v>0.57442129629629579</v>
      </c>
      <c r="AY67" s="111">
        <v>0.57717592592592537</v>
      </c>
      <c r="AZ67" s="111">
        <v>0.5789583333333328</v>
      </c>
      <c r="BA67" s="111">
        <v>0.58153935185185135</v>
      </c>
      <c r="BB67" s="1" t="s">
        <v>104</v>
      </c>
      <c r="BC67" s="1">
        <v>809</v>
      </c>
      <c r="BD67" s="111">
        <v>0.585706018518518</v>
      </c>
      <c r="BE67" s="111">
        <v>0.58834490740740686</v>
      </c>
      <c r="BF67" s="111">
        <v>0.59011574074074025</v>
      </c>
      <c r="BG67" s="111">
        <v>0.59290509259259205</v>
      </c>
      <c r="BH67" s="111">
        <v>0.59512731481481429</v>
      </c>
      <c r="BI67" s="111">
        <v>0.59687499999999949</v>
      </c>
      <c r="BJ67" s="111">
        <v>0.59866898148148096</v>
      </c>
      <c r="BK67" s="111">
        <v>0.60023148148148098</v>
      </c>
      <c r="BL67" s="111">
        <v>0.601793981481481</v>
      </c>
      <c r="BM67" s="111">
        <v>0.60304398148148097</v>
      </c>
      <c r="BN67" s="111">
        <v>0.60478009259259213</v>
      </c>
      <c r="BO67" s="111">
        <v>0.60615740740740698</v>
      </c>
      <c r="BP67" s="111">
        <v>0.60773148148148104</v>
      </c>
      <c r="BQ67" s="111">
        <v>0.60983796296296255</v>
      </c>
      <c r="BR67" s="111">
        <v>0.61136574074074035</v>
      </c>
      <c r="BS67" s="111">
        <v>0.6128009259259255</v>
      </c>
      <c r="BT67" s="111">
        <v>0.6144675925925922</v>
      </c>
      <c r="BU67" s="111">
        <v>0.61656249999999957</v>
      </c>
      <c r="BV67" s="111">
        <v>0.61863425925925886</v>
      </c>
      <c r="BW67" s="111">
        <v>0.62085648148148109</v>
      </c>
      <c r="BX67" s="111">
        <v>0.62302083333333291</v>
      </c>
      <c r="BY67" s="111">
        <v>0.62571759259259219</v>
      </c>
      <c r="BZ67" s="111">
        <v>0.62747685185185142</v>
      </c>
      <c r="CA67" s="111">
        <v>0.62923611111111066</v>
      </c>
      <c r="CB67" s="111">
        <v>0.63111111111111062</v>
      </c>
      <c r="CC67" s="1" t="s">
        <v>115</v>
      </c>
    </row>
    <row r="68" spans="1:81" s="1" customFormat="1" ht="24" customHeight="1" x14ac:dyDescent="0.25">
      <c r="A68" s="1">
        <v>65</v>
      </c>
      <c r="B68" s="332">
        <v>820</v>
      </c>
      <c r="C68" s="273"/>
      <c r="D68" s="272"/>
      <c r="E68" s="273">
        <v>0.53435185185185197</v>
      </c>
      <c r="F68" s="273">
        <v>0.54027777777777741</v>
      </c>
      <c r="G68" s="356">
        <v>24</v>
      </c>
      <c r="H68" s="331">
        <v>0.5716087962962958</v>
      </c>
      <c r="I68" s="272">
        <v>1</v>
      </c>
      <c r="J68" s="273">
        <v>0.57881944444444389</v>
      </c>
      <c r="K68" s="272">
        <v>1</v>
      </c>
      <c r="L68" s="273">
        <v>0.58593749999999944</v>
      </c>
      <c r="M68" s="272">
        <v>1</v>
      </c>
      <c r="N68" s="272" t="s">
        <v>104</v>
      </c>
      <c r="O68" s="332">
        <v>820</v>
      </c>
      <c r="P68" s="273">
        <v>0.5901041666666661</v>
      </c>
      <c r="Q68" s="272">
        <v>1</v>
      </c>
      <c r="R68" s="273">
        <v>0.59730324074074015</v>
      </c>
      <c r="S68" s="272">
        <v>1</v>
      </c>
      <c r="T68" s="331">
        <v>0.60462962962962907</v>
      </c>
      <c r="U68" s="272">
        <v>48</v>
      </c>
      <c r="V68" s="273">
        <v>0.63550925925925872</v>
      </c>
      <c r="W68" s="272">
        <v>48</v>
      </c>
      <c r="X68" s="273"/>
      <c r="Y68" s="332">
        <v>820</v>
      </c>
      <c r="Z68" s="272" t="s">
        <v>114</v>
      </c>
      <c r="AB68" s="1">
        <v>820</v>
      </c>
      <c r="AC68" s="111">
        <v>0.54027777777777741</v>
      </c>
      <c r="AD68" s="111">
        <v>0.5421874999999996</v>
      </c>
      <c r="AE68" s="111">
        <v>0.54406249999999956</v>
      </c>
      <c r="AF68" s="111">
        <v>0.54583333333333295</v>
      </c>
      <c r="AG68" s="111">
        <v>0.54886574074074035</v>
      </c>
      <c r="AH68" s="111">
        <v>0.55113425925925885</v>
      </c>
      <c r="AI68" s="111">
        <v>0.55364583333333295</v>
      </c>
      <c r="AJ68" s="111">
        <v>0.55565972222222182</v>
      </c>
      <c r="AK68" s="111">
        <v>0.55756944444444401</v>
      </c>
      <c r="AL68" s="111">
        <v>0.5591782407407403</v>
      </c>
      <c r="AM68" s="111">
        <v>0.56056712962962918</v>
      </c>
      <c r="AN68" s="111">
        <v>0.5621296296296292</v>
      </c>
      <c r="AO68" s="111">
        <v>0.56403935185185139</v>
      </c>
      <c r="AP68" s="111">
        <v>0.56562499999999949</v>
      </c>
      <c r="AQ68" s="111">
        <v>0.56697916666666615</v>
      </c>
      <c r="AR68" s="111">
        <v>0.56870370370370316</v>
      </c>
      <c r="AS68" s="111">
        <v>0.57009259259259204</v>
      </c>
      <c r="AT68" s="111">
        <v>0.5716087962962958</v>
      </c>
      <c r="AU68" s="111">
        <v>0.57321759259259208</v>
      </c>
      <c r="AV68" s="111">
        <v>0.57501157407407355</v>
      </c>
      <c r="AW68" s="111">
        <v>0.57677083333333279</v>
      </c>
      <c r="AX68" s="111">
        <v>0.57881944444444389</v>
      </c>
      <c r="AY68" s="111">
        <v>0.58157407407407347</v>
      </c>
      <c r="AZ68" s="111">
        <v>0.58335648148148089</v>
      </c>
      <c r="BA68" s="111">
        <v>0.58593749999999944</v>
      </c>
      <c r="BB68" s="1" t="s">
        <v>104</v>
      </c>
      <c r="BC68" s="1">
        <v>820</v>
      </c>
      <c r="BD68" s="111">
        <v>0.5901041666666661</v>
      </c>
      <c r="BE68" s="111">
        <v>0.59274305555555495</v>
      </c>
      <c r="BF68" s="111">
        <v>0.59451388888888834</v>
      </c>
      <c r="BG68" s="111">
        <v>0.59730324074074015</v>
      </c>
      <c r="BH68" s="111">
        <v>0.59952546296296239</v>
      </c>
      <c r="BI68" s="111">
        <v>0.60127314814814758</v>
      </c>
      <c r="BJ68" s="111">
        <v>0.60306712962962905</v>
      </c>
      <c r="BK68" s="111">
        <v>0.60462962962962907</v>
      </c>
      <c r="BL68" s="111">
        <v>0.6061921296296291</v>
      </c>
      <c r="BM68" s="111">
        <v>0.60744212962962907</v>
      </c>
      <c r="BN68" s="111">
        <v>0.60917824074074023</v>
      </c>
      <c r="BO68" s="111">
        <v>0.61055555555555507</v>
      </c>
      <c r="BP68" s="111">
        <v>0.61212962962962914</v>
      </c>
      <c r="BQ68" s="111">
        <v>0.61423611111111065</v>
      </c>
      <c r="BR68" s="111">
        <v>0.61576388888888844</v>
      </c>
      <c r="BS68" s="111">
        <v>0.61719907407407359</v>
      </c>
      <c r="BT68" s="111">
        <v>0.6188657407407403</v>
      </c>
      <c r="BU68" s="111">
        <v>0.62096064814814766</v>
      </c>
      <c r="BV68" s="111">
        <v>0.62303240740740695</v>
      </c>
      <c r="BW68" s="111">
        <v>0.62525462962962919</v>
      </c>
      <c r="BX68" s="111">
        <v>0.62741898148148101</v>
      </c>
      <c r="BY68" s="111">
        <v>0.63011574074074028</v>
      </c>
      <c r="BZ68" s="111">
        <v>0.63187499999999952</v>
      </c>
      <c r="CA68" s="111">
        <v>0.63363425925925876</v>
      </c>
      <c r="CB68" s="111">
        <v>0.63550925925925872</v>
      </c>
      <c r="CC68" s="1" t="s">
        <v>114</v>
      </c>
    </row>
    <row r="69" spans="1:81" s="1" customFormat="1" ht="24" customHeight="1" x14ac:dyDescent="0.25">
      <c r="A69" s="1">
        <v>66</v>
      </c>
      <c r="B69" s="332">
        <v>814</v>
      </c>
      <c r="C69" s="273"/>
      <c r="D69" s="272"/>
      <c r="E69" s="273">
        <v>0.53875000000000017</v>
      </c>
      <c r="F69" s="273">
        <v>0.54467592592592551</v>
      </c>
      <c r="G69" s="272">
        <v>11</v>
      </c>
      <c r="H69" s="331">
        <v>0.57600694444444389</v>
      </c>
      <c r="I69" s="272">
        <v>5</v>
      </c>
      <c r="J69" s="273">
        <v>0.58321759259259198</v>
      </c>
      <c r="K69" s="272">
        <v>5</v>
      </c>
      <c r="L69" s="273">
        <v>0.59033564814814754</v>
      </c>
      <c r="M69" s="272">
        <v>5</v>
      </c>
      <c r="N69" s="272" t="s">
        <v>104</v>
      </c>
      <c r="O69" s="332">
        <v>814</v>
      </c>
      <c r="P69" s="273">
        <v>0.59450231481481419</v>
      </c>
      <c r="Q69" s="272">
        <v>5</v>
      </c>
      <c r="R69" s="273">
        <v>0.60170138888888824</v>
      </c>
      <c r="S69" s="272">
        <v>5</v>
      </c>
      <c r="T69" s="331">
        <v>0.60902777777777717</v>
      </c>
      <c r="U69" s="272">
        <v>50</v>
      </c>
      <c r="V69" s="273">
        <v>0.63990740740740681</v>
      </c>
      <c r="W69" s="272">
        <v>50</v>
      </c>
      <c r="X69" s="273"/>
      <c r="Y69" s="332">
        <v>814</v>
      </c>
      <c r="Z69" s="272" t="s">
        <v>115</v>
      </c>
      <c r="AB69" s="1">
        <v>814</v>
      </c>
      <c r="AC69" s="111">
        <v>0.54467592592592551</v>
      </c>
      <c r="AD69" s="111">
        <v>0.5465856481481477</v>
      </c>
      <c r="AE69" s="111">
        <v>0.54846064814814766</v>
      </c>
      <c r="AF69" s="111">
        <v>0.55023148148148104</v>
      </c>
      <c r="AG69" s="111">
        <v>0.55326388888888844</v>
      </c>
      <c r="AH69" s="111">
        <v>0.55553240740740695</v>
      </c>
      <c r="AI69" s="111">
        <v>0.55804398148148104</v>
      </c>
      <c r="AJ69" s="111">
        <v>0.56005787037036991</v>
      </c>
      <c r="AK69" s="111">
        <v>0.5619675925925921</v>
      </c>
      <c r="AL69" s="111">
        <v>0.56357638888888839</v>
      </c>
      <c r="AM69" s="111">
        <v>0.56496527777777727</v>
      </c>
      <c r="AN69" s="111">
        <v>0.5665277777777773</v>
      </c>
      <c r="AO69" s="111">
        <v>0.56843749999999948</v>
      </c>
      <c r="AP69" s="111">
        <v>0.57002314814814758</v>
      </c>
      <c r="AQ69" s="111">
        <v>0.57137731481481424</v>
      </c>
      <c r="AR69" s="111">
        <v>0.57310185185185125</v>
      </c>
      <c r="AS69" s="111">
        <v>0.57449074074074014</v>
      </c>
      <c r="AT69" s="111">
        <v>0.57600694444444389</v>
      </c>
      <c r="AU69" s="111">
        <v>0.57761574074074018</v>
      </c>
      <c r="AV69" s="111">
        <v>0.57940972222222165</v>
      </c>
      <c r="AW69" s="111">
        <v>0.58116898148148088</v>
      </c>
      <c r="AX69" s="111">
        <v>0.58321759259259198</v>
      </c>
      <c r="AY69" s="111">
        <v>0.58597222222222156</v>
      </c>
      <c r="AZ69" s="111">
        <v>0.58775462962962899</v>
      </c>
      <c r="BA69" s="111">
        <v>0.59033564814814754</v>
      </c>
      <c r="BB69" s="1" t="s">
        <v>104</v>
      </c>
      <c r="BC69" s="1">
        <v>814</v>
      </c>
      <c r="BD69" s="111">
        <v>0.59450231481481419</v>
      </c>
      <c r="BE69" s="111">
        <v>0.59714120370370305</v>
      </c>
      <c r="BF69" s="111">
        <v>0.59891203703703644</v>
      </c>
      <c r="BG69" s="111">
        <v>0.60170138888888824</v>
      </c>
      <c r="BH69" s="111">
        <v>0.60392361111111048</v>
      </c>
      <c r="BI69" s="111">
        <v>0.60567129629629568</v>
      </c>
      <c r="BJ69" s="111">
        <v>0.60746527777777715</v>
      </c>
      <c r="BK69" s="111">
        <v>0.60902777777777717</v>
      </c>
      <c r="BL69" s="111">
        <v>0.61059027777777719</v>
      </c>
      <c r="BM69" s="111">
        <v>0.61184027777777716</v>
      </c>
      <c r="BN69" s="111">
        <v>0.61357638888888832</v>
      </c>
      <c r="BO69" s="111">
        <v>0.61495370370370317</v>
      </c>
      <c r="BP69" s="111">
        <v>0.61652777777777723</v>
      </c>
      <c r="BQ69" s="111">
        <v>0.61863425925925875</v>
      </c>
      <c r="BR69" s="111">
        <v>0.62016203703703654</v>
      </c>
      <c r="BS69" s="111">
        <v>0.62159722222222169</v>
      </c>
      <c r="BT69" s="111">
        <v>0.6232638888888884</v>
      </c>
      <c r="BU69" s="111">
        <v>0.62535879629629576</v>
      </c>
      <c r="BV69" s="111">
        <v>0.62743055555555505</v>
      </c>
      <c r="BW69" s="111">
        <v>0.62965277777777728</v>
      </c>
      <c r="BX69" s="111">
        <v>0.6318171296296291</v>
      </c>
      <c r="BY69" s="111">
        <v>0.63451388888888838</v>
      </c>
      <c r="BZ69" s="111">
        <v>0.63627314814814762</v>
      </c>
      <c r="CA69" s="111">
        <v>0.63803240740740685</v>
      </c>
      <c r="CB69" s="111">
        <v>0.63990740740740681</v>
      </c>
      <c r="CC69" s="1" t="s">
        <v>115</v>
      </c>
    </row>
    <row r="70" spans="1:81" s="1" customFormat="1" ht="24" customHeight="1" x14ac:dyDescent="0.25">
      <c r="A70" s="1">
        <v>67</v>
      </c>
      <c r="B70" s="332">
        <v>821</v>
      </c>
      <c r="C70" s="273"/>
      <c r="D70" s="272"/>
      <c r="E70" s="273">
        <v>0.54314814814814827</v>
      </c>
      <c r="F70" s="273">
        <v>0.5490740740740736</v>
      </c>
      <c r="G70" s="272">
        <v>19</v>
      </c>
      <c r="H70" s="331">
        <v>0.58040509259259199</v>
      </c>
      <c r="I70" s="272">
        <v>9</v>
      </c>
      <c r="J70" s="273">
        <v>0.58761574074074008</v>
      </c>
      <c r="K70" s="272">
        <v>9</v>
      </c>
      <c r="L70" s="273">
        <v>0.59473379629629564</v>
      </c>
      <c r="M70" s="272">
        <v>9</v>
      </c>
      <c r="N70" s="272" t="s">
        <v>104</v>
      </c>
      <c r="O70" s="332">
        <v>821</v>
      </c>
      <c r="P70" s="273">
        <v>0.59890046296296229</v>
      </c>
      <c r="Q70" s="272">
        <v>9</v>
      </c>
      <c r="R70" s="273">
        <v>0.60609953703703634</v>
      </c>
      <c r="S70" s="272">
        <v>9</v>
      </c>
      <c r="T70" s="331">
        <v>0.61342592592592526</v>
      </c>
      <c r="U70" s="272">
        <v>43</v>
      </c>
      <c r="V70" s="273">
        <v>0.64430555555555491</v>
      </c>
      <c r="W70" s="272">
        <v>43</v>
      </c>
      <c r="X70" s="273"/>
      <c r="Y70" s="332">
        <v>821</v>
      </c>
      <c r="Z70" s="272" t="s">
        <v>114</v>
      </c>
      <c r="AB70" s="1">
        <v>821</v>
      </c>
      <c r="AC70" s="111">
        <v>0.5490740740740736</v>
      </c>
      <c r="AD70" s="111">
        <v>0.55098379629629579</v>
      </c>
      <c r="AE70" s="111">
        <v>0.55285879629629575</v>
      </c>
      <c r="AF70" s="111">
        <v>0.55462962962962914</v>
      </c>
      <c r="AG70" s="111">
        <v>0.55766203703703654</v>
      </c>
      <c r="AH70" s="111">
        <v>0.55993055555555504</v>
      </c>
      <c r="AI70" s="111">
        <v>0.56244212962962914</v>
      </c>
      <c r="AJ70" s="111">
        <v>0.56445601851851801</v>
      </c>
      <c r="AK70" s="111">
        <v>0.5663657407407402</v>
      </c>
      <c r="AL70" s="111">
        <v>0.56797453703703649</v>
      </c>
      <c r="AM70" s="111">
        <v>0.56936342592592537</v>
      </c>
      <c r="AN70" s="111">
        <v>0.57092592592592539</v>
      </c>
      <c r="AO70" s="111">
        <v>0.57283564814814758</v>
      </c>
      <c r="AP70" s="111">
        <v>0.57442129629629568</v>
      </c>
      <c r="AQ70" s="111">
        <v>0.57577546296296234</v>
      </c>
      <c r="AR70" s="111">
        <v>0.57749999999999935</v>
      </c>
      <c r="AS70" s="111">
        <v>0.57888888888888823</v>
      </c>
      <c r="AT70" s="111">
        <v>0.58040509259259199</v>
      </c>
      <c r="AU70" s="111">
        <v>0.58201388888888828</v>
      </c>
      <c r="AV70" s="111">
        <v>0.58380787037036974</v>
      </c>
      <c r="AW70" s="111">
        <v>0.58556712962962898</v>
      </c>
      <c r="AX70" s="111">
        <v>0.58761574074074008</v>
      </c>
      <c r="AY70" s="111">
        <v>0.59037037037036966</v>
      </c>
      <c r="AZ70" s="111">
        <v>0.59215277777777708</v>
      </c>
      <c r="BA70" s="111">
        <v>0.59473379629629564</v>
      </c>
      <c r="BB70" s="1" t="s">
        <v>104</v>
      </c>
      <c r="BC70" s="1">
        <v>821</v>
      </c>
      <c r="BD70" s="111">
        <v>0.59890046296296229</v>
      </c>
      <c r="BE70" s="111">
        <v>0.60153935185185115</v>
      </c>
      <c r="BF70" s="111">
        <v>0.60331018518518453</v>
      </c>
      <c r="BG70" s="111">
        <v>0.60609953703703634</v>
      </c>
      <c r="BH70" s="111">
        <v>0.60832175925925858</v>
      </c>
      <c r="BI70" s="111">
        <v>0.61006944444444378</v>
      </c>
      <c r="BJ70" s="111">
        <v>0.61186342592592524</v>
      </c>
      <c r="BK70" s="111">
        <v>0.61342592592592526</v>
      </c>
      <c r="BL70" s="111">
        <v>0.61498842592592529</v>
      </c>
      <c r="BM70" s="111">
        <v>0.61623842592592526</v>
      </c>
      <c r="BN70" s="111">
        <v>0.61797453703703642</v>
      </c>
      <c r="BO70" s="111">
        <v>0.61935185185185126</v>
      </c>
      <c r="BP70" s="111">
        <v>0.62092592592592533</v>
      </c>
      <c r="BQ70" s="111">
        <v>0.62303240740740684</v>
      </c>
      <c r="BR70" s="111">
        <v>0.62456018518518464</v>
      </c>
      <c r="BS70" s="111">
        <v>0.62599537037036979</v>
      </c>
      <c r="BT70" s="111">
        <v>0.62766203703703649</v>
      </c>
      <c r="BU70" s="111">
        <v>0.62975694444444386</v>
      </c>
      <c r="BV70" s="111">
        <v>0.63182870370370314</v>
      </c>
      <c r="BW70" s="111">
        <v>0.63405092592592538</v>
      </c>
      <c r="BX70" s="111">
        <v>0.6362152777777772</v>
      </c>
      <c r="BY70" s="111">
        <v>0.63891203703703647</v>
      </c>
      <c r="BZ70" s="111">
        <v>0.64067129629629571</v>
      </c>
      <c r="CA70" s="111">
        <v>0.64243055555555495</v>
      </c>
      <c r="CB70" s="111">
        <v>0.64430555555555491</v>
      </c>
      <c r="CC70" s="1" t="s">
        <v>114</v>
      </c>
    </row>
    <row r="71" spans="1:81" s="1" customFormat="1" ht="24" customHeight="1" x14ac:dyDescent="0.25">
      <c r="A71" s="1">
        <v>68</v>
      </c>
      <c r="B71" s="332">
        <v>810</v>
      </c>
      <c r="C71" s="273"/>
      <c r="D71" s="272"/>
      <c r="E71" s="273">
        <v>0.54754629629629648</v>
      </c>
      <c r="F71" s="273">
        <v>0.5534722222222217</v>
      </c>
      <c r="G71" s="272">
        <v>20</v>
      </c>
      <c r="H71" s="331">
        <v>0.58480324074074008</v>
      </c>
      <c r="I71" s="272">
        <v>17</v>
      </c>
      <c r="J71" s="273">
        <v>0.59201388888888817</v>
      </c>
      <c r="K71" s="272">
        <v>17</v>
      </c>
      <c r="L71" s="273">
        <v>0.59913194444444373</v>
      </c>
      <c r="M71" s="272">
        <v>17</v>
      </c>
      <c r="N71" s="272" t="s">
        <v>104</v>
      </c>
      <c r="O71" s="332">
        <v>810</v>
      </c>
      <c r="P71" s="273">
        <v>0.60329861111111038</v>
      </c>
      <c r="Q71" s="272">
        <v>17</v>
      </c>
      <c r="R71" s="273">
        <v>0.61049768518518444</v>
      </c>
      <c r="S71" s="272">
        <v>17</v>
      </c>
      <c r="T71" s="331">
        <v>0.61782407407407336</v>
      </c>
      <c r="U71" s="272">
        <v>38</v>
      </c>
      <c r="V71" s="273">
        <v>0.64870370370370301</v>
      </c>
      <c r="W71" s="272">
        <v>38</v>
      </c>
      <c r="X71" s="273"/>
      <c r="Y71" s="332">
        <v>810</v>
      </c>
      <c r="Z71" s="272" t="s">
        <v>115</v>
      </c>
      <c r="AB71" s="1">
        <v>810</v>
      </c>
      <c r="AC71" s="111">
        <v>0.5534722222222217</v>
      </c>
      <c r="AD71" s="111">
        <v>0.55538194444444389</v>
      </c>
      <c r="AE71" s="111">
        <v>0.55725694444444385</v>
      </c>
      <c r="AF71" s="111">
        <v>0.55902777777777724</v>
      </c>
      <c r="AG71" s="111">
        <v>0.56206018518518464</v>
      </c>
      <c r="AH71" s="111">
        <v>0.56432870370370314</v>
      </c>
      <c r="AI71" s="111">
        <v>0.56684027777777724</v>
      </c>
      <c r="AJ71" s="111">
        <v>0.56885416666666611</v>
      </c>
      <c r="AK71" s="111">
        <v>0.57076388888888829</v>
      </c>
      <c r="AL71" s="111">
        <v>0.57237268518518458</v>
      </c>
      <c r="AM71" s="111">
        <v>0.57376157407407347</v>
      </c>
      <c r="AN71" s="111">
        <v>0.57532407407407349</v>
      </c>
      <c r="AO71" s="111">
        <v>0.57723379629629568</v>
      </c>
      <c r="AP71" s="111">
        <v>0.57881944444444378</v>
      </c>
      <c r="AQ71" s="111">
        <v>0.58017361111111043</v>
      </c>
      <c r="AR71" s="111">
        <v>0.58189814814814744</v>
      </c>
      <c r="AS71" s="111">
        <v>0.58328703703703633</v>
      </c>
      <c r="AT71" s="111">
        <v>0.58480324074074008</v>
      </c>
      <c r="AU71" s="111">
        <v>0.58641203703703637</v>
      </c>
      <c r="AV71" s="111">
        <v>0.58820601851851784</v>
      </c>
      <c r="AW71" s="111">
        <v>0.58996527777777708</v>
      </c>
      <c r="AX71" s="111">
        <v>0.59201388888888817</v>
      </c>
      <c r="AY71" s="111">
        <v>0.59476851851851775</v>
      </c>
      <c r="AZ71" s="111">
        <v>0.59655092592592518</v>
      </c>
      <c r="BA71" s="111">
        <v>0.59913194444444373</v>
      </c>
      <c r="BB71" s="1" t="s">
        <v>104</v>
      </c>
      <c r="BC71" s="1">
        <v>810</v>
      </c>
      <c r="BD71" s="111">
        <v>0.60329861111111038</v>
      </c>
      <c r="BE71" s="111">
        <v>0.60593749999999924</v>
      </c>
      <c r="BF71" s="111">
        <v>0.60770833333333263</v>
      </c>
      <c r="BG71" s="111">
        <v>0.61049768518518444</v>
      </c>
      <c r="BH71" s="111">
        <v>0.61271990740740667</v>
      </c>
      <c r="BI71" s="111">
        <v>0.61446759259259187</v>
      </c>
      <c r="BJ71" s="111">
        <v>0.61626157407407334</v>
      </c>
      <c r="BK71" s="111">
        <v>0.61782407407407336</v>
      </c>
      <c r="BL71" s="111">
        <v>0.61938657407407338</v>
      </c>
      <c r="BM71" s="111">
        <v>0.62063657407407335</v>
      </c>
      <c r="BN71" s="111">
        <v>0.62237268518518452</v>
      </c>
      <c r="BO71" s="111">
        <v>0.62374999999999936</v>
      </c>
      <c r="BP71" s="111">
        <v>0.62532407407407342</v>
      </c>
      <c r="BQ71" s="111">
        <v>0.62743055555555494</v>
      </c>
      <c r="BR71" s="111">
        <v>0.62895833333333273</v>
      </c>
      <c r="BS71" s="111">
        <v>0.63039351851851788</v>
      </c>
      <c r="BT71" s="111">
        <v>0.63206018518518459</v>
      </c>
      <c r="BU71" s="111">
        <v>0.63415509259259195</v>
      </c>
      <c r="BV71" s="111">
        <v>0.63622685185185124</v>
      </c>
      <c r="BW71" s="111">
        <v>0.63844907407407347</v>
      </c>
      <c r="BX71" s="111">
        <v>0.64061342592592529</v>
      </c>
      <c r="BY71" s="111">
        <v>0.64331018518518457</v>
      </c>
      <c r="BZ71" s="111">
        <v>0.64506944444444381</v>
      </c>
      <c r="CA71" s="111">
        <v>0.64682870370370305</v>
      </c>
      <c r="CB71" s="111">
        <v>0.64870370370370301</v>
      </c>
      <c r="CC71" s="1" t="s">
        <v>115</v>
      </c>
    </row>
    <row r="72" spans="1:81" s="1" customFormat="1" ht="24" customHeight="1" x14ac:dyDescent="0.25">
      <c r="A72" s="1">
        <v>69</v>
      </c>
      <c r="B72" s="332">
        <v>817</v>
      </c>
      <c r="C72" s="273"/>
      <c r="D72" s="272"/>
      <c r="E72" s="273">
        <v>0.55194444444444457</v>
      </c>
      <c r="F72" s="273">
        <v>0.55787037037036979</v>
      </c>
      <c r="G72" s="272">
        <v>22</v>
      </c>
      <c r="H72" s="331">
        <v>0.58920138888888818</v>
      </c>
      <c r="I72" s="272">
        <v>10</v>
      </c>
      <c r="J72" s="273">
        <v>0.59641203703703627</v>
      </c>
      <c r="K72" s="272">
        <v>10</v>
      </c>
      <c r="L72" s="273">
        <v>0.60353009259259183</v>
      </c>
      <c r="M72" s="272">
        <v>10</v>
      </c>
      <c r="N72" s="272" t="s">
        <v>104</v>
      </c>
      <c r="O72" s="332">
        <v>817</v>
      </c>
      <c r="P72" s="273">
        <v>0.60769675925925848</v>
      </c>
      <c r="Q72" s="272">
        <v>10</v>
      </c>
      <c r="R72" s="273">
        <v>0.61489583333333253</v>
      </c>
      <c r="S72" s="272">
        <v>10</v>
      </c>
      <c r="T72" s="331">
        <v>0.62222222222222145</v>
      </c>
      <c r="U72" s="272">
        <v>44</v>
      </c>
      <c r="V72" s="273">
        <v>0.6531018518518511</v>
      </c>
      <c r="W72" s="272">
        <v>44</v>
      </c>
      <c r="X72" s="273"/>
      <c r="Y72" s="332">
        <v>817</v>
      </c>
      <c r="Z72" s="272" t="s">
        <v>114</v>
      </c>
      <c r="AB72" s="1">
        <v>817</v>
      </c>
      <c r="AC72" s="111">
        <v>0.55787037037036979</v>
      </c>
      <c r="AD72" s="111">
        <v>0.55978009259259198</v>
      </c>
      <c r="AE72" s="111">
        <v>0.56165509259259194</v>
      </c>
      <c r="AF72" s="111">
        <v>0.56342592592592533</v>
      </c>
      <c r="AG72" s="111">
        <v>0.56645833333333273</v>
      </c>
      <c r="AH72" s="111">
        <v>0.56872685185185123</v>
      </c>
      <c r="AI72" s="111">
        <v>0.57123842592592533</v>
      </c>
      <c r="AJ72" s="111">
        <v>0.5732523148148142</v>
      </c>
      <c r="AK72" s="111">
        <v>0.57516203703703639</v>
      </c>
      <c r="AL72" s="111">
        <v>0.57677083333333268</v>
      </c>
      <c r="AM72" s="111">
        <v>0.57815972222222156</v>
      </c>
      <c r="AN72" s="111">
        <v>0.57972222222222158</v>
      </c>
      <c r="AO72" s="111">
        <v>0.58163194444444377</v>
      </c>
      <c r="AP72" s="111">
        <v>0.58321759259259187</v>
      </c>
      <c r="AQ72" s="111">
        <v>0.58457175925925853</v>
      </c>
      <c r="AR72" s="111">
        <v>0.58629629629629554</v>
      </c>
      <c r="AS72" s="111">
        <v>0.58768518518518442</v>
      </c>
      <c r="AT72" s="111">
        <v>0.58920138888888818</v>
      </c>
      <c r="AU72" s="111">
        <v>0.59081018518518447</v>
      </c>
      <c r="AV72" s="111">
        <v>0.59260416666666593</v>
      </c>
      <c r="AW72" s="111">
        <v>0.59436342592592517</v>
      </c>
      <c r="AX72" s="111">
        <v>0.59641203703703627</v>
      </c>
      <c r="AY72" s="111">
        <v>0.59916666666666585</v>
      </c>
      <c r="AZ72" s="111">
        <v>0.60094907407407328</v>
      </c>
      <c r="BA72" s="111">
        <v>0.60353009259259183</v>
      </c>
      <c r="BB72" s="1" t="s">
        <v>104</v>
      </c>
      <c r="BC72" s="1">
        <v>817</v>
      </c>
      <c r="BD72" s="111">
        <v>0.60769675925925848</v>
      </c>
      <c r="BE72" s="111">
        <v>0.61033564814814734</v>
      </c>
      <c r="BF72" s="111">
        <v>0.61210648148148072</v>
      </c>
      <c r="BG72" s="111">
        <v>0.61489583333333253</v>
      </c>
      <c r="BH72" s="111">
        <v>0.61711805555555477</v>
      </c>
      <c r="BI72" s="111">
        <v>0.61886574074073997</v>
      </c>
      <c r="BJ72" s="111">
        <v>0.62065972222222143</v>
      </c>
      <c r="BK72" s="111">
        <v>0.62222222222222145</v>
      </c>
      <c r="BL72" s="111">
        <v>0.62378472222222148</v>
      </c>
      <c r="BM72" s="111">
        <v>0.62503472222222145</v>
      </c>
      <c r="BN72" s="111">
        <v>0.62677083333333261</v>
      </c>
      <c r="BO72" s="111">
        <v>0.62814814814814746</v>
      </c>
      <c r="BP72" s="111">
        <v>0.62972222222222152</v>
      </c>
      <c r="BQ72" s="111">
        <v>0.63182870370370303</v>
      </c>
      <c r="BR72" s="111">
        <v>0.63335648148148083</v>
      </c>
      <c r="BS72" s="111">
        <v>0.63479166666666598</v>
      </c>
      <c r="BT72" s="111">
        <v>0.63645833333333268</v>
      </c>
      <c r="BU72" s="111">
        <v>0.63855324074074005</v>
      </c>
      <c r="BV72" s="111">
        <v>0.64062499999999933</v>
      </c>
      <c r="BW72" s="111">
        <v>0.64284722222222157</v>
      </c>
      <c r="BX72" s="111">
        <v>0.64501157407407339</v>
      </c>
      <c r="BY72" s="111">
        <v>0.64770833333333266</v>
      </c>
      <c r="BZ72" s="111">
        <v>0.6494675925925919</v>
      </c>
      <c r="CA72" s="111">
        <v>0.65122685185185114</v>
      </c>
      <c r="CB72" s="111">
        <v>0.6531018518518511</v>
      </c>
      <c r="CC72" s="1" t="s">
        <v>114</v>
      </c>
    </row>
    <row r="73" spans="1:81" s="1" customFormat="1" ht="24" customHeight="1" x14ac:dyDescent="0.25">
      <c r="A73" s="1">
        <v>70</v>
      </c>
      <c r="B73" s="332">
        <v>822</v>
      </c>
      <c r="C73" s="273"/>
      <c r="D73" s="272"/>
      <c r="E73" s="273">
        <v>0.55634259259259278</v>
      </c>
      <c r="F73" s="273">
        <v>0.56226851851851789</v>
      </c>
      <c r="G73" s="272">
        <v>23</v>
      </c>
      <c r="H73" s="331">
        <v>0.59359953703703627</v>
      </c>
      <c r="I73" s="272">
        <v>13</v>
      </c>
      <c r="J73" s="273">
        <v>0.60081018518518436</v>
      </c>
      <c r="K73" s="272">
        <v>13</v>
      </c>
      <c r="L73" s="273">
        <v>0.60792824074073992</v>
      </c>
      <c r="M73" s="272">
        <v>13</v>
      </c>
      <c r="N73" s="272" t="s">
        <v>104</v>
      </c>
      <c r="O73" s="332">
        <v>822</v>
      </c>
      <c r="P73" s="273">
        <v>0.61209490740740657</v>
      </c>
      <c r="Q73" s="272">
        <v>13</v>
      </c>
      <c r="R73" s="273">
        <v>0.61929398148148063</v>
      </c>
      <c r="S73" s="272">
        <v>13</v>
      </c>
      <c r="T73" s="331">
        <v>0.62662037037036955</v>
      </c>
      <c r="U73" s="272">
        <v>54</v>
      </c>
      <c r="V73" s="273">
        <v>0.6574999999999992</v>
      </c>
      <c r="W73" s="272">
        <v>54</v>
      </c>
      <c r="X73" s="273"/>
      <c r="Y73" s="332">
        <v>822</v>
      </c>
      <c r="Z73" s="272" t="s">
        <v>115</v>
      </c>
      <c r="AB73" s="1">
        <v>822</v>
      </c>
      <c r="AC73" s="111">
        <v>0.56226851851851789</v>
      </c>
      <c r="AD73" s="111">
        <v>0.56417824074074008</v>
      </c>
      <c r="AE73" s="111">
        <v>0.56605324074074004</v>
      </c>
      <c r="AF73" s="111">
        <v>0.56782407407407343</v>
      </c>
      <c r="AG73" s="111">
        <v>0.57085648148148083</v>
      </c>
      <c r="AH73" s="111">
        <v>0.57312499999999933</v>
      </c>
      <c r="AI73" s="111">
        <v>0.57563657407407343</v>
      </c>
      <c r="AJ73" s="111">
        <v>0.5776504629629623</v>
      </c>
      <c r="AK73" s="111">
        <v>0.57956018518518448</v>
      </c>
      <c r="AL73" s="111">
        <v>0.58116898148148077</v>
      </c>
      <c r="AM73" s="111">
        <v>0.58255787037036966</v>
      </c>
      <c r="AN73" s="111">
        <v>0.58412037037036968</v>
      </c>
      <c r="AO73" s="111">
        <v>0.58603009259259187</v>
      </c>
      <c r="AP73" s="111">
        <v>0.58761574074073997</v>
      </c>
      <c r="AQ73" s="111">
        <v>0.58896990740740662</v>
      </c>
      <c r="AR73" s="111">
        <v>0.59069444444444363</v>
      </c>
      <c r="AS73" s="111">
        <v>0.59208333333333252</v>
      </c>
      <c r="AT73" s="111">
        <v>0.59359953703703627</v>
      </c>
      <c r="AU73" s="111">
        <v>0.59520833333333256</v>
      </c>
      <c r="AV73" s="111">
        <v>0.59700231481481403</v>
      </c>
      <c r="AW73" s="111">
        <v>0.59876157407407327</v>
      </c>
      <c r="AX73" s="111">
        <v>0.60081018518518436</v>
      </c>
      <c r="AY73" s="111">
        <v>0.60356481481481394</v>
      </c>
      <c r="AZ73" s="111">
        <v>0.60534722222222137</v>
      </c>
      <c r="BA73" s="111">
        <v>0.60792824074073992</v>
      </c>
      <c r="BB73" s="1" t="s">
        <v>104</v>
      </c>
      <c r="BC73" s="1">
        <v>822</v>
      </c>
      <c r="BD73" s="111">
        <v>0.61209490740740657</v>
      </c>
      <c r="BE73" s="111">
        <v>0.61473379629629543</v>
      </c>
      <c r="BF73" s="111">
        <v>0.61650462962962882</v>
      </c>
      <c r="BG73" s="111">
        <v>0.61929398148148063</v>
      </c>
      <c r="BH73" s="111">
        <v>0.62151620370370286</v>
      </c>
      <c r="BI73" s="111">
        <v>0.62326388888888806</v>
      </c>
      <c r="BJ73" s="111">
        <v>0.62505787037036953</v>
      </c>
      <c r="BK73" s="111">
        <v>0.62662037037036955</v>
      </c>
      <c r="BL73" s="111">
        <v>0.62818287037036957</v>
      </c>
      <c r="BM73" s="111">
        <v>0.62943287037036955</v>
      </c>
      <c r="BN73" s="111">
        <v>0.63116898148148071</v>
      </c>
      <c r="BO73" s="111">
        <v>0.63254629629629555</v>
      </c>
      <c r="BP73" s="111">
        <v>0.63412037037036961</v>
      </c>
      <c r="BQ73" s="111">
        <v>0.63622685185185113</v>
      </c>
      <c r="BR73" s="111">
        <v>0.63775462962962892</v>
      </c>
      <c r="BS73" s="111">
        <v>0.63918981481481407</v>
      </c>
      <c r="BT73" s="111">
        <v>0.64085648148148078</v>
      </c>
      <c r="BU73" s="111">
        <v>0.64295138888888814</v>
      </c>
      <c r="BV73" s="111">
        <v>0.64502314814814743</v>
      </c>
      <c r="BW73" s="111">
        <v>0.64724537037036967</v>
      </c>
      <c r="BX73" s="111">
        <v>0.64940972222222149</v>
      </c>
      <c r="BY73" s="111">
        <v>0.65210648148148076</v>
      </c>
      <c r="BZ73" s="111">
        <v>0.65386574074074</v>
      </c>
      <c r="CA73" s="111">
        <v>0.65562499999999924</v>
      </c>
      <c r="CB73" s="111">
        <v>0.6574999999999992</v>
      </c>
      <c r="CC73" s="1" t="s">
        <v>115</v>
      </c>
    </row>
    <row r="74" spans="1:81" s="1" customFormat="1" ht="24" customHeight="1" x14ac:dyDescent="0.25">
      <c r="A74" s="1">
        <v>71</v>
      </c>
      <c r="B74" s="332">
        <v>801</v>
      </c>
      <c r="C74" s="273"/>
      <c r="D74" s="272"/>
      <c r="E74" s="273">
        <v>0.56074074074074087</v>
      </c>
      <c r="F74" s="273">
        <v>0.56666666666666599</v>
      </c>
      <c r="G74" s="272">
        <v>30</v>
      </c>
      <c r="H74" s="331">
        <v>0.59799768518518437</v>
      </c>
      <c r="I74" s="272">
        <v>12</v>
      </c>
      <c r="J74" s="273">
        <v>0.60520833333333246</v>
      </c>
      <c r="K74" s="272">
        <v>12</v>
      </c>
      <c r="L74" s="273">
        <v>0.61232638888888802</v>
      </c>
      <c r="M74" s="272">
        <v>12</v>
      </c>
      <c r="N74" s="272" t="s">
        <v>104</v>
      </c>
      <c r="O74" s="332">
        <v>801</v>
      </c>
      <c r="P74" s="273">
        <v>0.61649305555555467</v>
      </c>
      <c r="Q74" s="272">
        <v>12</v>
      </c>
      <c r="R74" s="273">
        <v>0.62369212962962872</v>
      </c>
      <c r="S74" s="272">
        <v>12</v>
      </c>
      <c r="T74" s="331">
        <v>0.63101851851851765</v>
      </c>
      <c r="U74" s="272">
        <v>55</v>
      </c>
      <c r="V74" s="273">
        <v>0.66189814814814729</v>
      </c>
      <c r="W74" s="272">
        <v>55</v>
      </c>
      <c r="X74" s="273"/>
      <c r="Y74" s="332">
        <v>801</v>
      </c>
      <c r="Z74" s="272" t="s">
        <v>114</v>
      </c>
      <c r="AB74" s="1">
        <v>801</v>
      </c>
      <c r="AC74" s="111">
        <v>0.56666666666666599</v>
      </c>
      <c r="AD74" s="111">
        <v>0.56857638888888817</v>
      </c>
      <c r="AE74" s="111">
        <v>0.57045138888888813</v>
      </c>
      <c r="AF74" s="111">
        <v>0.57222222222222152</v>
      </c>
      <c r="AG74" s="111">
        <v>0.57525462962962892</v>
      </c>
      <c r="AH74" s="111">
        <v>0.57752314814814742</v>
      </c>
      <c r="AI74" s="111">
        <v>0.58003472222222152</v>
      </c>
      <c r="AJ74" s="111">
        <v>0.58204861111111039</v>
      </c>
      <c r="AK74" s="111">
        <v>0.58395833333333258</v>
      </c>
      <c r="AL74" s="111">
        <v>0.58556712962962887</v>
      </c>
      <c r="AM74" s="111">
        <v>0.58695601851851775</v>
      </c>
      <c r="AN74" s="111">
        <v>0.58851851851851777</v>
      </c>
      <c r="AO74" s="111">
        <v>0.59042824074073996</v>
      </c>
      <c r="AP74" s="111">
        <v>0.59201388888888806</v>
      </c>
      <c r="AQ74" s="111">
        <v>0.59336805555555472</v>
      </c>
      <c r="AR74" s="111">
        <v>0.59509259259259173</v>
      </c>
      <c r="AS74" s="111">
        <v>0.59648148148148061</v>
      </c>
      <c r="AT74" s="111">
        <v>0.59799768518518437</v>
      </c>
      <c r="AU74" s="111">
        <v>0.59960648148148066</v>
      </c>
      <c r="AV74" s="111">
        <v>0.60140046296296212</v>
      </c>
      <c r="AW74" s="111">
        <v>0.60315972222222136</v>
      </c>
      <c r="AX74" s="111">
        <v>0.60520833333333246</v>
      </c>
      <c r="AY74" s="111">
        <v>0.60796296296296204</v>
      </c>
      <c r="AZ74" s="111">
        <v>0.60974537037036947</v>
      </c>
      <c r="BA74" s="111">
        <v>0.61232638888888802</v>
      </c>
      <c r="BB74" s="1" t="s">
        <v>104</v>
      </c>
      <c r="BC74" s="1">
        <v>801</v>
      </c>
      <c r="BD74" s="111">
        <v>0.61649305555555467</v>
      </c>
      <c r="BE74" s="111">
        <v>0.61913194444444353</v>
      </c>
      <c r="BF74" s="111">
        <v>0.62090277777777692</v>
      </c>
      <c r="BG74" s="111">
        <v>0.62369212962962872</v>
      </c>
      <c r="BH74" s="111">
        <v>0.62591435185185096</v>
      </c>
      <c r="BI74" s="111">
        <v>0.62766203703703616</v>
      </c>
      <c r="BJ74" s="111">
        <v>0.62945601851851762</v>
      </c>
      <c r="BK74" s="111">
        <v>0.63101851851851765</v>
      </c>
      <c r="BL74" s="111">
        <v>0.63258101851851767</v>
      </c>
      <c r="BM74" s="111">
        <v>0.63383101851851764</v>
      </c>
      <c r="BN74" s="111">
        <v>0.6355671296296288</v>
      </c>
      <c r="BO74" s="111">
        <v>0.63694444444444365</v>
      </c>
      <c r="BP74" s="111">
        <v>0.63851851851851771</v>
      </c>
      <c r="BQ74" s="111">
        <v>0.64062499999999922</v>
      </c>
      <c r="BR74" s="111">
        <v>0.64215277777777702</v>
      </c>
      <c r="BS74" s="111">
        <v>0.64358796296296217</v>
      </c>
      <c r="BT74" s="111">
        <v>0.64525462962962887</v>
      </c>
      <c r="BU74" s="111">
        <v>0.64734953703703624</v>
      </c>
      <c r="BV74" s="111">
        <v>0.64942129629629552</v>
      </c>
      <c r="BW74" s="111">
        <v>0.65164351851851776</v>
      </c>
      <c r="BX74" s="111">
        <v>0.65380787037036958</v>
      </c>
      <c r="BY74" s="111">
        <v>0.65650462962962886</v>
      </c>
      <c r="BZ74" s="111">
        <v>0.65826388888888809</v>
      </c>
      <c r="CA74" s="111">
        <v>0.66002314814814733</v>
      </c>
      <c r="CB74" s="111">
        <v>0.66189814814814729</v>
      </c>
      <c r="CC74" s="1" t="s">
        <v>114</v>
      </c>
    </row>
    <row r="75" spans="1:81" s="1" customFormat="1" ht="24" customHeight="1" x14ac:dyDescent="0.25">
      <c r="A75" s="1">
        <v>72</v>
      </c>
      <c r="B75" s="332">
        <v>823</v>
      </c>
      <c r="C75" s="273"/>
      <c r="D75" s="272"/>
      <c r="E75" s="273">
        <v>0.56513888888888908</v>
      </c>
      <c r="F75" s="273">
        <v>0.57106481481481408</v>
      </c>
      <c r="G75" s="272">
        <v>25</v>
      </c>
      <c r="H75" s="331">
        <v>0.60239583333333246</v>
      </c>
      <c r="I75" s="272">
        <v>18</v>
      </c>
      <c r="J75" s="273">
        <v>0.60960648148148056</v>
      </c>
      <c r="K75" s="272">
        <v>18</v>
      </c>
      <c r="L75" s="273">
        <v>0.61672453703703611</v>
      </c>
      <c r="M75" s="272">
        <v>18</v>
      </c>
      <c r="N75" s="272" t="s">
        <v>104</v>
      </c>
      <c r="O75" s="332">
        <v>823</v>
      </c>
      <c r="P75" s="273">
        <v>0.62089120370370277</v>
      </c>
      <c r="Q75" s="272">
        <v>18</v>
      </c>
      <c r="R75" s="273">
        <v>0.62809027777777682</v>
      </c>
      <c r="S75" s="272">
        <v>18</v>
      </c>
      <c r="T75" s="331">
        <v>0.63541666666666574</v>
      </c>
      <c r="U75" s="272">
        <v>45</v>
      </c>
      <c r="V75" s="273">
        <v>0.66629629629629539</v>
      </c>
      <c r="W75" s="272">
        <v>45</v>
      </c>
      <c r="X75" s="273"/>
      <c r="Y75" s="332">
        <v>823</v>
      </c>
      <c r="Z75" s="272" t="s">
        <v>115</v>
      </c>
      <c r="AB75" s="1">
        <v>823</v>
      </c>
      <c r="AC75" s="111">
        <v>0.57106481481481408</v>
      </c>
      <c r="AD75" s="111">
        <v>0.57297453703703627</v>
      </c>
      <c r="AE75" s="111">
        <v>0.57484953703703623</v>
      </c>
      <c r="AF75" s="111">
        <v>0.57662037037036962</v>
      </c>
      <c r="AG75" s="111">
        <v>0.57965277777777702</v>
      </c>
      <c r="AH75" s="111">
        <v>0.58192129629629552</v>
      </c>
      <c r="AI75" s="111">
        <v>0.58443287037036962</v>
      </c>
      <c r="AJ75" s="111">
        <v>0.58644675925925849</v>
      </c>
      <c r="AK75" s="111">
        <v>0.58835648148148068</v>
      </c>
      <c r="AL75" s="111">
        <v>0.58996527777777696</v>
      </c>
      <c r="AM75" s="111">
        <v>0.59135416666666585</v>
      </c>
      <c r="AN75" s="111">
        <v>0.59291666666666587</v>
      </c>
      <c r="AO75" s="111">
        <v>0.59482638888888806</v>
      </c>
      <c r="AP75" s="111">
        <v>0.59641203703703616</v>
      </c>
      <c r="AQ75" s="111">
        <v>0.59776620370370281</v>
      </c>
      <c r="AR75" s="111">
        <v>0.59949074074073982</v>
      </c>
      <c r="AS75" s="111">
        <v>0.60087962962962871</v>
      </c>
      <c r="AT75" s="111">
        <v>0.60239583333333246</v>
      </c>
      <c r="AU75" s="111">
        <v>0.60400462962962875</v>
      </c>
      <c r="AV75" s="111">
        <v>0.60579861111111022</v>
      </c>
      <c r="AW75" s="111">
        <v>0.60755787037036946</v>
      </c>
      <c r="AX75" s="111">
        <v>0.60960648148148056</v>
      </c>
      <c r="AY75" s="111">
        <v>0.61236111111111013</v>
      </c>
      <c r="AZ75" s="111">
        <v>0.61414351851851756</v>
      </c>
      <c r="BA75" s="111">
        <v>0.61672453703703611</v>
      </c>
      <c r="BB75" s="1" t="s">
        <v>104</v>
      </c>
      <c r="BC75" s="1">
        <v>823</v>
      </c>
      <c r="BD75" s="111">
        <v>0.62089120370370277</v>
      </c>
      <c r="BE75" s="111">
        <v>0.62353009259259162</v>
      </c>
      <c r="BF75" s="111">
        <v>0.62530092592592501</v>
      </c>
      <c r="BG75" s="111">
        <v>0.62809027777777682</v>
      </c>
      <c r="BH75" s="111">
        <v>0.63031249999999905</v>
      </c>
      <c r="BI75" s="111">
        <v>0.63206018518518425</v>
      </c>
      <c r="BJ75" s="111">
        <v>0.63385416666666572</v>
      </c>
      <c r="BK75" s="111">
        <v>0.63541666666666574</v>
      </c>
      <c r="BL75" s="111">
        <v>0.63697916666666576</v>
      </c>
      <c r="BM75" s="111">
        <v>0.63822916666666574</v>
      </c>
      <c r="BN75" s="111">
        <v>0.6399652777777769</v>
      </c>
      <c r="BO75" s="111">
        <v>0.64134259259259174</v>
      </c>
      <c r="BP75" s="111">
        <v>0.6429166666666658</v>
      </c>
      <c r="BQ75" s="111">
        <v>0.64502314814814732</v>
      </c>
      <c r="BR75" s="111">
        <v>0.64655092592592511</v>
      </c>
      <c r="BS75" s="111">
        <v>0.64798611111111026</v>
      </c>
      <c r="BT75" s="111">
        <v>0.64965277777777697</v>
      </c>
      <c r="BU75" s="111">
        <v>0.65174768518518433</v>
      </c>
      <c r="BV75" s="111">
        <v>0.65381944444444362</v>
      </c>
      <c r="BW75" s="111">
        <v>0.65604166666666586</v>
      </c>
      <c r="BX75" s="111">
        <v>0.65820601851851768</v>
      </c>
      <c r="BY75" s="111">
        <v>0.66090277777777695</v>
      </c>
      <c r="BZ75" s="111">
        <v>0.66266203703703619</v>
      </c>
      <c r="CA75" s="111">
        <v>0.66442129629629543</v>
      </c>
      <c r="CB75" s="111">
        <v>0.66629629629629539</v>
      </c>
      <c r="CC75" s="1" t="s">
        <v>115</v>
      </c>
    </row>
    <row r="76" spans="1:81" s="1" customFormat="1" ht="24" customHeight="1" x14ac:dyDescent="0.25">
      <c r="A76" s="1">
        <v>73</v>
      </c>
      <c r="B76" s="332">
        <v>803</v>
      </c>
      <c r="C76" s="273"/>
      <c r="D76" s="272"/>
      <c r="E76" s="273">
        <v>0.56953703703703729</v>
      </c>
      <c r="F76" s="273">
        <v>0.57546296296296218</v>
      </c>
      <c r="G76" s="272">
        <v>40</v>
      </c>
      <c r="H76" s="331">
        <v>0.60679398148148056</v>
      </c>
      <c r="I76" s="356">
        <v>24</v>
      </c>
      <c r="J76" s="273">
        <v>0.61400462962962865</v>
      </c>
      <c r="K76" s="356">
        <v>24</v>
      </c>
      <c r="L76" s="273">
        <v>0.62112268518518421</v>
      </c>
      <c r="M76" s="356">
        <v>24</v>
      </c>
      <c r="N76" s="272" t="s">
        <v>104</v>
      </c>
      <c r="O76" s="332">
        <v>803</v>
      </c>
      <c r="P76" s="273">
        <v>0.62528935185185086</v>
      </c>
      <c r="Q76" s="356">
        <v>24</v>
      </c>
      <c r="R76" s="273">
        <v>0.63248842592592491</v>
      </c>
      <c r="S76" s="356">
        <v>24</v>
      </c>
      <c r="T76" s="331">
        <v>0.63981481481481384</v>
      </c>
      <c r="U76" s="272">
        <v>40</v>
      </c>
      <c r="V76" s="273">
        <v>0.67069444444444348</v>
      </c>
      <c r="W76" s="272">
        <v>40</v>
      </c>
      <c r="X76" s="273"/>
      <c r="Y76" s="332">
        <v>803</v>
      </c>
      <c r="Z76" s="272" t="s">
        <v>114</v>
      </c>
      <c r="AB76" s="1">
        <v>803</v>
      </c>
      <c r="AC76" s="111">
        <v>0.57546296296296218</v>
      </c>
      <c r="AD76" s="111">
        <v>0.57737268518518436</v>
      </c>
      <c r="AE76" s="111">
        <v>0.57924768518518432</v>
      </c>
      <c r="AF76" s="111">
        <v>0.58101851851851771</v>
      </c>
      <c r="AG76" s="111">
        <v>0.58405092592592511</v>
      </c>
      <c r="AH76" s="111">
        <v>0.58631944444444362</v>
      </c>
      <c r="AI76" s="111">
        <v>0.58883101851851771</v>
      </c>
      <c r="AJ76" s="111">
        <v>0.59084490740740658</v>
      </c>
      <c r="AK76" s="111">
        <v>0.59275462962962877</v>
      </c>
      <c r="AL76" s="111">
        <v>0.59436342592592506</v>
      </c>
      <c r="AM76" s="111">
        <v>0.59575231481481394</v>
      </c>
      <c r="AN76" s="111">
        <v>0.59731481481481397</v>
      </c>
      <c r="AO76" s="111">
        <v>0.59922453703703615</v>
      </c>
      <c r="AP76" s="111">
        <v>0.60081018518518425</v>
      </c>
      <c r="AQ76" s="111">
        <v>0.60216435185185091</v>
      </c>
      <c r="AR76" s="111">
        <v>0.60388888888888792</v>
      </c>
      <c r="AS76" s="111">
        <v>0.6052777777777768</v>
      </c>
      <c r="AT76" s="111">
        <v>0.60679398148148056</v>
      </c>
      <c r="AU76" s="111">
        <v>0.60840277777777685</v>
      </c>
      <c r="AV76" s="111">
        <v>0.61019675925925831</v>
      </c>
      <c r="AW76" s="111">
        <v>0.61195601851851755</v>
      </c>
      <c r="AX76" s="111">
        <v>0.61400462962962865</v>
      </c>
      <c r="AY76" s="111">
        <v>0.61675925925925823</v>
      </c>
      <c r="AZ76" s="111">
        <v>0.61854166666666566</v>
      </c>
      <c r="BA76" s="111">
        <v>0.62112268518518421</v>
      </c>
      <c r="BB76" s="1" t="s">
        <v>104</v>
      </c>
      <c r="BC76" s="1">
        <v>803</v>
      </c>
      <c r="BD76" s="111">
        <v>0.62528935185185086</v>
      </c>
      <c r="BE76" s="111">
        <v>0.62792824074073972</v>
      </c>
      <c r="BF76" s="111">
        <v>0.62969907407407311</v>
      </c>
      <c r="BG76" s="111">
        <v>0.63248842592592491</v>
      </c>
      <c r="BH76" s="111">
        <v>0.63471064814814715</v>
      </c>
      <c r="BI76" s="111">
        <v>0.63645833333333235</v>
      </c>
      <c r="BJ76" s="111">
        <v>0.63825231481481381</v>
      </c>
      <c r="BK76" s="111">
        <v>0.63981481481481384</v>
      </c>
      <c r="BL76" s="111">
        <v>0.64137731481481386</v>
      </c>
      <c r="BM76" s="111">
        <v>0.64262731481481383</v>
      </c>
      <c r="BN76" s="111">
        <v>0.64436342592592499</v>
      </c>
      <c r="BO76" s="111">
        <v>0.64574074074073984</v>
      </c>
      <c r="BP76" s="111">
        <v>0.6473148148148139</v>
      </c>
      <c r="BQ76" s="111">
        <v>0.64942129629629541</v>
      </c>
      <c r="BR76" s="111">
        <v>0.65094907407407321</v>
      </c>
      <c r="BS76" s="111">
        <v>0.65238425925925836</v>
      </c>
      <c r="BT76" s="111">
        <v>0.65405092592592506</v>
      </c>
      <c r="BU76" s="111">
        <v>0.65614583333333243</v>
      </c>
      <c r="BV76" s="111">
        <v>0.65821759259259172</v>
      </c>
      <c r="BW76" s="111">
        <v>0.66043981481481395</v>
      </c>
      <c r="BX76" s="111">
        <v>0.66260416666666577</v>
      </c>
      <c r="BY76" s="111">
        <v>0.66530092592592505</v>
      </c>
      <c r="BZ76" s="111">
        <v>0.66706018518518428</v>
      </c>
      <c r="CA76" s="111">
        <v>0.66881944444444352</v>
      </c>
      <c r="CB76" s="111">
        <v>0.67069444444444348</v>
      </c>
      <c r="CC76" s="1" t="s">
        <v>114</v>
      </c>
    </row>
    <row r="77" spans="1:81" s="1" customFormat="1" ht="24" customHeight="1" x14ac:dyDescent="0.25">
      <c r="A77" s="1">
        <v>74</v>
      </c>
      <c r="B77" s="332">
        <v>804</v>
      </c>
      <c r="C77" s="273"/>
      <c r="D77" s="272"/>
      <c r="E77" s="273">
        <v>0.57393518518518527</v>
      </c>
      <c r="F77" s="273">
        <v>0.57986111111111027</v>
      </c>
      <c r="G77" s="272">
        <v>26</v>
      </c>
      <c r="H77" s="331">
        <v>0.61119212962962866</v>
      </c>
      <c r="I77" s="272">
        <v>22</v>
      </c>
      <c r="J77" s="273">
        <v>0.61840277777777675</v>
      </c>
      <c r="K77" s="272">
        <v>22</v>
      </c>
      <c r="L77" s="273">
        <v>0.6255208333333323</v>
      </c>
      <c r="M77" s="272">
        <v>22</v>
      </c>
      <c r="N77" s="272" t="s">
        <v>104</v>
      </c>
      <c r="O77" s="332">
        <v>804</v>
      </c>
      <c r="P77" s="273">
        <v>0.62968749999999896</v>
      </c>
      <c r="Q77" s="272">
        <v>22</v>
      </c>
      <c r="R77" s="273">
        <v>0.63688657407407301</v>
      </c>
      <c r="S77" s="272">
        <v>22</v>
      </c>
      <c r="T77" s="331">
        <v>0.64421296296296193</v>
      </c>
      <c r="U77" s="272">
        <v>60</v>
      </c>
      <c r="V77" s="273">
        <v>0.67509259259259158</v>
      </c>
      <c r="W77" s="272">
        <v>60</v>
      </c>
      <c r="X77" s="273"/>
      <c r="Y77" s="332">
        <v>804</v>
      </c>
      <c r="Z77" s="272" t="s">
        <v>115</v>
      </c>
      <c r="AB77" s="1">
        <v>804</v>
      </c>
      <c r="AC77" s="111">
        <v>0.57986111111111027</v>
      </c>
      <c r="AD77" s="111">
        <v>0.58177083333333246</v>
      </c>
      <c r="AE77" s="111">
        <v>0.58364583333333242</v>
      </c>
      <c r="AF77" s="111">
        <v>0.58541666666666581</v>
      </c>
      <c r="AG77" s="111">
        <v>0.58844907407407321</v>
      </c>
      <c r="AH77" s="111">
        <v>0.59071759259259171</v>
      </c>
      <c r="AI77" s="111">
        <v>0.59322916666666581</v>
      </c>
      <c r="AJ77" s="111">
        <v>0.59524305555555468</v>
      </c>
      <c r="AK77" s="111">
        <v>0.59715277777777687</v>
      </c>
      <c r="AL77" s="111">
        <v>0.59876157407407316</v>
      </c>
      <c r="AM77" s="111">
        <v>0.60015046296296204</v>
      </c>
      <c r="AN77" s="111">
        <v>0.60171296296296206</v>
      </c>
      <c r="AO77" s="111">
        <v>0.60362268518518425</v>
      </c>
      <c r="AP77" s="111">
        <v>0.60520833333333235</v>
      </c>
      <c r="AQ77" s="111">
        <v>0.60656249999999901</v>
      </c>
      <c r="AR77" s="111">
        <v>0.60828703703703602</v>
      </c>
      <c r="AS77" s="111">
        <v>0.6096759259259249</v>
      </c>
      <c r="AT77" s="111">
        <v>0.61119212962962866</v>
      </c>
      <c r="AU77" s="111">
        <v>0.61280092592592494</v>
      </c>
      <c r="AV77" s="111">
        <v>0.61459490740740641</v>
      </c>
      <c r="AW77" s="111">
        <v>0.61635416666666565</v>
      </c>
      <c r="AX77" s="111">
        <v>0.61840277777777675</v>
      </c>
      <c r="AY77" s="111">
        <v>0.62115740740740633</v>
      </c>
      <c r="AZ77" s="111">
        <v>0.62293981481481375</v>
      </c>
      <c r="BA77" s="111">
        <v>0.6255208333333323</v>
      </c>
      <c r="BB77" s="1" t="s">
        <v>104</v>
      </c>
      <c r="BC77" s="1">
        <v>804</v>
      </c>
      <c r="BD77" s="111">
        <v>0.62968749999999896</v>
      </c>
      <c r="BE77" s="111">
        <v>0.63232638888888781</v>
      </c>
      <c r="BF77" s="111">
        <v>0.6340972222222212</v>
      </c>
      <c r="BG77" s="111">
        <v>0.63688657407407301</v>
      </c>
      <c r="BH77" s="111">
        <v>0.63910879629629525</v>
      </c>
      <c r="BI77" s="111">
        <v>0.64085648148148044</v>
      </c>
      <c r="BJ77" s="111">
        <v>0.64265046296296191</v>
      </c>
      <c r="BK77" s="111">
        <v>0.64421296296296193</v>
      </c>
      <c r="BL77" s="111">
        <v>0.64577546296296195</v>
      </c>
      <c r="BM77" s="111">
        <v>0.64702546296296193</v>
      </c>
      <c r="BN77" s="111">
        <v>0.64876157407407309</v>
      </c>
      <c r="BO77" s="111">
        <v>0.65013888888888793</v>
      </c>
      <c r="BP77" s="111">
        <v>0.65171296296296199</v>
      </c>
      <c r="BQ77" s="111">
        <v>0.65381944444444351</v>
      </c>
      <c r="BR77" s="111">
        <v>0.6553472222222213</v>
      </c>
      <c r="BS77" s="111">
        <v>0.65678240740740645</v>
      </c>
      <c r="BT77" s="111">
        <v>0.65844907407407316</v>
      </c>
      <c r="BU77" s="111">
        <v>0.66054398148148052</v>
      </c>
      <c r="BV77" s="111">
        <v>0.66261574074073981</v>
      </c>
      <c r="BW77" s="111">
        <v>0.66483796296296205</v>
      </c>
      <c r="BX77" s="111">
        <v>0.66700231481481387</v>
      </c>
      <c r="BY77" s="111">
        <v>0.66969907407407314</v>
      </c>
      <c r="BZ77" s="111">
        <v>0.67145833333333238</v>
      </c>
      <c r="CA77" s="111">
        <v>0.67321759259259162</v>
      </c>
      <c r="CB77" s="111">
        <v>0.67509259259259158</v>
      </c>
      <c r="CC77" s="1" t="s">
        <v>115</v>
      </c>
    </row>
    <row r="78" spans="1:81" s="1" customFormat="1" ht="24" customHeight="1" x14ac:dyDescent="0.25">
      <c r="A78" s="1">
        <v>75</v>
      </c>
      <c r="B78" s="332">
        <v>805</v>
      </c>
      <c r="C78" s="289"/>
      <c r="D78" s="272"/>
      <c r="E78" s="273">
        <v>0.57833333333333337</v>
      </c>
      <c r="F78" s="273">
        <v>0.58425925925925837</v>
      </c>
      <c r="G78" s="272">
        <v>4</v>
      </c>
      <c r="H78" s="331">
        <v>0.61559027777777675</v>
      </c>
      <c r="I78" s="272">
        <v>52</v>
      </c>
      <c r="J78" s="273">
        <v>0.62280092592592484</v>
      </c>
      <c r="K78" s="272">
        <v>52</v>
      </c>
      <c r="L78" s="273">
        <v>0.6299189814814804</v>
      </c>
      <c r="M78" s="272">
        <v>52</v>
      </c>
      <c r="N78" s="272" t="s">
        <v>104</v>
      </c>
      <c r="O78" s="332">
        <v>805</v>
      </c>
      <c r="P78" s="273">
        <v>0.63408564814814705</v>
      </c>
      <c r="Q78" s="272">
        <v>52</v>
      </c>
      <c r="R78" s="273">
        <v>0.6412847222222211</v>
      </c>
      <c r="S78" s="272">
        <v>52</v>
      </c>
      <c r="T78" s="331">
        <v>0.64861111111111003</v>
      </c>
      <c r="U78" s="272">
        <v>47</v>
      </c>
      <c r="V78" s="273">
        <v>0.67949074074073967</v>
      </c>
      <c r="W78" s="272">
        <v>47</v>
      </c>
      <c r="X78" s="273"/>
      <c r="Y78" s="332">
        <v>805</v>
      </c>
      <c r="Z78" s="272" t="s">
        <v>114</v>
      </c>
      <c r="AB78" s="1">
        <v>805</v>
      </c>
      <c r="AC78" s="111">
        <v>0.58425925925925837</v>
      </c>
      <c r="AD78" s="111">
        <v>0.58616898148148056</v>
      </c>
      <c r="AE78" s="111">
        <v>0.58804398148148052</v>
      </c>
      <c r="AF78" s="111">
        <v>0.5898148148148139</v>
      </c>
      <c r="AG78" s="111">
        <v>0.5928472222222213</v>
      </c>
      <c r="AH78" s="111">
        <v>0.59511574074073981</v>
      </c>
      <c r="AI78" s="111">
        <v>0.5976273148148139</v>
      </c>
      <c r="AJ78" s="111">
        <v>0.59964120370370277</v>
      </c>
      <c r="AK78" s="111">
        <v>0.60155092592592496</v>
      </c>
      <c r="AL78" s="111">
        <v>0.60315972222222125</v>
      </c>
      <c r="AM78" s="111">
        <v>0.60454861111111013</v>
      </c>
      <c r="AN78" s="111">
        <v>0.60611111111111016</v>
      </c>
      <c r="AO78" s="111">
        <v>0.60802083333333234</v>
      </c>
      <c r="AP78" s="111">
        <v>0.60960648148148044</v>
      </c>
      <c r="AQ78" s="111">
        <v>0.6109606481481471</v>
      </c>
      <c r="AR78" s="111">
        <v>0.61268518518518411</v>
      </c>
      <c r="AS78" s="111">
        <v>0.614074074074073</v>
      </c>
      <c r="AT78" s="111">
        <v>0.61559027777777675</v>
      </c>
      <c r="AU78" s="111">
        <v>0.61719907407407304</v>
      </c>
      <c r="AV78" s="111">
        <v>0.61899305555555451</v>
      </c>
      <c r="AW78" s="111">
        <v>0.62075231481481374</v>
      </c>
      <c r="AX78" s="111">
        <v>0.62280092592592484</v>
      </c>
      <c r="AY78" s="111">
        <v>0.62555555555555442</v>
      </c>
      <c r="AZ78" s="111">
        <v>0.62733796296296185</v>
      </c>
      <c r="BA78" s="111">
        <v>0.6299189814814804</v>
      </c>
      <c r="BB78" s="1" t="s">
        <v>104</v>
      </c>
      <c r="BC78" s="1">
        <v>805</v>
      </c>
      <c r="BD78" s="111">
        <v>0.63408564814814705</v>
      </c>
      <c r="BE78" s="111">
        <v>0.63672453703703591</v>
      </c>
      <c r="BF78" s="111">
        <v>0.6384953703703693</v>
      </c>
      <c r="BG78" s="111">
        <v>0.6412847222222211</v>
      </c>
      <c r="BH78" s="111">
        <v>0.64350694444444334</v>
      </c>
      <c r="BI78" s="111">
        <v>0.64525462962962854</v>
      </c>
      <c r="BJ78" s="111">
        <v>0.64704861111111001</v>
      </c>
      <c r="BK78" s="111">
        <v>0.64861111111111003</v>
      </c>
      <c r="BL78" s="111">
        <v>0.65017361111111005</v>
      </c>
      <c r="BM78" s="111">
        <v>0.65142361111111002</v>
      </c>
      <c r="BN78" s="111">
        <v>0.65315972222222118</v>
      </c>
      <c r="BO78" s="111">
        <v>0.65453703703703603</v>
      </c>
      <c r="BP78" s="111">
        <v>0.65611111111111009</v>
      </c>
      <c r="BQ78" s="111">
        <v>0.6582175925925916</v>
      </c>
      <c r="BR78" s="111">
        <v>0.6597453703703694</v>
      </c>
      <c r="BS78" s="111">
        <v>0.66118055555555455</v>
      </c>
      <c r="BT78" s="111">
        <v>0.66284722222222126</v>
      </c>
      <c r="BU78" s="111">
        <v>0.66494212962962862</v>
      </c>
      <c r="BV78" s="111">
        <v>0.66701388888888791</v>
      </c>
      <c r="BW78" s="111">
        <v>0.66923611111111014</v>
      </c>
      <c r="BX78" s="111">
        <v>0.67140046296296196</v>
      </c>
      <c r="BY78" s="111">
        <v>0.67409722222222124</v>
      </c>
      <c r="BZ78" s="111">
        <v>0.67585648148148048</v>
      </c>
      <c r="CA78" s="111">
        <v>0.67761574074073971</v>
      </c>
      <c r="CB78" s="111">
        <v>0.67949074074073967</v>
      </c>
      <c r="CC78" s="1" t="s">
        <v>114</v>
      </c>
    </row>
    <row r="79" spans="1:81" s="1" customFormat="1" ht="24" customHeight="1" x14ac:dyDescent="0.25">
      <c r="A79" s="1">
        <v>76</v>
      </c>
      <c r="B79" s="332">
        <v>806</v>
      </c>
      <c r="C79" s="273"/>
      <c r="D79" s="272"/>
      <c r="E79" s="273">
        <v>0.58273148148148146</v>
      </c>
      <c r="F79" s="273">
        <v>0.58865740740740646</v>
      </c>
      <c r="G79" s="272">
        <v>15</v>
      </c>
      <c r="H79" s="331">
        <v>0.61998842592592485</v>
      </c>
      <c r="I79" s="272">
        <v>30</v>
      </c>
      <c r="J79" s="273">
        <v>0.62719907407407294</v>
      </c>
      <c r="K79" s="272">
        <v>30</v>
      </c>
      <c r="L79" s="273">
        <v>0.6343171296296285</v>
      </c>
      <c r="M79" s="272">
        <v>30</v>
      </c>
      <c r="N79" s="272" t="s">
        <v>104</v>
      </c>
      <c r="O79" s="332">
        <v>806</v>
      </c>
      <c r="P79" s="273">
        <v>0.63848379629629515</v>
      </c>
      <c r="Q79" s="272">
        <v>30</v>
      </c>
      <c r="R79" s="273">
        <v>0.6456828703703692</v>
      </c>
      <c r="S79" s="272">
        <v>30</v>
      </c>
      <c r="T79" s="331">
        <v>0.65300925925925812</v>
      </c>
      <c r="U79" s="272">
        <v>62</v>
      </c>
      <c r="V79" s="273">
        <v>0.68388888888888777</v>
      </c>
      <c r="W79" s="272">
        <v>62</v>
      </c>
      <c r="X79" s="273"/>
      <c r="Y79" s="332">
        <v>806</v>
      </c>
      <c r="Z79" s="272" t="s">
        <v>115</v>
      </c>
      <c r="AB79" s="1">
        <v>806</v>
      </c>
      <c r="AC79" s="111">
        <v>0.58865740740740646</v>
      </c>
      <c r="AD79" s="111">
        <v>0.59056712962962865</v>
      </c>
      <c r="AE79" s="111">
        <v>0.59244212962962861</v>
      </c>
      <c r="AF79" s="111">
        <v>0.594212962962962</v>
      </c>
      <c r="AG79" s="111">
        <v>0.5972453703703694</v>
      </c>
      <c r="AH79" s="111">
        <v>0.5995138888888879</v>
      </c>
      <c r="AI79" s="111">
        <v>0.602025462962962</v>
      </c>
      <c r="AJ79" s="111">
        <v>0.60403935185185087</v>
      </c>
      <c r="AK79" s="111">
        <v>0.60594907407407306</v>
      </c>
      <c r="AL79" s="111">
        <v>0.60755787037036935</v>
      </c>
      <c r="AM79" s="111">
        <v>0.60894675925925823</v>
      </c>
      <c r="AN79" s="111">
        <v>0.61050925925925825</v>
      </c>
      <c r="AO79" s="111">
        <v>0.61241898148148044</v>
      </c>
      <c r="AP79" s="111">
        <v>0.61400462962962854</v>
      </c>
      <c r="AQ79" s="111">
        <v>0.6153587962962952</v>
      </c>
      <c r="AR79" s="111">
        <v>0.61708333333333221</v>
      </c>
      <c r="AS79" s="111">
        <v>0.61847222222222109</v>
      </c>
      <c r="AT79" s="111">
        <v>0.61998842592592485</v>
      </c>
      <c r="AU79" s="111">
        <v>0.62159722222222114</v>
      </c>
      <c r="AV79" s="111">
        <v>0.6233912037037026</v>
      </c>
      <c r="AW79" s="111">
        <v>0.62515046296296184</v>
      </c>
      <c r="AX79" s="111">
        <v>0.62719907407407294</v>
      </c>
      <c r="AY79" s="111">
        <v>0.62995370370370252</v>
      </c>
      <c r="AZ79" s="111">
        <v>0.63173611111110994</v>
      </c>
      <c r="BA79" s="111">
        <v>0.6343171296296285</v>
      </c>
      <c r="BB79" s="1" t="s">
        <v>104</v>
      </c>
      <c r="BC79" s="1">
        <v>806</v>
      </c>
      <c r="BD79" s="111">
        <v>0.63848379629629515</v>
      </c>
      <c r="BE79" s="111">
        <v>0.641122685185184</v>
      </c>
      <c r="BF79" s="111">
        <v>0.64289351851851739</v>
      </c>
      <c r="BG79" s="111">
        <v>0.6456828703703692</v>
      </c>
      <c r="BH79" s="111">
        <v>0.64790509259259144</v>
      </c>
      <c r="BI79" s="111">
        <v>0.64965277777777664</v>
      </c>
      <c r="BJ79" s="111">
        <v>0.6514467592592581</v>
      </c>
      <c r="BK79" s="111">
        <v>0.65300925925925812</v>
      </c>
      <c r="BL79" s="111">
        <v>0.65457175925925815</v>
      </c>
      <c r="BM79" s="111">
        <v>0.65582175925925812</v>
      </c>
      <c r="BN79" s="111">
        <v>0.65755787037036928</v>
      </c>
      <c r="BO79" s="111">
        <v>0.65893518518518412</v>
      </c>
      <c r="BP79" s="111">
        <v>0.66050925925925819</v>
      </c>
      <c r="BQ79" s="111">
        <v>0.6626157407407397</v>
      </c>
      <c r="BR79" s="111">
        <v>0.66414351851851749</v>
      </c>
      <c r="BS79" s="111">
        <v>0.66557870370370265</v>
      </c>
      <c r="BT79" s="111">
        <v>0.66724537037036935</v>
      </c>
      <c r="BU79" s="111">
        <v>0.66934027777777672</v>
      </c>
      <c r="BV79" s="111">
        <v>0.671412037037036</v>
      </c>
      <c r="BW79" s="111">
        <v>0.67363425925925824</v>
      </c>
      <c r="BX79" s="111">
        <v>0.67579861111111006</v>
      </c>
      <c r="BY79" s="111">
        <v>0.67849537037036933</v>
      </c>
      <c r="BZ79" s="111">
        <v>0.68025462962962857</v>
      </c>
      <c r="CA79" s="111">
        <v>0.68201388888888781</v>
      </c>
      <c r="CB79" s="111">
        <v>0.68388888888888777</v>
      </c>
      <c r="CC79" s="1" t="s">
        <v>115</v>
      </c>
    </row>
    <row r="80" spans="1:81" s="1" customFormat="1" ht="24" customHeight="1" x14ac:dyDescent="0.25">
      <c r="A80" s="1">
        <v>77</v>
      </c>
      <c r="B80" s="332">
        <v>812</v>
      </c>
      <c r="C80" s="273"/>
      <c r="D80" s="272"/>
      <c r="E80" s="273">
        <v>0.58712962962962967</v>
      </c>
      <c r="F80" s="273">
        <v>0.59305555555555456</v>
      </c>
      <c r="G80" s="272">
        <v>37</v>
      </c>
      <c r="H80" s="331">
        <v>0.62438657407407294</v>
      </c>
      <c r="I80" s="272">
        <v>37</v>
      </c>
      <c r="J80" s="273">
        <v>0.63159722222222103</v>
      </c>
      <c r="K80" s="272">
        <v>37</v>
      </c>
      <c r="L80" s="273">
        <v>0.63871527777777659</v>
      </c>
      <c r="M80" s="272">
        <v>37</v>
      </c>
      <c r="N80" s="272" t="s">
        <v>104</v>
      </c>
      <c r="O80" s="332">
        <v>812</v>
      </c>
      <c r="P80" s="273">
        <v>0.64288194444444324</v>
      </c>
      <c r="Q80" s="272">
        <v>37</v>
      </c>
      <c r="R80" s="273">
        <v>0.6500810185185173</v>
      </c>
      <c r="S80" s="272">
        <v>37</v>
      </c>
      <c r="T80" s="331">
        <v>0.65740740740740622</v>
      </c>
      <c r="U80" s="272">
        <v>64</v>
      </c>
      <c r="V80" s="273">
        <v>0.68828703703703586</v>
      </c>
      <c r="W80" s="272">
        <v>64</v>
      </c>
      <c r="X80" s="273"/>
      <c r="Y80" s="332">
        <v>812</v>
      </c>
      <c r="Z80" s="272" t="s">
        <v>114</v>
      </c>
      <c r="AB80" s="1">
        <v>812</v>
      </c>
      <c r="AC80" s="111">
        <v>0.59305555555555456</v>
      </c>
      <c r="AD80" s="111">
        <v>0.59496527777777675</v>
      </c>
      <c r="AE80" s="111">
        <v>0.59684027777777671</v>
      </c>
      <c r="AF80" s="111">
        <v>0.59861111111111009</v>
      </c>
      <c r="AG80" s="111">
        <v>0.60164351851851749</v>
      </c>
      <c r="AH80" s="111">
        <v>0.603912037037036</v>
      </c>
      <c r="AI80" s="111">
        <v>0.60642361111111009</v>
      </c>
      <c r="AJ80" s="111">
        <v>0.60843749999999897</v>
      </c>
      <c r="AK80" s="111">
        <v>0.61034722222222115</v>
      </c>
      <c r="AL80" s="111">
        <v>0.61195601851851744</v>
      </c>
      <c r="AM80" s="111">
        <v>0.61334490740740633</v>
      </c>
      <c r="AN80" s="111">
        <v>0.61490740740740635</v>
      </c>
      <c r="AO80" s="111">
        <v>0.61681712962962854</v>
      </c>
      <c r="AP80" s="111">
        <v>0.61840277777777664</v>
      </c>
      <c r="AQ80" s="111">
        <v>0.61975694444444329</v>
      </c>
      <c r="AR80" s="111">
        <v>0.6214814814814803</v>
      </c>
      <c r="AS80" s="111">
        <v>0.62287037037036919</v>
      </c>
      <c r="AT80" s="111">
        <v>0.62438657407407294</v>
      </c>
      <c r="AU80" s="111">
        <v>0.62599537037036923</v>
      </c>
      <c r="AV80" s="111">
        <v>0.6277893518518507</v>
      </c>
      <c r="AW80" s="111">
        <v>0.62954861111110993</v>
      </c>
      <c r="AX80" s="111">
        <v>0.63159722222222103</v>
      </c>
      <c r="AY80" s="111">
        <v>0.63435185185185061</v>
      </c>
      <c r="AZ80" s="111">
        <v>0.63613425925925804</v>
      </c>
      <c r="BA80" s="111">
        <v>0.63871527777777659</v>
      </c>
      <c r="BB80" s="1" t="s">
        <v>104</v>
      </c>
      <c r="BC80" s="1">
        <v>812</v>
      </c>
      <c r="BD80" s="111">
        <v>0.64288194444444324</v>
      </c>
      <c r="BE80" s="111">
        <v>0.6455208333333321</v>
      </c>
      <c r="BF80" s="111">
        <v>0.64729166666666549</v>
      </c>
      <c r="BG80" s="111">
        <v>0.6500810185185173</v>
      </c>
      <c r="BH80" s="111">
        <v>0.65230324074073953</v>
      </c>
      <c r="BI80" s="111">
        <v>0.65405092592592473</v>
      </c>
      <c r="BJ80" s="111">
        <v>0.6558449074074062</v>
      </c>
      <c r="BK80" s="111">
        <v>0.65740740740740622</v>
      </c>
      <c r="BL80" s="111">
        <v>0.65896990740740624</v>
      </c>
      <c r="BM80" s="111">
        <v>0.66021990740740621</v>
      </c>
      <c r="BN80" s="111">
        <v>0.66195601851851738</v>
      </c>
      <c r="BO80" s="111">
        <v>0.66333333333333222</v>
      </c>
      <c r="BP80" s="111">
        <v>0.66490740740740628</v>
      </c>
      <c r="BQ80" s="111">
        <v>0.6670138888888878</v>
      </c>
      <c r="BR80" s="111">
        <v>0.66854166666666559</v>
      </c>
      <c r="BS80" s="111">
        <v>0.66997685185185074</v>
      </c>
      <c r="BT80" s="111">
        <v>0.67164351851851745</v>
      </c>
      <c r="BU80" s="111">
        <v>0.67373842592592481</v>
      </c>
      <c r="BV80" s="111">
        <v>0.6758101851851841</v>
      </c>
      <c r="BW80" s="111">
        <v>0.67803240740740633</v>
      </c>
      <c r="BX80" s="111">
        <v>0.68019675925925815</v>
      </c>
      <c r="BY80" s="111">
        <v>0.68289351851851743</v>
      </c>
      <c r="BZ80" s="111">
        <v>0.68465277777777667</v>
      </c>
      <c r="CA80" s="111">
        <v>0.6864120370370359</v>
      </c>
      <c r="CB80" s="111">
        <v>0.68828703703703586</v>
      </c>
      <c r="CC80" s="1" t="s">
        <v>114</v>
      </c>
    </row>
    <row r="81" spans="1:81" s="1" customFormat="1" ht="24" customHeight="1" x14ac:dyDescent="0.25">
      <c r="A81" s="1">
        <v>78</v>
      </c>
      <c r="B81" s="332">
        <v>816</v>
      </c>
      <c r="C81" s="273"/>
      <c r="D81" s="272"/>
      <c r="E81" s="273">
        <v>0.59152777777777787</v>
      </c>
      <c r="F81" s="273">
        <v>0.59745370370370265</v>
      </c>
      <c r="G81" s="272">
        <v>16</v>
      </c>
      <c r="H81" s="331">
        <v>0.62878472222222104</v>
      </c>
      <c r="I81" s="272">
        <v>51</v>
      </c>
      <c r="J81" s="273">
        <v>0.63599537037036913</v>
      </c>
      <c r="K81" s="272">
        <v>51</v>
      </c>
      <c r="L81" s="273">
        <v>0.64311342592592469</v>
      </c>
      <c r="M81" s="272">
        <v>51</v>
      </c>
      <c r="N81" s="272" t="s">
        <v>104</v>
      </c>
      <c r="O81" s="332">
        <v>816</v>
      </c>
      <c r="P81" s="273">
        <v>0.64728009259259134</v>
      </c>
      <c r="Q81" s="272">
        <v>51</v>
      </c>
      <c r="R81" s="273">
        <v>0.65447916666666539</v>
      </c>
      <c r="S81" s="272">
        <v>51</v>
      </c>
      <c r="T81" s="331">
        <v>0.66180555555555431</v>
      </c>
      <c r="U81" s="272">
        <v>65</v>
      </c>
      <c r="V81" s="273">
        <v>0.69268518518518396</v>
      </c>
      <c r="W81" s="272">
        <v>65</v>
      </c>
      <c r="X81" s="273"/>
      <c r="Y81" s="332">
        <v>816</v>
      </c>
      <c r="Z81" s="272" t="s">
        <v>115</v>
      </c>
      <c r="AB81" s="1">
        <v>816</v>
      </c>
      <c r="AC81" s="111">
        <v>0.59745370370370265</v>
      </c>
      <c r="AD81" s="111">
        <v>0.59936342592592484</v>
      </c>
      <c r="AE81" s="111">
        <v>0.6012384259259248</v>
      </c>
      <c r="AF81" s="111">
        <v>0.60300925925925819</v>
      </c>
      <c r="AG81" s="111">
        <v>0.60604166666666559</v>
      </c>
      <c r="AH81" s="111">
        <v>0.60831018518518409</v>
      </c>
      <c r="AI81" s="111">
        <v>0.61082175925925819</v>
      </c>
      <c r="AJ81" s="111">
        <v>0.61283564814814706</v>
      </c>
      <c r="AK81" s="111">
        <v>0.61474537037036925</v>
      </c>
      <c r="AL81" s="111">
        <v>0.61635416666666554</v>
      </c>
      <c r="AM81" s="111">
        <v>0.61774305555555442</v>
      </c>
      <c r="AN81" s="111">
        <v>0.61930555555555444</v>
      </c>
      <c r="AO81" s="111">
        <v>0.62121527777777663</v>
      </c>
      <c r="AP81" s="111">
        <v>0.62280092592592473</v>
      </c>
      <c r="AQ81" s="111">
        <v>0.62415509259259139</v>
      </c>
      <c r="AR81" s="111">
        <v>0.6258796296296284</v>
      </c>
      <c r="AS81" s="111">
        <v>0.62726851851851728</v>
      </c>
      <c r="AT81" s="111">
        <v>0.62878472222222104</v>
      </c>
      <c r="AU81" s="111">
        <v>0.63039351851851733</v>
      </c>
      <c r="AV81" s="111">
        <v>0.63218749999999879</v>
      </c>
      <c r="AW81" s="111">
        <v>0.63394675925925803</v>
      </c>
      <c r="AX81" s="111">
        <v>0.63599537037036913</v>
      </c>
      <c r="AY81" s="111">
        <v>0.63874999999999871</v>
      </c>
      <c r="AZ81" s="111">
        <v>0.64053240740740613</v>
      </c>
      <c r="BA81" s="111">
        <v>0.64311342592592469</v>
      </c>
      <c r="BB81" s="1" t="s">
        <v>104</v>
      </c>
      <c r="BC81" s="1">
        <v>816</v>
      </c>
      <c r="BD81" s="111">
        <v>0.64728009259259134</v>
      </c>
      <c r="BE81" s="111">
        <v>0.6499189814814802</v>
      </c>
      <c r="BF81" s="111">
        <v>0.65168981481481358</v>
      </c>
      <c r="BG81" s="111">
        <v>0.65447916666666539</v>
      </c>
      <c r="BH81" s="111">
        <v>0.65670138888888763</v>
      </c>
      <c r="BI81" s="111">
        <v>0.65844907407407283</v>
      </c>
      <c r="BJ81" s="111">
        <v>0.66024305555555429</v>
      </c>
      <c r="BK81" s="111">
        <v>0.66180555555555431</v>
      </c>
      <c r="BL81" s="111">
        <v>0.66336805555555434</v>
      </c>
      <c r="BM81" s="111">
        <v>0.66461805555555431</v>
      </c>
      <c r="BN81" s="111">
        <v>0.66635416666666547</v>
      </c>
      <c r="BO81" s="111">
        <v>0.66773148148148032</v>
      </c>
      <c r="BP81" s="111">
        <v>0.66930555555555438</v>
      </c>
      <c r="BQ81" s="111">
        <v>0.67141203703703589</v>
      </c>
      <c r="BR81" s="111">
        <v>0.67293981481481369</v>
      </c>
      <c r="BS81" s="111">
        <v>0.67437499999999884</v>
      </c>
      <c r="BT81" s="111">
        <v>0.67604166666666554</v>
      </c>
      <c r="BU81" s="111">
        <v>0.67813657407407291</v>
      </c>
      <c r="BV81" s="111">
        <v>0.68020833333333219</v>
      </c>
      <c r="BW81" s="111">
        <v>0.68243055555555443</v>
      </c>
      <c r="BX81" s="111">
        <v>0.68459490740740625</v>
      </c>
      <c r="BY81" s="111">
        <v>0.68729166666666552</v>
      </c>
      <c r="BZ81" s="111">
        <v>0.68905092592592476</v>
      </c>
      <c r="CA81" s="111">
        <v>0.690810185185184</v>
      </c>
      <c r="CB81" s="111">
        <v>0.69268518518518396</v>
      </c>
      <c r="CC81" s="1" t="s">
        <v>115</v>
      </c>
    </row>
    <row r="82" spans="1:81" s="1" customFormat="1" ht="24" customHeight="1" x14ac:dyDescent="0.25">
      <c r="A82" s="1">
        <v>79</v>
      </c>
      <c r="B82" s="332">
        <v>807</v>
      </c>
      <c r="C82" s="273"/>
      <c r="D82" s="272"/>
      <c r="E82" s="273">
        <v>0.59592592592592586</v>
      </c>
      <c r="F82" s="273">
        <v>0.60185185185185075</v>
      </c>
      <c r="G82" s="272">
        <v>33</v>
      </c>
      <c r="H82" s="331">
        <v>0.63318287037036913</v>
      </c>
      <c r="I82" s="272">
        <v>33</v>
      </c>
      <c r="J82" s="273">
        <v>0.64039351851851722</v>
      </c>
      <c r="K82" s="272">
        <v>33</v>
      </c>
      <c r="L82" s="273">
        <v>0.64751157407407278</v>
      </c>
      <c r="M82" s="272">
        <v>33</v>
      </c>
      <c r="N82" s="272" t="s">
        <v>104</v>
      </c>
      <c r="O82" s="332">
        <v>807</v>
      </c>
      <c r="P82" s="273">
        <v>0.65167824074073943</v>
      </c>
      <c r="Q82" s="272">
        <v>33</v>
      </c>
      <c r="R82" s="273">
        <v>0.65887731481481349</v>
      </c>
      <c r="S82" s="272">
        <v>33</v>
      </c>
      <c r="T82" s="331">
        <v>0.66620370370370241</v>
      </c>
      <c r="U82" s="272">
        <v>53</v>
      </c>
      <c r="V82" s="273">
        <v>0.69708333333333206</v>
      </c>
      <c r="W82" s="272">
        <v>53</v>
      </c>
      <c r="X82" s="273"/>
      <c r="Y82" s="332">
        <v>807</v>
      </c>
      <c r="Z82" s="272" t="s">
        <v>114</v>
      </c>
      <c r="AB82" s="1">
        <v>807</v>
      </c>
      <c r="AC82" s="111">
        <v>0.60185185185185075</v>
      </c>
      <c r="AD82" s="111">
        <v>0.60376157407407294</v>
      </c>
      <c r="AE82" s="111">
        <v>0.6056365740740729</v>
      </c>
      <c r="AF82" s="111">
        <v>0.60740740740740629</v>
      </c>
      <c r="AG82" s="111">
        <v>0.61043981481481369</v>
      </c>
      <c r="AH82" s="111">
        <v>0.61270833333333219</v>
      </c>
      <c r="AI82" s="111">
        <v>0.61521990740740629</v>
      </c>
      <c r="AJ82" s="111">
        <v>0.61723379629629516</v>
      </c>
      <c r="AK82" s="111">
        <v>0.61914351851851734</v>
      </c>
      <c r="AL82" s="111">
        <v>0.62075231481481363</v>
      </c>
      <c r="AM82" s="111">
        <v>0.62214120370370252</v>
      </c>
      <c r="AN82" s="111">
        <v>0.62370370370370254</v>
      </c>
      <c r="AO82" s="111">
        <v>0.62561342592592473</v>
      </c>
      <c r="AP82" s="111">
        <v>0.62719907407407283</v>
      </c>
      <c r="AQ82" s="111">
        <v>0.62855324074073948</v>
      </c>
      <c r="AR82" s="111">
        <v>0.63027777777777649</v>
      </c>
      <c r="AS82" s="111">
        <v>0.63166666666666538</v>
      </c>
      <c r="AT82" s="111">
        <v>0.63318287037036913</v>
      </c>
      <c r="AU82" s="111">
        <v>0.63479166666666542</v>
      </c>
      <c r="AV82" s="111">
        <v>0.63658564814814689</v>
      </c>
      <c r="AW82" s="111">
        <v>0.63834490740740613</v>
      </c>
      <c r="AX82" s="111">
        <v>0.64039351851851722</v>
      </c>
      <c r="AY82" s="111">
        <v>0.6431481481481468</v>
      </c>
      <c r="AZ82" s="111">
        <v>0.64493055555555423</v>
      </c>
      <c r="BA82" s="111">
        <v>0.64751157407407278</v>
      </c>
      <c r="BB82" s="1" t="s">
        <v>104</v>
      </c>
      <c r="BC82" s="1">
        <v>807</v>
      </c>
      <c r="BD82" s="111">
        <v>0.65167824074073943</v>
      </c>
      <c r="BE82" s="111">
        <v>0.65431712962962829</v>
      </c>
      <c r="BF82" s="111">
        <v>0.65608796296296168</v>
      </c>
      <c r="BG82" s="111">
        <v>0.65887731481481349</v>
      </c>
      <c r="BH82" s="111">
        <v>0.66109953703703572</v>
      </c>
      <c r="BI82" s="111">
        <v>0.66284722222222092</v>
      </c>
      <c r="BJ82" s="111">
        <v>0.66464120370370239</v>
      </c>
      <c r="BK82" s="111">
        <v>0.66620370370370241</v>
      </c>
      <c r="BL82" s="111">
        <v>0.66776620370370243</v>
      </c>
      <c r="BM82" s="111">
        <v>0.66901620370370241</v>
      </c>
      <c r="BN82" s="111">
        <v>0.67075231481481357</v>
      </c>
      <c r="BO82" s="111">
        <v>0.67212962962962841</v>
      </c>
      <c r="BP82" s="111">
        <v>0.67370370370370247</v>
      </c>
      <c r="BQ82" s="111">
        <v>0.67581018518518399</v>
      </c>
      <c r="BR82" s="111">
        <v>0.67733796296296178</v>
      </c>
      <c r="BS82" s="111">
        <v>0.67877314814814693</v>
      </c>
      <c r="BT82" s="111">
        <v>0.68043981481481364</v>
      </c>
      <c r="BU82" s="111">
        <v>0.682534722222221</v>
      </c>
      <c r="BV82" s="111">
        <v>0.68460648148148029</v>
      </c>
      <c r="BW82" s="111">
        <v>0.68682870370370253</v>
      </c>
      <c r="BX82" s="111">
        <v>0.68899305555555435</v>
      </c>
      <c r="BY82" s="111">
        <v>0.69168981481481362</v>
      </c>
      <c r="BZ82" s="111">
        <v>0.69344907407407286</v>
      </c>
      <c r="CA82" s="111">
        <v>0.6952083333333321</v>
      </c>
      <c r="CB82" s="111">
        <v>0.69708333333333206</v>
      </c>
      <c r="CC82" s="1" t="s">
        <v>114</v>
      </c>
    </row>
    <row r="83" spans="1:81" s="1" customFormat="1" ht="24" customHeight="1" x14ac:dyDescent="0.25">
      <c r="A83" s="1">
        <v>80</v>
      </c>
      <c r="B83" s="332">
        <v>813</v>
      </c>
      <c r="C83" s="273"/>
      <c r="D83" s="272"/>
      <c r="E83" s="273">
        <v>0.60032407407407395</v>
      </c>
      <c r="F83" s="273">
        <v>0.60624999999999885</v>
      </c>
      <c r="G83" s="272">
        <v>27</v>
      </c>
      <c r="H83" s="331">
        <v>0.63758101851851723</v>
      </c>
      <c r="I83" s="272">
        <v>58</v>
      </c>
      <c r="J83" s="273">
        <v>0.64479166666666532</v>
      </c>
      <c r="K83" s="272">
        <v>58</v>
      </c>
      <c r="L83" s="273">
        <v>0.65190972222222088</v>
      </c>
      <c r="M83" s="272">
        <v>58</v>
      </c>
      <c r="N83" s="272" t="s">
        <v>104</v>
      </c>
      <c r="O83" s="332">
        <v>813</v>
      </c>
      <c r="P83" s="273">
        <v>0.65607638888888753</v>
      </c>
      <c r="Q83" s="272">
        <v>58</v>
      </c>
      <c r="R83" s="273">
        <v>0.66327546296296158</v>
      </c>
      <c r="S83" s="272">
        <v>58</v>
      </c>
      <c r="T83" s="331">
        <v>0.67060185185185051</v>
      </c>
      <c r="U83" s="272">
        <v>58</v>
      </c>
      <c r="V83" s="273">
        <v>0.70148148148148015</v>
      </c>
      <c r="W83" s="272">
        <v>58</v>
      </c>
      <c r="X83" s="273"/>
      <c r="Y83" s="332">
        <v>813</v>
      </c>
      <c r="Z83" s="272" t="s">
        <v>115</v>
      </c>
      <c r="AB83" s="1">
        <v>813</v>
      </c>
      <c r="AC83" s="111">
        <v>0.60624999999999885</v>
      </c>
      <c r="AD83" s="111">
        <v>0.60815972222222103</v>
      </c>
      <c r="AE83" s="111">
        <v>0.61003472222222099</v>
      </c>
      <c r="AF83" s="111">
        <v>0.61180555555555438</v>
      </c>
      <c r="AG83" s="111">
        <v>0.61483796296296178</v>
      </c>
      <c r="AH83" s="111">
        <v>0.61710648148148028</v>
      </c>
      <c r="AI83" s="111">
        <v>0.61961805555555438</v>
      </c>
      <c r="AJ83" s="111">
        <v>0.62163194444444325</v>
      </c>
      <c r="AK83" s="111">
        <v>0.62354166666666544</v>
      </c>
      <c r="AL83" s="111">
        <v>0.62515046296296173</v>
      </c>
      <c r="AM83" s="111">
        <v>0.62653935185185061</v>
      </c>
      <c r="AN83" s="111">
        <v>0.62810185185185063</v>
      </c>
      <c r="AO83" s="111">
        <v>0.63001157407407282</v>
      </c>
      <c r="AP83" s="111">
        <v>0.63159722222222092</v>
      </c>
      <c r="AQ83" s="111">
        <v>0.63295138888888758</v>
      </c>
      <c r="AR83" s="111">
        <v>0.63467592592592459</v>
      </c>
      <c r="AS83" s="111">
        <v>0.63606481481481347</v>
      </c>
      <c r="AT83" s="111">
        <v>0.63758101851851723</v>
      </c>
      <c r="AU83" s="111">
        <v>0.63918981481481352</v>
      </c>
      <c r="AV83" s="111">
        <v>0.64098379629629498</v>
      </c>
      <c r="AW83" s="111">
        <v>0.64274305555555422</v>
      </c>
      <c r="AX83" s="111">
        <v>0.64479166666666532</v>
      </c>
      <c r="AY83" s="111">
        <v>0.6475462962962949</v>
      </c>
      <c r="AZ83" s="111">
        <v>0.64932870370370233</v>
      </c>
      <c r="BA83" s="111">
        <v>0.65190972222222088</v>
      </c>
      <c r="BB83" s="1" t="s">
        <v>104</v>
      </c>
      <c r="BC83" s="1">
        <v>813</v>
      </c>
      <c r="BD83" s="111">
        <v>0.65607638888888753</v>
      </c>
      <c r="BE83" s="111">
        <v>0.65871527777777639</v>
      </c>
      <c r="BF83" s="111">
        <v>0.66048611111110977</v>
      </c>
      <c r="BG83" s="111">
        <v>0.66327546296296158</v>
      </c>
      <c r="BH83" s="111">
        <v>0.66549768518518382</v>
      </c>
      <c r="BI83" s="111">
        <v>0.66724537037036902</v>
      </c>
      <c r="BJ83" s="111">
        <v>0.66903935185185048</v>
      </c>
      <c r="BK83" s="111">
        <v>0.67060185185185051</v>
      </c>
      <c r="BL83" s="111">
        <v>0.67216435185185053</v>
      </c>
      <c r="BM83" s="111">
        <v>0.6734143518518505</v>
      </c>
      <c r="BN83" s="111">
        <v>0.67515046296296166</v>
      </c>
      <c r="BO83" s="111">
        <v>0.67652777777777651</v>
      </c>
      <c r="BP83" s="111">
        <v>0.67810185185185057</v>
      </c>
      <c r="BQ83" s="111">
        <v>0.68020833333333208</v>
      </c>
      <c r="BR83" s="111">
        <v>0.68173611111110988</v>
      </c>
      <c r="BS83" s="111">
        <v>0.68317129629629503</v>
      </c>
      <c r="BT83" s="111">
        <v>0.68483796296296173</v>
      </c>
      <c r="BU83" s="111">
        <v>0.6869328703703691</v>
      </c>
      <c r="BV83" s="111">
        <v>0.68900462962962838</v>
      </c>
      <c r="BW83" s="111">
        <v>0.69122685185185062</v>
      </c>
      <c r="BX83" s="111">
        <v>0.69339120370370244</v>
      </c>
      <c r="BY83" s="111">
        <v>0.69608796296296171</v>
      </c>
      <c r="BZ83" s="111">
        <v>0.69784722222222095</v>
      </c>
      <c r="CA83" s="111">
        <v>0.69960648148148019</v>
      </c>
      <c r="CB83" s="111">
        <v>0.70148148148148015</v>
      </c>
      <c r="CC83" s="1" t="s">
        <v>115</v>
      </c>
    </row>
    <row r="84" spans="1:81" s="1" customFormat="1" ht="24" customHeight="1" x14ac:dyDescent="0.25">
      <c r="A84" s="1">
        <v>81</v>
      </c>
      <c r="B84" s="332">
        <v>802</v>
      </c>
      <c r="C84" s="273"/>
      <c r="D84" s="272"/>
      <c r="E84" s="273">
        <v>0.60472222222222205</v>
      </c>
      <c r="F84" s="273">
        <v>0.61064814814814694</v>
      </c>
      <c r="G84" s="272">
        <v>29</v>
      </c>
      <c r="H84" s="331">
        <v>0.64197916666666532</v>
      </c>
      <c r="I84" s="272">
        <v>59</v>
      </c>
      <c r="J84" s="273">
        <v>0.64918981481481342</v>
      </c>
      <c r="K84" s="272">
        <v>59</v>
      </c>
      <c r="L84" s="273">
        <v>0.65630787037036897</v>
      </c>
      <c r="M84" s="272">
        <v>59</v>
      </c>
      <c r="N84" s="272" t="s">
        <v>104</v>
      </c>
      <c r="O84" s="332">
        <v>802</v>
      </c>
      <c r="P84" s="273">
        <v>0.66047453703703562</v>
      </c>
      <c r="Q84" s="272">
        <v>59</v>
      </c>
      <c r="R84" s="273">
        <v>0.66767361111110968</v>
      </c>
      <c r="S84" s="272">
        <v>59</v>
      </c>
      <c r="T84" s="331">
        <v>0.6749999999999986</v>
      </c>
      <c r="U84" s="272">
        <v>59</v>
      </c>
      <c r="V84" s="273">
        <v>0.70587962962962825</v>
      </c>
      <c r="W84" s="272">
        <v>59</v>
      </c>
      <c r="X84" s="273"/>
      <c r="Y84" s="332">
        <v>802</v>
      </c>
      <c r="Z84" s="272" t="s">
        <v>114</v>
      </c>
      <c r="AB84" s="1">
        <v>802</v>
      </c>
      <c r="AC84" s="111">
        <v>0.61064814814814694</v>
      </c>
      <c r="AD84" s="111">
        <v>0.61255787037036913</v>
      </c>
      <c r="AE84" s="111">
        <v>0.61443287037036909</v>
      </c>
      <c r="AF84" s="111">
        <v>0.61620370370370248</v>
      </c>
      <c r="AG84" s="111">
        <v>0.61923611111110988</v>
      </c>
      <c r="AH84" s="111">
        <v>0.62150462962962838</v>
      </c>
      <c r="AI84" s="111">
        <v>0.62401620370370248</v>
      </c>
      <c r="AJ84" s="111">
        <v>0.62603009259259135</v>
      </c>
      <c r="AK84" s="111">
        <v>0.62793981481481354</v>
      </c>
      <c r="AL84" s="111">
        <v>0.62954861111110982</v>
      </c>
      <c r="AM84" s="111">
        <v>0.63093749999999871</v>
      </c>
      <c r="AN84" s="111">
        <v>0.63249999999999873</v>
      </c>
      <c r="AO84" s="111">
        <v>0.63440972222222092</v>
      </c>
      <c r="AP84" s="111">
        <v>0.63599537037036902</v>
      </c>
      <c r="AQ84" s="111">
        <v>0.63734953703703567</v>
      </c>
      <c r="AR84" s="111">
        <v>0.63907407407407268</v>
      </c>
      <c r="AS84" s="111">
        <v>0.64046296296296157</v>
      </c>
      <c r="AT84" s="111">
        <v>0.64197916666666532</v>
      </c>
      <c r="AU84" s="111">
        <v>0.64358796296296161</v>
      </c>
      <c r="AV84" s="111">
        <v>0.64538194444444308</v>
      </c>
      <c r="AW84" s="111">
        <v>0.64714120370370232</v>
      </c>
      <c r="AX84" s="111">
        <v>0.64918981481481342</v>
      </c>
      <c r="AY84" s="111">
        <v>0.65194444444444299</v>
      </c>
      <c r="AZ84" s="111">
        <v>0.65372685185185042</v>
      </c>
      <c r="BA84" s="111">
        <v>0.65630787037036897</v>
      </c>
      <c r="BB84" s="1" t="s">
        <v>104</v>
      </c>
      <c r="BC84" s="1">
        <v>802</v>
      </c>
      <c r="BD84" s="111">
        <v>0.66047453703703562</v>
      </c>
      <c r="BE84" s="111">
        <v>0.66311342592592448</v>
      </c>
      <c r="BF84" s="111">
        <v>0.66488425925925787</v>
      </c>
      <c r="BG84" s="111">
        <v>0.66767361111110968</v>
      </c>
      <c r="BH84" s="111">
        <v>0.66989583333333191</v>
      </c>
      <c r="BI84" s="111">
        <v>0.67164351851851711</v>
      </c>
      <c r="BJ84" s="111">
        <v>0.67343749999999858</v>
      </c>
      <c r="BK84" s="111">
        <v>0.6749999999999986</v>
      </c>
      <c r="BL84" s="111">
        <v>0.67656249999999862</v>
      </c>
      <c r="BM84" s="111">
        <v>0.6778124999999986</v>
      </c>
      <c r="BN84" s="111">
        <v>0.67954861111110976</v>
      </c>
      <c r="BO84" s="111">
        <v>0.6809259259259246</v>
      </c>
      <c r="BP84" s="111">
        <v>0.68249999999999866</v>
      </c>
      <c r="BQ84" s="111">
        <v>0.68460648148148018</v>
      </c>
      <c r="BR84" s="111">
        <v>0.68613425925925797</v>
      </c>
      <c r="BS84" s="111">
        <v>0.68756944444444312</v>
      </c>
      <c r="BT84" s="111">
        <v>0.68923611111110983</v>
      </c>
      <c r="BU84" s="111">
        <v>0.69133101851851719</v>
      </c>
      <c r="BV84" s="111">
        <v>0.69340277777777648</v>
      </c>
      <c r="BW84" s="111">
        <v>0.69562499999999872</v>
      </c>
      <c r="BX84" s="111">
        <v>0.69778935185185054</v>
      </c>
      <c r="BY84" s="111">
        <v>0.70048611111110981</v>
      </c>
      <c r="BZ84" s="111">
        <v>0.70224537037036905</v>
      </c>
      <c r="CA84" s="111">
        <v>0.70400462962962829</v>
      </c>
      <c r="CB84" s="111">
        <v>0.70587962962962825</v>
      </c>
      <c r="CC84" s="1" t="s">
        <v>114</v>
      </c>
    </row>
    <row r="85" spans="1:81" s="1" customFormat="1" ht="24" customHeight="1" x14ac:dyDescent="0.25">
      <c r="A85" s="1">
        <v>82</v>
      </c>
      <c r="B85" s="332">
        <v>815</v>
      </c>
      <c r="C85" s="273"/>
      <c r="D85" s="272"/>
      <c r="E85" s="273">
        <v>0.60912037037037015</v>
      </c>
      <c r="F85" s="273">
        <v>0.61504629629629504</v>
      </c>
      <c r="G85" s="272">
        <v>32</v>
      </c>
      <c r="H85" s="331">
        <v>0.64637731481481342</v>
      </c>
      <c r="I85" s="353">
        <v>61</v>
      </c>
      <c r="J85" s="273">
        <v>0.65358796296296151</v>
      </c>
      <c r="K85" s="353">
        <v>61</v>
      </c>
      <c r="L85" s="273">
        <v>0.66070601851851707</v>
      </c>
      <c r="M85" s="353">
        <v>61</v>
      </c>
      <c r="N85" s="272" t="s">
        <v>104</v>
      </c>
      <c r="O85" s="332">
        <v>815</v>
      </c>
      <c r="P85" s="273">
        <v>0.66487268518518372</v>
      </c>
      <c r="Q85" s="353">
        <v>61</v>
      </c>
      <c r="R85" s="273">
        <v>0.67207175925925777</v>
      </c>
      <c r="S85" s="353">
        <v>61</v>
      </c>
      <c r="T85" s="331">
        <v>0.6793981481481467</v>
      </c>
      <c r="U85" s="272">
        <v>52</v>
      </c>
      <c r="V85" s="273">
        <v>0.71027777777777634</v>
      </c>
      <c r="W85" s="272">
        <v>52</v>
      </c>
      <c r="X85" s="273"/>
      <c r="Y85" s="332">
        <v>815</v>
      </c>
      <c r="Z85" s="272" t="s">
        <v>115</v>
      </c>
      <c r="AB85" s="1">
        <v>815</v>
      </c>
      <c r="AC85" s="111">
        <v>0.61504629629629504</v>
      </c>
      <c r="AD85" s="111">
        <v>0.61695601851851722</v>
      </c>
      <c r="AE85" s="111">
        <v>0.61883101851851718</v>
      </c>
      <c r="AF85" s="111">
        <v>0.62060185185185057</v>
      </c>
      <c r="AG85" s="111">
        <v>0.62363425925925797</v>
      </c>
      <c r="AH85" s="111">
        <v>0.62590277777777648</v>
      </c>
      <c r="AI85" s="111">
        <v>0.62841435185185057</v>
      </c>
      <c r="AJ85" s="111">
        <v>0.63042824074073944</v>
      </c>
      <c r="AK85" s="111">
        <v>0.63233796296296163</v>
      </c>
      <c r="AL85" s="111">
        <v>0.63394675925925792</v>
      </c>
      <c r="AM85" s="111">
        <v>0.6353356481481468</v>
      </c>
      <c r="AN85" s="111">
        <v>0.63689814814814683</v>
      </c>
      <c r="AO85" s="111">
        <v>0.63880787037036901</v>
      </c>
      <c r="AP85" s="111">
        <v>0.64039351851851711</v>
      </c>
      <c r="AQ85" s="111">
        <v>0.64174768518518377</v>
      </c>
      <c r="AR85" s="111">
        <v>0.64347222222222078</v>
      </c>
      <c r="AS85" s="111">
        <v>0.64486111111110966</v>
      </c>
      <c r="AT85" s="111">
        <v>0.64637731481481342</v>
      </c>
      <c r="AU85" s="111">
        <v>0.64798611111110971</v>
      </c>
      <c r="AV85" s="111">
        <v>0.64978009259259117</v>
      </c>
      <c r="AW85" s="111">
        <v>0.65153935185185041</v>
      </c>
      <c r="AX85" s="111">
        <v>0.65358796296296151</v>
      </c>
      <c r="AY85" s="111">
        <v>0.65634259259259109</v>
      </c>
      <c r="AZ85" s="111">
        <v>0.65812499999999852</v>
      </c>
      <c r="BA85" s="111">
        <v>0.66070601851851707</v>
      </c>
      <c r="BB85" s="1" t="s">
        <v>104</v>
      </c>
      <c r="BC85" s="1">
        <v>815</v>
      </c>
      <c r="BD85" s="111">
        <v>0.66487268518518372</v>
      </c>
      <c r="BE85" s="111">
        <v>0.66751157407407258</v>
      </c>
      <c r="BF85" s="111">
        <v>0.66928240740740597</v>
      </c>
      <c r="BG85" s="111">
        <v>0.67207175925925777</v>
      </c>
      <c r="BH85" s="111">
        <v>0.67429398148148001</v>
      </c>
      <c r="BI85" s="111">
        <v>0.67604166666666521</v>
      </c>
      <c r="BJ85" s="111">
        <v>0.67783564814814667</v>
      </c>
      <c r="BK85" s="111">
        <v>0.6793981481481467</v>
      </c>
      <c r="BL85" s="111">
        <v>0.68096064814814672</v>
      </c>
      <c r="BM85" s="111">
        <v>0.68221064814814669</v>
      </c>
      <c r="BN85" s="111">
        <v>0.68394675925925785</v>
      </c>
      <c r="BO85" s="111">
        <v>0.6853240740740727</v>
      </c>
      <c r="BP85" s="111">
        <v>0.68689814814814676</v>
      </c>
      <c r="BQ85" s="111">
        <v>0.68900462962962827</v>
      </c>
      <c r="BR85" s="111">
        <v>0.69053240740740607</v>
      </c>
      <c r="BS85" s="111">
        <v>0.69196759259259122</v>
      </c>
      <c r="BT85" s="111">
        <v>0.69363425925925792</v>
      </c>
      <c r="BU85" s="111">
        <v>0.69572916666666529</v>
      </c>
      <c r="BV85" s="111">
        <v>0.69780092592592458</v>
      </c>
      <c r="BW85" s="111">
        <v>0.70002314814814681</v>
      </c>
      <c r="BX85" s="111">
        <v>0.70218749999999863</v>
      </c>
      <c r="BY85" s="111">
        <v>0.70488425925925791</v>
      </c>
      <c r="BZ85" s="111">
        <v>0.70664351851851714</v>
      </c>
      <c r="CA85" s="111">
        <v>0.70840277777777638</v>
      </c>
      <c r="CB85" s="111">
        <v>0.71027777777777634</v>
      </c>
      <c r="CC85" s="1" t="s">
        <v>115</v>
      </c>
    </row>
    <row r="86" spans="1:81" s="1" customFormat="1" ht="24" customHeight="1" x14ac:dyDescent="0.25">
      <c r="A86" s="1">
        <v>83</v>
      </c>
      <c r="B86" s="332">
        <v>808</v>
      </c>
      <c r="C86" s="273"/>
      <c r="D86" s="272"/>
      <c r="E86" s="273">
        <v>0.61351851851851824</v>
      </c>
      <c r="F86" s="273">
        <v>0.61944444444444313</v>
      </c>
      <c r="G86" s="272">
        <v>36</v>
      </c>
      <c r="H86" s="331">
        <v>0.65077546296296152</v>
      </c>
      <c r="I86" s="353">
        <v>46</v>
      </c>
      <c r="J86" s="273">
        <v>0.65798611111110961</v>
      </c>
      <c r="K86" s="353">
        <v>46</v>
      </c>
      <c r="L86" s="273">
        <v>0.66510416666666516</v>
      </c>
      <c r="M86" s="353">
        <v>46</v>
      </c>
      <c r="N86" s="272" t="s">
        <v>104</v>
      </c>
      <c r="O86" s="332">
        <v>808</v>
      </c>
      <c r="P86" s="273">
        <v>0.66927083333333182</v>
      </c>
      <c r="Q86" s="353">
        <v>46</v>
      </c>
      <c r="R86" s="273">
        <v>0.67646990740740587</v>
      </c>
      <c r="S86" s="353">
        <v>46</v>
      </c>
      <c r="T86" s="331">
        <v>0.68379629629629479</v>
      </c>
      <c r="U86" s="272">
        <v>68</v>
      </c>
      <c r="V86" s="273">
        <v>0.71467592592592444</v>
      </c>
      <c r="W86" s="272">
        <v>68</v>
      </c>
      <c r="X86" s="273"/>
      <c r="Y86" s="332">
        <v>808</v>
      </c>
      <c r="Z86" s="272" t="s">
        <v>114</v>
      </c>
      <c r="AB86" s="1">
        <v>808</v>
      </c>
      <c r="AC86" s="111">
        <v>0.61944444444444313</v>
      </c>
      <c r="AD86" s="111">
        <v>0.62135416666666532</v>
      </c>
      <c r="AE86" s="111">
        <v>0.62322916666666528</v>
      </c>
      <c r="AF86" s="111">
        <v>0.62499999999999867</v>
      </c>
      <c r="AG86" s="111">
        <v>0.62803240740740607</v>
      </c>
      <c r="AH86" s="111">
        <v>0.63030092592592457</v>
      </c>
      <c r="AI86" s="111">
        <v>0.63281249999999867</v>
      </c>
      <c r="AJ86" s="111">
        <v>0.63482638888888754</v>
      </c>
      <c r="AK86" s="111">
        <v>0.63673611111110973</v>
      </c>
      <c r="AL86" s="111">
        <v>0.63834490740740601</v>
      </c>
      <c r="AM86" s="111">
        <v>0.6397337962962949</v>
      </c>
      <c r="AN86" s="111">
        <v>0.64129629629629492</v>
      </c>
      <c r="AO86" s="111">
        <v>0.64320601851851711</v>
      </c>
      <c r="AP86" s="111">
        <v>0.64479166666666521</v>
      </c>
      <c r="AQ86" s="111">
        <v>0.64614583333333186</v>
      </c>
      <c r="AR86" s="111">
        <v>0.64787037037036888</v>
      </c>
      <c r="AS86" s="111">
        <v>0.64925925925925776</v>
      </c>
      <c r="AT86" s="111">
        <v>0.65077546296296152</v>
      </c>
      <c r="AU86" s="111">
        <v>0.6523842592592578</v>
      </c>
      <c r="AV86" s="111">
        <v>0.65417824074073927</v>
      </c>
      <c r="AW86" s="111">
        <v>0.65593749999999851</v>
      </c>
      <c r="AX86" s="111">
        <v>0.65798611111110961</v>
      </c>
      <c r="AY86" s="111">
        <v>0.66074074074073919</v>
      </c>
      <c r="AZ86" s="111">
        <v>0.66252314814814661</v>
      </c>
      <c r="BA86" s="111">
        <v>0.66510416666666516</v>
      </c>
      <c r="BB86" s="1" t="s">
        <v>104</v>
      </c>
      <c r="BC86" s="1">
        <v>808</v>
      </c>
      <c r="BD86" s="111">
        <v>0.66927083333333182</v>
      </c>
      <c r="BE86" s="111">
        <v>0.67190972222222067</v>
      </c>
      <c r="BF86" s="111">
        <v>0.67368055555555406</v>
      </c>
      <c r="BG86" s="111">
        <v>0.67646990740740587</v>
      </c>
      <c r="BH86" s="111">
        <v>0.6786921296296281</v>
      </c>
      <c r="BI86" s="111">
        <v>0.6804398148148133</v>
      </c>
      <c r="BJ86" s="111">
        <v>0.68223379629629477</v>
      </c>
      <c r="BK86" s="111">
        <v>0.68379629629629479</v>
      </c>
      <c r="BL86" s="111">
        <v>0.68535879629629481</v>
      </c>
      <c r="BM86" s="111">
        <v>0.68660879629629479</v>
      </c>
      <c r="BN86" s="111">
        <v>0.68834490740740595</v>
      </c>
      <c r="BO86" s="111">
        <v>0.68972222222222079</v>
      </c>
      <c r="BP86" s="111">
        <v>0.69129629629629485</v>
      </c>
      <c r="BQ86" s="111">
        <v>0.69340277777777637</v>
      </c>
      <c r="BR86" s="111">
        <v>0.69493055555555416</v>
      </c>
      <c r="BS86" s="111">
        <v>0.69636574074073931</v>
      </c>
      <c r="BT86" s="111">
        <v>0.69803240740740602</v>
      </c>
      <c r="BU86" s="111">
        <v>0.70012731481481338</v>
      </c>
      <c r="BV86" s="111">
        <v>0.70219907407407267</v>
      </c>
      <c r="BW86" s="111">
        <v>0.70442129629629491</v>
      </c>
      <c r="BX86" s="111">
        <v>0.70658564814814673</v>
      </c>
      <c r="BY86" s="111">
        <v>0.709282407407406</v>
      </c>
      <c r="BZ86" s="111">
        <v>0.71104166666666524</v>
      </c>
      <c r="CA86" s="111">
        <v>0.71280092592592448</v>
      </c>
      <c r="CB86" s="111">
        <v>0.71467592592592444</v>
      </c>
      <c r="CC86" s="1" t="s">
        <v>114</v>
      </c>
    </row>
    <row r="87" spans="1:81" s="1" customFormat="1" ht="24" customHeight="1" x14ac:dyDescent="0.25">
      <c r="A87" s="1">
        <v>84</v>
      </c>
      <c r="B87" s="332">
        <v>818</v>
      </c>
      <c r="C87" s="273"/>
      <c r="D87" s="272"/>
      <c r="E87" s="273">
        <v>0.61791666666666634</v>
      </c>
      <c r="F87" s="273">
        <v>0.62384259259259123</v>
      </c>
      <c r="G87" s="272">
        <v>31</v>
      </c>
      <c r="H87" s="331">
        <v>0.65517361111110961</v>
      </c>
      <c r="I87" s="272">
        <v>31</v>
      </c>
      <c r="J87" s="273">
        <v>0.6623842592592577</v>
      </c>
      <c r="K87" s="272">
        <v>31</v>
      </c>
      <c r="L87" s="273">
        <v>0.66950231481481326</v>
      </c>
      <c r="M87" s="272">
        <v>31</v>
      </c>
      <c r="N87" s="272" t="s">
        <v>104</v>
      </c>
      <c r="O87" s="332">
        <v>818</v>
      </c>
      <c r="P87" s="273">
        <v>0.67366898148147991</v>
      </c>
      <c r="Q87" s="272">
        <v>31</v>
      </c>
      <c r="R87" s="273">
        <v>0.68086805555555396</v>
      </c>
      <c r="S87" s="272">
        <v>31</v>
      </c>
      <c r="T87" s="331">
        <v>0.68819444444444289</v>
      </c>
      <c r="U87" s="272">
        <v>51</v>
      </c>
      <c r="V87" s="273">
        <v>0.71907407407407253</v>
      </c>
      <c r="W87" s="272">
        <v>51</v>
      </c>
      <c r="X87" s="273"/>
      <c r="Y87" s="332">
        <v>818</v>
      </c>
      <c r="Z87" s="272" t="s">
        <v>115</v>
      </c>
      <c r="AB87" s="1">
        <v>818</v>
      </c>
      <c r="AC87" s="111">
        <v>0.62384259259259123</v>
      </c>
      <c r="AD87" s="111">
        <v>0.62575231481481342</v>
      </c>
      <c r="AE87" s="111">
        <v>0.62762731481481338</v>
      </c>
      <c r="AF87" s="111">
        <v>0.62939814814814676</v>
      </c>
      <c r="AG87" s="111">
        <v>0.63243055555555416</v>
      </c>
      <c r="AH87" s="111">
        <v>0.63469907407407267</v>
      </c>
      <c r="AI87" s="111">
        <v>0.63721064814814676</v>
      </c>
      <c r="AJ87" s="111">
        <v>0.63922453703703563</v>
      </c>
      <c r="AK87" s="111">
        <v>0.64113425925925782</v>
      </c>
      <c r="AL87" s="111">
        <v>0.64274305555555411</v>
      </c>
      <c r="AM87" s="111">
        <v>0.64413194444444299</v>
      </c>
      <c r="AN87" s="111">
        <v>0.64569444444444302</v>
      </c>
      <c r="AO87" s="111">
        <v>0.6476041666666652</v>
      </c>
      <c r="AP87" s="111">
        <v>0.6491898148148133</v>
      </c>
      <c r="AQ87" s="111">
        <v>0.65054398148147996</v>
      </c>
      <c r="AR87" s="111">
        <v>0.65226851851851697</v>
      </c>
      <c r="AS87" s="111">
        <v>0.65365740740740585</v>
      </c>
      <c r="AT87" s="111">
        <v>0.65517361111110961</v>
      </c>
      <c r="AU87" s="111">
        <v>0.6567824074074059</v>
      </c>
      <c r="AV87" s="111">
        <v>0.65857638888888737</v>
      </c>
      <c r="AW87" s="111">
        <v>0.6603356481481466</v>
      </c>
      <c r="AX87" s="111">
        <v>0.6623842592592577</v>
      </c>
      <c r="AY87" s="111">
        <v>0.66513888888888728</v>
      </c>
      <c r="AZ87" s="111">
        <v>0.66692129629629471</v>
      </c>
      <c r="BA87" s="111">
        <v>0.66950231481481326</v>
      </c>
      <c r="BB87" s="1" t="s">
        <v>104</v>
      </c>
      <c r="BC87" s="1">
        <v>818</v>
      </c>
      <c r="BD87" s="111">
        <v>0.67366898148147991</v>
      </c>
      <c r="BE87" s="111">
        <v>0.67630787037036877</v>
      </c>
      <c r="BF87" s="111">
        <v>0.67807870370370216</v>
      </c>
      <c r="BG87" s="111">
        <v>0.68086805555555396</v>
      </c>
      <c r="BH87" s="111">
        <v>0.6830902777777762</v>
      </c>
      <c r="BI87" s="111">
        <v>0.6848379629629614</v>
      </c>
      <c r="BJ87" s="111">
        <v>0.68663194444444287</v>
      </c>
      <c r="BK87" s="111">
        <v>0.68819444444444289</v>
      </c>
      <c r="BL87" s="111">
        <v>0.68975694444444291</v>
      </c>
      <c r="BM87" s="111">
        <v>0.69100694444444288</v>
      </c>
      <c r="BN87" s="111">
        <v>0.69274305555555404</v>
      </c>
      <c r="BO87" s="111">
        <v>0.69412037037036889</v>
      </c>
      <c r="BP87" s="111">
        <v>0.69569444444444295</v>
      </c>
      <c r="BQ87" s="111">
        <v>0.69780092592592446</v>
      </c>
      <c r="BR87" s="111">
        <v>0.69932870370370226</v>
      </c>
      <c r="BS87" s="111">
        <v>0.70076388888888741</v>
      </c>
      <c r="BT87" s="111">
        <v>0.70243055555555411</v>
      </c>
      <c r="BU87" s="111">
        <v>0.70452546296296148</v>
      </c>
      <c r="BV87" s="111">
        <v>0.70659722222222077</v>
      </c>
      <c r="BW87" s="111">
        <v>0.708819444444443</v>
      </c>
      <c r="BX87" s="111">
        <v>0.71098379629629482</v>
      </c>
      <c r="BY87" s="111">
        <v>0.7136805555555541</v>
      </c>
      <c r="BZ87" s="111">
        <v>0.71543981481481334</v>
      </c>
      <c r="CA87" s="111">
        <v>0.71719907407407257</v>
      </c>
      <c r="CB87" s="111">
        <v>0.71907407407407253</v>
      </c>
      <c r="CC87" s="1" t="s">
        <v>115</v>
      </c>
    </row>
    <row r="88" spans="1:81" s="1" customFormat="1" ht="24" customHeight="1" x14ac:dyDescent="0.25">
      <c r="A88" s="1">
        <v>85</v>
      </c>
      <c r="B88" s="332">
        <v>811</v>
      </c>
      <c r="C88" s="273"/>
      <c r="D88" s="272"/>
      <c r="E88" s="273">
        <v>0.62231481481481443</v>
      </c>
      <c r="F88" s="273">
        <v>0.62824074074073932</v>
      </c>
      <c r="G88" s="272">
        <v>41</v>
      </c>
      <c r="H88" s="331">
        <v>0.65957175925925771</v>
      </c>
      <c r="I88" s="272">
        <v>41</v>
      </c>
      <c r="J88" s="273">
        <v>0.6667824074074058</v>
      </c>
      <c r="K88" s="272">
        <v>41</v>
      </c>
      <c r="L88" s="273">
        <v>0.67390046296296136</v>
      </c>
      <c r="M88" s="272">
        <v>41</v>
      </c>
      <c r="N88" s="272" t="s">
        <v>104</v>
      </c>
      <c r="O88" s="332">
        <v>811</v>
      </c>
      <c r="P88" s="273">
        <v>0.67806712962962801</v>
      </c>
      <c r="Q88" s="272">
        <v>41</v>
      </c>
      <c r="R88" s="273">
        <v>0.68526620370370206</v>
      </c>
      <c r="S88" s="272">
        <v>41</v>
      </c>
      <c r="T88" s="331">
        <v>0.69259259259259098</v>
      </c>
      <c r="U88" s="272">
        <v>48</v>
      </c>
      <c r="V88" s="273">
        <v>0.72347222222222063</v>
      </c>
      <c r="W88" s="272">
        <v>48</v>
      </c>
      <c r="X88" s="273"/>
      <c r="Y88" s="332">
        <v>811</v>
      </c>
      <c r="Z88" s="272" t="s">
        <v>114</v>
      </c>
      <c r="AB88" s="1">
        <v>811</v>
      </c>
      <c r="AC88" s="111">
        <v>0.62824074074073932</v>
      </c>
      <c r="AD88" s="111">
        <v>0.63015046296296151</v>
      </c>
      <c r="AE88" s="111">
        <v>0.63202546296296147</v>
      </c>
      <c r="AF88" s="111">
        <v>0.63379629629629486</v>
      </c>
      <c r="AG88" s="111">
        <v>0.63682870370370226</v>
      </c>
      <c r="AH88" s="111">
        <v>0.63909722222222076</v>
      </c>
      <c r="AI88" s="111">
        <v>0.64160879629629486</v>
      </c>
      <c r="AJ88" s="111">
        <v>0.64362268518518373</v>
      </c>
      <c r="AK88" s="111">
        <v>0.64553240740740592</v>
      </c>
      <c r="AL88" s="111">
        <v>0.64714120370370221</v>
      </c>
      <c r="AM88" s="111">
        <v>0.64853009259259109</v>
      </c>
      <c r="AN88" s="111">
        <v>0.65009259259259111</v>
      </c>
      <c r="AO88" s="111">
        <v>0.6520023148148133</v>
      </c>
      <c r="AP88" s="111">
        <v>0.6535879629629614</v>
      </c>
      <c r="AQ88" s="111">
        <v>0.65494212962962806</v>
      </c>
      <c r="AR88" s="111">
        <v>0.65666666666666507</v>
      </c>
      <c r="AS88" s="111">
        <v>0.65805555555555395</v>
      </c>
      <c r="AT88" s="111">
        <v>0.65957175925925771</v>
      </c>
      <c r="AU88" s="111">
        <v>0.66118055555555399</v>
      </c>
      <c r="AV88" s="111">
        <v>0.66297453703703546</v>
      </c>
      <c r="AW88" s="111">
        <v>0.6647337962962947</v>
      </c>
      <c r="AX88" s="111">
        <v>0.6667824074074058</v>
      </c>
      <c r="AY88" s="111">
        <v>0.66953703703703538</v>
      </c>
      <c r="AZ88" s="111">
        <v>0.6713194444444428</v>
      </c>
      <c r="BA88" s="111">
        <v>0.67390046296296136</v>
      </c>
      <c r="BB88" s="1" t="s">
        <v>104</v>
      </c>
      <c r="BC88" s="1">
        <v>811</v>
      </c>
      <c r="BD88" s="111">
        <v>0.67806712962962801</v>
      </c>
      <c r="BE88" s="111">
        <v>0.68070601851851686</v>
      </c>
      <c r="BF88" s="111">
        <v>0.68247685185185025</v>
      </c>
      <c r="BG88" s="111">
        <v>0.68526620370370206</v>
      </c>
      <c r="BH88" s="111">
        <v>0.6874884259259243</v>
      </c>
      <c r="BI88" s="111">
        <v>0.6892361111111095</v>
      </c>
      <c r="BJ88" s="111">
        <v>0.69103009259259096</v>
      </c>
      <c r="BK88" s="111">
        <v>0.69259259259259098</v>
      </c>
      <c r="BL88" s="111">
        <v>0.69415509259259101</v>
      </c>
      <c r="BM88" s="111">
        <v>0.69540509259259098</v>
      </c>
      <c r="BN88" s="111">
        <v>0.69714120370370214</v>
      </c>
      <c r="BO88" s="111">
        <v>0.69851851851851698</v>
      </c>
      <c r="BP88" s="111">
        <v>0.70009259259259105</v>
      </c>
      <c r="BQ88" s="111">
        <v>0.70219907407407256</v>
      </c>
      <c r="BR88" s="111">
        <v>0.70372685185185035</v>
      </c>
      <c r="BS88" s="111">
        <v>0.70516203703703551</v>
      </c>
      <c r="BT88" s="111">
        <v>0.70682870370370221</v>
      </c>
      <c r="BU88" s="111">
        <v>0.70892361111110958</v>
      </c>
      <c r="BV88" s="111">
        <v>0.71099537037036886</v>
      </c>
      <c r="BW88" s="111">
        <v>0.7132175925925911</v>
      </c>
      <c r="BX88" s="111">
        <v>0.71538194444444292</v>
      </c>
      <c r="BY88" s="111">
        <v>0.71807870370370219</v>
      </c>
      <c r="BZ88" s="111">
        <v>0.71983796296296143</v>
      </c>
      <c r="CA88" s="111">
        <v>0.72159722222222067</v>
      </c>
      <c r="CB88" s="111">
        <v>0.72347222222222063</v>
      </c>
      <c r="CC88" s="1" t="s">
        <v>114</v>
      </c>
    </row>
    <row r="89" spans="1:81" s="1" customFormat="1" ht="24" customHeight="1" x14ac:dyDescent="0.25">
      <c r="A89" s="1">
        <v>86</v>
      </c>
      <c r="B89" s="332">
        <v>819</v>
      </c>
      <c r="C89" s="273"/>
      <c r="D89" s="272"/>
      <c r="E89" s="273">
        <v>0.62671296296296253</v>
      </c>
      <c r="F89" s="273">
        <v>0.63263888888888742</v>
      </c>
      <c r="G89" s="272">
        <v>39</v>
      </c>
      <c r="H89" s="331">
        <v>0.6639699074074058</v>
      </c>
      <c r="I89" s="272">
        <v>39</v>
      </c>
      <c r="J89" s="273">
        <v>0.67118055555555389</v>
      </c>
      <c r="K89" s="272">
        <v>39</v>
      </c>
      <c r="L89" s="273">
        <v>0.67829861111110945</v>
      </c>
      <c r="M89" s="272">
        <v>39</v>
      </c>
      <c r="N89" s="272" t="s">
        <v>104</v>
      </c>
      <c r="O89" s="332">
        <v>819</v>
      </c>
      <c r="P89" s="273">
        <v>0.6824652777777761</v>
      </c>
      <c r="Q89" s="272">
        <v>39</v>
      </c>
      <c r="R89" s="273">
        <v>0.68966435185185015</v>
      </c>
      <c r="S89" s="272">
        <v>39</v>
      </c>
      <c r="T89" s="331">
        <v>0.69699074074073908</v>
      </c>
      <c r="U89" s="272">
        <v>50</v>
      </c>
      <c r="V89" s="273">
        <v>0.72787037037036872</v>
      </c>
      <c r="W89" s="272">
        <v>50</v>
      </c>
      <c r="X89" s="273"/>
      <c r="Y89" s="332">
        <v>819</v>
      </c>
      <c r="Z89" s="272" t="s">
        <v>115</v>
      </c>
      <c r="AB89" s="1">
        <v>819</v>
      </c>
      <c r="AC89" s="111">
        <v>0.63263888888888742</v>
      </c>
      <c r="AD89" s="111">
        <v>0.63454861111110961</v>
      </c>
      <c r="AE89" s="111">
        <v>0.63642361111110957</v>
      </c>
      <c r="AF89" s="111">
        <v>0.63819444444444295</v>
      </c>
      <c r="AG89" s="111">
        <v>0.64122685185185035</v>
      </c>
      <c r="AH89" s="111">
        <v>0.64349537037036886</v>
      </c>
      <c r="AI89" s="111">
        <v>0.64600694444444295</v>
      </c>
      <c r="AJ89" s="111">
        <v>0.64802083333333182</v>
      </c>
      <c r="AK89" s="111">
        <v>0.64993055555555401</v>
      </c>
      <c r="AL89" s="111">
        <v>0.6515393518518503</v>
      </c>
      <c r="AM89" s="111">
        <v>0.65292824074073919</v>
      </c>
      <c r="AN89" s="111">
        <v>0.65449074074073921</v>
      </c>
      <c r="AO89" s="111">
        <v>0.6564004629629614</v>
      </c>
      <c r="AP89" s="111">
        <v>0.6579861111111095</v>
      </c>
      <c r="AQ89" s="111">
        <v>0.65934027777777615</v>
      </c>
      <c r="AR89" s="111">
        <v>0.66106481481481316</v>
      </c>
      <c r="AS89" s="111">
        <v>0.66245370370370205</v>
      </c>
      <c r="AT89" s="111">
        <v>0.6639699074074058</v>
      </c>
      <c r="AU89" s="111">
        <v>0.66557870370370209</v>
      </c>
      <c r="AV89" s="111">
        <v>0.66737268518518356</v>
      </c>
      <c r="AW89" s="111">
        <v>0.66913194444444279</v>
      </c>
      <c r="AX89" s="111">
        <v>0.67118055555555389</v>
      </c>
      <c r="AY89" s="111">
        <v>0.67393518518518347</v>
      </c>
      <c r="AZ89" s="111">
        <v>0.6757175925925909</v>
      </c>
      <c r="BA89" s="111">
        <v>0.67829861111110945</v>
      </c>
      <c r="BB89" s="1" t="s">
        <v>104</v>
      </c>
      <c r="BC89" s="1">
        <v>819</v>
      </c>
      <c r="BD89" s="111">
        <v>0.6824652777777761</v>
      </c>
      <c r="BE89" s="111">
        <v>0.68510416666666496</v>
      </c>
      <c r="BF89" s="111">
        <v>0.68687499999999835</v>
      </c>
      <c r="BG89" s="111">
        <v>0.68966435185185015</v>
      </c>
      <c r="BH89" s="111">
        <v>0.69188657407407239</v>
      </c>
      <c r="BI89" s="111">
        <v>0.69363425925925759</v>
      </c>
      <c r="BJ89" s="111">
        <v>0.69542824074073906</v>
      </c>
      <c r="BK89" s="111">
        <v>0.69699074074073908</v>
      </c>
      <c r="BL89" s="111">
        <v>0.6985532407407391</v>
      </c>
      <c r="BM89" s="111">
        <v>0.69980324074073907</v>
      </c>
      <c r="BN89" s="111">
        <v>0.70153935185185023</v>
      </c>
      <c r="BO89" s="111">
        <v>0.70291666666666508</v>
      </c>
      <c r="BP89" s="111">
        <v>0.70449074074073914</v>
      </c>
      <c r="BQ89" s="111">
        <v>0.70659722222222066</v>
      </c>
      <c r="BR89" s="111">
        <v>0.70812499999999845</v>
      </c>
      <c r="BS89" s="111">
        <v>0.7095601851851836</v>
      </c>
      <c r="BT89" s="111">
        <v>0.71122685185185031</v>
      </c>
      <c r="BU89" s="111">
        <v>0.71332175925925767</v>
      </c>
      <c r="BV89" s="111">
        <v>0.71539351851851696</v>
      </c>
      <c r="BW89" s="111">
        <v>0.71761574074073919</v>
      </c>
      <c r="BX89" s="111">
        <v>0.71978009259259101</v>
      </c>
      <c r="BY89" s="111">
        <v>0.72247685185185029</v>
      </c>
      <c r="BZ89" s="111">
        <v>0.72423611111110953</v>
      </c>
      <c r="CA89" s="111">
        <v>0.72599537037036876</v>
      </c>
      <c r="CB89" s="111">
        <v>0.72787037037036872</v>
      </c>
      <c r="CC89" s="1" t="s">
        <v>115</v>
      </c>
    </row>
    <row r="90" spans="1:81" s="1" customFormat="1" ht="24" customHeight="1" x14ac:dyDescent="0.25">
      <c r="A90" s="1">
        <v>87</v>
      </c>
      <c r="B90" s="332">
        <v>809</v>
      </c>
      <c r="C90" s="273"/>
      <c r="D90" s="272"/>
      <c r="E90" s="273">
        <v>0.63111111111111062</v>
      </c>
      <c r="F90" s="273">
        <v>0.63703703703703551</v>
      </c>
      <c r="G90" s="272">
        <v>34</v>
      </c>
      <c r="H90" s="331">
        <v>0.6683680555555539</v>
      </c>
      <c r="I90" s="272">
        <v>34</v>
      </c>
      <c r="J90" s="273">
        <v>0.67557870370370199</v>
      </c>
      <c r="K90" s="272">
        <v>34</v>
      </c>
      <c r="L90" s="273">
        <v>0.68269675925925755</v>
      </c>
      <c r="M90" s="272">
        <v>34</v>
      </c>
      <c r="N90" s="272" t="s">
        <v>104</v>
      </c>
      <c r="O90" s="332">
        <v>809</v>
      </c>
      <c r="P90" s="273">
        <v>0.6868634259259242</v>
      </c>
      <c r="Q90" s="272">
        <v>34</v>
      </c>
      <c r="R90" s="273">
        <v>0.69406249999999825</v>
      </c>
      <c r="S90" s="272">
        <v>34</v>
      </c>
      <c r="T90" s="331">
        <v>0.70138888888888717</v>
      </c>
      <c r="U90" s="272">
        <v>72</v>
      </c>
      <c r="V90" s="273">
        <v>0.73226851851851682</v>
      </c>
      <c r="W90" s="272">
        <v>72</v>
      </c>
      <c r="X90" s="273"/>
      <c r="Y90" s="332">
        <v>809</v>
      </c>
      <c r="Z90" s="272" t="s">
        <v>114</v>
      </c>
      <c r="AB90" s="1">
        <v>809</v>
      </c>
      <c r="AC90" s="111">
        <v>0.63703703703703551</v>
      </c>
      <c r="AD90" s="111">
        <v>0.6389467592592577</v>
      </c>
      <c r="AE90" s="111">
        <v>0.64082175925925766</v>
      </c>
      <c r="AF90" s="111">
        <v>0.64259259259259105</v>
      </c>
      <c r="AG90" s="111">
        <v>0.64562499999999845</v>
      </c>
      <c r="AH90" s="111">
        <v>0.64789351851851695</v>
      </c>
      <c r="AI90" s="111">
        <v>0.65040509259259105</v>
      </c>
      <c r="AJ90" s="111">
        <v>0.65241898148147992</v>
      </c>
      <c r="AK90" s="111">
        <v>0.65432870370370211</v>
      </c>
      <c r="AL90" s="111">
        <v>0.6559374999999984</v>
      </c>
      <c r="AM90" s="111">
        <v>0.65732638888888728</v>
      </c>
      <c r="AN90" s="111">
        <v>0.6588888888888873</v>
      </c>
      <c r="AO90" s="111">
        <v>0.66079861111110949</v>
      </c>
      <c r="AP90" s="111">
        <v>0.66238425925925759</v>
      </c>
      <c r="AQ90" s="111">
        <v>0.66373842592592425</v>
      </c>
      <c r="AR90" s="111">
        <v>0.66546296296296126</v>
      </c>
      <c r="AS90" s="111">
        <v>0.66685185185185014</v>
      </c>
      <c r="AT90" s="111">
        <v>0.6683680555555539</v>
      </c>
      <c r="AU90" s="111">
        <v>0.66997685185185019</v>
      </c>
      <c r="AV90" s="111">
        <v>0.67177083333333165</v>
      </c>
      <c r="AW90" s="111">
        <v>0.67353009259259089</v>
      </c>
      <c r="AX90" s="111">
        <v>0.67557870370370199</v>
      </c>
      <c r="AY90" s="111">
        <v>0.67833333333333157</v>
      </c>
      <c r="AZ90" s="111">
        <v>0.68011574074073899</v>
      </c>
      <c r="BA90" s="111">
        <v>0.68269675925925755</v>
      </c>
      <c r="BB90" s="1" t="s">
        <v>104</v>
      </c>
      <c r="BC90" s="1">
        <v>809</v>
      </c>
      <c r="BD90" s="111">
        <v>0.6868634259259242</v>
      </c>
      <c r="BE90" s="111">
        <v>0.68950231481481306</v>
      </c>
      <c r="BF90" s="111">
        <v>0.69127314814814644</v>
      </c>
      <c r="BG90" s="111">
        <v>0.69406249999999825</v>
      </c>
      <c r="BH90" s="111">
        <v>0.69628472222222049</v>
      </c>
      <c r="BI90" s="111">
        <v>0.69803240740740569</v>
      </c>
      <c r="BJ90" s="111">
        <v>0.69982638888888715</v>
      </c>
      <c r="BK90" s="111">
        <v>0.70138888888888717</v>
      </c>
      <c r="BL90" s="111">
        <v>0.7029513888888872</v>
      </c>
      <c r="BM90" s="111">
        <v>0.70420138888888717</v>
      </c>
      <c r="BN90" s="111">
        <v>0.70593749999999833</v>
      </c>
      <c r="BO90" s="111">
        <v>0.70731481481481318</v>
      </c>
      <c r="BP90" s="111">
        <v>0.70888888888888724</v>
      </c>
      <c r="BQ90" s="111">
        <v>0.71099537037036875</v>
      </c>
      <c r="BR90" s="111">
        <v>0.71252314814814655</v>
      </c>
      <c r="BS90" s="111">
        <v>0.7139583333333317</v>
      </c>
      <c r="BT90" s="111">
        <v>0.7156249999999984</v>
      </c>
      <c r="BU90" s="111">
        <v>0.71771990740740577</v>
      </c>
      <c r="BV90" s="111">
        <v>0.71979166666666505</v>
      </c>
      <c r="BW90" s="111">
        <v>0.72201388888888729</v>
      </c>
      <c r="BX90" s="111">
        <v>0.72417824074073911</v>
      </c>
      <c r="BY90" s="111">
        <v>0.72687499999999838</v>
      </c>
      <c r="BZ90" s="111">
        <v>0.72863425925925762</v>
      </c>
      <c r="CA90" s="111">
        <v>0.73039351851851686</v>
      </c>
      <c r="CB90" s="111">
        <v>0.73226851851851682</v>
      </c>
      <c r="CC90" s="1" t="s">
        <v>114</v>
      </c>
    </row>
    <row r="91" spans="1:81" s="1" customFormat="1" ht="24" customHeight="1" x14ac:dyDescent="0.25">
      <c r="A91" s="1">
        <v>88</v>
      </c>
      <c r="B91" s="332">
        <v>820</v>
      </c>
      <c r="C91" s="273"/>
      <c r="D91" s="272"/>
      <c r="E91" s="273">
        <v>0.63550925925925872</v>
      </c>
      <c r="F91" s="273">
        <v>0.64143518518518361</v>
      </c>
      <c r="G91" s="272">
        <v>48</v>
      </c>
      <c r="H91" s="331">
        <v>0.67276620370370199</v>
      </c>
      <c r="I91" s="272">
        <v>36</v>
      </c>
      <c r="J91" s="273">
        <v>0.67997685185185008</v>
      </c>
      <c r="K91" s="272">
        <v>36</v>
      </c>
      <c r="L91" s="273">
        <v>0.68709490740740564</v>
      </c>
      <c r="M91" s="272">
        <v>36</v>
      </c>
      <c r="N91" s="272" t="s">
        <v>104</v>
      </c>
      <c r="O91" s="332">
        <v>820</v>
      </c>
      <c r="P91" s="273">
        <v>0.69126157407407229</v>
      </c>
      <c r="Q91" s="272">
        <v>36</v>
      </c>
      <c r="R91" s="273">
        <v>0.69846064814814635</v>
      </c>
      <c r="S91" s="272">
        <v>36</v>
      </c>
      <c r="T91" s="331">
        <v>0.70578703703703527</v>
      </c>
      <c r="U91" s="356">
        <v>73</v>
      </c>
      <c r="V91" s="273">
        <v>0.73666666666666492</v>
      </c>
      <c r="W91" s="356">
        <v>73</v>
      </c>
      <c r="X91" s="273"/>
      <c r="Y91" s="332">
        <v>820</v>
      </c>
      <c r="Z91" s="272" t="s">
        <v>115</v>
      </c>
      <c r="AB91" s="1">
        <v>820</v>
      </c>
      <c r="AC91" s="111">
        <v>0.64143518518518361</v>
      </c>
      <c r="AD91" s="111">
        <v>0.6433449074074058</v>
      </c>
      <c r="AE91" s="111">
        <v>0.64521990740740576</v>
      </c>
      <c r="AF91" s="111">
        <v>0.64699074074073915</v>
      </c>
      <c r="AG91" s="111">
        <v>0.65002314814814655</v>
      </c>
      <c r="AH91" s="111">
        <v>0.65229166666666505</v>
      </c>
      <c r="AI91" s="111">
        <v>0.65480324074073915</v>
      </c>
      <c r="AJ91" s="111">
        <v>0.65681712962962802</v>
      </c>
      <c r="AK91" s="111">
        <v>0.6587268518518502</v>
      </c>
      <c r="AL91" s="111">
        <v>0.66033564814814649</v>
      </c>
      <c r="AM91" s="111">
        <v>0.66172453703703538</v>
      </c>
      <c r="AN91" s="111">
        <v>0.6632870370370354</v>
      </c>
      <c r="AO91" s="111">
        <v>0.66519675925925759</v>
      </c>
      <c r="AP91" s="111">
        <v>0.66678240740740569</v>
      </c>
      <c r="AQ91" s="111">
        <v>0.66813657407407234</v>
      </c>
      <c r="AR91" s="111">
        <v>0.66986111111110935</v>
      </c>
      <c r="AS91" s="111">
        <v>0.67124999999999824</v>
      </c>
      <c r="AT91" s="111">
        <v>0.67276620370370199</v>
      </c>
      <c r="AU91" s="111">
        <v>0.67437499999999828</v>
      </c>
      <c r="AV91" s="111">
        <v>0.67616898148147975</v>
      </c>
      <c r="AW91" s="111">
        <v>0.67792824074073899</v>
      </c>
      <c r="AX91" s="111">
        <v>0.67997685185185008</v>
      </c>
      <c r="AY91" s="111">
        <v>0.68273148148147966</v>
      </c>
      <c r="AZ91" s="111">
        <v>0.68451388888888709</v>
      </c>
      <c r="BA91" s="111">
        <v>0.68709490740740564</v>
      </c>
      <c r="BB91" s="1" t="s">
        <v>104</v>
      </c>
      <c r="BC91" s="1">
        <v>820</v>
      </c>
      <c r="BD91" s="111">
        <v>0.69126157407407229</v>
      </c>
      <c r="BE91" s="111">
        <v>0.69390046296296115</v>
      </c>
      <c r="BF91" s="111">
        <v>0.69567129629629454</v>
      </c>
      <c r="BG91" s="111">
        <v>0.69846064814814635</v>
      </c>
      <c r="BH91" s="111">
        <v>0.70068287037036858</v>
      </c>
      <c r="BI91" s="111">
        <v>0.70243055555555378</v>
      </c>
      <c r="BJ91" s="111">
        <v>0.70422453703703525</v>
      </c>
      <c r="BK91" s="111">
        <v>0.70578703703703527</v>
      </c>
      <c r="BL91" s="111">
        <v>0.70734953703703529</v>
      </c>
      <c r="BM91" s="111">
        <v>0.70859953703703527</v>
      </c>
      <c r="BN91" s="111">
        <v>0.71033564814814643</v>
      </c>
      <c r="BO91" s="111">
        <v>0.71171296296296127</v>
      </c>
      <c r="BP91" s="111">
        <v>0.71328703703703533</v>
      </c>
      <c r="BQ91" s="111">
        <v>0.71539351851851685</v>
      </c>
      <c r="BR91" s="111">
        <v>0.71692129629629464</v>
      </c>
      <c r="BS91" s="111">
        <v>0.71835648148147979</v>
      </c>
      <c r="BT91" s="111">
        <v>0.7200231481481465</v>
      </c>
      <c r="BU91" s="111">
        <v>0.72211805555555386</v>
      </c>
      <c r="BV91" s="111">
        <v>0.72418981481481315</v>
      </c>
      <c r="BW91" s="111">
        <v>0.72641203703703539</v>
      </c>
      <c r="BX91" s="111">
        <v>0.72857638888888721</v>
      </c>
      <c r="BY91" s="111">
        <v>0.73127314814814648</v>
      </c>
      <c r="BZ91" s="111">
        <v>0.73303240740740572</v>
      </c>
      <c r="CA91" s="111">
        <v>0.73479166666666496</v>
      </c>
      <c r="CB91" s="111">
        <v>0.73666666666666492</v>
      </c>
      <c r="CC91" s="1" t="s">
        <v>115</v>
      </c>
    </row>
    <row r="92" spans="1:81" s="1" customFormat="1" ht="24" customHeight="1" x14ac:dyDescent="0.25">
      <c r="A92" s="1">
        <v>89</v>
      </c>
      <c r="B92" s="332">
        <v>814</v>
      </c>
      <c r="C92" s="273"/>
      <c r="D92" s="272"/>
      <c r="E92" s="273">
        <v>0.63990740740740681</v>
      </c>
      <c r="F92" s="273">
        <v>0.64583333333333171</v>
      </c>
      <c r="G92" s="272">
        <v>50</v>
      </c>
      <c r="H92" s="331">
        <v>0.67716435185185009</v>
      </c>
      <c r="I92" s="272">
        <v>37</v>
      </c>
      <c r="J92" s="273">
        <v>0.68437499999999818</v>
      </c>
      <c r="K92" s="272">
        <v>37</v>
      </c>
      <c r="L92" s="273">
        <v>0.69149305555555374</v>
      </c>
      <c r="M92" s="272">
        <v>37</v>
      </c>
      <c r="N92" s="272" t="s">
        <v>104</v>
      </c>
      <c r="O92" s="332">
        <v>814</v>
      </c>
      <c r="P92" s="273">
        <v>0.69565972222222039</v>
      </c>
      <c r="Q92" s="272">
        <v>37</v>
      </c>
      <c r="R92" s="273">
        <v>0.70285879629629444</v>
      </c>
      <c r="S92" s="272">
        <v>37</v>
      </c>
      <c r="T92" s="331">
        <v>0.71018518518518337</v>
      </c>
      <c r="U92" s="272">
        <v>75</v>
      </c>
      <c r="V92" s="273">
        <v>0.74106481481481301</v>
      </c>
      <c r="W92" s="272">
        <v>75</v>
      </c>
      <c r="X92" s="273"/>
      <c r="Y92" s="332">
        <v>814</v>
      </c>
      <c r="Z92" s="272" t="s">
        <v>114</v>
      </c>
      <c r="AB92" s="1">
        <v>814</v>
      </c>
      <c r="AC92" s="111">
        <v>0.64583333333333171</v>
      </c>
      <c r="AD92" s="111">
        <v>0.64774305555555389</v>
      </c>
      <c r="AE92" s="111">
        <v>0.64961805555555385</v>
      </c>
      <c r="AF92" s="111">
        <v>0.65138888888888724</v>
      </c>
      <c r="AG92" s="111">
        <v>0.65442129629629464</v>
      </c>
      <c r="AH92" s="111">
        <v>0.65668981481481314</v>
      </c>
      <c r="AI92" s="111">
        <v>0.65920138888888724</v>
      </c>
      <c r="AJ92" s="111">
        <v>0.66121527777777611</v>
      </c>
      <c r="AK92" s="111">
        <v>0.6631249999999983</v>
      </c>
      <c r="AL92" s="111">
        <v>0.66473379629629459</v>
      </c>
      <c r="AM92" s="111">
        <v>0.66612268518518347</v>
      </c>
      <c r="AN92" s="111">
        <v>0.66768518518518349</v>
      </c>
      <c r="AO92" s="111">
        <v>0.66959490740740568</v>
      </c>
      <c r="AP92" s="111">
        <v>0.67118055555555378</v>
      </c>
      <c r="AQ92" s="111">
        <v>0.67253472222222044</v>
      </c>
      <c r="AR92" s="111">
        <v>0.67425925925925745</v>
      </c>
      <c r="AS92" s="111">
        <v>0.67564814814814633</v>
      </c>
      <c r="AT92" s="111">
        <v>0.67716435185185009</v>
      </c>
      <c r="AU92" s="111">
        <v>0.67877314814814638</v>
      </c>
      <c r="AV92" s="111">
        <v>0.68056712962962784</v>
      </c>
      <c r="AW92" s="111">
        <v>0.68232638888888708</v>
      </c>
      <c r="AX92" s="111">
        <v>0.68437499999999818</v>
      </c>
      <c r="AY92" s="111">
        <v>0.68712962962962776</v>
      </c>
      <c r="AZ92" s="111">
        <v>0.68891203703703519</v>
      </c>
      <c r="BA92" s="111">
        <v>0.69149305555555374</v>
      </c>
      <c r="BB92" s="1" t="s">
        <v>104</v>
      </c>
      <c r="BC92" s="1">
        <v>814</v>
      </c>
      <c r="BD92" s="111">
        <v>0.69565972222222039</v>
      </c>
      <c r="BE92" s="111">
        <v>0.69829861111110925</v>
      </c>
      <c r="BF92" s="111">
        <v>0.70006944444444263</v>
      </c>
      <c r="BG92" s="111">
        <v>0.70285879629629444</v>
      </c>
      <c r="BH92" s="111">
        <v>0.70508101851851668</v>
      </c>
      <c r="BI92" s="111">
        <v>0.70682870370370188</v>
      </c>
      <c r="BJ92" s="111">
        <v>0.70862268518518334</v>
      </c>
      <c r="BK92" s="111">
        <v>0.71018518518518337</v>
      </c>
      <c r="BL92" s="111">
        <v>0.71174768518518339</v>
      </c>
      <c r="BM92" s="111">
        <v>0.71299768518518336</v>
      </c>
      <c r="BN92" s="111">
        <v>0.71473379629629452</v>
      </c>
      <c r="BO92" s="111">
        <v>0.71611111111110937</v>
      </c>
      <c r="BP92" s="111">
        <v>0.71768518518518343</v>
      </c>
      <c r="BQ92" s="111">
        <v>0.71979166666666494</v>
      </c>
      <c r="BR92" s="111">
        <v>0.72131944444444274</v>
      </c>
      <c r="BS92" s="111">
        <v>0.72275462962962789</v>
      </c>
      <c r="BT92" s="111">
        <v>0.72442129629629459</v>
      </c>
      <c r="BU92" s="111">
        <v>0.72651620370370196</v>
      </c>
      <c r="BV92" s="111">
        <v>0.72858796296296124</v>
      </c>
      <c r="BW92" s="111">
        <v>0.73081018518518348</v>
      </c>
      <c r="BX92" s="111">
        <v>0.7329745370370353</v>
      </c>
      <c r="BY92" s="111">
        <v>0.73567129629629457</v>
      </c>
      <c r="BZ92" s="111">
        <v>0.73743055555555381</v>
      </c>
      <c r="CA92" s="111">
        <v>0.73918981481481305</v>
      </c>
      <c r="CB92" s="111">
        <v>0.74106481481481301</v>
      </c>
      <c r="CC92" s="1" t="s">
        <v>114</v>
      </c>
    </row>
    <row r="93" spans="1:81" s="1" customFormat="1" ht="24" customHeight="1" x14ac:dyDescent="0.25">
      <c r="A93" s="1">
        <v>90</v>
      </c>
      <c r="B93" s="332">
        <v>821</v>
      </c>
      <c r="C93" s="273"/>
      <c r="D93" s="272"/>
      <c r="E93" s="273">
        <v>0.64430555555555491</v>
      </c>
      <c r="F93" s="273">
        <v>0.6502314814814798</v>
      </c>
      <c r="G93" s="272">
        <v>43</v>
      </c>
      <c r="H93" s="331">
        <v>0.68156249999999818</v>
      </c>
      <c r="I93" s="272">
        <v>43</v>
      </c>
      <c r="J93" s="273">
        <v>0.68877314814814627</v>
      </c>
      <c r="K93" s="272">
        <v>43</v>
      </c>
      <c r="L93" s="273">
        <v>0.69589120370370183</v>
      </c>
      <c r="M93" s="272">
        <v>43</v>
      </c>
      <c r="N93" s="272" t="s">
        <v>104</v>
      </c>
      <c r="O93" s="332">
        <v>821</v>
      </c>
      <c r="P93" s="273">
        <v>0.70005787037036848</v>
      </c>
      <c r="Q93" s="272">
        <v>43</v>
      </c>
      <c r="R93" s="273">
        <v>0.70725694444444254</v>
      </c>
      <c r="S93" s="272">
        <v>43</v>
      </c>
      <c r="T93" s="331">
        <v>0.71458333333333146</v>
      </c>
      <c r="U93" s="272">
        <v>66</v>
      </c>
      <c r="V93" s="273">
        <v>0.74546296296296111</v>
      </c>
      <c r="W93" s="272">
        <v>66</v>
      </c>
      <c r="X93" s="273"/>
      <c r="Y93" s="332">
        <v>821</v>
      </c>
      <c r="Z93" s="272" t="s">
        <v>115</v>
      </c>
      <c r="AB93" s="1">
        <v>821</v>
      </c>
      <c r="AC93" s="111">
        <v>0.6502314814814798</v>
      </c>
      <c r="AD93" s="111">
        <v>0.65214120370370199</v>
      </c>
      <c r="AE93" s="111">
        <v>0.65401620370370195</v>
      </c>
      <c r="AF93" s="111">
        <v>0.65578703703703534</v>
      </c>
      <c r="AG93" s="111">
        <v>0.65881944444444274</v>
      </c>
      <c r="AH93" s="111">
        <v>0.66108796296296124</v>
      </c>
      <c r="AI93" s="111">
        <v>0.66359953703703534</v>
      </c>
      <c r="AJ93" s="111">
        <v>0.66561342592592421</v>
      </c>
      <c r="AK93" s="111">
        <v>0.66752314814814639</v>
      </c>
      <c r="AL93" s="111">
        <v>0.66913194444444268</v>
      </c>
      <c r="AM93" s="111">
        <v>0.67052083333333157</v>
      </c>
      <c r="AN93" s="111">
        <v>0.67208333333333159</v>
      </c>
      <c r="AO93" s="111">
        <v>0.67399305555555378</v>
      </c>
      <c r="AP93" s="111">
        <v>0.67557870370370188</v>
      </c>
      <c r="AQ93" s="111">
        <v>0.67693287037036853</v>
      </c>
      <c r="AR93" s="111">
        <v>0.67865740740740554</v>
      </c>
      <c r="AS93" s="111">
        <v>0.68004629629629443</v>
      </c>
      <c r="AT93" s="111">
        <v>0.68156249999999818</v>
      </c>
      <c r="AU93" s="111">
        <v>0.68317129629629447</v>
      </c>
      <c r="AV93" s="111">
        <v>0.68496527777777594</v>
      </c>
      <c r="AW93" s="111">
        <v>0.68672453703703518</v>
      </c>
      <c r="AX93" s="111">
        <v>0.68877314814814627</v>
      </c>
      <c r="AY93" s="111">
        <v>0.69152777777777585</v>
      </c>
      <c r="AZ93" s="111">
        <v>0.69331018518518328</v>
      </c>
      <c r="BA93" s="111">
        <v>0.69589120370370183</v>
      </c>
      <c r="BB93" s="1" t="s">
        <v>104</v>
      </c>
      <c r="BC93" s="1">
        <v>821</v>
      </c>
      <c r="BD93" s="111">
        <v>0.70005787037036848</v>
      </c>
      <c r="BE93" s="111">
        <v>0.70269675925925734</v>
      </c>
      <c r="BF93" s="111">
        <v>0.70446759259259073</v>
      </c>
      <c r="BG93" s="111">
        <v>0.70725694444444254</v>
      </c>
      <c r="BH93" s="111">
        <v>0.70947916666666477</v>
      </c>
      <c r="BI93" s="111">
        <v>0.71122685185184997</v>
      </c>
      <c r="BJ93" s="111">
        <v>0.71302083333333144</v>
      </c>
      <c r="BK93" s="111">
        <v>0.71458333333333146</v>
      </c>
      <c r="BL93" s="111">
        <v>0.71614583333333148</v>
      </c>
      <c r="BM93" s="111">
        <v>0.71739583333333146</v>
      </c>
      <c r="BN93" s="111">
        <v>0.71913194444444262</v>
      </c>
      <c r="BO93" s="111">
        <v>0.72050925925925746</v>
      </c>
      <c r="BP93" s="111">
        <v>0.72208333333333152</v>
      </c>
      <c r="BQ93" s="111">
        <v>0.72418981481481304</v>
      </c>
      <c r="BR93" s="111">
        <v>0.72571759259259083</v>
      </c>
      <c r="BS93" s="111">
        <v>0.72715277777777598</v>
      </c>
      <c r="BT93" s="111">
        <v>0.72881944444444269</v>
      </c>
      <c r="BU93" s="111">
        <v>0.73091435185185005</v>
      </c>
      <c r="BV93" s="111">
        <v>0.73298611111110934</v>
      </c>
      <c r="BW93" s="111">
        <v>0.73520833333333158</v>
      </c>
      <c r="BX93" s="111">
        <v>0.7373726851851834</v>
      </c>
      <c r="BY93" s="111">
        <v>0.74006944444444267</v>
      </c>
      <c r="BZ93" s="111">
        <v>0.74182870370370191</v>
      </c>
      <c r="CA93" s="111">
        <v>0.74358796296296115</v>
      </c>
      <c r="CB93" s="111">
        <v>0.74546296296296111</v>
      </c>
      <c r="CC93" s="1" t="s">
        <v>115</v>
      </c>
    </row>
    <row r="94" spans="1:81" s="1" customFormat="1" ht="24" customHeight="1" x14ac:dyDescent="0.25">
      <c r="A94" s="1">
        <v>91</v>
      </c>
      <c r="B94" s="332">
        <v>810</v>
      </c>
      <c r="C94" s="273"/>
      <c r="D94" s="272"/>
      <c r="E94" s="273">
        <v>0.64870370370370301</v>
      </c>
      <c r="F94" s="273">
        <v>0.6546296296296279</v>
      </c>
      <c r="G94" s="272">
        <v>38</v>
      </c>
      <c r="H94" s="331">
        <v>0.68596064814814628</v>
      </c>
      <c r="I94" s="272">
        <v>38</v>
      </c>
      <c r="J94" s="273">
        <v>0.69317129629629437</v>
      </c>
      <c r="K94" s="272">
        <v>38</v>
      </c>
      <c r="L94" s="273">
        <v>0.70028935185184993</v>
      </c>
      <c r="M94" s="272">
        <v>38</v>
      </c>
      <c r="N94" s="272" t="s">
        <v>104</v>
      </c>
      <c r="O94" s="332">
        <v>810</v>
      </c>
      <c r="P94" s="273">
        <v>0.70445601851851658</v>
      </c>
      <c r="Q94" s="272">
        <v>38</v>
      </c>
      <c r="R94" s="273">
        <v>0.71165509259259063</v>
      </c>
      <c r="S94" s="272">
        <v>38</v>
      </c>
      <c r="T94" s="331">
        <v>0.71898148148147956</v>
      </c>
      <c r="U94" s="353">
        <v>61</v>
      </c>
      <c r="V94" s="273">
        <v>0.7498611111111092</v>
      </c>
      <c r="W94" s="353">
        <v>61</v>
      </c>
      <c r="X94" s="273"/>
      <c r="Y94" s="332">
        <v>810</v>
      </c>
      <c r="Z94" s="272" t="s">
        <v>114</v>
      </c>
      <c r="AB94" s="1">
        <v>810</v>
      </c>
      <c r="AC94" s="111">
        <v>0.6546296296296279</v>
      </c>
      <c r="AD94" s="111">
        <v>0.65653935185185008</v>
      </c>
      <c r="AE94" s="111">
        <v>0.65841435185185004</v>
      </c>
      <c r="AF94" s="111">
        <v>0.66018518518518343</v>
      </c>
      <c r="AG94" s="111">
        <v>0.66321759259259083</v>
      </c>
      <c r="AH94" s="111">
        <v>0.66548611111110934</v>
      </c>
      <c r="AI94" s="111">
        <v>0.66799768518518343</v>
      </c>
      <c r="AJ94" s="111">
        <v>0.6700115740740723</v>
      </c>
      <c r="AK94" s="111">
        <v>0.67192129629629449</v>
      </c>
      <c r="AL94" s="111">
        <v>0.67353009259259078</v>
      </c>
      <c r="AM94" s="111">
        <v>0.67491898148147966</v>
      </c>
      <c r="AN94" s="111">
        <v>0.67648148148147969</v>
      </c>
      <c r="AO94" s="111">
        <v>0.67839120370370187</v>
      </c>
      <c r="AP94" s="111">
        <v>0.67997685185184997</v>
      </c>
      <c r="AQ94" s="111">
        <v>0.68133101851851663</v>
      </c>
      <c r="AR94" s="111">
        <v>0.68305555555555364</v>
      </c>
      <c r="AS94" s="111">
        <v>0.68444444444444252</v>
      </c>
      <c r="AT94" s="111">
        <v>0.68596064814814628</v>
      </c>
      <c r="AU94" s="111">
        <v>0.68756944444444257</v>
      </c>
      <c r="AV94" s="111">
        <v>0.68936342592592403</v>
      </c>
      <c r="AW94" s="111">
        <v>0.69112268518518327</v>
      </c>
      <c r="AX94" s="111">
        <v>0.69317129629629437</v>
      </c>
      <c r="AY94" s="111">
        <v>0.69592592592592395</v>
      </c>
      <c r="AZ94" s="111">
        <v>0.69770833333333138</v>
      </c>
      <c r="BA94" s="111">
        <v>0.70028935185184993</v>
      </c>
      <c r="BB94" s="1" t="s">
        <v>104</v>
      </c>
      <c r="BC94" s="1">
        <v>810</v>
      </c>
      <c r="BD94" s="111">
        <v>0.70445601851851658</v>
      </c>
      <c r="BE94" s="111">
        <v>0.70709490740740544</v>
      </c>
      <c r="BF94" s="111">
        <v>0.70886574074073883</v>
      </c>
      <c r="BG94" s="111">
        <v>0.71165509259259063</v>
      </c>
      <c r="BH94" s="111">
        <v>0.71387731481481287</v>
      </c>
      <c r="BI94" s="111">
        <v>0.71562499999999807</v>
      </c>
      <c r="BJ94" s="111">
        <v>0.71741898148147953</v>
      </c>
      <c r="BK94" s="111">
        <v>0.71898148148147956</v>
      </c>
      <c r="BL94" s="111">
        <v>0.72054398148147958</v>
      </c>
      <c r="BM94" s="111">
        <v>0.72179398148147955</v>
      </c>
      <c r="BN94" s="111">
        <v>0.72353009259259071</v>
      </c>
      <c r="BO94" s="111">
        <v>0.72490740740740556</v>
      </c>
      <c r="BP94" s="111">
        <v>0.72648148148147962</v>
      </c>
      <c r="BQ94" s="111">
        <v>0.72858796296296113</v>
      </c>
      <c r="BR94" s="111">
        <v>0.73011574074073893</v>
      </c>
      <c r="BS94" s="111">
        <v>0.73155092592592408</v>
      </c>
      <c r="BT94" s="111">
        <v>0.73321759259259078</v>
      </c>
      <c r="BU94" s="111">
        <v>0.73531249999999815</v>
      </c>
      <c r="BV94" s="111">
        <v>0.73738425925925744</v>
      </c>
      <c r="BW94" s="111">
        <v>0.73960648148147967</v>
      </c>
      <c r="BX94" s="111">
        <v>0.74177083333333149</v>
      </c>
      <c r="BY94" s="111">
        <v>0.74446759259259077</v>
      </c>
      <c r="BZ94" s="111">
        <v>0.74622685185185</v>
      </c>
      <c r="CA94" s="111">
        <v>0.74798611111110924</v>
      </c>
      <c r="CB94" s="111">
        <v>0.7498611111111092</v>
      </c>
      <c r="CC94" s="1" t="s">
        <v>114</v>
      </c>
    </row>
    <row r="95" spans="1:81" s="1" customFormat="1" ht="24" customHeight="1" x14ac:dyDescent="0.25">
      <c r="A95" s="1">
        <v>92</v>
      </c>
      <c r="B95" s="332">
        <v>817</v>
      </c>
      <c r="C95" s="273"/>
      <c r="D95" s="272"/>
      <c r="E95" s="273">
        <v>0.6531018518518511</v>
      </c>
      <c r="F95" s="273">
        <v>0.65902777777777599</v>
      </c>
      <c r="G95" s="272">
        <v>44</v>
      </c>
      <c r="H95" s="331">
        <v>0.69035879629629437</v>
      </c>
      <c r="I95" s="272">
        <v>44</v>
      </c>
      <c r="J95" s="273">
        <v>0.69756944444444247</v>
      </c>
      <c r="K95" s="272">
        <v>44</v>
      </c>
      <c r="L95" s="273">
        <v>0.70468749999999802</v>
      </c>
      <c r="M95" s="272">
        <v>44</v>
      </c>
      <c r="N95" s="272" t="s">
        <v>104</v>
      </c>
      <c r="O95" s="332">
        <v>817</v>
      </c>
      <c r="P95" s="273">
        <v>0.70885416666666468</v>
      </c>
      <c r="Q95" s="272">
        <v>44</v>
      </c>
      <c r="R95" s="273">
        <v>0.71605324074073873</v>
      </c>
      <c r="S95" s="272">
        <v>44</v>
      </c>
      <c r="T95" s="331">
        <v>0.72337962962962765</v>
      </c>
      <c r="U95" s="272">
        <v>79</v>
      </c>
      <c r="V95" s="273">
        <v>0.7542592592592573</v>
      </c>
      <c r="W95" s="272">
        <v>79</v>
      </c>
      <c r="X95" s="273"/>
      <c r="Y95" s="332">
        <v>817</v>
      </c>
      <c r="Z95" s="272" t="s">
        <v>115</v>
      </c>
      <c r="AB95" s="1">
        <v>817</v>
      </c>
      <c r="AC95" s="111">
        <v>0.65902777777777599</v>
      </c>
      <c r="AD95" s="111">
        <v>0.66093749999999818</v>
      </c>
      <c r="AE95" s="111">
        <v>0.66281249999999814</v>
      </c>
      <c r="AF95" s="111">
        <v>0.66458333333333153</v>
      </c>
      <c r="AG95" s="111">
        <v>0.66761574074073893</v>
      </c>
      <c r="AH95" s="111">
        <v>0.66988425925925743</v>
      </c>
      <c r="AI95" s="111">
        <v>0.67239583333333153</v>
      </c>
      <c r="AJ95" s="111">
        <v>0.6744097222222204</v>
      </c>
      <c r="AK95" s="111">
        <v>0.67631944444444259</v>
      </c>
      <c r="AL95" s="111">
        <v>0.67792824074073887</v>
      </c>
      <c r="AM95" s="111">
        <v>0.67931712962962776</v>
      </c>
      <c r="AN95" s="111">
        <v>0.68087962962962778</v>
      </c>
      <c r="AO95" s="111">
        <v>0.68278935185184997</v>
      </c>
      <c r="AP95" s="111">
        <v>0.68437499999999807</v>
      </c>
      <c r="AQ95" s="111">
        <v>0.68572916666666472</v>
      </c>
      <c r="AR95" s="111">
        <v>0.68745370370370174</v>
      </c>
      <c r="AS95" s="111">
        <v>0.68884259259259062</v>
      </c>
      <c r="AT95" s="111">
        <v>0.69035879629629437</v>
      </c>
      <c r="AU95" s="111">
        <v>0.69196759259259066</v>
      </c>
      <c r="AV95" s="111">
        <v>0.69376157407407213</v>
      </c>
      <c r="AW95" s="111">
        <v>0.69552083333333137</v>
      </c>
      <c r="AX95" s="111">
        <v>0.69756944444444247</v>
      </c>
      <c r="AY95" s="111">
        <v>0.70032407407407204</v>
      </c>
      <c r="AZ95" s="111">
        <v>0.70210648148147947</v>
      </c>
      <c r="BA95" s="111">
        <v>0.70468749999999802</v>
      </c>
      <c r="BB95" s="1" t="s">
        <v>104</v>
      </c>
      <c r="BC95" s="1">
        <v>817</v>
      </c>
      <c r="BD95" s="111">
        <v>0.70885416666666468</v>
      </c>
      <c r="BE95" s="111">
        <v>0.71149305555555353</v>
      </c>
      <c r="BF95" s="111">
        <v>0.71326388888888692</v>
      </c>
      <c r="BG95" s="111">
        <v>0.71605324074073873</v>
      </c>
      <c r="BH95" s="111">
        <v>0.71827546296296096</v>
      </c>
      <c r="BI95" s="111">
        <v>0.72002314814814616</v>
      </c>
      <c r="BJ95" s="111">
        <v>0.72181712962962763</v>
      </c>
      <c r="BK95" s="111">
        <v>0.72337962962962765</v>
      </c>
      <c r="BL95" s="111">
        <v>0.72494212962962767</v>
      </c>
      <c r="BM95" s="111">
        <v>0.72619212962962765</v>
      </c>
      <c r="BN95" s="111">
        <v>0.72792824074073881</v>
      </c>
      <c r="BO95" s="111">
        <v>0.72930555555555365</v>
      </c>
      <c r="BP95" s="111">
        <v>0.73087962962962771</v>
      </c>
      <c r="BQ95" s="111">
        <v>0.73298611111110923</v>
      </c>
      <c r="BR95" s="111">
        <v>0.73451388888888702</v>
      </c>
      <c r="BS95" s="111">
        <v>0.73594907407407217</v>
      </c>
      <c r="BT95" s="111">
        <v>0.73761574074073888</v>
      </c>
      <c r="BU95" s="111">
        <v>0.73971064814814624</v>
      </c>
      <c r="BV95" s="111">
        <v>0.74178240740740553</v>
      </c>
      <c r="BW95" s="111">
        <v>0.74400462962962777</v>
      </c>
      <c r="BX95" s="111">
        <v>0.74616898148147959</v>
      </c>
      <c r="BY95" s="111">
        <v>0.74886574074073886</v>
      </c>
      <c r="BZ95" s="111">
        <v>0.7506249999999981</v>
      </c>
      <c r="CA95" s="111">
        <v>0.75238425925925734</v>
      </c>
      <c r="CB95" s="111">
        <v>0.7542592592592573</v>
      </c>
      <c r="CC95" s="1" t="s">
        <v>115</v>
      </c>
    </row>
    <row r="96" spans="1:81" s="1" customFormat="1" ht="24" customHeight="1" x14ac:dyDescent="0.25">
      <c r="A96" s="1">
        <v>93</v>
      </c>
      <c r="B96" s="332">
        <v>822</v>
      </c>
      <c r="C96" s="273"/>
      <c r="D96" s="272"/>
      <c r="E96" s="273">
        <v>0.6574999999999992</v>
      </c>
      <c r="F96" s="273">
        <v>0.66342592592592409</v>
      </c>
      <c r="G96" s="272">
        <v>54</v>
      </c>
      <c r="H96" s="331">
        <v>0.69475694444444247</v>
      </c>
      <c r="I96" s="272">
        <v>54</v>
      </c>
      <c r="J96" s="273">
        <v>0.70196759259259056</v>
      </c>
      <c r="K96" s="272">
        <v>54</v>
      </c>
      <c r="L96" s="273">
        <v>0.70908564814814612</v>
      </c>
      <c r="M96" s="272">
        <v>54</v>
      </c>
      <c r="N96" s="272" t="s">
        <v>104</v>
      </c>
      <c r="O96" s="332">
        <v>822</v>
      </c>
      <c r="P96" s="273">
        <v>0.71325231481481277</v>
      </c>
      <c r="Q96" s="272">
        <v>54</v>
      </c>
      <c r="R96" s="273">
        <v>0.72045138888888682</v>
      </c>
      <c r="S96" s="272">
        <v>54</v>
      </c>
      <c r="T96" s="331">
        <v>0.72777777777777575</v>
      </c>
      <c r="U96" s="353">
        <v>46</v>
      </c>
      <c r="V96" s="273">
        <v>0.75865740740740539</v>
      </c>
      <c r="W96" s="353">
        <v>46</v>
      </c>
      <c r="X96" s="273"/>
      <c r="Y96" s="332">
        <v>822</v>
      </c>
      <c r="Z96" s="272" t="s">
        <v>114</v>
      </c>
      <c r="AB96" s="1">
        <v>822</v>
      </c>
      <c r="AC96" s="111">
        <v>0.66342592592592409</v>
      </c>
      <c r="AD96" s="111">
        <v>0.66533564814814627</v>
      </c>
      <c r="AE96" s="111">
        <v>0.66721064814814623</v>
      </c>
      <c r="AF96" s="111">
        <v>0.66898148148147962</v>
      </c>
      <c r="AG96" s="111">
        <v>0.67201388888888702</v>
      </c>
      <c r="AH96" s="111">
        <v>0.67428240740740553</v>
      </c>
      <c r="AI96" s="111">
        <v>0.67679398148147962</v>
      </c>
      <c r="AJ96" s="111">
        <v>0.67880787037036849</v>
      </c>
      <c r="AK96" s="111">
        <v>0.68071759259259068</v>
      </c>
      <c r="AL96" s="111">
        <v>0.68232638888888697</v>
      </c>
      <c r="AM96" s="111">
        <v>0.68371527777777585</v>
      </c>
      <c r="AN96" s="111">
        <v>0.68527777777777588</v>
      </c>
      <c r="AO96" s="111">
        <v>0.68718749999999806</v>
      </c>
      <c r="AP96" s="111">
        <v>0.68877314814814616</v>
      </c>
      <c r="AQ96" s="111">
        <v>0.69012731481481282</v>
      </c>
      <c r="AR96" s="111">
        <v>0.69185185185184983</v>
      </c>
      <c r="AS96" s="111">
        <v>0.69324074074073871</v>
      </c>
      <c r="AT96" s="111">
        <v>0.69475694444444247</v>
      </c>
      <c r="AU96" s="111">
        <v>0.69636574074073876</v>
      </c>
      <c r="AV96" s="111">
        <v>0.69815972222222022</v>
      </c>
      <c r="AW96" s="111">
        <v>0.69991898148147946</v>
      </c>
      <c r="AX96" s="111">
        <v>0.70196759259259056</v>
      </c>
      <c r="AY96" s="111">
        <v>0.70472222222222014</v>
      </c>
      <c r="AZ96" s="111">
        <v>0.70650462962962757</v>
      </c>
      <c r="BA96" s="111">
        <v>0.70908564814814612</v>
      </c>
      <c r="BB96" s="1" t="s">
        <v>104</v>
      </c>
      <c r="BC96" s="1">
        <v>822</v>
      </c>
      <c r="BD96" s="111">
        <v>0.71325231481481277</v>
      </c>
      <c r="BE96" s="111">
        <v>0.71589120370370163</v>
      </c>
      <c r="BF96" s="111">
        <v>0.71766203703703502</v>
      </c>
      <c r="BG96" s="111">
        <v>0.72045138888888682</v>
      </c>
      <c r="BH96" s="111">
        <v>0.72267361111110906</v>
      </c>
      <c r="BI96" s="111">
        <v>0.72442129629629426</v>
      </c>
      <c r="BJ96" s="111">
        <v>0.72621527777777573</v>
      </c>
      <c r="BK96" s="111">
        <v>0.72777777777777575</v>
      </c>
      <c r="BL96" s="111">
        <v>0.72934027777777577</v>
      </c>
      <c r="BM96" s="111">
        <v>0.73059027777777574</v>
      </c>
      <c r="BN96" s="111">
        <v>0.7323263888888869</v>
      </c>
      <c r="BO96" s="111">
        <v>0.73370370370370175</v>
      </c>
      <c r="BP96" s="111">
        <v>0.73527777777777581</v>
      </c>
      <c r="BQ96" s="111">
        <v>0.73738425925925732</v>
      </c>
      <c r="BR96" s="111">
        <v>0.73891203703703512</v>
      </c>
      <c r="BS96" s="111">
        <v>0.74034722222222027</v>
      </c>
      <c r="BT96" s="111">
        <v>0.74201388888888697</v>
      </c>
      <c r="BU96" s="111">
        <v>0.74410879629629434</v>
      </c>
      <c r="BV96" s="111">
        <v>0.74618055555555363</v>
      </c>
      <c r="BW96" s="111">
        <v>0.74840277777777586</v>
      </c>
      <c r="BX96" s="111">
        <v>0.75056712962962768</v>
      </c>
      <c r="BY96" s="111">
        <v>0.75326388888888696</v>
      </c>
      <c r="BZ96" s="111">
        <v>0.75502314814814619</v>
      </c>
      <c r="CA96" s="111">
        <v>0.75678240740740543</v>
      </c>
      <c r="CB96" s="111">
        <v>0.75865740740740539</v>
      </c>
      <c r="CC96" s="1" t="s">
        <v>114</v>
      </c>
    </row>
    <row r="97" spans="1:81" s="1" customFormat="1" ht="24" customHeight="1" x14ac:dyDescent="0.25">
      <c r="A97" s="1">
        <v>94</v>
      </c>
      <c r="B97" s="332">
        <v>801</v>
      </c>
      <c r="C97" s="273"/>
      <c r="D97" s="272"/>
      <c r="E97" s="273">
        <v>0.66189814814814729</v>
      </c>
      <c r="F97" s="273">
        <v>0.66782407407407218</v>
      </c>
      <c r="G97" s="272">
        <v>55</v>
      </c>
      <c r="H97" s="331">
        <v>0.69915509259259057</v>
      </c>
      <c r="I97" s="272">
        <v>55</v>
      </c>
      <c r="J97" s="273">
        <v>0.70636574074073866</v>
      </c>
      <c r="K97" s="272">
        <v>55</v>
      </c>
      <c r="L97" s="273">
        <v>0.71348379629629421</v>
      </c>
      <c r="M97" s="272">
        <v>55</v>
      </c>
      <c r="N97" s="272" t="s">
        <v>104</v>
      </c>
      <c r="O97" s="332">
        <v>801</v>
      </c>
      <c r="P97" s="273">
        <v>0.71765046296296087</v>
      </c>
      <c r="Q97" s="272">
        <v>55</v>
      </c>
      <c r="R97" s="273">
        <v>0.72484953703703492</v>
      </c>
      <c r="S97" s="272">
        <v>55</v>
      </c>
      <c r="T97" s="331">
        <v>0.73217592592592384</v>
      </c>
      <c r="U97" s="272">
        <v>60</v>
      </c>
      <c r="V97" s="273">
        <v>0.76305555555555349</v>
      </c>
      <c r="W97" s="272">
        <v>60</v>
      </c>
      <c r="X97" s="273"/>
      <c r="Y97" s="332">
        <v>801</v>
      </c>
      <c r="Z97" s="272" t="s">
        <v>115</v>
      </c>
      <c r="AB97" s="1">
        <v>801</v>
      </c>
      <c r="AC97" s="111">
        <v>0.66782407407407218</v>
      </c>
      <c r="AD97" s="111">
        <v>0.66973379629629437</v>
      </c>
      <c r="AE97" s="111">
        <v>0.67160879629629433</v>
      </c>
      <c r="AF97" s="111">
        <v>0.67337962962962772</v>
      </c>
      <c r="AG97" s="111">
        <v>0.67641203703703512</v>
      </c>
      <c r="AH97" s="111">
        <v>0.67868055555555362</v>
      </c>
      <c r="AI97" s="111">
        <v>0.68119212962962772</v>
      </c>
      <c r="AJ97" s="111">
        <v>0.68320601851851659</v>
      </c>
      <c r="AK97" s="111">
        <v>0.68511574074073878</v>
      </c>
      <c r="AL97" s="111">
        <v>0.68672453703703507</v>
      </c>
      <c r="AM97" s="111">
        <v>0.68811342592592395</v>
      </c>
      <c r="AN97" s="111">
        <v>0.68967592592592397</v>
      </c>
      <c r="AO97" s="111">
        <v>0.69158564814814616</v>
      </c>
      <c r="AP97" s="111">
        <v>0.69317129629629426</v>
      </c>
      <c r="AQ97" s="111">
        <v>0.69452546296296092</v>
      </c>
      <c r="AR97" s="111">
        <v>0.69624999999999793</v>
      </c>
      <c r="AS97" s="111">
        <v>0.69763888888888681</v>
      </c>
      <c r="AT97" s="111">
        <v>0.69915509259259057</v>
      </c>
      <c r="AU97" s="111">
        <v>0.70076388888888685</v>
      </c>
      <c r="AV97" s="111">
        <v>0.70255787037036832</v>
      </c>
      <c r="AW97" s="111">
        <v>0.70431712962962756</v>
      </c>
      <c r="AX97" s="111">
        <v>0.70636574074073866</v>
      </c>
      <c r="AY97" s="111">
        <v>0.70912037037036824</v>
      </c>
      <c r="AZ97" s="111">
        <v>0.71090277777777566</v>
      </c>
      <c r="BA97" s="111">
        <v>0.71348379629629421</v>
      </c>
      <c r="BB97" s="1" t="s">
        <v>104</v>
      </c>
      <c r="BC97" s="1">
        <v>801</v>
      </c>
      <c r="BD97" s="111">
        <v>0.71765046296296087</v>
      </c>
      <c r="BE97" s="111">
        <v>0.72028935185184972</v>
      </c>
      <c r="BF97" s="111">
        <v>0.72206018518518311</v>
      </c>
      <c r="BG97" s="111">
        <v>0.72484953703703492</v>
      </c>
      <c r="BH97" s="111">
        <v>0.72707175925925716</v>
      </c>
      <c r="BI97" s="111">
        <v>0.72881944444444235</v>
      </c>
      <c r="BJ97" s="111">
        <v>0.73061342592592382</v>
      </c>
      <c r="BK97" s="111">
        <v>0.73217592592592384</v>
      </c>
      <c r="BL97" s="111">
        <v>0.73373842592592387</v>
      </c>
      <c r="BM97" s="111">
        <v>0.73498842592592384</v>
      </c>
      <c r="BN97" s="111">
        <v>0.736724537037035</v>
      </c>
      <c r="BO97" s="111">
        <v>0.73810185185184984</v>
      </c>
      <c r="BP97" s="111">
        <v>0.7396759259259239</v>
      </c>
      <c r="BQ97" s="111">
        <v>0.74178240740740542</v>
      </c>
      <c r="BR97" s="111">
        <v>0.74331018518518321</v>
      </c>
      <c r="BS97" s="111">
        <v>0.74474537037036836</v>
      </c>
      <c r="BT97" s="111">
        <v>0.74641203703703507</v>
      </c>
      <c r="BU97" s="111">
        <v>0.74850694444444243</v>
      </c>
      <c r="BV97" s="111">
        <v>0.75057870370370172</v>
      </c>
      <c r="BW97" s="111">
        <v>0.75280092592592396</v>
      </c>
      <c r="BX97" s="111">
        <v>0.75496527777777578</v>
      </c>
      <c r="BY97" s="111">
        <v>0.75766203703703505</v>
      </c>
      <c r="BZ97" s="111">
        <v>0.75942129629629429</v>
      </c>
      <c r="CA97" s="111">
        <v>0.76118055555555353</v>
      </c>
      <c r="CB97" s="111">
        <v>0.76305555555555349</v>
      </c>
      <c r="CC97" s="1" t="s">
        <v>115</v>
      </c>
    </row>
    <row r="98" spans="1:81" s="1" customFormat="1" ht="24" customHeight="1" x14ac:dyDescent="0.25">
      <c r="A98" s="1">
        <v>95</v>
      </c>
      <c r="B98" s="332">
        <v>823</v>
      </c>
      <c r="C98" s="273"/>
      <c r="D98" s="272"/>
      <c r="E98" s="273">
        <v>0.66629629629629539</v>
      </c>
      <c r="F98" s="273">
        <v>0.67222222222222028</v>
      </c>
      <c r="G98" s="272">
        <v>45</v>
      </c>
      <c r="H98" s="331">
        <v>0.70355324074073866</v>
      </c>
      <c r="I98" s="272">
        <v>45</v>
      </c>
      <c r="J98" s="273">
        <v>0.71076388888888675</v>
      </c>
      <c r="K98" s="272">
        <v>45</v>
      </c>
      <c r="L98" s="273">
        <v>0.71788194444444231</v>
      </c>
      <c r="M98" s="272">
        <v>45</v>
      </c>
      <c r="N98" s="272" t="s">
        <v>104</v>
      </c>
      <c r="O98" s="332">
        <v>823</v>
      </c>
      <c r="P98" s="273">
        <v>0.72204861111110896</v>
      </c>
      <c r="Q98" s="272">
        <v>45</v>
      </c>
      <c r="R98" s="273">
        <v>0.72924768518518301</v>
      </c>
      <c r="S98" s="272">
        <v>45</v>
      </c>
      <c r="T98" s="331">
        <v>0.73657407407407194</v>
      </c>
      <c r="U98" s="272">
        <v>47</v>
      </c>
      <c r="V98" s="273">
        <v>0.76745370370370158</v>
      </c>
      <c r="W98" s="272">
        <v>47</v>
      </c>
      <c r="X98" s="273"/>
      <c r="Y98" s="332">
        <v>823</v>
      </c>
      <c r="Z98" s="272" t="s">
        <v>114</v>
      </c>
      <c r="AB98" s="1">
        <v>823</v>
      </c>
      <c r="AC98" s="111">
        <v>0.67222222222222028</v>
      </c>
      <c r="AD98" s="111">
        <v>0.67413194444444247</v>
      </c>
      <c r="AE98" s="111">
        <v>0.67600694444444243</v>
      </c>
      <c r="AF98" s="111">
        <v>0.67777777777777581</v>
      </c>
      <c r="AG98" s="111">
        <v>0.68081018518518321</v>
      </c>
      <c r="AH98" s="111">
        <v>0.68307870370370172</v>
      </c>
      <c r="AI98" s="111">
        <v>0.68559027777777581</v>
      </c>
      <c r="AJ98" s="111">
        <v>0.68760416666666468</v>
      </c>
      <c r="AK98" s="111">
        <v>0.68951388888888687</v>
      </c>
      <c r="AL98" s="111">
        <v>0.69112268518518316</v>
      </c>
      <c r="AM98" s="111">
        <v>0.69251157407407204</v>
      </c>
      <c r="AN98" s="111">
        <v>0.69407407407407207</v>
      </c>
      <c r="AO98" s="111">
        <v>0.69598379629629425</v>
      </c>
      <c r="AP98" s="111">
        <v>0.69756944444444235</v>
      </c>
      <c r="AQ98" s="111">
        <v>0.69892361111110901</v>
      </c>
      <c r="AR98" s="111">
        <v>0.70064814814814602</v>
      </c>
      <c r="AS98" s="111">
        <v>0.70203703703703491</v>
      </c>
      <c r="AT98" s="111">
        <v>0.70355324074073866</v>
      </c>
      <c r="AU98" s="111">
        <v>0.70516203703703495</v>
      </c>
      <c r="AV98" s="111">
        <v>0.70695601851851642</v>
      </c>
      <c r="AW98" s="111">
        <v>0.70871527777777565</v>
      </c>
      <c r="AX98" s="111">
        <v>0.71076388888888675</v>
      </c>
      <c r="AY98" s="111">
        <v>0.71351851851851633</v>
      </c>
      <c r="AZ98" s="111">
        <v>0.71530092592592376</v>
      </c>
      <c r="BA98" s="111">
        <v>0.71788194444444231</v>
      </c>
      <c r="BB98" s="1" t="s">
        <v>104</v>
      </c>
      <c r="BC98" s="1">
        <v>823</v>
      </c>
      <c r="BD98" s="111">
        <v>0.72204861111110896</v>
      </c>
      <c r="BE98" s="111">
        <v>0.72468749999999782</v>
      </c>
      <c r="BF98" s="111">
        <v>0.72645833333333121</v>
      </c>
      <c r="BG98" s="111">
        <v>0.72924768518518301</v>
      </c>
      <c r="BH98" s="111">
        <v>0.73146990740740525</v>
      </c>
      <c r="BI98" s="111">
        <v>0.73321759259259045</v>
      </c>
      <c r="BJ98" s="111">
        <v>0.73501157407407192</v>
      </c>
      <c r="BK98" s="111">
        <v>0.73657407407407194</v>
      </c>
      <c r="BL98" s="111">
        <v>0.73813657407407196</v>
      </c>
      <c r="BM98" s="111">
        <v>0.73938657407407193</v>
      </c>
      <c r="BN98" s="111">
        <v>0.74112268518518309</v>
      </c>
      <c r="BO98" s="111">
        <v>0.74249999999999794</v>
      </c>
      <c r="BP98" s="111">
        <v>0.744074074074072</v>
      </c>
      <c r="BQ98" s="111">
        <v>0.74618055555555352</v>
      </c>
      <c r="BR98" s="111">
        <v>0.74770833333333131</v>
      </c>
      <c r="BS98" s="111">
        <v>0.74914351851851646</v>
      </c>
      <c r="BT98" s="111">
        <v>0.75081018518518317</v>
      </c>
      <c r="BU98" s="111">
        <v>0.75290509259259053</v>
      </c>
      <c r="BV98" s="111">
        <v>0.75497685185184982</v>
      </c>
      <c r="BW98" s="111">
        <v>0.75719907407407205</v>
      </c>
      <c r="BX98" s="111">
        <v>0.75936342592592387</v>
      </c>
      <c r="BY98" s="111">
        <v>0.76206018518518315</v>
      </c>
      <c r="BZ98" s="111">
        <v>0.76381944444444239</v>
      </c>
      <c r="CA98" s="111">
        <v>0.76557870370370162</v>
      </c>
      <c r="CB98" s="111">
        <v>0.76745370370370158</v>
      </c>
      <c r="CC98" s="1" t="s">
        <v>114</v>
      </c>
    </row>
    <row r="99" spans="1:81" s="1" customFormat="1" ht="24" customHeight="1" x14ac:dyDescent="0.25">
      <c r="A99" s="1">
        <v>96</v>
      </c>
      <c r="B99" s="332">
        <v>803</v>
      </c>
      <c r="C99" s="273"/>
      <c r="D99" s="272"/>
      <c r="E99" s="273">
        <v>0.67069444444444348</v>
      </c>
      <c r="F99" s="273">
        <v>0.67662037037036837</v>
      </c>
      <c r="G99" s="272">
        <v>40</v>
      </c>
      <c r="H99" s="331">
        <v>0.70795138888888676</v>
      </c>
      <c r="I99" s="272">
        <v>74</v>
      </c>
      <c r="J99" s="273">
        <v>0.71516203703703485</v>
      </c>
      <c r="K99" s="272">
        <v>74</v>
      </c>
      <c r="L99" s="273">
        <v>0.72228009259259041</v>
      </c>
      <c r="M99" s="272">
        <v>74</v>
      </c>
      <c r="N99" s="272" t="s">
        <v>104</v>
      </c>
      <c r="O99" s="332">
        <v>803</v>
      </c>
      <c r="P99" s="273">
        <v>0.72644675925925706</v>
      </c>
      <c r="Q99" s="272">
        <v>74</v>
      </c>
      <c r="R99" s="273">
        <v>0.73364583333333111</v>
      </c>
      <c r="S99" s="272">
        <v>74</v>
      </c>
      <c r="T99" s="331">
        <v>0.74097222222222003</v>
      </c>
      <c r="U99" s="272">
        <v>69</v>
      </c>
      <c r="V99" s="273">
        <v>0.77185185185184968</v>
      </c>
      <c r="W99" s="272">
        <v>69</v>
      </c>
      <c r="X99" s="273"/>
      <c r="Y99" s="332">
        <v>803</v>
      </c>
      <c r="Z99" s="272" t="s">
        <v>115</v>
      </c>
      <c r="AB99" s="1">
        <v>803</v>
      </c>
      <c r="AC99" s="111">
        <v>0.67662037037036837</v>
      </c>
      <c r="AD99" s="111">
        <v>0.67853009259259056</v>
      </c>
      <c r="AE99" s="111">
        <v>0.68040509259259052</v>
      </c>
      <c r="AF99" s="111">
        <v>0.68217592592592391</v>
      </c>
      <c r="AG99" s="111">
        <v>0.68520833333333131</v>
      </c>
      <c r="AH99" s="111">
        <v>0.68747685185184981</v>
      </c>
      <c r="AI99" s="111">
        <v>0.68998842592592391</v>
      </c>
      <c r="AJ99" s="111">
        <v>0.69200231481481278</v>
      </c>
      <c r="AK99" s="111">
        <v>0.69391203703703497</v>
      </c>
      <c r="AL99" s="111">
        <v>0.69552083333333126</v>
      </c>
      <c r="AM99" s="111">
        <v>0.69690972222222014</v>
      </c>
      <c r="AN99" s="111">
        <v>0.69847222222222016</v>
      </c>
      <c r="AO99" s="111">
        <v>0.70038194444444235</v>
      </c>
      <c r="AP99" s="111">
        <v>0.70196759259259045</v>
      </c>
      <c r="AQ99" s="111">
        <v>0.70332175925925711</v>
      </c>
      <c r="AR99" s="111">
        <v>0.70504629629629412</v>
      </c>
      <c r="AS99" s="111">
        <v>0.706435185185183</v>
      </c>
      <c r="AT99" s="111">
        <v>0.70795138888888676</v>
      </c>
      <c r="AU99" s="111">
        <v>0.70956018518518305</v>
      </c>
      <c r="AV99" s="111">
        <v>0.71135416666666451</v>
      </c>
      <c r="AW99" s="111">
        <v>0.71311342592592375</v>
      </c>
      <c r="AX99" s="111">
        <v>0.71516203703703485</v>
      </c>
      <c r="AY99" s="111">
        <v>0.71791666666666443</v>
      </c>
      <c r="AZ99" s="111">
        <v>0.71969907407407185</v>
      </c>
      <c r="BA99" s="111">
        <v>0.72228009259259041</v>
      </c>
      <c r="BB99" s="1" t="s">
        <v>104</v>
      </c>
      <c r="BC99" s="1">
        <v>803</v>
      </c>
      <c r="BD99" s="111">
        <v>0.72644675925925706</v>
      </c>
      <c r="BE99" s="111">
        <v>0.72908564814814592</v>
      </c>
      <c r="BF99" s="111">
        <v>0.7308564814814793</v>
      </c>
      <c r="BG99" s="111">
        <v>0.73364583333333111</v>
      </c>
      <c r="BH99" s="111">
        <v>0.73586805555555335</v>
      </c>
      <c r="BI99" s="111">
        <v>0.73761574074073855</v>
      </c>
      <c r="BJ99" s="111">
        <v>0.73940972222222001</v>
      </c>
      <c r="BK99" s="111">
        <v>0.74097222222222003</v>
      </c>
      <c r="BL99" s="111">
        <v>0.74253472222222006</v>
      </c>
      <c r="BM99" s="111">
        <v>0.74378472222222003</v>
      </c>
      <c r="BN99" s="111">
        <v>0.74552083333333119</v>
      </c>
      <c r="BO99" s="111">
        <v>0.74689814814814603</v>
      </c>
      <c r="BP99" s="111">
        <v>0.7484722222222201</v>
      </c>
      <c r="BQ99" s="111">
        <v>0.75057870370370161</v>
      </c>
      <c r="BR99" s="111">
        <v>0.75210648148147941</v>
      </c>
      <c r="BS99" s="111">
        <v>0.75354166666666456</v>
      </c>
      <c r="BT99" s="111">
        <v>0.75520833333333126</v>
      </c>
      <c r="BU99" s="111">
        <v>0.75730324074073863</v>
      </c>
      <c r="BV99" s="111">
        <v>0.75937499999999791</v>
      </c>
      <c r="BW99" s="111">
        <v>0.76159722222222015</v>
      </c>
      <c r="BX99" s="111">
        <v>0.76376157407407197</v>
      </c>
      <c r="BY99" s="111">
        <v>0.76645833333333124</v>
      </c>
      <c r="BZ99" s="111">
        <v>0.76821759259259048</v>
      </c>
      <c r="CA99" s="111">
        <v>0.76997685185184972</v>
      </c>
      <c r="CB99" s="111">
        <v>0.77185185185184968</v>
      </c>
      <c r="CC99" s="1" t="s">
        <v>115</v>
      </c>
    </row>
    <row r="100" spans="1:81" s="1" customFormat="1" ht="24" customHeight="1" x14ac:dyDescent="0.25">
      <c r="A100" s="1">
        <v>97</v>
      </c>
      <c r="B100" s="332">
        <v>804</v>
      </c>
      <c r="C100" s="273"/>
      <c r="D100" s="272"/>
      <c r="E100" s="273">
        <v>0.67509259259259158</v>
      </c>
      <c r="F100" s="273">
        <v>0.68101851851851647</v>
      </c>
      <c r="G100" s="272">
        <v>60</v>
      </c>
      <c r="H100" s="331">
        <v>0.71234953703703485</v>
      </c>
      <c r="I100" s="272">
        <v>41</v>
      </c>
      <c r="J100" s="273">
        <v>0.71956018518518294</v>
      </c>
      <c r="K100" s="272">
        <v>41</v>
      </c>
      <c r="L100" s="273">
        <v>0.7266782407407385</v>
      </c>
      <c r="M100" s="272">
        <v>41</v>
      </c>
      <c r="N100" s="272" t="s">
        <v>104</v>
      </c>
      <c r="O100" s="332">
        <v>804</v>
      </c>
      <c r="P100" s="273">
        <v>0.73084490740740515</v>
      </c>
      <c r="Q100" s="272">
        <v>41</v>
      </c>
      <c r="R100" s="273">
        <v>0.73804398148147921</v>
      </c>
      <c r="S100" s="272">
        <v>41</v>
      </c>
      <c r="T100" s="331">
        <v>0.74537037037036813</v>
      </c>
      <c r="U100" s="272">
        <v>71</v>
      </c>
      <c r="V100" s="273">
        <v>0.77624999999999778</v>
      </c>
      <c r="W100" s="272">
        <v>71</v>
      </c>
      <c r="X100" s="273"/>
      <c r="Y100" s="332">
        <v>804</v>
      </c>
      <c r="Z100" s="272" t="s">
        <v>114</v>
      </c>
      <c r="AB100" s="1">
        <v>804</v>
      </c>
      <c r="AC100" s="111">
        <v>0.68101851851851647</v>
      </c>
      <c r="AD100" s="111">
        <v>0.68292824074073866</v>
      </c>
      <c r="AE100" s="111">
        <v>0.68480324074073862</v>
      </c>
      <c r="AF100" s="111">
        <v>0.686574074074072</v>
      </c>
      <c r="AG100" s="111">
        <v>0.68960648148147941</v>
      </c>
      <c r="AH100" s="111">
        <v>0.69187499999999791</v>
      </c>
      <c r="AI100" s="111">
        <v>0.694386574074072</v>
      </c>
      <c r="AJ100" s="111">
        <v>0.69640046296296088</v>
      </c>
      <c r="AK100" s="111">
        <v>0.69831018518518306</v>
      </c>
      <c r="AL100" s="111">
        <v>0.69991898148147935</v>
      </c>
      <c r="AM100" s="111">
        <v>0.70130787037036824</v>
      </c>
      <c r="AN100" s="111">
        <v>0.70287037037036826</v>
      </c>
      <c r="AO100" s="111">
        <v>0.70478009259259045</v>
      </c>
      <c r="AP100" s="111">
        <v>0.70636574074073855</v>
      </c>
      <c r="AQ100" s="111">
        <v>0.7077199074074052</v>
      </c>
      <c r="AR100" s="111">
        <v>0.70944444444444221</v>
      </c>
      <c r="AS100" s="111">
        <v>0.7108333333333311</v>
      </c>
      <c r="AT100" s="111">
        <v>0.71234953703703485</v>
      </c>
      <c r="AU100" s="111">
        <v>0.71395833333333114</v>
      </c>
      <c r="AV100" s="111">
        <v>0.71575231481481261</v>
      </c>
      <c r="AW100" s="111">
        <v>0.71751157407407185</v>
      </c>
      <c r="AX100" s="111">
        <v>0.71956018518518294</v>
      </c>
      <c r="AY100" s="111">
        <v>0.72231481481481252</v>
      </c>
      <c r="AZ100" s="111">
        <v>0.72409722222221995</v>
      </c>
      <c r="BA100" s="111">
        <v>0.7266782407407385</v>
      </c>
      <c r="BB100" s="1" t="s">
        <v>104</v>
      </c>
      <c r="BC100" s="1">
        <v>804</v>
      </c>
      <c r="BD100" s="111">
        <v>0.73084490740740515</v>
      </c>
      <c r="BE100" s="111">
        <v>0.73348379629629401</v>
      </c>
      <c r="BF100" s="111">
        <v>0.7352546296296274</v>
      </c>
      <c r="BG100" s="111">
        <v>0.73804398148147921</v>
      </c>
      <c r="BH100" s="111">
        <v>0.74026620370370144</v>
      </c>
      <c r="BI100" s="111">
        <v>0.74201388888888664</v>
      </c>
      <c r="BJ100" s="111">
        <v>0.74380787037036811</v>
      </c>
      <c r="BK100" s="111">
        <v>0.74537037037036813</v>
      </c>
      <c r="BL100" s="111">
        <v>0.74693287037036815</v>
      </c>
      <c r="BM100" s="111">
        <v>0.74818287037036812</v>
      </c>
      <c r="BN100" s="111">
        <v>0.74991898148147929</v>
      </c>
      <c r="BO100" s="111">
        <v>0.75129629629629413</v>
      </c>
      <c r="BP100" s="111">
        <v>0.75287037037036819</v>
      </c>
      <c r="BQ100" s="111">
        <v>0.75497685185184971</v>
      </c>
      <c r="BR100" s="111">
        <v>0.7565046296296275</v>
      </c>
      <c r="BS100" s="111">
        <v>0.75793981481481265</v>
      </c>
      <c r="BT100" s="111">
        <v>0.75960648148147936</v>
      </c>
      <c r="BU100" s="111">
        <v>0.76170138888888672</v>
      </c>
      <c r="BV100" s="111">
        <v>0.76377314814814601</v>
      </c>
      <c r="BW100" s="111">
        <v>0.76599537037036824</v>
      </c>
      <c r="BX100" s="111">
        <v>0.76815972222222006</v>
      </c>
      <c r="BY100" s="111">
        <v>0.77085648148147934</v>
      </c>
      <c r="BZ100" s="111">
        <v>0.77261574074073858</v>
      </c>
      <c r="CA100" s="111">
        <v>0.77437499999999782</v>
      </c>
      <c r="CB100" s="111">
        <v>0.77624999999999778</v>
      </c>
      <c r="CC100" s="1" t="s">
        <v>114</v>
      </c>
    </row>
    <row r="101" spans="1:81" s="1" customFormat="1" ht="24" customHeight="1" x14ac:dyDescent="0.25">
      <c r="A101" s="1">
        <v>98</v>
      </c>
      <c r="B101" s="332">
        <v>805</v>
      </c>
      <c r="C101" s="273"/>
      <c r="D101" s="272"/>
      <c r="E101" s="273">
        <v>0.67949074074073967</v>
      </c>
      <c r="F101" s="273">
        <v>0.68541666666666456</v>
      </c>
      <c r="G101" s="272">
        <v>47</v>
      </c>
      <c r="H101" s="331">
        <v>0.71674768518518295</v>
      </c>
      <c r="I101" s="272">
        <v>76</v>
      </c>
      <c r="J101" s="273">
        <v>0.72395833333333104</v>
      </c>
      <c r="K101" s="272">
        <v>76</v>
      </c>
      <c r="L101" s="273">
        <v>0.7310763888888866</v>
      </c>
      <c r="M101" s="272">
        <v>76</v>
      </c>
      <c r="N101" s="272" t="s">
        <v>104</v>
      </c>
      <c r="O101" s="332">
        <v>805</v>
      </c>
      <c r="P101" s="273">
        <v>0.73524305555555325</v>
      </c>
      <c r="Q101" s="272">
        <v>76</v>
      </c>
      <c r="R101" s="273">
        <v>0.7424421296296273</v>
      </c>
      <c r="S101" s="272">
        <v>76</v>
      </c>
      <c r="T101" s="331">
        <v>0.74976851851851622</v>
      </c>
      <c r="U101" s="272">
        <v>43</v>
      </c>
      <c r="V101" s="273">
        <v>0.78064814814814587</v>
      </c>
      <c r="W101" s="272">
        <v>43</v>
      </c>
      <c r="X101" s="273"/>
      <c r="Y101" s="332">
        <v>805</v>
      </c>
      <c r="Z101" s="272" t="s">
        <v>115</v>
      </c>
      <c r="AB101" s="1">
        <v>805</v>
      </c>
      <c r="AC101" s="111">
        <v>0.68541666666666456</v>
      </c>
      <c r="AD101" s="111">
        <v>0.68732638888888675</v>
      </c>
      <c r="AE101" s="111">
        <v>0.68920138888888671</v>
      </c>
      <c r="AF101" s="111">
        <v>0.6909722222222201</v>
      </c>
      <c r="AG101" s="111">
        <v>0.6940046296296275</v>
      </c>
      <c r="AH101" s="111">
        <v>0.696273148148146</v>
      </c>
      <c r="AI101" s="111">
        <v>0.6987847222222201</v>
      </c>
      <c r="AJ101" s="111">
        <v>0.70079861111110897</v>
      </c>
      <c r="AK101" s="111">
        <v>0.70270833333333116</v>
      </c>
      <c r="AL101" s="111">
        <v>0.70431712962962745</v>
      </c>
      <c r="AM101" s="111">
        <v>0.70570601851851633</v>
      </c>
      <c r="AN101" s="111">
        <v>0.70726851851851635</v>
      </c>
      <c r="AO101" s="111">
        <v>0.70917824074073854</v>
      </c>
      <c r="AP101" s="111">
        <v>0.71076388888888664</v>
      </c>
      <c r="AQ101" s="111">
        <v>0.7121180555555533</v>
      </c>
      <c r="AR101" s="111">
        <v>0.71384259259259031</v>
      </c>
      <c r="AS101" s="111">
        <v>0.71523148148147919</v>
      </c>
      <c r="AT101" s="111">
        <v>0.71674768518518295</v>
      </c>
      <c r="AU101" s="111">
        <v>0.71835648148147924</v>
      </c>
      <c r="AV101" s="111">
        <v>0.7201504629629607</v>
      </c>
      <c r="AW101" s="111">
        <v>0.72190972222221994</v>
      </c>
      <c r="AX101" s="111">
        <v>0.72395833333333104</v>
      </c>
      <c r="AY101" s="111">
        <v>0.72671296296296062</v>
      </c>
      <c r="AZ101" s="111">
        <v>0.72849537037036804</v>
      </c>
      <c r="BA101" s="111">
        <v>0.7310763888888866</v>
      </c>
      <c r="BB101" s="1" t="s">
        <v>104</v>
      </c>
      <c r="BC101" s="1">
        <v>805</v>
      </c>
      <c r="BD101" s="111">
        <v>0.73524305555555325</v>
      </c>
      <c r="BE101" s="111">
        <v>0.73788194444444211</v>
      </c>
      <c r="BF101" s="111">
        <v>0.73965277777777549</v>
      </c>
      <c r="BG101" s="111">
        <v>0.7424421296296273</v>
      </c>
      <c r="BH101" s="111">
        <v>0.74466435185184954</v>
      </c>
      <c r="BI101" s="111">
        <v>0.74641203703703474</v>
      </c>
      <c r="BJ101" s="111">
        <v>0.7482060185185162</v>
      </c>
      <c r="BK101" s="111">
        <v>0.74976851851851622</v>
      </c>
      <c r="BL101" s="111">
        <v>0.75133101851851625</v>
      </c>
      <c r="BM101" s="111">
        <v>0.75258101851851622</v>
      </c>
      <c r="BN101" s="111">
        <v>0.75431712962962738</v>
      </c>
      <c r="BO101" s="111">
        <v>0.75569444444444223</v>
      </c>
      <c r="BP101" s="111">
        <v>0.75726851851851629</v>
      </c>
      <c r="BQ101" s="111">
        <v>0.7593749999999978</v>
      </c>
      <c r="BR101" s="111">
        <v>0.7609027777777756</v>
      </c>
      <c r="BS101" s="111">
        <v>0.76233796296296075</v>
      </c>
      <c r="BT101" s="111">
        <v>0.76400462962962745</v>
      </c>
      <c r="BU101" s="111">
        <v>0.76609953703703482</v>
      </c>
      <c r="BV101" s="111">
        <v>0.7681712962962941</v>
      </c>
      <c r="BW101" s="111">
        <v>0.77039351851851634</v>
      </c>
      <c r="BX101" s="111">
        <v>0.77255787037036816</v>
      </c>
      <c r="BY101" s="111">
        <v>0.77525462962962743</v>
      </c>
      <c r="BZ101" s="111">
        <v>0.77701388888888667</v>
      </c>
      <c r="CA101" s="111">
        <v>0.77877314814814591</v>
      </c>
      <c r="CB101" s="111">
        <v>0.78064814814814587</v>
      </c>
      <c r="CC101" s="1" t="s">
        <v>115</v>
      </c>
    </row>
    <row r="102" spans="1:81" s="1" customFormat="1" ht="24" customHeight="1" x14ac:dyDescent="0.25">
      <c r="A102" s="1">
        <v>99</v>
      </c>
      <c r="B102" s="332">
        <v>806</v>
      </c>
      <c r="C102" s="273"/>
      <c r="D102" s="272"/>
      <c r="E102" s="273">
        <v>0.68388888888888777</v>
      </c>
      <c r="F102" s="273">
        <v>0.68981481481481266</v>
      </c>
      <c r="G102" s="272">
        <v>62</v>
      </c>
      <c r="H102" s="331">
        <v>0.72114583333333104</v>
      </c>
      <c r="I102" s="272">
        <v>78</v>
      </c>
      <c r="J102" s="273">
        <v>0.72835648148147913</v>
      </c>
      <c r="K102" s="272">
        <v>78</v>
      </c>
      <c r="L102" s="273">
        <v>0.73547453703703469</v>
      </c>
      <c r="M102" s="272">
        <v>78</v>
      </c>
      <c r="N102" s="272" t="s">
        <v>104</v>
      </c>
      <c r="O102" s="332">
        <v>806</v>
      </c>
      <c r="P102" s="273">
        <v>0.73964120370370134</v>
      </c>
      <c r="Q102" s="272">
        <v>78</v>
      </c>
      <c r="R102" s="273">
        <v>0.7468402777777754</v>
      </c>
      <c r="S102" s="272">
        <v>78</v>
      </c>
      <c r="T102" s="331">
        <v>0.75416666666666432</v>
      </c>
      <c r="U102" s="272">
        <v>65</v>
      </c>
      <c r="V102" s="273">
        <v>0.78504629629629397</v>
      </c>
      <c r="W102" s="272">
        <v>65</v>
      </c>
      <c r="X102" s="273"/>
      <c r="Y102" s="332">
        <v>806</v>
      </c>
      <c r="Z102" s="272" t="s">
        <v>114</v>
      </c>
      <c r="AB102" s="1">
        <v>806</v>
      </c>
      <c r="AC102" s="111">
        <v>0.68981481481481266</v>
      </c>
      <c r="AD102" s="111">
        <v>0.69172453703703485</v>
      </c>
      <c r="AE102" s="111">
        <v>0.69359953703703481</v>
      </c>
      <c r="AF102" s="111">
        <v>0.6953703703703682</v>
      </c>
      <c r="AG102" s="111">
        <v>0.6984027777777756</v>
      </c>
      <c r="AH102" s="111">
        <v>0.7006712962962941</v>
      </c>
      <c r="AI102" s="111">
        <v>0.7031828703703682</v>
      </c>
      <c r="AJ102" s="111">
        <v>0.70519675925925707</v>
      </c>
      <c r="AK102" s="111">
        <v>0.70710648148147925</v>
      </c>
      <c r="AL102" s="111">
        <v>0.70871527777777554</v>
      </c>
      <c r="AM102" s="111">
        <v>0.71010416666666443</v>
      </c>
      <c r="AN102" s="111">
        <v>0.71166666666666445</v>
      </c>
      <c r="AO102" s="111">
        <v>0.71357638888888664</v>
      </c>
      <c r="AP102" s="111">
        <v>0.71516203703703474</v>
      </c>
      <c r="AQ102" s="111">
        <v>0.71651620370370139</v>
      </c>
      <c r="AR102" s="111">
        <v>0.7182407407407384</v>
      </c>
      <c r="AS102" s="111">
        <v>0.71962962962962729</v>
      </c>
      <c r="AT102" s="111">
        <v>0.72114583333333104</v>
      </c>
      <c r="AU102" s="111">
        <v>0.72275462962962733</v>
      </c>
      <c r="AV102" s="111">
        <v>0.7245486111111088</v>
      </c>
      <c r="AW102" s="111">
        <v>0.72630787037036804</v>
      </c>
      <c r="AX102" s="111">
        <v>0.72835648148147913</v>
      </c>
      <c r="AY102" s="111">
        <v>0.73111111111110871</v>
      </c>
      <c r="AZ102" s="111">
        <v>0.73289351851851614</v>
      </c>
      <c r="BA102" s="111">
        <v>0.73547453703703469</v>
      </c>
      <c r="BB102" s="1" t="s">
        <v>104</v>
      </c>
      <c r="BC102" s="1">
        <v>806</v>
      </c>
      <c r="BD102" s="111">
        <v>0.73964120370370134</v>
      </c>
      <c r="BE102" s="111">
        <v>0.7422800925925902</v>
      </c>
      <c r="BF102" s="111">
        <v>0.74405092592592359</v>
      </c>
      <c r="BG102" s="111">
        <v>0.7468402777777754</v>
      </c>
      <c r="BH102" s="111">
        <v>0.74906249999999763</v>
      </c>
      <c r="BI102" s="111">
        <v>0.75081018518518283</v>
      </c>
      <c r="BJ102" s="111">
        <v>0.7526041666666643</v>
      </c>
      <c r="BK102" s="111">
        <v>0.75416666666666432</v>
      </c>
      <c r="BL102" s="111">
        <v>0.75572916666666434</v>
      </c>
      <c r="BM102" s="111">
        <v>0.75697916666666432</v>
      </c>
      <c r="BN102" s="111">
        <v>0.75871527777777548</v>
      </c>
      <c r="BO102" s="111">
        <v>0.76009259259259032</v>
      </c>
      <c r="BP102" s="111">
        <v>0.76166666666666438</v>
      </c>
      <c r="BQ102" s="111">
        <v>0.7637731481481459</v>
      </c>
      <c r="BR102" s="111">
        <v>0.76530092592592369</v>
      </c>
      <c r="BS102" s="111">
        <v>0.76673611111110884</v>
      </c>
      <c r="BT102" s="111">
        <v>0.76840277777777555</v>
      </c>
      <c r="BU102" s="111">
        <v>0.77049768518518291</v>
      </c>
      <c r="BV102" s="111">
        <v>0.7725694444444422</v>
      </c>
      <c r="BW102" s="111">
        <v>0.77479166666666444</v>
      </c>
      <c r="BX102" s="111">
        <v>0.77695601851851626</v>
      </c>
      <c r="BY102" s="111">
        <v>0.77965277777777553</v>
      </c>
      <c r="BZ102" s="111">
        <v>0.78141203703703477</v>
      </c>
      <c r="CA102" s="111">
        <v>0.78317129629629401</v>
      </c>
      <c r="CB102" s="111">
        <v>0.78504629629629397</v>
      </c>
      <c r="CC102" s="1" t="s">
        <v>114</v>
      </c>
    </row>
    <row r="103" spans="1:81" s="1" customFormat="1" ht="24" customHeight="1" x14ac:dyDescent="0.25">
      <c r="A103" s="1">
        <v>100</v>
      </c>
      <c r="B103" s="332">
        <v>812</v>
      </c>
      <c r="C103" s="273"/>
      <c r="D103" s="272"/>
      <c r="E103" s="273">
        <v>0.68828703703703586</v>
      </c>
      <c r="F103" s="273">
        <v>0.69421296296296076</v>
      </c>
      <c r="G103" s="272">
        <v>64</v>
      </c>
      <c r="H103" s="331">
        <v>0.72554398148147914</v>
      </c>
      <c r="I103" s="272">
        <v>67</v>
      </c>
      <c r="J103" s="273">
        <v>0.73275462962962723</v>
      </c>
      <c r="K103" s="272">
        <v>67</v>
      </c>
      <c r="L103" s="273">
        <v>0.73987268518518279</v>
      </c>
      <c r="M103" s="272">
        <v>67</v>
      </c>
      <c r="N103" s="272" t="s">
        <v>104</v>
      </c>
      <c r="O103" s="332">
        <v>812</v>
      </c>
      <c r="P103" s="273">
        <v>0.74403935185184944</v>
      </c>
      <c r="Q103" s="272">
        <v>67</v>
      </c>
      <c r="R103" s="273">
        <v>0.75123842592592349</v>
      </c>
      <c r="S103" s="272">
        <v>67</v>
      </c>
      <c r="T103" s="331">
        <v>0.75856481481481242</v>
      </c>
      <c r="U103" s="272">
        <v>74</v>
      </c>
      <c r="V103" s="273">
        <v>0.78944444444444206</v>
      </c>
      <c r="W103" s="272">
        <v>74</v>
      </c>
      <c r="X103" s="273"/>
      <c r="Y103" s="332">
        <v>812</v>
      </c>
      <c r="Z103" s="272" t="s">
        <v>115</v>
      </c>
      <c r="AB103" s="1">
        <v>812</v>
      </c>
      <c r="AC103" s="111">
        <v>0.69421296296296076</v>
      </c>
      <c r="AD103" s="111">
        <v>0.69612268518518294</v>
      </c>
      <c r="AE103" s="111">
        <v>0.6979976851851829</v>
      </c>
      <c r="AF103" s="111">
        <v>0.69976851851851629</v>
      </c>
      <c r="AG103" s="111">
        <v>0.70280092592592369</v>
      </c>
      <c r="AH103" s="111">
        <v>0.70506944444444219</v>
      </c>
      <c r="AI103" s="111">
        <v>0.70758101851851629</v>
      </c>
      <c r="AJ103" s="111">
        <v>0.70959490740740516</v>
      </c>
      <c r="AK103" s="111">
        <v>0.71150462962962735</v>
      </c>
      <c r="AL103" s="111">
        <v>0.71311342592592364</v>
      </c>
      <c r="AM103" s="111">
        <v>0.71450231481481252</v>
      </c>
      <c r="AN103" s="111">
        <v>0.71606481481481254</v>
      </c>
      <c r="AO103" s="111">
        <v>0.71797453703703473</v>
      </c>
      <c r="AP103" s="111">
        <v>0.71956018518518283</v>
      </c>
      <c r="AQ103" s="111">
        <v>0.72091435185184949</v>
      </c>
      <c r="AR103" s="111">
        <v>0.7226388888888865</v>
      </c>
      <c r="AS103" s="111">
        <v>0.72402777777777538</v>
      </c>
      <c r="AT103" s="111">
        <v>0.72554398148147914</v>
      </c>
      <c r="AU103" s="111">
        <v>0.72715277777777543</v>
      </c>
      <c r="AV103" s="111">
        <v>0.72894675925925689</v>
      </c>
      <c r="AW103" s="111">
        <v>0.73070601851851613</v>
      </c>
      <c r="AX103" s="111">
        <v>0.73275462962962723</v>
      </c>
      <c r="AY103" s="111">
        <v>0.73550925925925681</v>
      </c>
      <c r="AZ103" s="111">
        <v>0.73729166666666424</v>
      </c>
      <c r="BA103" s="111">
        <v>0.73987268518518279</v>
      </c>
      <c r="BB103" s="1" t="s">
        <v>104</v>
      </c>
      <c r="BC103" s="1">
        <v>812</v>
      </c>
      <c r="BD103" s="111">
        <v>0.74403935185184944</v>
      </c>
      <c r="BE103" s="111">
        <v>0.7466782407407383</v>
      </c>
      <c r="BF103" s="111">
        <v>0.74844907407407169</v>
      </c>
      <c r="BG103" s="111">
        <v>0.75123842592592349</v>
      </c>
      <c r="BH103" s="111">
        <v>0.75346064814814573</v>
      </c>
      <c r="BI103" s="111">
        <v>0.75520833333333093</v>
      </c>
      <c r="BJ103" s="111">
        <v>0.75700231481481239</v>
      </c>
      <c r="BK103" s="111">
        <v>0.75856481481481242</v>
      </c>
      <c r="BL103" s="111">
        <v>0.76012731481481244</v>
      </c>
      <c r="BM103" s="111">
        <v>0.76137731481481241</v>
      </c>
      <c r="BN103" s="111">
        <v>0.76311342592592357</v>
      </c>
      <c r="BO103" s="111">
        <v>0.76449074074073842</v>
      </c>
      <c r="BP103" s="111">
        <v>0.76606481481481248</v>
      </c>
      <c r="BQ103" s="111">
        <v>0.76817129629629399</v>
      </c>
      <c r="BR103" s="111">
        <v>0.76969907407407179</v>
      </c>
      <c r="BS103" s="111">
        <v>0.77113425925925694</v>
      </c>
      <c r="BT103" s="111">
        <v>0.77280092592592364</v>
      </c>
      <c r="BU103" s="111">
        <v>0.77489583333333101</v>
      </c>
      <c r="BV103" s="111">
        <v>0.77696759259259029</v>
      </c>
      <c r="BW103" s="111">
        <v>0.77918981481481253</v>
      </c>
      <c r="BX103" s="111">
        <v>0.78135416666666435</v>
      </c>
      <c r="BY103" s="111">
        <v>0.78405092592592363</v>
      </c>
      <c r="BZ103" s="111">
        <v>0.78581018518518286</v>
      </c>
      <c r="CA103" s="111">
        <v>0.7875694444444421</v>
      </c>
      <c r="CB103" s="111">
        <v>0.78944444444444206</v>
      </c>
      <c r="CC103" s="1" t="s">
        <v>115</v>
      </c>
    </row>
    <row r="104" spans="1:81" s="1" customFormat="1" ht="24" customHeight="1" x14ac:dyDescent="0.25">
      <c r="A104" s="1">
        <v>101</v>
      </c>
      <c r="B104" s="332">
        <v>816</v>
      </c>
      <c r="C104" s="273"/>
      <c r="D104" s="272"/>
      <c r="E104" s="273">
        <v>0.69268518518518396</v>
      </c>
      <c r="F104" s="273">
        <v>0.69861111111110885</v>
      </c>
      <c r="G104" s="272">
        <v>65</v>
      </c>
      <c r="H104" s="331">
        <v>0.72994212962962723</v>
      </c>
      <c r="I104" s="272">
        <v>80</v>
      </c>
      <c r="J104" s="273">
        <v>0.73715277777777533</v>
      </c>
      <c r="K104" s="272">
        <v>80</v>
      </c>
      <c r="L104" s="273">
        <v>0.74427083333333088</v>
      </c>
      <c r="M104" s="272">
        <v>80</v>
      </c>
      <c r="N104" s="272" t="s">
        <v>104</v>
      </c>
      <c r="O104" s="332">
        <v>816</v>
      </c>
      <c r="P104" s="273">
        <v>0.74843749999999754</v>
      </c>
      <c r="Q104" s="272">
        <v>80</v>
      </c>
      <c r="R104" s="273">
        <v>0.75563657407407159</v>
      </c>
      <c r="S104" s="272">
        <v>80</v>
      </c>
      <c r="T104" s="331">
        <v>0.76296296296296051</v>
      </c>
      <c r="U104" s="272">
        <v>59</v>
      </c>
      <c r="V104" s="273">
        <v>0.79384259259259016</v>
      </c>
      <c r="W104" s="272">
        <v>59</v>
      </c>
      <c r="X104" s="273"/>
      <c r="Y104" s="332">
        <v>816</v>
      </c>
      <c r="Z104" s="272" t="s">
        <v>114</v>
      </c>
      <c r="AB104" s="1">
        <v>816</v>
      </c>
      <c r="AC104" s="111">
        <v>0.69861111111110885</v>
      </c>
      <c r="AD104" s="111">
        <v>0.70052083333333104</v>
      </c>
      <c r="AE104" s="111">
        <v>0.702395833333331</v>
      </c>
      <c r="AF104" s="111">
        <v>0.70416666666666439</v>
      </c>
      <c r="AG104" s="111">
        <v>0.70719907407407179</v>
      </c>
      <c r="AH104" s="111">
        <v>0.70946759259259029</v>
      </c>
      <c r="AI104" s="111">
        <v>0.71197916666666439</v>
      </c>
      <c r="AJ104" s="111">
        <v>0.71399305555555326</v>
      </c>
      <c r="AK104" s="111">
        <v>0.71590277777777545</v>
      </c>
      <c r="AL104" s="111">
        <v>0.71751157407407173</v>
      </c>
      <c r="AM104" s="111">
        <v>0.71890046296296062</v>
      </c>
      <c r="AN104" s="111">
        <v>0.72046296296296064</v>
      </c>
      <c r="AO104" s="111">
        <v>0.72237268518518283</v>
      </c>
      <c r="AP104" s="111">
        <v>0.72395833333333093</v>
      </c>
      <c r="AQ104" s="111">
        <v>0.72531249999999758</v>
      </c>
      <c r="AR104" s="111">
        <v>0.72703703703703459</v>
      </c>
      <c r="AS104" s="111">
        <v>0.72842592592592348</v>
      </c>
      <c r="AT104" s="111">
        <v>0.72994212962962723</v>
      </c>
      <c r="AU104" s="111">
        <v>0.73155092592592352</v>
      </c>
      <c r="AV104" s="111">
        <v>0.73334490740740499</v>
      </c>
      <c r="AW104" s="111">
        <v>0.73510416666666423</v>
      </c>
      <c r="AX104" s="111">
        <v>0.73715277777777533</v>
      </c>
      <c r="AY104" s="111">
        <v>0.7399074074074049</v>
      </c>
      <c r="AZ104" s="111">
        <v>0.74168981481481233</v>
      </c>
      <c r="BA104" s="111">
        <v>0.74427083333333088</v>
      </c>
      <c r="BB104" s="1" t="s">
        <v>104</v>
      </c>
      <c r="BC104" s="1">
        <v>816</v>
      </c>
      <c r="BD104" s="111">
        <v>0.74843749999999754</v>
      </c>
      <c r="BE104" s="111">
        <v>0.75107638888888639</v>
      </c>
      <c r="BF104" s="111">
        <v>0.75284722222221978</v>
      </c>
      <c r="BG104" s="111">
        <v>0.75563657407407159</v>
      </c>
      <c r="BH104" s="111">
        <v>0.75785879629629382</v>
      </c>
      <c r="BI104" s="111">
        <v>0.75960648148147902</v>
      </c>
      <c r="BJ104" s="111">
        <v>0.76140046296296049</v>
      </c>
      <c r="BK104" s="111">
        <v>0.76296296296296051</v>
      </c>
      <c r="BL104" s="111">
        <v>0.76452546296296053</v>
      </c>
      <c r="BM104" s="111">
        <v>0.76577546296296051</v>
      </c>
      <c r="BN104" s="111">
        <v>0.76751157407407167</v>
      </c>
      <c r="BO104" s="111">
        <v>0.76888888888888651</v>
      </c>
      <c r="BP104" s="111">
        <v>0.77046296296296057</v>
      </c>
      <c r="BQ104" s="111">
        <v>0.77256944444444209</v>
      </c>
      <c r="BR104" s="111">
        <v>0.77409722222221988</v>
      </c>
      <c r="BS104" s="111">
        <v>0.77553240740740503</v>
      </c>
      <c r="BT104" s="111">
        <v>0.77719907407407174</v>
      </c>
      <c r="BU104" s="111">
        <v>0.7792939814814791</v>
      </c>
      <c r="BV104" s="111">
        <v>0.78136574074073839</v>
      </c>
      <c r="BW104" s="111">
        <v>0.78358796296296063</v>
      </c>
      <c r="BX104" s="111">
        <v>0.78575231481481245</v>
      </c>
      <c r="BY104" s="111">
        <v>0.78844907407407172</v>
      </c>
      <c r="BZ104" s="111">
        <v>0.79020833333333096</v>
      </c>
      <c r="CA104" s="111">
        <v>0.7919675925925902</v>
      </c>
      <c r="CB104" s="111">
        <v>0.79384259259259016</v>
      </c>
      <c r="CC104" s="1" t="s">
        <v>114</v>
      </c>
    </row>
    <row r="105" spans="1:81" s="1" customFormat="1" ht="24" customHeight="1" x14ac:dyDescent="0.25">
      <c r="A105" s="1">
        <v>102</v>
      </c>
      <c r="B105" s="332">
        <v>807</v>
      </c>
      <c r="C105" s="273"/>
      <c r="D105" s="272"/>
      <c r="E105" s="273">
        <v>0.69708333333333206</v>
      </c>
      <c r="F105" s="273">
        <v>0.70300925925925695</v>
      </c>
      <c r="G105" s="272">
        <v>53</v>
      </c>
      <c r="H105" s="331">
        <v>0.73434027777777533</v>
      </c>
      <c r="I105" s="272">
        <v>81</v>
      </c>
      <c r="J105" s="273">
        <v>0.74155092592592342</v>
      </c>
      <c r="K105" s="272">
        <v>81</v>
      </c>
      <c r="L105" s="273">
        <v>0.74866898148147898</v>
      </c>
      <c r="M105" s="272">
        <v>81</v>
      </c>
      <c r="N105" s="272" t="s">
        <v>104</v>
      </c>
      <c r="O105" s="332">
        <v>807</v>
      </c>
      <c r="P105" s="273">
        <v>0.75283564814814563</v>
      </c>
      <c r="Q105" s="272">
        <v>81</v>
      </c>
      <c r="R105" s="273">
        <v>0.76003472222221968</v>
      </c>
      <c r="S105" s="272">
        <v>81</v>
      </c>
      <c r="T105" s="331">
        <v>0.76736111111110861</v>
      </c>
      <c r="U105" s="272">
        <v>76</v>
      </c>
      <c r="V105" s="273">
        <v>0.79824074074073825</v>
      </c>
      <c r="W105" s="272">
        <v>76</v>
      </c>
      <c r="X105" s="273"/>
      <c r="Y105" s="332">
        <v>807</v>
      </c>
      <c r="Z105" s="272" t="s">
        <v>115</v>
      </c>
      <c r="AB105" s="1">
        <v>807</v>
      </c>
      <c r="AC105" s="111">
        <v>0.70300925925925695</v>
      </c>
      <c r="AD105" s="111">
        <v>0.70491898148147913</v>
      </c>
      <c r="AE105" s="111">
        <v>0.70679398148147909</v>
      </c>
      <c r="AF105" s="111">
        <v>0.70856481481481248</v>
      </c>
      <c r="AG105" s="111">
        <v>0.71159722222221988</v>
      </c>
      <c r="AH105" s="111">
        <v>0.71386574074073839</v>
      </c>
      <c r="AI105" s="111">
        <v>0.71637731481481248</v>
      </c>
      <c r="AJ105" s="111">
        <v>0.71839120370370135</v>
      </c>
      <c r="AK105" s="111">
        <v>0.72030092592592354</v>
      </c>
      <c r="AL105" s="111">
        <v>0.72190972222221983</v>
      </c>
      <c r="AM105" s="111">
        <v>0.72329861111110871</v>
      </c>
      <c r="AN105" s="111">
        <v>0.72486111111110874</v>
      </c>
      <c r="AO105" s="111">
        <v>0.72677083333333092</v>
      </c>
      <c r="AP105" s="111">
        <v>0.72835648148147902</v>
      </c>
      <c r="AQ105" s="111">
        <v>0.72971064814814568</v>
      </c>
      <c r="AR105" s="111">
        <v>0.73143518518518269</v>
      </c>
      <c r="AS105" s="111">
        <v>0.73282407407407157</v>
      </c>
      <c r="AT105" s="111">
        <v>0.73434027777777533</v>
      </c>
      <c r="AU105" s="111">
        <v>0.73594907407407162</v>
      </c>
      <c r="AV105" s="111">
        <v>0.73774305555555308</v>
      </c>
      <c r="AW105" s="111">
        <v>0.73950231481481232</v>
      </c>
      <c r="AX105" s="111">
        <v>0.74155092592592342</v>
      </c>
      <c r="AY105" s="111">
        <v>0.744305555555553</v>
      </c>
      <c r="AZ105" s="111">
        <v>0.74608796296296043</v>
      </c>
      <c r="BA105" s="111">
        <v>0.74866898148147898</v>
      </c>
      <c r="BB105" s="1" t="s">
        <v>104</v>
      </c>
      <c r="BC105" s="1">
        <v>807</v>
      </c>
      <c r="BD105" s="111">
        <v>0.75283564814814563</v>
      </c>
      <c r="BE105" s="111">
        <v>0.75547453703703449</v>
      </c>
      <c r="BF105" s="111">
        <v>0.75724537037036788</v>
      </c>
      <c r="BG105" s="111">
        <v>0.76003472222221968</v>
      </c>
      <c r="BH105" s="111">
        <v>0.76225694444444192</v>
      </c>
      <c r="BI105" s="111">
        <v>0.76400462962962712</v>
      </c>
      <c r="BJ105" s="111">
        <v>0.76579861111110858</v>
      </c>
      <c r="BK105" s="111">
        <v>0.76736111111110861</v>
      </c>
      <c r="BL105" s="111">
        <v>0.76892361111110863</v>
      </c>
      <c r="BM105" s="111">
        <v>0.7701736111111086</v>
      </c>
      <c r="BN105" s="111">
        <v>0.77190972222221976</v>
      </c>
      <c r="BO105" s="111">
        <v>0.77328703703703461</v>
      </c>
      <c r="BP105" s="111">
        <v>0.77486111111110867</v>
      </c>
      <c r="BQ105" s="111">
        <v>0.77696759259259018</v>
      </c>
      <c r="BR105" s="111">
        <v>0.77849537037036798</v>
      </c>
      <c r="BS105" s="111">
        <v>0.77993055555555313</v>
      </c>
      <c r="BT105" s="111">
        <v>0.78159722222221983</v>
      </c>
      <c r="BU105" s="111">
        <v>0.7836921296296272</v>
      </c>
      <c r="BV105" s="111">
        <v>0.78576388888888649</v>
      </c>
      <c r="BW105" s="111">
        <v>0.78798611111110872</v>
      </c>
      <c r="BX105" s="111">
        <v>0.79015046296296054</v>
      </c>
      <c r="BY105" s="111">
        <v>0.79284722222221982</v>
      </c>
      <c r="BZ105" s="111">
        <v>0.79460648148147905</v>
      </c>
      <c r="CA105" s="111">
        <v>0.79636574074073829</v>
      </c>
      <c r="CB105" s="111">
        <v>0.79824074074073825</v>
      </c>
      <c r="CC105" s="1" t="s">
        <v>115</v>
      </c>
    </row>
    <row r="106" spans="1:81" s="1" customFormat="1" ht="24" customHeight="1" x14ac:dyDescent="0.25">
      <c r="A106" s="1">
        <v>103</v>
      </c>
      <c r="B106" s="332">
        <v>813</v>
      </c>
      <c r="C106" s="273"/>
      <c r="D106" s="272"/>
      <c r="E106" s="273">
        <v>0.70148148148148015</v>
      </c>
      <c r="F106" s="273">
        <v>0.70740740740740504</v>
      </c>
      <c r="G106" s="272">
        <v>58</v>
      </c>
      <c r="H106" s="331">
        <v>0.73873842592592343</v>
      </c>
      <c r="I106" s="272">
        <v>82</v>
      </c>
      <c r="J106" s="273">
        <v>0.74594907407407152</v>
      </c>
      <c r="K106" s="272">
        <v>82</v>
      </c>
      <c r="L106" s="273">
        <v>0.75306712962962707</v>
      </c>
      <c r="M106" s="272">
        <v>82</v>
      </c>
      <c r="N106" s="272" t="s">
        <v>104</v>
      </c>
      <c r="O106" s="332">
        <v>813</v>
      </c>
      <c r="P106" s="273">
        <v>0.75723379629629373</v>
      </c>
      <c r="Q106" s="272">
        <v>82</v>
      </c>
      <c r="R106" s="273">
        <v>0.76443287037036778</v>
      </c>
      <c r="S106" s="272">
        <v>82</v>
      </c>
      <c r="T106" s="331">
        <v>0.7717592592592567</v>
      </c>
      <c r="U106" s="272">
        <v>78</v>
      </c>
      <c r="V106" s="273">
        <v>0.80263888888888635</v>
      </c>
      <c r="W106" s="272">
        <v>78</v>
      </c>
      <c r="X106" s="273"/>
      <c r="Y106" s="332">
        <v>813</v>
      </c>
      <c r="Z106" s="272" t="s">
        <v>114</v>
      </c>
      <c r="AB106" s="1">
        <v>813</v>
      </c>
      <c r="AC106" s="111">
        <v>0.70740740740740504</v>
      </c>
      <c r="AD106" s="111">
        <v>0.70931712962962723</v>
      </c>
      <c r="AE106" s="111">
        <v>0.71119212962962719</v>
      </c>
      <c r="AF106" s="111">
        <v>0.71296296296296058</v>
      </c>
      <c r="AG106" s="111">
        <v>0.71599537037036798</v>
      </c>
      <c r="AH106" s="111">
        <v>0.71826388888888648</v>
      </c>
      <c r="AI106" s="111">
        <v>0.72077546296296058</v>
      </c>
      <c r="AJ106" s="111">
        <v>0.72278935185184945</v>
      </c>
      <c r="AK106" s="111">
        <v>0.72469907407407164</v>
      </c>
      <c r="AL106" s="111">
        <v>0.72630787037036793</v>
      </c>
      <c r="AM106" s="111">
        <v>0.72769675925925681</v>
      </c>
      <c r="AN106" s="111">
        <v>0.72925925925925683</v>
      </c>
      <c r="AO106" s="111">
        <v>0.73116898148147902</v>
      </c>
      <c r="AP106" s="111">
        <v>0.73275462962962712</v>
      </c>
      <c r="AQ106" s="111">
        <v>0.73410879629629378</v>
      </c>
      <c r="AR106" s="111">
        <v>0.73583333333333079</v>
      </c>
      <c r="AS106" s="111">
        <v>0.73722222222221967</v>
      </c>
      <c r="AT106" s="111">
        <v>0.73873842592592343</v>
      </c>
      <c r="AU106" s="111">
        <v>0.74034722222221971</v>
      </c>
      <c r="AV106" s="111">
        <v>0.74214120370370118</v>
      </c>
      <c r="AW106" s="111">
        <v>0.74390046296296042</v>
      </c>
      <c r="AX106" s="111">
        <v>0.74594907407407152</v>
      </c>
      <c r="AY106" s="111">
        <v>0.7487037037037011</v>
      </c>
      <c r="AZ106" s="111">
        <v>0.75048611111110852</v>
      </c>
      <c r="BA106" s="111">
        <v>0.75306712962962707</v>
      </c>
      <c r="BB106" s="1" t="s">
        <v>104</v>
      </c>
      <c r="BC106" s="1">
        <v>813</v>
      </c>
      <c r="BD106" s="111">
        <v>0.75723379629629373</v>
      </c>
      <c r="BE106" s="111">
        <v>0.75987268518518258</v>
      </c>
      <c r="BF106" s="111">
        <v>0.76164351851851597</v>
      </c>
      <c r="BG106" s="111">
        <v>0.76443287037036778</v>
      </c>
      <c r="BH106" s="111">
        <v>0.76665509259259002</v>
      </c>
      <c r="BI106" s="111">
        <v>0.76840277777777521</v>
      </c>
      <c r="BJ106" s="111">
        <v>0.77019675925925668</v>
      </c>
      <c r="BK106" s="111">
        <v>0.7717592592592567</v>
      </c>
      <c r="BL106" s="111">
        <v>0.77332175925925672</v>
      </c>
      <c r="BM106" s="111">
        <v>0.7745717592592567</v>
      </c>
      <c r="BN106" s="111">
        <v>0.77630787037036786</v>
      </c>
      <c r="BO106" s="111">
        <v>0.7776851851851827</v>
      </c>
      <c r="BP106" s="111">
        <v>0.77925925925925676</v>
      </c>
      <c r="BQ106" s="111">
        <v>0.78136574074073828</v>
      </c>
      <c r="BR106" s="111">
        <v>0.78289351851851607</v>
      </c>
      <c r="BS106" s="111">
        <v>0.78432870370370122</v>
      </c>
      <c r="BT106" s="111">
        <v>0.78599537037036793</v>
      </c>
      <c r="BU106" s="111">
        <v>0.78809027777777529</v>
      </c>
      <c r="BV106" s="111">
        <v>0.79016203703703458</v>
      </c>
      <c r="BW106" s="111">
        <v>0.79238425925925682</v>
      </c>
      <c r="BX106" s="111">
        <v>0.79454861111110864</v>
      </c>
      <c r="BY106" s="111">
        <v>0.79724537037036791</v>
      </c>
      <c r="BZ106" s="111">
        <v>0.79900462962962715</v>
      </c>
      <c r="CA106" s="111">
        <v>0.80076388888888639</v>
      </c>
      <c r="CB106" s="111">
        <v>0.80263888888888635</v>
      </c>
      <c r="CC106" s="1" t="s">
        <v>114</v>
      </c>
    </row>
    <row r="107" spans="1:81" s="1" customFormat="1" ht="24" customHeight="1" x14ac:dyDescent="0.25">
      <c r="A107" s="1">
        <v>104</v>
      </c>
      <c r="B107" s="332">
        <v>802</v>
      </c>
      <c r="C107" s="273"/>
      <c r="D107" s="272"/>
      <c r="E107" s="273">
        <v>0.70587962962962825</v>
      </c>
      <c r="F107" s="273">
        <v>0.71180555555555314</v>
      </c>
      <c r="G107" s="272">
        <v>59</v>
      </c>
      <c r="H107" s="331">
        <v>0.74313657407407152</v>
      </c>
      <c r="I107" s="272">
        <v>44</v>
      </c>
      <c r="J107" s="273">
        <v>0.75034722222221961</v>
      </c>
      <c r="K107" s="272">
        <v>44</v>
      </c>
      <c r="L107" s="273">
        <v>0.75746527777777517</v>
      </c>
      <c r="M107" s="272">
        <v>44</v>
      </c>
      <c r="N107" s="272" t="s">
        <v>104</v>
      </c>
      <c r="O107" s="332">
        <v>802</v>
      </c>
      <c r="P107" s="273">
        <v>0.76163194444444182</v>
      </c>
      <c r="Q107" s="272">
        <v>44</v>
      </c>
      <c r="R107" s="273">
        <v>0.76883101851851587</v>
      </c>
      <c r="S107" s="272">
        <v>44</v>
      </c>
      <c r="T107" s="331">
        <v>0.7761574074074048</v>
      </c>
      <c r="U107" s="272">
        <v>64</v>
      </c>
      <c r="V107" s="273">
        <v>0.80703703703703444</v>
      </c>
      <c r="W107" s="272">
        <v>64</v>
      </c>
      <c r="X107" s="273"/>
      <c r="Y107" s="332">
        <v>802</v>
      </c>
      <c r="Z107" s="272" t="s">
        <v>115</v>
      </c>
      <c r="AB107" s="1">
        <v>802</v>
      </c>
      <c r="AC107" s="111">
        <v>0.71180555555555314</v>
      </c>
      <c r="AD107" s="111">
        <v>0.71371527777777533</v>
      </c>
      <c r="AE107" s="111">
        <v>0.71559027777777529</v>
      </c>
      <c r="AF107" s="111">
        <v>0.71736111111110867</v>
      </c>
      <c r="AG107" s="111">
        <v>0.72039351851851607</v>
      </c>
      <c r="AH107" s="111">
        <v>0.72266203703703458</v>
      </c>
      <c r="AI107" s="111">
        <v>0.72517361111110867</v>
      </c>
      <c r="AJ107" s="111">
        <v>0.72718749999999754</v>
      </c>
      <c r="AK107" s="111">
        <v>0.72909722222221973</v>
      </c>
      <c r="AL107" s="111">
        <v>0.73070601851851602</v>
      </c>
      <c r="AM107" s="111">
        <v>0.7320949074074049</v>
      </c>
      <c r="AN107" s="111">
        <v>0.73365740740740493</v>
      </c>
      <c r="AO107" s="111">
        <v>0.73556712962962711</v>
      </c>
      <c r="AP107" s="111">
        <v>0.73715277777777521</v>
      </c>
      <c r="AQ107" s="111">
        <v>0.73850694444444187</v>
      </c>
      <c r="AR107" s="111">
        <v>0.74023148148147888</v>
      </c>
      <c r="AS107" s="111">
        <v>0.74162037037036777</v>
      </c>
      <c r="AT107" s="111">
        <v>0.74313657407407152</v>
      </c>
      <c r="AU107" s="111">
        <v>0.74474537037036781</v>
      </c>
      <c r="AV107" s="111">
        <v>0.74653935185184928</v>
      </c>
      <c r="AW107" s="111">
        <v>0.74829861111110851</v>
      </c>
      <c r="AX107" s="111">
        <v>0.75034722222221961</v>
      </c>
      <c r="AY107" s="111">
        <v>0.75310185185184919</v>
      </c>
      <c r="AZ107" s="111">
        <v>0.75488425925925662</v>
      </c>
      <c r="BA107" s="111">
        <v>0.75746527777777517</v>
      </c>
      <c r="BB107" s="1" t="s">
        <v>104</v>
      </c>
      <c r="BC107" s="1">
        <v>802</v>
      </c>
      <c r="BD107" s="111">
        <v>0.76163194444444182</v>
      </c>
      <c r="BE107" s="111">
        <v>0.76427083333333068</v>
      </c>
      <c r="BF107" s="111">
        <v>0.76604166666666407</v>
      </c>
      <c r="BG107" s="111">
        <v>0.76883101851851587</v>
      </c>
      <c r="BH107" s="111">
        <v>0.77105324074073811</v>
      </c>
      <c r="BI107" s="111">
        <v>0.77280092592592331</v>
      </c>
      <c r="BJ107" s="111">
        <v>0.77459490740740478</v>
      </c>
      <c r="BK107" s="111">
        <v>0.7761574074074048</v>
      </c>
      <c r="BL107" s="111">
        <v>0.77771990740740482</v>
      </c>
      <c r="BM107" s="111">
        <v>0.77896990740740479</v>
      </c>
      <c r="BN107" s="111">
        <v>0.78070601851851595</v>
      </c>
      <c r="BO107" s="111">
        <v>0.7820833333333308</v>
      </c>
      <c r="BP107" s="111">
        <v>0.78365740740740486</v>
      </c>
      <c r="BQ107" s="111">
        <v>0.78576388888888637</v>
      </c>
      <c r="BR107" s="111">
        <v>0.78729166666666417</v>
      </c>
      <c r="BS107" s="111">
        <v>0.78872685185184932</v>
      </c>
      <c r="BT107" s="111">
        <v>0.79039351851851603</v>
      </c>
      <c r="BU107" s="111">
        <v>0.79248842592592339</v>
      </c>
      <c r="BV107" s="111">
        <v>0.79456018518518268</v>
      </c>
      <c r="BW107" s="111">
        <v>0.79678240740740491</v>
      </c>
      <c r="BX107" s="111">
        <v>0.79894675925925673</v>
      </c>
      <c r="BY107" s="111">
        <v>0.80164351851851601</v>
      </c>
      <c r="BZ107" s="111">
        <v>0.80340277777777525</v>
      </c>
      <c r="CA107" s="111">
        <v>0.80516203703703448</v>
      </c>
      <c r="CB107" s="111">
        <v>0.80703703703703444</v>
      </c>
      <c r="CC107" s="1" t="s">
        <v>115</v>
      </c>
    </row>
    <row r="108" spans="1:81" s="1" customFormat="1" ht="24" customHeight="1" x14ac:dyDescent="0.25">
      <c r="A108" s="1">
        <v>105</v>
      </c>
      <c r="B108" s="332">
        <v>815</v>
      </c>
      <c r="C108" s="273"/>
      <c r="D108" s="272"/>
      <c r="E108" s="273">
        <v>0.71027777777777634</v>
      </c>
      <c r="F108" s="273">
        <v>0.71620370370370123</v>
      </c>
      <c r="G108" s="272">
        <v>52</v>
      </c>
      <c r="H108" s="331">
        <v>0.74753472222221962</v>
      </c>
      <c r="I108" s="272">
        <v>83</v>
      </c>
      <c r="J108" s="273">
        <v>0.75474537037036771</v>
      </c>
      <c r="K108" s="272">
        <v>83</v>
      </c>
      <c r="L108" s="273">
        <v>0.76186342592592327</v>
      </c>
      <c r="M108" s="272">
        <v>83</v>
      </c>
      <c r="N108" s="272" t="s">
        <v>104</v>
      </c>
      <c r="O108" s="332">
        <v>815</v>
      </c>
      <c r="P108" s="273">
        <v>0.76603009259258992</v>
      </c>
      <c r="Q108" s="272">
        <v>83</v>
      </c>
      <c r="R108" s="273">
        <v>0.77322916666666397</v>
      </c>
      <c r="S108" s="272">
        <v>83</v>
      </c>
      <c r="T108" s="331">
        <v>0.78055555555555289</v>
      </c>
      <c r="U108" s="272">
        <v>45</v>
      </c>
      <c r="V108" s="273">
        <v>0.81143518518518254</v>
      </c>
      <c r="W108" s="272">
        <v>45</v>
      </c>
      <c r="X108" s="273"/>
      <c r="Y108" s="332">
        <v>815</v>
      </c>
      <c r="Z108" s="272" t="s">
        <v>114</v>
      </c>
      <c r="AB108" s="1">
        <v>815</v>
      </c>
      <c r="AC108" s="111">
        <v>0.71620370370370123</v>
      </c>
      <c r="AD108" s="111">
        <v>0.71811342592592342</v>
      </c>
      <c r="AE108" s="111">
        <v>0.71998842592592338</v>
      </c>
      <c r="AF108" s="111">
        <v>0.72175925925925677</v>
      </c>
      <c r="AG108" s="111">
        <v>0.72479166666666417</v>
      </c>
      <c r="AH108" s="111">
        <v>0.72706018518518267</v>
      </c>
      <c r="AI108" s="111">
        <v>0.72957175925925677</v>
      </c>
      <c r="AJ108" s="111">
        <v>0.73158564814814564</v>
      </c>
      <c r="AK108" s="111">
        <v>0.73349537037036783</v>
      </c>
      <c r="AL108" s="111">
        <v>0.73510416666666412</v>
      </c>
      <c r="AM108" s="111">
        <v>0.736493055555553</v>
      </c>
      <c r="AN108" s="111">
        <v>0.73805555555555302</v>
      </c>
      <c r="AO108" s="111">
        <v>0.73996527777777521</v>
      </c>
      <c r="AP108" s="111">
        <v>0.74155092592592331</v>
      </c>
      <c r="AQ108" s="111">
        <v>0.74290509259258997</v>
      </c>
      <c r="AR108" s="111">
        <v>0.74462962962962698</v>
      </c>
      <c r="AS108" s="111">
        <v>0.74601851851851586</v>
      </c>
      <c r="AT108" s="111">
        <v>0.74753472222221962</v>
      </c>
      <c r="AU108" s="111">
        <v>0.74914351851851591</v>
      </c>
      <c r="AV108" s="111">
        <v>0.75093749999999737</v>
      </c>
      <c r="AW108" s="111">
        <v>0.75269675925925661</v>
      </c>
      <c r="AX108" s="111">
        <v>0.75474537037036771</v>
      </c>
      <c r="AY108" s="111">
        <v>0.75749999999999729</v>
      </c>
      <c r="AZ108" s="111">
        <v>0.75928240740740471</v>
      </c>
      <c r="BA108" s="111">
        <v>0.76186342592592327</v>
      </c>
      <c r="BB108" s="1" t="s">
        <v>104</v>
      </c>
      <c r="BC108" s="1">
        <v>815</v>
      </c>
      <c r="BD108" s="111">
        <v>0.76603009259258992</v>
      </c>
      <c r="BE108" s="111">
        <v>0.76866898148147877</v>
      </c>
      <c r="BF108" s="111">
        <v>0.77043981481481216</v>
      </c>
      <c r="BG108" s="111">
        <v>0.77322916666666397</v>
      </c>
      <c r="BH108" s="111">
        <v>0.77545138888888621</v>
      </c>
      <c r="BI108" s="111">
        <v>0.77719907407407141</v>
      </c>
      <c r="BJ108" s="111">
        <v>0.77899305555555287</v>
      </c>
      <c r="BK108" s="111">
        <v>0.78055555555555289</v>
      </c>
      <c r="BL108" s="111">
        <v>0.78211805555555292</v>
      </c>
      <c r="BM108" s="111">
        <v>0.78336805555555289</v>
      </c>
      <c r="BN108" s="111">
        <v>0.78510416666666405</v>
      </c>
      <c r="BO108" s="111">
        <v>0.78648148148147889</v>
      </c>
      <c r="BP108" s="111">
        <v>0.78805555555555296</v>
      </c>
      <c r="BQ108" s="111">
        <v>0.79016203703703447</v>
      </c>
      <c r="BR108" s="111">
        <v>0.79168981481481226</v>
      </c>
      <c r="BS108" s="111">
        <v>0.79312499999999742</v>
      </c>
      <c r="BT108" s="111">
        <v>0.79479166666666412</v>
      </c>
      <c r="BU108" s="111">
        <v>0.79688657407407149</v>
      </c>
      <c r="BV108" s="111">
        <v>0.79895833333333077</v>
      </c>
      <c r="BW108" s="111">
        <v>0.80118055555555301</v>
      </c>
      <c r="BX108" s="111">
        <v>0.80334490740740483</v>
      </c>
      <c r="BY108" s="111">
        <v>0.8060416666666641</v>
      </c>
      <c r="BZ108" s="111">
        <v>0.80780092592592334</v>
      </c>
      <c r="CA108" s="111">
        <v>0.80956018518518258</v>
      </c>
      <c r="CB108" s="111">
        <v>0.81143518518518254</v>
      </c>
      <c r="CC108" s="1" t="s">
        <v>114</v>
      </c>
    </row>
    <row r="109" spans="1:81" s="1" customFormat="1" ht="24" customHeight="1" x14ac:dyDescent="0.25">
      <c r="A109" s="1">
        <v>106</v>
      </c>
      <c r="B109" s="332">
        <v>808</v>
      </c>
      <c r="C109" s="273"/>
      <c r="D109" s="272"/>
      <c r="E109" s="273">
        <v>0.71467592592592444</v>
      </c>
      <c r="F109" s="273">
        <v>0.72060185185184933</v>
      </c>
      <c r="G109" s="272">
        <v>68</v>
      </c>
      <c r="H109" s="331">
        <v>0.75193287037036771</v>
      </c>
      <c r="I109" s="272">
        <v>68</v>
      </c>
      <c r="J109" s="273">
        <v>0.7591435185185158</v>
      </c>
      <c r="K109" s="272">
        <v>68</v>
      </c>
      <c r="L109" s="273">
        <v>0.76626157407407136</v>
      </c>
      <c r="M109" s="272">
        <v>68</v>
      </c>
      <c r="N109" s="272" t="s">
        <v>104</v>
      </c>
      <c r="O109" s="332">
        <v>808</v>
      </c>
      <c r="P109" s="273">
        <v>0.77042824074073801</v>
      </c>
      <c r="Q109" s="272">
        <v>68</v>
      </c>
      <c r="R109" s="273">
        <v>0.77762731481481207</v>
      </c>
      <c r="S109" s="272">
        <v>68</v>
      </c>
      <c r="T109" s="331">
        <v>0.78495370370370099</v>
      </c>
      <c r="U109" s="272">
        <v>81</v>
      </c>
      <c r="V109" s="273">
        <v>0.81583333333333063</v>
      </c>
      <c r="W109" s="272">
        <v>81</v>
      </c>
      <c r="X109" s="273"/>
      <c r="Y109" s="332">
        <v>808</v>
      </c>
      <c r="Z109" s="272" t="s">
        <v>115</v>
      </c>
      <c r="AB109" s="1">
        <v>808</v>
      </c>
      <c r="AC109" s="111">
        <v>0.72060185185184933</v>
      </c>
      <c r="AD109" s="111">
        <v>0.72251157407407152</v>
      </c>
      <c r="AE109" s="111">
        <v>0.72438657407407148</v>
      </c>
      <c r="AF109" s="111">
        <v>0.72615740740740486</v>
      </c>
      <c r="AG109" s="111">
        <v>0.72918981481481226</v>
      </c>
      <c r="AH109" s="111">
        <v>0.73145833333333077</v>
      </c>
      <c r="AI109" s="111">
        <v>0.73396990740740486</v>
      </c>
      <c r="AJ109" s="111">
        <v>0.73598379629629374</v>
      </c>
      <c r="AK109" s="111">
        <v>0.73789351851851592</v>
      </c>
      <c r="AL109" s="111">
        <v>0.73950231481481221</v>
      </c>
      <c r="AM109" s="111">
        <v>0.7408912037037011</v>
      </c>
      <c r="AN109" s="111">
        <v>0.74245370370370112</v>
      </c>
      <c r="AO109" s="111">
        <v>0.74436342592592331</v>
      </c>
      <c r="AP109" s="111">
        <v>0.74594907407407141</v>
      </c>
      <c r="AQ109" s="111">
        <v>0.74730324074073806</v>
      </c>
      <c r="AR109" s="111">
        <v>0.74902777777777507</v>
      </c>
      <c r="AS109" s="111">
        <v>0.75041666666666396</v>
      </c>
      <c r="AT109" s="111">
        <v>0.75193287037036771</v>
      </c>
      <c r="AU109" s="111">
        <v>0.753541666666664</v>
      </c>
      <c r="AV109" s="111">
        <v>0.75533564814814547</v>
      </c>
      <c r="AW109" s="111">
        <v>0.7570949074074047</v>
      </c>
      <c r="AX109" s="111">
        <v>0.7591435185185158</v>
      </c>
      <c r="AY109" s="111">
        <v>0.76189814814814538</v>
      </c>
      <c r="AZ109" s="111">
        <v>0.76368055555555281</v>
      </c>
      <c r="BA109" s="111">
        <v>0.76626157407407136</v>
      </c>
      <c r="BB109" s="1" t="s">
        <v>104</v>
      </c>
      <c r="BC109" s="1">
        <v>808</v>
      </c>
      <c r="BD109" s="111">
        <v>0.77042824074073801</v>
      </c>
      <c r="BE109" s="111">
        <v>0.77306712962962687</v>
      </c>
      <c r="BF109" s="111">
        <v>0.77483796296296026</v>
      </c>
      <c r="BG109" s="111">
        <v>0.77762731481481207</v>
      </c>
      <c r="BH109" s="111">
        <v>0.7798495370370343</v>
      </c>
      <c r="BI109" s="111">
        <v>0.7815972222222195</v>
      </c>
      <c r="BJ109" s="111">
        <v>0.78339120370370097</v>
      </c>
      <c r="BK109" s="111">
        <v>0.78495370370370099</v>
      </c>
      <c r="BL109" s="111">
        <v>0.78651620370370101</v>
      </c>
      <c r="BM109" s="111">
        <v>0.78776620370370098</v>
      </c>
      <c r="BN109" s="111">
        <v>0.78950231481481215</v>
      </c>
      <c r="BO109" s="111">
        <v>0.79087962962962699</v>
      </c>
      <c r="BP109" s="111">
        <v>0.79245370370370105</v>
      </c>
      <c r="BQ109" s="111">
        <v>0.79456018518518257</v>
      </c>
      <c r="BR109" s="111">
        <v>0.79608796296296036</v>
      </c>
      <c r="BS109" s="111">
        <v>0.79752314814814551</v>
      </c>
      <c r="BT109" s="111">
        <v>0.79918981481481222</v>
      </c>
      <c r="BU109" s="111">
        <v>0.80128472222221958</v>
      </c>
      <c r="BV109" s="111">
        <v>0.80335648148147887</v>
      </c>
      <c r="BW109" s="111">
        <v>0.8055787037037011</v>
      </c>
      <c r="BX109" s="111">
        <v>0.80774305555555292</v>
      </c>
      <c r="BY109" s="111">
        <v>0.8104398148148122</v>
      </c>
      <c r="BZ109" s="111">
        <v>0.81219907407407144</v>
      </c>
      <c r="CA109" s="111">
        <v>0.81395833333333067</v>
      </c>
      <c r="CB109" s="111">
        <v>0.81583333333333063</v>
      </c>
      <c r="CC109" s="1" t="s">
        <v>115</v>
      </c>
    </row>
    <row r="110" spans="1:81" s="1" customFormat="1" ht="24" customHeight="1" x14ac:dyDescent="0.25">
      <c r="A110" s="1">
        <v>107</v>
      </c>
      <c r="B110" s="332">
        <v>818</v>
      </c>
      <c r="C110" s="273"/>
      <c r="D110" s="272"/>
      <c r="E110" s="273">
        <v>0.71907407407407253</v>
      </c>
      <c r="F110" s="273">
        <v>0.72499999999999742</v>
      </c>
      <c r="G110" s="272">
        <v>51</v>
      </c>
      <c r="H110" s="331">
        <v>0.75633101851851581</v>
      </c>
      <c r="I110" s="272">
        <v>55</v>
      </c>
      <c r="J110" s="273">
        <v>0.7635416666666639</v>
      </c>
      <c r="K110" s="272">
        <v>55</v>
      </c>
      <c r="L110" s="273">
        <v>0.77065972222221946</v>
      </c>
      <c r="M110" s="272">
        <v>55</v>
      </c>
      <c r="N110" s="272" t="s">
        <v>104</v>
      </c>
      <c r="O110" s="332">
        <v>818</v>
      </c>
      <c r="P110" s="273">
        <v>0.77482638888888611</v>
      </c>
      <c r="Q110" s="272">
        <v>55</v>
      </c>
      <c r="R110" s="273">
        <v>0.78202546296296016</v>
      </c>
      <c r="S110" s="272">
        <v>55</v>
      </c>
      <c r="T110" s="331">
        <v>0.78935185185184908</v>
      </c>
      <c r="U110" s="272">
        <v>82</v>
      </c>
      <c r="V110" s="273">
        <v>0.82023148148147873</v>
      </c>
      <c r="W110" s="272">
        <v>82</v>
      </c>
      <c r="X110" s="273"/>
      <c r="Y110" s="332">
        <v>818</v>
      </c>
      <c r="Z110" s="272" t="s">
        <v>114</v>
      </c>
      <c r="AB110" s="1">
        <v>818</v>
      </c>
      <c r="AC110" s="111">
        <v>0.72499999999999742</v>
      </c>
      <c r="AD110" s="111">
        <v>0.72690972222221961</v>
      </c>
      <c r="AE110" s="111">
        <v>0.72878472222221957</v>
      </c>
      <c r="AF110" s="111">
        <v>0.73055555555555296</v>
      </c>
      <c r="AG110" s="111">
        <v>0.73358796296296036</v>
      </c>
      <c r="AH110" s="111">
        <v>0.73585648148147886</v>
      </c>
      <c r="AI110" s="111">
        <v>0.73836805555555296</v>
      </c>
      <c r="AJ110" s="111">
        <v>0.74038194444444183</v>
      </c>
      <c r="AK110" s="111">
        <v>0.74229166666666402</v>
      </c>
      <c r="AL110" s="111">
        <v>0.74390046296296031</v>
      </c>
      <c r="AM110" s="111">
        <v>0.74528935185184919</v>
      </c>
      <c r="AN110" s="111">
        <v>0.74685185185184921</v>
      </c>
      <c r="AO110" s="111">
        <v>0.7487615740740714</v>
      </c>
      <c r="AP110" s="111">
        <v>0.7503472222222195</v>
      </c>
      <c r="AQ110" s="111">
        <v>0.75170138888888616</v>
      </c>
      <c r="AR110" s="111">
        <v>0.75342592592592317</v>
      </c>
      <c r="AS110" s="111">
        <v>0.75481481481481205</v>
      </c>
      <c r="AT110" s="111">
        <v>0.75633101851851581</v>
      </c>
      <c r="AU110" s="111">
        <v>0.7579398148148121</v>
      </c>
      <c r="AV110" s="111">
        <v>0.75973379629629356</v>
      </c>
      <c r="AW110" s="111">
        <v>0.7614930555555528</v>
      </c>
      <c r="AX110" s="111">
        <v>0.7635416666666639</v>
      </c>
      <c r="AY110" s="111">
        <v>0.76629629629629348</v>
      </c>
      <c r="AZ110" s="111">
        <v>0.7680787037037009</v>
      </c>
      <c r="BA110" s="111">
        <v>0.77065972222221946</v>
      </c>
      <c r="BB110" s="1" t="s">
        <v>104</v>
      </c>
      <c r="BC110" s="1">
        <v>818</v>
      </c>
      <c r="BD110" s="111">
        <v>0.77482638888888611</v>
      </c>
      <c r="BE110" s="111">
        <v>0.77746527777777497</v>
      </c>
      <c r="BF110" s="111">
        <v>0.77923611111110835</v>
      </c>
      <c r="BG110" s="111">
        <v>0.78202546296296016</v>
      </c>
      <c r="BH110" s="111">
        <v>0.7842476851851824</v>
      </c>
      <c r="BI110" s="111">
        <v>0.7859953703703676</v>
      </c>
      <c r="BJ110" s="111">
        <v>0.78778935185184906</v>
      </c>
      <c r="BK110" s="111">
        <v>0.78935185185184908</v>
      </c>
      <c r="BL110" s="111">
        <v>0.79091435185184911</v>
      </c>
      <c r="BM110" s="111">
        <v>0.79216435185184908</v>
      </c>
      <c r="BN110" s="111">
        <v>0.79390046296296024</v>
      </c>
      <c r="BO110" s="111">
        <v>0.79527777777777509</v>
      </c>
      <c r="BP110" s="111">
        <v>0.79685185185184915</v>
      </c>
      <c r="BQ110" s="111">
        <v>0.79895833333333066</v>
      </c>
      <c r="BR110" s="111">
        <v>0.80048611111110846</v>
      </c>
      <c r="BS110" s="111">
        <v>0.80192129629629361</v>
      </c>
      <c r="BT110" s="111">
        <v>0.80358796296296031</v>
      </c>
      <c r="BU110" s="111">
        <v>0.80568287037036768</v>
      </c>
      <c r="BV110" s="111">
        <v>0.80775462962962696</v>
      </c>
      <c r="BW110" s="111">
        <v>0.8099768518518492</v>
      </c>
      <c r="BX110" s="111">
        <v>0.81214120370370102</v>
      </c>
      <c r="BY110" s="111">
        <v>0.81483796296296029</v>
      </c>
      <c r="BZ110" s="111">
        <v>0.81659722222221953</v>
      </c>
      <c r="CA110" s="111">
        <v>0.81835648148147877</v>
      </c>
      <c r="CB110" s="111">
        <v>0.82023148148147873</v>
      </c>
      <c r="CC110" s="1" t="s">
        <v>114</v>
      </c>
    </row>
    <row r="111" spans="1:81" s="1" customFormat="1" ht="24" customHeight="1" x14ac:dyDescent="0.25">
      <c r="A111" s="1">
        <v>108</v>
      </c>
      <c r="B111" s="332">
        <v>811</v>
      </c>
      <c r="C111" s="273"/>
      <c r="D111" s="272"/>
      <c r="E111" s="273">
        <v>0.72347222222222063</v>
      </c>
      <c r="F111" s="273">
        <v>0.72939814814814552</v>
      </c>
      <c r="G111" s="272">
        <v>48</v>
      </c>
      <c r="H111" s="331">
        <v>0.7607291666666639</v>
      </c>
      <c r="I111" s="272">
        <v>62</v>
      </c>
      <c r="J111" s="273">
        <v>0.76793981481481199</v>
      </c>
      <c r="K111" s="272">
        <v>62</v>
      </c>
      <c r="L111" s="273">
        <v>0.77505787037036755</v>
      </c>
      <c r="M111" s="272">
        <v>62</v>
      </c>
      <c r="N111" s="272" t="s">
        <v>104</v>
      </c>
      <c r="O111" s="332">
        <v>811</v>
      </c>
      <c r="P111" s="273">
        <v>0.7792245370370342</v>
      </c>
      <c r="Q111" s="272">
        <v>62</v>
      </c>
      <c r="R111" s="273">
        <v>0.78642361111110826</v>
      </c>
      <c r="S111" s="272">
        <v>62</v>
      </c>
      <c r="T111" s="331">
        <v>0.79374999999999718</v>
      </c>
      <c r="U111" s="272">
        <v>62</v>
      </c>
      <c r="V111" s="273">
        <v>0.82462962962962683</v>
      </c>
      <c r="W111" s="272">
        <v>62</v>
      </c>
      <c r="X111" s="273"/>
      <c r="Y111" s="332">
        <v>811</v>
      </c>
      <c r="Z111" s="272" t="s">
        <v>115</v>
      </c>
      <c r="AB111" s="1">
        <v>811</v>
      </c>
      <c r="AC111" s="111">
        <v>0.72939814814814552</v>
      </c>
      <c r="AD111" s="111">
        <v>0.73130787037036771</v>
      </c>
      <c r="AE111" s="111">
        <v>0.73318287037036767</v>
      </c>
      <c r="AF111" s="111">
        <v>0.73495370370370106</v>
      </c>
      <c r="AG111" s="111">
        <v>0.73798611111110846</v>
      </c>
      <c r="AH111" s="111">
        <v>0.74025462962962696</v>
      </c>
      <c r="AI111" s="111">
        <v>0.74276620370370106</v>
      </c>
      <c r="AJ111" s="111">
        <v>0.74478009259258993</v>
      </c>
      <c r="AK111" s="111">
        <v>0.74668981481481211</v>
      </c>
      <c r="AL111" s="111">
        <v>0.7482986111111084</v>
      </c>
      <c r="AM111" s="111">
        <v>0.74968749999999729</v>
      </c>
      <c r="AN111" s="111">
        <v>0.75124999999999731</v>
      </c>
      <c r="AO111" s="111">
        <v>0.7531597222222195</v>
      </c>
      <c r="AP111" s="111">
        <v>0.7547453703703676</v>
      </c>
      <c r="AQ111" s="111">
        <v>0.75609953703703425</v>
      </c>
      <c r="AR111" s="111">
        <v>0.75782407407407126</v>
      </c>
      <c r="AS111" s="111">
        <v>0.75921296296296015</v>
      </c>
      <c r="AT111" s="111">
        <v>0.7607291666666639</v>
      </c>
      <c r="AU111" s="111">
        <v>0.76233796296296019</v>
      </c>
      <c r="AV111" s="111">
        <v>0.76413194444444166</v>
      </c>
      <c r="AW111" s="111">
        <v>0.7658912037037009</v>
      </c>
      <c r="AX111" s="111">
        <v>0.76793981481481199</v>
      </c>
      <c r="AY111" s="111">
        <v>0.77069444444444157</v>
      </c>
      <c r="AZ111" s="111">
        <v>0.772476851851849</v>
      </c>
      <c r="BA111" s="111">
        <v>0.77505787037036755</v>
      </c>
      <c r="BB111" s="1" t="s">
        <v>104</v>
      </c>
      <c r="BC111" s="1">
        <v>811</v>
      </c>
      <c r="BD111" s="111">
        <v>0.7792245370370342</v>
      </c>
      <c r="BE111" s="111">
        <v>0.78186342592592306</v>
      </c>
      <c r="BF111" s="111">
        <v>0.78363425925925645</v>
      </c>
      <c r="BG111" s="111">
        <v>0.78642361111110826</v>
      </c>
      <c r="BH111" s="111">
        <v>0.78864583333333049</v>
      </c>
      <c r="BI111" s="111">
        <v>0.79039351851851569</v>
      </c>
      <c r="BJ111" s="111">
        <v>0.79218749999999716</v>
      </c>
      <c r="BK111" s="111">
        <v>0.79374999999999718</v>
      </c>
      <c r="BL111" s="111">
        <v>0.7953124999999972</v>
      </c>
      <c r="BM111" s="111">
        <v>0.79656249999999718</v>
      </c>
      <c r="BN111" s="111">
        <v>0.79829861111110834</v>
      </c>
      <c r="BO111" s="111">
        <v>0.79967592592592318</v>
      </c>
      <c r="BP111" s="111">
        <v>0.80124999999999724</v>
      </c>
      <c r="BQ111" s="111">
        <v>0.80335648148147876</v>
      </c>
      <c r="BR111" s="111">
        <v>0.80488425925925655</v>
      </c>
      <c r="BS111" s="111">
        <v>0.8063194444444417</v>
      </c>
      <c r="BT111" s="111">
        <v>0.80798611111110841</v>
      </c>
      <c r="BU111" s="111">
        <v>0.81008101851851577</v>
      </c>
      <c r="BV111" s="111">
        <v>0.81215277777777506</v>
      </c>
      <c r="BW111" s="111">
        <v>0.8143749999999973</v>
      </c>
      <c r="BX111" s="111">
        <v>0.81653935185184912</v>
      </c>
      <c r="BY111" s="111">
        <v>0.81923611111110839</v>
      </c>
      <c r="BZ111" s="111">
        <v>0.82099537037036763</v>
      </c>
      <c r="CA111" s="111">
        <v>0.82275462962962687</v>
      </c>
      <c r="CB111" s="111">
        <v>0.82462962962962683</v>
      </c>
      <c r="CC111" s="1" t="s">
        <v>115</v>
      </c>
    </row>
    <row r="112" spans="1:81" s="1" customFormat="1" ht="24" customHeight="1" x14ac:dyDescent="0.25">
      <c r="A112" s="1">
        <v>109</v>
      </c>
      <c r="B112" s="332">
        <v>819</v>
      </c>
      <c r="C112" s="273"/>
      <c r="D112" s="272"/>
      <c r="E112" s="273">
        <v>0.72787037037036872</v>
      </c>
      <c r="F112" s="273">
        <v>0.73379629629629362</v>
      </c>
      <c r="G112" s="272">
        <v>50</v>
      </c>
      <c r="H112" s="331">
        <v>0.765127314814812</v>
      </c>
      <c r="I112" s="272">
        <v>52</v>
      </c>
      <c r="J112" s="273">
        <v>0.77233796296296009</v>
      </c>
      <c r="K112" s="272">
        <v>52</v>
      </c>
      <c r="L112" s="273">
        <v>0.77945601851851565</v>
      </c>
      <c r="M112" s="272">
        <v>52</v>
      </c>
      <c r="N112" s="272" t="s">
        <v>104</v>
      </c>
      <c r="O112" s="332">
        <v>819</v>
      </c>
      <c r="P112" s="273">
        <v>0.7836226851851823</v>
      </c>
      <c r="Q112" s="272">
        <v>52</v>
      </c>
      <c r="R112" s="273">
        <v>0.79082175925925635</v>
      </c>
      <c r="S112" s="272">
        <v>52</v>
      </c>
      <c r="T112" s="331">
        <v>0.79814814814814528</v>
      </c>
      <c r="U112" s="272">
        <v>83</v>
      </c>
      <c r="V112" s="273">
        <v>0.82902777777777492</v>
      </c>
      <c r="W112" s="272">
        <v>83</v>
      </c>
      <c r="X112" s="273"/>
      <c r="Y112" s="332">
        <v>819</v>
      </c>
      <c r="Z112" s="272" t="s">
        <v>114</v>
      </c>
      <c r="AB112" s="1">
        <v>819</v>
      </c>
      <c r="AC112" s="111">
        <v>0.73379629629629362</v>
      </c>
      <c r="AD112" s="111">
        <v>0.7357060185185158</v>
      </c>
      <c r="AE112" s="111">
        <v>0.73758101851851576</v>
      </c>
      <c r="AF112" s="111">
        <v>0.73935185185184915</v>
      </c>
      <c r="AG112" s="111">
        <v>0.74238425925925655</v>
      </c>
      <c r="AH112" s="111">
        <v>0.74465277777777505</v>
      </c>
      <c r="AI112" s="111">
        <v>0.74716435185184915</v>
      </c>
      <c r="AJ112" s="111">
        <v>0.74917824074073802</v>
      </c>
      <c r="AK112" s="111">
        <v>0.75108796296296021</v>
      </c>
      <c r="AL112" s="111">
        <v>0.7526967592592565</v>
      </c>
      <c r="AM112" s="111">
        <v>0.75408564814814538</v>
      </c>
      <c r="AN112" s="111">
        <v>0.7556481481481454</v>
      </c>
      <c r="AO112" s="111">
        <v>0.75755787037036759</v>
      </c>
      <c r="AP112" s="111">
        <v>0.75914351851851569</v>
      </c>
      <c r="AQ112" s="111">
        <v>0.76049768518518235</v>
      </c>
      <c r="AR112" s="111">
        <v>0.76222222222221936</v>
      </c>
      <c r="AS112" s="111">
        <v>0.76361111111110824</v>
      </c>
      <c r="AT112" s="111">
        <v>0.765127314814812</v>
      </c>
      <c r="AU112" s="111">
        <v>0.76673611111110829</v>
      </c>
      <c r="AV112" s="111">
        <v>0.76853009259258975</v>
      </c>
      <c r="AW112" s="111">
        <v>0.77028935185184899</v>
      </c>
      <c r="AX112" s="111">
        <v>0.77233796296296009</v>
      </c>
      <c r="AY112" s="111">
        <v>0.77509259259258967</v>
      </c>
      <c r="AZ112" s="111">
        <v>0.7768749999999971</v>
      </c>
      <c r="BA112" s="111">
        <v>0.77945601851851565</v>
      </c>
      <c r="BB112" s="1" t="s">
        <v>104</v>
      </c>
      <c r="BC112" s="1">
        <v>819</v>
      </c>
      <c r="BD112" s="111">
        <v>0.7836226851851823</v>
      </c>
      <c r="BE112" s="111">
        <v>0.78626157407407116</v>
      </c>
      <c r="BF112" s="111">
        <v>0.78803240740740454</v>
      </c>
      <c r="BG112" s="111">
        <v>0.79082175925925635</v>
      </c>
      <c r="BH112" s="111">
        <v>0.79304398148147859</v>
      </c>
      <c r="BI112" s="111">
        <v>0.79479166666666379</v>
      </c>
      <c r="BJ112" s="111">
        <v>0.79658564814814525</v>
      </c>
      <c r="BK112" s="111">
        <v>0.79814814814814528</v>
      </c>
      <c r="BL112" s="111">
        <v>0.7997106481481453</v>
      </c>
      <c r="BM112" s="111">
        <v>0.80096064814814527</v>
      </c>
      <c r="BN112" s="111">
        <v>0.80269675925925643</v>
      </c>
      <c r="BO112" s="111">
        <v>0.80407407407407128</v>
      </c>
      <c r="BP112" s="111">
        <v>0.80564814814814534</v>
      </c>
      <c r="BQ112" s="111">
        <v>0.80775462962962685</v>
      </c>
      <c r="BR112" s="111">
        <v>0.80928240740740465</v>
      </c>
      <c r="BS112" s="111">
        <v>0.8107175925925898</v>
      </c>
      <c r="BT112" s="111">
        <v>0.8123842592592565</v>
      </c>
      <c r="BU112" s="111">
        <v>0.81447916666666387</v>
      </c>
      <c r="BV112" s="111">
        <v>0.81655092592592315</v>
      </c>
      <c r="BW112" s="111">
        <v>0.81877314814814539</v>
      </c>
      <c r="BX112" s="111">
        <v>0.82093749999999721</v>
      </c>
      <c r="BY112" s="111">
        <v>0.82363425925925648</v>
      </c>
      <c r="BZ112" s="111">
        <v>0.82539351851851572</v>
      </c>
      <c r="CA112" s="111">
        <v>0.82715277777777496</v>
      </c>
      <c r="CB112" s="111">
        <v>0.82902777777777492</v>
      </c>
      <c r="CC112" s="1" t="s">
        <v>114</v>
      </c>
    </row>
    <row r="113" spans="1:81" s="1" customFormat="1" ht="24" customHeight="1" x14ac:dyDescent="0.25">
      <c r="A113" s="1">
        <v>110</v>
      </c>
      <c r="B113" s="332">
        <v>809</v>
      </c>
      <c r="C113" s="273"/>
      <c r="D113" s="272"/>
      <c r="E113" s="273">
        <v>0.73226851851851682</v>
      </c>
      <c r="F113" s="273">
        <v>0.73819444444444171</v>
      </c>
      <c r="G113" s="272">
        <v>72</v>
      </c>
      <c r="H113" s="331">
        <v>0.76952546296296009</v>
      </c>
      <c r="I113" s="272">
        <v>54</v>
      </c>
      <c r="J113" s="273">
        <v>0.77673611111110819</v>
      </c>
      <c r="K113" s="272">
        <v>54</v>
      </c>
      <c r="L113" s="273">
        <v>0.78385416666666374</v>
      </c>
      <c r="M113" s="272">
        <v>54</v>
      </c>
      <c r="N113" s="272" t="s">
        <v>104</v>
      </c>
      <c r="O113" s="332">
        <v>809</v>
      </c>
      <c r="P113" s="273">
        <v>0.78802083333333039</v>
      </c>
      <c r="Q113" s="272">
        <v>54</v>
      </c>
      <c r="R113" s="273">
        <v>0.79521990740740445</v>
      </c>
      <c r="S113" s="272">
        <v>54</v>
      </c>
      <c r="T113" s="331">
        <v>0.80254629629629337</v>
      </c>
      <c r="U113" s="272">
        <v>51</v>
      </c>
      <c r="V113" s="273">
        <v>0.83342592592592302</v>
      </c>
      <c r="W113" s="272">
        <v>51</v>
      </c>
      <c r="X113" s="273"/>
      <c r="Y113" s="332">
        <v>809</v>
      </c>
      <c r="Z113" s="272" t="s">
        <v>115</v>
      </c>
      <c r="AB113" s="1">
        <v>809</v>
      </c>
      <c r="AC113" s="111">
        <v>0.73819444444444171</v>
      </c>
      <c r="AD113" s="111">
        <v>0.7401041666666639</v>
      </c>
      <c r="AE113" s="111">
        <v>0.74197916666666386</v>
      </c>
      <c r="AF113" s="111">
        <v>0.74374999999999725</v>
      </c>
      <c r="AG113" s="111">
        <v>0.74678240740740465</v>
      </c>
      <c r="AH113" s="111">
        <v>0.74905092592592315</v>
      </c>
      <c r="AI113" s="111">
        <v>0.75156249999999725</v>
      </c>
      <c r="AJ113" s="111">
        <v>0.75357638888888612</v>
      </c>
      <c r="AK113" s="111">
        <v>0.7554861111111083</v>
      </c>
      <c r="AL113" s="111">
        <v>0.75709490740740459</v>
      </c>
      <c r="AM113" s="111">
        <v>0.75848379629629348</v>
      </c>
      <c r="AN113" s="111">
        <v>0.7600462962962935</v>
      </c>
      <c r="AO113" s="111">
        <v>0.76195601851851569</v>
      </c>
      <c r="AP113" s="111">
        <v>0.76354166666666379</v>
      </c>
      <c r="AQ113" s="111">
        <v>0.76489583333333044</v>
      </c>
      <c r="AR113" s="111">
        <v>0.76662037037036745</v>
      </c>
      <c r="AS113" s="111">
        <v>0.76800925925925634</v>
      </c>
      <c r="AT113" s="111">
        <v>0.76952546296296009</v>
      </c>
      <c r="AU113" s="111">
        <v>0.77113425925925638</v>
      </c>
      <c r="AV113" s="111">
        <v>0.77292824074073785</v>
      </c>
      <c r="AW113" s="111">
        <v>0.77468749999999709</v>
      </c>
      <c r="AX113" s="111">
        <v>0.77673611111110819</v>
      </c>
      <c r="AY113" s="111">
        <v>0.77949074074073776</v>
      </c>
      <c r="AZ113" s="111">
        <v>0.78127314814814519</v>
      </c>
      <c r="BA113" s="111">
        <v>0.78385416666666374</v>
      </c>
      <c r="BB113" s="1" t="s">
        <v>104</v>
      </c>
      <c r="BC113" s="1">
        <v>809</v>
      </c>
      <c r="BD113" s="111">
        <v>0.78802083333333039</v>
      </c>
      <c r="BE113" s="111">
        <v>0.79065972222221925</v>
      </c>
      <c r="BF113" s="111">
        <v>0.79243055555555264</v>
      </c>
      <c r="BG113" s="111">
        <v>0.79521990740740445</v>
      </c>
      <c r="BH113" s="111">
        <v>0.79744212962962668</v>
      </c>
      <c r="BI113" s="111">
        <v>0.79918981481481188</v>
      </c>
      <c r="BJ113" s="111">
        <v>0.80098379629629335</v>
      </c>
      <c r="BK113" s="111">
        <v>0.80254629629629337</v>
      </c>
      <c r="BL113" s="111">
        <v>0.80410879629629339</v>
      </c>
      <c r="BM113" s="111">
        <v>0.80535879629629337</v>
      </c>
      <c r="BN113" s="111">
        <v>0.80709490740740453</v>
      </c>
      <c r="BO113" s="111">
        <v>0.80847222222221937</v>
      </c>
      <c r="BP113" s="111">
        <v>0.81004629629629343</v>
      </c>
      <c r="BQ113" s="111">
        <v>0.81215277777777495</v>
      </c>
      <c r="BR113" s="111">
        <v>0.81368055555555274</v>
      </c>
      <c r="BS113" s="111">
        <v>0.81511574074073789</v>
      </c>
      <c r="BT113" s="111">
        <v>0.8167824074074046</v>
      </c>
      <c r="BU113" s="111">
        <v>0.81887731481481196</v>
      </c>
      <c r="BV113" s="111">
        <v>0.82094907407407125</v>
      </c>
      <c r="BW113" s="111">
        <v>0.82317129629629349</v>
      </c>
      <c r="BX113" s="111">
        <v>0.82533564814814531</v>
      </c>
      <c r="BY113" s="111">
        <v>0.82803240740740458</v>
      </c>
      <c r="BZ113" s="111">
        <v>0.82979166666666382</v>
      </c>
      <c r="CA113" s="111">
        <v>0.83155092592592306</v>
      </c>
      <c r="CB113" s="111">
        <v>0.83342592592592302</v>
      </c>
      <c r="CC113" s="1" t="s">
        <v>115</v>
      </c>
    </row>
    <row r="114" spans="1:81" s="1" customFormat="1" ht="24" customHeight="1" x14ac:dyDescent="0.25">
      <c r="A114" s="1">
        <v>111</v>
      </c>
      <c r="B114" s="332">
        <v>820</v>
      </c>
      <c r="C114" s="273"/>
      <c r="D114" s="272"/>
      <c r="E114" s="273">
        <v>0.73666666666666492</v>
      </c>
      <c r="F114" s="273">
        <v>0.74259259259258981</v>
      </c>
      <c r="G114" s="356">
        <v>73</v>
      </c>
      <c r="H114" s="331">
        <v>0.77392361111110819</v>
      </c>
      <c r="I114" s="272">
        <v>53</v>
      </c>
      <c r="J114" s="273">
        <v>0.78113425925925628</v>
      </c>
      <c r="K114" s="272">
        <v>53</v>
      </c>
      <c r="L114" s="273">
        <v>0.78825231481481473</v>
      </c>
      <c r="M114" s="272">
        <v>53</v>
      </c>
      <c r="N114" s="272" t="s">
        <v>104</v>
      </c>
      <c r="O114" s="332">
        <v>820</v>
      </c>
      <c r="P114" s="273">
        <v>0.79241898148147849</v>
      </c>
      <c r="Q114" s="272">
        <v>53</v>
      </c>
      <c r="R114" s="273">
        <v>0.79961805555555254</v>
      </c>
      <c r="S114" s="272">
        <v>53</v>
      </c>
      <c r="T114" s="331">
        <v>0.80694444444444147</v>
      </c>
      <c r="U114" s="272">
        <v>53</v>
      </c>
      <c r="V114" s="273">
        <v>0.83782407407407111</v>
      </c>
      <c r="W114" s="272">
        <v>53</v>
      </c>
      <c r="X114" s="273"/>
      <c r="Y114" s="332">
        <v>820</v>
      </c>
      <c r="Z114" s="272" t="s">
        <v>114</v>
      </c>
      <c r="AB114" s="1">
        <v>820</v>
      </c>
      <c r="AC114" s="111">
        <v>0.74259259259258981</v>
      </c>
      <c r="AD114" s="111">
        <v>0.74450231481481199</v>
      </c>
      <c r="AE114" s="111">
        <v>0.74637731481481195</v>
      </c>
      <c r="AF114" s="111">
        <v>0.74814814814814534</v>
      </c>
      <c r="AG114" s="111">
        <v>0.75118055555555274</v>
      </c>
      <c r="AH114" s="111">
        <v>0.75344907407407125</v>
      </c>
      <c r="AI114" s="111">
        <v>0.75596064814814534</v>
      </c>
      <c r="AJ114" s="111">
        <v>0.75797453703703421</v>
      </c>
      <c r="AK114" s="111">
        <v>0.7598842592592564</v>
      </c>
      <c r="AL114" s="111">
        <v>0.76149305555555269</v>
      </c>
      <c r="AM114" s="111">
        <v>0.76288194444444157</v>
      </c>
      <c r="AN114" s="111">
        <v>0.7644444444444416</v>
      </c>
      <c r="AO114" s="111">
        <v>0.76635416666666378</v>
      </c>
      <c r="AP114" s="111">
        <v>0.76793981481481188</v>
      </c>
      <c r="AQ114" s="111">
        <v>0.76929398148147854</v>
      </c>
      <c r="AR114" s="111">
        <v>0.77101851851851555</v>
      </c>
      <c r="AS114" s="111">
        <v>0.77240740740740443</v>
      </c>
      <c r="AT114" s="111">
        <v>0.77392361111110819</v>
      </c>
      <c r="AU114" s="111">
        <v>0.77553240740740448</v>
      </c>
      <c r="AV114" s="111">
        <v>0.77732638888888594</v>
      </c>
      <c r="AW114" s="111">
        <v>0.77908564814814518</v>
      </c>
      <c r="AX114" s="111">
        <v>0.78113425925925628</v>
      </c>
      <c r="AY114" s="111">
        <v>0.78388888888888586</v>
      </c>
      <c r="AZ114" s="111">
        <v>0.78567129629629329</v>
      </c>
      <c r="BA114" s="111">
        <v>0.78825231481481184</v>
      </c>
      <c r="BB114" s="1" t="s">
        <v>104</v>
      </c>
      <c r="BC114" s="1">
        <v>820</v>
      </c>
      <c r="BD114" s="111">
        <v>0.79241898148147849</v>
      </c>
      <c r="BE114" s="111">
        <v>0.79505787037036735</v>
      </c>
      <c r="BF114" s="111">
        <v>0.79682870370370074</v>
      </c>
      <c r="BG114" s="111">
        <v>0.79961805555555254</v>
      </c>
      <c r="BH114" s="111">
        <v>0.80184027777777478</v>
      </c>
      <c r="BI114" s="111">
        <v>0.80358796296295998</v>
      </c>
      <c r="BJ114" s="111">
        <v>0.80538194444444144</v>
      </c>
      <c r="BK114" s="111">
        <v>0.80694444444444147</v>
      </c>
      <c r="BL114" s="111">
        <v>0.80850694444444149</v>
      </c>
      <c r="BM114" s="111">
        <v>0.80975694444444146</v>
      </c>
      <c r="BN114" s="111">
        <v>0.81149305555555262</v>
      </c>
      <c r="BO114" s="111">
        <v>0.81287037037036747</v>
      </c>
      <c r="BP114" s="111">
        <v>0.81444444444444153</v>
      </c>
      <c r="BQ114" s="111">
        <v>0.81655092592592304</v>
      </c>
      <c r="BR114" s="111">
        <v>0.81807870370370084</v>
      </c>
      <c r="BS114" s="111">
        <v>0.81951388888888599</v>
      </c>
      <c r="BT114" s="111">
        <v>0.82118055555555269</v>
      </c>
      <c r="BU114" s="111">
        <v>0.82327546296296006</v>
      </c>
      <c r="BV114" s="111">
        <v>0.82534722222221935</v>
      </c>
      <c r="BW114" s="111">
        <v>0.82756944444444158</v>
      </c>
      <c r="BX114" s="111">
        <v>0.8297337962962934</v>
      </c>
      <c r="BY114" s="111">
        <v>0.83243055555555268</v>
      </c>
      <c r="BZ114" s="111">
        <v>0.83418981481481191</v>
      </c>
      <c r="CA114" s="111">
        <v>0.83594907407407115</v>
      </c>
      <c r="CB114" s="111">
        <v>0.83782407407407111</v>
      </c>
      <c r="CC114" s="1" t="s">
        <v>114</v>
      </c>
    </row>
    <row r="115" spans="1:81" s="1" customFormat="1" ht="24" customHeight="1" x14ac:dyDescent="0.25">
      <c r="A115" s="1">
        <v>112</v>
      </c>
      <c r="B115" s="332">
        <v>814</v>
      </c>
      <c r="C115" s="273"/>
      <c r="D115" s="272"/>
      <c r="E115" s="273">
        <v>0.74106481481481301</v>
      </c>
      <c r="F115" s="273">
        <v>0.7469907407407379</v>
      </c>
      <c r="G115" s="272">
        <v>75</v>
      </c>
      <c r="H115" s="331">
        <v>0.77832175925925629</v>
      </c>
      <c r="I115" s="272">
        <v>67</v>
      </c>
      <c r="J115" s="273">
        <v>0.78553240740740438</v>
      </c>
      <c r="K115" s="272">
        <v>67</v>
      </c>
      <c r="L115" s="273">
        <v>0.79265046296295993</v>
      </c>
      <c r="M115" s="272">
        <v>67</v>
      </c>
      <c r="N115" s="272" t="s">
        <v>104</v>
      </c>
      <c r="O115" s="332">
        <v>814</v>
      </c>
      <c r="P115" s="273">
        <v>0.79681712962962659</v>
      </c>
      <c r="Q115" s="272">
        <v>67</v>
      </c>
      <c r="R115" s="273">
        <v>0.80401620370370064</v>
      </c>
      <c r="S115" s="272">
        <v>67</v>
      </c>
      <c r="T115" s="331">
        <v>0.81134259259258956</v>
      </c>
      <c r="U115" s="272">
        <v>67</v>
      </c>
      <c r="V115" s="273">
        <v>0.84222222222221921</v>
      </c>
      <c r="W115" s="272">
        <v>67</v>
      </c>
      <c r="X115" s="273"/>
      <c r="Y115" s="332">
        <v>814</v>
      </c>
      <c r="Z115" s="272" t="s">
        <v>115</v>
      </c>
      <c r="AB115" s="1">
        <v>814</v>
      </c>
      <c r="AC115" s="111">
        <v>0.7469907407407379</v>
      </c>
      <c r="AD115" s="111">
        <v>0.74890046296296009</v>
      </c>
      <c r="AE115" s="111">
        <v>0.75077546296296005</v>
      </c>
      <c r="AF115" s="111">
        <v>0.75254629629629344</v>
      </c>
      <c r="AG115" s="111">
        <v>0.75557870370370084</v>
      </c>
      <c r="AH115" s="111">
        <v>0.75784722222221934</v>
      </c>
      <c r="AI115" s="111">
        <v>0.76035879629629344</v>
      </c>
      <c r="AJ115" s="111">
        <v>0.76237268518518231</v>
      </c>
      <c r="AK115" s="111">
        <v>0.7642824074074045</v>
      </c>
      <c r="AL115" s="111">
        <v>0.76589120370370078</v>
      </c>
      <c r="AM115" s="111">
        <v>0.76728009259258967</v>
      </c>
      <c r="AN115" s="111">
        <v>0.76884259259258969</v>
      </c>
      <c r="AO115" s="111">
        <v>0.77075231481481188</v>
      </c>
      <c r="AP115" s="111">
        <v>0.77233796296295998</v>
      </c>
      <c r="AQ115" s="111">
        <v>0.77369212962962663</v>
      </c>
      <c r="AR115" s="111">
        <v>0.77541666666666365</v>
      </c>
      <c r="AS115" s="111">
        <v>0.77680555555555253</v>
      </c>
      <c r="AT115" s="111">
        <v>0.77832175925925629</v>
      </c>
      <c r="AU115" s="111">
        <v>0.77993055555555257</v>
      </c>
      <c r="AV115" s="111">
        <v>0.78172453703703404</v>
      </c>
      <c r="AW115" s="111">
        <v>0.78348379629629328</v>
      </c>
      <c r="AX115" s="111">
        <v>0.78553240740740438</v>
      </c>
      <c r="AY115" s="111">
        <v>0.78828703703703396</v>
      </c>
      <c r="AZ115" s="111">
        <v>0.79006944444444138</v>
      </c>
      <c r="BA115" s="111">
        <v>0.79265046296295993</v>
      </c>
      <c r="BB115" s="1" t="s">
        <v>104</v>
      </c>
      <c r="BC115" s="1">
        <v>814</v>
      </c>
      <c r="BD115" s="111">
        <v>0.79681712962962659</v>
      </c>
      <c r="BE115" s="111">
        <v>0.79945601851851544</v>
      </c>
      <c r="BF115" s="111">
        <v>0.80122685185184883</v>
      </c>
      <c r="BG115" s="111">
        <v>0.80401620370370064</v>
      </c>
      <c r="BH115" s="111">
        <v>0.80623842592592287</v>
      </c>
      <c r="BI115" s="111">
        <v>0.80798611111110807</v>
      </c>
      <c r="BJ115" s="111">
        <v>0.80978009259258954</v>
      </c>
      <c r="BK115" s="111">
        <v>0.81134259259258956</v>
      </c>
      <c r="BL115" s="111">
        <v>0.81290509259258958</v>
      </c>
      <c r="BM115" s="111">
        <v>0.81415509259258956</v>
      </c>
      <c r="BN115" s="111">
        <v>0.81589120370370072</v>
      </c>
      <c r="BO115" s="111">
        <v>0.81726851851851556</v>
      </c>
      <c r="BP115" s="111">
        <v>0.81884259259258962</v>
      </c>
      <c r="BQ115" s="111">
        <v>0.82094907407407114</v>
      </c>
      <c r="BR115" s="111">
        <v>0.82247685185184893</v>
      </c>
      <c r="BS115" s="111">
        <v>0.82391203703703408</v>
      </c>
      <c r="BT115" s="111">
        <v>0.82557870370370079</v>
      </c>
      <c r="BU115" s="111">
        <v>0.82767361111110815</v>
      </c>
      <c r="BV115" s="111">
        <v>0.82974537037036744</v>
      </c>
      <c r="BW115" s="111">
        <v>0.83196759259258968</v>
      </c>
      <c r="BX115" s="111">
        <v>0.8341319444444415</v>
      </c>
      <c r="BY115" s="111">
        <v>0.83682870370370077</v>
      </c>
      <c r="BZ115" s="111">
        <v>0.83858796296296001</v>
      </c>
      <c r="CA115" s="111">
        <v>0.84034722222221925</v>
      </c>
      <c r="CB115" s="111">
        <v>0.84222222222221921</v>
      </c>
      <c r="CC115" s="1" t="s">
        <v>115</v>
      </c>
    </row>
    <row r="116" spans="1:81" s="1" customFormat="1" ht="24" customHeight="1" x14ac:dyDescent="0.25">
      <c r="A116" s="1">
        <v>113</v>
      </c>
      <c r="B116" s="332">
        <v>821</v>
      </c>
      <c r="C116" s="273"/>
      <c r="D116" s="272"/>
      <c r="E116" s="273">
        <v>0.74546296296296111</v>
      </c>
      <c r="F116" s="273">
        <v>0.751388888888886</v>
      </c>
      <c r="G116" s="272">
        <v>66</v>
      </c>
      <c r="H116" s="331">
        <v>0.78271990740740438</v>
      </c>
      <c r="I116" s="272">
        <v>66</v>
      </c>
      <c r="J116" s="273">
        <v>0.78993055555555247</v>
      </c>
      <c r="K116" s="272">
        <v>66</v>
      </c>
      <c r="L116" s="273">
        <v>0.79704861111110803</v>
      </c>
      <c r="M116" s="272">
        <v>66</v>
      </c>
      <c r="N116" s="272" t="s">
        <v>104</v>
      </c>
      <c r="O116" s="332">
        <v>821</v>
      </c>
      <c r="P116" s="273">
        <v>0.80121527777777468</v>
      </c>
      <c r="Q116" s="272">
        <v>66</v>
      </c>
      <c r="R116" s="273">
        <v>0.80841435185184873</v>
      </c>
      <c r="S116" s="272">
        <v>66</v>
      </c>
      <c r="T116" s="331">
        <v>0.81574074074073766</v>
      </c>
      <c r="U116" s="272">
        <v>44</v>
      </c>
      <c r="V116" s="273">
        <v>0.8466203703703673</v>
      </c>
      <c r="W116" s="272">
        <v>44</v>
      </c>
      <c r="X116" s="273"/>
      <c r="Y116" s="332">
        <v>821</v>
      </c>
      <c r="Z116" s="272" t="s">
        <v>114</v>
      </c>
      <c r="AB116" s="1">
        <v>821</v>
      </c>
      <c r="AC116" s="111">
        <v>0.751388888888886</v>
      </c>
      <c r="AD116" s="111">
        <v>0.75329861111110819</v>
      </c>
      <c r="AE116" s="111">
        <v>0.75517361111110815</v>
      </c>
      <c r="AF116" s="111">
        <v>0.75694444444444153</v>
      </c>
      <c r="AG116" s="111">
        <v>0.75997685185184893</v>
      </c>
      <c r="AH116" s="111">
        <v>0.76224537037036744</v>
      </c>
      <c r="AI116" s="111">
        <v>0.76475694444444153</v>
      </c>
      <c r="AJ116" s="111">
        <v>0.7667708333333304</v>
      </c>
      <c r="AK116" s="111">
        <v>0.76868055555555259</v>
      </c>
      <c r="AL116" s="111">
        <v>0.77028935185184888</v>
      </c>
      <c r="AM116" s="111">
        <v>0.77167824074073776</v>
      </c>
      <c r="AN116" s="111">
        <v>0.77324074074073779</v>
      </c>
      <c r="AO116" s="111">
        <v>0.77515046296295997</v>
      </c>
      <c r="AP116" s="111">
        <v>0.77673611111110807</v>
      </c>
      <c r="AQ116" s="111">
        <v>0.77809027777777473</v>
      </c>
      <c r="AR116" s="111">
        <v>0.77981481481481174</v>
      </c>
      <c r="AS116" s="111">
        <v>0.78120370370370062</v>
      </c>
      <c r="AT116" s="111">
        <v>0.78271990740740438</v>
      </c>
      <c r="AU116" s="111">
        <v>0.78432870370370067</v>
      </c>
      <c r="AV116" s="111">
        <v>0.78612268518518214</v>
      </c>
      <c r="AW116" s="111">
        <v>0.78788194444444137</v>
      </c>
      <c r="AX116" s="111">
        <v>0.78993055555555247</v>
      </c>
      <c r="AY116" s="111">
        <v>0.79268518518518205</v>
      </c>
      <c r="AZ116" s="111">
        <v>0.79446759259258948</v>
      </c>
      <c r="BA116" s="111">
        <v>0.79704861111110803</v>
      </c>
      <c r="BB116" s="1" t="s">
        <v>104</v>
      </c>
      <c r="BC116" s="1">
        <v>821</v>
      </c>
      <c r="BD116" s="111">
        <v>0.80121527777777468</v>
      </c>
      <c r="BE116" s="111">
        <v>0.80385416666666354</v>
      </c>
      <c r="BF116" s="111">
        <v>0.80562499999999693</v>
      </c>
      <c r="BG116" s="111">
        <v>0.80841435185184873</v>
      </c>
      <c r="BH116" s="111">
        <v>0.81063657407407097</v>
      </c>
      <c r="BI116" s="111">
        <v>0.81238425925925617</v>
      </c>
      <c r="BJ116" s="111">
        <v>0.81417824074073764</v>
      </c>
      <c r="BK116" s="111">
        <v>0.81574074074073766</v>
      </c>
      <c r="BL116" s="111">
        <v>0.81730324074073768</v>
      </c>
      <c r="BM116" s="111">
        <v>0.81855324074073765</v>
      </c>
      <c r="BN116" s="111">
        <v>0.82028935185184881</v>
      </c>
      <c r="BO116" s="111">
        <v>0.82166666666666366</v>
      </c>
      <c r="BP116" s="111">
        <v>0.82324074074073772</v>
      </c>
      <c r="BQ116" s="111">
        <v>0.82534722222221923</v>
      </c>
      <c r="BR116" s="111">
        <v>0.82687499999999703</v>
      </c>
      <c r="BS116" s="111">
        <v>0.82831018518518218</v>
      </c>
      <c r="BT116" s="111">
        <v>0.82997685185184888</v>
      </c>
      <c r="BU116" s="111">
        <v>0.83207175925925625</v>
      </c>
      <c r="BV116" s="111">
        <v>0.83414351851851554</v>
      </c>
      <c r="BW116" s="111">
        <v>0.83636574074073777</v>
      </c>
      <c r="BX116" s="111">
        <v>0.83853009259258959</v>
      </c>
      <c r="BY116" s="111">
        <v>0.84122685185184887</v>
      </c>
      <c r="BZ116" s="111">
        <v>0.84298611111110811</v>
      </c>
      <c r="CA116" s="111">
        <v>0.84474537037036734</v>
      </c>
      <c r="CB116" s="111">
        <v>0.8466203703703673</v>
      </c>
      <c r="CC116" s="1" t="s">
        <v>114</v>
      </c>
    </row>
    <row r="117" spans="1:81" s="1" customFormat="1" ht="24" customHeight="1" x14ac:dyDescent="0.25">
      <c r="A117" s="1">
        <v>114</v>
      </c>
      <c r="B117" s="332">
        <v>810</v>
      </c>
      <c r="C117" s="273"/>
      <c r="D117" s="272"/>
      <c r="E117" s="273">
        <v>0.7498611111111092</v>
      </c>
      <c r="F117" s="273">
        <v>0.75578703703703409</v>
      </c>
      <c r="G117" s="353">
        <v>61</v>
      </c>
      <c r="H117" s="331">
        <v>0.78711805555555248</v>
      </c>
      <c r="I117" s="353">
        <v>61</v>
      </c>
      <c r="J117" s="273">
        <v>0.79432870370370057</v>
      </c>
      <c r="K117" s="353">
        <v>61</v>
      </c>
      <c r="L117" s="273">
        <v>0.80144675925925613</v>
      </c>
      <c r="M117" s="353">
        <v>61</v>
      </c>
      <c r="N117" s="272" t="s">
        <v>104</v>
      </c>
      <c r="O117" s="332">
        <v>810</v>
      </c>
      <c r="P117" s="273">
        <v>0.80561342592592278</v>
      </c>
      <c r="Q117" s="353">
        <v>61</v>
      </c>
      <c r="R117" s="273">
        <v>0.81281249999999683</v>
      </c>
      <c r="S117" s="353">
        <v>61</v>
      </c>
      <c r="T117" s="331">
        <v>0.82013888888888575</v>
      </c>
      <c r="U117" s="272">
        <v>80</v>
      </c>
      <c r="V117" s="273">
        <v>0.8510185185185154</v>
      </c>
      <c r="W117" s="272">
        <v>80</v>
      </c>
      <c r="X117" s="273"/>
      <c r="Y117" s="332">
        <v>810</v>
      </c>
      <c r="Z117" s="272" t="s">
        <v>115</v>
      </c>
      <c r="AB117" s="1">
        <v>810</v>
      </c>
      <c r="AC117" s="111">
        <v>0.75578703703703409</v>
      </c>
      <c r="AD117" s="111">
        <v>0.75769675925925628</v>
      </c>
      <c r="AE117" s="111">
        <v>0.75957175925925624</v>
      </c>
      <c r="AF117" s="111">
        <v>0.76134259259258963</v>
      </c>
      <c r="AG117" s="111">
        <v>0.76437499999999703</v>
      </c>
      <c r="AH117" s="111">
        <v>0.76664351851851553</v>
      </c>
      <c r="AI117" s="111">
        <v>0.76915509259258963</v>
      </c>
      <c r="AJ117" s="111">
        <v>0.7711689814814785</v>
      </c>
      <c r="AK117" s="111">
        <v>0.77307870370370069</v>
      </c>
      <c r="AL117" s="111">
        <v>0.77468749999999698</v>
      </c>
      <c r="AM117" s="111">
        <v>0.77607638888888586</v>
      </c>
      <c r="AN117" s="111">
        <v>0.77763888888888588</v>
      </c>
      <c r="AO117" s="111">
        <v>0.77954861111110807</v>
      </c>
      <c r="AP117" s="111">
        <v>0.78113425925925617</v>
      </c>
      <c r="AQ117" s="111">
        <v>0.78248842592592283</v>
      </c>
      <c r="AR117" s="111">
        <v>0.78421296296295984</v>
      </c>
      <c r="AS117" s="111">
        <v>0.78560185185184872</v>
      </c>
      <c r="AT117" s="111">
        <v>0.78711805555555248</v>
      </c>
      <c r="AU117" s="111">
        <v>0.78872685185184876</v>
      </c>
      <c r="AV117" s="111">
        <v>0.79052083333333023</v>
      </c>
      <c r="AW117" s="111">
        <v>0.79228009259258947</v>
      </c>
      <c r="AX117" s="111">
        <v>0.79432870370370057</v>
      </c>
      <c r="AY117" s="111">
        <v>0.79708333333333015</v>
      </c>
      <c r="AZ117" s="111">
        <v>0.79886574074073757</v>
      </c>
      <c r="BA117" s="111">
        <v>0.80144675925925613</v>
      </c>
      <c r="BB117" s="1" t="s">
        <v>104</v>
      </c>
      <c r="BC117" s="1">
        <v>810</v>
      </c>
      <c r="BD117" s="111">
        <v>0.80561342592592278</v>
      </c>
      <c r="BE117" s="111">
        <v>0.80825231481481163</v>
      </c>
      <c r="BF117" s="111">
        <v>0.81002314814814502</v>
      </c>
      <c r="BG117" s="111">
        <v>0.81281249999999683</v>
      </c>
      <c r="BH117" s="111">
        <v>0.81503472222221907</v>
      </c>
      <c r="BI117" s="111">
        <v>0.81678240740740427</v>
      </c>
      <c r="BJ117" s="111">
        <v>0.81857638888888573</v>
      </c>
      <c r="BK117" s="111">
        <v>0.82013888888888575</v>
      </c>
      <c r="BL117" s="111">
        <v>0.82170138888888578</v>
      </c>
      <c r="BM117" s="111">
        <v>0.82295138888888575</v>
      </c>
      <c r="BN117" s="111">
        <v>0.82468749999999691</v>
      </c>
      <c r="BO117" s="111">
        <v>0.82606481481481175</v>
      </c>
      <c r="BP117" s="111">
        <v>0.82763888888888582</v>
      </c>
      <c r="BQ117" s="111">
        <v>0.82974537037036733</v>
      </c>
      <c r="BR117" s="111">
        <v>0.83127314814814512</v>
      </c>
      <c r="BS117" s="111">
        <v>0.83270833333333028</v>
      </c>
      <c r="BT117" s="111">
        <v>0.83437499999999698</v>
      </c>
      <c r="BU117" s="111">
        <v>0.83646990740740435</v>
      </c>
      <c r="BV117" s="111">
        <v>0.83854166666666363</v>
      </c>
      <c r="BW117" s="111">
        <v>0.84076388888888587</v>
      </c>
      <c r="BX117" s="111">
        <v>0.84292824074073769</v>
      </c>
      <c r="BY117" s="111">
        <v>0.84562499999999696</v>
      </c>
      <c r="BZ117" s="111">
        <v>0.8473842592592562</v>
      </c>
      <c r="CA117" s="111">
        <v>0.84914351851851544</v>
      </c>
      <c r="CB117" s="111">
        <v>0.8510185185185154</v>
      </c>
      <c r="CC117" s="1" t="s">
        <v>115</v>
      </c>
    </row>
    <row r="118" spans="1:81" s="1" customFormat="1" ht="24" customHeight="1" x14ac:dyDescent="0.25">
      <c r="A118" s="1">
        <v>115</v>
      </c>
      <c r="B118" s="332">
        <v>817</v>
      </c>
      <c r="C118" s="273"/>
      <c r="D118" s="272"/>
      <c r="E118" s="273">
        <v>0.7542592592592573</v>
      </c>
      <c r="F118" s="273">
        <v>0.76018518518518219</v>
      </c>
      <c r="G118" s="272">
        <v>79</v>
      </c>
      <c r="H118" s="331">
        <v>0.79151620370370057</v>
      </c>
      <c r="I118" s="356">
        <v>73</v>
      </c>
      <c r="J118" s="273">
        <v>0.79872685185184866</v>
      </c>
      <c r="K118" s="356">
        <v>73</v>
      </c>
      <c r="L118" s="273">
        <v>0.80584490740740422</v>
      </c>
      <c r="M118" s="356">
        <v>73</v>
      </c>
      <c r="N118" s="272" t="s">
        <v>104</v>
      </c>
      <c r="O118" s="332">
        <v>817</v>
      </c>
      <c r="P118" s="273">
        <v>0.81001157407407087</v>
      </c>
      <c r="Q118" s="356">
        <v>73</v>
      </c>
      <c r="R118" s="273">
        <v>0.81721064814814492</v>
      </c>
      <c r="S118" s="356">
        <v>73</v>
      </c>
      <c r="T118" s="331">
        <v>0.82453703703703385</v>
      </c>
      <c r="U118" s="356">
        <v>73</v>
      </c>
      <c r="V118" s="273">
        <v>0.85541666666666349</v>
      </c>
      <c r="W118" s="356">
        <v>73</v>
      </c>
      <c r="X118" s="273"/>
      <c r="Y118" s="332">
        <v>817</v>
      </c>
      <c r="Z118" s="272" t="s">
        <v>114</v>
      </c>
      <c r="AB118" s="1">
        <v>817</v>
      </c>
      <c r="AC118" s="111">
        <v>0.76018518518518219</v>
      </c>
      <c r="AD118" s="111">
        <v>0.76209490740740438</v>
      </c>
      <c r="AE118" s="111">
        <v>0.76396990740740434</v>
      </c>
      <c r="AF118" s="111">
        <v>0.76574074074073772</v>
      </c>
      <c r="AG118" s="111">
        <v>0.76877314814814512</v>
      </c>
      <c r="AH118" s="111">
        <v>0.77104166666666363</v>
      </c>
      <c r="AI118" s="111">
        <v>0.77355324074073772</v>
      </c>
      <c r="AJ118" s="111">
        <v>0.77556712962962659</v>
      </c>
      <c r="AK118" s="111">
        <v>0.77747685185184878</v>
      </c>
      <c r="AL118" s="111">
        <v>0.77908564814814507</v>
      </c>
      <c r="AM118" s="111">
        <v>0.78047453703703396</v>
      </c>
      <c r="AN118" s="111">
        <v>0.78203703703703398</v>
      </c>
      <c r="AO118" s="111">
        <v>0.78394675925925617</v>
      </c>
      <c r="AP118" s="111">
        <v>0.78553240740740427</v>
      </c>
      <c r="AQ118" s="111">
        <v>0.78688657407407092</v>
      </c>
      <c r="AR118" s="111">
        <v>0.78861111111110793</v>
      </c>
      <c r="AS118" s="111">
        <v>0.78999999999999682</v>
      </c>
      <c r="AT118" s="111">
        <v>0.79151620370370057</v>
      </c>
      <c r="AU118" s="111">
        <v>0.79312499999999686</v>
      </c>
      <c r="AV118" s="111">
        <v>0.79491898148147833</v>
      </c>
      <c r="AW118" s="111">
        <v>0.79667824074073756</v>
      </c>
      <c r="AX118" s="111">
        <v>0.79872685185184866</v>
      </c>
      <c r="AY118" s="111">
        <v>0.80148148148147824</v>
      </c>
      <c r="AZ118" s="111">
        <v>0.80326388888888567</v>
      </c>
      <c r="BA118" s="111">
        <v>0.80584490740740422</v>
      </c>
      <c r="BB118" s="1" t="s">
        <v>104</v>
      </c>
      <c r="BC118" s="1">
        <v>817</v>
      </c>
      <c r="BD118" s="111">
        <v>0.81001157407407087</v>
      </c>
      <c r="BE118" s="111">
        <v>0.81265046296295973</v>
      </c>
      <c r="BF118" s="111">
        <v>0.81442129629629312</v>
      </c>
      <c r="BG118" s="111">
        <v>0.81721064814814492</v>
      </c>
      <c r="BH118" s="111">
        <v>0.81943287037036716</v>
      </c>
      <c r="BI118" s="111">
        <v>0.82118055555555236</v>
      </c>
      <c r="BJ118" s="111">
        <v>0.82297453703703383</v>
      </c>
      <c r="BK118" s="111">
        <v>0.82453703703703385</v>
      </c>
      <c r="BL118" s="111">
        <v>0.82609953703703387</v>
      </c>
      <c r="BM118" s="111">
        <v>0.82734953703703384</v>
      </c>
      <c r="BN118" s="111">
        <v>0.829085648148145</v>
      </c>
      <c r="BO118" s="111">
        <v>0.83046296296295985</v>
      </c>
      <c r="BP118" s="111">
        <v>0.83203703703703391</v>
      </c>
      <c r="BQ118" s="111">
        <v>0.83414351851851543</v>
      </c>
      <c r="BR118" s="111">
        <v>0.83567129629629322</v>
      </c>
      <c r="BS118" s="111">
        <v>0.83710648148147837</v>
      </c>
      <c r="BT118" s="111">
        <v>0.83877314814814508</v>
      </c>
      <c r="BU118" s="111">
        <v>0.84086805555555244</v>
      </c>
      <c r="BV118" s="111">
        <v>0.84293981481481173</v>
      </c>
      <c r="BW118" s="111">
        <v>0.84516203703703396</v>
      </c>
      <c r="BX118" s="111">
        <v>0.84732638888888578</v>
      </c>
      <c r="BY118" s="111">
        <v>0.85002314814814506</v>
      </c>
      <c r="BZ118" s="111">
        <v>0.8517824074074043</v>
      </c>
      <c r="CA118" s="111">
        <v>0.85354166666666353</v>
      </c>
      <c r="CB118" s="111">
        <v>0.85541666666666349</v>
      </c>
      <c r="CC118" s="1" t="s">
        <v>114</v>
      </c>
    </row>
    <row r="119" spans="1:81" s="1" customFormat="1" ht="24" customHeight="1" x14ac:dyDescent="0.25">
      <c r="A119" s="1">
        <v>116</v>
      </c>
      <c r="B119" s="332">
        <v>822</v>
      </c>
      <c r="C119" s="273"/>
      <c r="D119" s="272"/>
      <c r="E119" s="273">
        <v>0.75865740740740539</v>
      </c>
      <c r="F119" s="273">
        <v>0.76458333333333028</v>
      </c>
      <c r="G119" s="353">
        <v>46</v>
      </c>
      <c r="H119" s="331">
        <v>0.79591435185184867</v>
      </c>
      <c r="I119" s="353">
        <v>46</v>
      </c>
      <c r="J119" s="273">
        <v>0.80312499999999676</v>
      </c>
      <c r="K119" s="353">
        <v>46</v>
      </c>
      <c r="L119" s="273">
        <v>0.81024305555555232</v>
      </c>
      <c r="M119" s="353">
        <v>46</v>
      </c>
      <c r="N119" s="272" t="s">
        <v>104</v>
      </c>
      <c r="O119" s="332">
        <v>822</v>
      </c>
      <c r="P119" s="273">
        <v>0.81440972222221897</v>
      </c>
      <c r="Q119" s="353">
        <v>46</v>
      </c>
      <c r="R119" s="273">
        <v>0.82160879629629302</v>
      </c>
      <c r="S119" s="353">
        <v>46</v>
      </c>
      <c r="T119" s="331">
        <v>0.82893518518518194</v>
      </c>
      <c r="U119" s="272">
        <v>54</v>
      </c>
      <c r="V119" s="273">
        <v>0.85981481481481159</v>
      </c>
      <c r="W119" s="272">
        <v>54</v>
      </c>
      <c r="X119" s="273"/>
      <c r="Y119" s="332">
        <v>822</v>
      </c>
      <c r="Z119" s="272" t="s">
        <v>115</v>
      </c>
      <c r="AB119" s="1">
        <v>822</v>
      </c>
      <c r="AC119" s="111">
        <v>0.76458333333333028</v>
      </c>
      <c r="AD119" s="111">
        <v>0.76649305555555247</v>
      </c>
      <c r="AE119" s="111">
        <v>0.76836805555555243</v>
      </c>
      <c r="AF119" s="111">
        <v>0.77013888888888582</v>
      </c>
      <c r="AG119" s="111">
        <v>0.77317129629629322</v>
      </c>
      <c r="AH119" s="111">
        <v>0.77543981481481172</v>
      </c>
      <c r="AI119" s="111">
        <v>0.77795138888888582</v>
      </c>
      <c r="AJ119" s="111">
        <v>0.77996527777777469</v>
      </c>
      <c r="AK119" s="111">
        <v>0.78187499999999688</v>
      </c>
      <c r="AL119" s="111">
        <v>0.78348379629629317</v>
      </c>
      <c r="AM119" s="111">
        <v>0.78487268518518205</v>
      </c>
      <c r="AN119" s="111">
        <v>0.78643518518518207</v>
      </c>
      <c r="AO119" s="111">
        <v>0.78834490740740426</v>
      </c>
      <c r="AP119" s="111">
        <v>0.78993055555555236</v>
      </c>
      <c r="AQ119" s="111">
        <v>0.79128472222221902</v>
      </c>
      <c r="AR119" s="111">
        <v>0.79300925925925603</v>
      </c>
      <c r="AS119" s="111">
        <v>0.79439814814814491</v>
      </c>
      <c r="AT119" s="111">
        <v>0.79591435185184867</v>
      </c>
      <c r="AU119" s="111">
        <v>0.79752314814814496</v>
      </c>
      <c r="AV119" s="111">
        <v>0.79931712962962642</v>
      </c>
      <c r="AW119" s="111">
        <v>0.80107638888888566</v>
      </c>
      <c r="AX119" s="111">
        <v>0.80312499999999676</v>
      </c>
      <c r="AY119" s="111">
        <v>0.80587962962962634</v>
      </c>
      <c r="AZ119" s="111">
        <v>0.80766203703703376</v>
      </c>
      <c r="BA119" s="111">
        <v>0.81024305555555232</v>
      </c>
      <c r="BB119" s="1" t="s">
        <v>104</v>
      </c>
      <c r="BC119" s="1">
        <v>822</v>
      </c>
      <c r="BD119" s="111">
        <v>0.81440972222221897</v>
      </c>
      <c r="BE119" s="111">
        <v>0.81704861111110783</v>
      </c>
      <c r="BF119" s="111">
        <v>0.81881944444444121</v>
      </c>
      <c r="BG119" s="111">
        <v>0.82160879629629302</v>
      </c>
      <c r="BH119" s="111">
        <v>0.82383101851851526</v>
      </c>
      <c r="BI119" s="111">
        <v>0.82557870370370046</v>
      </c>
      <c r="BJ119" s="111">
        <v>0.82737268518518192</v>
      </c>
      <c r="BK119" s="111">
        <v>0.82893518518518194</v>
      </c>
      <c r="BL119" s="111">
        <v>0.83049768518518197</v>
      </c>
      <c r="BM119" s="111">
        <v>0.83174768518518194</v>
      </c>
      <c r="BN119" s="111">
        <v>0.8334837962962931</v>
      </c>
      <c r="BO119" s="111">
        <v>0.83486111111110795</v>
      </c>
      <c r="BP119" s="111">
        <v>0.83643518518518201</v>
      </c>
      <c r="BQ119" s="111">
        <v>0.83854166666666352</v>
      </c>
      <c r="BR119" s="111">
        <v>0.84006944444444132</v>
      </c>
      <c r="BS119" s="111">
        <v>0.84150462962962647</v>
      </c>
      <c r="BT119" s="111">
        <v>0.84317129629629317</v>
      </c>
      <c r="BU119" s="111">
        <v>0.84526620370370054</v>
      </c>
      <c r="BV119" s="111">
        <v>0.84733796296295982</v>
      </c>
      <c r="BW119" s="111">
        <v>0.84956018518518206</v>
      </c>
      <c r="BX119" s="111">
        <v>0.85172453703703388</v>
      </c>
      <c r="BY119" s="111">
        <v>0.85442129629629315</v>
      </c>
      <c r="BZ119" s="111">
        <v>0.85618055555555239</v>
      </c>
      <c r="CA119" s="111">
        <v>0.85793981481481163</v>
      </c>
      <c r="CB119" s="111">
        <v>0.85981481481481159</v>
      </c>
      <c r="CC119" s="1" t="s">
        <v>115</v>
      </c>
    </row>
    <row r="120" spans="1:81" s="1" customFormat="1" ht="24" customHeight="1" x14ac:dyDescent="0.25">
      <c r="A120" s="1">
        <v>117</v>
      </c>
      <c r="B120" s="332">
        <v>801</v>
      </c>
      <c r="C120" s="273"/>
      <c r="D120" s="272"/>
      <c r="E120" s="273">
        <v>0.76305555555555349</v>
      </c>
      <c r="F120" s="273">
        <v>0.76898148148147838</v>
      </c>
      <c r="G120" s="272">
        <v>60</v>
      </c>
      <c r="H120" s="331">
        <v>0.80031249999999676</v>
      </c>
      <c r="I120" s="272">
        <v>72</v>
      </c>
      <c r="J120" s="273">
        <v>0.80752314814814485</v>
      </c>
      <c r="K120" s="272">
        <v>72</v>
      </c>
      <c r="L120" s="273">
        <v>0.81464120370370041</v>
      </c>
      <c r="M120" s="272">
        <v>72</v>
      </c>
      <c r="N120" s="272" t="s">
        <v>104</v>
      </c>
      <c r="O120" s="332">
        <v>801</v>
      </c>
      <c r="P120" s="273">
        <v>0.81880787037036706</v>
      </c>
      <c r="Q120" s="272">
        <v>72</v>
      </c>
      <c r="R120" s="273">
        <v>0.82600694444444112</v>
      </c>
      <c r="S120" s="272">
        <v>72</v>
      </c>
      <c r="T120" s="331">
        <v>0.83333333333333004</v>
      </c>
      <c r="U120" s="272">
        <v>72</v>
      </c>
      <c r="V120" s="273">
        <v>0.86421296296295969</v>
      </c>
      <c r="W120" s="272">
        <v>72</v>
      </c>
      <c r="X120" s="273"/>
      <c r="Y120" s="332">
        <v>801</v>
      </c>
      <c r="Z120" s="272" t="s">
        <v>114</v>
      </c>
      <c r="AB120" s="1">
        <v>801</v>
      </c>
      <c r="AC120" s="111">
        <v>0.76898148148147838</v>
      </c>
      <c r="AD120" s="111">
        <v>0.77089120370370057</v>
      </c>
      <c r="AE120" s="111">
        <v>0.77276620370370053</v>
      </c>
      <c r="AF120" s="111">
        <v>0.77453703703703392</v>
      </c>
      <c r="AG120" s="111">
        <v>0.77756944444444132</v>
      </c>
      <c r="AH120" s="111">
        <v>0.77983796296295982</v>
      </c>
      <c r="AI120" s="111">
        <v>0.78234953703703392</v>
      </c>
      <c r="AJ120" s="111">
        <v>0.78436342592592279</v>
      </c>
      <c r="AK120" s="111">
        <v>0.78627314814814497</v>
      </c>
      <c r="AL120" s="111">
        <v>0.78788194444444126</v>
      </c>
      <c r="AM120" s="111">
        <v>0.78927083333333015</v>
      </c>
      <c r="AN120" s="111">
        <v>0.79083333333333017</v>
      </c>
      <c r="AO120" s="111">
        <v>0.79274305555555236</v>
      </c>
      <c r="AP120" s="111">
        <v>0.79432870370370046</v>
      </c>
      <c r="AQ120" s="111">
        <v>0.79568287037036711</v>
      </c>
      <c r="AR120" s="111">
        <v>0.79740740740740412</v>
      </c>
      <c r="AS120" s="111">
        <v>0.79879629629629301</v>
      </c>
      <c r="AT120" s="111">
        <v>0.80031249999999676</v>
      </c>
      <c r="AU120" s="111">
        <v>0.80192129629629305</v>
      </c>
      <c r="AV120" s="111">
        <v>0.80371527777777452</v>
      </c>
      <c r="AW120" s="111">
        <v>0.80547453703703376</v>
      </c>
      <c r="AX120" s="111">
        <v>0.80752314814814485</v>
      </c>
      <c r="AY120" s="111">
        <v>0.81027777777777443</v>
      </c>
      <c r="AZ120" s="111">
        <v>0.81206018518518186</v>
      </c>
      <c r="BA120" s="111">
        <v>0.81464120370370041</v>
      </c>
      <c r="BB120" s="1" t="s">
        <v>104</v>
      </c>
      <c r="BC120" s="1">
        <v>801</v>
      </c>
      <c r="BD120" s="111">
        <v>0.81880787037036706</v>
      </c>
      <c r="BE120" s="111">
        <v>0.82144675925925592</v>
      </c>
      <c r="BF120" s="111">
        <v>0.82321759259258931</v>
      </c>
      <c r="BG120" s="111">
        <v>0.82600694444444112</v>
      </c>
      <c r="BH120" s="111">
        <v>0.82822916666666335</v>
      </c>
      <c r="BI120" s="111">
        <v>0.82997685185184855</v>
      </c>
      <c r="BJ120" s="111">
        <v>0.83177083333333002</v>
      </c>
      <c r="BK120" s="111">
        <v>0.83333333333333004</v>
      </c>
      <c r="BL120" s="111">
        <v>0.83489583333333006</v>
      </c>
      <c r="BM120" s="111">
        <v>0.83614583333333004</v>
      </c>
      <c r="BN120" s="111">
        <v>0.8378819444444412</v>
      </c>
      <c r="BO120" s="111">
        <v>0.83925925925925604</v>
      </c>
      <c r="BP120" s="111">
        <v>0.8408333333333301</v>
      </c>
      <c r="BQ120" s="111">
        <v>0.84293981481481162</v>
      </c>
      <c r="BR120" s="111">
        <v>0.84446759259258941</v>
      </c>
      <c r="BS120" s="111">
        <v>0.84590277777777456</v>
      </c>
      <c r="BT120" s="111">
        <v>0.84756944444444127</v>
      </c>
      <c r="BU120" s="111">
        <v>0.84966435185184863</v>
      </c>
      <c r="BV120" s="111">
        <v>0.85173611111110792</v>
      </c>
      <c r="BW120" s="111">
        <v>0.85395833333333016</v>
      </c>
      <c r="BX120" s="111">
        <v>0.85612268518518198</v>
      </c>
      <c r="BY120" s="111">
        <v>0.85881944444444125</v>
      </c>
      <c r="BZ120" s="111">
        <v>0.86057870370370049</v>
      </c>
      <c r="CA120" s="111">
        <v>0.86233796296295973</v>
      </c>
      <c r="CB120" s="111">
        <v>0.86421296296295969</v>
      </c>
      <c r="CC120" s="1" t="s">
        <v>114</v>
      </c>
    </row>
    <row r="121" spans="1:81" s="1" customFormat="1" ht="24" customHeight="1" x14ac:dyDescent="0.25">
      <c r="A121" s="1">
        <v>118</v>
      </c>
      <c r="B121" s="332">
        <v>823</v>
      </c>
      <c r="C121" s="273"/>
      <c r="D121" s="272"/>
      <c r="E121" s="273">
        <v>0.76745370370370158</v>
      </c>
      <c r="F121" s="273">
        <v>0.77337962962962647</v>
      </c>
      <c r="G121" s="272">
        <v>47</v>
      </c>
      <c r="H121" s="331">
        <v>0.80471064814814486</v>
      </c>
      <c r="I121" s="272">
        <v>47</v>
      </c>
      <c r="J121" s="273">
        <v>0.81192129629629295</v>
      </c>
      <c r="K121" s="272">
        <v>47</v>
      </c>
      <c r="L121" s="273">
        <v>0.81903935185184851</v>
      </c>
      <c r="M121" s="272">
        <v>47</v>
      </c>
      <c r="N121" s="272" t="s">
        <v>104</v>
      </c>
      <c r="O121" s="332">
        <v>823</v>
      </c>
      <c r="P121" s="273">
        <v>0.82320601851851516</v>
      </c>
      <c r="Q121" s="272">
        <v>47</v>
      </c>
      <c r="R121" s="273">
        <v>0.83040509259258921</v>
      </c>
      <c r="S121" s="272">
        <v>47</v>
      </c>
      <c r="T121" s="331">
        <v>0.83773148148147814</v>
      </c>
      <c r="U121" s="272">
        <v>50</v>
      </c>
      <c r="V121" s="273">
        <v>0.86861111111110778</v>
      </c>
      <c r="W121" s="272">
        <v>50</v>
      </c>
      <c r="X121" s="273"/>
      <c r="Y121" s="332">
        <v>823</v>
      </c>
      <c r="Z121" s="272" t="s">
        <v>115</v>
      </c>
      <c r="AB121" s="1">
        <v>823</v>
      </c>
      <c r="AC121" s="111">
        <v>0.77337962962962647</v>
      </c>
      <c r="AD121" s="111">
        <v>0.77528935185184866</v>
      </c>
      <c r="AE121" s="111">
        <v>0.77716435185184862</v>
      </c>
      <c r="AF121" s="111">
        <v>0.77893518518518201</v>
      </c>
      <c r="AG121" s="111">
        <v>0.78196759259258941</v>
      </c>
      <c r="AH121" s="111">
        <v>0.78423611111110791</v>
      </c>
      <c r="AI121" s="111">
        <v>0.78674768518518201</v>
      </c>
      <c r="AJ121" s="111">
        <v>0.78876157407407088</v>
      </c>
      <c r="AK121" s="111">
        <v>0.79067129629629307</v>
      </c>
      <c r="AL121" s="111">
        <v>0.79228009259258936</v>
      </c>
      <c r="AM121" s="111">
        <v>0.79366898148147824</v>
      </c>
      <c r="AN121" s="111">
        <v>0.79523148148147826</v>
      </c>
      <c r="AO121" s="111">
        <v>0.79714120370370045</v>
      </c>
      <c r="AP121" s="111">
        <v>0.79872685185184855</v>
      </c>
      <c r="AQ121" s="111">
        <v>0.80008101851851521</v>
      </c>
      <c r="AR121" s="111">
        <v>0.80180555555555222</v>
      </c>
      <c r="AS121" s="111">
        <v>0.8031944444444411</v>
      </c>
      <c r="AT121" s="111">
        <v>0.80471064814814486</v>
      </c>
      <c r="AU121" s="111">
        <v>0.80631944444444115</v>
      </c>
      <c r="AV121" s="111">
        <v>0.80811342592592261</v>
      </c>
      <c r="AW121" s="111">
        <v>0.80987268518518185</v>
      </c>
      <c r="AX121" s="111">
        <v>0.81192129629629295</v>
      </c>
      <c r="AY121" s="111">
        <v>0.81467592592592253</v>
      </c>
      <c r="AZ121" s="111">
        <v>0.81645833333332996</v>
      </c>
      <c r="BA121" s="111">
        <v>0.81903935185184851</v>
      </c>
      <c r="BB121" s="1" t="s">
        <v>104</v>
      </c>
      <c r="BC121" s="1">
        <v>823</v>
      </c>
      <c r="BD121" s="111">
        <v>0.82320601851851516</v>
      </c>
      <c r="BE121" s="111">
        <v>0.82584490740740402</v>
      </c>
      <c r="BF121" s="111">
        <v>0.8276157407407374</v>
      </c>
      <c r="BG121" s="111">
        <v>0.83040509259258921</v>
      </c>
      <c r="BH121" s="111">
        <v>0.83262731481481145</v>
      </c>
      <c r="BI121" s="111">
        <v>0.83437499999999665</v>
      </c>
      <c r="BJ121" s="111">
        <v>0.83616898148147811</v>
      </c>
      <c r="BK121" s="111">
        <v>0.83773148148147814</v>
      </c>
      <c r="BL121" s="111">
        <v>0.83929398148147816</v>
      </c>
      <c r="BM121" s="111">
        <v>0.84054398148147813</v>
      </c>
      <c r="BN121" s="111">
        <v>0.84228009259258929</v>
      </c>
      <c r="BO121" s="111">
        <v>0.84365740740740414</v>
      </c>
      <c r="BP121" s="111">
        <v>0.8452314814814782</v>
      </c>
      <c r="BQ121" s="111">
        <v>0.84733796296295971</v>
      </c>
      <c r="BR121" s="111">
        <v>0.84886574074073751</v>
      </c>
      <c r="BS121" s="111">
        <v>0.85030092592592266</v>
      </c>
      <c r="BT121" s="111">
        <v>0.85196759259258936</v>
      </c>
      <c r="BU121" s="111">
        <v>0.85406249999999673</v>
      </c>
      <c r="BV121" s="111">
        <v>0.85613425925925601</v>
      </c>
      <c r="BW121" s="111">
        <v>0.85835648148147825</v>
      </c>
      <c r="BX121" s="111">
        <v>0.86052083333333007</v>
      </c>
      <c r="BY121" s="111">
        <v>0.86321759259258934</v>
      </c>
      <c r="BZ121" s="111">
        <v>0.86497685185184858</v>
      </c>
      <c r="CA121" s="111">
        <v>0.86673611111110782</v>
      </c>
      <c r="CB121" s="111">
        <v>0.86861111111110778</v>
      </c>
      <c r="CC121" s="1" t="s">
        <v>115</v>
      </c>
    </row>
    <row r="122" spans="1:81" s="1" customFormat="1" ht="24" customHeight="1" x14ac:dyDescent="0.25">
      <c r="A122" s="1">
        <v>119</v>
      </c>
      <c r="B122" s="332">
        <v>803</v>
      </c>
      <c r="C122" s="273"/>
      <c r="D122" s="272"/>
      <c r="E122" s="273">
        <v>0.77185185185184968</v>
      </c>
      <c r="F122" s="273">
        <v>0.77777777777777457</v>
      </c>
      <c r="G122" s="272">
        <v>69</v>
      </c>
      <c r="H122" s="331">
        <v>0.80910879629629295</v>
      </c>
      <c r="I122" s="272">
        <v>69</v>
      </c>
      <c r="J122" s="273">
        <v>0.81631944444444104</v>
      </c>
      <c r="K122" s="272">
        <v>69</v>
      </c>
      <c r="L122" s="273">
        <v>0.8234374999999966</v>
      </c>
      <c r="M122" s="272">
        <v>69</v>
      </c>
      <c r="N122" s="272" t="s">
        <v>104</v>
      </c>
      <c r="O122" s="332">
        <v>803</v>
      </c>
      <c r="P122" s="273">
        <v>0.82760416666666325</v>
      </c>
      <c r="Q122" s="272">
        <v>69</v>
      </c>
      <c r="R122" s="273">
        <v>0.83480324074073731</v>
      </c>
      <c r="S122" s="272">
        <v>69</v>
      </c>
      <c r="T122" s="331">
        <v>0.84212962962962623</v>
      </c>
      <c r="U122" s="272">
        <v>58</v>
      </c>
      <c r="V122" s="273">
        <v>0.87300925925925588</v>
      </c>
      <c r="W122" s="272">
        <v>58</v>
      </c>
      <c r="X122" s="273"/>
      <c r="Y122" s="332">
        <v>803</v>
      </c>
      <c r="Z122" s="272" t="s">
        <v>114</v>
      </c>
      <c r="AB122" s="1">
        <v>803</v>
      </c>
      <c r="AC122" s="111">
        <v>0.77777777777777457</v>
      </c>
      <c r="AD122" s="111">
        <v>0.77968749999999676</v>
      </c>
      <c r="AE122" s="111">
        <v>0.78156249999999672</v>
      </c>
      <c r="AF122" s="111">
        <v>0.78333333333333011</v>
      </c>
      <c r="AG122" s="111">
        <v>0.78636574074073751</v>
      </c>
      <c r="AH122" s="111">
        <v>0.78863425925925601</v>
      </c>
      <c r="AI122" s="111">
        <v>0.79114583333333011</v>
      </c>
      <c r="AJ122" s="111">
        <v>0.79315972222221898</v>
      </c>
      <c r="AK122" s="111">
        <v>0.79506944444444116</v>
      </c>
      <c r="AL122" s="111">
        <v>0.79667824074073745</v>
      </c>
      <c r="AM122" s="111">
        <v>0.79806712962962634</v>
      </c>
      <c r="AN122" s="111">
        <v>0.79962962962962636</v>
      </c>
      <c r="AO122" s="111">
        <v>0.80153935185184855</v>
      </c>
      <c r="AP122" s="111">
        <v>0.80312499999999665</v>
      </c>
      <c r="AQ122" s="111">
        <v>0.8044791666666633</v>
      </c>
      <c r="AR122" s="111">
        <v>0.80620370370370031</v>
      </c>
      <c r="AS122" s="111">
        <v>0.8075925925925892</v>
      </c>
      <c r="AT122" s="111">
        <v>0.80910879629629295</v>
      </c>
      <c r="AU122" s="111">
        <v>0.81071759259258924</v>
      </c>
      <c r="AV122" s="111">
        <v>0.81251157407407071</v>
      </c>
      <c r="AW122" s="111">
        <v>0.81427083333332995</v>
      </c>
      <c r="AX122" s="111">
        <v>0.81631944444444104</v>
      </c>
      <c r="AY122" s="111">
        <v>0.81907407407407062</v>
      </c>
      <c r="AZ122" s="111">
        <v>0.82085648148147805</v>
      </c>
      <c r="BA122" s="111">
        <v>0.8234374999999966</v>
      </c>
      <c r="BB122" s="1" t="s">
        <v>104</v>
      </c>
      <c r="BC122" s="1">
        <v>803</v>
      </c>
      <c r="BD122" s="111">
        <v>0.82760416666666325</v>
      </c>
      <c r="BE122" s="111">
        <v>0.83024305555555211</v>
      </c>
      <c r="BF122" s="111">
        <v>0.8320138888888855</v>
      </c>
      <c r="BG122" s="111">
        <v>0.83480324074073731</v>
      </c>
      <c r="BH122" s="111">
        <v>0.83702546296295954</v>
      </c>
      <c r="BI122" s="111">
        <v>0.83877314814814474</v>
      </c>
      <c r="BJ122" s="111">
        <v>0.84056712962962621</v>
      </c>
      <c r="BK122" s="111">
        <v>0.84212962962962623</v>
      </c>
      <c r="BL122" s="111">
        <v>0.84369212962962625</v>
      </c>
      <c r="BM122" s="111">
        <v>0.84494212962962623</v>
      </c>
      <c r="BN122" s="111">
        <v>0.84667824074073739</v>
      </c>
      <c r="BO122" s="111">
        <v>0.84805555555555223</v>
      </c>
      <c r="BP122" s="111">
        <v>0.84962962962962629</v>
      </c>
      <c r="BQ122" s="111">
        <v>0.85173611111110781</v>
      </c>
      <c r="BR122" s="111">
        <v>0.8532638888888856</v>
      </c>
      <c r="BS122" s="111">
        <v>0.85469907407407075</v>
      </c>
      <c r="BT122" s="111">
        <v>0.85636574074073746</v>
      </c>
      <c r="BU122" s="111">
        <v>0.85846064814814482</v>
      </c>
      <c r="BV122" s="111">
        <v>0.86053240740740411</v>
      </c>
      <c r="BW122" s="111">
        <v>0.86275462962962635</v>
      </c>
      <c r="BX122" s="111">
        <v>0.86491898148147817</v>
      </c>
      <c r="BY122" s="111">
        <v>0.86761574074073744</v>
      </c>
      <c r="BZ122" s="111">
        <v>0.86937499999999668</v>
      </c>
      <c r="CA122" s="111">
        <v>0.87113425925925592</v>
      </c>
      <c r="CB122" s="111">
        <v>0.87300925925925588</v>
      </c>
      <c r="CC122" s="1" t="s">
        <v>114</v>
      </c>
    </row>
    <row r="123" spans="1:81" s="1" customFormat="1" ht="24" customHeight="1" x14ac:dyDescent="0.25">
      <c r="A123" s="1">
        <v>120</v>
      </c>
      <c r="B123" s="332">
        <v>804</v>
      </c>
      <c r="C123" s="273"/>
      <c r="D123" s="272"/>
      <c r="E123" s="273">
        <v>0.77624999999999778</v>
      </c>
      <c r="F123" s="273">
        <v>0.78217592592592267</v>
      </c>
      <c r="G123" s="272">
        <v>71</v>
      </c>
      <c r="H123" s="331">
        <v>0.81350694444444105</v>
      </c>
      <c r="I123" s="272">
        <v>71</v>
      </c>
      <c r="J123" s="273">
        <v>0.82071759259258914</v>
      </c>
      <c r="K123" s="272">
        <v>71</v>
      </c>
      <c r="L123" s="273">
        <v>0.8278356481481447</v>
      </c>
      <c r="M123" s="272">
        <v>71</v>
      </c>
      <c r="N123" s="272" t="s">
        <v>104</v>
      </c>
      <c r="O123" s="332">
        <v>804</v>
      </c>
      <c r="P123" s="273">
        <v>0.83333333333333337</v>
      </c>
      <c r="Q123" s="272">
        <v>71</v>
      </c>
      <c r="R123" s="273">
        <v>0.84053240740740742</v>
      </c>
      <c r="S123" s="272">
        <v>71</v>
      </c>
      <c r="T123" s="331">
        <v>0.84785879629629635</v>
      </c>
      <c r="U123" s="272">
        <v>52</v>
      </c>
      <c r="V123" s="273">
        <v>0.87873842592592599</v>
      </c>
      <c r="W123" s="272">
        <v>52</v>
      </c>
      <c r="X123" s="273"/>
      <c r="Y123" s="332">
        <v>804</v>
      </c>
      <c r="Z123" s="272" t="s">
        <v>115</v>
      </c>
      <c r="AB123" s="1">
        <v>804</v>
      </c>
      <c r="AC123" s="111">
        <v>0.78217592592592267</v>
      </c>
      <c r="AD123" s="111">
        <v>0.78408564814814485</v>
      </c>
      <c r="AE123" s="111">
        <v>0.78596064814814481</v>
      </c>
      <c r="AF123" s="111">
        <v>0.7877314814814782</v>
      </c>
      <c r="AG123" s="111">
        <v>0.7907638888888856</v>
      </c>
      <c r="AH123" s="111">
        <v>0.79303240740740411</v>
      </c>
      <c r="AI123" s="111">
        <v>0.7955439814814782</v>
      </c>
      <c r="AJ123" s="111">
        <v>0.79755787037036707</v>
      </c>
      <c r="AK123" s="111">
        <v>0.79946759259258926</v>
      </c>
      <c r="AL123" s="111">
        <v>0.80107638888888555</v>
      </c>
      <c r="AM123" s="111">
        <v>0.80246527777777443</v>
      </c>
      <c r="AN123" s="111">
        <v>0.80402777777777446</v>
      </c>
      <c r="AO123" s="111">
        <v>0.80593749999999664</v>
      </c>
      <c r="AP123" s="111">
        <v>0.80752314814814474</v>
      </c>
      <c r="AQ123" s="111">
        <v>0.8088773148148114</v>
      </c>
      <c r="AR123" s="111">
        <v>0.81060185185184841</v>
      </c>
      <c r="AS123" s="111">
        <v>0.81199074074073729</v>
      </c>
      <c r="AT123" s="111">
        <v>0.81350694444444105</v>
      </c>
      <c r="AU123" s="111">
        <v>0.81511574074073734</v>
      </c>
      <c r="AV123" s="111">
        <v>0.8169097222222188</v>
      </c>
      <c r="AW123" s="111">
        <v>0.81866898148147804</v>
      </c>
      <c r="AX123" s="111">
        <v>0.82071759259258914</v>
      </c>
      <c r="AY123" s="111">
        <v>0.82347222222221872</v>
      </c>
      <c r="AZ123" s="111">
        <v>0.82525462962962615</v>
      </c>
      <c r="BA123" s="111">
        <v>0.8278356481481447</v>
      </c>
      <c r="BB123" s="1" t="s">
        <v>104</v>
      </c>
      <c r="BC123" s="1">
        <v>804</v>
      </c>
      <c r="BD123" s="111">
        <v>0.83333333333333337</v>
      </c>
      <c r="BE123" s="111">
        <v>0.83597222222222223</v>
      </c>
      <c r="BF123" s="111">
        <v>0.83774305555555562</v>
      </c>
      <c r="BG123" s="111">
        <v>0.84053240740740742</v>
      </c>
      <c r="BH123" s="111">
        <v>0.84275462962962966</v>
      </c>
      <c r="BI123" s="111">
        <v>0.84450231481481486</v>
      </c>
      <c r="BJ123" s="111">
        <v>0.84629629629629632</v>
      </c>
      <c r="BK123" s="111">
        <v>0.84785879629629635</v>
      </c>
      <c r="BL123" s="111">
        <v>0.84942129629629637</v>
      </c>
      <c r="BM123" s="111">
        <v>0.85067129629629634</v>
      </c>
      <c r="BN123" s="111">
        <v>0.8524074074074075</v>
      </c>
      <c r="BO123" s="111">
        <v>0.85378472222222235</v>
      </c>
      <c r="BP123" s="111">
        <v>0.85535879629629641</v>
      </c>
      <c r="BQ123" s="111">
        <v>0.85746527777777792</v>
      </c>
      <c r="BR123" s="111">
        <v>0.85899305555555572</v>
      </c>
      <c r="BS123" s="111">
        <v>0.86042824074074087</v>
      </c>
      <c r="BT123" s="111">
        <v>0.86209490740740757</v>
      </c>
      <c r="BU123" s="111">
        <v>0.86418981481481494</v>
      </c>
      <c r="BV123" s="111">
        <v>0.86626157407407423</v>
      </c>
      <c r="BW123" s="111">
        <v>0.86848379629629646</v>
      </c>
      <c r="BX123" s="111">
        <v>0.87064814814814828</v>
      </c>
      <c r="BY123" s="111">
        <v>0.87334490740740756</v>
      </c>
      <c r="BZ123" s="111">
        <v>0.87510416666666679</v>
      </c>
      <c r="CA123" s="111">
        <v>0.87686342592592603</v>
      </c>
      <c r="CB123" s="111">
        <v>0.87873842592592599</v>
      </c>
      <c r="CC123" s="1" t="s">
        <v>115</v>
      </c>
    </row>
    <row r="124" spans="1:81" s="1" customFormat="1" ht="24" customHeight="1" x14ac:dyDescent="0.25">
      <c r="A124" s="1">
        <v>121</v>
      </c>
      <c r="B124" s="332">
        <v>805</v>
      </c>
      <c r="C124" s="273"/>
      <c r="D124" s="272"/>
      <c r="E124" s="273">
        <v>0.78064814814814587</v>
      </c>
      <c r="F124" s="273">
        <v>0.78657407407407076</v>
      </c>
      <c r="G124" s="272">
        <v>43</v>
      </c>
      <c r="H124" s="331">
        <v>0.81790509259258914</v>
      </c>
      <c r="I124" s="272">
        <v>43</v>
      </c>
      <c r="J124" s="273">
        <v>0.82511574074073724</v>
      </c>
      <c r="K124" s="272">
        <v>43</v>
      </c>
      <c r="L124" s="273">
        <v>0.83223379629629279</v>
      </c>
      <c r="M124" s="272">
        <v>43</v>
      </c>
      <c r="N124" s="272" t="s">
        <v>104</v>
      </c>
      <c r="O124" s="332">
        <v>805</v>
      </c>
      <c r="P124" s="273">
        <v>0.83640046296295945</v>
      </c>
      <c r="Q124" s="272">
        <v>43</v>
      </c>
      <c r="R124" s="273">
        <v>0.8435995370370335</v>
      </c>
      <c r="S124" s="272">
        <v>43</v>
      </c>
      <c r="T124" s="331"/>
      <c r="U124" s="272"/>
      <c r="V124" s="290"/>
      <c r="W124" s="272">
        <v>43</v>
      </c>
      <c r="X124" s="290">
        <v>0.85748842592592234</v>
      </c>
      <c r="Y124" s="332">
        <v>805</v>
      </c>
      <c r="Z124" s="278" t="s">
        <v>117</v>
      </c>
      <c r="AB124" s="1">
        <v>805</v>
      </c>
      <c r="AC124" s="111">
        <v>0.78657407407407076</v>
      </c>
      <c r="AD124" s="111">
        <v>0.78848379629629295</v>
      </c>
      <c r="AE124" s="111">
        <v>0.79035879629629291</v>
      </c>
      <c r="AF124" s="111">
        <v>0.7921296296296263</v>
      </c>
      <c r="AG124" s="111">
        <v>0.7951620370370337</v>
      </c>
      <c r="AH124" s="111">
        <v>0.7974305555555522</v>
      </c>
      <c r="AI124" s="111">
        <v>0.7999421296296263</v>
      </c>
      <c r="AJ124" s="111">
        <v>0.80195601851851517</v>
      </c>
      <c r="AK124" s="111">
        <v>0.80386574074073736</v>
      </c>
      <c r="AL124" s="111">
        <v>0.80547453703703364</v>
      </c>
      <c r="AM124" s="111">
        <v>0.80686342592592253</v>
      </c>
      <c r="AN124" s="111">
        <v>0.80842592592592255</v>
      </c>
      <c r="AO124" s="111">
        <v>0.81033564814814474</v>
      </c>
      <c r="AP124" s="111">
        <v>0.81192129629629284</v>
      </c>
      <c r="AQ124" s="111">
        <v>0.81327546296295949</v>
      </c>
      <c r="AR124" s="111">
        <v>0.81499999999999651</v>
      </c>
      <c r="AS124" s="111">
        <v>0.81638888888888539</v>
      </c>
      <c r="AT124" s="111">
        <v>0.81790509259258914</v>
      </c>
      <c r="AU124" s="111">
        <v>0.81951388888888543</v>
      </c>
      <c r="AV124" s="111">
        <v>0.8213078703703669</v>
      </c>
      <c r="AW124" s="111">
        <v>0.82306712962962614</v>
      </c>
      <c r="AX124" s="111">
        <v>0.82511574074073724</v>
      </c>
      <c r="AY124" s="111">
        <v>0.82787037037036681</v>
      </c>
      <c r="AZ124" s="111">
        <v>0.82965277777777424</v>
      </c>
      <c r="BA124" s="111">
        <v>0.83223379629629279</v>
      </c>
      <c r="BB124" s="1" t="s">
        <v>104</v>
      </c>
      <c r="BC124" s="1">
        <v>805</v>
      </c>
      <c r="BD124" s="111">
        <v>0.83640046296295945</v>
      </c>
      <c r="BE124" s="111">
        <v>0.8390393518518483</v>
      </c>
      <c r="BF124" s="111">
        <v>0.84081018518518169</v>
      </c>
      <c r="BG124" s="111">
        <v>0.8435995370370335</v>
      </c>
      <c r="BH124" s="111"/>
      <c r="BI124" s="111" t="s">
        <v>112</v>
      </c>
      <c r="BJ124" s="111"/>
      <c r="BK124" s="111"/>
      <c r="BL124" s="111"/>
      <c r="BM124" s="111"/>
      <c r="BN124" s="111"/>
      <c r="BO124" s="111"/>
      <c r="BP124" s="111"/>
      <c r="BQ124" s="111"/>
      <c r="BR124" s="111"/>
      <c r="BS124" s="111"/>
      <c r="BT124" s="111"/>
      <c r="BU124" s="111"/>
      <c r="BV124" s="111"/>
      <c r="BW124" s="111"/>
      <c r="BX124" s="111"/>
      <c r="BY124" s="111"/>
      <c r="BZ124" s="111"/>
      <c r="CA124" s="111">
        <v>0.85748842592592234</v>
      </c>
      <c r="CB124" s="111"/>
      <c r="CC124" s="1" t="s">
        <v>117</v>
      </c>
    </row>
    <row r="125" spans="1:81" s="1" customFormat="1" ht="24" customHeight="1" x14ac:dyDescent="0.25">
      <c r="A125" s="1">
        <v>122</v>
      </c>
      <c r="B125" s="332">
        <v>806</v>
      </c>
      <c r="C125" s="273"/>
      <c r="D125" s="272"/>
      <c r="E125" s="273">
        <v>0.78504629629629397</v>
      </c>
      <c r="F125" s="273">
        <v>0.79097222222221886</v>
      </c>
      <c r="G125" s="272">
        <v>65</v>
      </c>
      <c r="H125" s="331">
        <v>0.82230324074073724</v>
      </c>
      <c r="I125" s="272">
        <v>48</v>
      </c>
      <c r="J125" s="273">
        <v>0.82951388888888533</v>
      </c>
      <c r="K125" s="272">
        <v>48</v>
      </c>
      <c r="L125" s="273">
        <v>0.83663194444444089</v>
      </c>
      <c r="M125" s="272">
        <v>48</v>
      </c>
      <c r="N125" s="272" t="s">
        <v>104</v>
      </c>
      <c r="O125" s="332">
        <v>806</v>
      </c>
      <c r="P125" s="273">
        <v>0.84079861111110754</v>
      </c>
      <c r="Q125" s="272">
        <v>48</v>
      </c>
      <c r="R125" s="273">
        <v>0.84799768518518159</v>
      </c>
      <c r="S125" s="272">
        <v>48</v>
      </c>
      <c r="T125" s="331">
        <v>0.85532407407407052</v>
      </c>
      <c r="U125" s="272">
        <v>66</v>
      </c>
      <c r="V125" s="273">
        <v>0.88620370370370016</v>
      </c>
      <c r="W125" s="272">
        <v>66</v>
      </c>
      <c r="X125" s="273"/>
      <c r="Y125" s="332">
        <v>806</v>
      </c>
      <c r="Z125" s="272" t="s">
        <v>115</v>
      </c>
      <c r="AB125" s="1">
        <v>806</v>
      </c>
      <c r="AC125" s="111">
        <v>0.79097222222221886</v>
      </c>
      <c r="AD125" s="111">
        <v>0.79288194444444104</v>
      </c>
      <c r="AE125" s="111">
        <v>0.794756944444441</v>
      </c>
      <c r="AF125" s="111">
        <v>0.79652777777777439</v>
      </c>
      <c r="AG125" s="111">
        <v>0.79956018518518179</v>
      </c>
      <c r="AH125" s="111">
        <v>0.8018287037037003</v>
      </c>
      <c r="AI125" s="111">
        <v>0.80434027777777439</v>
      </c>
      <c r="AJ125" s="111">
        <v>0.80635416666666326</v>
      </c>
      <c r="AK125" s="111">
        <v>0.80826388888888545</v>
      </c>
      <c r="AL125" s="111">
        <v>0.80987268518518174</v>
      </c>
      <c r="AM125" s="111">
        <v>0.81126157407407062</v>
      </c>
      <c r="AN125" s="111">
        <v>0.81282407407407065</v>
      </c>
      <c r="AO125" s="111">
        <v>0.81473379629629283</v>
      </c>
      <c r="AP125" s="111">
        <v>0.81631944444444093</v>
      </c>
      <c r="AQ125" s="111">
        <v>0.81767361111110759</v>
      </c>
      <c r="AR125" s="111">
        <v>0.8193981481481446</v>
      </c>
      <c r="AS125" s="111">
        <v>0.82078703703703348</v>
      </c>
      <c r="AT125" s="111">
        <v>0.82230324074073724</v>
      </c>
      <c r="AU125" s="111">
        <v>0.82391203703703353</v>
      </c>
      <c r="AV125" s="111">
        <v>0.82570601851851499</v>
      </c>
      <c r="AW125" s="111">
        <v>0.82746527777777423</v>
      </c>
      <c r="AX125" s="111">
        <v>0.82951388888888533</v>
      </c>
      <c r="AY125" s="111">
        <v>0.83226851851851491</v>
      </c>
      <c r="AZ125" s="111">
        <v>0.83405092592592234</v>
      </c>
      <c r="BA125" s="111">
        <v>0.83663194444444089</v>
      </c>
      <c r="BB125" s="1" t="s">
        <v>104</v>
      </c>
      <c r="BC125" s="1">
        <v>806</v>
      </c>
      <c r="BD125" s="111">
        <v>0.84079861111110754</v>
      </c>
      <c r="BE125" s="111">
        <v>0.8434374999999964</v>
      </c>
      <c r="BF125" s="111">
        <v>0.84520833333332979</v>
      </c>
      <c r="BG125" s="111">
        <v>0.84799768518518159</v>
      </c>
      <c r="BH125" s="111">
        <v>0.85021990740740383</v>
      </c>
      <c r="BI125" s="111">
        <v>0.85196759259258903</v>
      </c>
      <c r="BJ125" s="111">
        <v>0.8537615740740705</v>
      </c>
      <c r="BK125" s="111">
        <v>0.85532407407407052</v>
      </c>
      <c r="BL125" s="111">
        <v>0.85688657407407054</v>
      </c>
      <c r="BM125" s="111">
        <v>0.85813657407407051</v>
      </c>
      <c r="BN125" s="111">
        <v>0.85987268518518167</v>
      </c>
      <c r="BO125" s="111">
        <v>0.86124999999999652</v>
      </c>
      <c r="BP125" s="111">
        <v>0.86282407407407058</v>
      </c>
      <c r="BQ125" s="111">
        <v>0.86493055555555209</v>
      </c>
      <c r="BR125" s="111">
        <v>0.86645833333332989</v>
      </c>
      <c r="BS125" s="111">
        <v>0.86789351851851504</v>
      </c>
      <c r="BT125" s="111">
        <v>0.86956018518518174</v>
      </c>
      <c r="BU125" s="111">
        <v>0.87165509259258911</v>
      </c>
      <c r="BV125" s="111">
        <v>0.8737268518518484</v>
      </c>
      <c r="BW125" s="111">
        <v>0.87594907407407063</v>
      </c>
      <c r="BX125" s="111">
        <v>0.87811342592592245</v>
      </c>
      <c r="BY125" s="111">
        <v>0.88081018518518173</v>
      </c>
      <c r="BZ125" s="111">
        <v>0.88256944444444096</v>
      </c>
      <c r="CA125" s="111">
        <v>0.8843287037037002</v>
      </c>
      <c r="CB125" s="111">
        <v>0.88620370370370016</v>
      </c>
      <c r="CC125" s="1" t="s">
        <v>115</v>
      </c>
    </row>
    <row r="126" spans="1:81" s="1" customFormat="1" ht="24" customHeight="1" x14ac:dyDescent="0.25">
      <c r="A126" s="1">
        <v>123</v>
      </c>
      <c r="B126" s="332">
        <v>812</v>
      </c>
      <c r="C126" s="273"/>
      <c r="D126" s="272"/>
      <c r="E126" s="273">
        <v>0.78944444444444206</v>
      </c>
      <c r="F126" s="273">
        <v>0.79537037037036695</v>
      </c>
      <c r="G126" s="272">
        <v>74</v>
      </c>
      <c r="H126" s="331">
        <v>0.82670138888888534</v>
      </c>
      <c r="I126" s="272">
        <v>74</v>
      </c>
      <c r="J126" s="273">
        <v>0.83391203703703343</v>
      </c>
      <c r="K126" s="272">
        <v>74</v>
      </c>
      <c r="L126" s="273">
        <v>0.84103009259258898</v>
      </c>
      <c r="M126" s="272">
        <v>74</v>
      </c>
      <c r="N126" s="272" t="s">
        <v>104</v>
      </c>
      <c r="O126" s="332">
        <v>812</v>
      </c>
      <c r="P126" s="273">
        <v>0.84519675925925564</v>
      </c>
      <c r="Q126" s="272">
        <v>74</v>
      </c>
      <c r="R126" s="273">
        <v>0.85239583333332969</v>
      </c>
      <c r="S126" s="272">
        <v>74</v>
      </c>
      <c r="T126" s="331">
        <v>0.85972222222221861</v>
      </c>
      <c r="U126" s="353">
        <v>61</v>
      </c>
      <c r="V126" s="273">
        <v>0.89060185185184826</v>
      </c>
      <c r="W126" s="353">
        <v>61</v>
      </c>
      <c r="X126" s="273"/>
      <c r="Y126" s="332">
        <v>812</v>
      </c>
      <c r="Z126" s="272" t="s">
        <v>114</v>
      </c>
      <c r="AB126" s="1">
        <v>812</v>
      </c>
      <c r="AC126" s="111">
        <v>0.79537037037036695</v>
      </c>
      <c r="AD126" s="111">
        <v>0.79728009259258914</v>
      </c>
      <c r="AE126" s="111">
        <v>0.7991550925925891</v>
      </c>
      <c r="AF126" s="111">
        <v>0.80092592592592249</v>
      </c>
      <c r="AG126" s="111">
        <v>0.80395833333332989</v>
      </c>
      <c r="AH126" s="111">
        <v>0.80622685185184839</v>
      </c>
      <c r="AI126" s="111">
        <v>0.80873842592592249</v>
      </c>
      <c r="AJ126" s="111">
        <v>0.81075231481481136</v>
      </c>
      <c r="AK126" s="111">
        <v>0.81266203703703355</v>
      </c>
      <c r="AL126" s="111">
        <v>0.81427083333332984</v>
      </c>
      <c r="AM126" s="111">
        <v>0.81565972222221872</v>
      </c>
      <c r="AN126" s="111">
        <v>0.81722222222221874</v>
      </c>
      <c r="AO126" s="111">
        <v>0.81913194444444093</v>
      </c>
      <c r="AP126" s="111">
        <v>0.82071759259258903</v>
      </c>
      <c r="AQ126" s="111">
        <v>0.82207175925925569</v>
      </c>
      <c r="AR126" s="111">
        <v>0.8237962962962927</v>
      </c>
      <c r="AS126" s="111">
        <v>0.82518518518518158</v>
      </c>
      <c r="AT126" s="111">
        <v>0.82670138888888534</v>
      </c>
      <c r="AU126" s="111">
        <v>0.82831018518518162</v>
      </c>
      <c r="AV126" s="111">
        <v>0.83010416666666309</v>
      </c>
      <c r="AW126" s="111">
        <v>0.83186342592592233</v>
      </c>
      <c r="AX126" s="111">
        <v>0.83391203703703343</v>
      </c>
      <c r="AY126" s="111">
        <v>0.83666666666666301</v>
      </c>
      <c r="AZ126" s="111">
        <v>0.83844907407407043</v>
      </c>
      <c r="BA126" s="111">
        <v>0.84103009259258898</v>
      </c>
      <c r="BB126" s="1" t="s">
        <v>104</v>
      </c>
      <c r="BC126" s="1">
        <v>812</v>
      </c>
      <c r="BD126" s="111">
        <v>0.84519675925925564</v>
      </c>
      <c r="BE126" s="111">
        <v>0.84783564814814449</v>
      </c>
      <c r="BF126" s="111">
        <v>0.84960648148147788</v>
      </c>
      <c r="BG126" s="111">
        <v>0.85239583333332969</v>
      </c>
      <c r="BH126" s="111">
        <v>0.85461805555555193</v>
      </c>
      <c r="BI126" s="111">
        <v>0.85636574074073712</v>
      </c>
      <c r="BJ126" s="111">
        <v>0.85815972222221859</v>
      </c>
      <c r="BK126" s="111">
        <v>0.85972222222221861</v>
      </c>
      <c r="BL126" s="111">
        <v>0.86128472222221863</v>
      </c>
      <c r="BM126" s="111">
        <v>0.86253472222221861</v>
      </c>
      <c r="BN126" s="111">
        <v>0.86427083333332977</v>
      </c>
      <c r="BO126" s="111">
        <v>0.86564814814814461</v>
      </c>
      <c r="BP126" s="111">
        <v>0.86722222222221867</v>
      </c>
      <c r="BQ126" s="111">
        <v>0.86932870370370019</v>
      </c>
      <c r="BR126" s="111">
        <v>0.87085648148147798</v>
      </c>
      <c r="BS126" s="111">
        <v>0.87229166666666313</v>
      </c>
      <c r="BT126" s="111">
        <v>0.87395833333332984</v>
      </c>
      <c r="BU126" s="111">
        <v>0.8760532407407372</v>
      </c>
      <c r="BV126" s="111">
        <v>0.87812499999999649</v>
      </c>
      <c r="BW126" s="111">
        <v>0.88034722222221873</v>
      </c>
      <c r="BX126" s="111">
        <v>0.88251157407407055</v>
      </c>
      <c r="BY126" s="111">
        <v>0.88520833333332982</v>
      </c>
      <c r="BZ126" s="111">
        <v>0.88696759259258906</v>
      </c>
      <c r="CA126" s="111">
        <v>0.8887268518518483</v>
      </c>
      <c r="CB126" s="111">
        <v>0.89060185185184826</v>
      </c>
      <c r="CC126" s="1" t="s">
        <v>114</v>
      </c>
    </row>
    <row r="127" spans="1:81" s="1" customFormat="1" ht="24" customHeight="1" x14ac:dyDescent="0.25">
      <c r="A127" s="1">
        <v>124</v>
      </c>
      <c r="B127" s="332">
        <v>816</v>
      </c>
      <c r="C127" s="273"/>
      <c r="D127" s="272"/>
      <c r="E127" s="273">
        <v>0.79384259259259016</v>
      </c>
      <c r="F127" s="273">
        <v>0.79976851851851505</v>
      </c>
      <c r="G127" s="272">
        <v>59</v>
      </c>
      <c r="H127" s="331">
        <v>0.83109953703703343</v>
      </c>
      <c r="I127" s="272">
        <v>59</v>
      </c>
      <c r="J127" s="273">
        <v>0.83831018518518152</v>
      </c>
      <c r="K127" s="272">
        <v>59</v>
      </c>
      <c r="L127" s="273">
        <v>0.84542824074073708</v>
      </c>
      <c r="M127" s="272">
        <v>59</v>
      </c>
      <c r="N127" s="272" t="s">
        <v>104</v>
      </c>
      <c r="O127" s="332">
        <v>816</v>
      </c>
      <c r="P127" s="273">
        <v>0.84959490740740373</v>
      </c>
      <c r="Q127" s="272">
        <v>59</v>
      </c>
      <c r="R127" s="273">
        <v>0.85679398148147778</v>
      </c>
      <c r="S127" s="272">
        <v>59</v>
      </c>
      <c r="T127" s="331">
        <v>0.86412037037036671</v>
      </c>
      <c r="U127" s="272">
        <v>60</v>
      </c>
      <c r="V127" s="273">
        <v>0.89499999999999635</v>
      </c>
      <c r="W127" s="272">
        <v>60</v>
      </c>
      <c r="X127" s="273"/>
      <c r="Y127" s="332">
        <v>816</v>
      </c>
      <c r="Z127" s="272" t="s">
        <v>115</v>
      </c>
      <c r="AB127" s="1">
        <v>816</v>
      </c>
      <c r="AC127" s="111">
        <v>0.79976851851851505</v>
      </c>
      <c r="AD127" s="111">
        <v>0.80167824074073724</v>
      </c>
      <c r="AE127" s="111">
        <v>0.8035532407407372</v>
      </c>
      <c r="AF127" s="111">
        <v>0.80532407407407058</v>
      </c>
      <c r="AG127" s="111">
        <v>0.80835648148147798</v>
      </c>
      <c r="AH127" s="111">
        <v>0.81062499999999649</v>
      </c>
      <c r="AI127" s="111">
        <v>0.81313657407407058</v>
      </c>
      <c r="AJ127" s="111">
        <v>0.81515046296295945</v>
      </c>
      <c r="AK127" s="111">
        <v>0.81706018518518164</v>
      </c>
      <c r="AL127" s="111">
        <v>0.81866898148147793</v>
      </c>
      <c r="AM127" s="111">
        <v>0.82005787037036681</v>
      </c>
      <c r="AN127" s="111">
        <v>0.82162037037036684</v>
      </c>
      <c r="AO127" s="111">
        <v>0.82353009259258902</v>
      </c>
      <c r="AP127" s="111">
        <v>0.82511574074073712</v>
      </c>
      <c r="AQ127" s="111">
        <v>0.82646990740740378</v>
      </c>
      <c r="AR127" s="111">
        <v>0.82819444444444079</v>
      </c>
      <c r="AS127" s="111">
        <v>0.82958333333332968</v>
      </c>
      <c r="AT127" s="111">
        <v>0.83109953703703343</v>
      </c>
      <c r="AU127" s="111">
        <v>0.83270833333332972</v>
      </c>
      <c r="AV127" s="111">
        <v>0.83450231481481119</v>
      </c>
      <c r="AW127" s="111">
        <v>0.83626157407407042</v>
      </c>
      <c r="AX127" s="111">
        <v>0.83831018518518152</v>
      </c>
      <c r="AY127" s="111">
        <v>0.8410648148148111</v>
      </c>
      <c r="AZ127" s="111">
        <v>0.84284722222221853</v>
      </c>
      <c r="BA127" s="111">
        <v>0.84542824074073708</v>
      </c>
      <c r="BB127" s="1" t="s">
        <v>104</v>
      </c>
      <c r="BC127" s="1">
        <v>816</v>
      </c>
      <c r="BD127" s="111">
        <v>0.84959490740740373</v>
      </c>
      <c r="BE127" s="111">
        <v>0.85223379629629259</v>
      </c>
      <c r="BF127" s="111">
        <v>0.85400462962962598</v>
      </c>
      <c r="BG127" s="111">
        <v>0.85679398148147778</v>
      </c>
      <c r="BH127" s="111">
        <v>0.85901620370370002</v>
      </c>
      <c r="BI127" s="111">
        <v>0.86076388888888522</v>
      </c>
      <c r="BJ127" s="111">
        <v>0.86255787037036669</v>
      </c>
      <c r="BK127" s="111">
        <v>0.86412037037036671</v>
      </c>
      <c r="BL127" s="111">
        <v>0.86568287037036673</v>
      </c>
      <c r="BM127" s="111">
        <v>0.8669328703703667</v>
      </c>
      <c r="BN127" s="111">
        <v>0.86866898148147786</v>
      </c>
      <c r="BO127" s="111">
        <v>0.87004629629629271</v>
      </c>
      <c r="BP127" s="111">
        <v>0.87162037037036677</v>
      </c>
      <c r="BQ127" s="111">
        <v>0.87372685185184829</v>
      </c>
      <c r="BR127" s="111">
        <v>0.87525462962962608</v>
      </c>
      <c r="BS127" s="111">
        <v>0.87668981481481123</v>
      </c>
      <c r="BT127" s="111">
        <v>0.87835648148147794</v>
      </c>
      <c r="BU127" s="111">
        <v>0.8804513888888853</v>
      </c>
      <c r="BV127" s="111">
        <v>0.88252314814814459</v>
      </c>
      <c r="BW127" s="111">
        <v>0.88474537037036682</v>
      </c>
      <c r="BX127" s="111">
        <v>0.88690972222221864</v>
      </c>
      <c r="BY127" s="111">
        <v>0.88960648148147792</v>
      </c>
      <c r="BZ127" s="111">
        <v>0.89136574074073716</v>
      </c>
      <c r="CA127" s="111">
        <v>0.89312499999999639</v>
      </c>
      <c r="CB127" s="111">
        <v>0.89499999999999635</v>
      </c>
      <c r="CC127" s="1" t="s">
        <v>115</v>
      </c>
    </row>
    <row r="128" spans="1:81" s="1" customFormat="1" ht="24" customHeight="1" x14ac:dyDescent="0.25">
      <c r="A128" s="1">
        <v>125</v>
      </c>
      <c r="B128" s="332">
        <v>807</v>
      </c>
      <c r="C128" s="273"/>
      <c r="D128" s="272"/>
      <c r="E128" s="273">
        <v>0.79824074074073825</v>
      </c>
      <c r="F128" s="273">
        <v>0.80416666666666314</v>
      </c>
      <c r="G128" s="272">
        <v>76</v>
      </c>
      <c r="H128" s="331">
        <v>0.83549768518518153</v>
      </c>
      <c r="I128" s="272">
        <v>76</v>
      </c>
      <c r="J128" s="273">
        <v>0.84270833333332962</v>
      </c>
      <c r="K128" s="272">
        <v>76</v>
      </c>
      <c r="L128" s="273">
        <v>0.84982638888888518</v>
      </c>
      <c r="M128" s="272">
        <v>76</v>
      </c>
      <c r="N128" s="272" t="s">
        <v>104</v>
      </c>
      <c r="O128" s="332">
        <v>807</v>
      </c>
      <c r="P128" s="273">
        <v>0.85399305555555183</v>
      </c>
      <c r="Q128" s="272">
        <v>76</v>
      </c>
      <c r="R128" s="273">
        <v>0.86119212962962588</v>
      </c>
      <c r="S128" s="272">
        <v>76</v>
      </c>
      <c r="T128" s="331">
        <v>0.8685185185185148</v>
      </c>
      <c r="U128" s="272">
        <v>55</v>
      </c>
      <c r="V128" s="273">
        <v>0.89939814814814445</v>
      </c>
      <c r="W128" s="272">
        <v>55</v>
      </c>
      <c r="X128" s="273"/>
      <c r="Y128" s="332">
        <v>807</v>
      </c>
      <c r="Z128" s="272" t="s">
        <v>114</v>
      </c>
      <c r="AB128" s="1">
        <v>807</v>
      </c>
      <c r="AC128" s="111">
        <v>0.80416666666666314</v>
      </c>
      <c r="AD128" s="111">
        <v>0.80607638888888533</v>
      </c>
      <c r="AE128" s="111">
        <v>0.80795138888888529</v>
      </c>
      <c r="AF128" s="111">
        <v>0.80972222222221868</v>
      </c>
      <c r="AG128" s="111">
        <v>0.81275462962962608</v>
      </c>
      <c r="AH128" s="111">
        <v>0.81502314814814458</v>
      </c>
      <c r="AI128" s="111">
        <v>0.81753472222221868</v>
      </c>
      <c r="AJ128" s="111">
        <v>0.81954861111110755</v>
      </c>
      <c r="AK128" s="111">
        <v>0.82145833333332974</v>
      </c>
      <c r="AL128" s="111">
        <v>0.82306712962962603</v>
      </c>
      <c r="AM128" s="111">
        <v>0.82445601851851491</v>
      </c>
      <c r="AN128" s="111">
        <v>0.82601851851851493</v>
      </c>
      <c r="AO128" s="111">
        <v>0.82792824074073712</v>
      </c>
      <c r="AP128" s="111">
        <v>0.82951388888888522</v>
      </c>
      <c r="AQ128" s="111">
        <v>0.83086805555555188</v>
      </c>
      <c r="AR128" s="111">
        <v>0.83259259259258889</v>
      </c>
      <c r="AS128" s="111">
        <v>0.83398148148147777</v>
      </c>
      <c r="AT128" s="111">
        <v>0.83549768518518153</v>
      </c>
      <c r="AU128" s="111">
        <v>0.83710648148147782</v>
      </c>
      <c r="AV128" s="111">
        <v>0.83890046296295928</v>
      </c>
      <c r="AW128" s="111">
        <v>0.84065972222221852</v>
      </c>
      <c r="AX128" s="111">
        <v>0.84270833333332962</v>
      </c>
      <c r="AY128" s="111">
        <v>0.8454629629629592</v>
      </c>
      <c r="AZ128" s="111">
        <v>0.84724537037036662</v>
      </c>
      <c r="BA128" s="111">
        <v>0.84982638888888518</v>
      </c>
      <c r="BB128" s="1" t="s">
        <v>104</v>
      </c>
      <c r="BC128" s="1">
        <v>807</v>
      </c>
      <c r="BD128" s="111">
        <v>0.85399305555555183</v>
      </c>
      <c r="BE128" s="111">
        <v>0.85663194444444068</v>
      </c>
      <c r="BF128" s="111">
        <v>0.85840277777777407</v>
      </c>
      <c r="BG128" s="111">
        <v>0.86119212962962588</v>
      </c>
      <c r="BH128" s="111">
        <v>0.86341435185184812</v>
      </c>
      <c r="BI128" s="111">
        <v>0.86516203703703332</v>
      </c>
      <c r="BJ128" s="111">
        <v>0.86695601851851478</v>
      </c>
      <c r="BK128" s="111">
        <v>0.8685185185185148</v>
      </c>
      <c r="BL128" s="111">
        <v>0.87008101851851483</v>
      </c>
      <c r="BM128" s="111">
        <v>0.8713310185185148</v>
      </c>
      <c r="BN128" s="111">
        <v>0.87306712962962596</v>
      </c>
      <c r="BO128" s="111">
        <v>0.8744444444444408</v>
      </c>
      <c r="BP128" s="111">
        <v>0.87601851851851487</v>
      </c>
      <c r="BQ128" s="111">
        <v>0.87812499999999638</v>
      </c>
      <c r="BR128" s="111">
        <v>0.87965277777777418</v>
      </c>
      <c r="BS128" s="111">
        <v>0.88108796296295933</v>
      </c>
      <c r="BT128" s="111">
        <v>0.88275462962962603</v>
      </c>
      <c r="BU128" s="111">
        <v>0.8848495370370334</v>
      </c>
      <c r="BV128" s="111">
        <v>0.88692129629629268</v>
      </c>
      <c r="BW128" s="111">
        <v>0.88914351851851492</v>
      </c>
      <c r="BX128" s="111">
        <v>0.89130787037036674</v>
      </c>
      <c r="BY128" s="111">
        <v>0.89400462962962601</v>
      </c>
      <c r="BZ128" s="111">
        <v>0.89576388888888525</v>
      </c>
      <c r="CA128" s="111">
        <v>0.89752314814814449</v>
      </c>
      <c r="CB128" s="111">
        <v>0.89939814814814445</v>
      </c>
      <c r="CC128" s="1" t="s">
        <v>114</v>
      </c>
    </row>
    <row r="129" spans="1:81" s="1" customFormat="1" ht="24" customHeight="1" x14ac:dyDescent="0.25">
      <c r="A129" s="1">
        <v>126</v>
      </c>
      <c r="B129" s="332">
        <v>813</v>
      </c>
      <c r="C129" s="273"/>
      <c r="D129" s="272"/>
      <c r="E129" s="273">
        <v>0.80263888888888635</v>
      </c>
      <c r="F129" s="273">
        <v>0.80856481481481124</v>
      </c>
      <c r="G129" s="272">
        <v>78</v>
      </c>
      <c r="H129" s="331">
        <v>0.83989583333332962</v>
      </c>
      <c r="I129" s="272">
        <v>78</v>
      </c>
      <c r="J129" s="273">
        <v>0.84710648148147771</v>
      </c>
      <c r="K129" s="272">
        <v>78</v>
      </c>
      <c r="L129" s="273">
        <v>0.85422453703703327</v>
      </c>
      <c r="M129" s="272">
        <v>78</v>
      </c>
      <c r="N129" s="272" t="s">
        <v>104</v>
      </c>
      <c r="O129" s="332">
        <v>813</v>
      </c>
      <c r="P129" s="273">
        <v>0.85839120370369992</v>
      </c>
      <c r="Q129" s="272">
        <v>78</v>
      </c>
      <c r="R129" s="273">
        <v>0.86559027777777398</v>
      </c>
      <c r="S129" s="272">
        <v>78</v>
      </c>
      <c r="T129" s="331">
        <v>0.8729166666666629</v>
      </c>
      <c r="U129" s="272">
        <v>65</v>
      </c>
      <c r="V129" s="273">
        <v>0.90379629629629255</v>
      </c>
      <c r="W129" s="272">
        <v>65</v>
      </c>
      <c r="X129" s="273"/>
      <c r="Y129" s="332">
        <v>813</v>
      </c>
      <c r="Z129" s="272" t="s">
        <v>115</v>
      </c>
      <c r="AB129" s="1">
        <v>813</v>
      </c>
      <c r="AC129" s="111">
        <v>0.80856481481481124</v>
      </c>
      <c r="AD129" s="111">
        <v>0.81047453703703343</v>
      </c>
      <c r="AE129" s="111">
        <v>0.81234953703703339</v>
      </c>
      <c r="AF129" s="111">
        <v>0.81412037037036677</v>
      </c>
      <c r="AG129" s="111">
        <v>0.81715277777777418</v>
      </c>
      <c r="AH129" s="111">
        <v>0.81942129629629268</v>
      </c>
      <c r="AI129" s="111">
        <v>0.82193287037036677</v>
      </c>
      <c r="AJ129" s="111">
        <v>0.82394675925925565</v>
      </c>
      <c r="AK129" s="111">
        <v>0.82585648148147783</v>
      </c>
      <c r="AL129" s="111">
        <v>0.82746527777777412</v>
      </c>
      <c r="AM129" s="111">
        <v>0.82885416666666301</v>
      </c>
      <c r="AN129" s="111">
        <v>0.83041666666666303</v>
      </c>
      <c r="AO129" s="111">
        <v>0.83232638888888522</v>
      </c>
      <c r="AP129" s="111">
        <v>0.83391203703703332</v>
      </c>
      <c r="AQ129" s="111">
        <v>0.83526620370369997</v>
      </c>
      <c r="AR129" s="111">
        <v>0.83699074074073698</v>
      </c>
      <c r="AS129" s="111">
        <v>0.83837962962962587</v>
      </c>
      <c r="AT129" s="111">
        <v>0.83989583333332962</v>
      </c>
      <c r="AU129" s="111">
        <v>0.84150462962962591</v>
      </c>
      <c r="AV129" s="111">
        <v>0.84329861111110738</v>
      </c>
      <c r="AW129" s="111">
        <v>0.84505787037036662</v>
      </c>
      <c r="AX129" s="111">
        <v>0.84710648148147771</v>
      </c>
      <c r="AY129" s="111">
        <v>0.84986111111110729</v>
      </c>
      <c r="AZ129" s="111">
        <v>0.85164351851851472</v>
      </c>
      <c r="BA129" s="111">
        <v>0.85422453703703327</v>
      </c>
      <c r="BB129" s="1" t="s">
        <v>104</v>
      </c>
      <c r="BC129" s="1">
        <v>813</v>
      </c>
      <c r="BD129" s="111">
        <v>0.85839120370369992</v>
      </c>
      <c r="BE129" s="111">
        <v>0.86103009259258878</v>
      </c>
      <c r="BF129" s="111">
        <v>0.86280092592592217</v>
      </c>
      <c r="BG129" s="111">
        <v>0.86559027777777398</v>
      </c>
      <c r="BH129" s="111">
        <v>0.86781249999999621</v>
      </c>
      <c r="BI129" s="111">
        <v>0.86956018518518141</v>
      </c>
      <c r="BJ129" s="111">
        <v>0.87135416666666288</v>
      </c>
      <c r="BK129" s="111">
        <v>0.8729166666666629</v>
      </c>
      <c r="BL129" s="111">
        <v>0.87447916666666292</v>
      </c>
      <c r="BM129" s="111">
        <v>0.87572916666666289</v>
      </c>
      <c r="BN129" s="111">
        <v>0.87746527777777406</v>
      </c>
      <c r="BO129" s="111">
        <v>0.8788425925925889</v>
      </c>
      <c r="BP129" s="111">
        <v>0.88041666666666296</v>
      </c>
      <c r="BQ129" s="111">
        <v>0.88252314814814448</v>
      </c>
      <c r="BR129" s="111">
        <v>0.88405092592592227</v>
      </c>
      <c r="BS129" s="111">
        <v>0.88548611111110742</v>
      </c>
      <c r="BT129" s="111">
        <v>0.88715277777777413</v>
      </c>
      <c r="BU129" s="111">
        <v>0.88924768518518149</v>
      </c>
      <c r="BV129" s="111">
        <v>0.89131944444444078</v>
      </c>
      <c r="BW129" s="111">
        <v>0.89354166666666301</v>
      </c>
      <c r="BX129" s="111">
        <v>0.89570601851851483</v>
      </c>
      <c r="BY129" s="111">
        <v>0.89840277777777411</v>
      </c>
      <c r="BZ129" s="111">
        <v>0.90016203703703335</v>
      </c>
      <c r="CA129" s="111">
        <v>0.90192129629629259</v>
      </c>
      <c r="CB129" s="111">
        <v>0.90379629629629255</v>
      </c>
      <c r="CC129" s="1" t="s">
        <v>115</v>
      </c>
    </row>
    <row r="130" spans="1:81" s="1" customFormat="1" ht="24" customHeight="1" x14ac:dyDescent="0.25">
      <c r="A130" s="1">
        <v>127</v>
      </c>
      <c r="B130" s="332">
        <v>802</v>
      </c>
      <c r="C130" s="273"/>
      <c r="D130" s="272"/>
      <c r="E130" s="273">
        <v>0.80703703703703444</v>
      </c>
      <c r="F130" s="273">
        <v>0.81296296296295933</v>
      </c>
      <c r="G130" s="272">
        <v>64</v>
      </c>
      <c r="H130" s="331">
        <v>0.84429398148147772</v>
      </c>
      <c r="I130" s="272">
        <v>64</v>
      </c>
      <c r="J130" s="273">
        <v>0.85150462962962581</v>
      </c>
      <c r="K130" s="272">
        <v>64</v>
      </c>
      <c r="L130" s="273">
        <v>0.85862268518518137</v>
      </c>
      <c r="M130" s="272">
        <v>64</v>
      </c>
      <c r="N130" s="272" t="s">
        <v>104</v>
      </c>
      <c r="O130" s="332">
        <v>802</v>
      </c>
      <c r="P130" s="273">
        <v>0.86278935185184802</v>
      </c>
      <c r="Q130" s="272">
        <v>64</v>
      </c>
      <c r="R130" s="273">
        <v>0.86998842592592207</v>
      </c>
      <c r="S130" s="272">
        <v>64</v>
      </c>
      <c r="T130" s="331">
        <v>0.87731481481481099</v>
      </c>
      <c r="U130" s="272">
        <v>68</v>
      </c>
      <c r="V130" s="273">
        <v>0.90819444444444064</v>
      </c>
      <c r="W130" s="272">
        <v>68</v>
      </c>
      <c r="X130" s="273"/>
      <c r="Y130" s="332">
        <v>802</v>
      </c>
      <c r="Z130" s="272" t="s">
        <v>114</v>
      </c>
      <c r="AB130" s="1">
        <v>802</v>
      </c>
      <c r="AC130" s="111">
        <v>0.81296296296295933</v>
      </c>
      <c r="AD130" s="111">
        <v>0.81487268518518152</v>
      </c>
      <c r="AE130" s="111">
        <v>0.81674768518518148</v>
      </c>
      <c r="AF130" s="111">
        <v>0.81851851851851487</v>
      </c>
      <c r="AG130" s="111">
        <v>0.82155092592592227</v>
      </c>
      <c r="AH130" s="111">
        <v>0.82381944444444077</v>
      </c>
      <c r="AI130" s="111">
        <v>0.82633101851851487</v>
      </c>
      <c r="AJ130" s="111">
        <v>0.82834490740740374</v>
      </c>
      <c r="AK130" s="111">
        <v>0.83025462962962593</v>
      </c>
      <c r="AL130" s="111">
        <v>0.83186342592592222</v>
      </c>
      <c r="AM130" s="111">
        <v>0.8332523148148111</v>
      </c>
      <c r="AN130" s="111">
        <v>0.83481481481481112</v>
      </c>
      <c r="AO130" s="111">
        <v>0.83672453703703331</v>
      </c>
      <c r="AP130" s="111">
        <v>0.83831018518518141</v>
      </c>
      <c r="AQ130" s="111">
        <v>0.83966435185184807</v>
      </c>
      <c r="AR130" s="111">
        <v>0.84138888888888508</v>
      </c>
      <c r="AS130" s="111">
        <v>0.84277777777777396</v>
      </c>
      <c r="AT130" s="111">
        <v>0.84429398148147772</v>
      </c>
      <c r="AU130" s="111">
        <v>0.84590277777777401</v>
      </c>
      <c r="AV130" s="111">
        <v>0.84769675925925547</v>
      </c>
      <c r="AW130" s="111">
        <v>0.84945601851851471</v>
      </c>
      <c r="AX130" s="111">
        <v>0.85150462962962581</v>
      </c>
      <c r="AY130" s="111">
        <v>0.85425925925925539</v>
      </c>
      <c r="AZ130" s="111">
        <v>0.85604166666666281</v>
      </c>
      <c r="BA130" s="111">
        <v>0.85862268518518137</v>
      </c>
      <c r="BB130" s="1" t="s">
        <v>104</v>
      </c>
      <c r="BC130" s="1">
        <v>802</v>
      </c>
      <c r="BD130" s="111">
        <v>0.86278935185184802</v>
      </c>
      <c r="BE130" s="111">
        <v>0.86542824074073688</v>
      </c>
      <c r="BF130" s="111">
        <v>0.86719907407407026</v>
      </c>
      <c r="BG130" s="111">
        <v>0.86998842592592207</v>
      </c>
      <c r="BH130" s="111">
        <v>0.87221064814814431</v>
      </c>
      <c r="BI130" s="111">
        <v>0.87395833333332951</v>
      </c>
      <c r="BJ130" s="111">
        <v>0.87575231481481097</v>
      </c>
      <c r="BK130" s="111">
        <v>0.87731481481481099</v>
      </c>
      <c r="BL130" s="111">
        <v>0.87887731481481102</v>
      </c>
      <c r="BM130" s="111">
        <v>0.88012731481481099</v>
      </c>
      <c r="BN130" s="111">
        <v>0.88186342592592215</v>
      </c>
      <c r="BO130" s="111">
        <v>0.883240740740737</v>
      </c>
      <c r="BP130" s="111">
        <v>0.88481481481481106</v>
      </c>
      <c r="BQ130" s="111">
        <v>0.88692129629629257</v>
      </c>
      <c r="BR130" s="111">
        <v>0.88844907407407037</v>
      </c>
      <c r="BS130" s="111">
        <v>0.88988425925925552</v>
      </c>
      <c r="BT130" s="111">
        <v>0.89155092592592222</v>
      </c>
      <c r="BU130" s="111">
        <v>0.89364583333332959</v>
      </c>
      <c r="BV130" s="111">
        <v>0.89571759259258887</v>
      </c>
      <c r="BW130" s="111">
        <v>0.89793981481481111</v>
      </c>
      <c r="BX130" s="111">
        <v>0.90010416666666293</v>
      </c>
      <c r="BY130" s="111">
        <v>0.9028009259259222</v>
      </c>
      <c r="BZ130" s="111">
        <v>0.90456018518518144</v>
      </c>
      <c r="CA130" s="111">
        <v>0.90631944444444068</v>
      </c>
      <c r="CB130" s="111">
        <v>0.90819444444444064</v>
      </c>
      <c r="CC130" s="1" t="s">
        <v>114</v>
      </c>
    </row>
    <row r="131" spans="1:81" s="1" customFormat="1" ht="24" customHeight="1" x14ac:dyDescent="0.25">
      <c r="A131" s="1">
        <v>128</v>
      </c>
      <c r="B131" s="332">
        <v>815</v>
      </c>
      <c r="C131" s="273"/>
      <c r="D131" s="272"/>
      <c r="E131" s="273">
        <v>0.81143518518518254</v>
      </c>
      <c r="F131" s="273">
        <v>0.81736111111110743</v>
      </c>
      <c r="G131" s="272">
        <v>45</v>
      </c>
      <c r="H131" s="331">
        <v>0.84869212962962581</v>
      </c>
      <c r="I131" s="272">
        <v>45</v>
      </c>
      <c r="J131" s="273">
        <v>0.8559027777777739</v>
      </c>
      <c r="K131" s="272">
        <v>45</v>
      </c>
      <c r="L131" s="273">
        <v>0.86302083333332946</v>
      </c>
      <c r="M131" s="272">
        <v>45</v>
      </c>
      <c r="N131" s="272" t="s">
        <v>104</v>
      </c>
      <c r="O131" s="332">
        <v>815</v>
      </c>
      <c r="P131" s="273">
        <v>0.86718749999999611</v>
      </c>
      <c r="Q131" s="272">
        <v>45</v>
      </c>
      <c r="R131" s="273">
        <v>0.87438657407407017</v>
      </c>
      <c r="S131" s="272">
        <v>45</v>
      </c>
      <c r="T131" s="331"/>
      <c r="U131" s="272"/>
      <c r="V131" s="290"/>
      <c r="W131" s="272">
        <v>45</v>
      </c>
      <c r="X131" s="290">
        <v>0.88827546296295901</v>
      </c>
      <c r="Y131" s="332">
        <v>815</v>
      </c>
      <c r="Z131" s="278" t="s">
        <v>117</v>
      </c>
      <c r="AB131" s="1">
        <v>815</v>
      </c>
      <c r="AC131" s="111">
        <v>0.81736111111110743</v>
      </c>
      <c r="AD131" s="111">
        <v>0.81927083333332962</v>
      </c>
      <c r="AE131" s="111">
        <v>0.82114583333332958</v>
      </c>
      <c r="AF131" s="111">
        <v>0.82291666666666297</v>
      </c>
      <c r="AG131" s="111">
        <v>0.82594907407407037</v>
      </c>
      <c r="AH131" s="111">
        <v>0.82821759259258887</v>
      </c>
      <c r="AI131" s="111">
        <v>0.83072916666666297</v>
      </c>
      <c r="AJ131" s="111">
        <v>0.83274305555555184</v>
      </c>
      <c r="AK131" s="111">
        <v>0.83465277777777402</v>
      </c>
      <c r="AL131" s="111">
        <v>0.83626157407407031</v>
      </c>
      <c r="AM131" s="111">
        <v>0.8376504629629592</v>
      </c>
      <c r="AN131" s="111">
        <v>0.83921296296295922</v>
      </c>
      <c r="AO131" s="111">
        <v>0.84112268518518141</v>
      </c>
      <c r="AP131" s="111">
        <v>0.84270833333332951</v>
      </c>
      <c r="AQ131" s="111">
        <v>0.84406249999999616</v>
      </c>
      <c r="AR131" s="111">
        <v>0.84578703703703317</v>
      </c>
      <c r="AS131" s="111">
        <v>0.84717592592592206</v>
      </c>
      <c r="AT131" s="111">
        <v>0.84869212962962581</v>
      </c>
      <c r="AU131" s="111">
        <v>0.8503009259259221</v>
      </c>
      <c r="AV131" s="111">
        <v>0.85209490740740357</v>
      </c>
      <c r="AW131" s="111">
        <v>0.85385416666666281</v>
      </c>
      <c r="AX131" s="111">
        <v>0.8559027777777739</v>
      </c>
      <c r="AY131" s="111">
        <v>0.85865740740740348</v>
      </c>
      <c r="AZ131" s="111">
        <v>0.86043981481481091</v>
      </c>
      <c r="BA131" s="111">
        <v>0.86302083333332946</v>
      </c>
      <c r="BB131" s="1" t="s">
        <v>104</v>
      </c>
      <c r="BC131" s="1">
        <v>815</v>
      </c>
      <c r="BD131" s="111">
        <v>0.86718749999999611</v>
      </c>
      <c r="BE131" s="111">
        <v>0.86982638888888497</v>
      </c>
      <c r="BF131" s="111">
        <v>0.87159722222221836</v>
      </c>
      <c r="BG131" s="111">
        <v>0.87438657407407017</v>
      </c>
      <c r="BH131" s="111"/>
      <c r="BI131" s="111" t="s">
        <v>112</v>
      </c>
      <c r="BJ131" s="111"/>
      <c r="BK131" s="111"/>
      <c r="BL131" s="111"/>
      <c r="BM131" s="111"/>
      <c r="BN131" s="111"/>
      <c r="BO131" s="111"/>
      <c r="BP131" s="111"/>
      <c r="BQ131" s="111"/>
      <c r="BR131" s="111"/>
      <c r="BS131" s="111"/>
      <c r="BT131" s="111"/>
      <c r="BU131" s="111"/>
      <c r="BV131" s="111"/>
      <c r="BW131" s="111"/>
      <c r="BX131" s="111"/>
      <c r="BY131" s="111"/>
      <c r="BZ131" s="111"/>
      <c r="CA131" s="111">
        <v>0.88827546296295901</v>
      </c>
      <c r="CB131" s="111"/>
      <c r="CC131" s="1" t="s">
        <v>117</v>
      </c>
    </row>
    <row r="132" spans="1:81" s="1" customFormat="1" ht="24" customHeight="1" x14ac:dyDescent="0.25">
      <c r="A132" s="1">
        <v>129</v>
      </c>
      <c r="B132" s="332">
        <v>808</v>
      </c>
      <c r="C132" s="273"/>
      <c r="D132" s="272"/>
      <c r="E132" s="273">
        <v>0.81583333333333063</v>
      </c>
      <c r="F132" s="273">
        <v>0.82175925925925553</v>
      </c>
      <c r="G132" s="272">
        <v>81</v>
      </c>
      <c r="H132" s="331">
        <v>0.85309027777777391</v>
      </c>
      <c r="I132" s="272">
        <v>81</v>
      </c>
      <c r="J132" s="273">
        <v>0.860300925925922</v>
      </c>
      <c r="K132" s="272">
        <v>81</v>
      </c>
      <c r="L132" s="273">
        <v>0.86741898148147756</v>
      </c>
      <c r="M132" s="272">
        <v>81</v>
      </c>
      <c r="N132" s="272" t="s">
        <v>104</v>
      </c>
      <c r="O132" s="332">
        <v>808</v>
      </c>
      <c r="P132" s="273">
        <v>0.87158564814814421</v>
      </c>
      <c r="Q132" s="272">
        <v>81</v>
      </c>
      <c r="R132" s="273">
        <v>0.87878472222221826</v>
      </c>
      <c r="S132" s="272">
        <v>81</v>
      </c>
      <c r="T132" s="331">
        <v>0.88611111111110719</v>
      </c>
      <c r="U132" s="272">
        <v>69</v>
      </c>
      <c r="V132" s="273">
        <v>0.91699074074073683</v>
      </c>
      <c r="W132" s="272">
        <v>69</v>
      </c>
      <c r="X132" s="273"/>
      <c r="Y132" s="332">
        <v>808</v>
      </c>
      <c r="Z132" s="272" t="s">
        <v>114</v>
      </c>
      <c r="AB132" s="1">
        <v>808</v>
      </c>
      <c r="AC132" s="111">
        <v>0.82175925925925553</v>
      </c>
      <c r="AD132" s="111">
        <v>0.82366898148147771</v>
      </c>
      <c r="AE132" s="111">
        <v>0.82554398148147767</v>
      </c>
      <c r="AF132" s="111">
        <v>0.82731481481481106</v>
      </c>
      <c r="AG132" s="111">
        <v>0.83034722222221846</v>
      </c>
      <c r="AH132" s="111">
        <v>0.83261574074073696</v>
      </c>
      <c r="AI132" s="111">
        <v>0.83512731481481106</v>
      </c>
      <c r="AJ132" s="111">
        <v>0.83714120370369993</v>
      </c>
      <c r="AK132" s="111">
        <v>0.83905092592592212</v>
      </c>
      <c r="AL132" s="111">
        <v>0.84065972222221841</v>
      </c>
      <c r="AM132" s="111">
        <v>0.84204861111110729</v>
      </c>
      <c r="AN132" s="111">
        <v>0.84361111111110731</v>
      </c>
      <c r="AO132" s="111">
        <v>0.8455208333333295</v>
      </c>
      <c r="AP132" s="111">
        <v>0.8471064814814776</v>
      </c>
      <c r="AQ132" s="111">
        <v>0.84846064814814426</v>
      </c>
      <c r="AR132" s="111">
        <v>0.85018518518518127</v>
      </c>
      <c r="AS132" s="111">
        <v>0.85157407407407015</v>
      </c>
      <c r="AT132" s="111">
        <v>0.85309027777777391</v>
      </c>
      <c r="AU132" s="111">
        <v>0.8546990740740702</v>
      </c>
      <c r="AV132" s="111">
        <v>0.85649305555555166</v>
      </c>
      <c r="AW132" s="111">
        <v>0.8582523148148109</v>
      </c>
      <c r="AX132" s="111">
        <v>0.860300925925922</v>
      </c>
      <c r="AY132" s="111">
        <v>0.86305555555555158</v>
      </c>
      <c r="AZ132" s="111">
        <v>0.86483796296295901</v>
      </c>
      <c r="BA132" s="111">
        <v>0.86741898148147756</v>
      </c>
      <c r="BB132" s="1" t="s">
        <v>104</v>
      </c>
      <c r="BC132" s="1">
        <v>808</v>
      </c>
      <c r="BD132" s="111">
        <v>0.87158564814814421</v>
      </c>
      <c r="BE132" s="111">
        <v>0.87422453703703307</v>
      </c>
      <c r="BF132" s="111">
        <v>0.87599537037036646</v>
      </c>
      <c r="BG132" s="111">
        <v>0.87878472222221826</v>
      </c>
      <c r="BH132" s="111">
        <v>0.8810069444444405</v>
      </c>
      <c r="BI132" s="111">
        <v>0.8827546296296257</v>
      </c>
      <c r="BJ132" s="111">
        <v>0.88454861111110716</v>
      </c>
      <c r="BK132" s="111">
        <v>0.88611111111110719</v>
      </c>
      <c r="BL132" s="111">
        <v>0.88767361111110721</v>
      </c>
      <c r="BM132" s="111">
        <v>0.88892361111110718</v>
      </c>
      <c r="BN132" s="111">
        <v>0.89065972222221834</v>
      </c>
      <c r="BO132" s="111">
        <v>0.89203703703703319</v>
      </c>
      <c r="BP132" s="111">
        <v>0.89361111111110725</v>
      </c>
      <c r="BQ132" s="111">
        <v>0.89571759259258876</v>
      </c>
      <c r="BR132" s="111">
        <v>0.89724537037036656</v>
      </c>
      <c r="BS132" s="111">
        <v>0.89868055555555171</v>
      </c>
      <c r="BT132" s="111">
        <v>0.90034722222221841</v>
      </c>
      <c r="BU132" s="111">
        <v>0.90244212962962578</v>
      </c>
      <c r="BV132" s="111">
        <v>0.90451388888888506</v>
      </c>
      <c r="BW132" s="111">
        <v>0.9067361111111073</v>
      </c>
      <c r="BX132" s="111">
        <v>0.90890046296295912</v>
      </c>
      <c r="BY132" s="111">
        <v>0.9115972222222184</v>
      </c>
      <c r="BZ132" s="111">
        <v>0.91335648148147763</v>
      </c>
      <c r="CA132" s="111">
        <v>0.91511574074073687</v>
      </c>
      <c r="CB132" s="111">
        <v>0.91699074074073683</v>
      </c>
      <c r="CC132" s="1" t="s">
        <v>114</v>
      </c>
    </row>
    <row r="133" spans="1:81" s="1" customFormat="1" ht="24" customHeight="1" x14ac:dyDescent="0.25">
      <c r="A133" s="1">
        <v>130</v>
      </c>
      <c r="B133" s="332">
        <v>818</v>
      </c>
      <c r="C133" s="273"/>
      <c r="D133" s="272"/>
      <c r="E133" s="273">
        <v>0.82023148148147873</v>
      </c>
      <c r="F133" s="273">
        <v>0.82615740740740362</v>
      </c>
      <c r="G133" s="272">
        <v>82</v>
      </c>
      <c r="H133" s="331">
        <v>0.857488425925922</v>
      </c>
      <c r="I133" s="272">
        <v>82</v>
      </c>
      <c r="J133" s="273">
        <v>0.8646990740740701</v>
      </c>
      <c r="K133" s="272">
        <v>82</v>
      </c>
      <c r="L133" s="273">
        <v>0.87181712962962565</v>
      </c>
      <c r="M133" s="272">
        <v>82</v>
      </c>
      <c r="N133" s="272" t="s">
        <v>104</v>
      </c>
      <c r="O133" s="332">
        <v>818</v>
      </c>
      <c r="P133" s="273">
        <v>0.87598379629629231</v>
      </c>
      <c r="Q133" s="272">
        <v>82</v>
      </c>
      <c r="R133" s="273">
        <v>0.88318287037036636</v>
      </c>
      <c r="S133" s="272">
        <v>82</v>
      </c>
      <c r="T133" s="331">
        <v>0.89050925925925528</v>
      </c>
      <c r="U133" s="272">
        <v>71</v>
      </c>
      <c r="V133" s="273">
        <v>0.92138888888888493</v>
      </c>
      <c r="W133" s="272">
        <v>71</v>
      </c>
      <c r="X133" s="273"/>
      <c r="Y133" s="332">
        <v>818</v>
      </c>
      <c r="Z133" s="272" t="s">
        <v>115</v>
      </c>
      <c r="AB133" s="1">
        <v>818</v>
      </c>
      <c r="AC133" s="111">
        <v>0.82615740740740362</v>
      </c>
      <c r="AD133" s="111">
        <v>0.82806712962962581</v>
      </c>
      <c r="AE133" s="111">
        <v>0.82994212962962577</v>
      </c>
      <c r="AF133" s="111">
        <v>0.83171296296295916</v>
      </c>
      <c r="AG133" s="111">
        <v>0.83474537037036656</v>
      </c>
      <c r="AH133" s="111">
        <v>0.83701388888888506</v>
      </c>
      <c r="AI133" s="111">
        <v>0.83952546296295916</v>
      </c>
      <c r="AJ133" s="111">
        <v>0.84153935185184803</v>
      </c>
      <c r="AK133" s="111">
        <v>0.84344907407407022</v>
      </c>
      <c r="AL133" s="111">
        <v>0.8450578703703665</v>
      </c>
      <c r="AM133" s="111">
        <v>0.84644675925925539</v>
      </c>
      <c r="AN133" s="111">
        <v>0.84800925925925541</v>
      </c>
      <c r="AO133" s="111">
        <v>0.8499189814814776</v>
      </c>
      <c r="AP133" s="111">
        <v>0.8515046296296257</v>
      </c>
      <c r="AQ133" s="111">
        <v>0.85285879629629235</v>
      </c>
      <c r="AR133" s="111">
        <v>0.85458333333332936</v>
      </c>
      <c r="AS133" s="111">
        <v>0.85597222222221825</v>
      </c>
      <c r="AT133" s="111">
        <v>0.857488425925922</v>
      </c>
      <c r="AU133" s="111">
        <v>0.85909722222221829</v>
      </c>
      <c r="AV133" s="111">
        <v>0.86089120370369976</v>
      </c>
      <c r="AW133" s="111">
        <v>0.862650462962959</v>
      </c>
      <c r="AX133" s="111">
        <v>0.8646990740740701</v>
      </c>
      <c r="AY133" s="111">
        <v>0.86745370370369967</v>
      </c>
      <c r="AZ133" s="111">
        <v>0.8692361111111071</v>
      </c>
      <c r="BA133" s="111">
        <v>0.87181712962962565</v>
      </c>
      <c r="BB133" s="1" t="s">
        <v>104</v>
      </c>
      <c r="BC133" s="1">
        <v>818</v>
      </c>
      <c r="BD133" s="111">
        <v>0.87598379629629231</v>
      </c>
      <c r="BE133" s="111">
        <v>0.87862268518518116</v>
      </c>
      <c r="BF133" s="111">
        <v>0.88039351851851455</v>
      </c>
      <c r="BG133" s="111">
        <v>0.88318287037036636</v>
      </c>
      <c r="BH133" s="111">
        <v>0.88540509259258859</v>
      </c>
      <c r="BI133" s="111">
        <v>0.88715277777777379</v>
      </c>
      <c r="BJ133" s="111">
        <v>0.88894675925925526</v>
      </c>
      <c r="BK133" s="111">
        <v>0.89050925925925528</v>
      </c>
      <c r="BL133" s="111">
        <v>0.8920717592592553</v>
      </c>
      <c r="BM133" s="111">
        <v>0.89332175925925528</v>
      </c>
      <c r="BN133" s="111">
        <v>0.89505787037036644</v>
      </c>
      <c r="BO133" s="111">
        <v>0.89643518518518128</v>
      </c>
      <c r="BP133" s="111">
        <v>0.89800925925925534</v>
      </c>
      <c r="BQ133" s="111">
        <v>0.90011574074073686</v>
      </c>
      <c r="BR133" s="111">
        <v>0.90164351851851465</v>
      </c>
      <c r="BS133" s="111">
        <v>0.9030787037036998</v>
      </c>
      <c r="BT133" s="111">
        <v>0.90474537037036651</v>
      </c>
      <c r="BU133" s="111">
        <v>0.90684027777777387</v>
      </c>
      <c r="BV133" s="111">
        <v>0.90891203703703316</v>
      </c>
      <c r="BW133" s="111">
        <v>0.9111342592592554</v>
      </c>
      <c r="BX133" s="111">
        <v>0.91329861111110722</v>
      </c>
      <c r="BY133" s="111">
        <v>0.91599537037036649</v>
      </c>
      <c r="BZ133" s="111">
        <v>0.91775462962962573</v>
      </c>
      <c r="CA133" s="111">
        <v>0.91951388888888497</v>
      </c>
      <c r="CB133" s="111">
        <v>0.92138888888888493</v>
      </c>
      <c r="CC133" s="1" t="s">
        <v>115</v>
      </c>
    </row>
    <row r="134" spans="1:81" s="1" customFormat="1" ht="24" customHeight="1" x14ac:dyDescent="0.25">
      <c r="A134" s="1">
        <v>131</v>
      </c>
      <c r="B134" s="332">
        <v>811</v>
      </c>
      <c r="C134" s="273"/>
      <c r="D134" s="272"/>
      <c r="E134" s="273">
        <v>0.82462962962962683</v>
      </c>
      <c r="F134" s="273">
        <v>0.83055555555555172</v>
      </c>
      <c r="G134" s="272">
        <v>62</v>
      </c>
      <c r="H134" s="331">
        <v>0.8618865740740701</v>
      </c>
      <c r="I134" s="353">
        <v>46</v>
      </c>
      <c r="J134" s="273">
        <v>0.86909722222221819</v>
      </c>
      <c r="K134" s="353">
        <v>46</v>
      </c>
      <c r="L134" s="273">
        <v>0.87621527777777375</v>
      </c>
      <c r="M134" s="353">
        <v>46</v>
      </c>
      <c r="N134" s="272" t="s">
        <v>104</v>
      </c>
      <c r="O134" s="332">
        <v>811</v>
      </c>
      <c r="P134" s="273">
        <v>0.8803819444444404</v>
      </c>
      <c r="Q134" s="353">
        <v>46</v>
      </c>
      <c r="R134" s="273">
        <v>0.88758101851851445</v>
      </c>
      <c r="S134" s="353">
        <v>46</v>
      </c>
      <c r="T134" s="331"/>
      <c r="U134" s="272"/>
      <c r="V134" s="290"/>
      <c r="W134" s="353">
        <v>46</v>
      </c>
      <c r="X134" s="290">
        <v>0.90146990740740329</v>
      </c>
      <c r="Y134" s="332">
        <v>811</v>
      </c>
      <c r="Z134" s="278" t="s">
        <v>117</v>
      </c>
      <c r="AB134" s="1">
        <v>811</v>
      </c>
      <c r="AC134" s="111">
        <v>0.83055555555555172</v>
      </c>
      <c r="AD134" s="111">
        <v>0.8324652777777739</v>
      </c>
      <c r="AE134" s="111">
        <v>0.83434027777777386</v>
      </c>
      <c r="AF134" s="111">
        <v>0.83611111111110725</v>
      </c>
      <c r="AG134" s="111">
        <v>0.83914351851851465</v>
      </c>
      <c r="AH134" s="111">
        <v>0.84141203703703316</v>
      </c>
      <c r="AI134" s="111">
        <v>0.84392361111110725</v>
      </c>
      <c r="AJ134" s="111">
        <v>0.84593749999999612</v>
      </c>
      <c r="AK134" s="111">
        <v>0.84784722222221831</v>
      </c>
      <c r="AL134" s="111">
        <v>0.8494560185185146</v>
      </c>
      <c r="AM134" s="111">
        <v>0.85084490740740348</v>
      </c>
      <c r="AN134" s="111">
        <v>0.85240740740740351</v>
      </c>
      <c r="AO134" s="111">
        <v>0.85431712962962569</v>
      </c>
      <c r="AP134" s="111">
        <v>0.85590277777777379</v>
      </c>
      <c r="AQ134" s="111">
        <v>0.85725694444444045</v>
      </c>
      <c r="AR134" s="111">
        <v>0.85898148148147746</v>
      </c>
      <c r="AS134" s="111">
        <v>0.86037037037036634</v>
      </c>
      <c r="AT134" s="111">
        <v>0.8618865740740701</v>
      </c>
      <c r="AU134" s="111">
        <v>0.86349537037036639</v>
      </c>
      <c r="AV134" s="111">
        <v>0.86528935185184785</v>
      </c>
      <c r="AW134" s="111">
        <v>0.86704861111110709</v>
      </c>
      <c r="AX134" s="111">
        <v>0.86909722222221819</v>
      </c>
      <c r="AY134" s="111">
        <v>0.87185185185184777</v>
      </c>
      <c r="AZ134" s="111">
        <v>0.8736342592592552</v>
      </c>
      <c r="BA134" s="111">
        <v>0.87621527777777375</v>
      </c>
      <c r="BB134" s="1" t="s">
        <v>104</v>
      </c>
      <c r="BC134" s="1">
        <v>811</v>
      </c>
      <c r="BD134" s="111">
        <v>0.8803819444444404</v>
      </c>
      <c r="BE134" s="111">
        <v>0.88302083333332926</v>
      </c>
      <c r="BF134" s="111">
        <v>0.88479166666666265</v>
      </c>
      <c r="BG134" s="111">
        <v>0.88758101851851445</v>
      </c>
      <c r="BH134" s="111"/>
      <c r="BI134" s="111" t="s">
        <v>112</v>
      </c>
      <c r="BJ134" s="111"/>
      <c r="BK134" s="111"/>
      <c r="BL134" s="111"/>
      <c r="BM134" s="111"/>
      <c r="BN134" s="111"/>
      <c r="BO134" s="111"/>
      <c r="BP134" s="111"/>
      <c r="BQ134" s="111"/>
      <c r="BR134" s="111"/>
      <c r="BS134" s="111"/>
      <c r="BT134" s="111"/>
      <c r="BU134" s="111"/>
      <c r="BV134" s="111"/>
      <c r="BW134" s="111"/>
      <c r="BX134" s="111"/>
      <c r="BY134" s="111"/>
      <c r="BZ134" s="111"/>
      <c r="CA134" s="111">
        <v>0.90146990740740329</v>
      </c>
      <c r="CB134" s="111"/>
      <c r="CC134" s="1" t="s">
        <v>117</v>
      </c>
    </row>
    <row r="135" spans="1:81" s="1" customFormat="1" ht="24" customHeight="1" x14ac:dyDescent="0.25">
      <c r="A135" s="1">
        <v>132</v>
      </c>
      <c r="B135" s="332">
        <v>819</v>
      </c>
      <c r="C135" s="273"/>
      <c r="D135" s="272"/>
      <c r="E135" s="273">
        <v>0.82902777777777492</v>
      </c>
      <c r="F135" s="273">
        <v>0.83495370370369981</v>
      </c>
      <c r="G135" s="272">
        <v>83</v>
      </c>
      <c r="H135" s="331">
        <v>0.8662847222222182</v>
      </c>
      <c r="I135" s="272">
        <v>83</v>
      </c>
      <c r="J135" s="273">
        <v>0.87349537037036629</v>
      </c>
      <c r="K135" s="272">
        <v>83</v>
      </c>
      <c r="L135" s="273">
        <v>0.88061342592592184</v>
      </c>
      <c r="M135" s="272">
        <v>83</v>
      </c>
      <c r="N135" s="272" t="s">
        <v>104</v>
      </c>
      <c r="O135" s="332">
        <v>819</v>
      </c>
      <c r="P135" s="273">
        <v>0.8847800925925885</v>
      </c>
      <c r="Q135" s="272">
        <v>83</v>
      </c>
      <c r="R135" s="273">
        <v>0.89197916666666255</v>
      </c>
      <c r="S135" s="272">
        <v>83</v>
      </c>
      <c r="T135" s="331">
        <v>0.89930555555555147</v>
      </c>
      <c r="U135" s="272">
        <v>74</v>
      </c>
      <c r="V135" s="273">
        <v>0.93018518518518112</v>
      </c>
      <c r="W135" s="272">
        <v>74</v>
      </c>
      <c r="X135" s="273"/>
      <c r="Y135" s="332">
        <v>819</v>
      </c>
      <c r="Z135" s="272" t="s">
        <v>115</v>
      </c>
      <c r="AB135" s="1">
        <v>819</v>
      </c>
      <c r="AC135" s="111">
        <v>0.83495370370369981</v>
      </c>
      <c r="AD135" s="111">
        <v>0.836863425925922</v>
      </c>
      <c r="AE135" s="111">
        <v>0.83873842592592196</v>
      </c>
      <c r="AF135" s="111">
        <v>0.84050925925925535</v>
      </c>
      <c r="AG135" s="111">
        <v>0.84354166666666275</v>
      </c>
      <c r="AH135" s="111">
        <v>0.84581018518518125</v>
      </c>
      <c r="AI135" s="111">
        <v>0.84832175925925535</v>
      </c>
      <c r="AJ135" s="111">
        <v>0.85033564814814422</v>
      </c>
      <c r="AK135" s="111">
        <v>0.85224537037036641</v>
      </c>
      <c r="AL135" s="111">
        <v>0.8538541666666627</v>
      </c>
      <c r="AM135" s="111">
        <v>0.85524305555555158</v>
      </c>
      <c r="AN135" s="111">
        <v>0.8568055555555516</v>
      </c>
      <c r="AO135" s="111">
        <v>0.85871527777777379</v>
      </c>
      <c r="AP135" s="111">
        <v>0.86030092592592189</v>
      </c>
      <c r="AQ135" s="111">
        <v>0.86165509259258855</v>
      </c>
      <c r="AR135" s="111">
        <v>0.86337962962962556</v>
      </c>
      <c r="AS135" s="111">
        <v>0.86476851851851444</v>
      </c>
      <c r="AT135" s="111">
        <v>0.8662847222222182</v>
      </c>
      <c r="AU135" s="111">
        <v>0.86789351851851448</v>
      </c>
      <c r="AV135" s="111">
        <v>0.86968749999999595</v>
      </c>
      <c r="AW135" s="111">
        <v>0.87144675925925519</v>
      </c>
      <c r="AX135" s="111">
        <v>0.87349537037036629</v>
      </c>
      <c r="AY135" s="111">
        <v>0.87624999999999587</v>
      </c>
      <c r="AZ135" s="111">
        <v>0.87803240740740329</v>
      </c>
      <c r="BA135" s="111">
        <v>0.88061342592592184</v>
      </c>
      <c r="BB135" s="1" t="s">
        <v>104</v>
      </c>
      <c r="BC135" s="1">
        <v>819</v>
      </c>
      <c r="BD135" s="111">
        <v>0.8847800925925885</v>
      </c>
      <c r="BE135" s="111">
        <v>0.88741898148147735</v>
      </c>
      <c r="BF135" s="111">
        <v>0.88918981481481074</v>
      </c>
      <c r="BG135" s="111">
        <v>0.89197916666666255</v>
      </c>
      <c r="BH135" s="111">
        <v>0.89420138888888479</v>
      </c>
      <c r="BI135" s="111">
        <v>0.89594907407406998</v>
      </c>
      <c r="BJ135" s="111">
        <v>0.89774305555555145</v>
      </c>
      <c r="BK135" s="111">
        <v>0.89930555555555147</v>
      </c>
      <c r="BL135" s="111">
        <v>0.90086805555555149</v>
      </c>
      <c r="BM135" s="111">
        <v>0.90211805555555147</v>
      </c>
      <c r="BN135" s="111">
        <v>0.90385416666666263</v>
      </c>
      <c r="BO135" s="111">
        <v>0.90523148148147747</v>
      </c>
      <c r="BP135" s="111">
        <v>0.90680555555555153</v>
      </c>
      <c r="BQ135" s="111">
        <v>0.90891203703703305</v>
      </c>
      <c r="BR135" s="111">
        <v>0.91043981481481084</v>
      </c>
      <c r="BS135" s="111">
        <v>0.91187499999999599</v>
      </c>
      <c r="BT135" s="111">
        <v>0.9135416666666627</v>
      </c>
      <c r="BU135" s="111">
        <v>0.91563657407407006</v>
      </c>
      <c r="BV135" s="111">
        <v>0.91770833333332935</v>
      </c>
      <c r="BW135" s="111">
        <v>0.91993055555555159</v>
      </c>
      <c r="BX135" s="111">
        <v>0.92209490740740341</v>
      </c>
      <c r="BY135" s="111">
        <v>0.92479166666666268</v>
      </c>
      <c r="BZ135" s="111">
        <v>0.92655092592592192</v>
      </c>
      <c r="CA135" s="111">
        <v>0.92831018518518116</v>
      </c>
      <c r="CB135" s="111">
        <v>0.93018518518518112</v>
      </c>
      <c r="CC135" s="1" t="s">
        <v>115</v>
      </c>
    </row>
    <row r="136" spans="1:81" s="1" customFormat="1" ht="24" customHeight="1" x14ac:dyDescent="0.25">
      <c r="A136" s="1">
        <v>133</v>
      </c>
      <c r="B136" s="332">
        <v>809</v>
      </c>
      <c r="C136" s="273"/>
      <c r="D136" s="272"/>
      <c r="E136" s="273">
        <v>0.83342592592592302</v>
      </c>
      <c r="F136" s="273">
        <v>0.83935185185184791</v>
      </c>
      <c r="G136" s="272">
        <v>51</v>
      </c>
      <c r="H136" s="331">
        <v>0.87068287037036629</v>
      </c>
      <c r="I136" s="272">
        <v>51</v>
      </c>
      <c r="J136" s="273">
        <v>0.87789351851851438</v>
      </c>
      <c r="K136" s="272">
        <v>51</v>
      </c>
      <c r="L136" s="273">
        <v>0.88501157407406994</v>
      </c>
      <c r="M136" s="272">
        <v>51</v>
      </c>
      <c r="N136" s="272" t="s">
        <v>104</v>
      </c>
      <c r="O136" s="332">
        <v>809</v>
      </c>
      <c r="P136" s="273">
        <v>0.88917824074073659</v>
      </c>
      <c r="Q136" s="272">
        <v>51</v>
      </c>
      <c r="R136" s="273">
        <v>0.89637731481481064</v>
      </c>
      <c r="S136" s="272">
        <v>51</v>
      </c>
      <c r="T136" s="331">
        <v>0.90370370370369957</v>
      </c>
      <c r="U136" s="272">
        <v>75</v>
      </c>
      <c r="V136" s="273">
        <v>0.93458333333332921</v>
      </c>
      <c r="W136" s="272">
        <v>75</v>
      </c>
      <c r="X136" s="273"/>
      <c r="Y136" s="332">
        <v>809</v>
      </c>
      <c r="Z136" s="272" t="s">
        <v>114</v>
      </c>
      <c r="AB136" s="1">
        <v>809</v>
      </c>
      <c r="AC136" s="111">
        <v>0.83935185185184791</v>
      </c>
      <c r="AD136" s="111">
        <v>0.8412615740740701</v>
      </c>
      <c r="AE136" s="111">
        <v>0.84313657407407006</v>
      </c>
      <c r="AF136" s="111">
        <v>0.84490740740740344</v>
      </c>
      <c r="AG136" s="111">
        <v>0.84793981481481084</v>
      </c>
      <c r="AH136" s="111">
        <v>0.85020833333332935</v>
      </c>
      <c r="AI136" s="111">
        <v>0.85271990740740344</v>
      </c>
      <c r="AJ136" s="111">
        <v>0.85473379629629231</v>
      </c>
      <c r="AK136" s="111">
        <v>0.8566435185185145</v>
      </c>
      <c r="AL136" s="111">
        <v>0.85825231481481079</v>
      </c>
      <c r="AM136" s="111">
        <v>0.85964120370369967</v>
      </c>
      <c r="AN136" s="111">
        <v>0.8612037037036997</v>
      </c>
      <c r="AO136" s="111">
        <v>0.86311342592592188</v>
      </c>
      <c r="AP136" s="111">
        <v>0.86469907407406998</v>
      </c>
      <c r="AQ136" s="111">
        <v>0.86605324074073664</v>
      </c>
      <c r="AR136" s="111">
        <v>0.86777777777777365</v>
      </c>
      <c r="AS136" s="111">
        <v>0.86916666666666254</v>
      </c>
      <c r="AT136" s="111">
        <v>0.87068287037036629</v>
      </c>
      <c r="AU136" s="111">
        <v>0.87229166666666258</v>
      </c>
      <c r="AV136" s="111">
        <v>0.87408564814814405</v>
      </c>
      <c r="AW136" s="111">
        <v>0.87584490740740328</v>
      </c>
      <c r="AX136" s="111">
        <v>0.87789351851851438</v>
      </c>
      <c r="AY136" s="111">
        <v>0.88064814814814396</v>
      </c>
      <c r="AZ136" s="111">
        <v>0.88243055555555139</v>
      </c>
      <c r="BA136" s="111">
        <v>0.88501157407406994</v>
      </c>
      <c r="BB136" s="1" t="s">
        <v>104</v>
      </c>
      <c r="BC136" s="1">
        <v>809</v>
      </c>
      <c r="BD136" s="111">
        <v>0.88917824074073659</v>
      </c>
      <c r="BE136" s="111">
        <v>0.89181712962962545</v>
      </c>
      <c r="BF136" s="111">
        <v>0.89358796296295884</v>
      </c>
      <c r="BG136" s="111">
        <v>0.89637731481481064</v>
      </c>
      <c r="BH136" s="111">
        <v>0.89859953703703288</v>
      </c>
      <c r="BI136" s="111">
        <v>0.90034722222221808</v>
      </c>
      <c r="BJ136" s="111">
        <v>0.90214120370369955</v>
      </c>
      <c r="BK136" s="111">
        <v>0.90370370370369957</v>
      </c>
      <c r="BL136" s="111">
        <v>0.90526620370369959</v>
      </c>
      <c r="BM136" s="111">
        <v>0.90651620370369956</v>
      </c>
      <c r="BN136" s="111">
        <v>0.90825231481481072</v>
      </c>
      <c r="BO136" s="111">
        <v>0.90962962962962557</v>
      </c>
      <c r="BP136" s="111">
        <v>0.91120370370369963</v>
      </c>
      <c r="BQ136" s="111">
        <v>0.91331018518518114</v>
      </c>
      <c r="BR136" s="111">
        <v>0.91483796296295894</v>
      </c>
      <c r="BS136" s="111">
        <v>0.91627314814814409</v>
      </c>
      <c r="BT136" s="111">
        <v>0.91793981481481079</v>
      </c>
      <c r="BU136" s="111">
        <v>0.92003472222221816</v>
      </c>
      <c r="BV136" s="111">
        <v>0.92210648148147745</v>
      </c>
      <c r="BW136" s="111">
        <v>0.92432870370369968</v>
      </c>
      <c r="BX136" s="111">
        <v>0.9264930555555515</v>
      </c>
      <c r="BY136" s="111">
        <v>0.92918981481481078</v>
      </c>
      <c r="BZ136" s="111">
        <v>0.93094907407407002</v>
      </c>
      <c r="CA136" s="111">
        <v>0.93270833333332925</v>
      </c>
      <c r="CB136" s="111">
        <v>0.93458333333332921</v>
      </c>
      <c r="CC136" s="1" t="s">
        <v>114</v>
      </c>
    </row>
    <row r="137" spans="1:81" s="1" customFormat="1" ht="24" customHeight="1" x14ac:dyDescent="0.25">
      <c r="A137" s="1">
        <v>134</v>
      </c>
      <c r="B137" s="332">
        <v>820</v>
      </c>
      <c r="C137" s="273"/>
      <c r="D137" s="272"/>
      <c r="E137" s="273">
        <v>0.83782407407407111</v>
      </c>
      <c r="F137" s="273">
        <v>0.843749999999996</v>
      </c>
      <c r="G137" s="272">
        <v>53</v>
      </c>
      <c r="H137" s="331">
        <v>0.87508101851851439</v>
      </c>
      <c r="I137" s="272">
        <v>48</v>
      </c>
      <c r="J137" s="273">
        <v>0.88229166666666248</v>
      </c>
      <c r="K137" s="272">
        <v>48</v>
      </c>
      <c r="L137" s="273">
        <v>0.88940972222221804</v>
      </c>
      <c r="M137" s="272">
        <v>48</v>
      </c>
      <c r="N137" s="272" t="s">
        <v>104</v>
      </c>
      <c r="O137" s="332">
        <v>820</v>
      </c>
      <c r="P137" s="273">
        <v>0.89357638888888469</v>
      </c>
      <c r="Q137" s="272">
        <v>48</v>
      </c>
      <c r="R137" s="273">
        <v>0.90077546296295874</v>
      </c>
      <c r="S137" s="272">
        <v>48</v>
      </c>
      <c r="T137" s="331">
        <v>0.90810185185184766</v>
      </c>
      <c r="U137" s="272">
        <v>76</v>
      </c>
      <c r="V137" s="273">
        <v>0.93898148148147731</v>
      </c>
      <c r="W137" s="272">
        <v>76</v>
      </c>
      <c r="X137" s="273"/>
      <c r="Y137" s="332">
        <v>820</v>
      </c>
      <c r="Z137" s="272" t="s">
        <v>115</v>
      </c>
      <c r="AB137" s="1">
        <v>820</v>
      </c>
      <c r="AC137" s="111">
        <v>0.843749999999996</v>
      </c>
      <c r="AD137" s="111">
        <v>0.84565972222221819</v>
      </c>
      <c r="AE137" s="111">
        <v>0.84753472222221815</v>
      </c>
      <c r="AF137" s="111">
        <v>0.84930555555555154</v>
      </c>
      <c r="AG137" s="111">
        <v>0.85233796296295894</v>
      </c>
      <c r="AH137" s="111">
        <v>0.85460648148147744</v>
      </c>
      <c r="AI137" s="111">
        <v>0.85711805555555154</v>
      </c>
      <c r="AJ137" s="111">
        <v>0.85913194444444041</v>
      </c>
      <c r="AK137" s="111">
        <v>0.8610416666666626</v>
      </c>
      <c r="AL137" s="111">
        <v>0.86265046296295889</v>
      </c>
      <c r="AM137" s="111">
        <v>0.86403935185184777</v>
      </c>
      <c r="AN137" s="111">
        <v>0.86560185185184779</v>
      </c>
      <c r="AO137" s="111">
        <v>0.86751157407406998</v>
      </c>
      <c r="AP137" s="111">
        <v>0.86909722222221808</v>
      </c>
      <c r="AQ137" s="111">
        <v>0.87045138888888474</v>
      </c>
      <c r="AR137" s="111">
        <v>0.87217592592592175</v>
      </c>
      <c r="AS137" s="111">
        <v>0.87356481481481063</v>
      </c>
      <c r="AT137" s="111">
        <v>0.87508101851851439</v>
      </c>
      <c r="AU137" s="111">
        <v>0.87668981481481068</v>
      </c>
      <c r="AV137" s="111">
        <v>0.87848379629629214</v>
      </c>
      <c r="AW137" s="111">
        <v>0.88024305555555138</v>
      </c>
      <c r="AX137" s="111">
        <v>0.88229166666666248</v>
      </c>
      <c r="AY137" s="111">
        <v>0.88504629629629206</v>
      </c>
      <c r="AZ137" s="111">
        <v>0.88682870370369948</v>
      </c>
      <c r="BA137" s="111">
        <v>0.88940972222221804</v>
      </c>
      <c r="BB137" s="1" t="s">
        <v>104</v>
      </c>
      <c r="BC137" s="1">
        <v>820</v>
      </c>
      <c r="BD137" s="111">
        <v>0.89357638888888469</v>
      </c>
      <c r="BE137" s="111">
        <v>0.89621527777777354</v>
      </c>
      <c r="BF137" s="111">
        <v>0.89798611111110693</v>
      </c>
      <c r="BG137" s="111">
        <v>0.90077546296295874</v>
      </c>
      <c r="BH137" s="111">
        <v>0.90299768518518098</v>
      </c>
      <c r="BI137" s="111">
        <v>0.90474537037036618</v>
      </c>
      <c r="BJ137" s="111">
        <v>0.90653935185184764</v>
      </c>
      <c r="BK137" s="111">
        <v>0.90810185185184766</v>
      </c>
      <c r="BL137" s="111">
        <v>0.90966435185184769</v>
      </c>
      <c r="BM137" s="111">
        <v>0.91091435185184766</v>
      </c>
      <c r="BN137" s="111">
        <v>0.91265046296295882</v>
      </c>
      <c r="BO137" s="111">
        <v>0.91402777777777366</v>
      </c>
      <c r="BP137" s="111">
        <v>0.91560185185184773</v>
      </c>
      <c r="BQ137" s="111">
        <v>0.91770833333332924</v>
      </c>
      <c r="BR137" s="111">
        <v>0.91923611111110703</v>
      </c>
      <c r="BS137" s="111">
        <v>0.92067129629629219</v>
      </c>
      <c r="BT137" s="111">
        <v>0.92233796296295889</v>
      </c>
      <c r="BU137" s="111">
        <v>0.92443287037036626</v>
      </c>
      <c r="BV137" s="111">
        <v>0.92650462962962554</v>
      </c>
      <c r="BW137" s="111">
        <v>0.92872685185184778</v>
      </c>
      <c r="BX137" s="111">
        <v>0.9308912037036996</v>
      </c>
      <c r="BY137" s="111">
        <v>0.93358796296295887</v>
      </c>
      <c r="BZ137" s="111">
        <v>0.93534722222221811</v>
      </c>
      <c r="CA137" s="111">
        <v>0.93710648148147735</v>
      </c>
      <c r="CB137" s="111">
        <v>0.93898148148147731</v>
      </c>
      <c r="CC137" s="1" t="s">
        <v>115</v>
      </c>
    </row>
    <row r="138" spans="1:81" s="1" customFormat="1" ht="24" customHeight="1" x14ac:dyDescent="0.25">
      <c r="A138" s="1">
        <v>135</v>
      </c>
      <c r="B138" s="332">
        <v>814</v>
      </c>
      <c r="C138" s="273"/>
      <c r="D138" s="272"/>
      <c r="E138" s="273">
        <v>0.84222222222221921</v>
      </c>
      <c r="F138" s="273">
        <v>0.8481481481481441</v>
      </c>
      <c r="G138" s="272">
        <v>67</v>
      </c>
      <c r="H138" s="331">
        <v>0.87947916666666248</v>
      </c>
      <c r="I138" s="272">
        <v>47</v>
      </c>
      <c r="J138" s="273">
        <v>0.88668981481481057</v>
      </c>
      <c r="K138" s="272">
        <v>47</v>
      </c>
      <c r="L138" s="273">
        <v>0.89380787037036613</v>
      </c>
      <c r="M138" s="272">
        <v>47</v>
      </c>
      <c r="N138" s="272" t="s">
        <v>104</v>
      </c>
      <c r="O138" s="332">
        <v>814</v>
      </c>
      <c r="P138" s="273">
        <v>0.89797453703703278</v>
      </c>
      <c r="Q138" s="272">
        <v>47</v>
      </c>
      <c r="R138" s="273">
        <v>0.90517361111110684</v>
      </c>
      <c r="S138" s="272">
        <v>47</v>
      </c>
      <c r="T138" s="331">
        <v>0.91249999999999576</v>
      </c>
      <c r="U138" s="272">
        <v>78</v>
      </c>
      <c r="V138" s="273">
        <v>0.9433796296296254</v>
      </c>
      <c r="W138" s="272">
        <v>78</v>
      </c>
      <c r="X138" s="273"/>
      <c r="Y138" s="332">
        <v>814</v>
      </c>
      <c r="Z138" s="272" t="s">
        <v>114</v>
      </c>
      <c r="AB138" s="1">
        <v>814</v>
      </c>
      <c r="AC138" s="111">
        <v>0.8481481481481441</v>
      </c>
      <c r="AD138" s="111">
        <v>0.85005787037036629</v>
      </c>
      <c r="AE138" s="111">
        <v>0.85193287037036625</v>
      </c>
      <c r="AF138" s="111">
        <v>0.85370370370369963</v>
      </c>
      <c r="AG138" s="111">
        <v>0.85673611111110703</v>
      </c>
      <c r="AH138" s="111">
        <v>0.85900462962962554</v>
      </c>
      <c r="AI138" s="111">
        <v>0.86151620370369963</v>
      </c>
      <c r="AJ138" s="111">
        <v>0.86353009259258851</v>
      </c>
      <c r="AK138" s="111">
        <v>0.86543981481481069</v>
      </c>
      <c r="AL138" s="111">
        <v>0.86704861111110698</v>
      </c>
      <c r="AM138" s="111">
        <v>0.86843749999999587</v>
      </c>
      <c r="AN138" s="111">
        <v>0.86999999999999589</v>
      </c>
      <c r="AO138" s="111">
        <v>0.87190972222221808</v>
      </c>
      <c r="AP138" s="111">
        <v>0.87349537037036618</v>
      </c>
      <c r="AQ138" s="111">
        <v>0.87484953703703283</v>
      </c>
      <c r="AR138" s="111">
        <v>0.87657407407406984</v>
      </c>
      <c r="AS138" s="111">
        <v>0.87796296296295873</v>
      </c>
      <c r="AT138" s="111">
        <v>0.87947916666666248</v>
      </c>
      <c r="AU138" s="111">
        <v>0.88108796296295877</v>
      </c>
      <c r="AV138" s="111">
        <v>0.88288194444444024</v>
      </c>
      <c r="AW138" s="111">
        <v>0.88464120370369947</v>
      </c>
      <c r="AX138" s="111">
        <v>0.88668981481481057</v>
      </c>
      <c r="AY138" s="111">
        <v>0.88944444444444015</v>
      </c>
      <c r="AZ138" s="111">
        <v>0.89122685185184758</v>
      </c>
      <c r="BA138" s="111">
        <v>0.89380787037036613</v>
      </c>
      <c r="BB138" s="1" t="s">
        <v>104</v>
      </c>
      <c r="BC138" s="1">
        <v>814</v>
      </c>
      <c r="BD138" s="111">
        <v>0.89797453703703278</v>
      </c>
      <c r="BE138" s="111">
        <v>0.90061342592592164</v>
      </c>
      <c r="BF138" s="111">
        <v>0.90238425925925503</v>
      </c>
      <c r="BG138" s="111">
        <v>0.90517361111110684</v>
      </c>
      <c r="BH138" s="111">
        <v>0.90739583333332907</v>
      </c>
      <c r="BI138" s="111">
        <v>0.90914351851851427</v>
      </c>
      <c r="BJ138" s="111">
        <v>0.91093749999999574</v>
      </c>
      <c r="BK138" s="111">
        <v>0.91249999999999576</v>
      </c>
      <c r="BL138" s="111">
        <v>0.91406249999999578</v>
      </c>
      <c r="BM138" s="111">
        <v>0.91531249999999575</v>
      </c>
      <c r="BN138" s="111">
        <v>0.91704861111110691</v>
      </c>
      <c r="BO138" s="111">
        <v>0.91842592592592176</v>
      </c>
      <c r="BP138" s="111">
        <v>0.91999999999999582</v>
      </c>
      <c r="BQ138" s="111">
        <v>0.92210648148147734</v>
      </c>
      <c r="BR138" s="111">
        <v>0.92363425925925513</v>
      </c>
      <c r="BS138" s="111">
        <v>0.92506944444444028</v>
      </c>
      <c r="BT138" s="111">
        <v>0.92673611111110699</v>
      </c>
      <c r="BU138" s="111">
        <v>0.92883101851851435</v>
      </c>
      <c r="BV138" s="111">
        <v>0.93090277777777364</v>
      </c>
      <c r="BW138" s="111">
        <v>0.93312499999999587</v>
      </c>
      <c r="BX138" s="111">
        <v>0.93528935185184769</v>
      </c>
      <c r="BY138" s="111">
        <v>0.93798611111110697</v>
      </c>
      <c r="BZ138" s="111">
        <v>0.93974537037036621</v>
      </c>
      <c r="CA138" s="111">
        <v>0.94150462962962544</v>
      </c>
      <c r="CB138" s="111">
        <v>0.9433796296296254</v>
      </c>
      <c r="CC138" s="1" t="s">
        <v>114</v>
      </c>
    </row>
    <row r="139" spans="1:81" s="1" customFormat="1" ht="24" customHeight="1" x14ac:dyDescent="0.25">
      <c r="A139" s="1">
        <v>136</v>
      </c>
      <c r="B139" s="332">
        <v>821</v>
      </c>
      <c r="C139" s="273"/>
      <c r="D139" s="272"/>
      <c r="E139" s="273">
        <v>0.8466203703703673</v>
      </c>
      <c r="F139" s="273">
        <v>0.85254629629629219</v>
      </c>
      <c r="G139" s="272">
        <v>44</v>
      </c>
      <c r="H139" s="331">
        <v>0.88387731481481058</v>
      </c>
      <c r="I139" s="272">
        <v>62</v>
      </c>
      <c r="J139" s="273">
        <v>0.89108796296295867</v>
      </c>
      <c r="K139" s="272">
        <v>62</v>
      </c>
      <c r="L139" s="273">
        <v>0.89820601851851423</v>
      </c>
      <c r="M139" s="272">
        <v>62</v>
      </c>
      <c r="N139" s="272" t="s">
        <v>104</v>
      </c>
      <c r="O139" s="332">
        <v>821</v>
      </c>
      <c r="P139" s="273">
        <v>0.90237268518518088</v>
      </c>
      <c r="Q139" s="272">
        <v>62</v>
      </c>
      <c r="R139" s="273">
        <v>0.90957175925925493</v>
      </c>
      <c r="S139" s="272">
        <v>62</v>
      </c>
      <c r="T139" s="331">
        <v>0.91689814814814385</v>
      </c>
      <c r="U139" s="272">
        <v>62</v>
      </c>
      <c r="V139" s="291" t="s">
        <v>167</v>
      </c>
      <c r="W139" s="272">
        <v>62</v>
      </c>
      <c r="X139" s="292">
        <v>0.94097222222222221</v>
      </c>
      <c r="Y139" s="332">
        <v>821</v>
      </c>
      <c r="Z139" s="281" t="s">
        <v>116</v>
      </c>
      <c r="AB139" s="1">
        <v>821</v>
      </c>
      <c r="AC139" s="111">
        <v>0.85254629629629219</v>
      </c>
      <c r="AD139" s="111">
        <v>0.85445601851851438</v>
      </c>
      <c r="AE139" s="111">
        <v>0.85633101851851434</v>
      </c>
      <c r="AF139" s="111">
        <v>0.85810185185184773</v>
      </c>
      <c r="AG139" s="111">
        <v>0.86113425925925513</v>
      </c>
      <c r="AH139" s="111">
        <v>0.86340277777777363</v>
      </c>
      <c r="AI139" s="111">
        <v>0.86591435185184773</v>
      </c>
      <c r="AJ139" s="111">
        <v>0.8679282407407366</v>
      </c>
      <c r="AK139" s="111">
        <v>0.86983796296295879</v>
      </c>
      <c r="AL139" s="111">
        <v>0.87144675925925508</v>
      </c>
      <c r="AM139" s="111">
        <v>0.87283564814814396</v>
      </c>
      <c r="AN139" s="111">
        <v>0.87439814814814398</v>
      </c>
      <c r="AO139" s="111">
        <v>0.87630787037036617</v>
      </c>
      <c r="AP139" s="111">
        <v>0.87789351851851427</v>
      </c>
      <c r="AQ139" s="111">
        <v>0.87924768518518093</v>
      </c>
      <c r="AR139" s="111">
        <v>0.88097222222221794</v>
      </c>
      <c r="AS139" s="111">
        <v>0.88236111111110682</v>
      </c>
      <c r="AT139" s="111">
        <v>0.88387731481481058</v>
      </c>
      <c r="AU139" s="111">
        <v>0.88548611111110687</v>
      </c>
      <c r="AV139" s="111">
        <v>0.88728009259258833</v>
      </c>
      <c r="AW139" s="111">
        <v>0.88903935185184757</v>
      </c>
      <c r="AX139" s="111">
        <v>0.89108796296295867</v>
      </c>
      <c r="AY139" s="111">
        <v>0.89384259259258825</v>
      </c>
      <c r="AZ139" s="111">
        <v>0.89562499999999567</v>
      </c>
      <c r="BA139" s="111">
        <v>0.89820601851851423</v>
      </c>
      <c r="BB139" s="1" t="s">
        <v>104</v>
      </c>
      <c r="BC139" s="1">
        <v>821</v>
      </c>
      <c r="BD139" s="111">
        <v>0.90237268518518088</v>
      </c>
      <c r="BE139" s="111">
        <v>0.90501157407406974</v>
      </c>
      <c r="BF139" s="111">
        <v>0.90678240740740312</v>
      </c>
      <c r="BG139" s="111">
        <v>0.90957175925925493</v>
      </c>
      <c r="BH139" s="111">
        <v>0.91179398148147717</v>
      </c>
      <c r="BI139" s="111">
        <v>0.91354166666666237</v>
      </c>
      <c r="BJ139" s="111">
        <v>0.91533564814814383</v>
      </c>
      <c r="BK139" s="111">
        <v>0.91689814814814385</v>
      </c>
      <c r="BL139" s="111">
        <v>0.91846064814814388</v>
      </c>
      <c r="BM139" s="111">
        <v>0.91971064814814385</v>
      </c>
      <c r="BN139" s="111">
        <v>0.92144675925925501</v>
      </c>
      <c r="BO139" s="111">
        <v>0.92282407407406986</v>
      </c>
      <c r="BP139" s="111">
        <v>0.92439814814814392</v>
      </c>
      <c r="BQ139" s="111">
        <v>0.92650462962962543</v>
      </c>
      <c r="BR139" s="111">
        <v>0.92803240740740323</v>
      </c>
      <c r="BS139" s="111">
        <v>0.92946759259258838</v>
      </c>
      <c r="BT139" s="111">
        <v>0.93113425925925508</v>
      </c>
      <c r="BU139" s="111">
        <v>0.93322916666666245</v>
      </c>
      <c r="BV139" s="111">
        <v>0.93530092592592173</v>
      </c>
      <c r="BW139" s="111">
        <v>0.93752314814814397</v>
      </c>
      <c r="BX139" s="111"/>
      <c r="BY139" s="111"/>
      <c r="BZ139" s="111"/>
      <c r="CA139" s="111"/>
      <c r="CB139" s="111"/>
      <c r="CC139" s="1" t="s">
        <v>116</v>
      </c>
    </row>
    <row r="140" spans="1:81" s="1" customFormat="1" ht="24" customHeight="1" x14ac:dyDescent="0.25">
      <c r="A140" s="1">
        <v>137</v>
      </c>
      <c r="B140" s="332">
        <v>810</v>
      </c>
      <c r="C140" s="273"/>
      <c r="D140" s="272"/>
      <c r="E140" s="273">
        <v>0.8510185185185154</v>
      </c>
      <c r="F140" s="273">
        <v>0.85694444444444029</v>
      </c>
      <c r="G140" s="272">
        <v>80</v>
      </c>
      <c r="H140" s="331">
        <v>0.88827546296295867</v>
      </c>
      <c r="I140" s="272">
        <v>80</v>
      </c>
      <c r="J140" s="273">
        <v>0.89548611111110676</v>
      </c>
      <c r="K140" s="272">
        <v>80</v>
      </c>
      <c r="L140" s="273">
        <v>0.90260416666666232</v>
      </c>
      <c r="M140" s="272">
        <v>80</v>
      </c>
      <c r="N140" s="272" t="s">
        <v>104</v>
      </c>
      <c r="O140" s="332">
        <v>810</v>
      </c>
      <c r="P140" s="273">
        <v>0.90677083333332897</v>
      </c>
      <c r="Q140" s="272">
        <v>80</v>
      </c>
      <c r="R140" s="273">
        <v>0.91396990740740303</v>
      </c>
      <c r="S140" s="272">
        <v>80</v>
      </c>
      <c r="T140" s="331">
        <v>0.92129629629629195</v>
      </c>
      <c r="U140" s="272">
        <v>79</v>
      </c>
      <c r="V140" s="273">
        <v>0.9521759259259216</v>
      </c>
      <c r="W140" s="272">
        <v>79</v>
      </c>
      <c r="X140" s="273"/>
      <c r="Y140" s="332">
        <v>810</v>
      </c>
      <c r="Z140" s="272" t="s">
        <v>115</v>
      </c>
      <c r="AB140" s="1">
        <v>810</v>
      </c>
      <c r="AC140" s="111">
        <v>0.85694444444444029</v>
      </c>
      <c r="AD140" s="111">
        <v>0.85885416666666248</v>
      </c>
      <c r="AE140" s="111">
        <v>0.86072916666666244</v>
      </c>
      <c r="AF140" s="111">
        <v>0.86249999999999583</v>
      </c>
      <c r="AG140" s="111">
        <v>0.86553240740740323</v>
      </c>
      <c r="AH140" s="111">
        <v>0.86780092592592173</v>
      </c>
      <c r="AI140" s="111">
        <v>0.87031249999999583</v>
      </c>
      <c r="AJ140" s="111">
        <v>0.8723263888888847</v>
      </c>
      <c r="AK140" s="111">
        <v>0.87423611111110688</v>
      </c>
      <c r="AL140" s="111">
        <v>0.87584490740740317</v>
      </c>
      <c r="AM140" s="111">
        <v>0.87723379629629206</v>
      </c>
      <c r="AN140" s="111">
        <v>0.87879629629629208</v>
      </c>
      <c r="AO140" s="111">
        <v>0.88070601851851427</v>
      </c>
      <c r="AP140" s="111">
        <v>0.88229166666666237</v>
      </c>
      <c r="AQ140" s="111">
        <v>0.88364583333332902</v>
      </c>
      <c r="AR140" s="111">
        <v>0.88537037037036603</v>
      </c>
      <c r="AS140" s="111">
        <v>0.88675925925925492</v>
      </c>
      <c r="AT140" s="111">
        <v>0.88827546296295867</v>
      </c>
      <c r="AU140" s="111">
        <v>0.88988425925925496</v>
      </c>
      <c r="AV140" s="111">
        <v>0.89167824074073643</v>
      </c>
      <c r="AW140" s="111">
        <v>0.89343749999999567</v>
      </c>
      <c r="AX140" s="111">
        <v>0.89548611111110676</v>
      </c>
      <c r="AY140" s="111">
        <v>0.89824074074073634</v>
      </c>
      <c r="AZ140" s="111">
        <v>0.90002314814814377</v>
      </c>
      <c r="BA140" s="111">
        <v>0.90260416666666232</v>
      </c>
      <c r="BB140" s="1" t="s">
        <v>104</v>
      </c>
      <c r="BC140" s="1">
        <v>810</v>
      </c>
      <c r="BD140" s="111">
        <v>0.90677083333332897</v>
      </c>
      <c r="BE140" s="111">
        <v>0.90940972222221783</v>
      </c>
      <c r="BF140" s="111">
        <v>0.91118055555555122</v>
      </c>
      <c r="BG140" s="111">
        <v>0.91396990740740303</v>
      </c>
      <c r="BH140" s="111">
        <v>0.91619212962962526</v>
      </c>
      <c r="BI140" s="111">
        <v>0.91793981481481046</v>
      </c>
      <c r="BJ140" s="111">
        <v>0.91973379629629193</v>
      </c>
      <c r="BK140" s="111">
        <v>0.92129629629629195</v>
      </c>
      <c r="BL140" s="111">
        <v>0.92285879629629197</v>
      </c>
      <c r="BM140" s="111">
        <v>0.92410879629629195</v>
      </c>
      <c r="BN140" s="111">
        <v>0.92584490740740311</v>
      </c>
      <c r="BO140" s="111">
        <v>0.92722222222221795</v>
      </c>
      <c r="BP140" s="111">
        <v>0.92879629629629201</v>
      </c>
      <c r="BQ140" s="111">
        <v>0.93090277777777353</v>
      </c>
      <c r="BR140" s="111">
        <v>0.93243055555555132</v>
      </c>
      <c r="BS140" s="111">
        <v>0.93386574074073647</v>
      </c>
      <c r="BT140" s="111">
        <v>0.93553240740740318</v>
      </c>
      <c r="BU140" s="111">
        <v>0.93762731481481054</v>
      </c>
      <c r="BV140" s="111">
        <v>0.93969907407406983</v>
      </c>
      <c r="BW140" s="111">
        <v>0.94192129629629207</v>
      </c>
      <c r="BX140" s="111">
        <v>0.94408564814814389</v>
      </c>
      <c r="BY140" s="111">
        <v>0.94678240740740316</v>
      </c>
      <c r="BZ140" s="111">
        <v>0.9485416666666624</v>
      </c>
      <c r="CA140" s="111">
        <v>0.95030092592592164</v>
      </c>
      <c r="CB140" s="111">
        <v>0.9521759259259216</v>
      </c>
      <c r="CC140" s="1" t="s">
        <v>115</v>
      </c>
    </row>
    <row r="141" spans="1:81" s="1" customFormat="1" ht="24" customHeight="1" x14ac:dyDescent="0.25">
      <c r="A141" s="1">
        <v>138</v>
      </c>
      <c r="B141" s="332">
        <v>817</v>
      </c>
      <c r="C141" s="273"/>
      <c r="D141" s="272"/>
      <c r="E141" s="273">
        <v>0.85541666666666349</v>
      </c>
      <c r="F141" s="273">
        <v>0.86134259259258839</v>
      </c>
      <c r="G141" s="356">
        <v>73</v>
      </c>
      <c r="H141" s="331">
        <v>0.89267361111110677</v>
      </c>
      <c r="I141" s="272">
        <v>53</v>
      </c>
      <c r="J141" s="273">
        <v>0.89988425925925486</v>
      </c>
      <c r="K141" s="272">
        <v>53</v>
      </c>
      <c r="L141" s="273">
        <v>0.90700231481481042</v>
      </c>
      <c r="M141" s="272">
        <v>53</v>
      </c>
      <c r="N141" s="272" t="s">
        <v>104</v>
      </c>
      <c r="O141" s="332">
        <v>817</v>
      </c>
      <c r="P141" s="273">
        <v>0.91116898148147707</v>
      </c>
      <c r="Q141" s="272">
        <v>53</v>
      </c>
      <c r="R141" s="273">
        <v>0.91836805555555112</v>
      </c>
      <c r="S141" s="272">
        <v>53</v>
      </c>
      <c r="T141" s="331"/>
      <c r="U141" s="272"/>
      <c r="V141" s="290"/>
      <c r="W141" s="272">
        <v>53</v>
      </c>
      <c r="X141" s="290">
        <v>0.93225694444443996</v>
      </c>
      <c r="Y141" s="332">
        <v>817</v>
      </c>
      <c r="Z141" s="278" t="s">
        <v>117</v>
      </c>
      <c r="AB141" s="1">
        <v>817</v>
      </c>
      <c r="AC141" s="111">
        <v>0.86134259259258839</v>
      </c>
      <c r="AD141" s="111">
        <v>0.86325231481481057</v>
      </c>
      <c r="AE141" s="111">
        <v>0.86512731481481053</v>
      </c>
      <c r="AF141" s="111">
        <v>0.86689814814814392</v>
      </c>
      <c r="AG141" s="111">
        <v>0.86993055555555132</v>
      </c>
      <c r="AH141" s="111">
        <v>0.87219907407406982</v>
      </c>
      <c r="AI141" s="111">
        <v>0.87471064814814392</v>
      </c>
      <c r="AJ141" s="111">
        <v>0.87672453703703279</v>
      </c>
      <c r="AK141" s="111">
        <v>0.87863425925925498</v>
      </c>
      <c r="AL141" s="111">
        <v>0.88024305555555127</v>
      </c>
      <c r="AM141" s="111">
        <v>0.88163194444444015</v>
      </c>
      <c r="AN141" s="111">
        <v>0.88319444444444017</v>
      </c>
      <c r="AO141" s="111">
        <v>0.88510416666666236</v>
      </c>
      <c r="AP141" s="111">
        <v>0.88668981481481046</v>
      </c>
      <c r="AQ141" s="111">
        <v>0.88804398148147712</v>
      </c>
      <c r="AR141" s="111">
        <v>0.88976851851851413</v>
      </c>
      <c r="AS141" s="111">
        <v>0.89115740740740301</v>
      </c>
      <c r="AT141" s="111">
        <v>0.89267361111110677</v>
      </c>
      <c r="AU141" s="111">
        <v>0.89428240740740306</v>
      </c>
      <c r="AV141" s="111">
        <v>0.89607638888888452</v>
      </c>
      <c r="AW141" s="111">
        <v>0.89783564814814376</v>
      </c>
      <c r="AX141" s="111">
        <v>0.89988425925925486</v>
      </c>
      <c r="AY141" s="111">
        <v>0.90263888888888444</v>
      </c>
      <c r="AZ141" s="111">
        <v>0.90442129629629187</v>
      </c>
      <c r="BA141" s="111">
        <v>0.90700231481481042</v>
      </c>
      <c r="BB141" s="1" t="s">
        <v>104</v>
      </c>
      <c r="BC141" s="1">
        <v>817</v>
      </c>
      <c r="BD141" s="111">
        <v>0.91116898148147707</v>
      </c>
      <c r="BE141" s="111">
        <v>0.91380787037036593</v>
      </c>
      <c r="BF141" s="111">
        <v>0.91557870370369931</v>
      </c>
      <c r="BG141" s="111">
        <v>0.91836805555555112</v>
      </c>
      <c r="BH141" s="111"/>
      <c r="BI141" s="111" t="s">
        <v>112</v>
      </c>
      <c r="BJ141" s="111"/>
      <c r="BK141" s="111"/>
      <c r="BL141" s="111"/>
      <c r="BM141" s="111"/>
      <c r="BN141" s="111"/>
      <c r="BO141" s="111"/>
      <c r="BP141" s="111"/>
      <c r="BQ141" s="111"/>
      <c r="BR141" s="111"/>
      <c r="BS141" s="111"/>
      <c r="BT141" s="111"/>
      <c r="BU141" s="111"/>
      <c r="BV141" s="111"/>
      <c r="BW141" s="111"/>
      <c r="BX141" s="111"/>
      <c r="BY141" s="111"/>
      <c r="BZ141" s="111"/>
      <c r="CA141" s="111">
        <v>0.93225694444443996</v>
      </c>
      <c r="CB141" s="111"/>
      <c r="CC141" s="1" t="s">
        <v>117</v>
      </c>
    </row>
    <row r="142" spans="1:81" s="1" customFormat="1" ht="24" customHeight="1" x14ac:dyDescent="0.25">
      <c r="A142" s="1">
        <v>139</v>
      </c>
      <c r="B142" s="332">
        <v>822</v>
      </c>
      <c r="C142" s="273"/>
      <c r="D142" s="272"/>
      <c r="E142" s="273">
        <v>0.85981481481481159</v>
      </c>
      <c r="F142" s="273">
        <v>0.86678240740740742</v>
      </c>
      <c r="G142" s="272">
        <v>54</v>
      </c>
      <c r="H142" s="331">
        <v>0.8981134259259258</v>
      </c>
      <c r="I142" s="272">
        <v>54</v>
      </c>
      <c r="J142" s="273">
        <v>0.90532407407407389</v>
      </c>
      <c r="K142" s="272">
        <v>54</v>
      </c>
      <c r="L142" s="273">
        <v>0.91244212962962945</v>
      </c>
      <c r="M142" s="272">
        <v>54</v>
      </c>
      <c r="N142" s="272" t="s">
        <v>104</v>
      </c>
      <c r="O142" s="332">
        <v>822</v>
      </c>
      <c r="P142" s="273">
        <v>0.9159722222222223</v>
      </c>
      <c r="Q142" s="272">
        <v>54</v>
      </c>
      <c r="R142" s="273">
        <v>0.92317129629629635</v>
      </c>
      <c r="S142" s="272">
        <v>54</v>
      </c>
      <c r="T142" s="331">
        <v>0.93049768518518527</v>
      </c>
      <c r="U142" s="272">
        <v>81</v>
      </c>
      <c r="V142" s="273">
        <v>0.96137731481481492</v>
      </c>
      <c r="W142" s="272">
        <v>81</v>
      </c>
      <c r="X142" s="273"/>
      <c r="Y142" s="332">
        <v>822</v>
      </c>
      <c r="Z142" s="272" t="s">
        <v>146</v>
      </c>
      <c r="AB142" s="1">
        <v>822</v>
      </c>
      <c r="AC142" s="111">
        <v>0.86678240740740742</v>
      </c>
      <c r="AD142" s="111">
        <v>0.86869212962962961</v>
      </c>
      <c r="AE142" s="111">
        <v>0.87056712962962957</v>
      </c>
      <c r="AF142" s="111">
        <v>0.87233796296296295</v>
      </c>
      <c r="AG142" s="111">
        <v>0.87537037037037035</v>
      </c>
      <c r="AH142" s="111">
        <v>0.87763888888888886</v>
      </c>
      <c r="AI142" s="111">
        <v>0.88015046296296295</v>
      </c>
      <c r="AJ142" s="111">
        <v>0.88216435185185182</v>
      </c>
      <c r="AK142" s="111">
        <v>0.88407407407407401</v>
      </c>
      <c r="AL142" s="111">
        <v>0.8856828703703703</v>
      </c>
      <c r="AM142" s="111">
        <v>0.88707175925925918</v>
      </c>
      <c r="AN142" s="111">
        <v>0.88863425925925921</v>
      </c>
      <c r="AO142" s="111">
        <v>0.89054398148148139</v>
      </c>
      <c r="AP142" s="111">
        <v>0.89212962962962949</v>
      </c>
      <c r="AQ142" s="111">
        <v>0.89348379629629615</v>
      </c>
      <c r="AR142" s="111">
        <v>0.89520833333333316</v>
      </c>
      <c r="AS142" s="111">
        <v>0.89659722222222205</v>
      </c>
      <c r="AT142" s="111">
        <v>0.8981134259259258</v>
      </c>
      <c r="AU142" s="111">
        <v>0.89972222222222209</v>
      </c>
      <c r="AV142" s="111">
        <v>0.90151620370370356</v>
      </c>
      <c r="AW142" s="111">
        <v>0.90327546296296279</v>
      </c>
      <c r="AX142" s="111">
        <v>0.90532407407407389</v>
      </c>
      <c r="AY142" s="111">
        <v>0.90807870370370347</v>
      </c>
      <c r="AZ142" s="111">
        <v>0.9098611111111109</v>
      </c>
      <c r="BA142" s="111">
        <v>0.91244212962962945</v>
      </c>
      <c r="BB142" s="1" t="s">
        <v>104</v>
      </c>
      <c r="BC142" s="1">
        <v>822</v>
      </c>
      <c r="BD142" s="111">
        <v>0.9159722222222223</v>
      </c>
      <c r="BE142" s="111">
        <v>0.91861111111111116</v>
      </c>
      <c r="BF142" s="111">
        <v>0.92038194444444454</v>
      </c>
      <c r="BG142" s="111">
        <v>0.92317129629629635</v>
      </c>
      <c r="BH142" s="111">
        <v>0.92539351851851859</v>
      </c>
      <c r="BI142" s="111">
        <v>0.92714120370370379</v>
      </c>
      <c r="BJ142" s="111">
        <v>0.92893518518518525</v>
      </c>
      <c r="BK142" s="111">
        <v>0.93049768518518527</v>
      </c>
      <c r="BL142" s="111">
        <v>0.9320601851851853</v>
      </c>
      <c r="BM142" s="111">
        <v>0.93331018518518527</v>
      </c>
      <c r="BN142" s="111">
        <v>0.93504629629629643</v>
      </c>
      <c r="BO142" s="111">
        <v>0.93642361111111128</v>
      </c>
      <c r="BP142" s="111">
        <v>0.93799768518518534</v>
      </c>
      <c r="BQ142" s="111">
        <v>0.94010416666666685</v>
      </c>
      <c r="BR142" s="111">
        <v>0.94163194444444465</v>
      </c>
      <c r="BS142" s="111">
        <v>0.9430671296296298</v>
      </c>
      <c r="BT142" s="111">
        <v>0.9447337962962965</v>
      </c>
      <c r="BU142" s="111">
        <v>0.94682870370370387</v>
      </c>
      <c r="BV142" s="111">
        <v>0.94890046296296315</v>
      </c>
      <c r="BW142" s="111">
        <v>0.95112268518518539</v>
      </c>
      <c r="BX142" s="111">
        <v>0.95328703703703721</v>
      </c>
      <c r="BY142" s="111">
        <v>0.95598379629629648</v>
      </c>
      <c r="BZ142" s="111">
        <v>0.95774305555555572</v>
      </c>
      <c r="CA142" s="111">
        <v>0.95950231481481496</v>
      </c>
      <c r="CB142" s="111">
        <v>0.96137731481481492</v>
      </c>
      <c r="CC142" s="1" t="s">
        <v>146</v>
      </c>
    </row>
    <row r="143" spans="1:81" s="1" customFormat="1" ht="24" customHeight="1" x14ac:dyDescent="0.25">
      <c r="A143" s="1">
        <v>140</v>
      </c>
      <c r="B143" s="332">
        <v>801</v>
      </c>
      <c r="C143" s="273"/>
      <c r="D143" s="272"/>
      <c r="E143" s="273">
        <v>0.86421296296295969</v>
      </c>
      <c r="F143" s="273">
        <v>0.87013888888888891</v>
      </c>
      <c r="G143" s="272">
        <v>72</v>
      </c>
      <c r="H143" s="331">
        <v>0.90146990740740729</v>
      </c>
      <c r="I143" s="272">
        <v>64</v>
      </c>
      <c r="J143" s="273">
        <v>0.90868055555555538</v>
      </c>
      <c r="K143" s="272">
        <v>64</v>
      </c>
      <c r="L143" s="273">
        <v>0.91579861111111094</v>
      </c>
      <c r="M143" s="272">
        <v>64</v>
      </c>
      <c r="N143" s="272" t="s">
        <v>104</v>
      </c>
      <c r="O143" s="332">
        <v>801</v>
      </c>
      <c r="P143" s="273">
        <v>0.9194444444444444</v>
      </c>
      <c r="Q143" s="272">
        <v>64</v>
      </c>
      <c r="R143" s="273">
        <v>0.92664351851851845</v>
      </c>
      <c r="S143" s="272">
        <v>64</v>
      </c>
      <c r="T143" s="331">
        <v>0.93396990740740737</v>
      </c>
      <c r="U143" s="272">
        <v>82</v>
      </c>
      <c r="V143" s="273">
        <v>0.96484953703703702</v>
      </c>
      <c r="W143" s="272">
        <v>82</v>
      </c>
      <c r="X143" s="273"/>
      <c r="Y143" s="332">
        <v>801</v>
      </c>
      <c r="Z143" s="272" t="s">
        <v>115</v>
      </c>
      <c r="AB143" s="1">
        <v>801</v>
      </c>
      <c r="AC143" s="111">
        <v>0.87013888888888891</v>
      </c>
      <c r="AD143" s="111">
        <v>0.87204861111111109</v>
      </c>
      <c r="AE143" s="111">
        <v>0.87392361111111105</v>
      </c>
      <c r="AF143" s="111">
        <v>0.87569444444444444</v>
      </c>
      <c r="AG143" s="111">
        <v>0.87872685185185184</v>
      </c>
      <c r="AH143" s="111">
        <v>0.88099537037037035</v>
      </c>
      <c r="AI143" s="111">
        <v>0.88350694444444444</v>
      </c>
      <c r="AJ143" s="111">
        <v>0.88552083333333331</v>
      </c>
      <c r="AK143" s="111">
        <v>0.8874305555555555</v>
      </c>
      <c r="AL143" s="111">
        <v>0.88903935185185179</v>
      </c>
      <c r="AM143" s="111">
        <v>0.89042824074074067</v>
      </c>
      <c r="AN143" s="111">
        <v>0.8919907407407407</v>
      </c>
      <c r="AO143" s="111">
        <v>0.89390046296296288</v>
      </c>
      <c r="AP143" s="111">
        <v>0.89548611111111098</v>
      </c>
      <c r="AQ143" s="111">
        <v>0.89684027777777764</v>
      </c>
      <c r="AR143" s="111">
        <v>0.89856481481481465</v>
      </c>
      <c r="AS143" s="111">
        <v>0.89995370370370353</v>
      </c>
      <c r="AT143" s="111">
        <v>0.90146990740740729</v>
      </c>
      <c r="AU143" s="111">
        <v>0.90307870370370358</v>
      </c>
      <c r="AV143" s="111">
        <v>0.90487268518518504</v>
      </c>
      <c r="AW143" s="111">
        <v>0.90663194444444428</v>
      </c>
      <c r="AX143" s="111">
        <v>0.90868055555555538</v>
      </c>
      <c r="AY143" s="111">
        <v>0.91143518518518496</v>
      </c>
      <c r="AZ143" s="111">
        <v>0.91321759259259239</v>
      </c>
      <c r="BA143" s="111">
        <v>0.91579861111111094</v>
      </c>
      <c r="BB143" s="1" t="s">
        <v>104</v>
      </c>
      <c r="BC143" s="1">
        <v>801</v>
      </c>
      <c r="BD143" s="111">
        <v>0.9194444444444444</v>
      </c>
      <c r="BE143" s="111">
        <v>0.92208333333333325</v>
      </c>
      <c r="BF143" s="111">
        <v>0.92385416666666664</v>
      </c>
      <c r="BG143" s="111">
        <v>0.92664351851851845</v>
      </c>
      <c r="BH143" s="111">
        <v>0.92886574074074069</v>
      </c>
      <c r="BI143" s="111">
        <v>0.93061342592592589</v>
      </c>
      <c r="BJ143" s="111">
        <v>0.93240740740740735</v>
      </c>
      <c r="BK143" s="111">
        <v>0.93396990740740737</v>
      </c>
      <c r="BL143" s="111">
        <v>0.9355324074074074</v>
      </c>
      <c r="BM143" s="111">
        <v>0.93678240740740737</v>
      </c>
      <c r="BN143" s="111">
        <v>0.93851851851851853</v>
      </c>
      <c r="BO143" s="111">
        <v>0.93989583333333337</v>
      </c>
      <c r="BP143" s="111">
        <v>0.94146990740740744</v>
      </c>
      <c r="BQ143" s="111">
        <v>0.94357638888888895</v>
      </c>
      <c r="BR143" s="111">
        <v>0.94510416666666675</v>
      </c>
      <c r="BS143" s="111">
        <v>0.9465393518518519</v>
      </c>
      <c r="BT143" s="111">
        <v>0.9482060185185186</v>
      </c>
      <c r="BU143" s="111">
        <v>0.95030092592592597</v>
      </c>
      <c r="BV143" s="111">
        <v>0.95237268518518525</v>
      </c>
      <c r="BW143" s="111">
        <v>0.95459490740740749</v>
      </c>
      <c r="BX143" s="111">
        <v>0.95675925925925931</v>
      </c>
      <c r="BY143" s="111">
        <v>0.95945601851851858</v>
      </c>
      <c r="BZ143" s="111">
        <v>0.96121527777777782</v>
      </c>
      <c r="CA143" s="111">
        <v>0.96297453703703706</v>
      </c>
      <c r="CB143" s="111">
        <v>0.96484953703703702</v>
      </c>
      <c r="CC143" s="1" t="s">
        <v>115</v>
      </c>
    </row>
    <row r="144" spans="1:81" s="1" customFormat="1" ht="24" customHeight="1" x14ac:dyDescent="0.25">
      <c r="A144" s="1">
        <v>141</v>
      </c>
      <c r="B144" s="332">
        <v>823</v>
      </c>
      <c r="C144" s="273"/>
      <c r="D144" s="272"/>
      <c r="E144" s="273">
        <v>0.86861111111110778</v>
      </c>
      <c r="F144" s="273">
        <v>0.87500000000000033</v>
      </c>
      <c r="G144" s="272">
        <v>50</v>
      </c>
      <c r="H144" s="331">
        <v>0.90633101851851872</v>
      </c>
      <c r="I144" s="272">
        <v>59</v>
      </c>
      <c r="J144" s="273">
        <v>0.91354166666666681</v>
      </c>
      <c r="K144" s="272">
        <v>59</v>
      </c>
      <c r="L144" s="273">
        <v>0.92065972222222237</v>
      </c>
      <c r="M144" s="272">
        <v>59</v>
      </c>
      <c r="N144" s="272" t="s">
        <v>104</v>
      </c>
      <c r="O144" s="332">
        <v>823</v>
      </c>
      <c r="P144" s="273">
        <v>0.92499999999999993</v>
      </c>
      <c r="Q144" s="272">
        <v>59</v>
      </c>
      <c r="R144" s="273">
        <v>0.93219907407407399</v>
      </c>
      <c r="S144" s="272">
        <v>59</v>
      </c>
      <c r="T144" s="331">
        <v>0.93952546296296291</v>
      </c>
      <c r="U144" s="272">
        <v>83</v>
      </c>
      <c r="V144" s="273">
        <v>0.97040509259259256</v>
      </c>
      <c r="W144" s="272">
        <v>83</v>
      </c>
      <c r="X144" s="273"/>
      <c r="Y144" s="332">
        <v>823</v>
      </c>
      <c r="Z144" s="272" t="s">
        <v>114</v>
      </c>
      <c r="AB144" s="1">
        <v>823</v>
      </c>
      <c r="AC144" s="111">
        <v>0.87500000000000033</v>
      </c>
      <c r="AD144" s="111">
        <v>0.87690972222222252</v>
      </c>
      <c r="AE144" s="111">
        <v>0.87878472222222248</v>
      </c>
      <c r="AF144" s="111">
        <v>0.88055555555555587</v>
      </c>
      <c r="AG144" s="111">
        <v>0.88358796296296327</v>
      </c>
      <c r="AH144" s="111">
        <v>0.88585648148148177</v>
      </c>
      <c r="AI144" s="111">
        <v>0.88836805555555587</v>
      </c>
      <c r="AJ144" s="111">
        <v>0.89038194444444474</v>
      </c>
      <c r="AK144" s="111">
        <v>0.89229166666666693</v>
      </c>
      <c r="AL144" s="111">
        <v>0.89390046296296322</v>
      </c>
      <c r="AM144" s="111">
        <v>0.8952893518518521</v>
      </c>
      <c r="AN144" s="111">
        <v>0.89685185185185212</v>
      </c>
      <c r="AO144" s="111">
        <v>0.89876157407407431</v>
      </c>
      <c r="AP144" s="111">
        <v>0.90034722222222241</v>
      </c>
      <c r="AQ144" s="111">
        <v>0.90170138888888907</v>
      </c>
      <c r="AR144" s="111">
        <v>0.90342592592592608</v>
      </c>
      <c r="AS144" s="111">
        <v>0.90481481481481496</v>
      </c>
      <c r="AT144" s="111">
        <v>0.90633101851851872</v>
      </c>
      <c r="AU144" s="111">
        <v>0.907939814814815</v>
      </c>
      <c r="AV144" s="111">
        <v>0.90973379629629647</v>
      </c>
      <c r="AW144" s="111">
        <v>0.91149305555555571</v>
      </c>
      <c r="AX144" s="111">
        <v>0.91354166666666681</v>
      </c>
      <c r="AY144" s="111">
        <v>0.91629629629629639</v>
      </c>
      <c r="AZ144" s="111">
        <v>0.91807870370370381</v>
      </c>
      <c r="BA144" s="111">
        <v>0.92065972222222237</v>
      </c>
      <c r="BB144" s="1" t="s">
        <v>104</v>
      </c>
      <c r="BC144" s="1">
        <v>823</v>
      </c>
      <c r="BD144" s="111">
        <v>0.92499999999999993</v>
      </c>
      <c r="BE144" s="111">
        <v>0.92763888888888879</v>
      </c>
      <c r="BF144" s="111">
        <v>0.92940972222222218</v>
      </c>
      <c r="BG144" s="111">
        <v>0.93219907407407399</v>
      </c>
      <c r="BH144" s="111">
        <v>0.93442129629629622</v>
      </c>
      <c r="BI144" s="111">
        <v>0.93616898148148142</v>
      </c>
      <c r="BJ144" s="111">
        <v>0.93796296296296289</v>
      </c>
      <c r="BK144" s="111">
        <v>0.93952546296296291</v>
      </c>
      <c r="BL144" s="111">
        <v>0.94108796296296293</v>
      </c>
      <c r="BM144" s="111">
        <v>0.94233796296296291</v>
      </c>
      <c r="BN144" s="111">
        <v>0.94407407407407407</v>
      </c>
      <c r="BO144" s="111">
        <v>0.94545138888888891</v>
      </c>
      <c r="BP144" s="111">
        <v>0.94702546296296297</v>
      </c>
      <c r="BQ144" s="111">
        <v>0.94913194444444449</v>
      </c>
      <c r="BR144" s="111">
        <v>0.95065972222222228</v>
      </c>
      <c r="BS144" s="111">
        <v>0.95209490740740743</v>
      </c>
      <c r="BT144" s="111">
        <v>0.95376157407407414</v>
      </c>
      <c r="BU144" s="111">
        <v>0.9558564814814815</v>
      </c>
      <c r="BV144" s="111">
        <v>0.95792824074074079</v>
      </c>
      <c r="BW144" s="111">
        <v>0.96015046296296302</v>
      </c>
      <c r="BX144" s="111">
        <v>0.96231481481481485</v>
      </c>
      <c r="BY144" s="111">
        <v>0.96501157407407412</v>
      </c>
      <c r="BZ144" s="111">
        <v>0.96677083333333336</v>
      </c>
      <c r="CA144" s="111">
        <v>0.9685300925925926</v>
      </c>
      <c r="CB144" s="111">
        <v>0.97040509259259256</v>
      </c>
      <c r="CC144" s="1" t="s">
        <v>114</v>
      </c>
    </row>
    <row r="145" spans="1:81" s="1" customFormat="1" ht="24" customHeight="1" x14ac:dyDescent="0.25">
      <c r="A145" s="1">
        <v>142</v>
      </c>
      <c r="B145" s="332">
        <v>803</v>
      </c>
      <c r="C145" s="273"/>
      <c r="D145" s="272"/>
      <c r="E145" s="273">
        <v>0.87300925925925588</v>
      </c>
      <c r="F145" s="273">
        <v>0.88194444444444475</v>
      </c>
      <c r="G145" s="272">
        <v>58</v>
      </c>
      <c r="H145" s="331">
        <v>0.91327546296296314</v>
      </c>
      <c r="I145" s="272">
        <v>58</v>
      </c>
      <c r="J145" s="273">
        <v>0.92048611111111123</v>
      </c>
      <c r="K145" s="272">
        <v>58</v>
      </c>
      <c r="L145" s="273">
        <v>0.92760416666666679</v>
      </c>
      <c r="M145" s="272">
        <v>58</v>
      </c>
      <c r="N145" s="272" t="s">
        <v>104</v>
      </c>
      <c r="O145" s="332">
        <v>803</v>
      </c>
      <c r="P145" s="273">
        <v>0.93333333333333324</v>
      </c>
      <c r="Q145" s="272">
        <v>58</v>
      </c>
      <c r="R145" s="273">
        <v>0.94053240740740729</v>
      </c>
      <c r="S145" s="272">
        <v>58</v>
      </c>
      <c r="T145" s="331">
        <v>0.94785879629629621</v>
      </c>
      <c r="U145" s="272">
        <v>80</v>
      </c>
      <c r="V145" s="273">
        <v>0.97873842592592586</v>
      </c>
      <c r="W145" s="272">
        <v>80</v>
      </c>
      <c r="X145" s="273"/>
      <c r="Y145" s="332">
        <v>803</v>
      </c>
      <c r="Z145" s="272" t="s">
        <v>146</v>
      </c>
      <c r="AB145" s="1">
        <v>803</v>
      </c>
      <c r="AC145" s="111">
        <v>0.88194444444444475</v>
      </c>
      <c r="AD145" s="111">
        <v>0.88385416666666694</v>
      </c>
      <c r="AE145" s="111">
        <v>0.8857291666666669</v>
      </c>
      <c r="AF145" s="111">
        <v>0.88750000000000029</v>
      </c>
      <c r="AG145" s="111">
        <v>0.89053240740740769</v>
      </c>
      <c r="AH145" s="111">
        <v>0.89280092592592619</v>
      </c>
      <c r="AI145" s="111">
        <v>0.89531250000000029</v>
      </c>
      <c r="AJ145" s="111">
        <v>0.89732638888888916</v>
      </c>
      <c r="AK145" s="111">
        <v>0.89923611111111135</v>
      </c>
      <c r="AL145" s="111">
        <v>0.90084490740740764</v>
      </c>
      <c r="AM145" s="111">
        <v>0.90223379629629652</v>
      </c>
      <c r="AN145" s="111">
        <v>0.90379629629629654</v>
      </c>
      <c r="AO145" s="111">
        <v>0.90570601851851873</v>
      </c>
      <c r="AP145" s="111">
        <v>0.90729166666666683</v>
      </c>
      <c r="AQ145" s="111">
        <v>0.90864583333333349</v>
      </c>
      <c r="AR145" s="111">
        <v>0.9103703703703705</v>
      </c>
      <c r="AS145" s="111">
        <v>0.91175925925925938</v>
      </c>
      <c r="AT145" s="111">
        <v>0.91327546296296314</v>
      </c>
      <c r="AU145" s="111">
        <v>0.91488425925925942</v>
      </c>
      <c r="AV145" s="111">
        <v>0.91667824074074089</v>
      </c>
      <c r="AW145" s="111">
        <v>0.91843750000000013</v>
      </c>
      <c r="AX145" s="111">
        <v>0.92048611111111123</v>
      </c>
      <c r="AY145" s="111">
        <v>0.92324074074074081</v>
      </c>
      <c r="AZ145" s="111">
        <v>0.92502314814814823</v>
      </c>
      <c r="BA145" s="111">
        <v>0.92760416666666679</v>
      </c>
      <c r="BB145" s="1" t="s">
        <v>104</v>
      </c>
      <c r="BC145" s="1">
        <v>803</v>
      </c>
      <c r="BD145" s="111">
        <v>0.93333333333333324</v>
      </c>
      <c r="BE145" s="111">
        <v>0.93597222222222209</v>
      </c>
      <c r="BF145" s="111">
        <v>0.93774305555555548</v>
      </c>
      <c r="BG145" s="111">
        <v>0.94053240740740729</v>
      </c>
      <c r="BH145" s="111">
        <v>0.94275462962962953</v>
      </c>
      <c r="BI145" s="111">
        <v>0.94450231481481473</v>
      </c>
      <c r="BJ145" s="111">
        <v>0.94629629629629619</v>
      </c>
      <c r="BK145" s="111">
        <v>0.94785879629629621</v>
      </c>
      <c r="BL145" s="111">
        <v>0.94942129629629624</v>
      </c>
      <c r="BM145" s="111">
        <v>0.95067129629629621</v>
      </c>
      <c r="BN145" s="111">
        <v>0.95240740740740737</v>
      </c>
      <c r="BO145" s="111">
        <v>0.95378472222222221</v>
      </c>
      <c r="BP145" s="111">
        <v>0.95535879629629628</v>
      </c>
      <c r="BQ145" s="111">
        <v>0.95746527777777779</v>
      </c>
      <c r="BR145" s="111">
        <v>0.95899305555555558</v>
      </c>
      <c r="BS145" s="111">
        <v>0.96042824074074074</v>
      </c>
      <c r="BT145" s="111">
        <v>0.96209490740740744</v>
      </c>
      <c r="BU145" s="111">
        <v>0.96418981481481481</v>
      </c>
      <c r="BV145" s="111">
        <v>0.96626157407407409</v>
      </c>
      <c r="BW145" s="111">
        <v>0.96848379629629633</v>
      </c>
      <c r="BX145" s="111">
        <v>0.97064814814814815</v>
      </c>
      <c r="BY145" s="111">
        <v>0.97334490740740742</v>
      </c>
      <c r="BZ145" s="111">
        <v>0.97510416666666666</v>
      </c>
      <c r="CA145" s="111">
        <v>0.9768634259259259</v>
      </c>
      <c r="CB145" s="111">
        <v>0.97873842592592586</v>
      </c>
      <c r="CC145" s="1" t="s">
        <v>146</v>
      </c>
    </row>
    <row r="146" spans="1:81" s="1" customFormat="1" ht="24" customHeight="1" x14ac:dyDescent="0.25">
      <c r="A146" s="1">
        <v>143</v>
      </c>
      <c r="B146" s="332">
        <v>804</v>
      </c>
      <c r="C146" s="273"/>
      <c r="D146" s="272"/>
      <c r="E146" s="273">
        <v>0.87873842592592599</v>
      </c>
      <c r="F146" s="273">
        <v>0.88888888888888917</v>
      </c>
      <c r="G146" s="272">
        <v>52</v>
      </c>
      <c r="H146" s="331">
        <v>0.92021990740740756</v>
      </c>
      <c r="I146" s="272">
        <v>67</v>
      </c>
      <c r="J146" s="273">
        <v>0.92743055555555565</v>
      </c>
      <c r="K146" s="272">
        <v>67</v>
      </c>
      <c r="L146" s="273">
        <v>0.9345486111111112</v>
      </c>
      <c r="M146" s="272">
        <v>67</v>
      </c>
      <c r="N146" s="272" t="s">
        <v>104</v>
      </c>
      <c r="O146" s="332">
        <v>804</v>
      </c>
      <c r="P146" s="273">
        <v>0.94166666666666676</v>
      </c>
      <c r="Q146" s="272">
        <v>67</v>
      </c>
      <c r="R146" s="273">
        <v>0.94886574074074082</v>
      </c>
      <c r="S146" s="272">
        <v>67</v>
      </c>
      <c r="T146" s="331">
        <v>0.95619212962962974</v>
      </c>
      <c r="U146" s="272">
        <v>67</v>
      </c>
      <c r="V146" s="285">
        <v>0.98707175925925938</v>
      </c>
      <c r="W146" s="272">
        <v>67</v>
      </c>
      <c r="X146" s="285">
        <v>0.98958333333333337</v>
      </c>
      <c r="Y146" s="332">
        <v>804</v>
      </c>
      <c r="Z146" s="284" t="s">
        <v>122</v>
      </c>
      <c r="AB146" s="1">
        <v>804</v>
      </c>
      <c r="AC146" s="111">
        <v>0.88888888888888917</v>
      </c>
      <c r="AD146" s="111">
        <v>0.89079861111111136</v>
      </c>
      <c r="AE146" s="111">
        <v>0.89267361111111132</v>
      </c>
      <c r="AF146" s="111">
        <v>0.89444444444444471</v>
      </c>
      <c r="AG146" s="111">
        <v>0.89747685185185211</v>
      </c>
      <c r="AH146" s="111">
        <v>0.89974537037037061</v>
      </c>
      <c r="AI146" s="111">
        <v>0.90225694444444471</v>
      </c>
      <c r="AJ146" s="111">
        <v>0.90427083333333358</v>
      </c>
      <c r="AK146" s="111">
        <v>0.90618055555555577</v>
      </c>
      <c r="AL146" s="111">
        <v>0.90778935185185206</v>
      </c>
      <c r="AM146" s="111">
        <v>0.90917824074074094</v>
      </c>
      <c r="AN146" s="111">
        <v>0.91074074074074096</v>
      </c>
      <c r="AO146" s="111">
        <v>0.91265046296296315</v>
      </c>
      <c r="AP146" s="111">
        <v>0.91423611111111125</v>
      </c>
      <c r="AQ146" s="111">
        <v>0.91559027777777791</v>
      </c>
      <c r="AR146" s="111">
        <v>0.91731481481481492</v>
      </c>
      <c r="AS146" s="111">
        <v>0.9187037037037038</v>
      </c>
      <c r="AT146" s="111">
        <v>0.92021990740740756</v>
      </c>
      <c r="AU146" s="111">
        <v>0.92182870370370384</v>
      </c>
      <c r="AV146" s="111">
        <v>0.92362268518518531</v>
      </c>
      <c r="AW146" s="111">
        <v>0.92538194444444455</v>
      </c>
      <c r="AX146" s="111">
        <v>0.92743055555555565</v>
      </c>
      <c r="AY146" s="111">
        <v>0.93018518518518523</v>
      </c>
      <c r="AZ146" s="111">
        <v>0.93196759259259265</v>
      </c>
      <c r="BA146" s="111">
        <v>0.9345486111111112</v>
      </c>
      <c r="BB146" s="1" t="s">
        <v>104</v>
      </c>
      <c r="BC146" s="1">
        <v>804</v>
      </c>
      <c r="BD146" s="111">
        <v>0.94166666666666676</v>
      </c>
      <c r="BE146" s="111">
        <v>0.94430555555555562</v>
      </c>
      <c r="BF146" s="111">
        <v>0.94607638888888901</v>
      </c>
      <c r="BG146" s="111">
        <v>0.94886574074074082</v>
      </c>
      <c r="BH146" s="111">
        <v>0.95108796296296305</v>
      </c>
      <c r="BI146" s="111">
        <v>0.95283564814814825</v>
      </c>
      <c r="BJ146" s="111">
        <v>0.95462962962962972</v>
      </c>
      <c r="BK146" s="111">
        <v>0.95619212962962974</v>
      </c>
      <c r="BL146" s="111">
        <v>0.95775462962962976</v>
      </c>
      <c r="BM146" s="111">
        <v>0.95900462962962973</v>
      </c>
      <c r="BN146" s="111">
        <v>0.9607407407407409</v>
      </c>
      <c r="BO146" s="111">
        <v>0.96211805555555574</v>
      </c>
      <c r="BP146" s="111">
        <v>0.9636921296296298</v>
      </c>
      <c r="BQ146" s="111">
        <v>0.96579861111111132</v>
      </c>
      <c r="BR146" s="111">
        <v>0.96732638888888911</v>
      </c>
      <c r="BS146" s="111">
        <v>0.96876157407407426</v>
      </c>
      <c r="BT146" s="111">
        <v>0.97042824074074097</v>
      </c>
      <c r="BU146" s="111">
        <v>0.97252314814814833</v>
      </c>
      <c r="BV146" s="111">
        <v>0.97459490740740762</v>
      </c>
      <c r="BW146" s="111">
        <v>0.97681712962962985</v>
      </c>
      <c r="BX146" s="111">
        <v>0.97898148148148167</v>
      </c>
      <c r="BY146" s="111">
        <v>0.98167824074074095</v>
      </c>
      <c r="BZ146" s="111">
        <v>0.98343750000000019</v>
      </c>
      <c r="CA146" s="111">
        <v>0.98519675925925942</v>
      </c>
      <c r="CB146" s="111">
        <v>0.98707175925925938</v>
      </c>
      <c r="CC146" s="1" t="s">
        <v>122</v>
      </c>
    </row>
    <row r="147" spans="1:81" s="1" customFormat="1" ht="24" customHeight="1" x14ac:dyDescent="0.25">
      <c r="A147" s="1">
        <v>144</v>
      </c>
      <c r="B147" s="332">
        <v>806</v>
      </c>
      <c r="C147" s="273"/>
      <c r="D147" s="272"/>
      <c r="E147" s="273">
        <v>0.88620370370370016</v>
      </c>
      <c r="F147" s="273">
        <v>0.89583333333333359</v>
      </c>
      <c r="G147" s="272">
        <v>66</v>
      </c>
      <c r="H147" s="331">
        <v>0.92716435185185198</v>
      </c>
      <c r="I147" s="272">
        <v>66</v>
      </c>
      <c r="J147" s="273">
        <v>0.93437500000000007</v>
      </c>
      <c r="K147" s="272">
        <v>66</v>
      </c>
      <c r="L147" s="273">
        <v>0.94149305555555562</v>
      </c>
      <c r="M147" s="272">
        <v>66</v>
      </c>
      <c r="N147" s="272" t="s">
        <v>104</v>
      </c>
      <c r="O147" s="332">
        <v>806</v>
      </c>
      <c r="P147" s="273">
        <v>0.9458333333333333</v>
      </c>
      <c r="Q147" s="272">
        <v>66</v>
      </c>
      <c r="R147" s="273">
        <v>0.95303240740740736</v>
      </c>
      <c r="S147" s="272">
        <v>66</v>
      </c>
      <c r="T147" s="331"/>
      <c r="U147" s="272"/>
      <c r="V147" s="290"/>
      <c r="W147" s="272">
        <v>66</v>
      </c>
      <c r="X147" s="290">
        <v>0.9669212962962962</v>
      </c>
      <c r="Y147" s="332">
        <v>806</v>
      </c>
      <c r="Z147" s="278" t="s">
        <v>117</v>
      </c>
      <c r="AB147" s="1">
        <v>806</v>
      </c>
      <c r="AC147" s="111">
        <v>0.89583333333333359</v>
      </c>
      <c r="AD147" s="111">
        <v>0.89774305555555578</v>
      </c>
      <c r="AE147" s="111">
        <v>0.89961805555555574</v>
      </c>
      <c r="AF147" s="111">
        <v>0.90138888888888913</v>
      </c>
      <c r="AG147" s="111">
        <v>0.90442129629629653</v>
      </c>
      <c r="AH147" s="111">
        <v>0.90668981481481503</v>
      </c>
      <c r="AI147" s="111">
        <v>0.90920138888888913</v>
      </c>
      <c r="AJ147" s="111">
        <v>0.911215277777778</v>
      </c>
      <c r="AK147" s="111">
        <v>0.91312500000000019</v>
      </c>
      <c r="AL147" s="111">
        <v>0.91473379629629648</v>
      </c>
      <c r="AM147" s="111">
        <v>0.91612268518518536</v>
      </c>
      <c r="AN147" s="111">
        <v>0.91768518518518538</v>
      </c>
      <c r="AO147" s="111">
        <v>0.91959490740740757</v>
      </c>
      <c r="AP147" s="111">
        <v>0.92118055555555567</v>
      </c>
      <c r="AQ147" s="111">
        <v>0.92253472222222233</v>
      </c>
      <c r="AR147" s="111">
        <v>0.92425925925925934</v>
      </c>
      <c r="AS147" s="111">
        <v>0.92564814814814822</v>
      </c>
      <c r="AT147" s="111">
        <v>0.92716435185185198</v>
      </c>
      <c r="AU147" s="111">
        <v>0.92877314814814826</v>
      </c>
      <c r="AV147" s="111">
        <v>0.93056712962962973</v>
      </c>
      <c r="AW147" s="111">
        <v>0.93232638888888897</v>
      </c>
      <c r="AX147" s="111">
        <v>0.93437500000000007</v>
      </c>
      <c r="AY147" s="111">
        <v>0.93712962962962965</v>
      </c>
      <c r="AZ147" s="111">
        <v>0.93891203703703707</v>
      </c>
      <c r="BA147" s="111">
        <v>0.94149305555555562</v>
      </c>
      <c r="BB147" s="1" t="s">
        <v>104</v>
      </c>
      <c r="BC147" s="1">
        <v>806</v>
      </c>
      <c r="BD147" s="111">
        <v>0.9458333333333333</v>
      </c>
      <c r="BE147" s="111">
        <v>0.94847222222222216</v>
      </c>
      <c r="BF147" s="111">
        <v>0.95024305555555555</v>
      </c>
      <c r="BG147" s="111">
        <v>0.95303240740740736</v>
      </c>
      <c r="BH147" s="111"/>
      <c r="BI147" s="111" t="s">
        <v>112</v>
      </c>
      <c r="BJ147" s="111"/>
      <c r="BK147" s="111"/>
      <c r="BL147" s="111"/>
      <c r="BM147" s="111"/>
      <c r="BN147" s="111"/>
      <c r="BO147" s="111"/>
      <c r="BP147" s="111"/>
      <c r="BQ147" s="111"/>
      <c r="BR147" s="111"/>
      <c r="BS147" s="111"/>
      <c r="BT147" s="111"/>
      <c r="BU147" s="111"/>
      <c r="BV147" s="111"/>
      <c r="BW147" s="111"/>
      <c r="BX147" s="111"/>
      <c r="BY147" s="111"/>
      <c r="BZ147" s="111"/>
      <c r="CA147" s="111">
        <v>0.9669212962962962</v>
      </c>
      <c r="CB147" s="111"/>
      <c r="CC147" s="1" t="s">
        <v>117</v>
      </c>
    </row>
    <row r="148" spans="1:81" s="1" customFormat="1" ht="24" customHeight="1" x14ac:dyDescent="0.25">
      <c r="A148" s="1">
        <v>145</v>
      </c>
      <c r="B148" s="332">
        <v>812</v>
      </c>
      <c r="C148" s="273"/>
      <c r="D148" s="272"/>
      <c r="E148" s="273">
        <v>0.89060185185184826</v>
      </c>
      <c r="F148" s="273">
        <v>0.89930555555555547</v>
      </c>
      <c r="G148" s="353">
        <v>61</v>
      </c>
      <c r="H148" s="331">
        <v>0.93063657407407385</v>
      </c>
      <c r="I148" s="353">
        <v>61</v>
      </c>
      <c r="J148" s="273">
        <v>0.93784722222222194</v>
      </c>
      <c r="K148" s="353">
        <v>61</v>
      </c>
      <c r="L148" s="352"/>
      <c r="M148" s="353"/>
      <c r="N148" s="353" t="s">
        <v>104</v>
      </c>
      <c r="O148" s="354">
        <v>812</v>
      </c>
      <c r="P148" s="352"/>
      <c r="Q148" s="353"/>
      <c r="R148" s="352"/>
      <c r="S148" s="353"/>
      <c r="T148" s="355"/>
      <c r="U148" s="353"/>
      <c r="V148" s="352"/>
      <c r="W148" s="353">
        <v>61</v>
      </c>
      <c r="X148" s="352">
        <v>0.95138888888888884</v>
      </c>
      <c r="Y148" s="332">
        <v>812</v>
      </c>
      <c r="Z148" s="353" t="s">
        <v>117</v>
      </c>
      <c r="AB148" s="1">
        <v>812</v>
      </c>
      <c r="AC148" s="111">
        <v>0.89930555555555547</v>
      </c>
      <c r="AD148" s="111">
        <v>0.90121527777777766</v>
      </c>
      <c r="AE148" s="111">
        <v>0.90309027777777762</v>
      </c>
      <c r="AF148" s="111">
        <v>0.90486111111111101</v>
      </c>
      <c r="AG148" s="111">
        <v>0.90789351851851841</v>
      </c>
      <c r="AH148" s="111">
        <v>0.91016203703703691</v>
      </c>
      <c r="AI148" s="111">
        <v>0.91267361111111101</v>
      </c>
      <c r="AJ148" s="111">
        <v>0.91468749999999988</v>
      </c>
      <c r="AK148" s="111">
        <v>0.91659722222222206</v>
      </c>
      <c r="AL148" s="111">
        <v>0.91820601851851835</v>
      </c>
      <c r="AM148" s="111">
        <v>0.91959490740740724</v>
      </c>
      <c r="AN148" s="111">
        <v>0.92115740740740726</v>
      </c>
      <c r="AO148" s="111">
        <v>0.92306712962962945</v>
      </c>
      <c r="AP148" s="111">
        <v>0.92465277777777755</v>
      </c>
      <c r="AQ148" s="111">
        <v>0.9260069444444442</v>
      </c>
      <c r="AR148" s="111">
        <v>0.92773148148148121</v>
      </c>
      <c r="AS148" s="111">
        <v>0.9291203703703701</v>
      </c>
      <c r="AT148" s="111">
        <v>0.93063657407407385</v>
      </c>
      <c r="AU148" s="111">
        <v>0.93224537037037014</v>
      </c>
      <c r="AV148" s="111">
        <v>0.93403935185185161</v>
      </c>
      <c r="AW148" s="111">
        <v>0.93579861111111085</v>
      </c>
      <c r="AX148" s="111">
        <v>0.93784722222222194</v>
      </c>
      <c r="AY148" s="111">
        <v>0.94060185185185152</v>
      </c>
      <c r="AZ148" s="111">
        <v>0.94238425925925895</v>
      </c>
      <c r="BA148" s="111">
        <v>0.9449652777777775</v>
      </c>
      <c r="BB148" s="1" t="s">
        <v>104</v>
      </c>
      <c r="BC148" s="1">
        <v>812</v>
      </c>
      <c r="BD148" s="111">
        <v>0.95000000000000007</v>
      </c>
      <c r="BE148" s="111">
        <v>0.95263888888888892</v>
      </c>
      <c r="BF148" s="111">
        <v>0.95440972222222231</v>
      </c>
      <c r="BG148" s="111">
        <v>0.95719907407407412</v>
      </c>
      <c r="BH148" s="111">
        <v>0.95942129629629636</v>
      </c>
      <c r="BI148" s="111">
        <v>0.96116898148148155</v>
      </c>
      <c r="BJ148" s="111">
        <v>0.96296296296296302</v>
      </c>
      <c r="BK148" s="111">
        <v>0.96452546296296304</v>
      </c>
      <c r="BL148" s="111">
        <v>0.96608796296296306</v>
      </c>
      <c r="BM148" s="111">
        <v>0.96733796296296304</v>
      </c>
      <c r="BN148" s="111">
        <v>0.9690740740740742</v>
      </c>
      <c r="BO148" s="111">
        <v>0.97045138888888904</v>
      </c>
      <c r="BP148" s="111">
        <v>0.9720254629629631</v>
      </c>
      <c r="BQ148" s="111">
        <v>0.97413194444444462</v>
      </c>
      <c r="BR148" s="111">
        <v>0.97565972222222241</v>
      </c>
      <c r="BS148" s="111">
        <v>0.97709490740740756</v>
      </c>
      <c r="BT148" s="111">
        <v>0.97876157407407427</v>
      </c>
      <c r="BU148" s="111">
        <v>0.98085648148148163</v>
      </c>
      <c r="BV148" s="111">
        <v>0.98292824074074092</v>
      </c>
      <c r="BW148" s="111">
        <v>0.98515046296296316</v>
      </c>
      <c r="BX148" s="111">
        <v>0.98731481481481498</v>
      </c>
      <c r="BY148" s="111">
        <v>0.99001157407407425</v>
      </c>
      <c r="BZ148" s="111">
        <v>0.99177083333333349</v>
      </c>
      <c r="CA148" s="111">
        <v>0.99353009259259273</v>
      </c>
      <c r="CB148" s="111">
        <v>0.99540509259259269</v>
      </c>
      <c r="CC148" s="1" t="s">
        <v>123</v>
      </c>
    </row>
    <row r="149" spans="1:81" s="1" customFormat="1" ht="24" customHeight="1" x14ac:dyDescent="0.25">
      <c r="A149" s="1">
        <v>146</v>
      </c>
      <c r="B149" s="332">
        <v>816</v>
      </c>
      <c r="C149" s="273"/>
      <c r="D149" s="272"/>
      <c r="E149" s="273">
        <v>0.89499999999999635</v>
      </c>
      <c r="F149" s="273">
        <v>0.90277777777777801</v>
      </c>
      <c r="G149" s="272">
        <v>60</v>
      </c>
      <c r="H149" s="331">
        <v>0.9341087962962964</v>
      </c>
      <c r="I149" s="356">
        <v>73</v>
      </c>
      <c r="J149" s="273">
        <v>0.94131944444444449</v>
      </c>
      <c r="K149" s="356">
        <v>73</v>
      </c>
      <c r="L149" s="352">
        <v>0.9472222222222223</v>
      </c>
      <c r="M149" s="356">
        <v>73</v>
      </c>
      <c r="N149" s="353" t="s">
        <v>105</v>
      </c>
      <c r="O149" s="354">
        <v>816</v>
      </c>
      <c r="P149" s="352">
        <v>0.95000000000000007</v>
      </c>
      <c r="Q149" s="356">
        <v>73</v>
      </c>
      <c r="R149" s="352">
        <v>0.95694444444444438</v>
      </c>
      <c r="S149" s="356">
        <v>73</v>
      </c>
      <c r="T149" s="355">
        <v>0.96388888888888891</v>
      </c>
      <c r="U149" s="356">
        <v>73</v>
      </c>
      <c r="V149" s="352">
        <v>0.99513888888888891</v>
      </c>
      <c r="W149" s="356">
        <v>73</v>
      </c>
      <c r="X149" s="352">
        <v>0.99861111111111101</v>
      </c>
      <c r="Y149" s="332">
        <v>816</v>
      </c>
      <c r="Z149" s="284" t="s">
        <v>123</v>
      </c>
      <c r="AB149" s="1">
        <v>816</v>
      </c>
      <c r="AC149" s="111">
        <v>0.90277777777777801</v>
      </c>
      <c r="AD149" s="111">
        <v>0.9046875000000002</v>
      </c>
      <c r="AE149" s="111">
        <v>0.90656250000000016</v>
      </c>
      <c r="AF149" s="111">
        <v>0.90833333333333355</v>
      </c>
      <c r="AG149" s="111">
        <v>0.91136574074074095</v>
      </c>
      <c r="AH149" s="111">
        <v>0.91363425925925945</v>
      </c>
      <c r="AI149" s="111">
        <v>0.91614583333333355</v>
      </c>
      <c r="AJ149" s="111">
        <v>0.91815972222222242</v>
      </c>
      <c r="AK149" s="111">
        <v>0.92006944444444461</v>
      </c>
      <c r="AL149" s="111">
        <v>0.9216782407407409</v>
      </c>
      <c r="AM149" s="111">
        <v>0.92306712962962978</v>
      </c>
      <c r="AN149" s="111">
        <v>0.9246296296296298</v>
      </c>
      <c r="AO149" s="111">
        <v>0.92653935185185199</v>
      </c>
      <c r="AP149" s="111">
        <v>0.92812500000000009</v>
      </c>
      <c r="AQ149" s="111">
        <v>0.92947916666666675</v>
      </c>
      <c r="AR149" s="111">
        <v>0.93120370370370376</v>
      </c>
      <c r="AS149" s="111">
        <v>0.93259259259259264</v>
      </c>
      <c r="AT149" s="111">
        <v>0.9341087962962964</v>
      </c>
      <c r="AU149" s="111">
        <v>0.93571759259259268</v>
      </c>
      <c r="AV149" s="111">
        <v>0.93751157407407415</v>
      </c>
      <c r="AW149" s="111">
        <v>0.93927083333333339</v>
      </c>
      <c r="AX149" s="111">
        <v>0.94131944444444449</v>
      </c>
      <c r="AY149" s="111"/>
      <c r="AZ149" s="111"/>
      <c r="BA149" s="111"/>
      <c r="BB149" s="1" t="s">
        <v>105</v>
      </c>
      <c r="BC149" s="1">
        <v>816</v>
      </c>
      <c r="BD149" s="111"/>
      <c r="BE149" s="111" t="s">
        <v>112</v>
      </c>
      <c r="BF149" s="111"/>
      <c r="BG149" s="111"/>
      <c r="BH149" s="111"/>
      <c r="BI149" s="111"/>
      <c r="BJ149" s="111"/>
      <c r="BK149" s="111"/>
      <c r="BL149" s="111"/>
      <c r="BM149" s="111"/>
      <c r="BN149" s="111"/>
      <c r="BO149" s="111"/>
      <c r="BP149" s="111"/>
      <c r="BQ149" s="111"/>
      <c r="BR149" s="111"/>
      <c r="BS149" s="111"/>
      <c r="BT149" s="111"/>
      <c r="BU149" s="111"/>
      <c r="BV149" s="111"/>
      <c r="BW149" s="111"/>
      <c r="BX149" s="111"/>
      <c r="BY149" s="111"/>
      <c r="BZ149" s="111"/>
      <c r="CA149" s="111">
        <v>0.95520833333333333</v>
      </c>
      <c r="CB149" s="111"/>
      <c r="CC149" s="1" t="s">
        <v>117</v>
      </c>
    </row>
    <row r="150" spans="1:81" s="1" customFormat="1" ht="24" customHeight="1" x14ac:dyDescent="0.25">
      <c r="A150" s="1">
        <v>147</v>
      </c>
      <c r="B150" s="332">
        <v>807</v>
      </c>
      <c r="C150" s="273"/>
      <c r="D150" s="272"/>
      <c r="E150" s="273">
        <v>0.89939814814814445</v>
      </c>
      <c r="F150" s="273">
        <v>0.90972222222222221</v>
      </c>
      <c r="G150" s="272">
        <v>55</v>
      </c>
      <c r="H150" s="331">
        <v>0.94105324074074059</v>
      </c>
      <c r="I150" s="272">
        <v>72</v>
      </c>
      <c r="J150" s="273">
        <v>0.94826388888888868</v>
      </c>
      <c r="K150" s="272">
        <v>72</v>
      </c>
      <c r="L150" s="273">
        <v>0.95538194444444424</v>
      </c>
      <c r="M150" s="272">
        <v>72</v>
      </c>
      <c r="N150" s="272" t="s">
        <v>103</v>
      </c>
      <c r="O150" s="332">
        <v>807</v>
      </c>
      <c r="P150" s="273">
        <v>0.95833333333333337</v>
      </c>
      <c r="Q150" s="272">
        <v>72</v>
      </c>
      <c r="R150" s="273">
        <v>0.96553240740740742</v>
      </c>
      <c r="S150" s="272">
        <v>72</v>
      </c>
      <c r="T150" s="331">
        <v>0.97285879629629635</v>
      </c>
      <c r="U150" s="272">
        <v>72</v>
      </c>
      <c r="V150" s="285">
        <v>1.0037384259259261</v>
      </c>
      <c r="W150" s="272">
        <v>72</v>
      </c>
      <c r="X150" s="285">
        <v>1.0069444444444444</v>
      </c>
      <c r="Y150" s="332">
        <v>807</v>
      </c>
      <c r="Z150" s="284" t="s">
        <v>124</v>
      </c>
      <c r="AB150" s="1">
        <v>807</v>
      </c>
      <c r="AC150" s="111">
        <v>0.90972222222222221</v>
      </c>
      <c r="AD150" s="111">
        <v>0.9116319444444444</v>
      </c>
      <c r="AE150" s="111">
        <v>0.91350694444444436</v>
      </c>
      <c r="AF150" s="111">
        <v>0.91527777777777775</v>
      </c>
      <c r="AG150" s="111">
        <v>0.91831018518518515</v>
      </c>
      <c r="AH150" s="111">
        <v>0.92057870370370365</v>
      </c>
      <c r="AI150" s="111">
        <v>0.92309027777777775</v>
      </c>
      <c r="AJ150" s="111">
        <v>0.92510416666666662</v>
      </c>
      <c r="AK150" s="111">
        <v>0.9270138888888888</v>
      </c>
      <c r="AL150" s="111">
        <v>0.92862268518518509</v>
      </c>
      <c r="AM150" s="111">
        <v>0.93001157407407398</v>
      </c>
      <c r="AN150" s="111">
        <v>0.931574074074074</v>
      </c>
      <c r="AO150" s="111">
        <v>0.93348379629629619</v>
      </c>
      <c r="AP150" s="111">
        <v>0.93506944444444429</v>
      </c>
      <c r="AQ150" s="111">
        <v>0.93642361111111094</v>
      </c>
      <c r="AR150" s="111">
        <v>0.93814814814814795</v>
      </c>
      <c r="AS150" s="111">
        <v>0.93953703703703684</v>
      </c>
      <c r="AT150" s="111">
        <v>0.94105324074074059</v>
      </c>
      <c r="AU150" s="111">
        <v>0.94266203703703688</v>
      </c>
      <c r="AV150" s="111">
        <v>0.94445601851851835</v>
      </c>
      <c r="AW150" s="111">
        <v>0.94621527777777759</v>
      </c>
      <c r="AX150" s="111">
        <v>0.94826388888888868</v>
      </c>
      <c r="AY150" s="111">
        <v>0.95101851851851826</v>
      </c>
      <c r="AZ150" s="111">
        <v>0.95280092592592569</v>
      </c>
      <c r="BA150" s="111">
        <v>0.95538194444444424</v>
      </c>
      <c r="BB150" s="1" t="s">
        <v>103</v>
      </c>
      <c r="BC150" s="1">
        <v>807</v>
      </c>
      <c r="BD150" s="111">
        <v>0.95833333333333337</v>
      </c>
      <c r="BE150" s="111">
        <v>0.96097222222222223</v>
      </c>
      <c r="BF150" s="111">
        <v>0.96274305555555562</v>
      </c>
      <c r="BG150" s="111">
        <v>0.96553240740740742</v>
      </c>
      <c r="BH150" s="111">
        <v>0.96775462962962966</v>
      </c>
      <c r="BI150" s="111">
        <v>0.96950231481481486</v>
      </c>
      <c r="BJ150" s="111">
        <v>0.97129629629629632</v>
      </c>
      <c r="BK150" s="111">
        <v>0.97285879629629635</v>
      </c>
      <c r="BL150" s="111">
        <v>0.97442129629629637</v>
      </c>
      <c r="BM150" s="111">
        <v>0.97567129629629634</v>
      </c>
      <c r="BN150" s="111">
        <v>0.9774074074074075</v>
      </c>
      <c r="BO150" s="111">
        <v>0.97878472222222235</v>
      </c>
      <c r="BP150" s="111">
        <v>0.98035879629629641</v>
      </c>
      <c r="BQ150" s="111">
        <v>0.98246527777777792</v>
      </c>
      <c r="BR150" s="111">
        <v>0.98399305555555572</v>
      </c>
      <c r="BS150" s="111">
        <v>0.98542824074074087</v>
      </c>
      <c r="BT150" s="111">
        <v>0.98709490740740757</v>
      </c>
      <c r="BU150" s="111">
        <v>0.98918981481481494</v>
      </c>
      <c r="BV150" s="111">
        <v>0.99126157407407423</v>
      </c>
      <c r="BW150" s="111">
        <v>0.99348379629629646</v>
      </c>
      <c r="BX150" s="111">
        <v>0.99564814814814828</v>
      </c>
      <c r="BY150" s="111">
        <v>0.99834490740740756</v>
      </c>
      <c r="BZ150" s="111">
        <v>1.0001041666666668</v>
      </c>
      <c r="CA150" s="111">
        <v>1.001863425925926</v>
      </c>
      <c r="CB150" s="111">
        <v>1.0037384259259261</v>
      </c>
      <c r="CC150" s="1" t="s">
        <v>124</v>
      </c>
    </row>
    <row r="151" spans="1:81" s="1" customFormat="1" ht="24" customHeight="1" x14ac:dyDescent="0.25">
      <c r="A151" s="1">
        <v>148</v>
      </c>
      <c r="B151" s="332">
        <v>813</v>
      </c>
      <c r="C151" s="273"/>
      <c r="D151" s="272"/>
      <c r="E151" s="273">
        <v>0.90379629629629255</v>
      </c>
      <c r="F151" s="273">
        <v>0.91319444444444453</v>
      </c>
      <c r="G151" s="272">
        <v>65</v>
      </c>
      <c r="H151" s="331">
        <v>0.94452546296296291</v>
      </c>
      <c r="I151" s="272">
        <v>65</v>
      </c>
      <c r="J151" s="273">
        <v>0.95173611111111101</v>
      </c>
      <c r="K151" s="272">
        <v>65</v>
      </c>
      <c r="L151" s="273">
        <v>0.95885416666666656</v>
      </c>
      <c r="M151" s="272">
        <v>65</v>
      </c>
      <c r="N151" s="272" t="s">
        <v>104</v>
      </c>
      <c r="O151" s="332">
        <v>813</v>
      </c>
      <c r="P151" s="352"/>
      <c r="Q151" s="353"/>
      <c r="R151" s="352"/>
      <c r="S151" s="353"/>
      <c r="T151" s="355"/>
      <c r="U151" s="353"/>
      <c r="V151" s="352"/>
      <c r="W151" s="272">
        <v>65</v>
      </c>
      <c r="X151" s="290">
        <v>0.96180555555555547</v>
      </c>
      <c r="Y151" s="332">
        <v>813</v>
      </c>
      <c r="Z151" s="293" t="s">
        <v>68</v>
      </c>
      <c r="AB151" s="1">
        <v>813</v>
      </c>
      <c r="AC151" s="111">
        <v>0.91319444444444453</v>
      </c>
      <c r="AD151" s="111">
        <v>0.91510416666666672</v>
      </c>
      <c r="AE151" s="111">
        <v>0.91697916666666668</v>
      </c>
      <c r="AF151" s="111">
        <v>0.91875000000000007</v>
      </c>
      <c r="AG151" s="111">
        <v>0.92178240740740747</v>
      </c>
      <c r="AH151" s="111">
        <v>0.92405092592592597</v>
      </c>
      <c r="AI151" s="111">
        <v>0.92656250000000007</v>
      </c>
      <c r="AJ151" s="111">
        <v>0.92857638888888894</v>
      </c>
      <c r="AK151" s="111">
        <v>0.93048611111111112</v>
      </c>
      <c r="AL151" s="111">
        <v>0.93209490740740741</v>
      </c>
      <c r="AM151" s="111">
        <v>0.9334837962962963</v>
      </c>
      <c r="AN151" s="111">
        <v>0.93504629629629632</v>
      </c>
      <c r="AO151" s="111">
        <v>0.93695601851851851</v>
      </c>
      <c r="AP151" s="111">
        <v>0.93854166666666661</v>
      </c>
      <c r="AQ151" s="111">
        <v>0.93989583333333326</v>
      </c>
      <c r="AR151" s="111">
        <v>0.94162037037037027</v>
      </c>
      <c r="AS151" s="111">
        <v>0.94300925925925916</v>
      </c>
      <c r="AT151" s="111">
        <v>0.94452546296296291</v>
      </c>
      <c r="AU151" s="111">
        <v>0.9461342592592592</v>
      </c>
      <c r="AV151" s="111">
        <v>0.94792824074074067</v>
      </c>
      <c r="AW151" s="111">
        <v>0.94968749999999991</v>
      </c>
      <c r="AX151" s="111">
        <v>0.95173611111111101</v>
      </c>
      <c r="AY151" s="111">
        <v>0.95449074074074058</v>
      </c>
      <c r="AZ151" s="111">
        <v>0.95627314814814801</v>
      </c>
      <c r="BA151" s="111">
        <v>0.95885416666666656</v>
      </c>
      <c r="BB151" s="1" t="s">
        <v>104</v>
      </c>
      <c r="BC151" s="1">
        <v>813</v>
      </c>
      <c r="BD151" s="111">
        <v>0.96180555555555547</v>
      </c>
      <c r="BE151" s="111">
        <v>0.96444444444444433</v>
      </c>
      <c r="BF151" s="111">
        <v>0.96621527777777771</v>
      </c>
      <c r="BG151" s="111">
        <v>0.96900462962962952</v>
      </c>
      <c r="BH151" s="111"/>
      <c r="BI151" s="111" t="s">
        <v>112</v>
      </c>
      <c r="BJ151" s="111"/>
      <c r="BK151" s="111"/>
      <c r="BL151" s="111"/>
      <c r="BM151" s="111"/>
      <c r="BN151" s="111"/>
      <c r="BO151" s="111"/>
      <c r="BP151" s="111"/>
      <c r="BQ151" s="111"/>
      <c r="BR151" s="111"/>
      <c r="BS151" s="111"/>
      <c r="BT151" s="111"/>
      <c r="BU151" s="111"/>
      <c r="BV151" s="111"/>
      <c r="BW151" s="111"/>
      <c r="BX151" s="111"/>
      <c r="BY151" s="111"/>
      <c r="BZ151" s="111"/>
      <c r="CA151" s="111">
        <v>0.98289351851851836</v>
      </c>
      <c r="CB151" s="111"/>
      <c r="CC151" s="1" t="s">
        <v>117</v>
      </c>
    </row>
    <row r="152" spans="1:81" s="1" customFormat="1" ht="24" customHeight="1" x14ac:dyDescent="0.25">
      <c r="A152" s="1">
        <v>149</v>
      </c>
      <c r="B152" s="332">
        <v>802</v>
      </c>
      <c r="C152" s="273"/>
      <c r="D152" s="272"/>
      <c r="E152" s="273">
        <v>0.90819444444444064</v>
      </c>
      <c r="F152" s="273">
        <v>0.91666666666666685</v>
      </c>
      <c r="G152" s="272">
        <v>68</v>
      </c>
      <c r="H152" s="331">
        <v>0.94799768518518523</v>
      </c>
      <c r="I152" s="272">
        <v>68</v>
      </c>
      <c r="J152" s="273">
        <v>0.95520833333333333</v>
      </c>
      <c r="K152" s="272">
        <v>68</v>
      </c>
      <c r="L152" s="273">
        <v>0.96232638888888888</v>
      </c>
      <c r="M152" s="272">
        <v>68</v>
      </c>
      <c r="N152" s="272" t="s">
        <v>104</v>
      </c>
      <c r="O152" s="332">
        <v>802</v>
      </c>
      <c r="P152" s="273">
        <v>0.96597222222222223</v>
      </c>
      <c r="Q152" s="272">
        <v>68</v>
      </c>
      <c r="R152" s="273">
        <v>0.97317129629629628</v>
      </c>
      <c r="S152" s="272">
        <v>68</v>
      </c>
      <c r="T152" s="331"/>
      <c r="U152" s="272"/>
      <c r="V152" s="290"/>
      <c r="W152" s="272">
        <v>68</v>
      </c>
      <c r="X152" s="290">
        <v>0.98706018518518512</v>
      </c>
      <c r="Y152" s="332">
        <v>802</v>
      </c>
      <c r="Z152" s="278" t="s">
        <v>117</v>
      </c>
      <c r="AB152" s="1">
        <v>802</v>
      </c>
      <c r="AC152" s="111">
        <v>0.91666666666666685</v>
      </c>
      <c r="AD152" s="111">
        <v>0.91857638888888904</v>
      </c>
      <c r="AE152" s="111">
        <v>0.920451388888889</v>
      </c>
      <c r="AF152" s="111">
        <v>0.92222222222222239</v>
      </c>
      <c r="AG152" s="111">
        <v>0.92525462962962979</v>
      </c>
      <c r="AH152" s="111">
        <v>0.92752314814814829</v>
      </c>
      <c r="AI152" s="111">
        <v>0.93003472222222239</v>
      </c>
      <c r="AJ152" s="111">
        <v>0.93204861111111126</v>
      </c>
      <c r="AK152" s="111">
        <v>0.93395833333333345</v>
      </c>
      <c r="AL152" s="111">
        <v>0.93556712962962973</v>
      </c>
      <c r="AM152" s="111">
        <v>0.93695601851851862</v>
      </c>
      <c r="AN152" s="111">
        <v>0.93851851851851864</v>
      </c>
      <c r="AO152" s="111">
        <v>0.94042824074074083</v>
      </c>
      <c r="AP152" s="111">
        <v>0.94201388888888893</v>
      </c>
      <c r="AQ152" s="111">
        <v>0.94336805555555558</v>
      </c>
      <c r="AR152" s="111">
        <v>0.9450925925925926</v>
      </c>
      <c r="AS152" s="111">
        <v>0.94648148148148148</v>
      </c>
      <c r="AT152" s="111">
        <v>0.94799768518518523</v>
      </c>
      <c r="AU152" s="111">
        <v>0.94960648148148152</v>
      </c>
      <c r="AV152" s="111">
        <v>0.95140046296296299</v>
      </c>
      <c r="AW152" s="111">
        <v>0.95315972222222223</v>
      </c>
      <c r="AX152" s="111">
        <v>0.95520833333333333</v>
      </c>
      <c r="AY152" s="111">
        <v>0.95796296296296291</v>
      </c>
      <c r="AZ152" s="111">
        <v>0.95974537037037033</v>
      </c>
      <c r="BA152" s="111">
        <v>0.96232638888888888</v>
      </c>
      <c r="BB152" s="1" t="s">
        <v>104</v>
      </c>
      <c r="BC152" s="1">
        <v>802</v>
      </c>
      <c r="BD152" s="111">
        <v>0.96597222222222223</v>
      </c>
      <c r="BE152" s="111">
        <v>0.96861111111111109</v>
      </c>
      <c r="BF152" s="111">
        <v>0.97038194444444448</v>
      </c>
      <c r="BG152" s="111">
        <v>0.97317129629629628</v>
      </c>
      <c r="BH152" s="111"/>
      <c r="BI152" s="111" t="s">
        <v>112</v>
      </c>
      <c r="BJ152" s="111"/>
      <c r="BK152" s="111"/>
      <c r="BL152" s="111"/>
      <c r="BM152" s="111"/>
      <c r="BN152" s="111"/>
      <c r="BO152" s="111"/>
      <c r="BP152" s="111"/>
      <c r="BQ152" s="111"/>
      <c r="BR152" s="111"/>
      <c r="BS152" s="111"/>
      <c r="BT152" s="111"/>
      <c r="BU152" s="111"/>
      <c r="BV152" s="111"/>
      <c r="BW152" s="111"/>
      <c r="BX152" s="111"/>
      <c r="BY152" s="111"/>
      <c r="BZ152" s="111"/>
      <c r="CA152" s="111">
        <v>0.98706018518518512</v>
      </c>
      <c r="CB152" s="111"/>
      <c r="CC152" s="1" t="s">
        <v>117</v>
      </c>
    </row>
    <row r="153" spans="1:81" s="1" customFormat="1" ht="24" customHeight="1" x14ac:dyDescent="0.25">
      <c r="A153" s="1">
        <v>150</v>
      </c>
      <c r="B153" s="332">
        <v>808</v>
      </c>
      <c r="C153" s="273"/>
      <c r="D153" s="272"/>
      <c r="E153" s="273">
        <v>0.91699074074073683</v>
      </c>
      <c r="F153" s="273">
        <v>0.92361111111111127</v>
      </c>
      <c r="G153" s="272">
        <v>69</v>
      </c>
      <c r="H153" s="331">
        <v>0.95494212962962965</v>
      </c>
      <c r="I153" s="272">
        <v>69</v>
      </c>
      <c r="J153" s="273">
        <v>0.96215277777777775</v>
      </c>
      <c r="K153" s="272">
        <v>69</v>
      </c>
      <c r="L153" s="273">
        <v>0.9692708333333333</v>
      </c>
      <c r="M153" s="272">
        <v>69</v>
      </c>
      <c r="N153" s="272" t="s">
        <v>104</v>
      </c>
      <c r="O153" s="332">
        <v>808</v>
      </c>
      <c r="P153" s="273">
        <v>0.97638888888888886</v>
      </c>
      <c r="Q153" s="272">
        <v>69</v>
      </c>
      <c r="R153" s="273">
        <v>0.98358796296296291</v>
      </c>
      <c r="S153" s="272">
        <v>69</v>
      </c>
      <c r="T153" s="331"/>
      <c r="U153" s="272"/>
      <c r="V153" s="290"/>
      <c r="W153" s="272">
        <v>69</v>
      </c>
      <c r="X153" s="290">
        <v>0.99747685185185175</v>
      </c>
      <c r="Y153" s="332">
        <v>808</v>
      </c>
      <c r="Z153" s="278" t="s">
        <v>117</v>
      </c>
      <c r="AB153" s="1">
        <v>808</v>
      </c>
      <c r="AC153" s="111">
        <v>0.92361111111111127</v>
      </c>
      <c r="AD153" s="111">
        <v>0.92552083333333346</v>
      </c>
      <c r="AE153" s="111">
        <v>0.92739583333333342</v>
      </c>
      <c r="AF153" s="111">
        <v>0.92916666666666681</v>
      </c>
      <c r="AG153" s="111">
        <v>0.93219907407407421</v>
      </c>
      <c r="AH153" s="111">
        <v>0.93446759259259271</v>
      </c>
      <c r="AI153" s="111">
        <v>0.93697916666666681</v>
      </c>
      <c r="AJ153" s="111">
        <v>0.93899305555555568</v>
      </c>
      <c r="AK153" s="111">
        <v>0.94090277777777787</v>
      </c>
      <c r="AL153" s="111">
        <v>0.94251157407407415</v>
      </c>
      <c r="AM153" s="111">
        <v>0.94390046296296304</v>
      </c>
      <c r="AN153" s="111">
        <v>0.94546296296296306</v>
      </c>
      <c r="AO153" s="111">
        <v>0.94737268518518525</v>
      </c>
      <c r="AP153" s="111">
        <v>0.94895833333333335</v>
      </c>
      <c r="AQ153" s="111">
        <v>0.9503125</v>
      </c>
      <c r="AR153" s="111">
        <v>0.95203703703703701</v>
      </c>
      <c r="AS153" s="111">
        <v>0.9534259259259259</v>
      </c>
      <c r="AT153" s="111">
        <v>0.95494212962962965</v>
      </c>
      <c r="AU153" s="111">
        <v>0.95655092592592594</v>
      </c>
      <c r="AV153" s="111">
        <v>0.95834490740740741</v>
      </c>
      <c r="AW153" s="111">
        <v>0.96010416666666665</v>
      </c>
      <c r="AX153" s="111">
        <v>0.96215277777777775</v>
      </c>
      <c r="AY153" s="111">
        <v>0.96490740740740732</v>
      </c>
      <c r="AZ153" s="111">
        <v>0.96668981481481475</v>
      </c>
      <c r="BA153" s="111">
        <v>0.9692708333333333</v>
      </c>
      <c r="BB153" s="1" t="s">
        <v>104</v>
      </c>
      <c r="BC153" s="1">
        <v>808</v>
      </c>
      <c r="BD153" s="111">
        <v>0.97638888888888886</v>
      </c>
      <c r="BE153" s="111">
        <v>0.97902777777777772</v>
      </c>
      <c r="BF153" s="111">
        <v>0.98079861111111111</v>
      </c>
      <c r="BG153" s="111">
        <v>0.98358796296296291</v>
      </c>
      <c r="BH153" s="111"/>
      <c r="BI153" s="111" t="s">
        <v>112</v>
      </c>
      <c r="BJ153" s="111"/>
      <c r="BK153" s="111"/>
      <c r="BL153" s="111"/>
      <c r="BM153" s="111"/>
      <c r="BN153" s="111"/>
      <c r="BO153" s="111"/>
      <c r="BP153" s="111"/>
      <c r="BQ153" s="111"/>
      <c r="BR153" s="111"/>
      <c r="BS153" s="111"/>
      <c r="BT153" s="111"/>
      <c r="BU153" s="111"/>
      <c r="BV153" s="111"/>
      <c r="BW153" s="111"/>
      <c r="BX153" s="111"/>
      <c r="BY153" s="111"/>
      <c r="BZ153" s="111"/>
      <c r="CA153" s="111">
        <v>0.99747685185185175</v>
      </c>
      <c r="CB153" s="111"/>
      <c r="CC153" s="1" t="s">
        <v>117</v>
      </c>
    </row>
    <row r="154" spans="1:81" s="1" customFormat="1" ht="24" customHeight="1" x14ac:dyDescent="0.25">
      <c r="A154" s="1">
        <v>151</v>
      </c>
      <c r="B154" s="332">
        <v>818</v>
      </c>
      <c r="C154" s="273"/>
      <c r="D154" s="272"/>
      <c r="E154" s="273">
        <v>0.92138888888888493</v>
      </c>
      <c r="F154" s="273">
        <v>0.93055555555555569</v>
      </c>
      <c r="G154" s="272">
        <v>71</v>
      </c>
      <c r="H154" s="331">
        <v>0.96188657407407407</v>
      </c>
      <c r="I154" s="272">
        <v>71</v>
      </c>
      <c r="J154" s="273">
        <v>0.96909722222222217</v>
      </c>
      <c r="K154" s="272">
        <v>71</v>
      </c>
      <c r="L154" s="273">
        <v>0.97621527777777772</v>
      </c>
      <c r="M154" s="272">
        <v>71</v>
      </c>
      <c r="N154" s="272" t="s">
        <v>104</v>
      </c>
      <c r="O154" s="332">
        <v>818</v>
      </c>
      <c r="P154" s="273">
        <v>0.97986111111111107</v>
      </c>
      <c r="Q154" s="272">
        <v>71</v>
      </c>
      <c r="R154" s="273">
        <v>0.98706018518518512</v>
      </c>
      <c r="S154" s="272">
        <v>71</v>
      </c>
      <c r="T154" s="331"/>
      <c r="U154" s="272"/>
      <c r="V154" s="290"/>
      <c r="W154" s="272">
        <v>71</v>
      </c>
      <c r="X154" s="290">
        <v>1.0009490740740741</v>
      </c>
      <c r="Y154" s="332">
        <v>818</v>
      </c>
      <c r="Z154" s="278" t="s">
        <v>117</v>
      </c>
      <c r="AB154" s="1">
        <v>818</v>
      </c>
      <c r="AC154" s="111">
        <v>0.93055555555555569</v>
      </c>
      <c r="AD154" s="111">
        <v>0.93246527777777788</v>
      </c>
      <c r="AE154" s="111">
        <v>0.93434027777777784</v>
      </c>
      <c r="AF154" s="111">
        <v>0.93611111111111123</v>
      </c>
      <c r="AG154" s="111">
        <v>0.93914351851851863</v>
      </c>
      <c r="AH154" s="111">
        <v>0.94141203703703713</v>
      </c>
      <c r="AI154" s="111">
        <v>0.94392361111111123</v>
      </c>
      <c r="AJ154" s="111">
        <v>0.9459375000000001</v>
      </c>
      <c r="AK154" s="111">
        <v>0.94784722222222229</v>
      </c>
      <c r="AL154" s="111">
        <v>0.94945601851851857</v>
      </c>
      <c r="AM154" s="111">
        <v>0.95084490740740746</v>
      </c>
      <c r="AN154" s="111">
        <v>0.95240740740740748</v>
      </c>
      <c r="AO154" s="111">
        <v>0.95431712962962967</v>
      </c>
      <c r="AP154" s="111">
        <v>0.95590277777777777</v>
      </c>
      <c r="AQ154" s="111">
        <v>0.95725694444444442</v>
      </c>
      <c r="AR154" s="111">
        <v>0.95898148148148143</v>
      </c>
      <c r="AS154" s="111">
        <v>0.96037037037037032</v>
      </c>
      <c r="AT154" s="111">
        <v>0.96188657407407407</v>
      </c>
      <c r="AU154" s="111">
        <v>0.96349537037037036</v>
      </c>
      <c r="AV154" s="111">
        <v>0.96528935185185183</v>
      </c>
      <c r="AW154" s="111">
        <v>0.96704861111111107</v>
      </c>
      <c r="AX154" s="111">
        <v>0.96909722222222217</v>
      </c>
      <c r="AY154" s="111">
        <v>0.97185185185185174</v>
      </c>
      <c r="AZ154" s="111">
        <v>0.97363425925925917</v>
      </c>
      <c r="BA154" s="111">
        <v>0.97621527777777772</v>
      </c>
      <c r="BB154" s="1" t="s">
        <v>104</v>
      </c>
      <c r="BC154" s="1">
        <v>818</v>
      </c>
      <c r="BD154" s="111">
        <v>0.97986111111111107</v>
      </c>
      <c r="BE154" s="111">
        <v>0.98249999999999993</v>
      </c>
      <c r="BF154" s="111">
        <v>0.98427083333333332</v>
      </c>
      <c r="BG154" s="111">
        <v>0.98706018518518512</v>
      </c>
      <c r="BH154" s="111"/>
      <c r="BI154" s="111" t="s">
        <v>112</v>
      </c>
      <c r="BJ154" s="111"/>
      <c r="BK154" s="111"/>
      <c r="BL154" s="111"/>
      <c r="BM154" s="111"/>
      <c r="BN154" s="111"/>
      <c r="BO154" s="111"/>
      <c r="BP154" s="111"/>
      <c r="BQ154" s="111"/>
      <c r="BR154" s="111"/>
      <c r="BS154" s="111"/>
      <c r="BT154" s="111"/>
      <c r="BU154" s="111"/>
      <c r="BV154" s="111"/>
      <c r="BW154" s="111"/>
      <c r="BX154" s="111"/>
      <c r="BY154" s="111"/>
      <c r="BZ154" s="111"/>
      <c r="CA154" s="111">
        <v>1.0009490740740741</v>
      </c>
      <c r="CB154" s="111"/>
      <c r="CC154" s="1" t="s">
        <v>117</v>
      </c>
    </row>
    <row r="155" spans="1:81" s="1" customFormat="1" ht="24" customHeight="1" x14ac:dyDescent="0.25">
      <c r="A155" s="1">
        <v>152</v>
      </c>
      <c r="B155" s="332">
        <v>819</v>
      </c>
      <c r="C155" s="273"/>
      <c r="D155" s="272"/>
      <c r="E155" s="273">
        <v>0.93018518518518112</v>
      </c>
      <c r="F155" s="273">
        <v>0.93750000000000011</v>
      </c>
      <c r="G155" s="272">
        <v>74</v>
      </c>
      <c r="H155" s="331">
        <v>0.96883101851851849</v>
      </c>
      <c r="I155" s="272">
        <v>74</v>
      </c>
      <c r="J155" s="273">
        <v>0.97604166666666659</v>
      </c>
      <c r="K155" s="272">
        <v>74</v>
      </c>
      <c r="L155" s="273">
        <v>0.98315972222222214</v>
      </c>
      <c r="M155" s="272">
        <v>74</v>
      </c>
      <c r="N155" s="272" t="s">
        <v>104</v>
      </c>
      <c r="O155" s="332">
        <v>819</v>
      </c>
      <c r="P155" s="273"/>
      <c r="Q155" s="272"/>
      <c r="R155" s="273"/>
      <c r="S155" s="272"/>
      <c r="T155" s="331"/>
      <c r="U155" s="272"/>
      <c r="V155" s="294"/>
      <c r="W155" s="272">
        <v>74</v>
      </c>
      <c r="X155" s="294">
        <v>0.98611111111111116</v>
      </c>
      <c r="Y155" s="332">
        <v>819</v>
      </c>
      <c r="Z155" s="293" t="s">
        <v>70</v>
      </c>
      <c r="AB155" s="1">
        <v>819</v>
      </c>
      <c r="AC155" s="111">
        <v>0.93750000000000011</v>
      </c>
      <c r="AD155" s="111">
        <v>0.9394097222222223</v>
      </c>
      <c r="AE155" s="111">
        <v>0.94128472222222226</v>
      </c>
      <c r="AF155" s="111">
        <v>0.94305555555555565</v>
      </c>
      <c r="AG155" s="111">
        <v>0.94608796296296305</v>
      </c>
      <c r="AH155" s="111">
        <v>0.94835648148148155</v>
      </c>
      <c r="AI155" s="111">
        <v>0.95086805555555565</v>
      </c>
      <c r="AJ155" s="111">
        <v>0.95288194444444452</v>
      </c>
      <c r="AK155" s="111">
        <v>0.95479166666666671</v>
      </c>
      <c r="AL155" s="111">
        <v>0.95640046296296299</v>
      </c>
      <c r="AM155" s="111">
        <v>0.95778935185185188</v>
      </c>
      <c r="AN155" s="111">
        <v>0.9593518518518519</v>
      </c>
      <c r="AO155" s="111">
        <v>0.96126157407407409</v>
      </c>
      <c r="AP155" s="111">
        <v>0.96284722222222219</v>
      </c>
      <c r="AQ155" s="111">
        <v>0.96420138888888884</v>
      </c>
      <c r="AR155" s="111">
        <v>0.96592592592592585</v>
      </c>
      <c r="AS155" s="111">
        <v>0.96731481481481474</v>
      </c>
      <c r="AT155" s="111">
        <v>0.96883101851851849</v>
      </c>
      <c r="AU155" s="111">
        <v>0.97043981481481478</v>
      </c>
      <c r="AV155" s="111">
        <v>0.97223379629629625</v>
      </c>
      <c r="AW155" s="111">
        <v>0.97399305555555549</v>
      </c>
      <c r="AX155" s="111">
        <v>0.97604166666666659</v>
      </c>
      <c r="AY155" s="111">
        <v>0.97879629629629616</v>
      </c>
      <c r="AZ155" s="111">
        <v>0.98057870370370359</v>
      </c>
      <c r="BA155" s="111">
        <v>0.98315972222222214</v>
      </c>
      <c r="BB155" s="1" t="s">
        <v>104</v>
      </c>
      <c r="BC155" s="1">
        <v>819</v>
      </c>
      <c r="BD155" s="111">
        <v>0.98958333333333337</v>
      </c>
      <c r="BE155" s="111" t="s">
        <v>108</v>
      </c>
      <c r="BF155" s="111"/>
      <c r="BG155" s="111"/>
      <c r="BH155" s="111"/>
      <c r="BI155" s="111"/>
      <c r="BJ155" s="111"/>
      <c r="BK155" s="111"/>
      <c r="BL155" s="111"/>
      <c r="BM155" s="111"/>
      <c r="BN155" s="111"/>
      <c r="BO155" s="111"/>
      <c r="BP155" s="111"/>
      <c r="BQ155" s="111"/>
      <c r="BR155" s="111"/>
      <c r="BS155" s="111"/>
      <c r="BT155" s="111"/>
      <c r="BU155" s="111"/>
      <c r="BV155" s="111"/>
      <c r="BW155" s="111"/>
      <c r="BX155" s="111"/>
      <c r="BY155" s="111"/>
      <c r="BZ155" s="111"/>
      <c r="CA155" s="111">
        <v>1</v>
      </c>
      <c r="CB155" s="111"/>
      <c r="CC155" s="1" t="s">
        <v>68</v>
      </c>
    </row>
    <row r="156" spans="1:81" s="1" customFormat="1" ht="24" customHeight="1" x14ac:dyDescent="0.25">
      <c r="A156" s="1">
        <v>153</v>
      </c>
      <c r="B156" s="332">
        <v>809</v>
      </c>
      <c r="C156" s="273"/>
      <c r="D156" s="272"/>
      <c r="E156" s="273">
        <v>0.93458333333332921</v>
      </c>
      <c r="F156" s="273">
        <v>0.94305555555555554</v>
      </c>
      <c r="G156" s="272">
        <v>75</v>
      </c>
      <c r="H156" s="331">
        <v>0.97438657407407392</v>
      </c>
      <c r="I156" s="272">
        <v>75</v>
      </c>
      <c r="J156" s="273">
        <v>0.98159722222222201</v>
      </c>
      <c r="K156" s="272">
        <v>75</v>
      </c>
      <c r="L156" s="273">
        <v>0.98871527777777757</v>
      </c>
      <c r="M156" s="272">
        <v>75</v>
      </c>
      <c r="N156" s="272" t="s">
        <v>104</v>
      </c>
      <c r="O156" s="332">
        <v>809</v>
      </c>
      <c r="P156" s="352">
        <v>0.9902777777777777</v>
      </c>
      <c r="Q156" s="353"/>
      <c r="R156" s="352">
        <v>0.99722222222222223</v>
      </c>
      <c r="S156" s="272">
        <v>75</v>
      </c>
      <c r="T156" s="355"/>
      <c r="U156" s="353"/>
      <c r="V156" s="352"/>
      <c r="W156" s="272">
        <v>75</v>
      </c>
      <c r="X156" s="352">
        <v>1.0111111111111111</v>
      </c>
      <c r="Y156" s="332">
        <v>809</v>
      </c>
      <c r="Z156" s="278" t="s">
        <v>117</v>
      </c>
      <c r="AB156" s="1">
        <v>809</v>
      </c>
      <c r="AC156" s="111">
        <v>0.94305555555555554</v>
      </c>
      <c r="AD156" s="111">
        <v>0.94496527777777772</v>
      </c>
      <c r="AE156" s="111">
        <v>0.94684027777777768</v>
      </c>
      <c r="AF156" s="111">
        <v>0.94861111111111107</v>
      </c>
      <c r="AG156" s="111">
        <v>0.95164351851851847</v>
      </c>
      <c r="AH156" s="111">
        <v>0.95391203703703698</v>
      </c>
      <c r="AI156" s="111">
        <v>0.95642361111111107</v>
      </c>
      <c r="AJ156" s="111">
        <v>0.95843749999999994</v>
      </c>
      <c r="AK156" s="111">
        <v>0.96034722222222213</v>
      </c>
      <c r="AL156" s="111">
        <v>0.96195601851851842</v>
      </c>
      <c r="AM156" s="111">
        <v>0.9633449074074073</v>
      </c>
      <c r="AN156" s="111">
        <v>0.96490740740740732</v>
      </c>
      <c r="AO156" s="111">
        <v>0.96681712962962951</v>
      </c>
      <c r="AP156" s="111">
        <v>0.96840277777777761</v>
      </c>
      <c r="AQ156" s="111">
        <v>0.96975694444444427</v>
      </c>
      <c r="AR156" s="111">
        <v>0.97148148148148128</v>
      </c>
      <c r="AS156" s="111">
        <v>0.97287037037037016</v>
      </c>
      <c r="AT156" s="111">
        <v>0.97438657407407392</v>
      </c>
      <c r="AU156" s="111">
        <v>0.97599537037037021</v>
      </c>
      <c r="AV156" s="111">
        <v>0.97778935185185167</v>
      </c>
      <c r="AW156" s="111">
        <v>0.97954861111111091</v>
      </c>
      <c r="AX156" s="111">
        <v>0.98159722222222201</v>
      </c>
      <c r="AY156" s="111">
        <v>0.98435185185185159</v>
      </c>
      <c r="AZ156" s="111">
        <v>0.98613425925925902</v>
      </c>
      <c r="BA156" s="111">
        <v>0.98871527777777757</v>
      </c>
      <c r="BB156" s="1" t="s">
        <v>104</v>
      </c>
      <c r="BC156" s="1">
        <v>809</v>
      </c>
      <c r="BD156" s="111">
        <v>0.99652777777777779</v>
      </c>
      <c r="BE156" s="111" t="s">
        <v>109</v>
      </c>
      <c r="BF156" s="111"/>
      <c r="BG156" s="111"/>
      <c r="BH156" s="111"/>
      <c r="BI156" s="111"/>
      <c r="BJ156" s="111"/>
      <c r="BK156" s="111"/>
      <c r="BL156" s="111"/>
      <c r="BM156" s="111"/>
      <c r="BN156" s="111"/>
      <c r="BO156" s="111"/>
      <c r="BP156" s="111"/>
      <c r="BQ156" s="111"/>
      <c r="BR156" s="111"/>
      <c r="BS156" s="111"/>
      <c r="BT156" s="111"/>
      <c r="BU156" s="111"/>
      <c r="BV156" s="111"/>
      <c r="BW156" s="111"/>
      <c r="BX156" s="111"/>
      <c r="BY156" s="111"/>
      <c r="BZ156" s="111"/>
      <c r="CA156" s="111">
        <v>1.0034722222222221</v>
      </c>
      <c r="CB156" s="111"/>
      <c r="CC156" s="1" t="s">
        <v>70</v>
      </c>
    </row>
    <row r="157" spans="1:81" s="1" customFormat="1" ht="24" customHeight="1" x14ac:dyDescent="0.25">
      <c r="A157" s="1">
        <v>154</v>
      </c>
      <c r="B157" s="332">
        <v>820</v>
      </c>
      <c r="C157" s="273"/>
      <c r="D157" s="272"/>
      <c r="E157" s="273">
        <v>0.93898148148147731</v>
      </c>
      <c r="F157" s="273">
        <v>0.94791666666666663</v>
      </c>
      <c r="G157" s="272">
        <v>76</v>
      </c>
      <c r="H157" s="331">
        <v>0.97924768518518501</v>
      </c>
      <c r="I157" s="272">
        <v>76</v>
      </c>
      <c r="J157" s="273">
        <v>0.9864583333333331</v>
      </c>
      <c r="K157" s="272">
        <v>76</v>
      </c>
      <c r="L157" s="273">
        <v>0.99357638888888866</v>
      </c>
      <c r="M157" s="272">
        <v>76</v>
      </c>
      <c r="N157" s="272" t="s">
        <v>104</v>
      </c>
      <c r="O157" s="332">
        <v>820</v>
      </c>
      <c r="P157" s="273"/>
      <c r="Q157" s="272"/>
      <c r="R157" s="273"/>
      <c r="S157" s="272"/>
      <c r="T157" s="331"/>
      <c r="U157" s="272"/>
      <c r="V157" s="294"/>
      <c r="W157" s="272">
        <v>76</v>
      </c>
      <c r="X157" s="294">
        <v>0.99652777777777779</v>
      </c>
      <c r="Y157" s="332">
        <v>820</v>
      </c>
      <c r="Z157" s="293" t="s">
        <v>69</v>
      </c>
      <c r="AB157" s="1">
        <v>820</v>
      </c>
      <c r="AC157" s="111">
        <v>0.94791666666666663</v>
      </c>
      <c r="AD157" s="111">
        <v>0.94982638888888882</v>
      </c>
      <c r="AE157" s="111">
        <v>0.95170138888888878</v>
      </c>
      <c r="AF157" s="111">
        <v>0.95347222222222217</v>
      </c>
      <c r="AG157" s="111">
        <v>0.95650462962962957</v>
      </c>
      <c r="AH157" s="111">
        <v>0.95877314814814807</v>
      </c>
      <c r="AI157" s="111">
        <v>0.96128472222222217</v>
      </c>
      <c r="AJ157" s="111">
        <v>0.96329861111111104</v>
      </c>
      <c r="AK157" s="111">
        <v>0.96520833333333322</v>
      </c>
      <c r="AL157" s="111">
        <v>0.96681712962962951</v>
      </c>
      <c r="AM157" s="111">
        <v>0.9682060185185184</v>
      </c>
      <c r="AN157" s="111">
        <v>0.96976851851851842</v>
      </c>
      <c r="AO157" s="111">
        <v>0.97167824074074061</v>
      </c>
      <c r="AP157" s="111">
        <v>0.97326388888888871</v>
      </c>
      <c r="AQ157" s="111">
        <v>0.97461805555555536</v>
      </c>
      <c r="AR157" s="111">
        <v>0.97634259259259237</v>
      </c>
      <c r="AS157" s="111">
        <v>0.97773148148148126</v>
      </c>
      <c r="AT157" s="111">
        <v>0.97924768518518501</v>
      </c>
      <c r="AU157" s="111">
        <v>0.9808564814814813</v>
      </c>
      <c r="AV157" s="111">
        <v>0.98265046296296277</v>
      </c>
      <c r="AW157" s="111">
        <v>0.98440972222222201</v>
      </c>
      <c r="AX157" s="111">
        <v>0.9864583333333331</v>
      </c>
      <c r="AY157" s="111">
        <v>0.98921296296296268</v>
      </c>
      <c r="AZ157" s="111">
        <v>0.99099537037037011</v>
      </c>
      <c r="BA157" s="111">
        <v>0.99357638888888866</v>
      </c>
      <c r="BB157" s="1" t="s">
        <v>104</v>
      </c>
      <c r="BC157" s="1">
        <v>820</v>
      </c>
      <c r="BD157" s="111">
        <v>1</v>
      </c>
      <c r="BE157" s="111" t="s">
        <v>110</v>
      </c>
      <c r="BF157" s="111"/>
      <c r="BG157" s="111"/>
      <c r="BH157" s="111"/>
      <c r="BI157" s="111"/>
      <c r="BJ157" s="111"/>
      <c r="BK157" s="111"/>
      <c r="BL157" s="111"/>
      <c r="BM157" s="111"/>
      <c r="BN157" s="111"/>
      <c r="BO157" s="111"/>
      <c r="BP157" s="111"/>
      <c r="BQ157" s="111"/>
      <c r="BR157" s="111"/>
      <c r="BS157" s="111"/>
      <c r="BT157" s="111"/>
      <c r="BU157" s="111"/>
      <c r="BV157" s="111"/>
      <c r="BW157" s="111"/>
      <c r="BX157" s="111"/>
      <c r="BY157" s="111"/>
      <c r="BZ157" s="111"/>
      <c r="CA157" s="111">
        <v>1.0104166666666667</v>
      </c>
      <c r="CB157" s="111"/>
      <c r="CC157" s="1" t="s">
        <v>69</v>
      </c>
    </row>
    <row r="158" spans="1:81" s="1" customFormat="1" ht="24" customHeight="1" x14ac:dyDescent="0.25">
      <c r="A158" s="1">
        <v>155</v>
      </c>
      <c r="B158" s="332">
        <v>814</v>
      </c>
      <c r="C158" s="273"/>
      <c r="D158" s="272"/>
      <c r="E158" s="273">
        <v>0.9433796296296254</v>
      </c>
      <c r="F158" s="273">
        <v>0.95138888888888884</v>
      </c>
      <c r="G158" s="272">
        <v>78</v>
      </c>
      <c r="H158" s="331">
        <v>0.98271990740740722</v>
      </c>
      <c r="I158" s="272">
        <v>78</v>
      </c>
      <c r="J158" s="273">
        <v>0.98993055555555531</v>
      </c>
      <c r="K158" s="272">
        <v>78</v>
      </c>
      <c r="L158" s="273"/>
      <c r="M158" s="272"/>
      <c r="N158" s="272" t="s">
        <v>105</v>
      </c>
      <c r="O158" s="332">
        <v>814</v>
      </c>
      <c r="P158" s="273"/>
      <c r="Q158" s="272"/>
      <c r="R158" s="273"/>
      <c r="S158" s="272"/>
      <c r="T158" s="331"/>
      <c r="U158" s="272"/>
      <c r="V158" s="290"/>
      <c r="W158" s="272">
        <v>78</v>
      </c>
      <c r="X158" s="290">
        <v>1.0038194444444442</v>
      </c>
      <c r="Y158" s="332">
        <v>814</v>
      </c>
      <c r="Z158" s="278" t="s">
        <v>117</v>
      </c>
      <c r="AB158" s="1">
        <v>814</v>
      </c>
      <c r="AC158" s="111">
        <v>0.95138888888888884</v>
      </c>
      <c r="AD158" s="111">
        <v>0.95329861111111103</v>
      </c>
      <c r="AE158" s="111">
        <v>0.95517361111111099</v>
      </c>
      <c r="AF158" s="111">
        <v>0.95694444444444438</v>
      </c>
      <c r="AG158" s="111">
        <v>0.95997685185185178</v>
      </c>
      <c r="AH158" s="111">
        <v>0.96224537037037028</v>
      </c>
      <c r="AI158" s="111">
        <v>0.96475694444444438</v>
      </c>
      <c r="AJ158" s="111">
        <v>0.96677083333333325</v>
      </c>
      <c r="AK158" s="111">
        <v>0.96868055555555543</v>
      </c>
      <c r="AL158" s="111">
        <v>0.97028935185185172</v>
      </c>
      <c r="AM158" s="111">
        <v>0.97167824074074061</v>
      </c>
      <c r="AN158" s="111">
        <v>0.97324074074074063</v>
      </c>
      <c r="AO158" s="111">
        <v>0.97515046296296282</v>
      </c>
      <c r="AP158" s="111">
        <v>0.97673611111111092</v>
      </c>
      <c r="AQ158" s="111">
        <v>0.97809027777777757</v>
      </c>
      <c r="AR158" s="111">
        <v>0.97981481481481458</v>
      </c>
      <c r="AS158" s="111">
        <v>0.98120370370370347</v>
      </c>
      <c r="AT158" s="111">
        <v>0.98271990740740722</v>
      </c>
      <c r="AU158" s="111">
        <v>0.98432870370370351</v>
      </c>
      <c r="AV158" s="111">
        <v>0.98612268518518498</v>
      </c>
      <c r="AW158" s="111">
        <v>0.98788194444444422</v>
      </c>
      <c r="AX158" s="111">
        <v>0.98993055555555531</v>
      </c>
      <c r="AY158" s="111"/>
      <c r="AZ158" s="111"/>
      <c r="BA158" s="111"/>
      <c r="BB158" s="1" t="s">
        <v>105</v>
      </c>
      <c r="BC158" s="1">
        <v>814</v>
      </c>
      <c r="BD158" s="111"/>
      <c r="BE158" s="111" t="s">
        <v>111</v>
      </c>
      <c r="BF158" s="111"/>
      <c r="BG158" s="111"/>
      <c r="BH158" s="111"/>
      <c r="BI158" s="111"/>
      <c r="BJ158" s="111"/>
      <c r="BK158" s="111"/>
      <c r="BL158" s="111"/>
      <c r="BM158" s="111"/>
      <c r="BN158" s="111"/>
      <c r="BO158" s="111"/>
      <c r="BP158" s="111"/>
      <c r="BQ158" s="111"/>
      <c r="BR158" s="111"/>
      <c r="BS158" s="111"/>
      <c r="BT158" s="111"/>
      <c r="BU158" s="111"/>
      <c r="BV158" s="111"/>
      <c r="BW158" s="111"/>
      <c r="BX158" s="111"/>
      <c r="BY158" s="111"/>
      <c r="BZ158" s="111"/>
      <c r="CA158" s="111">
        <v>1.0038194444444442</v>
      </c>
      <c r="CB158" s="111"/>
      <c r="CC158" s="1" t="s">
        <v>117</v>
      </c>
    </row>
    <row r="159" spans="1:81" s="1" customFormat="1" ht="24" customHeight="1" x14ac:dyDescent="0.25">
      <c r="A159" s="1">
        <v>156</v>
      </c>
      <c r="B159" s="332">
        <v>810</v>
      </c>
      <c r="C159" s="273"/>
      <c r="D159" s="272"/>
      <c r="E159" s="273">
        <v>0.9521759259259216</v>
      </c>
      <c r="F159" s="273">
        <v>0.95833333333333337</v>
      </c>
      <c r="G159" s="272">
        <v>79</v>
      </c>
      <c r="H159" s="331">
        <v>0.98966435185185175</v>
      </c>
      <c r="I159" s="272">
        <v>79</v>
      </c>
      <c r="J159" s="273">
        <v>0.99687499999999984</v>
      </c>
      <c r="K159" s="272">
        <v>79</v>
      </c>
      <c r="L159" s="273">
        <v>1.0039930555555552</v>
      </c>
      <c r="M159" s="272">
        <v>79</v>
      </c>
      <c r="N159" s="272" t="s">
        <v>103</v>
      </c>
      <c r="O159" s="332">
        <v>810</v>
      </c>
      <c r="P159" s="273">
        <v>1.0069444444444444</v>
      </c>
      <c r="Q159" s="272">
        <v>79</v>
      </c>
      <c r="R159" s="273"/>
      <c r="S159" s="272"/>
      <c r="T159" s="331"/>
      <c r="U159" s="272"/>
      <c r="V159" s="290"/>
      <c r="W159" s="272">
        <v>79</v>
      </c>
      <c r="X159" s="290">
        <v>1.0277777777777779</v>
      </c>
      <c r="Y159" s="332">
        <v>810</v>
      </c>
      <c r="Z159" s="278" t="s">
        <v>117</v>
      </c>
      <c r="AB159" s="1">
        <v>810</v>
      </c>
      <c r="AC159" s="111">
        <v>0.95833333333333337</v>
      </c>
      <c r="AD159" s="111">
        <v>0.96024305555555556</v>
      </c>
      <c r="AE159" s="111">
        <v>0.96211805555555552</v>
      </c>
      <c r="AF159" s="111">
        <v>0.96388888888888891</v>
      </c>
      <c r="AG159" s="111">
        <v>0.96692129629629631</v>
      </c>
      <c r="AH159" s="111">
        <v>0.96918981481481481</v>
      </c>
      <c r="AI159" s="111">
        <v>0.97170138888888891</v>
      </c>
      <c r="AJ159" s="111">
        <v>0.97371527777777778</v>
      </c>
      <c r="AK159" s="111">
        <v>0.97562499999999996</v>
      </c>
      <c r="AL159" s="111">
        <v>0.97723379629629625</v>
      </c>
      <c r="AM159" s="111">
        <v>0.97862268518518514</v>
      </c>
      <c r="AN159" s="111">
        <v>0.98018518518518516</v>
      </c>
      <c r="AO159" s="111">
        <v>0.98209490740740735</v>
      </c>
      <c r="AP159" s="111">
        <v>0.98368055555555545</v>
      </c>
      <c r="AQ159" s="111">
        <v>0.9850347222222221</v>
      </c>
      <c r="AR159" s="111">
        <v>0.98675925925925911</v>
      </c>
      <c r="AS159" s="111">
        <v>0.988148148148148</v>
      </c>
      <c r="AT159" s="111">
        <v>0.98966435185185175</v>
      </c>
      <c r="AU159" s="111">
        <v>0.99127314814814804</v>
      </c>
      <c r="AV159" s="111">
        <v>0.99306712962962951</v>
      </c>
      <c r="AW159" s="111">
        <v>0.99482638888888875</v>
      </c>
      <c r="AX159" s="111">
        <v>0.99687499999999984</v>
      </c>
      <c r="AY159" s="111">
        <v>0.99962962962962942</v>
      </c>
      <c r="AZ159" s="111">
        <v>1.0014120370370367</v>
      </c>
      <c r="BA159" s="111">
        <v>1.0039930555555552</v>
      </c>
      <c r="BB159" s="1" t="s">
        <v>103</v>
      </c>
      <c r="BC159" s="1">
        <v>810</v>
      </c>
      <c r="BD159" s="111"/>
      <c r="BE159" s="111" t="s">
        <v>120</v>
      </c>
      <c r="BF159" s="111"/>
      <c r="BG159" s="111"/>
      <c r="BH159" s="111"/>
      <c r="BI159" s="111"/>
      <c r="BJ159" s="111"/>
      <c r="BK159" s="111"/>
      <c r="BL159" s="111"/>
      <c r="BM159" s="111"/>
      <c r="BN159" s="111"/>
      <c r="BO159" s="111"/>
      <c r="BP159" s="111"/>
      <c r="BQ159" s="111"/>
      <c r="BR159" s="111"/>
      <c r="BS159" s="111"/>
      <c r="BT159" s="111"/>
      <c r="BU159" s="111"/>
      <c r="BV159" s="111"/>
      <c r="BW159" s="111"/>
      <c r="BX159" s="111"/>
      <c r="BY159" s="111"/>
      <c r="BZ159" s="111"/>
      <c r="CA159" s="111">
        <v>1.0243055555555556</v>
      </c>
      <c r="CB159" s="111"/>
      <c r="CC159" s="1" t="s">
        <v>117</v>
      </c>
    </row>
    <row r="160" spans="1:81" s="1" customFormat="1" ht="24" customHeight="1" x14ac:dyDescent="0.25">
      <c r="A160" s="1">
        <v>157</v>
      </c>
      <c r="B160" s="332">
        <v>822</v>
      </c>
      <c r="C160" s="273"/>
      <c r="D160" s="272"/>
      <c r="E160" s="273">
        <v>0.96137731481481492</v>
      </c>
      <c r="F160" s="273">
        <v>0.96527777777777779</v>
      </c>
      <c r="G160" s="272">
        <v>81</v>
      </c>
      <c r="H160" s="331">
        <v>0.99660879629629617</v>
      </c>
      <c r="I160" s="272">
        <v>81</v>
      </c>
      <c r="J160" s="273">
        <v>1.0038194444444444</v>
      </c>
      <c r="K160" s="272">
        <v>81</v>
      </c>
      <c r="L160" s="273"/>
      <c r="M160" s="272"/>
      <c r="N160" s="272" t="s">
        <v>105</v>
      </c>
      <c r="O160" s="332">
        <v>822</v>
      </c>
      <c r="P160" s="273"/>
      <c r="Q160" s="272"/>
      <c r="R160" s="273"/>
      <c r="S160" s="272"/>
      <c r="T160" s="331"/>
      <c r="U160" s="272"/>
      <c r="V160" s="290"/>
      <c r="W160" s="272">
        <v>81</v>
      </c>
      <c r="X160" s="290">
        <v>1.0177083333333332</v>
      </c>
      <c r="Y160" s="332">
        <v>822</v>
      </c>
      <c r="Z160" s="278" t="s">
        <v>117</v>
      </c>
      <c r="AB160" s="1">
        <v>822</v>
      </c>
      <c r="AC160" s="111">
        <v>0.96527777777777779</v>
      </c>
      <c r="AD160" s="111">
        <v>0.96718749999999998</v>
      </c>
      <c r="AE160" s="111">
        <v>0.96906249999999994</v>
      </c>
      <c r="AF160" s="111">
        <v>0.97083333333333333</v>
      </c>
      <c r="AG160" s="111">
        <v>0.97386574074074073</v>
      </c>
      <c r="AH160" s="111">
        <v>0.97613425925925923</v>
      </c>
      <c r="AI160" s="111">
        <v>0.97864583333333333</v>
      </c>
      <c r="AJ160" s="111">
        <v>0.9806597222222222</v>
      </c>
      <c r="AK160" s="111">
        <v>0.98256944444444438</v>
      </c>
      <c r="AL160" s="111">
        <v>0.98417824074074067</v>
      </c>
      <c r="AM160" s="111">
        <v>0.98556712962962956</v>
      </c>
      <c r="AN160" s="111">
        <v>0.98712962962962958</v>
      </c>
      <c r="AO160" s="111">
        <v>0.98903935185185177</v>
      </c>
      <c r="AP160" s="111">
        <v>0.99062499999999987</v>
      </c>
      <c r="AQ160" s="111">
        <v>0.99197916666666652</v>
      </c>
      <c r="AR160" s="111">
        <v>0.99370370370370353</v>
      </c>
      <c r="AS160" s="111">
        <v>0.99509259259259242</v>
      </c>
      <c r="AT160" s="111">
        <v>0.99660879629629617</v>
      </c>
      <c r="AU160" s="111">
        <v>0.99821759259259246</v>
      </c>
      <c r="AV160" s="111">
        <v>1.000011574074074</v>
      </c>
      <c r="AW160" s="111">
        <v>1.0017708333333333</v>
      </c>
      <c r="AX160" s="111">
        <v>1.0038194444444444</v>
      </c>
      <c r="AY160" s="111"/>
      <c r="AZ160" s="111"/>
      <c r="BA160" s="111"/>
      <c r="BB160" s="1" t="s">
        <v>105</v>
      </c>
      <c r="BC160" s="1">
        <v>822</v>
      </c>
      <c r="BD160" s="111"/>
      <c r="BE160" s="111" t="s">
        <v>111</v>
      </c>
      <c r="BF160" s="111"/>
      <c r="BG160" s="111"/>
      <c r="BH160" s="111"/>
      <c r="BI160" s="111"/>
      <c r="BJ160" s="111"/>
      <c r="BK160" s="111"/>
      <c r="BL160" s="111"/>
      <c r="BM160" s="111"/>
      <c r="BN160" s="111"/>
      <c r="BO160" s="111"/>
      <c r="BP160" s="111"/>
      <c r="BQ160" s="111"/>
      <c r="BR160" s="111"/>
      <c r="BS160" s="111"/>
      <c r="BT160" s="111"/>
      <c r="BU160" s="111"/>
      <c r="BV160" s="111"/>
      <c r="BW160" s="111"/>
      <c r="BX160" s="111"/>
      <c r="BY160" s="111"/>
      <c r="BZ160" s="111"/>
      <c r="CA160" s="111">
        <v>1.0177083333333332</v>
      </c>
      <c r="CB160" s="111"/>
      <c r="CC160" s="1" t="s">
        <v>117</v>
      </c>
    </row>
    <row r="161" spans="1:81" s="1" customFormat="1" ht="24" customHeight="1" x14ac:dyDescent="0.25">
      <c r="A161" s="1">
        <v>158</v>
      </c>
      <c r="B161" s="332">
        <v>801</v>
      </c>
      <c r="C161" s="273"/>
      <c r="D161" s="272"/>
      <c r="E161" s="273">
        <v>0.96484953703703702</v>
      </c>
      <c r="F161" s="273">
        <v>0.97222222222222221</v>
      </c>
      <c r="G161" s="272">
        <v>82</v>
      </c>
      <c r="H161" s="331">
        <v>1.0013541666666668</v>
      </c>
      <c r="I161" s="272">
        <v>82</v>
      </c>
      <c r="J161" s="273">
        <v>1.0081018518518519</v>
      </c>
      <c r="K161" s="272">
        <v>82</v>
      </c>
      <c r="L161" s="273"/>
      <c r="M161" s="272"/>
      <c r="N161" s="272" t="s">
        <v>105</v>
      </c>
      <c r="O161" s="332">
        <v>801</v>
      </c>
      <c r="P161" s="273"/>
      <c r="Q161" s="272"/>
      <c r="R161" s="273"/>
      <c r="S161" s="272"/>
      <c r="T161" s="331"/>
      <c r="U161" s="272"/>
      <c r="V161" s="290"/>
      <c r="W161" s="272">
        <v>82</v>
      </c>
      <c r="X161" s="290">
        <v>1.0219907407407407</v>
      </c>
      <c r="Y161" s="332">
        <v>801</v>
      </c>
      <c r="Z161" s="278" t="s">
        <v>117</v>
      </c>
      <c r="AB161" s="1">
        <v>801</v>
      </c>
      <c r="AC161" s="111">
        <v>0.97222222222222221</v>
      </c>
      <c r="AD161" s="111">
        <v>0.97390046296296295</v>
      </c>
      <c r="AE161" s="111">
        <v>0.97565972222222219</v>
      </c>
      <c r="AF161" s="111">
        <v>0.97731481481481475</v>
      </c>
      <c r="AG161" s="111">
        <v>0.98023148148148143</v>
      </c>
      <c r="AH161" s="111">
        <v>0.98238425925925921</v>
      </c>
      <c r="AI161" s="111">
        <v>0.98478009259259258</v>
      </c>
      <c r="AJ161" s="111">
        <v>0.98667824074074073</v>
      </c>
      <c r="AK161" s="111">
        <v>0.9884722222222222</v>
      </c>
      <c r="AL161" s="111">
        <v>0.98996527777777776</v>
      </c>
      <c r="AM161" s="111">
        <v>0.99123842592592593</v>
      </c>
      <c r="AN161" s="111">
        <v>0.99268518518518523</v>
      </c>
      <c r="AO161" s="111">
        <v>0.99447916666666669</v>
      </c>
      <c r="AP161" s="111">
        <v>0.99594907407407407</v>
      </c>
      <c r="AQ161" s="111">
        <v>0.9971875</v>
      </c>
      <c r="AR161" s="111">
        <v>0.99879629629629629</v>
      </c>
      <c r="AS161" s="111">
        <v>0.99995370370370373</v>
      </c>
      <c r="AT161" s="111">
        <v>1.0013541666666668</v>
      </c>
      <c r="AU161" s="111">
        <v>1.0028472222222222</v>
      </c>
      <c r="AV161" s="111">
        <v>1.004525462962963</v>
      </c>
      <c r="AW161" s="111">
        <v>1.0061689814814816</v>
      </c>
      <c r="AX161" s="111">
        <v>1.0081018518518519</v>
      </c>
      <c r="AY161" s="111"/>
      <c r="AZ161" s="111"/>
      <c r="BA161" s="111"/>
      <c r="BB161" s="1" t="s">
        <v>105</v>
      </c>
      <c r="BC161" s="1">
        <v>801</v>
      </c>
      <c r="BD161" s="111"/>
      <c r="BE161" s="111" t="s">
        <v>111</v>
      </c>
      <c r="BF161" s="111"/>
      <c r="BG161" s="111"/>
      <c r="BH161" s="111"/>
      <c r="BI161" s="111"/>
      <c r="BJ161" s="111"/>
      <c r="BK161" s="111"/>
      <c r="BL161" s="111"/>
      <c r="BM161" s="111"/>
      <c r="BN161" s="111"/>
      <c r="BO161" s="111"/>
      <c r="BP161" s="111"/>
      <c r="BQ161" s="111"/>
      <c r="BR161" s="111"/>
      <c r="BS161" s="111"/>
      <c r="BT161" s="111"/>
      <c r="BU161" s="111"/>
      <c r="BV161" s="111"/>
      <c r="BW161" s="111"/>
      <c r="BX161" s="111"/>
      <c r="BY161" s="111"/>
      <c r="BZ161" s="111"/>
      <c r="CA161" s="111">
        <v>1.0219907407407407</v>
      </c>
      <c r="CB161" s="111"/>
      <c r="CC161" s="1" t="s">
        <v>117</v>
      </c>
    </row>
    <row r="162" spans="1:81" s="1" customFormat="1" ht="24" customHeight="1" x14ac:dyDescent="0.25">
      <c r="A162" s="1">
        <v>159</v>
      </c>
      <c r="B162" s="332">
        <v>823</v>
      </c>
      <c r="C162" s="273"/>
      <c r="D162" s="272"/>
      <c r="E162" s="273">
        <v>0.97040509259259256</v>
      </c>
      <c r="F162" s="273">
        <v>0.97569444444444453</v>
      </c>
      <c r="G162" s="272">
        <v>83</v>
      </c>
      <c r="H162" s="331">
        <v>1.0048263888888889</v>
      </c>
      <c r="I162" s="272">
        <v>83</v>
      </c>
      <c r="J162" s="273">
        <v>1.011574074074074</v>
      </c>
      <c r="K162" s="272">
        <v>83</v>
      </c>
      <c r="L162" s="273"/>
      <c r="M162" s="272"/>
      <c r="N162" s="272" t="s">
        <v>105</v>
      </c>
      <c r="O162" s="332">
        <v>823</v>
      </c>
      <c r="P162" s="273"/>
      <c r="Q162" s="272"/>
      <c r="R162" s="273"/>
      <c r="S162" s="272"/>
      <c r="T162" s="331"/>
      <c r="U162" s="272"/>
      <c r="V162" s="290"/>
      <c r="W162" s="272">
        <v>83</v>
      </c>
      <c r="X162" s="290">
        <v>1.0254629629629628</v>
      </c>
      <c r="Y162" s="332">
        <v>823</v>
      </c>
      <c r="Z162" s="278" t="s">
        <v>117</v>
      </c>
      <c r="AB162" s="1">
        <v>823</v>
      </c>
      <c r="AC162" s="111">
        <v>0.97569444444444453</v>
      </c>
      <c r="AD162" s="111">
        <v>0.97737268518518527</v>
      </c>
      <c r="AE162" s="111">
        <v>0.97913194444444451</v>
      </c>
      <c r="AF162" s="111">
        <v>0.98078703703703707</v>
      </c>
      <c r="AG162" s="111">
        <v>0.98370370370370375</v>
      </c>
      <c r="AH162" s="111">
        <v>0.98585648148148153</v>
      </c>
      <c r="AI162" s="111">
        <v>0.9882523148148149</v>
      </c>
      <c r="AJ162" s="111">
        <v>0.99015046296296305</v>
      </c>
      <c r="AK162" s="111">
        <v>0.99194444444444452</v>
      </c>
      <c r="AL162" s="111">
        <v>0.99343750000000008</v>
      </c>
      <c r="AM162" s="111">
        <v>0.99471064814814825</v>
      </c>
      <c r="AN162" s="111">
        <v>0.99615740740740755</v>
      </c>
      <c r="AO162" s="111">
        <v>0.99795138888888901</v>
      </c>
      <c r="AP162" s="111">
        <v>0.99942129629629639</v>
      </c>
      <c r="AQ162" s="111">
        <v>1.0006597222222222</v>
      </c>
      <c r="AR162" s="111">
        <v>1.0022685185185185</v>
      </c>
      <c r="AS162" s="111">
        <v>1.0034259259259259</v>
      </c>
      <c r="AT162" s="111">
        <v>1.0048263888888889</v>
      </c>
      <c r="AU162" s="111">
        <v>1.0063194444444443</v>
      </c>
      <c r="AV162" s="111">
        <v>1.0079976851851851</v>
      </c>
      <c r="AW162" s="111">
        <v>1.0096412037037037</v>
      </c>
      <c r="AX162" s="111">
        <v>1.011574074074074</v>
      </c>
      <c r="AY162" s="111"/>
      <c r="AZ162" s="111"/>
      <c r="BA162" s="111"/>
      <c r="BB162" s="1" t="s">
        <v>105</v>
      </c>
      <c r="BC162" s="1">
        <v>823</v>
      </c>
      <c r="BD162" s="111"/>
      <c r="BE162" s="111" t="s">
        <v>111</v>
      </c>
      <c r="BF162" s="111"/>
      <c r="BG162" s="111"/>
      <c r="BH162" s="111"/>
      <c r="BI162" s="111"/>
      <c r="BJ162" s="111"/>
      <c r="BK162" s="111"/>
      <c r="BL162" s="111"/>
      <c r="BM162" s="111"/>
      <c r="BN162" s="111"/>
      <c r="BO162" s="111"/>
      <c r="BP162" s="111"/>
      <c r="BQ162" s="111"/>
      <c r="BR162" s="111"/>
      <c r="BS162" s="111"/>
      <c r="BT162" s="111"/>
      <c r="BU162" s="111"/>
      <c r="BV162" s="111"/>
      <c r="BW162" s="111"/>
      <c r="BX162" s="111"/>
      <c r="BY162" s="111"/>
      <c r="BZ162" s="111"/>
      <c r="CA162" s="111">
        <v>1.0254629629629628</v>
      </c>
      <c r="CB162" s="111"/>
      <c r="CC162" s="1" t="s">
        <v>117</v>
      </c>
    </row>
    <row r="163" spans="1:81" s="1" customFormat="1" ht="24" customHeight="1" x14ac:dyDescent="0.25">
      <c r="A163" s="1">
        <v>160</v>
      </c>
      <c r="B163" s="332">
        <v>803</v>
      </c>
      <c r="C163" s="273"/>
      <c r="D163" s="272"/>
      <c r="E163" s="273">
        <v>0.97873842592592586</v>
      </c>
      <c r="F163" s="273">
        <v>0.98263888888888884</v>
      </c>
      <c r="G163" s="272">
        <v>80</v>
      </c>
      <c r="H163" s="331">
        <v>1.0117708333333333</v>
      </c>
      <c r="I163" s="272">
        <v>80</v>
      </c>
      <c r="J163" s="273">
        <v>1.0185185185185184</v>
      </c>
      <c r="K163" s="272">
        <v>80</v>
      </c>
      <c r="L163" s="273"/>
      <c r="M163" s="272"/>
      <c r="N163" s="272" t="s">
        <v>105</v>
      </c>
      <c r="O163" s="332">
        <v>803</v>
      </c>
      <c r="P163" s="273"/>
      <c r="Q163" s="272"/>
      <c r="R163" s="273"/>
      <c r="S163" s="272"/>
      <c r="T163" s="331"/>
      <c r="U163" s="272"/>
      <c r="V163" s="290"/>
      <c r="W163" s="272">
        <v>80</v>
      </c>
      <c r="X163" s="290">
        <v>1.0324074074074072</v>
      </c>
      <c r="Y163" s="332">
        <v>803</v>
      </c>
      <c r="Z163" s="278" t="s">
        <v>117</v>
      </c>
      <c r="AB163" s="1">
        <v>803</v>
      </c>
      <c r="AC163" s="111">
        <v>0.98263888888888884</v>
      </c>
      <c r="AD163" s="111">
        <v>0.98431712962962958</v>
      </c>
      <c r="AE163" s="111">
        <v>0.98607638888888882</v>
      </c>
      <c r="AF163" s="111">
        <v>0.98773148148148138</v>
      </c>
      <c r="AG163" s="111">
        <v>0.99064814814814806</v>
      </c>
      <c r="AH163" s="111">
        <v>0.99280092592592584</v>
      </c>
      <c r="AI163" s="111">
        <v>0.99519675925925921</v>
      </c>
      <c r="AJ163" s="111">
        <v>0.99709490740740736</v>
      </c>
      <c r="AK163" s="111">
        <v>0.99888888888888883</v>
      </c>
      <c r="AL163" s="111">
        <v>1.0003819444444444</v>
      </c>
      <c r="AM163" s="111">
        <v>1.0016550925925924</v>
      </c>
      <c r="AN163" s="111">
        <v>1.0031018518518517</v>
      </c>
      <c r="AO163" s="111">
        <v>1.0048958333333333</v>
      </c>
      <c r="AP163" s="111">
        <v>1.0063657407407407</v>
      </c>
      <c r="AQ163" s="111">
        <v>1.0076041666666666</v>
      </c>
      <c r="AR163" s="111">
        <v>1.0092129629629629</v>
      </c>
      <c r="AS163" s="111">
        <v>1.0103703703703704</v>
      </c>
      <c r="AT163" s="111">
        <v>1.0117708333333333</v>
      </c>
      <c r="AU163" s="111">
        <v>1.0132638888888887</v>
      </c>
      <c r="AV163" s="111">
        <v>1.0149421296296295</v>
      </c>
      <c r="AW163" s="111">
        <v>1.0165856481481481</v>
      </c>
      <c r="AX163" s="111">
        <v>1.0185185185185184</v>
      </c>
      <c r="AY163" s="111"/>
      <c r="AZ163" s="111"/>
      <c r="BA163" s="111"/>
      <c r="BB163" s="1" t="s">
        <v>105</v>
      </c>
      <c r="BC163" s="1">
        <v>803</v>
      </c>
      <c r="BD163" s="111"/>
      <c r="BE163" s="111" t="s">
        <v>111</v>
      </c>
      <c r="BF163" s="111"/>
      <c r="BG163" s="111"/>
      <c r="BH163" s="111"/>
      <c r="BI163" s="111"/>
      <c r="BJ163" s="111"/>
      <c r="BK163" s="111"/>
      <c r="BL163" s="111"/>
      <c r="BM163" s="111"/>
      <c r="BN163" s="111"/>
      <c r="BO163" s="111"/>
      <c r="BP163" s="111"/>
      <c r="BQ163" s="111"/>
      <c r="BR163" s="111"/>
      <c r="BS163" s="111"/>
      <c r="BT163" s="111"/>
      <c r="BU163" s="111"/>
      <c r="BV163" s="111"/>
      <c r="BW163" s="111"/>
      <c r="BX163" s="111"/>
      <c r="BY163" s="111"/>
      <c r="BZ163" s="111"/>
      <c r="CA163" s="111">
        <v>1.0324074074074072</v>
      </c>
      <c r="CB163" s="111"/>
      <c r="CC163" s="1" t="s">
        <v>117</v>
      </c>
    </row>
    <row r="164" spans="1:81" s="1" customFormat="1" ht="24" customHeight="1" x14ac:dyDescent="0.25">
      <c r="C164" s="263"/>
      <c r="E164" s="263"/>
      <c r="F164" s="263"/>
      <c r="H164" s="263"/>
      <c r="J164" s="263"/>
      <c r="L164" s="263"/>
      <c r="P164" s="263"/>
      <c r="R164" s="263"/>
      <c r="T164" s="263"/>
      <c r="V164" s="263"/>
      <c r="X164" s="263"/>
    </row>
    <row r="165" spans="1:81" s="1" customFormat="1" ht="24" customHeight="1" x14ac:dyDescent="0.25">
      <c r="C165" s="263"/>
      <c r="E165" s="263"/>
      <c r="F165" s="263"/>
      <c r="H165" s="263"/>
      <c r="J165" s="263"/>
      <c r="L165" s="263"/>
      <c r="P165" s="263"/>
      <c r="R165" s="263"/>
      <c r="T165" s="263"/>
      <c r="V165" s="263"/>
      <c r="X165" s="263"/>
    </row>
    <row r="166" spans="1:81" s="1" customFormat="1" ht="24" customHeight="1" x14ac:dyDescent="0.25">
      <c r="C166" s="263"/>
      <c r="E166" s="263"/>
      <c r="F166" s="263"/>
      <c r="H166" s="263"/>
      <c r="J166" s="263"/>
      <c r="L166" s="263"/>
      <c r="P166" s="263"/>
      <c r="R166" s="263"/>
      <c r="T166" s="263"/>
      <c r="V166" s="263"/>
      <c r="X166" s="263"/>
    </row>
    <row r="167" spans="1:81" s="1" customFormat="1" ht="24" customHeight="1" x14ac:dyDescent="0.25">
      <c r="C167" s="263"/>
      <c r="E167" s="263"/>
      <c r="F167" s="263"/>
      <c r="H167" s="263"/>
      <c r="J167" s="263"/>
      <c r="L167" s="263"/>
      <c r="P167" s="263"/>
      <c r="R167" s="263"/>
      <c r="T167" s="263"/>
      <c r="V167" s="263"/>
      <c r="X167" s="263"/>
    </row>
    <row r="168" spans="1:81" s="1" customFormat="1" ht="24" customHeight="1" x14ac:dyDescent="0.25">
      <c r="C168" s="263"/>
      <c r="E168" s="263"/>
      <c r="F168" s="263"/>
      <c r="H168" s="263"/>
      <c r="J168" s="263"/>
      <c r="L168" s="263"/>
      <c r="P168" s="263"/>
      <c r="R168" s="263"/>
      <c r="T168" s="263"/>
      <c r="V168" s="263"/>
      <c r="X168" s="263"/>
    </row>
    <row r="169" spans="1:81" s="1" customFormat="1" ht="24" customHeight="1" x14ac:dyDescent="0.25">
      <c r="C169" s="263"/>
      <c r="E169" s="263"/>
      <c r="F169" s="263"/>
      <c r="H169" s="263"/>
      <c r="J169" s="263"/>
      <c r="L169" s="263"/>
      <c r="P169" s="263"/>
      <c r="R169" s="263"/>
      <c r="T169" s="263"/>
      <c r="V169" s="263"/>
      <c r="X169" s="263"/>
    </row>
    <row r="170" spans="1:81" s="1" customFormat="1" ht="24" customHeight="1" x14ac:dyDescent="0.25">
      <c r="C170" s="263"/>
      <c r="E170" s="263"/>
      <c r="F170" s="263"/>
      <c r="H170" s="263"/>
      <c r="J170" s="263"/>
      <c r="L170" s="263"/>
      <c r="P170" s="263"/>
      <c r="R170" s="263"/>
      <c r="T170" s="263"/>
      <c r="V170" s="263"/>
      <c r="X170" s="263"/>
    </row>
    <row r="171" spans="1:81" s="1" customFormat="1" ht="24" customHeight="1" x14ac:dyDescent="0.25">
      <c r="C171" s="263"/>
      <c r="E171" s="263"/>
      <c r="F171" s="263"/>
      <c r="H171" s="263"/>
      <c r="J171" s="263"/>
      <c r="L171" s="263"/>
      <c r="P171" s="263"/>
      <c r="R171" s="263"/>
      <c r="T171" s="263"/>
      <c r="V171" s="263"/>
      <c r="X171" s="263"/>
    </row>
    <row r="172" spans="1:81" s="1" customFormat="1" ht="24" customHeight="1" x14ac:dyDescent="0.25">
      <c r="C172" s="263"/>
      <c r="E172" s="263"/>
      <c r="F172" s="263"/>
      <c r="H172" s="263"/>
      <c r="J172" s="263"/>
      <c r="L172" s="263"/>
      <c r="P172" s="263"/>
      <c r="R172" s="263"/>
      <c r="T172" s="263"/>
      <c r="V172" s="263"/>
      <c r="X172" s="263"/>
    </row>
    <row r="173" spans="1:81" s="1" customFormat="1" ht="24" customHeight="1" x14ac:dyDescent="0.25">
      <c r="C173" s="263"/>
      <c r="E173" s="263"/>
      <c r="F173" s="263"/>
      <c r="H173" s="263"/>
      <c r="J173" s="263"/>
      <c r="L173" s="263"/>
      <c r="P173" s="263"/>
      <c r="R173" s="263"/>
      <c r="T173" s="263"/>
      <c r="V173" s="263"/>
      <c r="X173" s="263"/>
    </row>
    <row r="174" spans="1:81" s="1" customFormat="1" ht="24" customHeight="1" x14ac:dyDescent="0.25">
      <c r="C174" s="263"/>
      <c r="E174" s="263"/>
      <c r="F174" s="263"/>
      <c r="H174" s="263"/>
      <c r="J174" s="263"/>
      <c r="L174" s="263"/>
      <c r="P174" s="263"/>
      <c r="R174" s="263"/>
      <c r="T174" s="263"/>
      <c r="V174" s="263"/>
      <c r="X174" s="263"/>
      <c r="AA174" s="321">
        <v>66</v>
      </c>
    </row>
    <row r="175" spans="1:81" s="1" customFormat="1" ht="24" customHeight="1" x14ac:dyDescent="0.25">
      <c r="C175" s="263"/>
      <c r="E175" s="263"/>
      <c r="F175" s="263"/>
      <c r="H175" s="263"/>
      <c r="J175" s="263"/>
      <c r="L175" s="263"/>
      <c r="P175" s="263"/>
      <c r="R175" s="263"/>
      <c r="T175" s="263"/>
      <c r="V175" s="263"/>
      <c r="X175" s="263"/>
      <c r="AA175" s="321">
        <v>67</v>
      </c>
    </row>
    <row r="176" spans="1:81" s="1" customFormat="1" ht="24" customHeight="1" x14ac:dyDescent="0.25">
      <c r="C176" s="263"/>
      <c r="E176" s="263"/>
      <c r="F176" s="263"/>
      <c r="H176" s="263"/>
      <c r="J176" s="263"/>
      <c r="L176" s="263"/>
      <c r="P176" s="263"/>
      <c r="R176" s="263"/>
      <c r="T176" s="263"/>
      <c r="V176" s="263"/>
      <c r="X176" s="263"/>
      <c r="AA176" s="321">
        <v>68</v>
      </c>
    </row>
    <row r="177" spans="3:27" s="1" customFormat="1" ht="24" customHeight="1" x14ac:dyDescent="0.25">
      <c r="C177" s="263"/>
      <c r="E177" s="263"/>
      <c r="F177" s="263"/>
      <c r="H177" s="263"/>
      <c r="J177" s="263"/>
      <c r="L177" s="263"/>
      <c r="P177" s="263"/>
      <c r="R177" s="263"/>
      <c r="T177" s="263"/>
      <c r="V177" s="263"/>
      <c r="X177" s="263"/>
      <c r="AA177" s="321">
        <v>69</v>
      </c>
    </row>
    <row r="178" spans="3:27" s="1" customFormat="1" ht="24" customHeight="1" x14ac:dyDescent="0.25">
      <c r="C178" s="263"/>
      <c r="E178" s="263"/>
      <c r="F178" s="263"/>
      <c r="H178" s="263"/>
      <c r="J178" s="263"/>
      <c r="L178" s="263"/>
      <c r="P178" s="263"/>
      <c r="R178" s="263"/>
      <c r="T178" s="263"/>
      <c r="V178" s="263"/>
      <c r="X178" s="263"/>
      <c r="AA178" s="321">
        <v>71</v>
      </c>
    </row>
    <row r="179" spans="3:27" x14ac:dyDescent="0.25">
      <c r="AA179" s="321">
        <v>72</v>
      </c>
    </row>
    <row r="180" spans="3:27" x14ac:dyDescent="0.25">
      <c r="AA180" s="321">
        <v>73</v>
      </c>
    </row>
    <row r="181" spans="3:27" x14ac:dyDescent="0.25">
      <c r="AA181" s="321">
        <v>74</v>
      </c>
    </row>
    <row r="182" spans="3:27" x14ac:dyDescent="0.25">
      <c r="AA182" s="321">
        <v>75</v>
      </c>
    </row>
    <row r="183" spans="3:27" x14ac:dyDescent="0.25">
      <c r="AA183" s="321">
        <v>76</v>
      </c>
    </row>
    <row r="184" spans="3:27" x14ac:dyDescent="0.25">
      <c r="AA184" s="321">
        <v>78</v>
      </c>
    </row>
    <row r="185" spans="3:27" x14ac:dyDescent="0.25">
      <c r="AA185" s="321">
        <v>79</v>
      </c>
    </row>
    <row r="186" spans="3:27" x14ac:dyDescent="0.25">
      <c r="AA186" s="321">
        <v>80</v>
      </c>
    </row>
    <row r="187" spans="3:27" x14ac:dyDescent="0.25">
      <c r="AA187" s="321">
        <v>81</v>
      </c>
    </row>
    <row r="188" spans="3:27" x14ac:dyDescent="0.25">
      <c r="AA188" s="321">
        <v>82</v>
      </c>
    </row>
    <row r="189" spans="3:27" x14ac:dyDescent="0.25">
      <c r="AA189" s="321">
        <v>83</v>
      </c>
    </row>
    <row r="190" spans="3:27" x14ac:dyDescent="0.25">
      <c r="AA190" s="321">
        <v>85</v>
      </c>
    </row>
    <row r="191" spans="3:27" x14ac:dyDescent="0.25">
      <c r="AA191" s="321">
        <v>86</v>
      </c>
    </row>
    <row r="192" spans="3:27" x14ac:dyDescent="0.25">
      <c r="AA192" s="321">
        <v>87</v>
      </c>
    </row>
    <row r="193" spans="27:27" x14ac:dyDescent="0.25">
      <c r="AA193" s="321">
        <v>88</v>
      </c>
    </row>
    <row r="194" spans="27:27" x14ac:dyDescent="0.25">
      <c r="AA194" s="321">
        <v>89</v>
      </c>
    </row>
    <row r="195" spans="27:27" x14ac:dyDescent="0.25">
      <c r="AA195" s="321">
        <v>90</v>
      </c>
    </row>
    <row r="196" spans="27:27" x14ac:dyDescent="0.25">
      <c r="AA196">
        <v>92</v>
      </c>
    </row>
  </sheetData>
  <mergeCells count="5">
    <mergeCell ref="B1:Z1"/>
    <mergeCell ref="J2:L2"/>
    <mergeCell ref="M2:N2"/>
    <mergeCell ref="S2:T2"/>
    <mergeCell ref="U2:V2"/>
  </mergeCells>
  <conditionalFormatting sqref="I4:I9 F10 D4:D163 M4:M163 Q4:Q163 S4:S163 U4:U163 G4:G163 I11:I163 K4:K163 W4:W163">
    <cfRule type="cellIs" dxfId="32" priority="1" operator="equal">
      <formula>$M$2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65"/>
  <sheetViews>
    <sheetView workbookViewId="0">
      <selection activeCell="K22" sqref="K22"/>
    </sheetView>
  </sheetViews>
  <sheetFormatPr defaultRowHeight="15" x14ac:dyDescent="0.25"/>
  <cols>
    <col min="1" max="1" width="10.7109375" style="328" customWidth="1"/>
    <col min="2" max="2" width="9.140625" style="328"/>
    <col min="3" max="5" width="9.140625" style="262"/>
    <col min="6" max="6" width="11.140625" style="262" customWidth="1"/>
    <col min="7" max="7" width="27.5703125" style="262" bestFit="1" customWidth="1"/>
    <col min="8" max="16384" width="9.140625" style="262"/>
  </cols>
  <sheetData>
    <row r="1" spans="1:7" ht="23.25" customHeight="1" x14ac:dyDescent="0.25">
      <c r="A1" s="559" t="s">
        <v>181</v>
      </c>
      <c r="B1" s="559"/>
      <c r="C1" s="559"/>
      <c r="D1" s="559"/>
      <c r="E1" s="559"/>
      <c r="F1" s="559"/>
      <c r="G1" s="560"/>
    </row>
    <row r="2" spans="1:7" ht="15.75" customHeight="1" x14ac:dyDescent="0.25">
      <c r="A2" s="561" t="s">
        <v>182</v>
      </c>
      <c r="B2" s="561"/>
      <c r="C2" s="561"/>
      <c r="D2" s="561"/>
      <c r="E2" s="561"/>
      <c r="F2" s="561"/>
      <c r="G2" s="562"/>
    </row>
    <row r="3" spans="1:7" x14ac:dyDescent="0.25">
      <c r="A3" s="556" t="s">
        <v>183</v>
      </c>
      <c r="B3" s="563" t="s">
        <v>184</v>
      </c>
      <c r="C3" s="563"/>
      <c r="D3" s="563" t="s">
        <v>185</v>
      </c>
      <c r="E3" s="563"/>
      <c r="F3" s="564" t="s">
        <v>186</v>
      </c>
      <c r="G3" s="565" t="s">
        <v>187</v>
      </c>
    </row>
    <row r="4" spans="1:7" x14ac:dyDescent="0.25">
      <c r="A4" s="557"/>
      <c r="B4" s="320" t="s">
        <v>188</v>
      </c>
      <c r="C4" s="320" t="s">
        <v>189</v>
      </c>
      <c r="D4" s="320" t="s">
        <v>188</v>
      </c>
      <c r="E4" s="320" t="s">
        <v>189</v>
      </c>
      <c r="F4" s="564"/>
      <c r="G4" s="565"/>
    </row>
    <row r="5" spans="1:7" s="325" customFormat="1" x14ac:dyDescent="0.25">
      <c r="A5" s="321">
        <f>'OKNSIC TS'!A5</f>
        <v>1</v>
      </c>
      <c r="B5" s="322">
        <f>'OKNSIC TS'!D2</f>
        <v>0.28125</v>
      </c>
      <c r="C5" s="321" t="str">
        <f>'OKNSIC TS'!C2</f>
        <v>DEPOT</v>
      </c>
      <c r="D5" s="322">
        <f>'OKNSIC TS'!D3</f>
        <v>0.61111111111111105</v>
      </c>
      <c r="E5" s="321" t="str">
        <f>'OKNSIC TS'!C3</f>
        <v>OKNS</v>
      </c>
      <c r="F5" s="323">
        <f t="shared" ref="F5:F68" si="0">D5-B5</f>
        <v>0.32986111111111105</v>
      </c>
      <c r="G5" s="324" t="s">
        <v>191</v>
      </c>
    </row>
    <row r="6" spans="1:7" s="325" customFormat="1" x14ac:dyDescent="0.25">
      <c r="A6" s="321">
        <f>'OKNSIC TS'!I5</f>
        <v>2</v>
      </c>
      <c r="B6" s="322">
        <f>'OKNSIC TS'!L2</f>
        <v>0.28819444444444448</v>
      </c>
      <c r="C6" s="321" t="str">
        <f>'OKNSIC TS'!K2</f>
        <v>JLA/SBL</v>
      </c>
      <c r="D6" s="322">
        <f>'OKNSIC TS'!L3</f>
        <v>0.61597222222222225</v>
      </c>
      <c r="E6" s="321" t="str">
        <f>'OKNSIC TS'!K3</f>
        <v>OKNS</v>
      </c>
      <c r="F6" s="323">
        <f t="shared" si="0"/>
        <v>0.32777777777777778</v>
      </c>
      <c r="G6" s="324" t="s">
        <v>190</v>
      </c>
    </row>
    <row r="7" spans="1:7" s="325" customFormat="1" x14ac:dyDescent="0.25">
      <c r="A7" s="321">
        <f>'OKNSIC TS'!A16</f>
        <v>3</v>
      </c>
      <c r="B7" s="322">
        <f>'OKNSIC TS'!D13</f>
        <v>0.28125</v>
      </c>
      <c r="C7" s="321" t="str">
        <f>'OKNSIC TS'!C13</f>
        <v>DEPOT</v>
      </c>
      <c r="D7" s="322">
        <f>'OKNSIC TS'!D14</f>
        <v>0.59375</v>
      </c>
      <c r="E7" s="321" t="str">
        <f>'OKNSIC TS'!C14</f>
        <v>OKNS</v>
      </c>
      <c r="F7" s="323">
        <f t="shared" si="0"/>
        <v>0.3125</v>
      </c>
      <c r="G7" s="326"/>
    </row>
    <row r="8" spans="1:7" s="325" customFormat="1" x14ac:dyDescent="0.25">
      <c r="A8" s="321">
        <f>'OKNSIC TS'!I16</f>
        <v>4</v>
      </c>
      <c r="B8" s="322">
        <f>'OKNSIC TS'!L13</f>
        <v>0.28819444444444442</v>
      </c>
      <c r="C8" s="321" t="str">
        <f>'OKNSIC TS'!K13</f>
        <v>DEPOT</v>
      </c>
      <c r="D8" s="322">
        <f>'OKNSIC TS'!L14</f>
        <v>0.62222222222222223</v>
      </c>
      <c r="E8" s="321" t="str">
        <f>'OKNSIC TS'!K14</f>
        <v>OKNS</v>
      </c>
      <c r="F8" s="323">
        <f t="shared" si="0"/>
        <v>0.33402777777777781</v>
      </c>
      <c r="G8" s="326"/>
    </row>
    <row r="9" spans="1:7" s="325" customFormat="1" x14ac:dyDescent="0.25">
      <c r="A9" s="321">
        <f>'OKNSIC TS'!A27</f>
        <v>5</v>
      </c>
      <c r="B9" s="322">
        <f>'OKNSIC TS'!D24</f>
        <v>0.28819444444444442</v>
      </c>
      <c r="C9" s="321" t="str">
        <f>'OKNSIC TS'!C24</f>
        <v>DEPOT</v>
      </c>
      <c r="D9" s="322">
        <f>'OKNSIC TS'!D25</f>
        <v>0.60277777777777775</v>
      </c>
      <c r="E9" s="321" t="str">
        <f>'OKNSIC TS'!C25</f>
        <v>OKNS</v>
      </c>
      <c r="F9" s="323">
        <f t="shared" si="0"/>
        <v>0.31458333333333333</v>
      </c>
      <c r="G9" s="321"/>
    </row>
    <row r="10" spans="1:7" s="325" customFormat="1" x14ac:dyDescent="0.25">
      <c r="A10" s="321">
        <f>'OKNSIC TS'!I27</f>
        <v>6</v>
      </c>
      <c r="B10" s="322">
        <f>'OKNSIC TS'!L24</f>
        <v>0.29166666666666669</v>
      </c>
      <c r="C10" s="321" t="str">
        <f>'OKNSIC TS'!K24</f>
        <v>OKNS</v>
      </c>
      <c r="D10" s="322">
        <f>'OKNSIC TS'!L25</f>
        <v>0.625</v>
      </c>
      <c r="E10" s="321" t="str">
        <f>'OKNSIC TS'!K25</f>
        <v>OKNS</v>
      </c>
      <c r="F10" s="323">
        <f t="shared" si="0"/>
        <v>0.33333333333333331</v>
      </c>
      <c r="G10" s="321"/>
    </row>
    <row r="11" spans="1:7" s="325" customFormat="1" x14ac:dyDescent="0.25">
      <c r="A11" s="321">
        <f>'OKNSIC TS'!A38</f>
        <v>8</v>
      </c>
      <c r="B11" s="322">
        <f>'OKNSIC TS'!D35</f>
        <v>0.29166666666666669</v>
      </c>
      <c r="C11" s="321" t="str">
        <f>'OKNSIC TS'!C35</f>
        <v>JPW</v>
      </c>
      <c r="D11" s="322">
        <f>'OKNSIC TS'!D36</f>
        <v>0.59791666666666665</v>
      </c>
      <c r="E11" s="321" t="str">
        <f>'OKNSIC TS'!C36</f>
        <v>OKNS</v>
      </c>
      <c r="F11" s="323">
        <f t="shared" si="0"/>
        <v>0.30624999999999997</v>
      </c>
      <c r="G11" s="321"/>
    </row>
    <row r="12" spans="1:7" s="325" customFormat="1" x14ac:dyDescent="0.25">
      <c r="A12" s="321">
        <f>'OKNSIC TS'!I38</f>
        <v>9</v>
      </c>
      <c r="B12" s="322">
        <f>'OKNSIC TS'!L35</f>
        <v>0.2951388888888889</v>
      </c>
      <c r="C12" s="321" t="str">
        <f>'OKNSIC TS'!K35</f>
        <v>DEPOT</v>
      </c>
      <c r="D12" s="322">
        <f>'OKNSIC TS'!L36</f>
        <v>0.62013888888888891</v>
      </c>
      <c r="E12" s="321" t="str">
        <f>'OKNSIC TS'!K36</f>
        <v>OKNS</v>
      </c>
      <c r="F12" s="323">
        <f t="shared" si="0"/>
        <v>0.32500000000000001</v>
      </c>
      <c r="G12" s="321"/>
    </row>
    <row r="13" spans="1:7" s="325" customFormat="1" x14ac:dyDescent="0.25">
      <c r="A13" s="321">
        <f>'OKNSIC TS'!A49</f>
        <v>10</v>
      </c>
      <c r="B13" s="322">
        <f>'OKNSIC TS'!D46</f>
        <v>0.30208333333333337</v>
      </c>
      <c r="C13" s="321" t="str">
        <f>'OKNSIC TS'!C46</f>
        <v>DEPOT</v>
      </c>
      <c r="D13" s="322">
        <f>'OKNSIC TS'!D47</f>
        <v>0.62916666666666665</v>
      </c>
      <c r="E13" s="321" t="str">
        <f>'OKNSIC TS'!C47</f>
        <v>OKNS</v>
      </c>
      <c r="F13" s="323">
        <f t="shared" si="0"/>
        <v>0.32708333333333328</v>
      </c>
      <c r="G13" s="321"/>
    </row>
    <row r="14" spans="1:7" s="325" customFormat="1" x14ac:dyDescent="0.25">
      <c r="A14" s="321">
        <f>'OKNSIC TS'!I49</f>
        <v>11</v>
      </c>
      <c r="B14" s="322">
        <f>'OKNSIC TS'!L46</f>
        <v>0.30555555555555552</v>
      </c>
      <c r="C14" s="321" t="str">
        <f>'OKNSIC TS'!K46</f>
        <v>BCGN</v>
      </c>
      <c r="D14" s="322">
        <f>'OKNSIC TS'!L47</f>
        <v>0.6333333333333333</v>
      </c>
      <c r="E14" s="321" t="str">
        <f>'OKNSIC TS'!K47</f>
        <v>OKNS</v>
      </c>
      <c r="F14" s="323">
        <f t="shared" si="0"/>
        <v>0.32777777777777778</v>
      </c>
      <c r="G14" s="321"/>
    </row>
    <row r="15" spans="1:7" s="325" customFormat="1" x14ac:dyDescent="0.25">
      <c r="A15" s="321">
        <f>'OKNSIC TS'!A60</f>
        <v>12</v>
      </c>
      <c r="B15" s="322">
        <f>'OKNSIC TS'!D57</f>
        <v>0.30555555555555552</v>
      </c>
      <c r="C15" s="321" t="str">
        <f>'OKNSIC TS'!C57</f>
        <v>BCGN</v>
      </c>
      <c r="D15" s="322">
        <f>'OKNSIC TS'!D58</f>
        <v>0.63749999999999996</v>
      </c>
      <c r="E15" s="321" t="str">
        <f>'OKNSIC TS'!C58</f>
        <v>OKNS</v>
      </c>
      <c r="F15" s="323">
        <f t="shared" si="0"/>
        <v>0.33194444444444443</v>
      </c>
      <c r="G15" s="321"/>
    </row>
    <row r="16" spans="1:7" s="325" customFormat="1" x14ac:dyDescent="0.25">
      <c r="A16" s="321">
        <f>'OKNSIC TS'!I60</f>
        <v>13</v>
      </c>
      <c r="B16" s="322">
        <f>'OKNSIC TS'!L57</f>
        <v>0.30555555555555552</v>
      </c>
      <c r="C16" s="321" t="str">
        <f>'OKNSIC TS'!K57</f>
        <v>IGDA</v>
      </c>
      <c r="D16" s="322">
        <f>'OKNSIC TS'!L58</f>
        <v>0.63541666666666663</v>
      </c>
      <c r="E16" s="321" t="str">
        <f>'OKNSIC TS'!K58</f>
        <v>OKNS</v>
      </c>
      <c r="F16" s="323">
        <f t="shared" si="0"/>
        <v>0.3298611111111111</v>
      </c>
      <c r="G16" s="321"/>
    </row>
    <row r="17" spans="1:7" s="325" customFormat="1" x14ac:dyDescent="0.25">
      <c r="A17" s="321">
        <f>'OKNSIC TS'!A71</f>
        <v>15</v>
      </c>
      <c r="B17" s="322">
        <f>'OKNSIC TS'!D68</f>
        <v>0.30555555555555552</v>
      </c>
      <c r="C17" s="321" t="str">
        <f>'OKNSIC TS'!C68</f>
        <v>IGDA Y</v>
      </c>
      <c r="D17" s="322">
        <f>'OKNSIC TS'!D69</f>
        <v>0.62638888888888888</v>
      </c>
      <c r="E17" s="321" t="str">
        <f>'OKNSIC TS'!C69</f>
        <v>OKNS</v>
      </c>
      <c r="F17" s="323">
        <f t="shared" si="0"/>
        <v>0.32083333333333336</v>
      </c>
      <c r="G17" s="321"/>
    </row>
    <row r="18" spans="1:7" s="325" customFormat="1" x14ac:dyDescent="0.25">
      <c r="A18" s="321">
        <f>'OKNSIC TS'!I71</f>
        <v>16</v>
      </c>
      <c r="B18" s="322">
        <f>'OKNSIC TS'!L68</f>
        <v>0.30555555555555552</v>
      </c>
      <c r="C18" s="321" t="str">
        <f>'OKNSIC TS'!K68</f>
        <v>JPW</v>
      </c>
      <c r="D18" s="322">
        <f>'OKNSIC TS'!L69</f>
        <v>0.62430555555555556</v>
      </c>
      <c r="E18" s="321" t="str">
        <f>'OKNSIC TS'!K69</f>
        <v>OKNS</v>
      </c>
      <c r="F18" s="323">
        <f t="shared" si="0"/>
        <v>0.31875000000000003</v>
      </c>
      <c r="G18" s="321"/>
    </row>
    <row r="19" spans="1:7" s="325" customFormat="1" x14ac:dyDescent="0.25">
      <c r="A19" s="321">
        <f>'OKNSIC TS'!A82</f>
        <v>17</v>
      </c>
      <c r="B19" s="322">
        <f>'OKNSIC TS'!D79</f>
        <v>0.30902777777777779</v>
      </c>
      <c r="C19" s="321" t="str">
        <f>'OKNSIC TS'!C79</f>
        <v>JPW</v>
      </c>
      <c r="D19" s="322">
        <f>'OKNSIC TS'!D80</f>
        <v>0.64236111111111105</v>
      </c>
      <c r="E19" s="321" t="str">
        <f>'OKNSIC TS'!C80</f>
        <v>OKNS</v>
      </c>
      <c r="F19" s="323">
        <f t="shared" si="0"/>
        <v>0.33333333333333326</v>
      </c>
      <c r="G19" s="321"/>
    </row>
    <row r="20" spans="1:7" s="325" customFormat="1" x14ac:dyDescent="0.25">
      <c r="A20" s="321">
        <f>'OKNSIC TS'!I82</f>
        <v>18</v>
      </c>
      <c r="B20" s="322">
        <f>'OKNSIC TS'!L79</f>
        <v>0.33333333333333331</v>
      </c>
      <c r="C20" s="321" t="str">
        <f>'OKNSIC TS'!K79</f>
        <v>JPW</v>
      </c>
      <c r="D20" s="322">
        <f>'OKNSIC TS'!L80</f>
        <v>0.6465277777777777</v>
      </c>
      <c r="E20" s="321" t="str">
        <f>'OKNSIC TS'!K80</f>
        <v>OKNS</v>
      </c>
      <c r="F20" s="323">
        <f t="shared" si="0"/>
        <v>0.31319444444444439</v>
      </c>
      <c r="G20" s="321"/>
    </row>
    <row r="21" spans="1:7" s="325" customFormat="1" x14ac:dyDescent="0.25">
      <c r="A21" s="321">
        <f>'OKNSIC TS'!A93</f>
        <v>19</v>
      </c>
      <c r="B21" s="322">
        <f>'OKNSIC TS'!D90</f>
        <v>0.30208333333333337</v>
      </c>
      <c r="C21" s="321" t="str">
        <f>'OKNSIC TS'!C90</f>
        <v>DEPOT</v>
      </c>
      <c r="D21" s="322">
        <f>'OKNSIC TS'!D91</f>
        <v>0.63194444444444442</v>
      </c>
      <c r="E21" s="321" t="str">
        <f>'OKNSIC TS'!C91</f>
        <v>OKNS</v>
      </c>
      <c r="F21" s="323">
        <f t="shared" si="0"/>
        <v>0.32986111111111105</v>
      </c>
      <c r="G21" s="321"/>
    </row>
    <row r="22" spans="1:7" s="325" customFormat="1" x14ac:dyDescent="0.25">
      <c r="A22" s="321">
        <f>'OKNSIC TS'!I93</f>
        <v>20</v>
      </c>
      <c r="B22" s="322">
        <f>'OKNSIC TS'!L90</f>
        <v>0.30902777777777779</v>
      </c>
      <c r="C22" s="321" t="str">
        <f>'OKNSIC TS'!K90</f>
        <v>DEPOT</v>
      </c>
      <c r="D22" s="322">
        <f>'OKNSIC TS'!L91</f>
        <v>0.64236111111111105</v>
      </c>
      <c r="E22" s="321" t="str">
        <f>'OKNSIC TS'!K91</f>
        <v>OKNS</v>
      </c>
      <c r="F22" s="323">
        <f t="shared" si="0"/>
        <v>0.33333333333333326</v>
      </c>
      <c r="G22" s="321"/>
    </row>
    <row r="23" spans="1:7" s="325" customFormat="1" x14ac:dyDescent="0.25">
      <c r="A23" s="321">
        <f>'OKNSIC TS'!A104</f>
        <v>22</v>
      </c>
      <c r="B23" s="322">
        <f>'OKNSIC TS'!D101</f>
        <v>0.31874999999999998</v>
      </c>
      <c r="C23" s="321" t="str">
        <f>'OKNSIC TS'!C101</f>
        <v>DEPOT</v>
      </c>
      <c r="D23" s="322">
        <f>'OKNSIC TS'!D102</f>
        <v>0.64930555555555547</v>
      </c>
      <c r="E23" s="321" t="str">
        <f>'OKNSIC TS'!C102</f>
        <v>OKNS</v>
      </c>
      <c r="F23" s="323">
        <f t="shared" si="0"/>
        <v>0.33055555555555549</v>
      </c>
      <c r="G23" s="321"/>
    </row>
    <row r="24" spans="1:7" s="325" customFormat="1" x14ac:dyDescent="0.25">
      <c r="A24" s="321">
        <f>'OKNSIC TS'!I104</f>
        <v>23</v>
      </c>
      <c r="B24" s="322">
        <f>'OKNSIC TS'!L101</f>
        <v>0.32013888888888886</v>
      </c>
      <c r="C24" s="321" t="str">
        <f>'OKNSIC TS'!K101</f>
        <v>DEPOT</v>
      </c>
      <c r="D24" s="322">
        <f>'OKNSIC TS'!L102</f>
        <v>0.65069444444444435</v>
      </c>
      <c r="E24" s="321" t="str">
        <f>'OKNSIC TS'!K102</f>
        <v>OKNS</v>
      </c>
      <c r="F24" s="323">
        <f t="shared" si="0"/>
        <v>0.33055555555555549</v>
      </c>
      <c r="G24" s="321"/>
    </row>
    <row r="25" spans="1:7" s="325" customFormat="1" x14ac:dyDescent="0.25">
      <c r="A25" s="321">
        <f>'OKNSIC TS'!A115</f>
        <v>24</v>
      </c>
      <c r="B25" s="322">
        <f>'OKNSIC TS'!D112</f>
        <v>0.32708333333333339</v>
      </c>
      <c r="C25" s="321" t="str">
        <f>'OKNSIC TS'!C112</f>
        <v>DEPOT</v>
      </c>
      <c r="D25" s="322">
        <f>'OKNSIC TS'!D113</f>
        <v>0.65625</v>
      </c>
      <c r="E25" s="321" t="str">
        <f>'OKNSIC TS'!C113</f>
        <v>OKNS</v>
      </c>
      <c r="F25" s="323">
        <f t="shared" si="0"/>
        <v>0.32916666666666661</v>
      </c>
      <c r="G25" s="321"/>
    </row>
    <row r="26" spans="1:7" s="325" customFormat="1" x14ac:dyDescent="0.25">
      <c r="A26" s="321">
        <f>'OKNSIC TS'!I115</f>
        <v>25</v>
      </c>
      <c r="B26" s="322">
        <f>'OKNSIC TS'!L112</f>
        <v>0.33611111111111108</v>
      </c>
      <c r="C26" s="321" t="str">
        <f>'OKNSIC TS'!K112</f>
        <v>DEPOT</v>
      </c>
      <c r="D26" s="322">
        <f>'OKNSIC TS'!L113</f>
        <v>0.66666666666666663</v>
      </c>
      <c r="E26" s="321" t="str">
        <f>'OKNSIC TS'!K113</f>
        <v>OKNS</v>
      </c>
      <c r="F26" s="323">
        <f t="shared" si="0"/>
        <v>0.33055555555555555</v>
      </c>
      <c r="G26" s="321"/>
    </row>
    <row r="27" spans="1:7" s="325" customFormat="1" x14ac:dyDescent="0.25">
      <c r="A27" s="321">
        <f>'OKNSIC TS'!A126</f>
        <v>26</v>
      </c>
      <c r="B27" s="322">
        <f>'OKNSIC TS'!D123</f>
        <v>0.34513888888888888</v>
      </c>
      <c r="C27" s="321" t="str">
        <f>'OKNSIC TS'!C123</f>
        <v>DEPOT</v>
      </c>
      <c r="D27" s="322">
        <f>'OKNSIC TS'!D124</f>
        <v>0.67361111111111105</v>
      </c>
      <c r="E27" s="321" t="str">
        <f>'OKNSIC TS'!C124</f>
        <v>OKNS</v>
      </c>
      <c r="F27" s="323">
        <f t="shared" si="0"/>
        <v>0.32847222222222217</v>
      </c>
      <c r="G27" s="321"/>
    </row>
    <row r="28" spans="1:7" s="325" customFormat="1" x14ac:dyDescent="0.25">
      <c r="A28" s="321">
        <f>'OKNSIC TS'!I126</f>
        <v>27</v>
      </c>
      <c r="B28" s="322">
        <f>'OKNSIC TS'!L123</f>
        <v>0.35347222222222224</v>
      </c>
      <c r="C28" s="321" t="str">
        <f>'OKNSIC TS'!K123</f>
        <v>DEPOT</v>
      </c>
      <c r="D28" s="322">
        <f>'OKNSIC TS'!L124</f>
        <v>0.68402777777777779</v>
      </c>
      <c r="E28" s="321" t="str">
        <f>'OKNSIC TS'!K124</f>
        <v>OKNS</v>
      </c>
      <c r="F28" s="323">
        <f t="shared" si="0"/>
        <v>0.33055555555555555</v>
      </c>
      <c r="G28" s="321"/>
    </row>
    <row r="29" spans="1:7" s="325" customFormat="1" x14ac:dyDescent="0.25">
      <c r="A29" s="321">
        <f>'OKNSIC TS'!A137</f>
        <v>29</v>
      </c>
      <c r="B29" s="322">
        <f>'OKNSIC TS'!D134</f>
        <v>0.3659722222222222</v>
      </c>
      <c r="C29" s="321" t="str">
        <f>'OKNSIC TS'!C134</f>
        <v>DEPOT</v>
      </c>
      <c r="D29" s="322">
        <f>'OKNSIC TS'!D135</f>
        <v>0.69444444444444442</v>
      </c>
      <c r="E29" s="321" t="str">
        <f>'OKNSIC TS'!C135</f>
        <v>OKNS</v>
      </c>
      <c r="F29" s="323">
        <f t="shared" si="0"/>
        <v>0.32847222222222222</v>
      </c>
      <c r="G29" s="321"/>
    </row>
    <row r="30" spans="1:7" s="325" customFormat="1" x14ac:dyDescent="0.25">
      <c r="A30" s="321">
        <f>'OKNSIC TS'!I137</f>
        <v>30</v>
      </c>
      <c r="B30" s="322">
        <f>'OKNSIC TS'!L134</f>
        <v>0.37569444444444444</v>
      </c>
      <c r="C30" s="321" t="str">
        <f>'OKNSIC TS'!K134</f>
        <v>DEPOT</v>
      </c>
      <c r="D30" s="322">
        <f>'OKNSIC TS'!L135</f>
        <v>0.70833333333333326</v>
      </c>
      <c r="E30" s="321" t="str">
        <f>'OKNSIC TS'!K135</f>
        <v>OKNS</v>
      </c>
      <c r="F30" s="323">
        <f t="shared" si="0"/>
        <v>0.33263888888888882</v>
      </c>
      <c r="G30" s="321"/>
    </row>
    <row r="31" spans="1:7" s="325" customFormat="1" x14ac:dyDescent="0.25">
      <c r="A31" s="321">
        <f>'OKNSIC TS'!A148</f>
        <v>31</v>
      </c>
      <c r="B31" s="322">
        <f>'OKNSIC TS'!D145</f>
        <v>0.36111111111111105</v>
      </c>
      <c r="C31" s="321" t="str">
        <f>'OKNSIC TS'!C145</f>
        <v>OKNS</v>
      </c>
      <c r="D31" s="322">
        <f>'OKNSIC TS'!D146</f>
        <v>0.65972222222222221</v>
      </c>
      <c r="E31" s="321" t="str">
        <f>'OKNSIC TS'!C146</f>
        <v>OKNS</v>
      </c>
      <c r="F31" s="323">
        <f t="shared" si="0"/>
        <v>0.29861111111111116</v>
      </c>
      <c r="G31" s="321"/>
    </row>
    <row r="32" spans="1:7" s="325" customFormat="1" x14ac:dyDescent="0.25">
      <c r="A32" s="321">
        <f>'OKNSIC TS'!I148</f>
        <v>32</v>
      </c>
      <c r="B32" s="322">
        <f>'OKNSIC TS'!L145</f>
        <v>0.40694444444444444</v>
      </c>
      <c r="C32" s="321" t="str">
        <f>'OKNSIC TS'!K145</f>
        <v>OKNS</v>
      </c>
      <c r="D32" s="322">
        <f>'OKNSIC TS'!L146</f>
        <v>0.71458333333333335</v>
      </c>
      <c r="E32" s="321" t="str">
        <f>'OKNSIC TS'!K146</f>
        <v>OKNS</v>
      </c>
      <c r="F32" s="323">
        <f t="shared" si="0"/>
        <v>0.30763888888888891</v>
      </c>
      <c r="G32" s="324" t="s">
        <v>192</v>
      </c>
    </row>
    <row r="33" spans="1:7" s="325" customFormat="1" x14ac:dyDescent="0.25">
      <c r="A33" s="321">
        <f>'OKNSIC TS'!A159</f>
        <v>33</v>
      </c>
      <c r="B33" s="322">
        <f>'OKNSIC TS'!D156</f>
        <v>0.37847222222222221</v>
      </c>
      <c r="C33" s="321" t="str">
        <f>'OKNSIC TS'!C156</f>
        <v>OKNS</v>
      </c>
      <c r="D33" s="322">
        <f>'OKNSIC TS'!D157</f>
        <v>0.67291666666666661</v>
      </c>
      <c r="E33" s="321" t="str">
        <f>'OKNSIC TS'!C157</f>
        <v>OKNS</v>
      </c>
      <c r="F33" s="323">
        <f t="shared" si="0"/>
        <v>0.2944444444444444</v>
      </c>
      <c r="G33" s="321"/>
    </row>
    <row r="34" spans="1:7" s="325" customFormat="1" x14ac:dyDescent="0.25">
      <c r="A34" s="321">
        <f>'OKNSIC TS'!I159</f>
        <v>34</v>
      </c>
      <c r="B34" s="322">
        <f>'OKNSIC TS'!L156</f>
        <v>0.38472222222222219</v>
      </c>
      <c r="C34" s="321" t="str">
        <f>'OKNSIC TS'!K156</f>
        <v>OKNS</v>
      </c>
      <c r="D34" s="322">
        <f>'OKNSIC TS'!L157</f>
        <v>0.70833333333333326</v>
      </c>
      <c r="E34" s="321" t="str">
        <f>'OKNSIC TS'!K157</f>
        <v>OKNS</v>
      </c>
      <c r="F34" s="323">
        <f t="shared" si="0"/>
        <v>0.32361111111111107</v>
      </c>
      <c r="G34" s="321"/>
    </row>
    <row r="35" spans="1:7" s="325" customFormat="1" x14ac:dyDescent="0.25">
      <c r="A35" s="321">
        <f>'OKNSIC TS'!A170</f>
        <v>36</v>
      </c>
      <c r="B35" s="322">
        <f>'OKNSIC TS'!D167</f>
        <v>0.38750000000000001</v>
      </c>
      <c r="C35" s="321" t="str">
        <f>'OKNSIC TS'!C167</f>
        <v>OKNS</v>
      </c>
      <c r="D35" s="322">
        <f>'OKNSIC TS'!D168</f>
        <v>0.71250000000000002</v>
      </c>
      <c r="E35" s="321" t="str">
        <f>'OKNSIC TS'!C168</f>
        <v>OKNS</v>
      </c>
      <c r="F35" s="323">
        <f t="shared" si="0"/>
        <v>0.32500000000000001</v>
      </c>
      <c r="G35" s="321" t="s">
        <v>193</v>
      </c>
    </row>
    <row r="36" spans="1:7" s="325" customFormat="1" x14ac:dyDescent="0.25">
      <c r="A36" s="321">
        <f>'OKNSIC TS'!I170</f>
        <v>37</v>
      </c>
      <c r="B36" s="322">
        <f>'OKNSIC TS'!L167</f>
        <v>0.39374999999999993</v>
      </c>
      <c r="C36" s="321" t="str">
        <f>'OKNSIC TS'!K167</f>
        <v>OKNS</v>
      </c>
      <c r="D36" s="322">
        <f>'OKNSIC TS'!L168</f>
        <v>0.71666666666666667</v>
      </c>
      <c r="E36" s="321" t="str">
        <f>'OKNSIC TS'!K168</f>
        <v>OKNS</v>
      </c>
      <c r="F36" s="323">
        <f t="shared" si="0"/>
        <v>0.32291666666666674</v>
      </c>
      <c r="G36" s="321"/>
    </row>
    <row r="37" spans="1:7" s="325" customFormat="1" x14ac:dyDescent="0.25">
      <c r="A37" s="321">
        <f>'OKNSIC TS'!A181</f>
        <v>38</v>
      </c>
      <c r="B37" s="322">
        <f>'OKNSIC TS'!D178</f>
        <v>0.39583333333333331</v>
      </c>
      <c r="C37" s="321" t="str">
        <f>'OKNSIC TS'!C178</f>
        <v>OKNS</v>
      </c>
      <c r="D37" s="322">
        <f>'OKNSIC TS'!D179</f>
        <v>0.72569444444444442</v>
      </c>
      <c r="E37" s="321" t="str">
        <f>'OKNSIC TS'!C179</f>
        <v>OKNS</v>
      </c>
      <c r="F37" s="323">
        <f t="shared" si="0"/>
        <v>0.3298611111111111</v>
      </c>
      <c r="G37" s="321"/>
    </row>
    <row r="38" spans="1:7" s="325" customFormat="1" x14ac:dyDescent="0.25">
      <c r="A38" s="321">
        <f>'OKNSIC TS'!I181</f>
        <v>39</v>
      </c>
      <c r="B38" s="322">
        <f>'OKNSIC TS'!L178</f>
        <v>0.3979166666666667</v>
      </c>
      <c r="C38" s="321" t="str">
        <f>'OKNSIC TS'!K178</f>
        <v>OKNS</v>
      </c>
      <c r="D38" s="322">
        <f>'OKNSIC TS'!L179</f>
        <v>0.70347222222222217</v>
      </c>
      <c r="E38" s="321" t="str">
        <f>'OKNSIC TS'!K179</f>
        <v>OKNS</v>
      </c>
      <c r="F38" s="323">
        <f t="shared" si="0"/>
        <v>0.30555555555555547</v>
      </c>
      <c r="G38" s="321"/>
    </row>
    <row r="39" spans="1:7" s="325" customFormat="1" x14ac:dyDescent="0.25">
      <c r="A39" s="321">
        <f>'OKNSIC TS'!A192</f>
        <v>40</v>
      </c>
      <c r="B39" s="322">
        <f>'OKNSIC TS'!D189</f>
        <v>0.4291666666666667</v>
      </c>
      <c r="C39" s="321" t="str">
        <f>'OKNSIC TS'!C189</f>
        <v>OKNS</v>
      </c>
      <c r="D39" s="322">
        <f>'OKNSIC TS'!D190</f>
        <v>0.75208333333333333</v>
      </c>
      <c r="E39" s="321" t="str">
        <f>'OKNSIC TS'!C190</f>
        <v>OKNS</v>
      </c>
      <c r="F39" s="323">
        <f t="shared" si="0"/>
        <v>0.32291666666666663</v>
      </c>
      <c r="G39" s="321"/>
    </row>
    <row r="40" spans="1:7" s="325" customFormat="1" x14ac:dyDescent="0.25">
      <c r="A40" s="321">
        <f>'OKNSIC TS'!I192</f>
        <v>41</v>
      </c>
      <c r="B40" s="322">
        <f>'OKNSIC TS'!L189</f>
        <v>0.36944444444444446</v>
      </c>
      <c r="C40" s="321" t="str">
        <f>'OKNSIC TS'!K189</f>
        <v>OKNS</v>
      </c>
      <c r="D40" s="322">
        <f>'OKNSIC TS'!L190</f>
        <v>0.69513888888888886</v>
      </c>
      <c r="E40" s="321" t="str">
        <f>'OKNSIC TS'!K190</f>
        <v>OKNS</v>
      </c>
      <c r="F40" s="323">
        <f t="shared" si="0"/>
        <v>0.3256944444444444</v>
      </c>
      <c r="G40" s="321"/>
    </row>
    <row r="41" spans="1:7" s="325" customFormat="1" x14ac:dyDescent="0.25">
      <c r="A41" s="321">
        <f>'OKNSIC TS'!A203</f>
        <v>43</v>
      </c>
      <c r="B41" s="322">
        <f>'OKNSIC TS'!D200</f>
        <v>0.61388888888888893</v>
      </c>
      <c r="C41" s="321" t="str">
        <f>'OKNSIC TS'!C200</f>
        <v>OKNS</v>
      </c>
      <c r="D41" s="322">
        <f>'OKNSIC TS'!D201</f>
        <v>0.91041666666666665</v>
      </c>
      <c r="E41" s="321" t="str">
        <f>'OKNSIC TS'!C201</f>
        <v>OKNS</v>
      </c>
      <c r="F41" s="323">
        <f t="shared" si="0"/>
        <v>0.29652777777777772</v>
      </c>
      <c r="G41" s="321"/>
    </row>
    <row r="42" spans="1:7" s="327" customFormat="1" x14ac:dyDescent="0.25">
      <c r="A42" s="321">
        <f>'OKNSIC TS'!I203</f>
        <v>44</v>
      </c>
      <c r="B42" s="322">
        <f>'OKNSIC TS'!L200</f>
        <v>0.5986111111111112</v>
      </c>
      <c r="C42" s="321" t="str">
        <f>'OKNSIC TS'!K200</f>
        <v>OKNS</v>
      </c>
      <c r="D42" s="322">
        <f>'OKNSIC TS'!L201</f>
        <v>0.91319444444444442</v>
      </c>
      <c r="E42" s="321" t="str">
        <f>'OKNSIC TS'!K201</f>
        <v>OKNS</v>
      </c>
      <c r="F42" s="323">
        <f t="shared" si="0"/>
        <v>0.31458333333333321</v>
      </c>
      <c r="G42" s="321"/>
    </row>
    <row r="43" spans="1:7" s="325" customFormat="1" x14ac:dyDescent="0.25">
      <c r="A43" s="321">
        <f>'OKNSIC TS'!A214</f>
        <v>45</v>
      </c>
      <c r="B43" s="322">
        <f>'OKNSIC TS'!D211</f>
        <v>0.5625</v>
      </c>
      <c r="C43" s="321" t="str">
        <f>'OKNSIC TS'!C211</f>
        <v>OKNS</v>
      </c>
      <c r="D43" s="322">
        <f>'OKNSIC TS'!D212</f>
        <v>0.89027777777777772</v>
      </c>
      <c r="E43" s="321" t="str">
        <f>'OKNSIC TS'!C212</f>
        <v>OKNS</v>
      </c>
      <c r="F43" s="323">
        <f t="shared" si="0"/>
        <v>0.32777777777777772</v>
      </c>
      <c r="G43" s="321"/>
    </row>
    <row r="44" spans="1:7" s="325" customFormat="1" x14ac:dyDescent="0.25">
      <c r="A44" s="321">
        <f>'OKNSIC TS'!I214</f>
        <v>46</v>
      </c>
      <c r="B44" s="322">
        <f>'OKNSIC TS'!L211</f>
        <v>0.61597222222222225</v>
      </c>
      <c r="C44" s="321" t="str">
        <f>'OKNSIC TS'!K211</f>
        <v>OKNS</v>
      </c>
      <c r="D44" s="322">
        <f>'OKNSIC TS'!L212</f>
        <v>0.93680555555555556</v>
      </c>
      <c r="E44" s="321" t="str">
        <f>'OKNSIC TS'!K212</f>
        <v>OKNS</v>
      </c>
      <c r="F44" s="323">
        <f t="shared" si="0"/>
        <v>0.3208333333333333</v>
      </c>
      <c r="G44" s="321"/>
    </row>
    <row r="45" spans="1:7" s="325" customFormat="1" x14ac:dyDescent="0.25">
      <c r="A45" s="321">
        <f>'OKNSIC TS'!A225</f>
        <v>47</v>
      </c>
      <c r="B45" s="322">
        <f>'OKNSIC TS'!D222</f>
        <v>0.62708333333333344</v>
      </c>
      <c r="C45" s="321" t="str">
        <f>'OKNSIC TS'!C222</f>
        <v>OKNS</v>
      </c>
      <c r="D45" s="322">
        <f>'OKNSIC TS'!D223</f>
        <v>0.95416666666666672</v>
      </c>
      <c r="E45" s="321" t="str">
        <f>'OKNSIC TS'!C223</f>
        <v>OKNS</v>
      </c>
      <c r="F45" s="323">
        <f t="shared" si="0"/>
        <v>0.32708333333333328</v>
      </c>
      <c r="G45" s="321"/>
    </row>
    <row r="46" spans="1:7" s="325" customFormat="1" x14ac:dyDescent="0.25">
      <c r="A46" s="321">
        <f>'OKNSIC TS'!I225</f>
        <v>48</v>
      </c>
      <c r="B46" s="322">
        <f>'OKNSIC TS'!L222</f>
        <v>0.625</v>
      </c>
      <c r="C46" s="321" t="str">
        <f>'OKNSIC TS'!K222</f>
        <v>OKNS</v>
      </c>
      <c r="D46" s="322">
        <f>'OKNSIC TS'!L223</f>
        <v>0.95833333333333337</v>
      </c>
      <c r="E46" s="321" t="str">
        <f>'OKNSIC TS'!K223</f>
        <v>OKNS</v>
      </c>
      <c r="F46" s="323">
        <f t="shared" si="0"/>
        <v>0.33333333333333337</v>
      </c>
      <c r="G46" s="321"/>
    </row>
    <row r="47" spans="1:7" s="325" customFormat="1" x14ac:dyDescent="0.25">
      <c r="A47" s="321">
        <f>'OKNSIC TS'!A236</f>
        <v>50</v>
      </c>
      <c r="B47" s="322">
        <f>'OKNSIC TS'!D233</f>
        <v>0.62013888888888891</v>
      </c>
      <c r="C47" s="321" t="str">
        <f>'OKNSIC TS'!C233</f>
        <v>OKNS</v>
      </c>
      <c r="D47" s="322">
        <f>'OKNSIC TS'!D234</f>
        <v>0.94791666666666663</v>
      </c>
      <c r="E47" s="321" t="str">
        <f>'OKNSIC TS'!C234</f>
        <v>OKNS</v>
      </c>
      <c r="F47" s="323">
        <f t="shared" si="0"/>
        <v>0.32777777777777772</v>
      </c>
      <c r="G47" s="321"/>
    </row>
    <row r="48" spans="1:7" s="325" customFormat="1" x14ac:dyDescent="0.25">
      <c r="A48" s="321">
        <f>'OKNSIC TS'!I236</f>
        <v>51</v>
      </c>
      <c r="B48" s="322">
        <f>'OKNSIC TS'!L233</f>
        <v>0.6333333333333333</v>
      </c>
      <c r="C48" s="321" t="str">
        <f>'OKNSIC TS'!K233</f>
        <v>OKNS</v>
      </c>
      <c r="D48" s="322">
        <f>'OKNSIC TS'!L234</f>
        <v>0.94097222222222221</v>
      </c>
      <c r="E48" s="321" t="str">
        <f>'OKNSIC TS'!K234</f>
        <v>OKNS</v>
      </c>
      <c r="F48" s="323">
        <f t="shared" si="0"/>
        <v>0.30763888888888891</v>
      </c>
      <c r="G48" s="321"/>
    </row>
    <row r="49" spans="1:7" s="325" customFormat="1" x14ac:dyDescent="0.25">
      <c r="A49" s="321">
        <f>'OKNSIC TS'!A247</f>
        <v>52</v>
      </c>
      <c r="B49" s="322">
        <f>'OKNSIC TS'!D244</f>
        <v>0.60486111111111118</v>
      </c>
      <c r="C49" s="321" t="str">
        <f>'OKNSIC TS'!C244</f>
        <v>OKNS</v>
      </c>
      <c r="D49" s="322">
        <f>'OKNSIC TS'!D245</f>
        <v>0.92708333333333326</v>
      </c>
      <c r="E49" s="321" t="str">
        <f>'OKNSIC TS'!C245</f>
        <v>OKNS</v>
      </c>
      <c r="F49" s="323">
        <f t="shared" si="0"/>
        <v>0.32222222222222208</v>
      </c>
      <c r="G49" s="321"/>
    </row>
    <row r="50" spans="1:7" s="325" customFormat="1" x14ac:dyDescent="0.25">
      <c r="A50" s="321">
        <f>'OKNSIC TS'!I247</f>
        <v>53</v>
      </c>
      <c r="B50" s="322">
        <f>'OKNSIC TS'!L244</f>
        <v>0.59375</v>
      </c>
      <c r="C50" s="321" t="str">
        <f>'OKNSIC TS'!K244</f>
        <v>OKNS</v>
      </c>
      <c r="D50" s="322">
        <f>'OKNSIC TS'!L245</f>
        <v>0.91458333333333341</v>
      </c>
      <c r="E50" s="321" t="str">
        <f>'OKNSIC TS'!K245</f>
        <v>OKNS</v>
      </c>
      <c r="F50" s="323">
        <f t="shared" si="0"/>
        <v>0.32083333333333341</v>
      </c>
      <c r="G50" s="321"/>
    </row>
    <row r="51" spans="1:7" s="325" customFormat="1" x14ac:dyDescent="0.25">
      <c r="A51" s="321">
        <f>'OKNSIC TS'!A258</f>
        <v>54</v>
      </c>
      <c r="B51" s="322">
        <f>'OKNSIC TS'!D255</f>
        <v>0.58680555555555558</v>
      </c>
      <c r="C51" s="321" t="str">
        <f>'OKNSIC TS'!C255</f>
        <v>OKNS</v>
      </c>
      <c r="D51" s="322">
        <f>'OKNSIC TS'!D256</f>
        <v>0.9194444444444444</v>
      </c>
      <c r="E51" s="321" t="str">
        <f>'OKNSIC TS'!C256</f>
        <v>OKNS</v>
      </c>
      <c r="F51" s="323">
        <f t="shared" si="0"/>
        <v>0.33263888888888882</v>
      </c>
      <c r="G51" s="321"/>
    </row>
    <row r="52" spans="1:7" s="325" customFormat="1" x14ac:dyDescent="0.25">
      <c r="A52" s="321">
        <f>'OKNSIC TS'!I258</f>
        <v>55</v>
      </c>
      <c r="B52" s="322">
        <f>'OKNSIC TS'!L255</f>
        <v>0.64652777777777781</v>
      </c>
      <c r="C52" s="321" t="str">
        <f>'OKNSIC TS'!K255</f>
        <v>OKNS</v>
      </c>
      <c r="D52" s="322">
        <f>'OKNSIC TS'!L256</f>
        <v>0.94027777777777766</v>
      </c>
      <c r="E52" s="321" t="str">
        <f>'OKNSIC TS'!K256</f>
        <v>OKNS</v>
      </c>
      <c r="F52" s="323">
        <f t="shared" si="0"/>
        <v>0.29374999999999984</v>
      </c>
      <c r="G52" s="321"/>
    </row>
    <row r="53" spans="1:7" s="325" customFormat="1" x14ac:dyDescent="0.25">
      <c r="A53" s="321">
        <f>'OKNSIC TS'!A269</f>
        <v>57</v>
      </c>
      <c r="B53" s="322">
        <f>'OKNSIC TS'!D266</f>
        <v>0.63125000000000009</v>
      </c>
      <c r="C53" s="321" t="str">
        <f>'OKNSIC TS'!C266</f>
        <v>OKNS</v>
      </c>
      <c r="D53" s="322">
        <f>'OKNSIC TS'!D267</f>
        <v>0.94583333333333341</v>
      </c>
      <c r="E53" s="321" t="str">
        <f>'OKNSIC TS'!C267</f>
        <v>OKNS</v>
      </c>
      <c r="F53" s="323">
        <f t="shared" si="0"/>
        <v>0.31458333333333333</v>
      </c>
      <c r="G53" s="321"/>
    </row>
    <row r="54" spans="1:7" s="325" customFormat="1" x14ac:dyDescent="0.25">
      <c r="A54" s="321">
        <f>'OKNSIC TS'!I269</f>
        <v>58</v>
      </c>
      <c r="B54" s="322">
        <f>'OKNSIC TS'!L266</f>
        <v>-1.0416666666666666E-2</v>
      </c>
      <c r="C54" s="321" t="str">
        <f>'OKNSIC TS'!K266</f>
        <v>OKNS</v>
      </c>
      <c r="D54" s="322" t="b">
        <f>'OKNSIC TS'!L267</f>
        <v>0</v>
      </c>
      <c r="E54" s="321" t="str">
        <f>'OKNSIC TS'!K267</f>
        <v>OKNS</v>
      </c>
      <c r="F54" s="323">
        <f t="shared" si="0"/>
        <v>1.0416666666666666E-2</v>
      </c>
      <c r="G54" s="321"/>
    </row>
    <row r="55" spans="1:7" s="325" customFormat="1" x14ac:dyDescent="0.25">
      <c r="A55" s="321">
        <f>'OKNSIC TS'!A280</f>
        <v>59</v>
      </c>
      <c r="B55" s="322">
        <f>'OKNSIC TS'!D277</f>
        <v>-1.0416666666666666E-2</v>
      </c>
      <c r="C55" s="321" t="str">
        <f>'OKNSIC TS'!C277</f>
        <v>OKNS</v>
      </c>
      <c r="D55" s="322" t="b">
        <f>'OKNSIC TS'!D278</f>
        <v>0</v>
      </c>
      <c r="E55" s="321" t="str">
        <f>'OKNSIC TS'!C278</f>
        <v>OKNS</v>
      </c>
      <c r="F55" s="323">
        <f t="shared" si="0"/>
        <v>1.0416666666666666E-2</v>
      </c>
      <c r="G55" s="321"/>
    </row>
    <row r="56" spans="1:7" s="325" customFormat="1" x14ac:dyDescent="0.25">
      <c r="A56" s="321">
        <f>'OKNSIC TS'!I280</f>
        <v>60</v>
      </c>
      <c r="B56" s="322">
        <f>'OKNSIC TS'!L277</f>
        <v>-1.0416666666666666E-2</v>
      </c>
      <c r="C56" s="321" t="str">
        <f>'OKNSIC TS'!K277</f>
        <v>OKNS</v>
      </c>
      <c r="D56" s="322" t="b">
        <f>'OKNSIC TS'!L278</f>
        <v>0</v>
      </c>
      <c r="E56" s="321" t="str">
        <f>'OKNSIC TS'!K278</f>
        <v>OKNS</v>
      </c>
      <c r="F56" s="323">
        <f t="shared" si="0"/>
        <v>1.0416666666666666E-2</v>
      </c>
      <c r="G56" s="321"/>
    </row>
    <row r="57" spans="1:7" s="325" customFormat="1" x14ac:dyDescent="0.25">
      <c r="A57" s="321">
        <f>'OKNSIC TS'!A291</f>
        <v>61</v>
      </c>
      <c r="B57" s="322">
        <f>'OKNSIC TS'!D288</f>
        <v>-1.0416666666666666E-2</v>
      </c>
      <c r="C57" s="321" t="str">
        <f>'OKNSIC TS'!C288</f>
        <v>OKNS</v>
      </c>
      <c r="D57" s="322" t="b">
        <f>'OKNSIC TS'!D289</f>
        <v>0</v>
      </c>
      <c r="E57" s="321" t="str">
        <f>'OKNSIC TS'!C289</f>
        <v>OKNS</v>
      </c>
      <c r="F57" s="323">
        <f t="shared" si="0"/>
        <v>1.0416666666666666E-2</v>
      </c>
      <c r="G57" s="321"/>
    </row>
    <row r="58" spans="1:7" s="325" customFormat="1" x14ac:dyDescent="0.25">
      <c r="A58" s="321">
        <f>'OKNSIC TS'!I291</f>
        <v>62</v>
      </c>
      <c r="B58" s="322">
        <f>'OKNSIC TS'!L288</f>
        <v>-1.0416666666666666E-2</v>
      </c>
      <c r="C58" s="321" t="str">
        <f>'OKNSIC TS'!K288</f>
        <v>OKNS</v>
      </c>
      <c r="D58" s="322" t="b">
        <f>'OKNSIC TS'!L289</f>
        <v>0</v>
      </c>
      <c r="E58" s="321" t="str">
        <f>'OKNSIC TS'!K289</f>
        <v>OKNS</v>
      </c>
      <c r="F58" s="323">
        <f t="shared" si="0"/>
        <v>1.0416666666666666E-2</v>
      </c>
      <c r="G58" s="321"/>
    </row>
    <row r="59" spans="1:7" s="325" customFormat="1" x14ac:dyDescent="0.25">
      <c r="A59" s="321">
        <f>'OKNSIC TS'!A302</f>
        <v>64</v>
      </c>
      <c r="B59" s="322">
        <f>'OKNSIC TS'!D299</f>
        <v>-1.0416666666666666E-2</v>
      </c>
      <c r="C59" s="321" t="str">
        <f>'OKNSIC TS'!C299</f>
        <v>OKNS</v>
      </c>
      <c r="D59" s="322" t="b">
        <f>'OKNSIC TS'!D300</f>
        <v>0</v>
      </c>
      <c r="E59" s="321" t="str">
        <f>'OKNSIC TS'!C300</f>
        <v>OKNS</v>
      </c>
      <c r="F59" s="323">
        <f t="shared" si="0"/>
        <v>1.0416666666666666E-2</v>
      </c>
      <c r="G59" s="321"/>
    </row>
    <row r="60" spans="1:7" s="325" customFormat="1" x14ac:dyDescent="0.25">
      <c r="A60" s="321">
        <f>'OKNSIC TS'!I302</f>
        <v>65</v>
      </c>
      <c r="B60" s="322">
        <f>'OKNSIC TS'!L299</f>
        <v>-1.0416666666666666E-2</v>
      </c>
      <c r="C60" s="321" t="str">
        <f>'OKNSIC TS'!K299</f>
        <v>OKNS</v>
      </c>
      <c r="D60" s="322" t="b">
        <f>'OKNSIC TS'!L300</f>
        <v>0</v>
      </c>
      <c r="E60" s="321" t="str">
        <f>'OKNSIC TS'!K300</f>
        <v>OKNS</v>
      </c>
      <c r="F60" s="323">
        <f t="shared" si="0"/>
        <v>1.0416666666666666E-2</v>
      </c>
      <c r="G60" s="321"/>
    </row>
    <row r="61" spans="1:7" s="325" customFormat="1" x14ac:dyDescent="0.25">
      <c r="A61" s="321">
        <f>'OKNSIC TS'!A313</f>
        <v>66</v>
      </c>
      <c r="B61" s="322">
        <f>'OKNSIC TS'!D310</f>
        <v>0.54166666666666674</v>
      </c>
      <c r="C61" s="321" t="str">
        <f>'OKNSIC TS'!C310</f>
        <v>OKNS</v>
      </c>
      <c r="D61" s="322">
        <f>'OKNSIC TS'!D311</f>
        <v>0.87083333333333324</v>
      </c>
      <c r="E61" s="321" t="str">
        <f>'OKNSIC TS'!C311</f>
        <v>DEPOT</v>
      </c>
      <c r="F61" s="323">
        <f t="shared" si="0"/>
        <v>0.3291666666666665</v>
      </c>
      <c r="G61" s="321"/>
    </row>
    <row r="62" spans="1:7" s="325" customFormat="1" x14ac:dyDescent="0.25">
      <c r="A62" s="321">
        <f>'OKNSIC TS'!I313</f>
        <v>67</v>
      </c>
      <c r="B62" s="322">
        <f>'OKNSIC TS'!L310</f>
        <v>0.57291666666666674</v>
      </c>
      <c r="C62" s="321" t="str">
        <f>'OKNSIC TS'!K310</f>
        <v>OKNS</v>
      </c>
      <c r="D62" s="322">
        <f>'OKNSIC TS'!L311</f>
        <v>0.90208333333333324</v>
      </c>
      <c r="E62" s="321" t="str">
        <f>'OKNSIC TS'!K311</f>
        <v>DEPOT</v>
      </c>
      <c r="F62" s="323">
        <f t="shared" si="0"/>
        <v>0.3291666666666665</v>
      </c>
      <c r="G62" s="321"/>
    </row>
    <row r="63" spans="1:7" s="325" customFormat="1" x14ac:dyDescent="0.25">
      <c r="A63" s="321">
        <f>'OKNSIC TS'!A324</f>
        <v>68</v>
      </c>
      <c r="B63" s="322">
        <f>'OKNSIC TS'!D321</f>
        <v>0.65138888888888891</v>
      </c>
      <c r="C63" s="321" t="str">
        <f>'OKNSIC TS'!C321</f>
        <v>OKNS</v>
      </c>
      <c r="D63" s="322">
        <f>'OKNSIC TS'!D322</f>
        <v>0.97569444444444431</v>
      </c>
      <c r="E63" s="321" t="str">
        <f>'OKNSIC TS'!C322</f>
        <v>DEPOT</v>
      </c>
      <c r="F63" s="323">
        <f t="shared" si="0"/>
        <v>0.3243055555555554</v>
      </c>
      <c r="G63" s="321"/>
    </row>
    <row r="64" spans="1:7" s="325" customFormat="1" x14ac:dyDescent="0.25">
      <c r="A64" s="321">
        <f>'OKNSIC TS'!I324</f>
        <v>69</v>
      </c>
      <c r="B64" s="322">
        <f>'OKNSIC TS'!L321</f>
        <v>0.61458333333333337</v>
      </c>
      <c r="C64" s="321" t="str">
        <f>'OKNSIC TS'!K321</f>
        <v>OKNS</v>
      </c>
      <c r="D64" s="322">
        <f>'OKNSIC TS'!L322</f>
        <v>0.9458333333333333</v>
      </c>
      <c r="E64" s="321" t="str">
        <f>'OKNSIC TS'!K322</f>
        <v>DEPOT</v>
      </c>
      <c r="F64" s="323">
        <f t="shared" si="0"/>
        <v>0.33124999999999993</v>
      </c>
      <c r="G64" s="321"/>
    </row>
    <row r="65" spans="1:7" s="325" customFormat="1" x14ac:dyDescent="0.25">
      <c r="A65" s="321">
        <f>'OKNSIC TS'!A335</f>
        <v>71</v>
      </c>
      <c r="B65" s="322">
        <f>'OKNSIC TS'!D332</f>
        <v>0.64236111111111116</v>
      </c>
      <c r="C65" s="321" t="str">
        <f>'OKNSIC TS'!C332</f>
        <v>OKNS</v>
      </c>
      <c r="D65" s="322">
        <f>'OKNSIC TS'!D333</f>
        <v>0.95486111111111105</v>
      </c>
      <c r="E65" s="321" t="str">
        <f>'OKNSIC TS'!C333</f>
        <v>DEPOT</v>
      </c>
      <c r="F65" s="323">
        <f t="shared" si="0"/>
        <v>0.31249999999999989</v>
      </c>
      <c r="G65" s="321"/>
    </row>
    <row r="66" spans="1:7" s="325" customFormat="1" x14ac:dyDescent="0.25">
      <c r="A66" s="321">
        <f>'OKNSIC TS'!I335</f>
        <v>72</v>
      </c>
      <c r="B66" s="322">
        <f>'OKNSIC TS'!L332</f>
        <v>0.63541666666666674</v>
      </c>
      <c r="C66" s="321" t="str">
        <f>'OKNSIC TS'!K332</f>
        <v>OKNS</v>
      </c>
      <c r="D66" s="322">
        <f>'OKNSIC TS'!L333</f>
        <v>0.96527777777777768</v>
      </c>
      <c r="E66" s="321" t="str">
        <f>'OKNSIC TS'!K333</f>
        <v>DEPOT</v>
      </c>
      <c r="F66" s="323">
        <f t="shared" si="0"/>
        <v>0.32986111111111094</v>
      </c>
      <c r="G66" s="321"/>
    </row>
    <row r="67" spans="1:7" s="325" customFormat="1" x14ac:dyDescent="0.25">
      <c r="A67" s="321">
        <f>'OKNSIC TS'!A346</f>
        <v>73</v>
      </c>
      <c r="B67" s="322">
        <f>'OKNSIC TS'!D343</f>
        <v>0.58333333333333337</v>
      </c>
      <c r="C67" s="321" t="str">
        <f>'OKNSIC TS'!C343</f>
        <v>OKNS</v>
      </c>
      <c r="D67" s="322">
        <f>'OKNSIC TS'!D344</f>
        <v>0.91527777777777775</v>
      </c>
      <c r="E67" s="321" t="str">
        <f>'OKNSIC TS'!C344</f>
        <v>DEPOT</v>
      </c>
      <c r="F67" s="323">
        <f t="shared" si="0"/>
        <v>0.33194444444444438</v>
      </c>
      <c r="G67" s="321"/>
    </row>
    <row r="68" spans="1:7" s="325" customFormat="1" x14ac:dyDescent="0.25">
      <c r="A68" s="321">
        <f>'OKNSIC TS'!I346</f>
        <v>74</v>
      </c>
      <c r="B68" s="322">
        <f>'OKNSIC TS'!L343</f>
        <v>0.65625</v>
      </c>
      <c r="C68" s="321" t="str">
        <f>'OKNSIC TS'!K343</f>
        <v>OKNS</v>
      </c>
      <c r="D68" s="322">
        <f>'OKNSIC TS'!L344</f>
        <v>0.98055555555555551</v>
      </c>
      <c r="E68" s="321" t="str">
        <f>'OKNSIC TS'!K344</f>
        <v>DEPOT</v>
      </c>
      <c r="F68" s="323">
        <f t="shared" si="0"/>
        <v>0.32430555555555551</v>
      </c>
      <c r="G68" s="321"/>
    </row>
    <row r="69" spans="1:7" s="325" customFormat="1" x14ac:dyDescent="0.25">
      <c r="A69" s="321">
        <f>'OKNSIC TS'!A357</f>
        <v>75</v>
      </c>
      <c r="B69" s="322">
        <f>'OKNSIC TS'!D354</f>
        <v>0.6972222222222223</v>
      </c>
      <c r="C69" s="321" t="str">
        <f>'OKNSIC TS'!C354</f>
        <v>OKNS</v>
      </c>
      <c r="D69" s="322">
        <f>'OKNSIC TS'!D355</f>
        <v>1</v>
      </c>
      <c r="E69" s="321" t="str">
        <f>'OKNSIC TS'!C355</f>
        <v>DEPOT</v>
      </c>
      <c r="F69" s="323">
        <f t="shared" ref="F69:F126" si="1">D69-B69</f>
        <v>0.3027777777777777</v>
      </c>
      <c r="G69" s="321"/>
    </row>
    <row r="70" spans="1:7" s="325" customFormat="1" x14ac:dyDescent="0.25">
      <c r="A70" s="321">
        <f>'OKNSIC TS'!I357</f>
        <v>76</v>
      </c>
      <c r="B70" s="322">
        <f>'OKNSIC TS'!L354</f>
        <v>0.67291666666666661</v>
      </c>
      <c r="C70" s="321" t="str">
        <f>'OKNSIC TS'!K354</f>
        <v>OKNS</v>
      </c>
      <c r="D70" s="322">
        <f>'OKNSIC TS'!L355</f>
        <v>1.0006944444444446</v>
      </c>
      <c r="E70" s="321" t="str">
        <f>'OKNSIC TS'!K355</f>
        <v>DEPOT</v>
      </c>
      <c r="F70" s="323">
        <f t="shared" si="1"/>
        <v>0.32777777777777795</v>
      </c>
      <c r="G70" s="321"/>
    </row>
    <row r="71" spans="1:7" s="325" customFormat="1" x14ac:dyDescent="0.25">
      <c r="A71" s="321">
        <f>'OKNSIC TS'!A368</f>
        <v>78</v>
      </c>
      <c r="B71" s="322">
        <f>'OKNSIC TS'!D365</f>
        <v>0.67013888888888884</v>
      </c>
      <c r="C71" s="321" t="str">
        <f>'OKNSIC TS'!C365</f>
        <v>OKNS</v>
      </c>
      <c r="D71" s="322">
        <f>'OKNSIC TS'!D366</f>
        <v>1.0034722222222223</v>
      </c>
      <c r="E71" s="321" t="str">
        <f>'OKNSIC TS'!C366</f>
        <v>DEPOT</v>
      </c>
      <c r="F71" s="323">
        <f t="shared" si="1"/>
        <v>0.33333333333333348</v>
      </c>
      <c r="G71" s="321"/>
    </row>
    <row r="72" spans="1:7" s="325" customFormat="1" x14ac:dyDescent="0.25">
      <c r="A72" s="321">
        <f>'OKNSIC TS'!I368</f>
        <v>79</v>
      </c>
      <c r="B72" s="322">
        <f>'OKNSIC TS'!L365</f>
        <v>0.70625000000000004</v>
      </c>
      <c r="C72" s="321" t="str">
        <f>'OKNSIC TS'!K365</f>
        <v>OKNS</v>
      </c>
      <c r="D72" s="322">
        <f>'OKNSIC TS'!L366</f>
        <v>1.0104166666666667</v>
      </c>
      <c r="E72" s="321" t="str">
        <f>'OKNSIC TS'!K366</f>
        <v>DEPOT</v>
      </c>
      <c r="F72" s="323">
        <f t="shared" si="1"/>
        <v>0.3041666666666667</v>
      </c>
      <c r="G72" s="321"/>
    </row>
    <row r="73" spans="1:7" s="325" customFormat="1" x14ac:dyDescent="0.25">
      <c r="A73" s="321">
        <f>'OKNSIC TS'!A379</f>
        <v>80</v>
      </c>
      <c r="B73" s="322">
        <f>'OKNSIC TS'!D376</f>
        <v>0.68055555555555558</v>
      </c>
      <c r="C73" s="321" t="str">
        <f>'OKNSIC TS'!C376</f>
        <v>OKNS</v>
      </c>
      <c r="D73" s="322">
        <f>'OKNSIC TS'!D377</f>
        <v>1.0111111111111111</v>
      </c>
      <c r="E73" s="321" t="str">
        <f>'OKNSIC TS'!C377</f>
        <v>DEPOT</v>
      </c>
      <c r="F73" s="323">
        <f t="shared" si="1"/>
        <v>0.33055555555555549</v>
      </c>
      <c r="G73" s="321"/>
    </row>
    <row r="74" spans="1:7" s="325" customFormat="1" x14ac:dyDescent="0.25">
      <c r="A74" s="321">
        <f>'OKNSIC TS'!I379</f>
        <v>81</v>
      </c>
      <c r="B74" s="322">
        <f>'OKNSIC TS'!L376</f>
        <v>0.69513888888888897</v>
      </c>
      <c r="C74" s="321" t="str">
        <f>'OKNSIC TS'!K376</f>
        <v>OKNS</v>
      </c>
      <c r="D74" s="322">
        <f>'OKNSIC TS'!L377</f>
        <v>1.0125</v>
      </c>
      <c r="E74" s="321" t="str">
        <f>'OKNSIC TS'!K377</f>
        <v>DEPOT</v>
      </c>
      <c r="F74" s="323">
        <f t="shared" si="1"/>
        <v>0.31736111111111098</v>
      </c>
      <c r="G74" s="321"/>
    </row>
    <row r="75" spans="1:7" s="325" customFormat="1" x14ac:dyDescent="0.25">
      <c r="A75" s="321">
        <f>'OKNSIC TS'!A390</f>
        <v>82</v>
      </c>
      <c r="B75" s="322">
        <f>'OKNSIC TS'!D387</f>
        <v>0.6840277777777779</v>
      </c>
      <c r="C75" s="321" t="str">
        <f>'OKNSIC TS'!C387</f>
        <v>OKNS</v>
      </c>
      <c r="D75" s="322">
        <f>'OKNSIC TS'!D388</f>
        <v>1.0145833333333332</v>
      </c>
      <c r="E75" s="321" t="str">
        <f>'OKNSIC TS'!C388</f>
        <v>DEPOT</v>
      </c>
      <c r="F75" s="323">
        <f t="shared" si="1"/>
        <v>0.33055555555555527</v>
      </c>
      <c r="G75" s="321"/>
    </row>
    <row r="76" spans="1:7" s="325" customFormat="1" x14ac:dyDescent="0.25">
      <c r="A76" s="321">
        <f>'OKNSIC TS'!I390</f>
        <v>83</v>
      </c>
      <c r="B76" s="322">
        <f>'OKNSIC TS'!L387</f>
        <v>0.7104166666666667</v>
      </c>
      <c r="C76" s="321" t="str">
        <f>'OKNSIC TS'!K387</f>
        <v>OKNS</v>
      </c>
      <c r="D76" s="322">
        <f>'OKNSIC TS'!L388</f>
        <v>1.0104166666666665</v>
      </c>
      <c r="E76" s="321" t="str">
        <f>'OKNSIC TS'!K388</f>
        <v>JPW</v>
      </c>
      <c r="F76" s="323">
        <f t="shared" si="1"/>
        <v>0.29999999999999982</v>
      </c>
      <c r="G76" s="321"/>
    </row>
    <row r="77" spans="1:7" s="325" customFormat="1" x14ac:dyDescent="0.25">
      <c r="A77" s="321">
        <f>'OKNSIC TS'!A401</f>
        <v>85</v>
      </c>
      <c r="B77" s="322">
        <f>'OKNSIC TS'!D398</f>
        <v>0.69097222222222221</v>
      </c>
      <c r="C77" s="321" t="str">
        <f>'OKNSIC TS'!C398</f>
        <v>OKNS</v>
      </c>
      <c r="D77" s="322">
        <f>'OKNSIC TS'!D399</f>
        <v>1.0208333333333333</v>
      </c>
      <c r="E77" s="321" t="str">
        <f>'OKNSIC TS'!C399</f>
        <v>DEPOT</v>
      </c>
      <c r="F77" s="323">
        <f t="shared" si="1"/>
        <v>0.32986111111111105</v>
      </c>
      <c r="G77" s="321"/>
    </row>
    <row r="78" spans="1:7" s="325" customFormat="1" x14ac:dyDescent="0.25">
      <c r="A78" s="321">
        <f>'OKNSIC TS'!I401</f>
        <v>86</v>
      </c>
      <c r="B78" s="322">
        <f>'OKNSIC TS'!L398</f>
        <v>0.69930555555555562</v>
      </c>
      <c r="C78" s="321" t="str">
        <f>'OKNSIC TS'!K398</f>
        <v>OKNS</v>
      </c>
      <c r="D78" s="322">
        <f>'OKNSIC TS'!L399</f>
        <v>1.0249999999999999</v>
      </c>
      <c r="E78" s="321" t="str">
        <f>'OKNSIC TS'!K399</f>
        <v>DEPOT</v>
      </c>
      <c r="F78" s="323">
        <f t="shared" si="1"/>
        <v>0.32569444444444429</v>
      </c>
      <c r="G78" s="321"/>
    </row>
    <row r="79" spans="1:7" s="325" customFormat="1" x14ac:dyDescent="0.25">
      <c r="A79" s="321">
        <f>'OKNSIC TS'!A412</f>
        <v>87</v>
      </c>
      <c r="B79" s="322">
        <f>'OKNSIC TS'!D409</f>
        <v>0.7236111111111112</v>
      </c>
      <c r="C79" s="321" t="str">
        <f>'OKNSIC TS'!C409</f>
        <v>OKNS</v>
      </c>
      <c r="D79" s="322">
        <f>'OKNSIC TS'!D410</f>
        <v>1.03125</v>
      </c>
      <c r="E79" s="321" t="str">
        <f>'OKNSIC TS'!C410</f>
        <v>DEPOT</v>
      </c>
      <c r="F79" s="323">
        <f t="shared" si="1"/>
        <v>0.3076388888888888</v>
      </c>
      <c r="G79" s="321"/>
    </row>
    <row r="80" spans="1:7" s="325" customFormat="1" x14ac:dyDescent="0.25">
      <c r="A80" s="321">
        <f>'OKNSIC TS'!I412</f>
        <v>88</v>
      </c>
      <c r="B80" s="322">
        <f>'OKNSIC TS'!L409</f>
        <v>0.72777777777777775</v>
      </c>
      <c r="C80" s="321" t="str">
        <f>'OKNSIC TS'!K409</f>
        <v>OKNS</v>
      </c>
      <c r="D80" s="322">
        <f>'OKNSIC TS'!L410</f>
        <v>1.0354166666666667</v>
      </c>
      <c r="E80" s="321" t="str">
        <f>'OKNSIC TS'!K410</f>
        <v>DEPOT</v>
      </c>
      <c r="F80" s="323">
        <f t="shared" si="1"/>
        <v>0.30763888888888891</v>
      </c>
      <c r="G80" s="321"/>
    </row>
    <row r="81" spans="1:7" s="325" customFormat="1" x14ac:dyDescent="0.25">
      <c r="A81" s="321">
        <f>'OKNSIC TS'!A423</f>
        <v>89</v>
      </c>
      <c r="B81" s="322">
        <f>'OKNSIC TS'!D420</f>
        <v>0.7368055555555556</v>
      </c>
      <c r="C81" s="321" t="str">
        <f>'OKNSIC TS'!C420</f>
        <v>OKNS</v>
      </c>
      <c r="D81" s="322">
        <f>'OKNSIC TS'!D421</f>
        <v>1.038888888888889</v>
      </c>
      <c r="E81" s="321" t="str">
        <f>'OKNSIC TS'!C421</f>
        <v>DEPOT</v>
      </c>
      <c r="F81" s="323">
        <f t="shared" si="1"/>
        <v>0.30208333333333337</v>
      </c>
      <c r="G81" s="321"/>
    </row>
    <row r="82" spans="1:7" s="325" customFormat="1" x14ac:dyDescent="0.25">
      <c r="A82" s="321">
        <f>'OKNSIC TS'!I423</f>
        <v>90</v>
      </c>
      <c r="B82" s="322">
        <f>'OKNSIC TS'!L420</f>
        <v>0.71250000000000013</v>
      </c>
      <c r="C82" s="321" t="str">
        <f>'OKNSIC TS'!K420</f>
        <v>OKNS</v>
      </c>
      <c r="D82" s="322">
        <f>'OKNSIC TS'!L421</f>
        <v>1.0416666666666667</v>
      </c>
      <c r="E82" s="321" t="str">
        <f>'OKNSIC TS'!K421</f>
        <v>DEPOT</v>
      </c>
      <c r="F82" s="323">
        <f t="shared" si="1"/>
        <v>0.32916666666666661</v>
      </c>
      <c r="G82" s="321"/>
    </row>
    <row r="83" spans="1:7" s="325" customFormat="1" x14ac:dyDescent="0.25">
      <c r="A83" s="321">
        <f>'OKNSIC TS'!A434</f>
        <v>92</v>
      </c>
      <c r="B83" s="322">
        <f>'OKNSIC TS'!D431</f>
        <v>0.71944444444444444</v>
      </c>
      <c r="C83" s="321" t="str">
        <f>'OKNSIC TS'!C431</f>
        <v>OKNS</v>
      </c>
      <c r="D83" s="322">
        <f>'OKNSIC TS'!D432</f>
        <v>1.0458333333333332</v>
      </c>
      <c r="E83" s="321" t="str">
        <f>'OKNSIC TS'!C432</f>
        <v>DEPOT</v>
      </c>
      <c r="F83" s="323">
        <f t="shared" si="1"/>
        <v>0.32638888888888873</v>
      </c>
      <c r="G83" s="321"/>
    </row>
    <row r="84" spans="1:7" s="325" customFormat="1" x14ac:dyDescent="0.25">
      <c r="A84" s="321">
        <f>'OKNSIC TS'!I434</f>
        <v>93</v>
      </c>
      <c r="B84" s="322">
        <f>'OKNSIC TS'!L431</f>
        <v>0.9375</v>
      </c>
      <c r="C84" s="321" t="str">
        <f>'OKNSIC TS'!K431</f>
        <v>OKNS</v>
      </c>
      <c r="D84" s="322">
        <f>'OKNSIC TS'!L432</f>
        <v>1.2708333333333333</v>
      </c>
      <c r="E84" s="321" t="str">
        <f>'OKNSIC TS'!K432</f>
        <v>DEPOT</v>
      </c>
      <c r="F84" s="323">
        <f t="shared" si="1"/>
        <v>0.33333333333333326</v>
      </c>
      <c r="G84" s="321"/>
    </row>
    <row r="85" spans="1:7" s="325" customFormat="1" x14ac:dyDescent="0.25">
      <c r="A85" s="321">
        <f>'OKNSIC TS'!A445</f>
        <v>94</v>
      </c>
      <c r="B85" s="322">
        <f>'OKNSIC TS'!D442</f>
        <v>-1.0416666666666666E-2</v>
      </c>
      <c r="C85" s="321" t="str">
        <f>'OKNSIC TS'!C442</f>
        <v>OKNS</v>
      </c>
      <c r="D85" s="322">
        <f>'OKNSIC TS'!D443</f>
        <v>1</v>
      </c>
      <c r="E85" s="321" t="str">
        <f>'OKNSIC TS'!C443</f>
        <v>KJMD</v>
      </c>
      <c r="F85" s="323">
        <f t="shared" si="1"/>
        <v>1.0104166666666667</v>
      </c>
      <c r="G85" s="321"/>
    </row>
    <row r="86" spans="1:7" s="325" customFormat="1" x14ac:dyDescent="0.25">
      <c r="A86" s="321">
        <f>'OKNSIC TS'!I445</f>
        <v>95</v>
      </c>
      <c r="B86" s="322">
        <f>'OKNSIC TS'!L442</f>
        <v>-1.0416666666666666E-2</v>
      </c>
      <c r="C86" s="321" t="str">
        <f>'OKNSIC TS'!K442</f>
        <v>OKNS</v>
      </c>
      <c r="D86" s="322">
        <f>'OKNSIC TS'!L443</f>
        <v>1.0256944444444445</v>
      </c>
      <c r="E86" s="321" t="str">
        <f>'OKNSIC TS'!K443</f>
        <v>HKS</v>
      </c>
      <c r="F86" s="323">
        <f t="shared" si="1"/>
        <v>1.0361111111111112</v>
      </c>
      <c r="G86" s="321"/>
    </row>
    <row r="87" spans="1:7" s="325" customFormat="1" x14ac:dyDescent="0.25">
      <c r="A87" s="321">
        <f>'OKNSIC TS'!A456</f>
        <v>96</v>
      </c>
      <c r="B87" s="322">
        <f>'OKNSIC TS'!D453</f>
        <v>-1.0416666666666666E-2</v>
      </c>
      <c r="C87" s="321" t="str">
        <f>'OKNSIC TS'!C453</f>
        <v>OKNS</v>
      </c>
      <c r="D87" s="322">
        <f>'OKNSIC TS'!D454</f>
        <v>1.0333333333333334</v>
      </c>
      <c r="E87" s="321" t="str">
        <f>'OKNSIC TS'!C454</f>
        <v>KJMD</v>
      </c>
      <c r="F87" s="323">
        <f t="shared" si="1"/>
        <v>1.0437500000000002</v>
      </c>
      <c r="G87" s="321"/>
    </row>
    <row r="88" spans="1:7" s="325" customFormat="1" x14ac:dyDescent="0.25">
      <c r="A88" s="321">
        <f>'OKNSIC TS'!I456</f>
        <v>97</v>
      </c>
      <c r="B88" s="322">
        <f>'OKNSIC TS'!L453</f>
        <v>-1.0416666666666666E-2</v>
      </c>
      <c r="C88" s="321" t="str">
        <f>'OKNSIC TS'!K453</f>
        <v>OKNS</v>
      </c>
      <c r="D88" s="322" t="b">
        <f>'OKNSIC TS'!L454</f>
        <v>0</v>
      </c>
      <c r="E88" s="321" t="str">
        <f>'OKNSIC TS'!K454</f>
        <v>DEPOT</v>
      </c>
      <c r="F88" s="323">
        <f t="shared" si="1"/>
        <v>1.0416666666666666E-2</v>
      </c>
      <c r="G88" s="321"/>
    </row>
    <row r="89" spans="1:7" s="325" customFormat="1" x14ac:dyDescent="0.25">
      <c r="A89" s="321">
        <f>'OKNSIC TS'!A467</f>
        <v>99</v>
      </c>
      <c r="B89" s="322">
        <f>'OKNSIC TS'!D464</f>
        <v>-1.0416666666666666E-2</v>
      </c>
      <c r="C89" s="321" t="str">
        <f>'OKNSIC TS'!C464</f>
        <v>OKNS</v>
      </c>
      <c r="D89" s="322">
        <f>'OKNSIC TS'!D465</f>
        <v>1.0222222222222224</v>
      </c>
      <c r="E89" s="321" t="str">
        <f>'OKNSIC TS'!C465</f>
        <v>JPW</v>
      </c>
      <c r="F89" s="323">
        <f t="shared" si="1"/>
        <v>1.0326388888888891</v>
      </c>
      <c r="G89" s="321"/>
    </row>
    <row r="90" spans="1:7" s="325" customFormat="1" x14ac:dyDescent="0.25">
      <c r="A90" s="321">
        <f>'OKNSIC TS'!I467</f>
        <v>100</v>
      </c>
      <c r="B90" s="322">
        <f>'OKNSIC TS'!L464</f>
        <v>-1.0416666666666666E-2</v>
      </c>
      <c r="C90" s="321" t="str">
        <f>'OKNSIC TS'!K464</f>
        <v>OKNS</v>
      </c>
      <c r="D90" s="322">
        <f>'OKNSIC TS'!L465</f>
        <v>1.0347222222222221</v>
      </c>
      <c r="E90" s="321" t="str">
        <f>'OKNSIC TS'!K465</f>
        <v>JLA</v>
      </c>
      <c r="F90" s="323">
        <f t="shared" si="1"/>
        <v>1.0451388888888888</v>
      </c>
      <c r="G90" s="321"/>
    </row>
    <row r="91" spans="1:7" s="325" customFormat="1" x14ac:dyDescent="0.25">
      <c r="A91" s="321">
        <f>'OKNSIC TS'!A478</f>
        <v>101</v>
      </c>
      <c r="B91" s="322">
        <f>'OKNSIC TS'!D475</f>
        <v>-1.0416666666666666E-2</v>
      </c>
      <c r="C91" s="321" t="str">
        <f>'OKNSIC TS'!C475</f>
        <v>OKNS</v>
      </c>
      <c r="D91" s="322" t="b">
        <f>'OKNSIC TS'!D476</f>
        <v>0</v>
      </c>
      <c r="E91" s="321" t="str">
        <f>'OKNSIC TS'!C476</f>
        <v>OKNS</v>
      </c>
      <c r="F91" s="323">
        <f t="shared" si="1"/>
        <v>1.0416666666666666E-2</v>
      </c>
      <c r="G91" s="321"/>
    </row>
    <row r="92" spans="1:7" s="325" customFormat="1" x14ac:dyDescent="0.25">
      <c r="A92" s="321">
        <f>'OKNSIC TS'!I478</f>
        <v>102</v>
      </c>
      <c r="B92" s="322">
        <f>'OKNSIC TS'!L475</f>
        <v>-1.0416666666666666E-2</v>
      </c>
      <c r="C92" s="321" t="str">
        <f>'OKNSIC TS'!K475</f>
        <v>OKNS</v>
      </c>
      <c r="D92" s="322" t="b">
        <f>'OKNSIC TS'!L476</f>
        <v>0</v>
      </c>
      <c r="E92" s="321" t="str">
        <f>'OKNSIC TS'!K476</f>
        <v>OKNS</v>
      </c>
      <c r="F92" s="323">
        <f t="shared" si="1"/>
        <v>1.0416666666666666E-2</v>
      </c>
      <c r="G92" s="321"/>
    </row>
    <row r="93" spans="1:7" s="325" customFormat="1" x14ac:dyDescent="0.25">
      <c r="A93" s="321">
        <f>'OKNSIC TS'!A489</f>
        <v>103</v>
      </c>
      <c r="B93" s="322">
        <f>'OKNSIC TS'!D486</f>
        <v>-1.0416666666666666E-2</v>
      </c>
      <c r="C93" s="321" t="str">
        <f>'OKNSIC TS'!C486</f>
        <v>OKNS</v>
      </c>
      <c r="D93" s="322" t="b">
        <f>'OKNSIC TS'!D487</f>
        <v>0</v>
      </c>
      <c r="E93" s="321" t="str">
        <f>'OKNSIC TS'!C487</f>
        <v>JLA</v>
      </c>
      <c r="F93" s="323">
        <f t="shared" si="1"/>
        <v>1.0416666666666666E-2</v>
      </c>
      <c r="G93" s="324" t="s">
        <v>194</v>
      </c>
    </row>
    <row r="94" spans="1:7" s="325" customFormat="1" x14ac:dyDescent="0.25">
      <c r="A94" s="321">
        <f>'OKNSIC TS'!I489</f>
        <v>104</v>
      </c>
      <c r="B94" s="322">
        <f>'OKNSIC TS'!L486</f>
        <v>-1.0416666666666666E-2</v>
      </c>
      <c r="C94" s="321" t="str">
        <f>'OKNSIC TS'!K486</f>
        <v>OKNS</v>
      </c>
      <c r="D94" s="322" t="b">
        <f>'OKNSIC TS'!L487</f>
        <v>0</v>
      </c>
      <c r="E94" s="321" t="str">
        <f>'OKNSIC TS'!K487</f>
        <v>OKNS</v>
      </c>
      <c r="F94" s="323">
        <f t="shared" si="1"/>
        <v>1.0416666666666666E-2</v>
      </c>
      <c r="G94" s="324" t="s">
        <v>195</v>
      </c>
    </row>
    <row r="95" spans="1:7" s="325" customFormat="1" x14ac:dyDescent="0.25">
      <c r="A95" s="321">
        <f>'OKNSIC TS'!A500</f>
        <v>106</v>
      </c>
      <c r="B95" s="322">
        <f>'OKNSIC TS'!D497</f>
        <v>-1.0416666666666666E-2</v>
      </c>
      <c r="C95" s="321" t="str">
        <f>'OKNSIC TS'!C497</f>
        <v>OKNS</v>
      </c>
      <c r="D95" s="322" t="b">
        <f>'OKNSIC TS'!D498</f>
        <v>0</v>
      </c>
      <c r="E95" s="321" t="str">
        <f>'OKNSIC TS'!C498</f>
        <v>OKNS</v>
      </c>
      <c r="F95" s="323">
        <f t="shared" si="1"/>
        <v>1.0416666666666666E-2</v>
      </c>
      <c r="G95" s="324" t="s">
        <v>194</v>
      </c>
    </row>
    <row r="96" spans="1:7" s="325" customFormat="1" x14ac:dyDescent="0.25">
      <c r="A96" s="321">
        <f>'OKNSIC TS'!I500</f>
        <v>107</v>
      </c>
      <c r="B96" s="322">
        <f>'OKNSIC TS'!L497</f>
        <v>-1.0416666666666666E-2</v>
      </c>
      <c r="C96" s="321">
        <f>'OKNSIC TS'!K497</f>
        <v>0</v>
      </c>
      <c r="D96" s="322" t="b">
        <f>'OKNSIC TS'!L498</f>
        <v>0</v>
      </c>
      <c r="E96" s="321">
        <f>'OKNSIC TS'!K498</f>
        <v>0</v>
      </c>
      <c r="F96" s="323">
        <f t="shared" si="1"/>
        <v>1.0416666666666666E-2</v>
      </c>
      <c r="G96" s="321"/>
    </row>
    <row r="97" spans="1:10" s="325" customFormat="1" x14ac:dyDescent="0.25">
      <c r="A97" s="321">
        <f>'OKNSIC TS'!A511</f>
        <v>108</v>
      </c>
      <c r="B97" s="322">
        <f>'OKNSIC TS'!D508</f>
        <v>-1.0416666666666666E-2</v>
      </c>
      <c r="C97" s="321">
        <f>'OKNSIC TS'!C508</f>
        <v>0</v>
      </c>
      <c r="D97" s="322" t="b">
        <f>'OKNSIC TS'!D509</f>
        <v>0</v>
      </c>
      <c r="E97" s="321">
        <f>'OKNSIC TS'!C509</f>
        <v>0</v>
      </c>
      <c r="F97" s="323">
        <f t="shared" si="1"/>
        <v>1.0416666666666666E-2</v>
      </c>
      <c r="G97" s="321"/>
    </row>
    <row r="98" spans="1:10" s="325" customFormat="1" x14ac:dyDescent="0.25">
      <c r="A98" s="321">
        <f>'OKNSIC TS'!I511</f>
        <v>109</v>
      </c>
      <c r="B98" s="322">
        <f>'OKNSIC TS'!L508</f>
        <v>-1.0416666666666666E-2</v>
      </c>
      <c r="C98" s="321">
        <f>'OKNSIC TS'!K508</f>
        <v>0</v>
      </c>
      <c r="D98" s="322" t="b">
        <f>'OKNSIC TS'!L509</f>
        <v>0</v>
      </c>
      <c r="E98" s="321">
        <f>'OKNSIC TS'!K509</f>
        <v>0</v>
      </c>
      <c r="F98" s="323">
        <f t="shared" si="1"/>
        <v>1.0416666666666666E-2</v>
      </c>
      <c r="G98" s="321"/>
    </row>
    <row r="99" spans="1:10" s="325" customFormat="1" x14ac:dyDescent="0.25">
      <c r="A99" s="321">
        <f>'OKNSIC TS'!A522</f>
        <v>110</v>
      </c>
      <c r="B99" s="322">
        <f>'OKNSIC TS'!D519</f>
        <v>-1.0416666666666666E-2</v>
      </c>
      <c r="C99" s="321">
        <f>'OKNSIC TS'!C519</f>
        <v>0</v>
      </c>
      <c r="D99" s="322" t="b">
        <f>'OKNSIC TS'!D520</f>
        <v>0</v>
      </c>
      <c r="E99" s="321">
        <f>'OKNSIC TS'!C520</f>
        <v>0</v>
      </c>
      <c r="F99" s="323">
        <f t="shared" si="1"/>
        <v>1.0416666666666666E-2</v>
      </c>
      <c r="G99" s="321"/>
    </row>
    <row r="100" spans="1:10" s="325" customFormat="1" x14ac:dyDescent="0.25">
      <c r="A100" s="321">
        <f>'OKNSIC TS'!I522</f>
        <v>111</v>
      </c>
      <c r="B100" s="322">
        <f>'OKNSIC TS'!L519</f>
        <v>-1.0416666666666666E-2</v>
      </c>
      <c r="C100" s="321">
        <f>'OKNSIC TS'!K519</f>
        <v>0</v>
      </c>
      <c r="D100" s="322" t="b">
        <f>'OKNSIC TS'!L520</f>
        <v>0</v>
      </c>
      <c r="E100" s="321">
        <f>'OKNSIC TS'!K520</f>
        <v>0</v>
      </c>
      <c r="F100" s="323">
        <f t="shared" si="1"/>
        <v>1.0416666666666666E-2</v>
      </c>
      <c r="G100" s="321"/>
    </row>
    <row r="101" spans="1:10" s="325" customFormat="1" x14ac:dyDescent="0.25">
      <c r="A101" s="321">
        <f>'OKNSIC TS'!A533</f>
        <v>113</v>
      </c>
      <c r="B101" s="322">
        <f>'OKNSIC TS'!D530</f>
        <v>-1.0416666666666666E-2</v>
      </c>
      <c r="C101" s="321">
        <f>'OKNSIC TS'!C530</f>
        <v>0</v>
      </c>
      <c r="D101" s="322" t="b">
        <f>'OKNSIC TS'!D531</f>
        <v>0</v>
      </c>
      <c r="E101" s="321">
        <f>'OKNSIC TS'!C531</f>
        <v>0</v>
      </c>
      <c r="F101" s="323">
        <f t="shared" si="1"/>
        <v>1.0416666666666666E-2</v>
      </c>
      <c r="G101" s="321"/>
    </row>
    <row r="102" spans="1:10" s="325" customFormat="1" x14ac:dyDescent="0.25">
      <c r="A102" s="321">
        <f>'OKNSIC TS'!I533</f>
        <v>114</v>
      </c>
      <c r="B102" s="322">
        <f>'OKNSIC TS'!L530</f>
        <v>-1.0416666666666666E-2</v>
      </c>
      <c r="C102" s="321">
        <f>'OKNSIC TS'!K530</f>
        <v>0</v>
      </c>
      <c r="D102" s="322" t="b">
        <f>'OKNSIC TS'!L531</f>
        <v>0</v>
      </c>
      <c r="E102" s="321">
        <f>'OKNSIC TS'!K531</f>
        <v>0</v>
      </c>
      <c r="F102" s="323">
        <f t="shared" si="1"/>
        <v>1.0416666666666666E-2</v>
      </c>
      <c r="G102" s="321"/>
    </row>
    <row r="103" spans="1:10" s="325" customFormat="1" x14ac:dyDescent="0.25">
      <c r="A103" s="321">
        <f>'OKNSIC TS'!A544</f>
        <v>115</v>
      </c>
      <c r="B103" s="322">
        <f>'OKNSIC TS'!D541</f>
        <v>-1.0416666666666666E-2</v>
      </c>
      <c r="C103" s="321">
        <f>'OKNSIC TS'!C541</f>
        <v>0</v>
      </c>
      <c r="D103" s="322" t="b">
        <f>'OKNSIC TS'!D542</f>
        <v>0</v>
      </c>
      <c r="E103" s="321">
        <f>'OKNSIC TS'!C542</f>
        <v>0</v>
      </c>
      <c r="F103" s="323">
        <f t="shared" si="1"/>
        <v>1.0416666666666666E-2</v>
      </c>
      <c r="G103" s="321"/>
    </row>
    <row r="104" spans="1:10" s="325" customFormat="1" x14ac:dyDescent="0.25">
      <c r="A104" s="321">
        <f>'OKNSIC TS'!I544</f>
        <v>116</v>
      </c>
      <c r="B104" s="322">
        <f>'OKNSIC TS'!L541</f>
        <v>-1.0416666666666666E-2</v>
      </c>
      <c r="C104" s="321">
        <f>'OKNSIC TS'!K541</f>
        <v>0</v>
      </c>
      <c r="D104" s="322" t="b">
        <f>'OKNSIC TS'!L542</f>
        <v>0</v>
      </c>
      <c r="E104" s="321">
        <f>'OKNSIC TS'!K542</f>
        <v>0</v>
      </c>
      <c r="F104" s="323">
        <f t="shared" si="1"/>
        <v>1.0416666666666666E-2</v>
      </c>
      <c r="G104" s="321"/>
    </row>
    <row r="105" spans="1:10" s="325" customFormat="1" x14ac:dyDescent="0.25">
      <c r="A105" s="321">
        <f>'OKNSIC TS'!A556</f>
        <v>117</v>
      </c>
      <c r="B105" s="322">
        <f>'OKNSIC TS'!D553</f>
        <v>-1.0416666666666666E-2</v>
      </c>
      <c r="C105" s="321">
        <f>'OKNSIC TS'!C553</f>
        <v>0</v>
      </c>
      <c r="D105" s="322" t="b">
        <f>'OKNSIC TS'!D554</f>
        <v>0</v>
      </c>
      <c r="E105" s="321">
        <f>'OKNSIC TS'!C554</f>
        <v>0</v>
      </c>
      <c r="F105" s="323">
        <f t="shared" si="1"/>
        <v>1.0416666666666666E-2</v>
      </c>
      <c r="G105" s="321"/>
    </row>
    <row r="106" spans="1:10" s="325" customFormat="1" x14ac:dyDescent="0.25">
      <c r="A106" s="321">
        <f>'OKNSIC TS'!I556</f>
        <v>118</v>
      </c>
      <c r="B106" s="322">
        <f>'OKNSIC TS'!L553</f>
        <v>-1.0416666666666666E-2</v>
      </c>
      <c r="C106" s="321">
        <f>'OKNSIC TS'!K553</f>
        <v>0</v>
      </c>
      <c r="D106" s="322" t="b">
        <f>'OKNSIC TS'!L554</f>
        <v>0</v>
      </c>
      <c r="E106" s="321">
        <f>'OKNSIC TS'!K554</f>
        <v>0</v>
      </c>
      <c r="F106" s="323">
        <f t="shared" si="1"/>
        <v>1.0416666666666666E-2</v>
      </c>
      <c r="G106" s="321"/>
      <c r="H106" s="327"/>
      <c r="I106" s="327"/>
      <c r="J106" s="327"/>
    </row>
    <row r="107" spans="1:10" s="325" customFormat="1" x14ac:dyDescent="0.25">
      <c r="A107" s="321">
        <f>'OKNSIC TS'!A567</f>
        <v>120</v>
      </c>
      <c r="B107" s="322">
        <f>'OKNSIC TS'!D564</f>
        <v>-1.0416666666666666E-2</v>
      </c>
      <c r="C107" s="321">
        <f>'OKNSIC TS'!C564</f>
        <v>0</v>
      </c>
      <c r="D107" s="322" t="b">
        <f>'OKNSIC TS'!D565</f>
        <v>0</v>
      </c>
      <c r="E107" s="321">
        <f>'OKNSIC TS'!C565</f>
        <v>0</v>
      </c>
      <c r="F107" s="323">
        <f t="shared" si="1"/>
        <v>1.0416666666666666E-2</v>
      </c>
      <c r="G107" s="321"/>
    </row>
    <row r="108" spans="1:10" s="325" customFormat="1" x14ac:dyDescent="0.25">
      <c r="A108" s="321">
        <f>'OKNSIC TS'!I567</f>
        <v>121</v>
      </c>
      <c r="B108" s="322">
        <f>'OKNSIC TS'!L564</f>
        <v>-1.0416666666666666E-2</v>
      </c>
      <c r="C108" s="321">
        <f>'OKNSIC TS'!K564</f>
        <v>0</v>
      </c>
      <c r="D108" s="322" t="b">
        <f>'OKNSIC TS'!L565</f>
        <v>0</v>
      </c>
      <c r="E108" s="321">
        <f>'OKNSIC TS'!K565</f>
        <v>0</v>
      </c>
      <c r="F108" s="323">
        <f t="shared" si="1"/>
        <v>1.0416666666666666E-2</v>
      </c>
      <c r="G108" s="321"/>
    </row>
    <row r="109" spans="1:10" s="325" customFormat="1" x14ac:dyDescent="0.25">
      <c r="A109" s="321">
        <f>'OKNSIC TS'!A578</f>
        <v>122</v>
      </c>
      <c r="B109" s="322">
        <f>'OKNSIC TS'!D575</f>
        <v>-1.0416666666666666E-2</v>
      </c>
      <c r="C109" s="321">
        <f>'OKNSIC TS'!C575</f>
        <v>0</v>
      </c>
      <c r="D109" s="322" t="b">
        <f>'OKNSIC TS'!D576</f>
        <v>0</v>
      </c>
      <c r="E109" s="321">
        <f>'OKNSIC TS'!C576</f>
        <v>0</v>
      </c>
      <c r="F109" s="323">
        <f t="shared" si="1"/>
        <v>1.0416666666666666E-2</v>
      </c>
      <c r="G109" s="321"/>
    </row>
    <row r="110" spans="1:10" s="325" customFormat="1" x14ac:dyDescent="0.25">
      <c r="A110" s="321">
        <f>'OKNSIC TS'!I578</f>
        <v>123</v>
      </c>
      <c r="B110" s="322">
        <f>'OKNSIC TS'!L575</f>
        <v>-1.0416666666666666E-2</v>
      </c>
      <c r="C110" s="321">
        <f>'OKNSIC TS'!K575</f>
        <v>0</v>
      </c>
      <c r="D110" s="322" t="b">
        <f>'OKNSIC TS'!L576</f>
        <v>0</v>
      </c>
      <c r="E110" s="321">
        <f>'OKNSIC TS'!K576</f>
        <v>0</v>
      </c>
      <c r="F110" s="323">
        <f t="shared" si="1"/>
        <v>1.0416666666666666E-2</v>
      </c>
      <c r="G110" s="321"/>
    </row>
    <row r="111" spans="1:10" s="325" customFormat="1" x14ac:dyDescent="0.25">
      <c r="A111" s="321">
        <f>'OKNSIC TS'!A589</f>
        <v>124</v>
      </c>
      <c r="B111" s="322">
        <f>'OKNSIC TS'!D586</f>
        <v>-1.0416666666666666E-2</v>
      </c>
      <c r="C111" s="321">
        <f>'OKNSIC TS'!C586</f>
        <v>0</v>
      </c>
      <c r="D111" s="322" t="b">
        <f>'OKNSIC TS'!D587</f>
        <v>0</v>
      </c>
      <c r="E111" s="321">
        <f>'OKNSIC TS'!C587</f>
        <v>0</v>
      </c>
      <c r="F111" s="323">
        <f t="shared" si="1"/>
        <v>1.0416666666666666E-2</v>
      </c>
      <c r="G111" s="321"/>
    </row>
    <row r="112" spans="1:10" s="325" customFormat="1" x14ac:dyDescent="0.25">
      <c r="A112" s="321">
        <f>'OKNSIC TS'!I589</f>
        <v>125</v>
      </c>
      <c r="B112" s="322">
        <f>'OKNSIC TS'!L586</f>
        <v>-1.0416666666666666E-2</v>
      </c>
      <c r="C112" s="321">
        <f>'OKNSIC TS'!K586</f>
        <v>0</v>
      </c>
      <c r="D112" s="322" t="b">
        <f>'OKNSIC TS'!L587</f>
        <v>0</v>
      </c>
      <c r="E112" s="321">
        <f>'OKNSIC TS'!K587</f>
        <v>0</v>
      </c>
      <c r="F112" s="323">
        <f t="shared" si="1"/>
        <v>1.0416666666666666E-2</v>
      </c>
      <c r="G112" s="321"/>
    </row>
    <row r="113" spans="1:7" s="325" customFormat="1" x14ac:dyDescent="0.25">
      <c r="A113" s="321">
        <f>'OKNSIC TS'!A600</f>
        <v>127</v>
      </c>
      <c r="B113" s="322">
        <f>'OKNSIC TS'!D597</f>
        <v>-1.0416666666666666E-2</v>
      </c>
      <c r="C113" s="321">
        <f>'OKNSIC TS'!C597</f>
        <v>0</v>
      </c>
      <c r="D113" s="322" t="b">
        <f>'OKNSIC TS'!D598</f>
        <v>0</v>
      </c>
      <c r="E113" s="321">
        <f>'OKNSIC TS'!C598</f>
        <v>0</v>
      </c>
      <c r="F113" s="323">
        <f t="shared" si="1"/>
        <v>1.0416666666666666E-2</v>
      </c>
      <c r="G113" s="321"/>
    </row>
    <row r="114" spans="1:7" s="325" customFormat="1" x14ac:dyDescent="0.25">
      <c r="A114" s="321">
        <f>'OKNSIC TS'!I600</f>
        <v>128</v>
      </c>
      <c r="B114" s="322">
        <f>'OKNSIC TS'!L597</f>
        <v>-1.0416666666666666E-2</v>
      </c>
      <c r="C114" s="321">
        <f>'OKNSIC TS'!K597</f>
        <v>0</v>
      </c>
      <c r="D114" s="322" t="b">
        <f>'OKNSIC TS'!L598</f>
        <v>0</v>
      </c>
      <c r="E114" s="321">
        <f>'OKNSIC TS'!K598</f>
        <v>0</v>
      </c>
      <c r="F114" s="323">
        <f t="shared" si="1"/>
        <v>1.0416666666666666E-2</v>
      </c>
      <c r="G114" s="321"/>
    </row>
    <row r="115" spans="1:7" s="325" customFormat="1" x14ac:dyDescent="0.25">
      <c r="A115" s="321">
        <f>'OKNSIC TS'!A611</f>
        <v>129</v>
      </c>
      <c r="B115" s="322">
        <f>'OKNSIC TS'!D608</f>
        <v>-1.0416666666666666E-2</v>
      </c>
      <c r="C115" s="321">
        <f>'OKNSIC TS'!C608</f>
        <v>0</v>
      </c>
      <c r="D115" s="322" t="b">
        <f>'OKNSIC TS'!D609</f>
        <v>0</v>
      </c>
      <c r="E115" s="321">
        <f>'OKNSIC TS'!C609</f>
        <v>0</v>
      </c>
      <c r="F115" s="323">
        <f t="shared" si="1"/>
        <v>1.0416666666666666E-2</v>
      </c>
      <c r="G115" s="321"/>
    </row>
    <row r="116" spans="1:7" s="325" customFormat="1" x14ac:dyDescent="0.25">
      <c r="A116" s="321">
        <f>'OKNSIC TS'!I611</f>
        <v>130</v>
      </c>
      <c r="B116" s="322">
        <f>'OKNSIC TS'!L608</f>
        <v>-1.0416666666666666E-2</v>
      </c>
      <c r="C116" s="321">
        <f>'OKNSIC TS'!K608</f>
        <v>0</v>
      </c>
      <c r="D116" s="322" t="b">
        <f>'OKNSIC TS'!L609</f>
        <v>0</v>
      </c>
      <c r="E116" s="321">
        <f>'OKNSIC TS'!K609</f>
        <v>0</v>
      </c>
      <c r="F116" s="323">
        <f t="shared" si="1"/>
        <v>1.0416666666666666E-2</v>
      </c>
      <c r="G116" s="321"/>
    </row>
    <row r="117" spans="1:7" s="325" customFormat="1" x14ac:dyDescent="0.25">
      <c r="A117" s="321">
        <f>'OKNSIC TS'!A622</f>
        <v>131</v>
      </c>
      <c r="B117" s="322">
        <f>'OKNSIC TS'!D619</f>
        <v>-1.0416666666666666E-2</v>
      </c>
      <c r="C117" s="321">
        <f>'OKNSIC TS'!C619</f>
        <v>0</v>
      </c>
      <c r="D117" s="322" t="b">
        <f>'OKNSIC TS'!D620</f>
        <v>0</v>
      </c>
      <c r="E117" s="321">
        <f>'OKNSIC TS'!C620</f>
        <v>0</v>
      </c>
      <c r="F117" s="323">
        <f t="shared" si="1"/>
        <v>1.0416666666666666E-2</v>
      </c>
      <c r="G117" s="321"/>
    </row>
    <row r="118" spans="1:7" s="325" customFormat="1" x14ac:dyDescent="0.25">
      <c r="A118" s="321">
        <f>'OKNSIC TS'!I622</f>
        <v>132</v>
      </c>
      <c r="B118" s="322">
        <f>'OKNSIC TS'!L619</f>
        <v>-1.0416666666666666E-2</v>
      </c>
      <c r="C118" s="321">
        <f>'OKNSIC TS'!K619</f>
        <v>0</v>
      </c>
      <c r="D118" s="322" t="b">
        <f>'OKNSIC TS'!L620</f>
        <v>0</v>
      </c>
      <c r="E118" s="321">
        <f>'OKNSIC TS'!K620</f>
        <v>0</v>
      </c>
      <c r="F118" s="323">
        <f t="shared" si="1"/>
        <v>1.0416666666666666E-2</v>
      </c>
      <c r="G118" s="321"/>
    </row>
    <row r="119" spans="1:7" s="325" customFormat="1" x14ac:dyDescent="0.25">
      <c r="A119" s="321">
        <f>'OKNSIC TS'!A633</f>
        <v>134</v>
      </c>
      <c r="B119" s="322">
        <f>'OKNSIC TS'!D630</f>
        <v>-1.0416666666666666E-2</v>
      </c>
      <c r="C119" s="321">
        <f>'OKNSIC TS'!C630</f>
        <v>0</v>
      </c>
      <c r="D119" s="322" t="b">
        <f>'OKNSIC TS'!D631</f>
        <v>0</v>
      </c>
      <c r="E119" s="321">
        <f>'OKNSIC TS'!C631</f>
        <v>0</v>
      </c>
      <c r="F119" s="323">
        <f t="shared" si="1"/>
        <v>1.0416666666666666E-2</v>
      </c>
      <c r="G119" s="321"/>
    </row>
    <row r="120" spans="1:7" s="325" customFormat="1" x14ac:dyDescent="0.25">
      <c r="A120" s="321">
        <f>'OKNSIC TS'!I633</f>
        <v>135</v>
      </c>
      <c r="B120" s="322">
        <f>'OKNSIC TS'!L630</f>
        <v>-1.0416666666666666E-2</v>
      </c>
      <c r="C120" s="321">
        <f>'OKNSIC TS'!K630</f>
        <v>0</v>
      </c>
      <c r="D120" s="322" t="b">
        <f>'OKNSIC TS'!L631</f>
        <v>0</v>
      </c>
      <c r="E120" s="321">
        <f>'OKNSIC TS'!K631</f>
        <v>0</v>
      </c>
      <c r="F120" s="323">
        <f t="shared" si="1"/>
        <v>1.0416666666666666E-2</v>
      </c>
      <c r="G120" s="321"/>
    </row>
    <row r="121" spans="1:7" s="325" customFormat="1" x14ac:dyDescent="0.25">
      <c r="A121" s="321">
        <f>'OKNSIC TS'!A644</f>
        <v>136</v>
      </c>
      <c r="B121" s="322">
        <f>'OKNSIC TS'!D641</f>
        <v>-1.0416666666666666E-2</v>
      </c>
      <c r="C121" s="321">
        <f>'OKNSIC TS'!C641</f>
        <v>0</v>
      </c>
      <c r="D121" s="322" t="b">
        <f>'OKNSIC TS'!D642</f>
        <v>0</v>
      </c>
      <c r="E121" s="321">
        <f>'OKNSIC TS'!C642</f>
        <v>0</v>
      </c>
      <c r="F121" s="323">
        <f t="shared" si="1"/>
        <v>1.0416666666666666E-2</v>
      </c>
      <c r="G121" s="321"/>
    </row>
    <row r="122" spans="1:7" s="325" customFormat="1" x14ac:dyDescent="0.25">
      <c r="A122" s="321">
        <f>'OKNSIC TS'!I644</f>
        <v>137</v>
      </c>
      <c r="B122" s="322">
        <f>'OKNSIC TS'!L641</f>
        <v>-1.0416666666666666E-2</v>
      </c>
      <c r="C122" s="321">
        <f>'OKNSIC TS'!K641</f>
        <v>0</v>
      </c>
      <c r="D122" s="322" t="b">
        <f>'OKNSIC TS'!L642</f>
        <v>0</v>
      </c>
      <c r="E122" s="321">
        <f>'OKNSIC TS'!K642</f>
        <v>0</v>
      </c>
      <c r="F122" s="323">
        <f t="shared" si="1"/>
        <v>1.0416666666666666E-2</v>
      </c>
      <c r="G122" s="321"/>
    </row>
    <row r="123" spans="1:7" s="325" customFormat="1" x14ac:dyDescent="0.25">
      <c r="A123" s="321">
        <f>'OKNSIC TS'!A657</f>
        <v>138</v>
      </c>
      <c r="B123" s="322">
        <f>'OKNSIC TS'!D654</f>
        <v>-1.0416666666666666E-2</v>
      </c>
      <c r="C123" s="321">
        <f>'OKNSIC TS'!C654</f>
        <v>0</v>
      </c>
      <c r="D123" s="322" t="b">
        <f>'OKNSIC TS'!D655</f>
        <v>0</v>
      </c>
      <c r="E123" s="321">
        <f>'OKNSIC TS'!C655</f>
        <v>0</v>
      </c>
      <c r="F123" s="323">
        <f t="shared" si="1"/>
        <v>1.0416666666666666E-2</v>
      </c>
      <c r="G123" s="321"/>
    </row>
    <row r="124" spans="1:7" s="325" customFormat="1" x14ac:dyDescent="0.25">
      <c r="A124" s="321">
        <f>'OKNSIC TS'!I657</f>
        <v>139</v>
      </c>
      <c r="B124" s="322">
        <f>'OKNSIC TS'!L654</f>
        <v>-1.0416666666666666E-2</v>
      </c>
      <c r="C124" s="321">
        <f>'OKNSIC TS'!K654</f>
        <v>0</v>
      </c>
      <c r="D124" s="322" t="b">
        <f>'OKNSIC TS'!L655</f>
        <v>0</v>
      </c>
      <c r="E124" s="321">
        <f>'OKNSIC TS'!K655</f>
        <v>0</v>
      </c>
      <c r="F124" s="323">
        <f t="shared" si="1"/>
        <v>1.0416666666666666E-2</v>
      </c>
      <c r="G124" s="321"/>
    </row>
    <row r="125" spans="1:7" s="325" customFormat="1" x14ac:dyDescent="0.25">
      <c r="A125" s="321">
        <f>'OKNSIC TS'!A669</f>
        <v>141</v>
      </c>
      <c r="B125" s="322">
        <f>'OKNSIC TS'!D666</f>
        <v>-1.0416666666666666E-2</v>
      </c>
      <c r="C125" s="321">
        <f>'OKNSIC TS'!C666</f>
        <v>0</v>
      </c>
      <c r="D125" s="322" t="b">
        <f>'OKNSIC TS'!D667</f>
        <v>0</v>
      </c>
      <c r="E125" s="321">
        <f>'OKNSIC TS'!C667</f>
        <v>0</v>
      </c>
      <c r="F125" s="323">
        <f t="shared" si="1"/>
        <v>1.0416666666666666E-2</v>
      </c>
      <c r="G125" s="321"/>
    </row>
    <row r="126" spans="1:7" s="325" customFormat="1" x14ac:dyDescent="0.25">
      <c r="A126" s="321">
        <f>'OKNSIC TS'!I669</f>
        <v>142</v>
      </c>
      <c r="B126" s="322">
        <f>'OKNSIC TS'!L666</f>
        <v>-1.0416666666666666E-2</v>
      </c>
      <c r="C126" s="321">
        <f>'OKNSIC TS'!K666</f>
        <v>0</v>
      </c>
      <c r="D126" s="322" t="b">
        <f>'OKNSIC TS'!L667</f>
        <v>0</v>
      </c>
      <c r="E126" s="321">
        <f>'OKNSIC TS'!K667</f>
        <v>0</v>
      </c>
      <c r="F126" s="323">
        <f t="shared" si="1"/>
        <v>1.0416666666666666E-2</v>
      </c>
      <c r="G126" s="321"/>
    </row>
    <row r="127" spans="1:7" s="325" customFormat="1" x14ac:dyDescent="0.25"/>
    <row r="128" spans="1:7" s="325" customFormat="1" x14ac:dyDescent="0.25"/>
    <row r="129" s="325" customFormat="1" x14ac:dyDescent="0.25"/>
    <row r="130" s="325" customFormat="1" x14ac:dyDescent="0.25"/>
    <row r="131" s="325" customFormat="1" x14ac:dyDescent="0.25"/>
    <row r="132" s="325" customFormat="1" x14ac:dyDescent="0.25"/>
    <row r="133" s="325" customFormat="1" x14ac:dyDescent="0.25"/>
    <row r="134" s="325" customFormat="1" x14ac:dyDescent="0.25"/>
    <row r="135" s="325" customFormat="1" x14ac:dyDescent="0.25"/>
    <row r="136" s="325" customFormat="1" x14ac:dyDescent="0.25"/>
    <row r="137" s="325" customFormat="1" x14ac:dyDescent="0.25"/>
    <row r="138" s="325" customFormat="1" x14ac:dyDescent="0.25"/>
    <row r="139" s="325" customFormat="1" x14ac:dyDescent="0.25"/>
    <row r="140" s="325" customFormat="1" x14ac:dyDescent="0.25"/>
    <row r="141" s="325" customFormat="1" x14ac:dyDescent="0.25"/>
    <row r="142" s="325" customFormat="1" x14ac:dyDescent="0.25"/>
    <row r="143" s="325" customFormat="1" x14ac:dyDescent="0.25"/>
    <row r="144" s="325" customFormat="1" x14ac:dyDescent="0.25"/>
    <row r="145" s="325" customFormat="1" x14ac:dyDescent="0.25"/>
    <row r="146" s="325" customFormat="1" x14ac:dyDescent="0.25"/>
    <row r="147" s="325" customFormat="1" x14ac:dyDescent="0.25"/>
    <row r="148" s="325" customFormat="1" x14ac:dyDescent="0.25"/>
    <row r="149" s="325" customFormat="1" x14ac:dyDescent="0.25"/>
    <row r="150" s="325" customFormat="1" x14ac:dyDescent="0.25"/>
    <row r="151" s="325" customFormat="1" x14ac:dyDescent="0.25"/>
    <row r="152" s="325" customFormat="1" x14ac:dyDescent="0.25"/>
    <row r="153" s="325" customFormat="1" x14ac:dyDescent="0.25"/>
    <row r="154" s="325" customFormat="1" x14ac:dyDescent="0.25"/>
    <row r="155" s="325" customFormat="1" x14ac:dyDescent="0.25"/>
    <row r="156" s="325" customFormat="1" x14ac:dyDescent="0.25"/>
    <row r="157" s="325" customFormat="1" x14ac:dyDescent="0.25"/>
    <row r="158" s="325" customFormat="1" x14ac:dyDescent="0.25"/>
    <row r="159" s="325" customFormat="1" x14ac:dyDescent="0.25"/>
    <row r="160" s="325" customFormat="1" x14ac:dyDescent="0.25"/>
    <row r="161" spans="1:7" x14ac:dyDescent="0.25">
      <c r="A161" s="325"/>
      <c r="B161" s="325"/>
      <c r="C161" s="325"/>
      <c r="D161" s="325"/>
      <c r="E161" s="325"/>
      <c r="F161" s="325"/>
      <c r="G161" s="325"/>
    </row>
    <row r="162" spans="1:7" x14ac:dyDescent="0.25">
      <c r="A162" s="325"/>
      <c r="B162" s="325"/>
      <c r="C162" s="325"/>
      <c r="D162" s="325"/>
      <c r="E162" s="325"/>
      <c r="F162" s="325"/>
      <c r="G162" s="325"/>
    </row>
    <row r="163" spans="1:7" x14ac:dyDescent="0.25">
      <c r="A163" s="325"/>
      <c r="B163" s="325"/>
      <c r="C163" s="325"/>
      <c r="D163" s="325"/>
      <c r="E163" s="325"/>
      <c r="F163" s="325"/>
      <c r="G163" s="325"/>
    </row>
    <row r="164" spans="1:7" x14ac:dyDescent="0.25">
      <c r="A164" s="325"/>
      <c r="B164" s="325"/>
      <c r="C164" s="325"/>
      <c r="D164" s="325"/>
      <c r="E164" s="325"/>
      <c r="F164" s="325"/>
      <c r="G164" s="325"/>
    </row>
    <row r="165" spans="1:7" x14ac:dyDescent="0.25">
      <c r="A165" s="325"/>
      <c r="B165" s="325"/>
      <c r="C165" s="325"/>
      <c r="D165" s="325"/>
      <c r="E165" s="325"/>
      <c r="F165" s="325"/>
      <c r="G165" s="325"/>
    </row>
  </sheetData>
  <mergeCells count="7">
    <mergeCell ref="A1:G1"/>
    <mergeCell ref="A2:G2"/>
    <mergeCell ref="A3:A4"/>
    <mergeCell ref="B3:C3"/>
    <mergeCell ref="D3:E3"/>
    <mergeCell ref="F3:F4"/>
    <mergeCell ref="G3:G4"/>
  </mergeCells>
  <conditionalFormatting sqref="D3 B3 B4:E4">
    <cfRule type="cellIs" dxfId="31" priority="8" stopIfTrue="1" operator="equal">
      <formula>0</formula>
    </cfRule>
  </conditionalFormatting>
  <conditionalFormatting sqref="F166:F1048576 F5:F126">
    <cfRule type="cellIs" dxfId="30" priority="7" operator="greaterThan">
      <formula>0.333333333333333</formula>
    </cfRule>
  </conditionalFormatting>
  <conditionalFormatting sqref="J9">
    <cfRule type="cellIs" dxfId="29" priority="6" operator="greaterThan">
      <formula>$F$5</formula>
    </cfRule>
  </conditionalFormatting>
  <conditionalFormatting sqref="F5:F126">
    <cfRule type="cellIs" dxfId="28" priority="5" operator="lessThan">
      <formula>0.1875</formula>
    </cfRule>
  </conditionalFormatting>
  <conditionalFormatting sqref="F5:F126">
    <cfRule type="cellIs" dxfId="27" priority="4" operator="lessThan">
      <formula>0.290972222222222</formula>
    </cfRule>
  </conditionalFormatting>
  <conditionalFormatting sqref="F5:F126">
    <cfRule type="cellIs" dxfId="26" priority="3" operator="lessThan">
      <formula>0.28125</formula>
    </cfRule>
  </conditionalFormatting>
  <conditionalFormatting sqref="F5:F126">
    <cfRule type="cellIs" dxfId="25" priority="2" operator="lessThan">
      <formula>0.25</formula>
    </cfRule>
  </conditionalFormatting>
  <conditionalFormatting sqref="G1:G2">
    <cfRule type="containsText" dxfId="24" priority="1" operator="containsText" text="PRO">
      <formula>NOT(ISERROR(SEARCH("PRO",G1)))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675"/>
  <sheetViews>
    <sheetView topLeftCell="A126" workbookViewId="0">
      <selection activeCell="K22" sqref="K22"/>
    </sheetView>
  </sheetViews>
  <sheetFormatPr defaultRowHeight="15" x14ac:dyDescent="0.25"/>
  <cols>
    <col min="2" max="2" width="10.140625" customWidth="1"/>
    <col min="10" max="10" width="9.85546875" customWidth="1"/>
    <col min="16" max="16" width="13.7109375" customWidth="1"/>
  </cols>
  <sheetData>
    <row r="1" spans="1:17" ht="45" x14ac:dyDescent="0.25">
      <c r="P1" s="295" t="s">
        <v>170</v>
      </c>
      <c r="Q1" s="295" t="s">
        <v>171</v>
      </c>
    </row>
    <row r="2" spans="1:17" ht="15" customHeight="1" x14ac:dyDescent="0.25">
      <c r="A2" s="484" t="s">
        <v>172</v>
      </c>
      <c r="B2" s="484"/>
      <c r="C2" s="296" t="s">
        <v>157</v>
      </c>
      <c r="D2" s="297">
        <v>0.28125</v>
      </c>
      <c r="E2" s="483" t="s">
        <v>173</v>
      </c>
      <c r="F2" s="483" t="s">
        <v>174</v>
      </c>
      <c r="I2" s="484" t="s">
        <v>172</v>
      </c>
      <c r="J2" s="484"/>
      <c r="K2" s="296" t="s">
        <v>175</v>
      </c>
      <c r="L2" s="297">
        <v>0.28819444444444448</v>
      </c>
      <c r="M2" s="483" t="s">
        <v>173</v>
      </c>
      <c r="N2" s="483" t="s">
        <v>174</v>
      </c>
    </row>
    <row r="3" spans="1:17" x14ac:dyDescent="0.25">
      <c r="A3" s="484" t="s">
        <v>176</v>
      </c>
      <c r="B3" s="484"/>
      <c r="C3" s="296" t="s">
        <v>95</v>
      </c>
      <c r="D3" s="297">
        <f>IF(D10&gt;0,IF(C3="Depot",D10+(20/24/60),D10+(10/60/24)),IF(D9&gt;0,IF(C3="Depot",D9+(20/24/60),D9+(10/60/24)),IF(D8&gt;0,IF(C3="Depot",D8+(20/24/60),D8+(10/60/24)),IF(D7&gt;0,IF(C3="Depot",D7+(20/24/60),D7+(10/60/24)),IF(D6&gt;0,IF(C3="Depot",D6+(20/24/60),D6+(10/60/24)),IF(D5&gt;0,IF(C3="Depot",D5+(20/24/60),D5+(10/60/24))))))))</f>
        <v>0.61111111111111105</v>
      </c>
      <c r="E3" s="483"/>
      <c r="F3" s="483"/>
      <c r="I3" s="484" t="s">
        <v>176</v>
      </c>
      <c r="J3" s="484"/>
      <c r="K3" s="298" t="s">
        <v>95</v>
      </c>
      <c r="L3" s="297">
        <f>IF(L10&gt;0,IF(K3="Depot",L10+(20/24/60),L10+(10/60/24)),IF(L9&gt;0,IF(K3="Depot",L9+(20/24/60),L9+(10/60/24)),IF(L8&gt;0,IF(K3="Depot",L8+(20/24/60),L8+(10/60/24)),IF(L7&gt;0,IF(K3="Depot",L7+(20/24/60),L7+(10/60/24)),IF(L6&gt;0,IF(K3="Depot",L6+(20/24/60),L6+(10/60/24)),IF(L5&gt;0,IF(K3="Depot",L5+(20/24/60),L5+(10/60/24))))))))</f>
        <v>0.61597222222222225</v>
      </c>
      <c r="M3" s="483"/>
      <c r="N3" s="483"/>
      <c r="P3" s="299"/>
      <c r="Q3" s="299"/>
    </row>
    <row r="4" spans="1:17" x14ac:dyDescent="0.25">
      <c r="A4" s="300" t="s">
        <v>177</v>
      </c>
      <c r="B4" s="300" t="s">
        <v>178</v>
      </c>
      <c r="C4" s="298" t="s">
        <v>179</v>
      </c>
      <c r="D4" s="297" t="s">
        <v>180</v>
      </c>
      <c r="E4" s="483"/>
      <c r="F4" s="483"/>
      <c r="I4" s="300" t="s">
        <v>177</v>
      </c>
      <c r="J4" s="300" t="s">
        <v>178</v>
      </c>
      <c r="K4" s="298" t="s">
        <v>179</v>
      </c>
      <c r="L4" s="297" t="s">
        <v>180</v>
      </c>
      <c r="M4" s="483"/>
      <c r="N4" s="483"/>
    </row>
    <row r="5" spans="1:17" x14ac:dyDescent="0.25">
      <c r="A5" s="485">
        <v>1</v>
      </c>
      <c r="B5" s="505" t="s">
        <v>202</v>
      </c>
      <c r="C5" s="301">
        <v>0.28125</v>
      </c>
      <c r="D5" s="301">
        <v>0.43263888888888885</v>
      </c>
      <c r="E5" s="302">
        <f>C6-D5</f>
        <v>2.0138888888888928E-2</v>
      </c>
      <c r="F5" s="302">
        <v>0</v>
      </c>
      <c r="I5" s="485">
        <v>2</v>
      </c>
      <c r="J5" s="508" t="s">
        <v>203</v>
      </c>
      <c r="K5" s="301">
        <v>0.30555555555555552</v>
      </c>
      <c r="L5" s="301">
        <v>0.35833333333333334</v>
      </c>
      <c r="M5" s="302">
        <f>K6-L5</f>
        <v>2.3611111111111083E-2</v>
      </c>
      <c r="N5" s="302">
        <v>0</v>
      </c>
    </row>
    <row r="6" spans="1:17" x14ac:dyDescent="0.25">
      <c r="A6" s="486"/>
      <c r="B6" s="506"/>
      <c r="C6" s="301">
        <v>0.45277777777777778</v>
      </c>
      <c r="D6" s="301">
        <v>0.55347222222222225</v>
      </c>
      <c r="E6" s="302">
        <f>C7-D6</f>
        <v>1.8055555555555491E-2</v>
      </c>
      <c r="F6" s="302">
        <f>D6-C6</f>
        <v>0.10069444444444448</v>
      </c>
      <c r="I6" s="486"/>
      <c r="J6" s="509"/>
      <c r="K6" s="303">
        <v>0.38194444444444442</v>
      </c>
      <c r="L6" s="304">
        <v>0.48333333333333334</v>
      </c>
      <c r="M6" s="302">
        <f>K7-L6</f>
        <v>3.9583333333333359E-2</v>
      </c>
      <c r="N6" s="302">
        <f>L6-K6</f>
        <v>0.10138888888888892</v>
      </c>
    </row>
    <row r="7" spans="1:17" x14ac:dyDescent="0.25">
      <c r="A7" s="487"/>
      <c r="B7" s="507"/>
      <c r="C7" s="305">
        <v>0.57152777777777775</v>
      </c>
      <c r="D7" s="297">
        <v>0.60416666666666663</v>
      </c>
      <c r="E7" s="302"/>
      <c r="F7" s="302">
        <f>D7-C7</f>
        <v>3.2638888888888884E-2</v>
      </c>
      <c r="I7" s="487"/>
      <c r="J7" s="510"/>
      <c r="K7" s="305">
        <v>0.5229166666666667</v>
      </c>
      <c r="L7" s="297">
        <v>0.55625000000000002</v>
      </c>
      <c r="M7" s="302">
        <f>K8-L7</f>
        <v>1.9444444444444375E-2</v>
      </c>
      <c r="N7" s="302">
        <f>L7-K7</f>
        <v>3.3333333333333326E-2</v>
      </c>
    </row>
    <row r="8" spans="1:17" x14ac:dyDescent="0.25">
      <c r="A8" s="300"/>
      <c r="B8" s="306"/>
      <c r="C8" s="303"/>
      <c r="D8" s="304"/>
      <c r="E8" s="302"/>
      <c r="F8" s="302"/>
      <c r="I8" s="300"/>
      <c r="J8" s="306"/>
      <c r="K8" s="303">
        <v>0.5756944444444444</v>
      </c>
      <c r="L8" s="304">
        <v>0.60902777777777783</v>
      </c>
      <c r="M8" s="302"/>
      <c r="N8" s="302">
        <f>L8-K8</f>
        <v>3.3333333333333437E-2</v>
      </c>
    </row>
    <row r="9" spans="1:17" x14ac:dyDescent="0.25">
      <c r="A9" s="300"/>
      <c r="B9" s="306"/>
      <c r="C9" s="305"/>
      <c r="D9" s="297"/>
      <c r="E9" s="302"/>
      <c r="F9" s="302"/>
      <c r="I9" s="300"/>
      <c r="J9" s="306"/>
      <c r="K9" s="305"/>
      <c r="L9" s="297"/>
      <c r="M9" s="302"/>
      <c r="N9" s="302"/>
    </row>
    <row r="10" spans="1:17" x14ac:dyDescent="0.25">
      <c r="A10" s="300"/>
      <c r="B10" s="306"/>
      <c r="C10" s="303"/>
      <c r="D10" s="304"/>
      <c r="E10" s="302"/>
      <c r="F10" s="302"/>
      <c r="I10" s="300"/>
      <c r="J10" s="306"/>
      <c r="K10" s="303"/>
      <c r="L10" s="304"/>
      <c r="M10" s="302"/>
      <c r="N10" s="302"/>
    </row>
    <row r="11" spans="1:17" x14ac:dyDescent="0.25">
      <c r="A11" s="307">
        <f>D3-D2</f>
        <v>0.32986111111111105</v>
      </c>
      <c r="B11" s="482"/>
      <c r="C11" s="482"/>
      <c r="D11" s="482"/>
      <c r="E11" s="307">
        <f>SUM(E5:E10)</f>
        <v>3.819444444444442E-2</v>
      </c>
      <c r="F11" s="307">
        <f>SUM(F5:F10)</f>
        <v>0.13333333333333336</v>
      </c>
      <c r="I11" s="307">
        <f>L3-L2</f>
        <v>0.32777777777777778</v>
      </c>
      <c r="J11" s="482"/>
      <c r="K11" s="482"/>
      <c r="L11" s="482"/>
      <c r="M11" s="307">
        <f>SUM(M5:M10)</f>
        <v>8.2638888888888817E-2</v>
      </c>
      <c r="N11" s="307">
        <f>SUM(N5:N10)</f>
        <v>0.16805555555555568</v>
      </c>
      <c r="P11" s="308">
        <f>N11+F11</f>
        <v>0.30138888888888904</v>
      </c>
      <c r="Q11" s="308"/>
    </row>
    <row r="13" spans="1:17" ht="15" customHeight="1" x14ac:dyDescent="0.25">
      <c r="A13" s="484" t="s">
        <v>172</v>
      </c>
      <c r="B13" s="484"/>
      <c r="C13" s="296" t="s">
        <v>157</v>
      </c>
      <c r="D13" s="297">
        <f>IF(C13="Depot", (C16-(25/60/24)), (C16-(15/60/24)))</f>
        <v>0.28125</v>
      </c>
      <c r="E13" s="483" t="s">
        <v>173</v>
      </c>
      <c r="F13" s="483" t="s">
        <v>174</v>
      </c>
      <c r="I13" s="484" t="s">
        <v>172</v>
      </c>
      <c r="J13" s="484"/>
      <c r="K13" s="296" t="s">
        <v>157</v>
      </c>
      <c r="L13" s="297">
        <f>IF(K13="Depot", (K16-(25/60/24)), (K16-(15/60/24)))</f>
        <v>0.28819444444444442</v>
      </c>
      <c r="M13" s="483" t="s">
        <v>173</v>
      </c>
      <c r="N13" s="483" t="s">
        <v>174</v>
      </c>
    </row>
    <row r="14" spans="1:17" x14ac:dyDescent="0.25">
      <c r="A14" s="484" t="s">
        <v>176</v>
      </c>
      <c r="B14" s="484"/>
      <c r="C14" s="296" t="s">
        <v>95</v>
      </c>
      <c r="D14" s="297">
        <f>IF(D21&gt;0,IF(C14="Depot",D21+(20/24/60),D21+(10/60/24)),IF(D20&gt;0,IF(C14="Depot",D20+(20/24/60),D20+(10/60/24)),IF(D19&gt;0,IF(C14="Depot",D19+(20/24/60),D19+(10/60/24)),IF(D18&gt;0,IF(C14="Depot",D18+(20/24/60),D18+(10/60/24)),IF(D17&gt;0,IF(C14="Depot",D17+(20/24/60),D17+(10/60/24)),IF(D16&gt;0,IF(C14="Depot",D16+(20/24/60),D16+(10/60/24))))))))</f>
        <v>0.59375</v>
      </c>
      <c r="E14" s="483"/>
      <c r="F14" s="483"/>
      <c r="I14" s="484" t="s">
        <v>176</v>
      </c>
      <c r="J14" s="484"/>
      <c r="K14" s="298" t="s">
        <v>95</v>
      </c>
      <c r="L14" s="297">
        <f>IF(L21&gt;0,IF(K14="Depot",L21+(20/24/60),L21+(10/60/24)),IF(L20&gt;0,IF(K14="Depot",L20+(20/24/60),L20+(10/60/24)),IF(L19&gt;0,IF(K14="Depot",L19+(20/24/60),L19+(10/60/24)),IF(L18&gt;0,IF(K14="Depot",L18+(20/24/60),L18+(10/60/24)),IF(L17&gt;0,IF(K14="Depot",L17+(20/24/60),L17+(10/60/24)),IF(L16&gt;0,IF(K14="Depot",L16+(20/24/60),L16+(10/60/24))))))))</f>
        <v>0.62222222222222223</v>
      </c>
      <c r="M14" s="483"/>
      <c r="N14" s="483"/>
    </row>
    <row r="15" spans="1:17" x14ac:dyDescent="0.25">
      <c r="A15" s="300" t="s">
        <v>177</v>
      </c>
      <c r="B15" s="300" t="s">
        <v>178</v>
      </c>
      <c r="C15" s="298" t="s">
        <v>179</v>
      </c>
      <c r="D15" s="297" t="s">
        <v>180</v>
      </c>
      <c r="E15" s="483"/>
      <c r="F15" s="483"/>
      <c r="I15" s="300" t="s">
        <v>177</v>
      </c>
      <c r="J15" s="300" t="s">
        <v>178</v>
      </c>
      <c r="K15" s="298" t="s">
        <v>179</v>
      </c>
      <c r="L15" s="297" t="s">
        <v>180</v>
      </c>
      <c r="M15" s="483"/>
      <c r="N15" s="483"/>
    </row>
    <row r="16" spans="1:17" x14ac:dyDescent="0.25">
      <c r="A16" s="485">
        <v>3</v>
      </c>
      <c r="B16" s="309"/>
      <c r="C16" s="301">
        <v>0.2986111111111111</v>
      </c>
      <c r="D16" s="301">
        <v>0.39513888888888887</v>
      </c>
      <c r="E16" s="302">
        <f>C17-D16</f>
        <v>3.9583333333333359E-2</v>
      </c>
      <c r="F16" s="302">
        <f>D16-C16</f>
        <v>9.6527777777777768E-2</v>
      </c>
      <c r="I16" s="485">
        <v>4</v>
      </c>
      <c r="J16" s="309"/>
      <c r="K16" s="301">
        <v>0.30555555555555552</v>
      </c>
      <c r="L16" s="301">
        <v>0.37152777777777773</v>
      </c>
      <c r="M16" s="302">
        <f>K17-L16</f>
        <v>4.1666666666666685E-2</v>
      </c>
      <c r="N16" s="302">
        <f>L16-K16</f>
        <v>6.597222222222221E-2</v>
      </c>
    </row>
    <row r="17" spans="1:17" x14ac:dyDescent="0.25">
      <c r="A17" s="486"/>
      <c r="B17" s="306"/>
      <c r="C17" s="303">
        <v>0.43472222222222223</v>
      </c>
      <c r="D17" s="304">
        <v>0.53611111111111109</v>
      </c>
      <c r="E17" s="302">
        <f>C18-D17</f>
        <v>1.736111111111116E-2</v>
      </c>
      <c r="F17" s="302">
        <f>D17-C17</f>
        <v>0.10138888888888886</v>
      </c>
      <c r="I17" s="486"/>
      <c r="J17" s="306"/>
      <c r="K17" s="303">
        <v>0.41319444444444442</v>
      </c>
      <c r="L17" s="304">
        <v>0.51388888888888895</v>
      </c>
      <c r="M17" s="302">
        <f>K18-L17</f>
        <v>3.3333333333333215E-2</v>
      </c>
      <c r="N17" s="302">
        <f>L17-K17</f>
        <v>0.10069444444444453</v>
      </c>
    </row>
    <row r="18" spans="1:17" x14ac:dyDescent="0.25">
      <c r="A18" s="487"/>
      <c r="B18" s="306"/>
      <c r="C18" s="305">
        <v>0.55347222222222225</v>
      </c>
      <c r="D18" s="297">
        <v>0.58680555555555558</v>
      </c>
      <c r="E18" s="302"/>
      <c r="F18" s="302">
        <f>D18-C18</f>
        <v>3.3333333333333326E-2</v>
      </c>
      <c r="I18" s="487"/>
      <c r="J18" s="357">
        <v>13</v>
      </c>
      <c r="K18" s="305">
        <v>0.54722222222222217</v>
      </c>
      <c r="L18" s="297">
        <v>0.61527777777777781</v>
      </c>
      <c r="M18" s="302">
        <f>K19-L18</f>
        <v>-0.61527777777777781</v>
      </c>
      <c r="N18" s="302">
        <f>L18-K18</f>
        <v>6.8055555555555647E-2</v>
      </c>
    </row>
    <row r="19" spans="1:17" x14ac:dyDescent="0.25">
      <c r="A19" s="300"/>
      <c r="B19" s="306"/>
      <c r="C19" s="303"/>
      <c r="D19" s="304"/>
      <c r="E19" s="302"/>
      <c r="F19" s="302"/>
      <c r="I19" s="300"/>
      <c r="J19" s="357"/>
      <c r="K19" s="303"/>
      <c r="L19" s="304"/>
      <c r="M19" s="302"/>
      <c r="N19" s="302">
        <f>L19-K19</f>
        <v>0</v>
      </c>
    </row>
    <row r="20" spans="1:17" x14ac:dyDescent="0.25">
      <c r="A20" s="300"/>
      <c r="B20" s="306"/>
      <c r="C20" s="305"/>
      <c r="D20" s="297"/>
      <c r="E20" s="302"/>
      <c r="F20" s="302"/>
      <c r="I20" s="300"/>
      <c r="J20" s="306"/>
      <c r="K20" s="305"/>
      <c r="L20" s="297"/>
      <c r="M20" s="302"/>
      <c r="N20" s="302"/>
    </row>
    <row r="21" spans="1:17" x14ac:dyDescent="0.25">
      <c r="A21" s="300"/>
      <c r="B21" s="306"/>
      <c r="C21" s="303"/>
      <c r="D21" s="304"/>
      <c r="E21" s="302"/>
      <c r="F21" s="302"/>
      <c r="I21" s="300"/>
      <c r="J21" s="306"/>
      <c r="K21" s="303"/>
      <c r="L21" s="304"/>
      <c r="M21" s="302"/>
      <c r="N21" s="302"/>
    </row>
    <row r="22" spans="1:17" x14ac:dyDescent="0.25">
      <c r="A22" s="307">
        <f>D14-D13</f>
        <v>0.3125</v>
      </c>
      <c r="B22" s="482"/>
      <c r="C22" s="482"/>
      <c r="D22" s="482"/>
      <c r="E22" s="307">
        <f>SUM(E16:E21)</f>
        <v>5.694444444444452E-2</v>
      </c>
      <c r="F22" s="307">
        <f>SUM(F16:F21)</f>
        <v>0.23124999999999996</v>
      </c>
      <c r="I22" s="307">
        <f>L14-L13</f>
        <v>0.33402777777777781</v>
      </c>
      <c r="J22" s="482"/>
      <c r="K22" s="482"/>
      <c r="L22" s="482"/>
      <c r="M22" s="307">
        <f>SUM(M16:M21)</f>
        <v>-0.54027777777777786</v>
      </c>
      <c r="N22" s="307">
        <f>SUM(N16:N21)</f>
        <v>0.23472222222222239</v>
      </c>
      <c r="P22" s="308">
        <f>N22+F22</f>
        <v>0.46597222222222234</v>
      </c>
      <c r="Q22" s="308"/>
    </row>
    <row r="24" spans="1:17" ht="15" customHeight="1" x14ac:dyDescent="0.25">
      <c r="A24" s="484" t="s">
        <v>172</v>
      </c>
      <c r="B24" s="484"/>
      <c r="C24" s="296" t="s">
        <v>157</v>
      </c>
      <c r="D24" s="297">
        <f>IF(C24="Depot", (C27-(25/60/24)), (C27-(15/60/24)))</f>
        <v>0.28819444444444442</v>
      </c>
      <c r="E24" s="483" t="s">
        <v>173</v>
      </c>
      <c r="F24" s="483" t="s">
        <v>174</v>
      </c>
      <c r="I24" s="484" t="s">
        <v>172</v>
      </c>
      <c r="J24" s="484"/>
      <c r="K24" s="296" t="s">
        <v>95</v>
      </c>
      <c r="L24" s="297">
        <v>0.29166666666666669</v>
      </c>
      <c r="M24" s="483" t="s">
        <v>173</v>
      </c>
      <c r="N24" s="483" t="s">
        <v>174</v>
      </c>
    </row>
    <row r="25" spans="1:17" x14ac:dyDescent="0.25">
      <c r="A25" s="484" t="s">
        <v>176</v>
      </c>
      <c r="B25" s="484"/>
      <c r="C25" s="296" t="s">
        <v>95</v>
      </c>
      <c r="D25" s="297">
        <f>IF(D32&gt;0,IF(C25="Depot",D32+(20/24/60),D32+(10/60/24)),IF(D31&gt;0,IF(C25="Depot",D31+(20/24/60),D31+(10/60/24)),IF(D30&gt;0,IF(C25="Depot",D30+(20/24/60),D30+(10/60/24)),IF(D29&gt;0,IF(C25="Depot",D29+(20/24/60),D29+(10/60/24)),IF(D28&gt;0,IF(C25="Depot",D28+(20/24/60),D28+(10/60/24)),IF(D27&gt;0,IF(C25="Depot",D27+(20/24/60),D27+(10/60/24))))))))</f>
        <v>0.60277777777777775</v>
      </c>
      <c r="E25" s="483"/>
      <c r="F25" s="483"/>
      <c r="I25" s="484" t="s">
        <v>176</v>
      </c>
      <c r="J25" s="484"/>
      <c r="K25" s="298" t="s">
        <v>95</v>
      </c>
      <c r="L25" s="297">
        <v>0.625</v>
      </c>
      <c r="M25" s="483"/>
      <c r="N25" s="483"/>
    </row>
    <row r="26" spans="1:17" x14ac:dyDescent="0.25">
      <c r="A26" s="300" t="s">
        <v>177</v>
      </c>
      <c r="B26" s="300" t="s">
        <v>178</v>
      </c>
      <c r="C26" s="298" t="s">
        <v>179</v>
      </c>
      <c r="D26" s="297" t="s">
        <v>180</v>
      </c>
      <c r="E26" s="483"/>
      <c r="F26" s="483"/>
      <c r="I26" s="300" t="s">
        <v>177</v>
      </c>
      <c r="J26" s="300" t="s">
        <v>178</v>
      </c>
      <c r="K26" s="298" t="s">
        <v>179</v>
      </c>
      <c r="L26" s="297" t="s">
        <v>180</v>
      </c>
      <c r="M26" s="483"/>
      <c r="N26" s="483"/>
    </row>
    <row r="27" spans="1:17" x14ac:dyDescent="0.25">
      <c r="A27" s="485">
        <v>5</v>
      </c>
      <c r="B27" s="309"/>
      <c r="C27" s="301">
        <v>0.30555555555555552</v>
      </c>
      <c r="D27" s="301">
        <v>0.40416666666666662</v>
      </c>
      <c r="E27" s="302">
        <f>C28-D27</f>
        <v>3.9583333333333415E-2</v>
      </c>
      <c r="F27" s="302">
        <f>D27-C27</f>
        <v>9.8611111111111094E-2</v>
      </c>
      <c r="I27" s="485">
        <v>6</v>
      </c>
      <c r="J27" s="309"/>
      <c r="K27" s="301"/>
      <c r="L27" s="301"/>
      <c r="M27" s="302">
        <f>K28-L27</f>
        <v>0</v>
      </c>
      <c r="N27" s="302">
        <f>L27-K27</f>
        <v>0</v>
      </c>
    </row>
    <row r="28" spans="1:17" x14ac:dyDescent="0.25">
      <c r="A28" s="486"/>
      <c r="B28" s="306"/>
      <c r="C28" s="303">
        <v>0.44375000000000003</v>
      </c>
      <c r="D28" s="304">
        <v>0.54513888888888895</v>
      </c>
      <c r="E28" s="302">
        <f>C29-D28</f>
        <v>1.7361111111111049E-2</v>
      </c>
      <c r="F28" s="302">
        <f>D28-C28</f>
        <v>0.10138888888888892</v>
      </c>
      <c r="I28" s="486"/>
      <c r="J28" s="306" t="s">
        <v>192</v>
      </c>
      <c r="K28" s="303"/>
      <c r="L28" s="304"/>
      <c r="M28" s="302">
        <f>K29-L28</f>
        <v>0</v>
      </c>
      <c r="N28" s="302">
        <f>L28-K28</f>
        <v>0</v>
      </c>
    </row>
    <row r="29" spans="1:17" x14ac:dyDescent="0.25">
      <c r="A29" s="487"/>
      <c r="B29" s="306"/>
      <c r="C29" s="305">
        <v>0.5625</v>
      </c>
      <c r="D29" s="297">
        <v>0.59583333333333333</v>
      </c>
      <c r="E29" s="302"/>
      <c r="F29" s="302">
        <f>D29-C29</f>
        <v>3.3333333333333326E-2</v>
      </c>
      <c r="I29" s="487"/>
      <c r="J29" s="306"/>
      <c r="K29" s="305"/>
      <c r="L29" s="297"/>
      <c r="M29" s="302"/>
      <c r="N29" s="302">
        <f>L29-K29</f>
        <v>0</v>
      </c>
    </row>
    <row r="30" spans="1:17" x14ac:dyDescent="0.25">
      <c r="A30" s="300"/>
      <c r="B30" s="306"/>
      <c r="C30" s="303"/>
      <c r="D30" s="304"/>
      <c r="E30" s="302"/>
      <c r="F30" s="302">
        <f>D30-C30</f>
        <v>0</v>
      </c>
      <c r="I30" s="300"/>
      <c r="J30" s="306"/>
      <c r="K30" s="303"/>
      <c r="L30" s="304"/>
      <c r="M30" s="302"/>
      <c r="N30" s="302"/>
    </row>
    <row r="31" spans="1:17" x14ac:dyDescent="0.25">
      <c r="A31" s="300"/>
      <c r="B31" s="306"/>
      <c r="C31" s="305"/>
      <c r="D31" s="297"/>
      <c r="E31" s="302"/>
      <c r="F31" s="302"/>
      <c r="I31" s="300"/>
      <c r="J31" s="306"/>
      <c r="K31" s="305"/>
      <c r="L31" s="297"/>
      <c r="M31" s="302"/>
      <c r="N31" s="302"/>
    </row>
    <row r="32" spans="1:17" x14ac:dyDescent="0.25">
      <c r="A32" s="300"/>
      <c r="B32" s="306"/>
      <c r="C32" s="303"/>
      <c r="D32" s="304"/>
      <c r="E32" s="302"/>
      <c r="F32" s="302"/>
      <c r="I32" s="300"/>
      <c r="J32" s="306"/>
      <c r="K32" s="303"/>
      <c r="L32" s="304"/>
      <c r="M32" s="302"/>
      <c r="N32" s="302"/>
    </row>
    <row r="33" spans="1:17" x14ac:dyDescent="0.25">
      <c r="A33" s="307">
        <f>D25-D24</f>
        <v>0.31458333333333333</v>
      </c>
      <c r="B33" s="482"/>
      <c r="C33" s="482"/>
      <c r="D33" s="482"/>
      <c r="E33" s="307">
        <f>SUM(E27:E32)</f>
        <v>5.6944444444444464E-2</v>
      </c>
      <c r="F33" s="307">
        <f>SUM(F27:F32)</f>
        <v>0.23333333333333334</v>
      </c>
      <c r="I33" s="307">
        <f>L25-L24</f>
        <v>0.33333333333333331</v>
      </c>
      <c r="J33" s="482"/>
      <c r="K33" s="482"/>
      <c r="L33" s="482"/>
      <c r="M33" s="307">
        <f>SUM(M27:M32)</f>
        <v>0</v>
      </c>
      <c r="N33" s="307">
        <f>SUM(N27:N32)</f>
        <v>0</v>
      </c>
      <c r="P33" s="308">
        <f>N33+F33</f>
        <v>0.23333333333333334</v>
      </c>
      <c r="Q33" s="308"/>
    </row>
    <row r="35" spans="1:17" ht="15" customHeight="1" x14ac:dyDescent="0.25">
      <c r="A35" s="484" t="s">
        <v>172</v>
      </c>
      <c r="B35" s="484"/>
      <c r="C35" s="310" t="s">
        <v>27</v>
      </c>
      <c r="D35" s="297">
        <v>0.29166666666666669</v>
      </c>
      <c r="E35" s="483" t="s">
        <v>173</v>
      </c>
      <c r="F35" s="483" t="s">
        <v>174</v>
      </c>
      <c r="I35" s="484" t="s">
        <v>172</v>
      </c>
      <c r="J35" s="484"/>
      <c r="K35" s="296" t="s">
        <v>157</v>
      </c>
      <c r="L35" s="297">
        <f>IF(K35="Depot", (K38-(25/60/24)), (K38-(15/60/24)))</f>
        <v>0.2951388888888889</v>
      </c>
      <c r="M35" s="483" t="s">
        <v>173</v>
      </c>
      <c r="N35" s="483" t="s">
        <v>174</v>
      </c>
    </row>
    <row r="36" spans="1:17" x14ac:dyDescent="0.25">
      <c r="A36" s="484" t="s">
        <v>176</v>
      </c>
      <c r="B36" s="484"/>
      <c r="C36" s="298" t="s">
        <v>95</v>
      </c>
      <c r="D36" s="297">
        <f>IF(D43&gt;0,IF(C36="Depot",D43+(20/24/60),D43+(10/60/24)),IF(D42&gt;0,IF(C36="Depot",D42+(20/24/60),D42+(10/60/24)),IF(D41&gt;0,IF(C36="Depot",D41+(20/24/60),D41+(10/60/24)),IF(D40&gt;0,IF(C36="Depot",D40+(20/24/60),D40+(10/60/24)),IF(D39&gt;0,IF(C36="Depot",D39+(20/24/60),D39+(10/60/24)),IF(D38&gt;0,IF(C36="Depot",D38+(20/24/60),D38+(10/60/24))))))))</f>
        <v>0.59791666666666665</v>
      </c>
      <c r="E36" s="483"/>
      <c r="F36" s="483"/>
      <c r="I36" s="484" t="s">
        <v>176</v>
      </c>
      <c r="J36" s="484"/>
      <c r="K36" s="298" t="s">
        <v>95</v>
      </c>
      <c r="L36" s="297">
        <f>IF(L43&gt;0,IF(K36="Depot",L43+(20/24/60),L43+(10/60/24)),IF(L42&gt;0,IF(K36="Depot",L42+(20/24/60),L42+(10/60/24)),IF(L41&gt;0,IF(K36="Depot",L41+(20/24/60),L41+(10/60/24)),IF(L40&gt;0,IF(K36="Depot",L40+(20/24/60),L40+(10/60/24)),IF(L39&gt;0,IF(K36="Depot",L39+(20/24/60),L39+(10/60/24)),IF(L38&gt;0,IF(K36="Depot",L38+(20/24/60),L38+(10/60/24))))))))</f>
        <v>0.62013888888888891</v>
      </c>
      <c r="M36" s="483"/>
      <c r="N36" s="483"/>
    </row>
    <row r="37" spans="1:17" x14ac:dyDescent="0.25">
      <c r="A37" s="300" t="s">
        <v>177</v>
      </c>
      <c r="B37" s="300" t="s">
        <v>178</v>
      </c>
      <c r="C37" s="298" t="s">
        <v>179</v>
      </c>
      <c r="D37" s="297" t="s">
        <v>180</v>
      </c>
      <c r="E37" s="483"/>
      <c r="F37" s="483"/>
      <c r="I37" s="300" t="s">
        <v>177</v>
      </c>
      <c r="J37" s="300" t="s">
        <v>178</v>
      </c>
      <c r="K37" s="298" t="s">
        <v>179</v>
      </c>
      <c r="L37" s="297" t="s">
        <v>180</v>
      </c>
      <c r="M37" s="483"/>
      <c r="N37" s="483"/>
    </row>
    <row r="38" spans="1:17" x14ac:dyDescent="0.25">
      <c r="A38" s="485">
        <v>8</v>
      </c>
      <c r="B38" s="309"/>
      <c r="C38" s="301">
        <v>0.30902777777777779</v>
      </c>
      <c r="D38" s="301">
        <v>0.37986111111111115</v>
      </c>
      <c r="E38" s="302">
        <f>C39-D38</f>
        <v>4.166666666666663E-2</v>
      </c>
      <c r="F38" s="302">
        <f>D38-C38</f>
        <v>7.0833333333333359E-2</v>
      </c>
      <c r="I38" s="485">
        <v>9</v>
      </c>
      <c r="J38" s="309"/>
      <c r="K38" s="301">
        <v>0.3125</v>
      </c>
      <c r="L38" s="301">
        <v>0.40833333333333338</v>
      </c>
      <c r="M38" s="302">
        <f>K39-L38</f>
        <v>3.9583333333333304E-2</v>
      </c>
      <c r="N38" s="302">
        <f>L38-K38</f>
        <v>9.5833333333333381E-2</v>
      </c>
    </row>
    <row r="39" spans="1:17" x14ac:dyDescent="0.25">
      <c r="A39" s="486"/>
      <c r="B39" s="306"/>
      <c r="C39" s="303">
        <v>0.42152777777777778</v>
      </c>
      <c r="D39" s="304">
        <v>0.5229166666666667</v>
      </c>
      <c r="E39" s="302">
        <f>C40-D39</f>
        <v>3.5416666666666652E-2</v>
      </c>
      <c r="F39" s="302">
        <f>D39-C39</f>
        <v>0.10138888888888892</v>
      </c>
      <c r="I39" s="486"/>
      <c r="J39" s="306"/>
      <c r="K39" s="303">
        <v>0.44791666666666669</v>
      </c>
      <c r="L39" s="304">
        <v>0.5493055555555556</v>
      </c>
      <c r="M39" s="302">
        <f>K40-L39</f>
        <v>3.0555555555555447E-2</v>
      </c>
      <c r="N39" s="302">
        <f>L39-K39</f>
        <v>0.10138888888888892</v>
      </c>
    </row>
    <row r="40" spans="1:17" x14ac:dyDescent="0.25">
      <c r="A40" s="487"/>
      <c r="B40" s="306"/>
      <c r="C40" s="305">
        <v>0.55833333333333335</v>
      </c>
      <c r="D40" s="297">
        <v>0.59097222222222223</v>
      </c>
      <c r="E40" s="302"/>
      <c r="F40" s="302">
        <f>D40-C40</f>
        <v>3.2638888888888884E-2</v>
      </c>
      <c r="I40" s="487"/>
      <c r="J40" s="306"/>
      <c r="K40" s="305">
        <v>0.57986111111111105</v>
      </c>
      <c r="L40" s="297">
        <v>0.61319444444444449</v>
      </c>
      <c r="M40" s="302"/>
      <c r="N40" s="302">
        <f>L40-K40</f>
        <v>3.3333333333333437E-2</v>
      </c>
    </row>
    <row r="41" spans="1:17" x14ac:dyDescent="0.25">
      <c r="A41" s="300"/>
      <c r="B41" s="306"/>
      <c r="C41" s="303"/>
      <c r="D41" s="304"/>
      <c r="E41" s="302"/>
      <c r="F41" s="302">
        <f>D41-C41</f>
        <v>0</v>
      </c>
      <c r="I41" s="300"/>
      <c r="J41" s="306"/>
      <c r="K41" s="303"/>
      <c r="L41" s="304"/>
      <c r="M41" s="302"/>
      <c r="N41" s="302"/>
    </row>
    <row r="42" spans="1:17" x14ac:dyDescent="0.25">
      <c r="A42" s="300"/>
      <c r="B42" s="306"/>
      <c r="C42" s="305"/>
      <c r="D42" s="297"/>
      <c r="E42" s="302"/>
      <c r="F42" s="302"/>
      <c r="I42" s="300"/>
      <c r="J42" s="306"/>
      <c r="K42" s="305"/>
      <c r="L42" s="297"/>
      <c r="M42" s="302"/>
      <c r="N42" s="302"/>
    </row>
    <row r="43" spans="1:17" x14ac:dyDescent="0.25">
      <c r="A43" s="300"/>
      <c r="B43" s="306"/>
      <c r="C43" s="303"/>
      <c r="D43" s="304"/>
      <c r="E43" s="302"/>
      <c r="F43" s="302"/>
      <c r="I43" s="300"/>
      <c r="J43" s="306"/>
      <c r="K43" s="303"/>
      <c r="L43" s="304"/>
      <c r="M43" s="302"/>
      <c r="N43" s="302"/>
    </row>
    <row r="44" spans="1:17" x14ac:dyDescent="0.25">
      <c r="A44" s="307">
        <f>D36-D35</f>
        <v>0.30624999999999997</v>
      </c>
      <c r="B44" s="482"/>
      <c r="C44" s="482"/>
      <c r="D44" s="482"/>
      <c r="E44" s="307">
        <f>SUM(E38:E43)</f>
        <v>7.7083333333333282E-2</v>
      </c>
      <c r="F44" s="307">
        <f>SUM(F38:F43)</f>
        <v>0.20486111111111116</v>
      </c>
      <c r="I44" s="307">
        <f>L36-L35</f>
        <v>0.32500000000000001</v>
      </c>
      <c r="J44" s="482"/>
      <c r="K44" s="482"/>
      <c r="L44" s="482"/>
      <c r="M44" s="307">
        <f>SUM(M38:M43)</f>
        <v>7.0138888888888751E-2</v>
      </c>
      <c r="N44" s="307">
        <f>SUM(N38:N43)</f>
        <v>0.23055555555555574</v>
      </c>
      <c r="P44" s="308">
        <f>N44+F44</f>
        <v>0.4354166666666669</v>
      </c>
      <c r="Q44" s="308"/>
    </row>
    <row r="46" spans="1:17" ht="15" customHeight="1" x14ac:dyDescent="0.25">
      <c r="A46" s="484" t="s">
        <v>172</v>
      </c>
      <c r="B46" s="484"/>
      <c r="C46" s="296" t="s">
        <v>157</v>
      </c>
      <c r="D46" s="297">
        <f>IF(C46="Depot", (C49-(25/60/24)), (C49-(15/60/24)))</f>
        <v>0.30208333333333337</v>
      </c>
      <c r="E46" s="483" t="s">
        <v>173</v>
      </c>
      <c r="F46" s="483" t="s">
        <v>174</v>
      </c>
      <c r="I46" s="484" t="s">
        <v>172</v>
      </c>
      <c r="J46" s="484"/>
      <c r="K46" s="296" t="s">
        <v>24</v>
      </c>
      <c r="L46" s="297">
        <v>0.30555555555555552</v>
      </c>
      <c r="M46" s="483" t="s">
        <v>173</v>
      </c>
      <c r="N46" s="483" t="s">
        <v>174</v>
      </c>
    </row>
    <row r="47" spans="1:17" x14ac:dyDescent="0.25">
      <c r="A47" s="484" t="s">
        <v>176</v>
      </c>
      <c r="B47" s="484"/>
      <c r="C47" s="298" t="s">
        <v>95</v>
      </c>
      <c r="D47" s="297">
        <f>IF(D54&gt;0,IF(C47="Depot",D54+(20/24/60),D54+(10/60/24)),IF(D53&gt;0,IF(C47="Depot",D53+(20/24/60),D53+(10/60/24)),IF(D52&gt;0,IF(C47="Depot",D52+(20/24/60),D52+(10/60/24)),IF(D51&gt;0,IF(C47="Depot",D51+(20/24/60),D51+(10/60/24)),IF(D50&gt;0,IF(C47="Depot",D50+(20/24/60),D50+(10/60/24)),IF(D49&gt;0,IF(C47="Depot",D49+(20/24/60),D49+(10/60/24))))))))</f>
        <v>0.62916666666666665</v>
      </c>
      <c r="E47" s="483"/>
      <c r="F47" s="483"/>
      <c r="I47" s="484" t="s">
        <v>176</v>
      </c>
      <c r="J47" s="484"/>
      <c r="K47" s="298" t="s">
        <v>95</v>
      </c>
      <c r="L47" s="297">
        <f>IF(L54&gt;0,IF(K47="Depot",L54+(20/24/60),L54+(10/60/24)),IF(L53&gt;0,IF(K47="Depot",L53+(20/24/60),L53+(10/60/24)),IF(L52&gt;0,IF(K47="Depot",L52+(20/24/60),L52+(10/60/24)),IF(L51&gt;0,IF(K47="Depot",L51+(20/24/60),L51+(10/60/24)),IF(L50&gt;0,IF(K47="Depot",L50+(20/24/60),L50+(10/60/24)),IF(L49&gt;0,IF(K47="Depot",L49+(20/24/60),L49+(10/60/24))))))))</f>
        <v>0.6333333333333333</v>
      </c>
      <c r="M47" s="483"/>
      <c r="N47" s="483"/>
    </row>
    <row r="48" spans="1:17" x14ac:dyDescent="0.25">
      <c r="A48" s="300" t="s">
        <v>177</v>
      </c>
      <c r="B48" s="300" t="s">
        <v>178</v>
      </c>
      <c r="C48" s="298" t="s">
        <v>179</v>
      </c>
      <c r="D48" s="297" t="s">
        <v>180</v>
      </c>
      <c r="E48" s="483"/>
      <c r="F48" s="483"/>
      <c r="I48" s="300" t="s">
        <v>177</v>
      </c>
      <c r="J48" s="300" t="s">
        <v>178</v>
      </c>
      <c r="K48" s="298" t="s">
        <v>179</v>
      </c>
      <c r="L48" s="297" t="s">
        <v>180</v>
      </c>
      <c r="M48" s="483"/>
      <c r="N48" s="483"/>
    </row>
    <row r="49" spans="1:19" x14ac:dyDescent="0.25">
      <c r="A49" s="485">
        <v>10</v>
      </c>
      <c r="B49" s="309"/>
      <c r="C49" s="301">
        <v>0.31944444444444448</v>
      </c>
      <c r="D49" s="301">
        <v>0.41319444444444442</v>
      </c>
      <c r="E49" s="302">
        <f>C50-D49</f>
        <v>4.3750000000000011E-2</v>
      </c>
      <c r="F49" s="302">
        <f>D49-C49</f>
        <v>9.3749999999999944E-2</v>
      </c>
      <c r="I49" s="485">
        <v>11</v>
      </c>
      <c r="J49" s="309"/>
      <c r="K49" s="301">
        <v>0.3298611111111111</v>
      </c>
      <c r="L49" s="301">
        <v>0.41736111111111113</v>
      </c>
      <c r="M49" s="302">
        <f>K50-L49</f>
        <v>4.3749999999999956E-2</v>
      </c>
      <c r="N49" s="302">
        <f>L49-K49</f>
        <v>8.7500000000000022E-2</v>
      </c>
    </row>
    <row r="50" spans="1:19" x14ac:dyDescent="0.25">
      <c r="A50" s="486"/>
      <c r="B50" s="306"/>
      <c r="C50" s="303">
        <v>0.45694444444444443</v>
      </c>
      <c r="D50" s="304">
        <v>0.55833333333333335</v>
      </c>
      <c r="E50" s="302">
        <f>C51-D50</f>
        <v>3.0555555555555558E-2</v>
      </c>
      <c r="F50" s="302">
        <f>D50-C50</f>
        <v>0.10138888888888892</v>
      </c>
      <c r="I50" s="486"/>
      <c r="J50" s="306"/>
      <c r="K50" s="303">
        <v>0.46111111111111108</v>
      </c>
      <c r="L50" s="304">
        <v>0.5625</v>
      </c>
      <c r="M50" s="302">
        <f>K51-L50</f>
        <v>3.0555555555555558E-2</v>
      </c>
      <c r="N50" s="302">
        <f>L50-K50</f>
        <v>0.10138888888888892</v>
      </c>
    </row>
    <row r="51" spans="1:19" x14ac:dyDescent="0.25">
      <c r="A51" s="487"/>
      <c r="B51" s="306"/>
      <c r="C51" s="305">
        <v>0.58888888888888891</v>
      </c>
      <c r="D51" s="297">
        <v>0.62222222222222223</v>
      </c>
      <c r="E51" s="302"/>
      <c r="F51" s="302">
        <f>D51-C51</f>
        <v>3.3333333333333326E-2</v>
      </c>
      <c r="I51" s="487"/>
      <c r="J51" s="306"/>
      <c r="K51" s="305">
        <v>0.59305555555555556</v>
      </c>
      <c r="L51" s="297">
        <v>0.62638888888888888</v>
      </c>
      <c r="M51" s="302">
        <f>K52-L51</f>
        <v>-0.62638888888888888</v>
      </c>
      <c r="N51" s="302">
        <f>L51-K51</f>
        <v>3.3333333333333326E-2</v>
      </c>
    </row>
    <row r="52" spans="1:19" x14ac:dyDescent="0.25">
      <c r="A52" s="300"/>
      <c r="B52" s="306"/>
      <c r="C52" s="303"/>
      <c r="D52" s="304"/>
      <c r="E52" s="302"/>
      <c r="F52" s="302"/>
      <c r="I52" s="300"/>
      <c r="J52" s="306"/>
      <c r="K52" s="303"/>
      <c r="L52" s="304"/>
      <c r="M52" s="302"/>
      <c r="N52" s="302">
        <f>L52-K52</f>
        <v>0</v>
      </c>
    </row>
    <row r="53" spans="1:19" x14ac:dyDescent="0.25">
      <c r="A53" s="300"/>
      <c r="B53" s="306"/>
      <c r="C53" s="305"/>
      <c r="D53" s="297"/>
      <c r="E53" s="302"/>
      <c r="F53" s="302"/>
      <c r="I53" s="300"/>
      <c r="J53" s="306"/>
      <c r="K53" s="305"/>
      <c r="L53" s="297"/>
      <c r="M53" s="302"/>
      <c r="N53" s="302"/>
    </row>
    <row r="54" spans="1:19" x14ac:dyDescent="0.25">
      <c r="A54" s="300"/>
      <c r="B54" s="306"/>
      <c r="C54" s="303"/>
      <c r="D54" s="304"/>
      <c r="E54" s="302"/>
      <c r="F54" s="302"/>
      <c r="I54" s="300"/>
      <c r="J54" s="306"/>
      <c r="K54" s="303"/>
      <c r="L54" s="304"/>
      <c r="M54" s="302"/>
      <c r="N54" s="302"/>
    </row>
    <row r="55" spans="1:19" x14ac:dyDescent="0.25">
      <c r="A55" s="307">
        <f>D47-D46</f>
        <v>0.32708333333333328</v>
      </c>
      <c r="B55" s="482"/>
      <c r="C55" s="482"/>
      <c r="D55" s="482"/>
      <c r="E55" s="307">
        <f>SUM(E49:E54)</f>
        <v>7.4305555555555569E-2</v>
      </c>
      <c r="F55" s="307">
        <f>SUM(F49:F54)</f>
        <v>0.22847222222222219</v>
      </c>
      <c r="I55" s="307">
        <f>L47-L46</f>
        <v>0.32777777777777778</v>
      </c>
      <c r="J55" s="482"/>
      <c r="K55" s="482"/>
      <c r="L55" s="482"/>
      <c r="M55" s="307">
        <f>SUM(M49:M54)</f>
        <v>-0.55208333333333337</v>
      </c>
      <c r="N55" s="307">
        <f>SUM(N49:N54)</f>
        <v>0.22222222222222227</v>
      </c>
      <c r="P55" s="308">
        <f>N55+F55</f>
        <v>0.45069444444444445</v>
      </c>
      <c r="Q55" s="308"/>
    </row>
    <row r="57" spans="1:19" ht="15" customHeight="1" x14ac:dyDescent="0.25">
      <c r="A57" s="484" t="s">
        <v>172</v>
      </c>
      <c r="B57" s="484"/>
      <c r="C57" s="296" t="s">
        <v>24</v>
      </c>
      <c r="D57" s="297">
        <v>0.30555555555555552</v>
      </c>
      <c r="E57" s="483" t="s">
        <v>173</v>
      </c>
      <c r="F57" s="483" t="s">
        <v>174</v>
      </c>
      <c r="I57" s="484" t="s">
        <v>172</v>
      </c>
      <c r="J57" s="484"/>
      <c r="K57" s="296" t="s">
        <v>83</v>
      </c>
      <c r="L57" s="297">
        <v>0.30555555555555552</v>
      </c>
      <c r="M57" s="483" t="s">
        <v>173</v>
      </c>
      <c r="N57" s="483" t="s">
        <v>174</v>
      </c>
    </row>
    <row r="58" spans="1:19" x14ac:dyDescent="0.25">
      <c r="A58" s="484" t="s">
        <v>176</v>
      </c>
      <c r="B58" s="484"/>
      <c r="C58" s="298" t="s">
        <v>95</v>
      </c>
      <c r="D58" s="297">
        <f>IF(D65&gt;0,IF(C58="Depot",D65+(20/24/60),D65+(10/60/24)),IF(D64&gt;0,IF(C58="Depot",D64+(20/24/60),D64+(10/60/24)),IF(D63&gt;0,IF(C58="Depot",D63+(20/24/60),D63+(10/60/24)),IF(D62&gt;0,IF(C58="Depot",D62+(20/24/60),D62+(10/60/24)),IF(D61&gt;0,IF(C58="Depot",D61+(20/24/60),D61+(10/60/24)),IF(D60&gt;0,IF(C58="Depot",D60+(20/24/60),D60+(10/60/24))))))))</f>
        <v>0.63749999999999996</v>
      </c>
      <c r="E58" s="483"/>
      <c r="F58" s="483"/>
      <c r="I58" s="484" t="s">
        <v>176</v>
      </c>
      <c r="J58" s="484"/>
      <c r="K58" s="298" t="s">
        <v>95</v>
      </c>
      <c r="L58" s="297">
        <f>IF(L65&gt;0,IF(K58="Depot",L65+(20/24/60),L65+(10/60/24)),IF(L64&gt;0,IF(K58="Depot",L64+(20/24/60),L64+(10/60/24)),IF(L63&gt;0,IF(K58="Depot",L63+(20/24/60),L63+(10/60/24)),IF(L62&gt;0,IF(K58="Depot",L62+(20/24/60),L62+(10/60/24)),IF(L61&gt;0,IF(K58="Depot",L61+(20/24/60),L61+(10/60/24)),IF(L60&gt;0,IF(K58="Depot",L60+(20/24/60),L60+(10/60/24))))))))</f>
        <v>0.63541666666666663</v>
      </c>
      <c r="M58" s="483"/>
      <c r="N58" s="483"/>
    </row>
    <row r="59" spans="1:19" x14ac:dyDescent="0.25">
      <c r="A59" s="300" t="s">
        <v>177</v>
      </c>
      <c r="B59" s="300" t="s">
        <v>178</v>
      </c>
      <c r="C59" s="298" t="s">
        <v>179</v>
      </c>
      <c r="D59" s="297" t="s">
        <v>180</v>
      </c>
      <c r="E59" s="483"/>
      <c r="F59" s="483"/>
      <c r="I59" s="300" t="s">
        <v>177</v>
      </c>
      <c r="J59" s="300" t="s">
        <v>178</v>
      </c>
      <c r="K59" s="298" t="s">
        <v>179</v>
      </c>
      <c r="L59" s="297" t="s">
        <v>180</v>
      </c>
      <c r="M59" s="483"/>
      <c r="N59" s="483"/>
    </row>
    <row r="60" spans="1:19" x14ac:dyDescent="0.25">
      <c r="A60" s="485">
        <v>12</v>
      </c>
      <c r="B60" s="309"/>
      <c r="C60" s="301">
        <v>0.33333333333333331</v>
      </c>
      <c r="D60" s="301">
        <v>0.42152777777777778</v>
      </c>
      <c r="E60" s="302">
        <f>C61-D60</f>
        <v>4.4444444444444453E-2</v>
      </c>
      <c r="F60" s="302">
        <f>D60-C60</f>
        <v>8.8194444444444464E-2</v>
      </c>
      <c r="I60" s="485">
        <v>13</v>
      </c>
      <c r="J60" s="309"/>
      <c r="K60" s="301">
        <v>0.3298611111111111</v>
      </c>
      <c r="L60" s="301">
        <v>0.38194444444444442</v>
      </c>
      <c r="M60" s="302">
        <f>K61-L60</f>
        <v>4.4444444444444453E-2</v>
      </c>
      <c r="N60" s="302">
        <f>L60-K60</f>
        <v>5.2083333333333315E-2</v>
      </c>
    </row>
    <row r="61" spans="1:19" x14ac:dyDescent="0.25">
      <c r="A61" s="486"/>
      <c r="B61" s="306"/>
      <c r="C61" s="303">
        <v>0.46597222222222223</v>
      </c>
      <c r="D61" s="304">
        <v>0.56666666666666665</v>
      </c>
      <c r="E61" s="302">
        <f>C62-D61</f>
        <v>3.125E-2</v>
      </c>
      <c r="F61" s="302">
        <f>D61-C61</f>
        <v>0.10069444444444442</v>
      </c>
      <c r="I61" s="486"/>
      <c r="J61" s="306"/>
      <c r="K61" s="303">
        <v>0.42638888888888887</v>
      </c>
      <c r="L61" s="304">
        <v>0.52708333333333335</v>
      </c>
      <c r="M61" s="302">
        <f>K62-L61</f>
        <v>3.3333333333333326E-2</v>
      </c>
      <c r="N61" s="302">
        <f>L61-K61</f>
        <v>0.10069444444444448</v>
      </c>
    </row>
    <row r="62" spans="1:19" x14ac:dyDescent="0.25">
      <c r="A62" s="487"/>
      <c r="B62" s="306"/>
      <c r="C62" s="305">
        <v>0.59791666666666665</v>
      </c>
      <c r="D62" s="297">
        <v>0.63055555555555554</v>
      </c>
      <c r="E62" s="302"/>
      <c r="F62" s="302">
        <f>D62-C62</f>
        <v>3.2638888888888884E-2</v>
      </c>
      <c r="I62" s="487"/>
      <c r="J62" s="357">
        <v>16</v>
      </c>
      <c r="K62" s="305">
        <v>0.56041666666666667</v>
      </c>
      <c r="L62" s="297">
        <v>0.62847222222222221</v>
      </c>
      <c r="M62" s="302"/>
      <c r="N62" s="302">
        <f>L62-K62</f>
        <v>6.8055555555555536E-2</v>
      </c>
      <c r="Q62" s="357">
        <v>13</v>
      </c>
      <c r="R62" s="305">
        <v>0.54722222222222217</v>
      </c>
      <c r="S62" s="297">
        <v>0.61527777777777781</v>
      </c>
    </row>
    <row r="63" spans="1:19" x14ac:dyDescent="0.25">
      <c r="A63" s="300"/>
      <c r="B63" s="306"/>
      <c r="C63" s="303"/>
      <c r="D63" s="304"/>
      <c r="E63" s="302"/>
      <c r="F63" s="302">
        <f>D63-C63</f>
        <v>0</v>
      </c>
      <c r="I63" s="300"/>
      <c r="J63" s="306"/>
      <c r="K63" s="303"/>
      <c r="L63" s="304"/>
      <c r="M63" s="302"/>
      <c r="N63" s="302"/>
    </row>
    <row r="64" spans="1:19" x14ac:dyDescent="0.25">
      <c r="A64" s="300"/>
      <c r="B64" s="306"/>
      <c r="C64" s="305"/>
      <c r="D64" s="297"/>
      <c r="E64" s="302"/>
      <c r="F64" s="302"/>
      <c r="I64" s="300"/>
      <c r="J64" s="306"/>
      <c r="K64" s="305"/>
      <c r="L64" s="297"/>
      <c r="M64" s="302"/>
      <c r="N64" s="302"/>
    </row>
    <row r="65" spans="1:17" x14ac:dyDescent="0.25">
      <c r="A65" s="300"/>
      <c r="B65" s="306"/>
      <c r="C65" s="303"/>
      <c r="D65" s="304"/>
      <c r="E65" s="302"/>
      <c r="F65" s="302"/>
      <c r="I65" s="300"/>
      <c r="J65" s="306"/>
      <c r="K65" s="303"/>
      <c r="L65" s="304"/>
      <c r="M65" s="302"/>
      <c r="N65" s="302"/>
    </row>
    <row r="66" spans="1:17" x14ac:dyDescent="0.25">
      <c r="A66" s="307">
        <f>D58-D57</f>
        <v>0.33194444444444443</v>
      </c>
      <c r="B66" s="482"/>
      <c r="C66" s="482"/>
      <c r="D66" s="482"/>
      <c r="E66" s="307">
        <f>SUM(E60:E65)</f>
        <v>7.5694444444444453E-2</v>
      </c>
      <c r="F66" s="307">
        <f>SUM(F60:F65)</f>
        <v>0.22152777777777777</v>
      </c>
      <c r="I66" s="307">
        <f>L58-L57</f>
        <v>0.3298611111111111</v>
      </c>
      <c r="J66" s="482"/>
      <c r="K66" s="482"/>
      <c r="L66" s="482"/>
      <c r="M66" s="307">
        <f>SUM(M60:M65)</f>
        <v>7.7777777777777779E-2</v>
      </c>
      <c r="N66" s="307">
        <f>SUM(N60:N65)</f>
        <v>0.22083333333333333</v>
      </c>
      <c r="P66" s="308">
        <f>N66+F66</f>
        <v>0.44236111111111109</v>
      </c>
      <c r="Q66" s="308"/>
    </row>
    <row r="68" spans="1:17" ht="15" customHeight="1" x14ac:dyDescent="0.25">
      <c r="A68" s="484" t="s">
        <v>172</v>
      </c>
      <c r="B68" s="484"/>
      <c r="C68" s="296" t="s">
        <v>199</v>
      </c>
      <c r="D68" s="297">
        <v>0.30555555555555552</v>
      </c>
      <c r="E68" s="483" t="s">
        <v>173</v>
      </c>
      <c r="F68" s="483" t="s">
        <v>174</v>
      </c>
      <c r="I68" s="484" t="s">
        <v>172</v>
      </c>
      <c r="J68" s="484"/>
      <c r="K68" s="296" t="s">
        <v>27</v>
      </c>
      <c r="L68" s="297">
        <v>0.30555555555555552</v>
      </c>
      <c r="M68" s="483" t="s">
        <v>173</v>
      </c>
      <c r="N68" s="483" t="s">
        <v>174</v>
      </c>
    </row>
    <row r="69" spans="1:17" x14ac:dyDescent="0.25">
      <c r="A69" s="484" t="s">
        <v>176</v>
      </c>
      <c r="B69" s="484"/>
      <c r="C69" s="298" t="s">
        <v>95</v>
      </c>
      <c r="D69" s="297">
        <f>IF(D76&gt;0,IF(C69="Depot",D76+(20/24/60),D76+(10/60/24)),IF(D75&gt;0,IF(C69="Depot",D75+(20/24/60),D75+(10/60/24)),IF(D74&gt;0,IF(C69="Depot",D74+(20/24/60),D74+(10/60/24)),IF(D73&gt;0,IF(C69="Depot",D73+(20/24/60),D73+(10/60/24)),IF(D72&gt;0,IF(C69="Depot",D72+(20/24/60),D72+(10/60/24)),IF(D71&gt;0,IF(C69="Depot",D71+(20/24/60),D71+(10/60/24))))))))</f>
        <v>0.62638888888888888</v>
      </c>
      <c r="E69" s="483"/>
      <c r="F69" s="483"/>
      <c r="I69" s="484" t="s">
        <v>176</v>
      </c>
      <c r="J69" s="484"/>
      <c r="K69" s="298" t="s">
        <v>95</v>
      </c>
      <c r="L69" s="297">
        <f>IF(L76&gt;0,IF(K69="Depot",L76+(20/24/60),L76+(10/60/24)),IF(L75&gt;0,IF(K69="Depot",L75+(20/24/60),L75+(10/60/24)),IF(L74&gt;0,IF(K69="Depot",L74+(20/24/60),L74+(10/60/24)),IF(L73&gt;0,IF(K69="Depot",L73+(20/24/60),L73+(10/60/24)),IF(L72&gt;0,IF(K69="Depot",L72+(20/24/60),L72+(10/60/24)),IF(L71&gt;0,IF(K69="Depot",L71+(20/24/60),L71+(10/60/24))))))))</f>
        <v>0.62430555555555556</v>
      </c>
      <c r="M69" s="483"/>
      <c r="N69" s="483"/>
    </row>
    <row r="70" spans="1:17" x14ac:dyDescent="0.25">
      <c r="A70" s="300" t="s">
        <v>177</v>
      </c>
      <c r="B70" s="300" t="s">
        <v>178</v>
      </c>
      <c r="C70" s="298" t="s">
        <v>179</v>
      </c>
      <c r="D70" s="297" t="s">
        <v>180</v>
      </c>
      <c r="E70" s="483"/>
      <c r="F70" s="483"/>
      <c r="I70" s="300" t="s">
        <v>177</v>
      </c>
      <c r="J70" s="300" t="s">
        <v>178</v>
      </c>
      <c r="K70" s="298" t="s">
        <v>179</v>
      </c>
      <c r="L70" s="297" t="s">
        <v>180</v>
      </c>
      <c r="M70" s="483"/>
      <c r="N70" s="483"/>
    </row>
    <row r="71" spans="1:17" x14ac:dyDescent="0.25">
      <c r="A71" s="485">
        <v>15</v>
      </c>
      <c r="B71" s="309"/>
      <c r="C71" s="301">
        <v>0.3298611111111111</v>
      </c>
      <c r="D71" s="301">
        <v>0.3888888888888889</v>
      </c>
      <c r="E71" s="302">
        <f>C72-D71</f>
        <v>4.1666666666666685E-2</v>
      </c>
      <c r="F71" s="302">
        <f>D71-C71</f>
        <v>5.902777777777779E-2</v>
      </c>
      <c r="I71" s="485">
        <v>16</v>
      </c>
      <c r="J71" s="309"/>
      <c r="K71" s="301">
        <v>0.33055555555555555</v>
      </c>
      <c r="L71" s="301">
        <v>0.3979166666666667</v>
      </c>
      <c r="M71" s="302">
        <f>K72-L71</f>
        <v>2.1527777777777757E-2</v>
      </c>
      <c r="N71" s="302">
        <f>L71-K71</f>
        <v>6.7361111111111149E-2</v>
      </c>
    </row>
    <row r="72" spans="1:17" x14ac:dyDescent="0.25">
      <c r="A72" s="486"/>
      <c r="B72" s="306"/>
      <c r="C72" s="303">
        <v>0.43055555555555558</v>
      </c>
      <c r="D72" s="304">
        <v>0.53194444444444444</v>
      </c>
      <c r="E72" s="302">
        <f>C73-D72</f>
        <v>1.9444444444444375E-2</v>
      </c>
      <c r="F72" s="302">
        <f>D72-C72</f>
        <v>0.10138888888888886</v>
      </c>
      <c r="I72" s="486"/>
      <c r="J72" s="357">
        <v>40</v>
      </c>
      <c r="K72" s="301">
        <v>0.41944444444444445</v>
      </c>
      <c r="L72" s="301">
        <v>0.48749999999999999</v>
      </c>
      <c r="M72" s="302">
        <f>K73-L72</f>
        <v>4.4444444444444453E-2</v>
      </c>
      <c r="N72" s="302">
        <f>L72-K72</f>
        <v>6.8055555555555536E-2</v>
      </c>
    </row>
    <row r="73" spans="1:17" x14ac:dyDescent="0.25">
      <c r="A73" s="487"/>
      <c r="B73" s="306"/>
      <c r="C73" s="305">
        <v>0.55138888888888882</v>
      </c>
      <c r="D73" s="297">
        <v>0.61944444444444446</v>
      </c>
      <c r="E73" s="302"/>
      <c r="F73" s="302">
        <f>D73-C73</f>
        <v>6.8055555555555647E-2</v>
      </c>
      <c r="I73" s="487"/>
      <c r="J73" s="357">
        <v>4</v>
      </c>
      <c r="K73" s="305">
        <v>0.53194444444444444</v>
      </c>
      <c r="L73" s="297">
        <v>0.56458333333333333</v>
      </c>
      <c r="M73" s="302">
        <f>K74-L73</f>
        <v>2.0138888888888928E-2</v>
      </c>
      <c r="N73" s="302">
        <f>L73-K73</f>
        <v>3.2638888888888884E-2</v>
      </c>
    </row>
    <row r="74" spans="1:17" x14ac:dyDescent="0.25">
      <c r="A74" s="300"/>
      <c r="B74" s="306"/>
      <c r="C74" s="303"/>
      <c r="D74" s="304"/>
      <c r="E74" s="302"/>
      <c r="F74" s="302">
        <f>D74-C74</f>
        <v>0</v>
      </c>
      <c r="I74" s="300"/>
      <c r="J74" s="357">
        <v>4</v>
      </c>
      <c r="K74" s="303">
        <v>0.58472222222222225</v>
      </c>
      <c r="L74" s="304">
        <v>0.61736111111111114</v>
      </c>
      <c r="M74" s="302"/>
      <c r="N74" s="302">
        <f>L74-K74</f>
        <v>3.2638888888888884E-2</v>
      </c>
    </row>
    <row r="75" spans="1:17" x14ac:dyDescent="0.25">
      <c r="A75" s="300"/>
      <c r="B75" s="306"/>
      <c r="C75" s="305"/>
      <c r="D75" s="297"/>
      <c r="E75" s="302"/>
      <c r="F75" s="302"/>
      <c r="I75" s="300"/>
      <c r="J75" s="306"/>
      <c r="K75" s="305"/>
      <c r="L75" s="297"/>
      <c r="M75" s="302"/>
      <c r="N75" s="302"/>
    </row>
    <row r="76" spans="1:17" x14ac:dyDescent="0.25">
      <c r="A76" s="300"/>
      <c r="B76" s="306"/>
      <c r="C76" s="303"/>
      <c r="D76" s="304"/>
      <c r="E76" s="302"/>
      <c r="F76" s="302"/>
      <c r="I76" s="300"/>
      <c r="J76" s="306"/>
      <c r="K76" s="303"/>
      <c r="L76" s="304"/>
      <c r="M76" s="302"/>
      <c r="N76" s="302"/>
    </row>
    <row r="77" spans="1:17" x14ac:dyDescent="0.25">
      <c r="A77" s="307">
        <f>D69-D68</f>
        <v>0.32083333333333336</v>
      </c>
      <c r="B77" s="482"/>
      <c r="C77" s="482"/>
      <c r="D77" s="482"/>
      <c r="E77" s="307">
        <f>SUM(E71:E76)</f>
        <v>6.1111111111111061E-2</v>
      </c>
      <c r="F77" s="307">
        <f>SUM(F71:F76)</f>
        <v>0.2284722222222223</v>
      </c>
      <c r="I77" s="307">
        <f>L69-L68</f>
        <v>0.31875000000000003</v>
      </c>
      <c r="J77" s="482"/>
      <c r="K77" s="482"/>
      <c r="L77" s="482"/>
      <c r="M77" s="307">
        <f>SUM(M71:M76)</f>
        <v>8.6111111111111138E-2</v>
      </c>
      <c r="N77" s="307">
        <f>SUM(N71:N76)</f>
        <v>0.20069444444444445</v>
      </c>
      <c r="P77" s="308">
        <f>N77+F77</f>
        <v>0.42916666666666675</v>
      </c>
      <c r="Q77" s="308"/>
    </row>
    <row r="79" spans="1:17" ht="15" customHeight="1" x14ac:dyDescent="0.25">
      <c r="A79" s="484" t="s">
        <v>172</v>
      </c>
      <c r="B79" s="484"/>
      <c r="C79" s="296" t="s">
        <v>27</v>
      </c>
      <c r="D79" s="297">
        <v>0.30902777777777779</v>
      </c>
      <c r="E79" s="483" t="s">
        <v>173</v>
      </c>
      <c r="F79" s="483" t="s">
        <v>174</v>
      </c>
      <c r="I79" s="484" t="s">
        <v>172</v>
      </c>
      <c r="J79" s="484"/>
      <c r="K79" s="296" t="s">
        <v>27</v>
      </c>
      <c r="L79" s="297">
        <v>0.33333333333333331</v>
      </c>
      <c r="M79" s="483" t="s">
        <v>173</v>
      </c>
      <c r="N79" s="483" t="s">
        <v>174</v>
      </c>
    </row>
    <row r="80" spans="1:17" x14ac:dyDescent="0.25">
      <c r="A80" s="484" t="s">
        <v>176</v>
      </c>
      <c r="B80" s="484"/>
      <c r="C80" s="298" t="s">
        <v>95</v>
      </c>
      <c r="D80" s="297">
        <f>IF(D87&gt;0,IF(C80="Depot",D87+(20/24/60),D87+(10/60/24)),IF(D86&gt;0,IF(C80="Depot",D86+(20/24/60),D86+(10/60/24)),IF(D85&gt;0,IF(C80="Depot",D85+(20/24/60),D85+(10/60/24)),IF(D84&gt;0,IF(C80="Depot",D84+(20/24/60),D84+(10/60/24)),IF(D83&gt;0,IF(C80="Depot",D83+(20/24/60),D83+(10/60/24)),IF(D82&gt;0,IF(C80="Depot",D82+(20/24/60),D82+(10/60/24))))))))</f>
        <v>0.64236111111111105</v>
      </c>
      <c r="E80" s="483"/>
      <c r="F80" s="483"/>
      <c r="I80" s="484" t="s">
        <v>176</v>
      </c>
      <c r="J80" s="484"/>
      <c r="K80" s="298" t="s">
        <v>95</v>
      </c>
      <c r="L80" s="297">
        <f>IF(L87&gt;0,IF(K80="Depot",L87+(20/24/60),L87+(10/60/24)),IF(L86&gt;0,IF(K80="Depot",L86+(20/24/60),L86+(10/60/24)),IF(L85&gt;0,IF(K80="Depot",L85+(20/24/60),L85+(10/60/24)),IF(L84&gt;0,IF(K80="Depot",L84+(20/24/60),L84+(10/60/24)),IF(L83&gt;0,IF(K80="Depot",L83+(20/24/60),L83+(10/60/24)),IF(L82&gt;0,IF(K80="Depot",L82+(20/24/60),L82+(10/60/24))))))))</f>
        <v>0.6465277777777777</v>
      </c>
      <c r="M80" s="483"/>
      <c r="N80" s="483"/>
    </row>
    <row r="81" spans="1:17" x14ac:dyDescent="0.25">
      <c r="A81" s="300" t="s">
        <v>177</v>
      </c>
      <c r="B81" s="300" t="s">
        <v>178</v>
      </c>
      <c r="C81" s="298" t="s">
        <v>179</v>
      </c>
      <c r="D81" s="297" t="s">
        <v>180</v>
      </c>
      <c r="E81" s="483"/>
      <c r="F81" s="483"/>
      <c r="I81" s="300" t="s">
        <v>177</v>
      </c>
      <c r="J81" s="300" t="s">
        <v>178</v>
      </c>
      <c r="K81" s="298" t="s">
        <v>179</v>
      </c>
      <c r="L81" s="297" t="s">
        <v>180</v>
      </c>
      <c r="M81" s="483"/>
      <c r="N81" s="483"/>
    </row>
    <row r="82" spans="1:17" x14ac:dyDescent="0.25">
      <c r="A82" s="485">
        <v>17</v>
      </c>
      <c r="B82" s="309"/>
      <c r="C82" s="301">
        <v>0.33680555555555558</v>
      </c>
      <c r="D82" s="301">
        <v>0.40625</v>
      </c>
      <c r="E82" s="302">
        <f>C83-D82</f>
        <v>4.4444444444444453E-2</v>
      </c>
      <c r="F82" s="302">
        <f>D82-C82</f>
        <v>6.944444444444442E-2</v>
      </c>
      <c r="I82" s="485">
        <v>18</v>
      </c>
      <c r="J82" s="309"/>
      <c r="K82" s="301">
        <v>0.35069444444444442</v>
      </c>
      <c r="L82" s="301">
        <v>0.41944444444444445</v>
      </c>
      <c r="M82" s="302">
        <f>K83-L82</f>
        <v>5.0694444444444431E-2</v>
      </c>
      <c r="N82" s="302">
        <f>L82-K82</f>
        <v>6.8750000000000033E-2</v>
      </c>
    </row>
    <row r="83" spans="1:17" x14ac:dyDescent="0.25">
      <c r="A83" s="486"/>
      <c r="B83" s="306"/>
      <c r="C83" s="303">
        <v>0.45069444444444445</v>
      </c>
      <c r="D83" s="304">
        <v>0.55138888888888882</v>
      </c>
      <c r="E83" s="302">
        <f>C84-D83</f>
        <v>5.0694444444444486E-2</v>
      </c>
      <c r="F83" s="302">
        <f>D83-C83</f>
        <v>0.10069444444444436</v>
      </c>
      <c r="I83" s="486"/>
      <c r="J83" s="306"/>
      <c r="K83" s="303">
        <v>0.47013888888888888</v>
      </c>
      <c r="L83" s="304">
        <v>0.57152777777777775</v>
      </c>
      <c r="M83" s="302">
        <f>K84-L83</f>
        <v>3.4722222222222321E-2</v>
      </c>
      <c r="N83" s="302">
        <f>L83-K83</f>
        <v>0.10138888888888886</v>
      </c>
    </row>
    <row r="84" spans="1:17" x14ac:dyDescent="0.25">
      <c r="A84" s="487"/>
      <c r="B84" s="306"/>
      <c r="C84" s="305">
        <v>0.6020833333333333</v>
      </c>
      <c r="D84" s="297">
        <v>0.63541666666666663</v>
      </c>
      <c r="E84" s="302"/>
      <c r="F84" s="302">
        <f>D84-C84</f>
        <v>3.3333333333333326E-2</v>
      </c>
      <c r="I84" s="487"/>
      <c r="J84" s="306"/>
      <c r="K84" s="305">
        <v>0.60625000000000007</v>
      </c>
      <c r="L84" s="297">
        <v>0.63958333333333328</v>
      </c>
      <c r="M84" s="302"/>
      <c r="N84" s="302">
        <f>L84-K84</f>
        <v>3.3333333333333215E-2</v>
      </c>
    </row>
    <row r="85" spans="1:17" x14ac:dyDescent="0.25">
      <c r="A85" s="300"/>
      <c r="B85" s="306"/>
      <c r="C85" s="303"/>
      <c r="D85" s="304"/>
      <c r="E85" s="302"/>
      <c r="F85" s="302"/>
      <c r="I85" s="300"/>
      <c r="J85" s="306"/>
      <c r="K85" s="303"/>
      <c r="L85" s="304"/>
      <c r="M85" s="302"/>
      <c r="N85" s="302"/>
    </row>
    <row r="86" spans="1:17" x14ac:dyDescent="0.25">
      <c r="A86" s="300"/>
      <c r="B86" s="306"/>
      <c r="C86" s="305"/>
      <c r="D86" s="297"/>
      <c r="E86" s="302"/>
      <c r="F86" s="302"/>
      <c r="I86" s="300"/>
      <c r="J86" s="306"/>
      <c r="K86" s="305"/>
      <c r="L86" s="297"/>
      <c r="M86" s="302"/>
      <c r="N86" s="302"/>
    </row>
    <row r="87" spans="1:17" x14ac:dyDescent="0.25">
      <c r="A87" s="300"/>
      <c r="B87" s="306"/>
      <c r="C87" s="303"/>
      <c r="D87" s="304"/>
      <c r="E87" s="302"/>
      <c r="F87" s="302"/>
      <c r="I87" s="300"/>
      <c r="J87" s="306"/>
      <c r="K87" s="303"/>
      <c r="L87" s="304"/>
      <c r="M87" s="302"/>
      <c r="N87" s="302"/>
    </row>
    <row r="88" spans="1:17" x14ac:dyDescent="0.25">
      <c r="A88" s="307">
        <f>D80-D79</f>
        <v>0.33333333333333326</v>
      </c>
      <c r="B88" s="482"/>
      <c r="C88" s="482"/>
      <c r="D88" s="482"/>
      <c r="E88" s="307">
        <f>SUM(E82:E87)</f>
        <v>9.5138888888888939E-2</v>
      </c>
      <c r="F88" s="307">
        <f>SUM(F82:F87)</f>
        <v>0.20347222222222211</v>
      </c>
      <c r="I88" s="307">
        <f>L80-L79</f>
        <v>0.31319444444444439</v>
      </c>
      <c r="J88" s="482"/>
      <c r="K88" s="482"/>
      <c r="L88" s="482"/>
      <c r="M88" s="307">
        <f>SUM(M82:M87)</f>
        <v>8.5416666666666752E-2</v>
      </c>
      <c r="N88" s="307">
        <f>SUM(N82:N87)</f>
        <v>0.20347222222222211</v>
      </c>
      <c r="P88" s="308">
        <f>N88+F88</f>
        <v>0.40694444444444422</v>
      </c>
      <c r="Q88" s="308"/>
    </row>
    <row r="90" spans="1:17" ht="15" customHeight="1" x14ac:dyDescent="0.25">
      <c r="A90" s="484" t="s">
        <v>172</v>
      </c>
      <c r="B90" s="484"/>
      <c r="C90" s="296" t="s">
        <v>157</v>
      </c>
      <c r="D90" s="297">
        <f>IF(C90="Depot", (C93-(25/60/24)), (C93-(15/60/24)))</f>
        <v>0.30208333333333337</v>
      </c>
      <c r="E90" s="483" t="s">
        <v>173</v>
      </c>
      <c r="F90" s="483" t="s">
        <v>174</v>
      </c>
      <c r="I90" s="484" t="s">
        <v>172</v>
      </c>
      <c r="J90" s="484"/>
      <c r="K90" s="296" t="s">
        <v>157</v>
      </c>
      <c r="L90" s="297">
        <f>IF(K90="Depot", (K93-(25/60/24)), (K93-(15/60/24)))</f>
        <v>0.30902777777777779</v>
      </c>
      <c r="M90" s="483" t="s">
        <v>173</v>
      </c>
      <c r="N90" s="483" t="s">
        <v>174</v>
      </c>
    </row>
    <row r="91" spans="1:17" x14ac:dyDescent="0.25">
      <c r="A91" s="484" t="s">
        <v>176</v>
      </c>
      <c r="B91" s="484"/>
      <c r="C91" s="298" t="s">
        <v>95</v>
      </c>
      <c r="D91" s="297">
        <f>IF(D98&gt;0,IF(C91="Depot",D98+(20/24/60),D98+(10/60/24)),IF(D97&gt;0,IF(C91="Depot",D97+(20/24/60),D97+(10/60/24)),IF(D96&gt;0,IF(C91="Depot",D96+(20/24/60),D96+(10/60/24)),IF(D95&gt;0,IF(C91="Depot",D95+(20/24/60),D95+(10/60/24)),IF(D94&gt;0,IF(C91="Depot",D94+(20/24/60),D94+(10/60/24)),IF(D93&gt;0,IF(C91="Depot",D93+(20/24/60),D93+(10/60/24))))))))</f>
        <v>0.63194444444444442</v>
      </c>
      <c r="E91" s="483"/>
      <c r="F91" s="483"/>
      <c r="I91" s="484" t="s">
        <v>176</v>
      </c>
      <c r="J91" s="484"/>
      <c r="K91" s="298" t="s">
        <v>95</v>
      </c>
      <c r="L91" s="297">
        <f>IF(L98&gt;0,IF(K91="Depot",L98+(20/24/60),L98+(10/60/24)),IF(L97&gt;0,IF(K91="Depot",L97+(20/24/60),L97+(10/60/24)),IF(L96&gt;0,IF(K91="Depot",L96+(20/24/60),L96+(10/60/24)),IF(L95&gt;0,IF(K91="Depot",L95+(20/24/60),L95+(10/60/24)),IF(L94&gt;0,IF(K91="Depot",L94+(20/24/60),L94+(10/60/24)),IF(L93&gt;0,IF(K91="Depot",L93+(20/24/60),L93+(10/60/24))))))))</f>
        <v>0.64236111111111105</v>
      </c>
      <c r="M91" s="483"/>
      <c r="N91" s="483"/>
    </row>
    <row r="92" spans="1:17" x14ac:dyDescent="0.25">
      <c r="A92" s="300" t="s">
        <v>177</v>
      </c>
      <c r="B92" s="300" t="s">
        <v>178</v>
      </c>
      <c r="C92" s="298" t="s">
        <v>179</v>
      </c>
      <c r="D92" s="297" t="s">
        <v>180</v>
      </c>
      <c r="E92" s="483"/>
      <c r="F92" s="483"/>
      <c r="I92" s="300" t="s">
        <v>177</v>
      </c>
      <c r="J92" s="300" t="s">
        <v>178</v>
      </c>
      <c r="K92" s="298" t="s">
        <v>179</v>
      </c>
      <c r="L92" s="297" t="s">
        <v>180</v>
      </c>
      <c r="M92" s="483"/>
      <c r="N92" s="483"/>
    </row>
    <row r="93" spans="1:17" x14ac:dyDescent="0.25">
      <c r="A93" s="485">
        <v>19</v>
      </c>
      <c r="B93" s="309"/>
      <c r="C93" s="301">
        <v>0.31944444444444448</v>
      </c>
      <c r="D93" s="301">
        <v>0.43055555555555558</v>
      </c>
      <c r="E93" s="302">
        <f>C94-D93</f>
        <v>4.3749999999999956E-2</v>
      </c>
      <c r="F93" s="302">
        <f>D93-C93</f>
        <v>0.1111111111111111</v>
      </c>
      <c r="I93" s="485">
        <v>20</v>
      </c>
      <c r="J93" s="312"/>
      <c r="K93" s="301">
        <v>0.3263888888888889</v>
      </c>
      <c r="L93" s="301">
        <v>0.43472222222222223</v>
      </c>
      <c r="M93" s="302">
        <f>K94-L93</f>
        <v>4.4444444444444453E-2</v>
      </c>
      <c r="N93" s="302">
        <f>L93-K93</f>
        <v>0.10833333333333334</v>
      </c>
    </row>
    <row r="94" spans="1:17" x14ac:dyDescent="0.25">
      <c r="A94" s="486"/>
      <c r="B94" s="306"/>
      <c r="C94" s="303">
        <v>0.47430555555555554</v>
      </c>
      <c r="D94" s="304">
        <v>0.56874999999999998</v>
      </c>
      <c r="E94" s="302">
        <f>C95-D94</f>
        <v>1.8055555555555602E-2</v>
      </c>
      <c r="F94" s="302">
        <f>D94-C94</f>
        <v>9.4444444444444442E-2</v>
      </c>
      <c r="I94" s="486"/>
      <c r="J94" s="306"/>
      <c r="K94" s="303">
        <v>0.47916666666666669</v>
      </c>
      <c r="L94" s="304">
        <v>0.57986111111111105</v>
      </c>
      <c r="M94" s="302">
        <f>K95-L94</f>
        <v>1.736111111111116E-2</v>
      </c>
      <c r="N94" s="302">
        <f>L94-K94</f>
        <v>0.10069444444444436</v>
      </c>
    </row>
    <row r="95" spans="1:17" x14ac:dyDescent="0.25">
      <c r="A95" s="487"/>
      <c r="B95" s="357" t="s">
        <v>200</v>
      </c>
      <c r="C95" s="358">
        <v>0.58680555555555558</v>
      </c>
      <c r="D95" s="359">
        <v>0.625</v>
      </c>
      <c r="E95" s="302"/>
      <c r="F95" s="302">
        <v>0</v>
      </c>
      <c r="I95" s="487"/>
      <c r="J95" s="357" t="s">
        <v>200</v>
      </c>
      <c r="K95" s="358">
        <v>0.59722222222222221</v>
      </c>
      <c r="L95" s="359">
        <v>0.63541666666666663</v>
      </c>
      <c r="M95" s="302"/>
      <c r="N95" s="302">
        <v>0</v>
      </c>
    </row>
    <row r="96" spans="1:17" x14ac:dyDescent="0.25">
      <c r="A96" s="300"/>
      <c r="B96" s="306"/>
      <c r="C96" s="303"/>
      <c r="D96" s="304"/>
      <c r="E96" s="302"/>
      <c r="F96" s="302">
        <f>D96-C96</f>
        <v>0</v>
      </c>
      <c r="I96" s="300"/>
      <c r="J96" s="306"/>
      <c r="K96" s="303"/>
      <c r="L96" s="304"/>
      <c r="M96" s="302"/>
      <c r="N96" s="302"/>
    </row>
    <row r="97" spans="1:17" x14ac:dyDescent="0.25">
      <c r="A97" s="300"/>
      <c r="B97" s="306"/>
      <c r="C97" s="305"/>
      <c r="D97" s="297"/>
      <c r="E97" s="302"/>
      <c r="F97" s="302"/>
      <c r="I97" s="300"/>
      <c r="J97" s="306"/>
      <c r="K97" s="305"/>
      <c r="L97" s="297"/>
      <c r="M97" s="302"/>
      <c r="N97" s="302"/>
    </row>
    <row r="98" spans="1:17" x14ac:dyDescent="0.25">
      <c r="A98" s="300"/>
      <c r="B98" s="306"/>
      <c r="C98" s="303"/>
      <c r="D98" s="304"/>
      <c r="E98" s="302"/>
      <c r="F98" s="302"/>
      <c r="I98" s="300"/>
      <c r="J98" s="306"/>
      <c r="K98" s="303"/>
      <c r="L98" s="304"/>
      <c r="M98" s="302"/>
      <c r="N98" s="302"/>
    </row>
    <row r="99" spans="1:17" x14ac:dyDescent="0.25">
      <c r="A99" s="307">
        <f>D91-D90</f>
        <v>0.32986111111111105</v>
      </c>
      <c r="B99" s="482"/>
      <c r="C99" s="482"/>
      <c r="D99" s="482"/>
      <c r="E99" s="307">
        <f>SUM(E93:E98)</f>
        <v>6.1805555555555558E-2</v>
      </c>
      <c r="F99" s="307">
        <f>SUM(F93:F98)</f>
        <v>0.20555555555555555</v>
      </c>
      <c r="I99" s="307">
        <f>L91-L90</f>
        <v>0.33333333333333326</v>
      </c>
      <c r="J99" s="482"/>
      <c r="K99" s="482"/>
      <c r="L99" s="482"/>
      <c r="M99" s="307">
        <f>SUM(M93:M98)</f>
        <v>6.1805555555555614E-2</v>
      </c>
      <c r="N99" s="307">
        <f>SUM(N93:N98)</f>
        <v>0.2090277777777777</v>
      </c>
      <c r="P99" s="308">
        <f>N99+F99</f>
        <v>0.41458333333333325</v>
      </c>
      <c r="Q99" s="308"/>
    </row>
    <row r="101" spans="1:17" ht="15" customHeight="1" x14ac:dyDescent="0.25">
      <c r="A101" s="484" t="s">
        <v>172</v>
      </c>
      <c r="B101" s="484"/>
      <c r="C101" s="296" t="s">
        <v>157</v>
      </c>
      <c r="D101" s="297">
        <f>IF(C101="Depot", (C104-(25/60/24)), (C104-(15/60/24)))</f>
        <v>0.31874999999999998</v>
      </c>
      <c r="E101" s="483" t="s">
        <v>173</v>
      </c>
      <c r="F101" s="483" t="s">
        <v>174</v>
      </c>
      <c r="I101" s="484" t="s">
        <v>172</v>
      </c>
      <c r="J101" s="484"/>
      <c r="K101" s="296" t="s">
        <v>157</v>
      </c>
      <c r="L101" s="297">
        <f>IF(K101="Depot", (K104-(25/60/24)), (K104-(15/60/24)))</f>
        <v>0.32013888888888886</v>
      </c>
      <c r="M101" s="483" t="s">
        <v>173</v>
      </c>
      <c r="N101" s="483" t="s">
        <v>174</v>
      </c>
    </row>
    <row r="102" spans="1:17" x14ac:dyDescent="0.25">
      <c r="A102" s="484" t="s">
        <v>176</v>
      </c>
      <c r="B102" s="484"/>
      <c r="C102" s="298" t="s">
        <v>95</v>
      </c>
      <c r="D102" s="297">
        <f>IF(D109&gt;0,IF(C102="Depot",D109+(20/24/60),D109+(10/60/24)),IF(D108&gt;0,IF(C102="Depot",D108+(20/24/60),D108+(10/60/24)),IF(D107&gt;0,IF(C102="Depot",D107+(20/24/60),D107+(10/60/24)),IF(D106&gt;0,IF(C102="Depot",D106+(20/24/60),D106+(10/60/24)),IF(D105&gt;0,IF(C102="Depot",D105+(20/24/60),D105+(10/60/24)),IF(D104&gt;0,IF(C102="Depot",D104+(20/24/60),D104+(10/60/24))))))))</f>
        <v>0.64930555555555547</v>
      </c>
      <c r="E102" s="483"/>
      <c r="F102" s="483"/>
      <c r="I102" s="484" t="s">
        <v>176</v>
      </c>
      <c r="J102" s="484"/>
      <c r="K102" s="298" t="s">
        <v>95</v>
      </c>
      <c r="L102" s="297">
        <f>IF(L109&gt;0,IF(K102="Depot",L109+(20/24/60),L109+(10/60/24)),IF(L108&gt;0,IF(K102="Depot",L108+(20/24/60),L108+(10/60/24)),IF(L107&gt;0,IF(K102="Depot",L107+(20/24/60),L107+(10/60/24)),IF(L106&gt;0,IF(K102="Depot",L106+(20/24/60),L106+(10/60/24)),IF(L105&gt;0,IF(K102="Depot",L105+(20/24/60),L105+(10/60/24)),IF(L104&gt;0,IF(K102="Depot",L104+(20/24/60),L104+(10/60/24))))))))</f>
        <v>0.65069444444444435</v>
      </c>
      <c r="M102" s="483"/>
      <c r="N102" s="483"/>
    </row>
    <row r="103" spans="1:17" x14ac:dyDescent="0.25">
      <c r="A103" s="300" t="s">
        <v>177</v>
      </c>
      <c r="B103" s="300" t="s">
        <v>178</v>
      </c>
      <c r="C103" s="298" t="s">
        <v>179</v>
      </c>
      <c r="D103" s="297" t="s">
        <v>180</v>
      </c>
      <c r="E103" s="483"/>
      <c r="F103" s="483"/>
      <c r="I103" s="300" t="s">
        <v>177</v>
      </c>
      <c r="J103" s="300" t="s">
        <v>178</v>
      </c>
      <c r="K103" s="298" t="s">
        <v>179</v>
      </c>
      <c r="L103" s="297" t="s">
        <v>180</v>
      </c>
      <c r="M103" s="483"/>
      <c r="N103" s="483"/>
    </row>
    <row r="104" spans="1:17" x14ac:dyDescent="0.25">
      <c r="A104" s="485">
        <v>22</v>
      </c>
      <c r="B104" s="309"/>
      <c r="C104" s="301">
        <v>0.33611111111111108</v>
      </c>
      <c r="D104" s="301">
        <v>0.44375000000000003</v>
      </c>
      <c r="E104" s="302">
        <f>C105-D104</f>
        <v>3.9583333333333304E-2</v>
      </c>
      <c r="F104" s="302">
        <f>D104-C104</f>
        <v>0.10763888888888895</v>
      </c>
      <c r="I104" s="485">
        <v>23</v>
      </c>
      <c r="J104" s="309"/>
      <c r="K104" s="301">
        <v>0.33749999999999997</v>
      </c>
      <c r="L104" s="301">
        <v>0.42638888888888887</v>
      </c>
      <c r="M104" s="302">
        <f>K105-L104</f>
        <v>6.1111111111111116E-2</v>
      </c>
      <c r="N104" s="302">
        <f>L104-K104</f>
        <v>8.8888888888888906E-2</v>
      </c>
    </row>
    <row r="105" spans="1:17" x14ac:dyDescent="0.25">
      <c r="A105" s="486"/>
      <c r="B105" s="306"/>
      <c r="C105" s="303">
        <v>0.48333333333333334</v>
      </c>
      <c r="D105" s="304">
        <v>0.58472222222222225</v>
      </c>
      <c r="E105" s="302">
        <f>C106-D105</f>
        <v>1.9444444444444375E-2</v>
      </c>
      <c r="F105" s="302">
        <f>D105-C105</f>
        <v>0.10138888888888892</v>
      </c>
      <c r="I105" s="486"/>
      <c r="J105" s="309"/>
      <c r="K105" s="301">
        <v>0.48749999999999999</v>
      </c>
      <c r="L105" s="301">
        <v>0.58888888888888891</v>
      </c>
      <c r="M105" s="302">
        <f>K106-L105</f>
        <v>2.2222222222222143E-2</v>
      </c>
      <c r="N105" s="302">
        <f>L105-K105</f>
        <v>0.10138888888888892</v>
      </c>
    </row>
    <row r="106" spans="1:17" x14ac:dyDescent="0.25">
      <c r="A106" s="487"/>
      <c r="B106" s="357" t="s">
        <v>200</v>
      </c>
      <c r="C106" s="358">
        <v>0.60416666666666663</v>
      </c>
      <c r="D106" s="359">
        <v>0.64236111111111105</v>
      </c>
      <c r="E106" s="302"/>
      <c r="F106" s="302">
        <v>0</v>
      </c>
      <c r="I106" s="487"/>
      <c r="J106" s="306"/>
      <c r="K106" s="305">
        <v>0.61111111111111105</v>
      </c>
      <c r="L106" s="297">
        <v>0.64374999999999993</v>
      </c>
      <c r="M106" s="302"/>
      <c r="N106" s="302">
        <f>L106-K106</f>
        <v>3.2638888888888884E-2</v>
      </c>
    </row>
    <row r="107" spans="1:17" x14ac:dyDescent="0.25">
      <c r="A107" s="300"/>
      <c r="B107" s="306"/>
      <c r="C107" s="303"/>
      <c r="D107" s="304"/>
      <c r="E107" s="302"/>
      <c r="F107" s="302"/>
      <c r="I107" s="300"/>
      <c r="J107" s="306"/>
      <c r="K107" s="303"/>
      <c r="L107" s="304"/>
      <c r="M107" s="302"/>
      <c r="N107" s="302"/>
    </row>
    <row r="108" spans="1:17" x14ac:dyDescent="0.25">
      <c r="A108" s="300"/>
      <c r="B108" s="306"/>
      <c r="C108" s="305"/>
      <c r="D108" s="297"/>
      <c r="E108" s="302"/>
      <c r="F108" s="302"/>
      <c r="I108" s="300"/>
      <c r="J108" s="306"/>
      <c r="K108" s="305"/>
      <c r="L108" s="297"/>
      <c r="M108" s="302"/>
      <c r="N108" s="302"/>
    </row>
    <row r="109" spans="1:17" x14ac:dyDescent="0.25">
      <c r="A109" s="300"/>
      <c r="B109" s="306"/>
      <c r="C109" s="303"/>
      <c r="D109" s="304"/>
      <c r="E109" s="302"/>
      <c r="F109" s="302"/>
      <c r="I109" s="300"/>
      <c r="J109" s="306"/>
      <c r="K109" s="303"/>
      <c r="L109" s="304"/>
      <c r="M109" s="302"/>
      <c r="N109" s="302"/>
    </row>
    <row r="110" spans="1:17" x14ac:dyDescent="0.25">
      <c r="A110" s="307">
        <f>D102-D101</f>
        <v>0.33055555555555549</v>
      </c>
      <c r="B110" s="482"/>
      <c r="C110" s="482"/>
      <c r="D110" s="482"/>
      <c r="E110" s="307">
        <f>SUM(E104:E109)</f>
        <v>5.9027777777777679E-2</v>
      </c>
      <c r="F110" s="307">
        <f>SUM(F104:F109)</f>
        <v>0.20902777777777787</v>
      </c>
      <c r="I110" s="307">
        <f>L102-L101</f>
        <v>0.33055555555555549</v>
      </c>
      <c r="J110" s="482"/>
      <c r="K110" s="482"/>
      <c r="L110" s="482"/>
      <c r="M110" s="307">
        <f>SUM(M104:M109)</f>
        <v>8.3333333333333259E-2</v>
      </c>
      <c r="N110" s="307">
        <f>SUM(N104:N109)</f>
        <v>0.22291666666666671</v>
      </c>
      <c r="P110" s="308">
        <f>N110+F110</f>
        <v>0.43194444444444458</v>
      </c>
      <c r="Q110" s="308"/>
    </row>
    <row r="112" spans="1:17" ht="15" customHeight="1" x14ac:dyDescent="0.25">
      <c r="A112" s="484" t="s">
        <v>172</v>
      </c>
      <c r="B112" s="484"/>
      <c r="C112" s="296" t="s">
        <v>157</v>
      </c>
      <c r="D112" s="297">
        <f>IF(C112="Depot", (C115-(25/60/24)), (C115-(15/60/24)))</f>
        <v>0.32708333333333339</v>
      </c>
      <c r="E112" s="483" t="s">
        <v>173</v>
      </c>
      <c r="F112" s="483" t="s">
        <v>174</v>
      </c>
      <c r="I112" s="484" t="s">
        <v>172</v>
      </c>
      <c r="J112" s="484"/>
      <c r="K112" s="296" t="s">
        <v>157</v>
      </c>
      <c r="L112" s="297">
        <f>IF(K112="Depot", (K115-(25/60/24)), (K115-(15/60/24)))</f>
        <v>0.33611111111111108</v>
      </c>
      <c r="M112" s="483" t="s">
        <v>173</v>
      </c>
      <c r="N112" s="483" t="s">
        <v>174</v>
      </c>
    </row>
    <row r="113" spans="1:17" x14ac:dyDescent="0.25">
      <c r="A113" s="484" t="s">
        <v>176</v>
      </c>
      <c r="B113" s="484"/>
      <c r="C113" s="298" t="s">
        <v>95</v>
      </c>
      <c r="D113" s="297">
        <f>IF(D120&gt;0,IF(C113="Depot",D120+(20/24/60),D120+(10/60/24)),IF(D119&gt;0,IF(C113="Depot",D119+(20/24/60),D119+(10/60/24)),IF(D118&gt;0,IF(C113="Depot",D118+(20/24/60),D118+(10/60/24)),IF(D117&gt;0,IF(C113="Depot",D117+(20/24/60),D117+(10/60/24)),IF(D116&gt;0,IF(C113="Depot",D116+(20/24/60),D116+(10/60/24)),IF(D115&gt;0,IF(C113="Depot",D115+(20/24/60),D115+(10/60/24))))))))</f>
        <v>0.65625</v>
      </c>
      <c r="E113" s="483"/>
      <c r="F113" s="483"/>
      <c r="I113" s="484" t="s">
        <v>176</v>
      </c>
      <c r="J113" s="484"/>
      <c r="K113" s="298" t="s">
        <v>95</v>
      </c>
      <c r="L113" s="297">
        <f>IF(L120&gt;0,IF(K113="Depot",L120+(20/24/60),L120+(10/60/24)),IF(L119&gt;0,IF(K113="Depot",L119+(20/24/60),L119+(10/60/24)),IF(L118&gt;0,IF(K113="Depot",L118+(20/24/60),L118+(10/60/24)),IF(L117&gt;0,IF(K113="Depot",L117+(20/24/60),L117+(10/60/24)),IF(L116&gt;0,IF(K113="Depot",L116+(20/24/60),L116+(10/60/24)),IF(L115&gt;0,IF(K113="Depot",L115+(20/24/60),L115+(10/60/24))))))))</f>
        <v>0.66666666666666663</v>
      </c>
      <c r="M113" s="483"/>
      <c r="N113" s="483"/>
    </row>
    <row r="114" spans="1:17" x14ac:dyDescent="0.25">
      <c r="A114" s="300" t="s">
        <v>177</v>
      </c>
      <c r="B114" s="300" t="s">
        <v>178</v>
      </c>
      <c r="C114" s="298" t="s">
        <v>179</v>
      </c>
      <c r="D114" s="297" t="s">
        <v>180</v>
      </c>
      <c r="E114" s="483"/>
      <c r="F114" s="483"/>
      <c r="I114" s="300" t="s">
        <v>177</v>
      </c>
      <c r="J114" s="300" t="s">
        <v>178</v>
      </c>
      <c r="K114" s="298" t="s">
        <v>179</v>
      </c>
      <c r="L114" s="297" t="s">
        <v>180</v>
      </c>
      <c r="M114" s="483"/>
      <c r="N114" s="483"/>
    </row>
    <row r="115" spans="1:17" x14ac:dyDescent="0.25">
      <c r="A115" s="485">
        <v>24</v>
      </c>
      <c r="B115" s="309"/>
      <c r="C115" s="301">
        <v>0.3444444444444445</v>
      </c>
      <c r="D115" s="301">
        <v>0.45277777777777778</v>
      </c>
      <c r="E115" s="302">
        <f>C116-D115</f>
        <v>3.9583333333333304E-2</v>
      </c>
      <c r="F115" s="302">
        <f>D115-C115</f>
        <v>0.10833333333333328</v>
      </c>
      <c r="I115" s="485">
        <v>25</v>
      </c>
      <c r="J115" s="309"/>
      <c r="K115" s="301">
        <v>0.35347222222222219</v>
      </c>
      <c r="L115" s="301">
        <v>0.46111111111111108</v>
      </c>
      <c r="M115" s="302">
        <f>K116-L115</f>
        <v>3.9583333333333359E-2</v>
      </c>
      <c r="N115" s="302">
        <f>L115-K115</f>
        <v>0.1076388888888889</v>
      </c>
    </row>
    <row r="116" spans="1:17" x14ac:dyDescent="0.25">
      <c r="A116" s="486"/>
      <c r="B116" s="306"/>
      <c r="C116" s="303">
        <v>0.49236111111111108</v>
      </c>
      <c r="D116" s="304">
        <v>0.59305555555555556</v>
      </c>
      <c r="E116" s="302">
        <f>C117-D116</f>
        <v>1.8055555555555491E-2</v>
      </c>
      <c r="F116" s="302">
        <f>D116-C116</f>
        <v>0.10069444444444448</v>
      </c>
      <c r="I116" s="486"/>
      <c r="J116" s="306"/>
      <c r="K116" s="303">
        <v>0.50069444444444444</v>
      </c>
      <c r="L116" s="304">
        <v>0.6020833333333333</v>
      </c>
      <c r="M116" s="302">
        <f>K117-L116</f>
        <v>1.736111111111116E-2</v>
      </c>
      <c r="N116" s="302">
        <f>L116-K116</f>
        <v>0.10138888888888886</v>
      </c>
    </row>
    <row r="117" spans="1:17" x14ac:dyDescent="0.25">
      <c r="A117" s="487"/>
      <c r="B117" s="357" t="s">
        <v>200</v>
      </c>
      <c r="C117" s="358">
        <v>0.61111111111111105</v>
      </c>
      <c r="D117" s="359">
        <v>0.64930555555555558</v>
      </c>
      <c r="E117" s="360"/>
      <c r="F117" s="302">
        <v>0</v>
      </c>
      <c r="I117" s="487"/>
      <c r="J117" s="357" t="s">
        <v>200</v>
      </c>
      <c r="K117" s="358">
        <v>0.61944444444444446</v>
      </c>
      <c r="L117" s="359">
        <v>0.65972222222222221</v>
      </c>
      <c r="M117" s="360"/>
      <c r="N117" s="302">
        <v>0</v>
      </c>
    </row>
    <row r="118" spans="1:17" x14ac:dyDescent="0.25">
      <c r="A118" s="300"/>
      <c r="B118" s="306"/>
      <c r="C118" s="305"/>
      <c r="D118" s="297"/>
      <c r="E118" s="302"/>
      <c r="F118" s="302">
        <f>D118-C118</f>
        <v>0</v>
      </c>
      <c r="I118" s="300"/>
      <c r="J118" s="306"/>
      <c r="K118" s="303"/>
      <c r="L118" s="304"/>
      <c r="M118" s="302"/>
      <c r="N118" s="302">
        <f>L118-K118</f>
        <v>0</v>
      </c>
    </row>
    <row r="119" spans="1:17" x14ac:dyDescent="0.25">
      <c r="A119" s="300"/>
      <c r="B119" s="306"/>
      <c r="C119" s="305"/>
      <c r="D119" s="297"/>
      <c r="E119" s="302"/>
      <c r="F119" s="302"/>
      <c r="I119" s="300"/>
      <c r="J119" s="306"/>
      <c r="K119" s="305"/>
      <c r="L119" s="297"/>
      <c r="M119" s="302"/>
      <c r="N119" s="302"/>
    </row>
    <row r="120" spans="1:17" x14ac:dyDescent="0.25">
      <c r="A120" s="300"/>
      <c r="B120" s="306"/>
      <c r="C120" s="303"/>
      <c r="D120" s="304"/>
      <c r="E120" s="302"/>
      <c r="F120" s="302"/>
      <c r="I120" s="300"/>
      <c r="J120" s="306"/>
      <c r="K120" s="303"/>
      <c r="L120" s="304"/>
      <c r="M120" s="302"/>
      <c r="N120" s="302"/>
    </row>
    <row r="121" spans="1:17" x14ac:dyDescent="0.25">
      <c r="A121" s="307">
        <f>D113-D112</f>
        <v>0.32916666666666661</v>
      </c>
      <c r="B121" s="482"/>
      <c r="C121" s="482"/>
      <c r="D121" s="482"/>
      <c r="E121" s="307">
        <f>SUM(E115:E120)</f>
        <v>5.7638888888888795E-2</v>
      </c>
      <c r="F121" s="307">
        <f>SUM(F115:F120)</f>
        <v>0.20902777777777776</v>
      </c>
      <c r="I121" s="307">
        <f>L113-L112</f>
        <v>0.33055555555555555</v>
      </c>
      <c r="J121" s="482"/>
      <c r="K121" s="482"/>
      <c r="L121" s="482"/>
      <c r="M121" s="307">
        <f>SUM(M115:M120)</f>
        <v>5.694444444444452E-2</v>
      </c>
      <c r="N121" s="307">
        <f>SUM(N115:N120)</f>
        <v>0.20902777777777776</v>
      </c>
      <c r="P121" s="308">
        <f>N121+F121</f>
        <v>0.41805555555555551</v>
      </c>
      <c r="Q121" s="308"/>
    </row>
    <row r="122" spans="1:17" ht="14.25" customHeight="1" x14ac:dyDescent="0.25"/>
    <row r="123" spans="1:17" ht="15" customHeight="1" x14ac:dyDescent="0.25">
      <c r="A123" s="484" t="s">
        <v>172</v>
      </c>
      <c r="B123" s="484"/>
      <c r="C123" s="296" t="s">
        <v>157</v>
      </c>
      <c r="D123" s="297">
        <f>IF(C123="Depot", (C126-(25/60/24)), (C126-(15/60/24)))</f>
        <v>0.34513888888888888</v>
      </c>
      <c r="E123" s="483" t="s">
        <v>173</v>
      </c>
      <c r="F123" s="483" t="s">
        <v>174</v>
      </c>
      <c r="I123" s="484" t="s">
        <v>172</v>
      </c>
      <c r="J123" s="484"/>
      <c r="K123" s="296" t="s">
        <v>157</v>
      </c>
      <c r="L123" s="297">
        <f>IF(K123="Depot", (K126-(25/60/24)), (K126-(15/60/24)))</f>
        <v>0.35347222222222224</v>
      </c>
      <c r="M123" s="483" t="s">
        <v>173</v>
      </c>
      <c r="N123" s="483" t="s">
        <v>174</v>
      </c>
    </row>
    <row r="124" spans="1:17" x14ac:dyDescent="0.25">
      <c r="A124" s="484" t="s">
        <v>176</v>
      </c>
      <c r="B124" s="484"/>
      <c r="C124" s="298" t="s">
        <v>95</v>
      </c>
      <c r="D124" s="297">
        <f>IF(D131&gt;0,IF(C124="Depot",D131+(20/24/60),D131+(10/60/24)),IF(D130&gt;0,IF(C124="Depot",D130+(20/24/60),D130+(10/60/24)),IF(D129&gt;0,IF(C124="Depot",D129+(20/24/60),D129+(10/60/24)),IF(D128&gt;0,IF(C124="Depot",D128+(20/24/60),D128+(10/60/24)),IF(D127&gt;0,IF(C124="Depot",D127+(20/24/60),D127+(10/60/24)),IF(D126&gt;0,IF(C124="Depot",D126+(20/24/60),D126+(10/60/24))))))))</f>
        <v>0.67361111111111105</v>
      </c>
      <c r="E124" s="483"/>
      <c r="F124" s="483"/>
      <c r="I124" s="484" t="s">
        <v>176</v>
      </c>
      <c r="J124" s="484"/>
      <c r="K124" s="298" t="s">
        <v>95</v>
      </c>
      <c r="L124" s="297">
        <f>IF(L131&gt;0,IF(K124="Depot",L131+(20/24/60),L131+(10/60/24)),IF(L130&gt;0,IF(K124="Depot",L130+(20/24/60),L130+(10/60/24)),IF(L129&gt;0,IF(K124="Depot",L129+(20/24/60),L129+(10/60/24)),IF(L128&gt;0,IF(K124="Depot",L128+(20/24/60),L128+(10/60/24)),IF(L127&gt;0,IF(K124="Depot",L127+(20/24/60),L127+(10/60/24)),IF(L126&gt;0,IF(K124="Depot",L126+(20/24/60),L126+(10/60/24))))))))</f>
        <v>0.68402777777777779</v>
      </c>
      <c r="M124" s="483"/>
      <c r="N124" s="483"/>
    </row>
    <row r="125" spans="1:17" x14ac:dyDescent="0.25">
      <c r="A125" s="300" t="s">
        <v>177</v>
      </c>
      <c r="B125" s="300" t="s">
        <v>178</v>
      </c>
      <c r="C125" s="298" t="s">
        <v>179</v>
      </c>
      <c r="D125" s="297" t="s">
        <v>180</v>
      </c>
      <c r="E125" s="483"/>
      <c r="F125" s="483"/>
      <c r="I125" s="300" t="s">
        <v>177</v>
      </c>
      <c r="J125" s="300" t="s">
        <v>178</v>
      </c>
      <c r="K125" s="298" t="s">
        <v>179</v>
      </c>
      <c r="L125" s="297" t="s">
        <v>180</v>
      </c>
      <c r="M125" s="483"/>
      <c r="N125" s="483"/>
    </row>
    <row r="126" spans="1:17" x14ac:dyDescent="0.25">
      <c r="A126" s="485">
        <v>26</v>
      </c>
      <c r="B126" s="309"/>
      <c r="C126" s="301">
        <v>0.36249999999999999</v>
      </c>
      <c r="D126" s="301">
        <v>0.47013888888888888</v>
      </c>
      <c r="E126" s="302">
        <f>C127-D126</f>
        <v>3.9583333333333304E-2</v>
      </c>
      <c r="F126" s="302">
        <f>D126-C126</f>
        <v>0.1076388888888889</v>
      </c>
      <c r="I126" s="485">
        <v>27</v>
      </c>
      <c r="J126" s="309"/>
      <c r="K126" s="301">
        <v>0.37083333333333335</v>
      </c>
      <c r="L126" s="301">
        <v>0.47916666666666669</v>
      </c>
      <c r="M126" s="302">
        <f>K127-L126</f>
        <v>5.6944444444444409E-2</v>
      </c>
      <c r="N126" s="302">
        <f>L126-K126</f>
        <v>0.10833333333333334</v>
      </c>
    </row>
    <row r="127" spans="1:17" x14ac:dyDescent="0.25">
      <c r="A127" s="486"/>
      <c r="B127" s="306"/>
      <c r="C127" s="303">
        <v>0.50972222222222219</v>
      </c>
      <c r="D127" s="304">
        <v>0.61111111111111105</v>
      </c>
      <c r="E127" s="302">
        <f>C128-D127</f>
        <v>1.736111111111116E-2</v>
      </c>
      <c r="F127" s="302">
        <f>D127-C127</f>
        <v>0.10138888888888886</v>
      </c>
      <c r="I127" s="486"/>
      <c r="J127" s="306"/>
      <c r="K127" s="303">
        <v>0.53611111111111109</v>
      </c>
      <c r="L127" s="304">
        <v>0.63750000000000007</v>
      </c>
      <c r="M127" s="302">
        <f>K128-L127</f>
        <v>1.8749999999999933E-2</v>
      </c>
      <c r="N127" s="302">
        <f>L127-K127</f>
        <v>0.10138888888888897</v>
      </c>
    </row>
    <row r="128" spans="1:17" x14ac:dyDescent="0.25">
      <c r="A128" s="487"/>
      <c r="B128" s="357" t="s">
        <v>200</v>
      </c>
      <c r="C128" s="358">
        <v>0.62847222222222221</v>
      </c>
      <c r="D128" s="359">
        <v>0.66666666666666663</v>
      </c>
      <c r="E128" s="302"/>
      <c r="F128" s="302">
        <v>0</v>
      </c>
      <c r="I128" s="487"/>
      <c r="J128" s="357" t="s">
        <v>200</v>
      </c>
      <c r="K128" s="358">
        <v>0.65625</v>
      </c>
      <c r="L128" s="359">
        <v>0.67708333333333337</v>
      </c>
      <c r="M128" s="302"/>
      <c r="N128" s="302">
        <v>0</v>
      </c>
    </row>
    <row r="129" spans="1:17" x14ac:dyDescent="0.25">
      <c r="A129" s="300"/>
      <c r="B129" s="306"/>
      <c r="C129" s="303"/>
      <c r="D129" s="304"/>
      <c r="E129" s="302"/>
      <c r="F129" s="302"/>
      <c r="I129" s="300"/>
      <c r="J129" s="306"/>
      <c r="K129" s="303"/>
      <c r="L129" s="304"/>
      <c r="M129" s="302"/>
      <c r="N129" s="302">
        <f>L129-K129</f>
        <v>0</v>
      </c>
    </row>
    <row r="130" spans="1:17" x14ac:dyDescent="0.25">
      <c r="A130" s="300"/>
      <c r="B130" s="306"/>
      <c r="C130" s="305"/>
      <c r="D130" s="297"/>
      <c r="E130" s="302"/>
      <c r="F130" s="302"/>
      <c r="I130" s="300"/>
      <c r="J130" s="306"/>
      <c r="K130" s="305"/>
      <c r="L130" s="297"/>
      <c r="M130" s="302"/>
      <c r="N130" s="302"/>
    </row>
    <row r="131" spans="1:17" x14ac:dyDescent="0.25">
      <c r="A131" s="300"/>
      <c r="B131" s="306"/>
      <c r="C131" s="303"/>
      <c r="D131" s="304"/>
      <c r="E131" s="302"/>
      <c r="F131" s="302"/>
      <c r="I131" s="300"/>
      <c r="J131" s="306"/>
      <c r="K131" s="303"/>
      <c r="L131" s="304"/>
      <c r="M131" s="302"/>
      <c r="N131" s="302"/>
    </row>
    <row r="132" spans="1:17" x14ac:dyDescent="0.25">
      <c r="A132" s="307">
        <f>D124-D123</f>
        <v>0.32847222222222217</v>
      </c>
      <c r="B132" s="482"/>
      <c r="C132" s="482"/>
      <c r="D132" s="482"/>
      <c r="E132" s="307">
        <f>SUM(E126:E131)</f>
        <v>5.6944444444444464E-2</v>
      </c>
      <c r="F132" s="307">
        <f>SUM(F126:F131)</f>
        <v>0.20902777777777776</v>
      </c>
      <c r="I132" s="307">
        <f>L124-L123</f>
        <v>0.33055555555555555</v>
      </c>
      <c r="J132" s="482"/>
      <c r="K132" s="482"/>
      <c r="L132" s="482"/>
      <c r="M132" s="307">
        <f>SUM(M126:M131)</f>
        <v>7.5694444444444342E-2</v>
      </c>
      <c r="N132" s="307">
        <f>SUM(N126:N131)</f>
        <v>0.20972222222222231</v>
      </c>
      <c r="P132" s="308">
        <f>N132+F132</f>
        <v>0.41875000000000007</v>
      </c>
      <c r="Q132" s="308"/>
    </row>
    <row r="134" spans="1:17" ht="15" customHeight="1" x14ac:dyDescent="0.25">
      <c r="A134" s="484" t="s">
        <v>172</v>
      </c>
      <c r="B134" s="484"/>
      <c r="C134" s="296" t="s">
        <v>157</v>
      </c>
      <c r="D134" s="297">
        <f>IF(C134="Depot", (C137-(25/60/24)), (C137-(15/60/24)))</f>
        <v>0.3659722222222222</v>
      </c>
      <c r="E134" s="483" t="s">
        <v>173</v>
      </c>
      <c r="F134" s="483" t="s">
        <v>174</v>
      </c>
      <c r="I134" s="484" t="s">
        <v>172</v>
      </c>
      <c r="J134" s="484"/>
      <c r="K134" s="296" t="s">
        <v>157</v>
      </c>
      <c r="L134" s="297">
        <f>IF(K134="Depot", (K137-(25/60/24)), (K137-(15/60/24)))</f>
        <v>0.37569444444444444</v>
      </c>
      <c r="M134" s="483" t="s">
        <v>173</v>
      </c>
      <c r="N134" s="483" t="s">
        <v>174</v>
      </c>
    </row>
    <row r="135" spans="1:17" x14ac:dyDescent="0.25">
      <c r="A135" s="484" t="s">
        <v>176</v>
      </c>
      <c r="B135" s="484"/>
      <c r="C135" s="298" t="s">
        <v>95</v>
      </c>
      <c r="D135" s="297">
        <f>IF(D142&gt;0,IF(C135="Depot",D142+(20/24/60),D142+(10/60/24)),IF(D141&gt;0,IF(C135="Depot",D141+(20/24/60),D141+(10/60/24)),IF(D140&gt;0,IF(C135="Depot",D140+(20/24/60),D140+(10/60/24)),IF(D139&gt;0,IF(C135="Depot",D139+(20/24/60),D139+(10/60/24)),IF(D138&gt;0,IF(C135="Depot",D138+(20/24/60),D138+(10/60/24)),IF(D137&gt;0,IF(C135="Depot",D137+(20/24/60),D137+(10/60/24))))))))</f>
        <v>0.69444444444444442</v>
      </c>
      <c r="E135" s="483"/>
      <c r="F135" s="483"/>
      <c r="I135" s="484" t="s">
        <v>176</v>
      </c>
      <c r="J135" s="484"/>
      <c r="K135" s="298" t="s">
        <v>95</v>
      </c>
      <c r="L135" s="297">
        <f>IF(L142&gt;0,IF(K135="Depot",L142+(20/24/60),L142+(10/60/24)),IF(L141&gt;0,IF(K135="Depot",L141+(20/24/60),L141+(10/60/24)),IF(L140&gt;0,IF(K135="Depot",L140+(20/24/60),L140+(10/60/24)),IF(L139&gt;0,IF(K135="Depot",L139+(20/24/60),L139+(10/60/24)),IF(L138&gt;0,IF(K135="Depot",L138+(20/24/60),L138+(10/60/24)),IF(L137&gt;0,IF(K135="Depot",L137+(20/24/60),L137+(10/60/24))))))))</f>
        <v>0.70833333333333326</v>
      </c>
      <c r="M135" s="483"/>
      <c r="N135" s="483"/>
    </row>
    <row r="136" spans="1:17" x14ac:dyDescent="0.25">
      <c r="A136" s="300" t="s">
        <v>177</v>
      </c>
      <c r="B136" s="300" t="s">
        <v>178</v>
      </c>
      <c r="C136" s="298" t="s">
        <v>179</v>
      </c>
      <c r="D136" s="297" t="s">
        <v>180</v>
      </c>
      <c r="E136" s="483"/>
      <c r="F136" s="483"/>
      <c r="I136" s="300" t="s">
        <v>177</v>
      </c>
      <c r="J136" s="300" t="s">
        <v>178</v>
      </c>
      <c r="K136" s="298" t="s">
        <v>179</v>
      </c>
      <c r="L136" s="297" t="s">
        <v>180</v>
      </c>
      <c r="M136" s="483"/>
      <c r="N136" s="483"/>
    </row>
    <row r="137" spans="1:17" x14ac:dyDescent="0.25">
      <c r="A137" s="485">
        <v>29</v>
      </c>
      <c r="B137" s="309"/>
      <c r="C137" s="301">
        <v>0.3833333333333333</v>
      </c>
      <c r="D137" s="301">
        <v>0.49236111111111108</v>
      </c>
      <c r="E137" s="302">
        <f>C138-D137</f>
        <v>4.7916666666666663E-2</v>
      </c>
      <c r="F137" s="302">
        <f>D137-C137</f>
        <v>0.10902777777777778</v>
      </c>
      <c r="I137" s="485">
        <v>30</v>
      </c>
      <c r="K137" s="301">
        <v>0.39305555555555555</v>
      </c>
      <c r="L137" s="301">
        <v>0.50069444444444444</v>
      </c>
      <c r="M137" s="302">
        <f>K138-L137</f>
        <v>4.4444444444444509E-2</v>
      </c>
      <c r="N137" s="302">
        <f>L137-K137</f>
        <v>0.1076388888888889</v>
      </c>
    </row>
    <row r="138" spans="1:17" x14ac:dyDescent="0.25">
      <c r="A138" s="486"/>
      <c r="B138" s="306"/>
      <c r="C138" s="303">
        <v>0.54027777777777775</v>
      </c>
      <c r="D138" s="304">
        <v>0.64166666666666672</v>
      </c>
      <c r="E138" s="302">
        <f>C139-D138</f>
        <v>1.8055555555555491E-2</v>
      </c>
      <c r="F138" s="302">
        <f>D138-C138</f>
        <v>0.10138888888888897</v>
      </c>
      <c r="I138" s="486"/>
      <c r="J138" s="306"/>
      <c r="K138" s="303">
        <v>0.54513888888888895</v>
      </c>
      <c r="L138" s="304">
        <v>0.64583333333333337</v>
      </c>
      <c r="M138" s="302">
        <f>K139-L138</f>
        <v>2.0833333333333259E-2</v>
      </c>
      <c r="N138" s="302">
        <f>L138-K138</f>
        <v>0.10069444444444442</v>
      </c>
    </row>
    <row r="139" spans="1:17" x14ac:dyDescent="0.25">
      <c r="A139" s="487"/>
      <c r="B139" s="361" t="s">
        <v>200</v>
      </c>
      <c r="C139" s="358">
        <v>0.65972222222222221</v>
      </c>
      <c r="D139" s="359">
        <v>0.6875</v>
      </c>
      <c r="E139" s="360"/>
      <c r="F139" s="302">
        <v>0</v>
      </c>
      <c r="I139" s="487"/>
      <c r="J139" s="357" t="s">
        <v>200</v>
      </c>
      <c r="K139" s="358">
        <v>0.66666666666666663</v>
      </c>
      <c r="L139" s="359">
        <v>0.70138888888888884</v>
      </c>
      <c r="M139" s="302"/>
      <c r="N139" s="302">
        <v>0</v>
      </c>
    </row>
    <row r="140" spans="1:17" x14ac:dyDescent="0.25">
      <c r="A140" s="300"/>
      <c r="B140" s="306"/>
      <c r="C140" s="303"/>
      <c r="D140" s="304"/>
      <c r="E140" s="302"/>
      <c r="F140" s="302"/>
      <c r="I140" s="300"/>
      <c r="J140" s="306"/>
      <c r="K140" s="303"/>
      <c r="L140" s="304"/>
      <c r="M140" s="302"/>
      <c r="N140" s="302"/>
    </row>
    <row r="141" spans="1:17" x14ac:dyDescent="0.25">
      <c r="A141" s="300"/>
      <c r="B141" s="306"/>
      <c r="C141" s="305"/>
      <c r="D141" s="297"/>
      <c r="E141" s="302"/>
      <c r="F141" s="302"/>
      <c r="I141" s="300"/>
      <c r="J141" s="306"/>
      <c r="K141" s="305"/>
      <c r="L141" s="297"/>
      <c r="M141" s="302"/>
      <c r="N141" s="302"/>
    </row>
    <row r="142" spans="1:17" x14ac:dyDescent="0.25">
      <c r="A142" s="300"/>
      <c r="B142" s="306"/>
      <c r="C142" s="303"/>
      <c r="D142" s="304"/>
      <c r="E142" s="302"/>
      <c r="F142" s="302"/>
      <c r="I142" s="300"/>
      <c r="J142" s="306"/>
      <c r="K142" s="303"/>
      <c r="L142" s="304"/>
      <c r="M142" s="302"/>
      <c r="N142" s="302"/>
    </row>
    <row r="143" spans="1:17" x14ac:dyDescent="0.25">
      <c r="A143" s="307">
        <f>D135-D134</f>
        <v>0.32847222222222222</v>
      </c>
      <c r="B143" s="482"/>
      <c r="C143" s="482"/>
      <c r="D143" s="482"/>
      <c r="E143" s="307">
        <f>SUM(E137:E142)</f>
        <v>6.5972222222222154E-2</v>
      </c>
      <c r="F143" s="307">
        <f>SUM(F137:F142)</f>
        <v>0.21041666666666675</v>
      </c>
      <c r="I143" s="307">
        <f>L135-L134</f>
        <v>0.33263888888888882</v>
      </c>
      <c r="J143" s="482"/>
      <c r="K143" s="482"/>
      <c r="L143" s="482"/>
      <c r="M143" s="307">
        <f>SUM(M137:M142)</f>
        <v>6.5277777777777768E-2</v>
      </c>
      <c r="N143" s="307">
        <f>SUM(N137:N142)</f>
        <v>0.20833333333333331</v>
      </c>
      <c r="P143" s="308">
        <f>N143+F143</f>
        <v>0.41875000000000007</v>
      </c>
      <c r="Q143" s="308"/>
    </row>
    <row r="145" spans="1:17" ht="15" customHeight="1" x14ac:dyDescent="0.25">
      <c r="A145" s="484" t="s">
        <v>172</v>
      </c>
      <c r="B145" s="484"/>
      <c r="C145" s="298" t="s">
        <v>95</v>
      </c>
      <c r="D145" s="297">
        <f>IF(C145="Depot", (C148-(25/60/24)), (C148-(15/60/24)))</f>
        <v>0.36111111111111105</v>
      </c>
      <c r="E145" s="483" t="s">
        <v>173</v>
      </c>
      <c r="F145" s="483" t="s">
        <v>174</v>
      </c>
      <c r="I145" s="484" t="s">
        <v>172</v>
      </c>
      <c r="J145" s="484"/>
      <c r="K145" s="298" t="s">
        <v>95</v>
      </c>
      <c r="L145" s="297">
        <f>IF(K145="Depot", (K148-(25/60/24)), (K148-(15/60/24)))</f>
        <v>0.40694444444444444</v>
      </c>
      <c r="M145" s="483" t="s">
        <v>173</v>
      </c>
      <c r="N145" s="483" t="s">
        <v>174</v>
      </c>
    </row>
    <row r="146" spans="1:17" x14ac:dyDescent="0.25">
      <c r="A146" s="484" t="s">
        <v>176</v>
      </c>
      <c r="B146" s="484"/>
      <c r="C146" s="298" t="s">
        <v>95</v>
      </c>
      <c r="D146" s="297">
        <f>IF(D153&gt;0,IF(C146="Depot",D153+(20/24/60),D153+(10/60/24)),IF(D152&gt;0,IF(C146="Depot",D152+(20/24/60),D152+(10/60/24)),IF(D151&gt;0,IF(C146="Depot",D151+(20/24/60),D151+(10/60/24)),IF(D150&gt;0,IF(C146="Depot",D150+(20/24/60),D150+(10/60/24)),IF(D149&gt;0,IF(C146="Depot",D149+(20/24/60),D149+(10/60/24)),IF(D148&gt;0,IF(C146="Depot",D148+(20/24/60),D148+(10/60/24))))))))</f>
        <v>0.65972222222222221</v>
      </c>
      <c r="E146" s="483"/>
      <c r="F146" s="483"/>
      <c r="I146" s="484" t="s">
        <v>176</v>
      </c>
      <c r="J146" s="484"/>
      <c r="K146" s="298" t="s">
        <v>95</v>
      </c>
      <c r="L146" s="297">
        <f>IF(L153&gt;0,IF(K146="Depot",L153+(20/24/60),L153+(10/60/24)),IF(L152&gt;0,IF(K146="Depot",L152+(20/24/60),L152+(10/60/24)),IF(L151&gt;0,IF(K146="Depot",L151+(20/24/60),L151+(10/60/24)),IF(L150&gt;0,IF(K146="Depot",L150+(20/24/60),L150+(10/60/24)),IF(L149&gt;0,IF(K146="Depot",L149+(20/24/60),L149+(10/60/24)),IF(L148&gt;0,IF(K146="Depot",L148+(20/24/60),L148+(10/60/24))))))))</f>
        <v>0.71458333333333335</v>
      </c>
      <c r="M146" s="483"/>
      <c r="N146" s="483"/>
    </row>
    <row r="147" spans="1:17" x14ac:dyDescent="0.25">
      <c r="A147" s="300" t="s">
        <v>177</v>
      </c>
      <c r="B147" s="300" t="s">
        <v>178</v>
      </c>
      <c r="C147" s="298" t="s">
        <v>179</v>
      </c>
      <c r="D147" s="297" t="s">
        <v>180</v>
      </c>
      <c r="E147" s="483"/>
      <c r="F147" s="483"/>
      <c r="I147" s="300" t="s">
        <v>177</v>
      </c>
      <c r="J147" s="300" t="s">
        <v>178</v>
      </c>
      <c r="K147" s="298" t="s">
        <v>179</v>
      </c>
      <c r="L147" s="297" t="s">
        <v>180</v>
      </c>
      <c r="M147" s="483"/>
      <c r="N147" s="483"/>
    </row>
    <row r="148" spans="1:17" x14ac:dyDescent="0.25">
      <c r="A148" s="485">
        <v>31</v>
      </c>
      <c r="B148" s="362"/>
      <c r="C148" s="301">
        <v>0.37152777777777773</v>
      </c>
      <c r="D148" s="301">
        <v>0.43958333333333338</v>
      </c>
      <c r="E148" s="302">
        <f>C149-D148</f>
        <v>5.6944444444444353E-2</v>
      </c>
      <c r="F148" s="302">
        <f>D148-C148</f>
        <v>6.8055555555555647E-2</v>
      </c>
      <c r="I148" s="485">
        <v>32</v>
      </c>
      <c r="J148" s="357">
        <v>41</v>
      </c>
      <c r="K148" s="301">
        <v>0.41736111111111113</v>
      </c>
      <c r="L148" s="301">
        <v>0.45069444444444445</v>
      </c>
      <c r="M148" s="302">
        <f>K149-L148</f>
        <v>5.4861111111111083E-2</v>
      </c>
      <c r="N148" s="302">
        <f>L148-K148</f>
        <v>3.3333333333333326E-2</v>
      </c>
    </row>
    <row r="149" spans="1:17" x14ac:dyDescent="0.25">
      <c r="A149" s="486"/>
      <c r="B149" s="363"/>
      <c r="C149" s="303">
        <v>0.49652777777777773</v>
      </c>
      <c r="D149" s="304">
        <v>0.59791666666666665</v>
      </c>
      <c r="E149" s="302">
        <f>C150-D149</f>
        <v>2.1527777777777812E-2</v>
      </c>
      <c r="F149" s="302">
        <f>D149-C149</f>
        <v>0.10138888888888892</v>
      </c>
      <c r="I149" s="486"/>
      <c r="J149" s="366"/>
      <c r="K149" s="303">
        <v>0.50555555555555554</v>
      </c>
      <c r="L149" s="304">
        <v>0.60625000000000007</v>
      </c>
      <c r="M149" s="302">
        <f>K150-L149</f>
        <v>3.3333333333333215E-2</v>
      </c>
      <c r="N149" s="302">
        <f>L149-K149</f>
        <v>0.10069444444444453</v>
      </c>
    </row>
    <row r="150" spans="1:17" x14ac:dyDescent="0.25">
      <c r="A150" s="487"/>
      <c r="B150" s="364"/>
      <c r="C150" s="305">
        <v>0.61944444444444446</v>
      </c>
      <c r="D150" s="297">
        <v>0.65277777777777779</v>
      </c>
      <c r="E150" s="302"/>
      <c r="F150" s="302">
        <f>D150-C150</f>
        <v>3.3333333333333326E-2</v>
      </c>
      <c r="I150" s="487"/>
      <c r="J150" s="357">
        <v>51</v>
      </c>
      <c r="K150" s="305">
        <v>0.63958333333333328</v>
      </c>
      <c r="L150" s="298">
        <v>0.70763888888888893</v>
      </c>
      <c r="M150" s="302"/>
      <c r="N150" s="302">
        <f>L150-K150</f>
        <v>6.8055555555555647E-2</v>
      </c>
    </row>
    <row r="151" spans="1:17" x14ac:dyDescent="0.25">
      <c r="A151" s="300"/>
      <c r="B151" s="306"/>
      <c r="C151" s="303"/>
      <c r="D151" s="304"/>
      <c r="E151" s="302"/>
      <c r="F151" s="302"/>
      <c r="I151" s="300"/>
      <c r="J151" s="306"/>
      <c r="K151" s="303"/>
      <c r="L151" s="304"/>
      <c r="M151" s="302"/>
      <c r="N151" s="302">
        <f>L151-K151</f>
        <v>0</v>
      </c>
    </row>
    <row r="152" spans="1:17" x14ac:dyDescent="0.25">
      <c r="A152" s="300"/>
      <c r="B152" s="306"/>
      <c r="C152" s="305"/>
      <c r="D152" s="297"/>
      <c r="E152" s="302"/>
      <c r="F152" s="302"/>
      <c r="I152" s="300"/>
      <c r="J152" s="306"/>
      <c r="K152" s="305"/>
      <c r="L152" s="297"/>
      <c r="M152" s="302"/>
      <c r="N152" s="302"/>
    </row>
    <row r="153" spans="1:17" x14ac:dyDescent="0.25">
      <c r="A153" s="300"/>
      <c r="B153" s="306"/>
      <c r="C153" s="303"/>
      <c r="D153" s="304"/>
      <c r="E153" s="302"/>
      <c r="F153" s="302"/>
      <c r="I153" s="300"/>
      <c r="J153" s="306"/>
      <c r="K153" s="303"/>
      <c r="L153" s="304"/>
      <c r="M153" s="302"/>
      <c r="N153" s="302"/>
    </row>
    <row r="154" spans="1:17" x14ac:dyDescent="0.25">
      <c r="A154" s="307">
        <f>D146-D145</f>
        <v>0.29861111111111116</v>
      </c>
      <c r="B154" s="482"/>
      <c r="C154" s="482"/>
      <c r="D154" s="482"/>
      <c r="E154" s="307">
        <f>SUM(E148:E153)</f>
        <v>7.8472222222222165E-2</v>
      </c>
      <c r="F154" s="307">
        <f>SUM(F148:F153)</f>
        <v>0.20277777777777789</v>
      </c>
      <c r="I154" s="367">
        <f>L146-L145</f>
        <v>0.30763888888888891</v>
      </c>
      <c r="J154" s="482"/>
      <c r="K154" s="482"/>
      <c r="L154" s="482"/>
      <c r="M154" s="307">
        <f>SUM(M148:M153)</f>
        <v>8.8194444444444298E-2</v>
      </c>
      <c r="N154" s="307">
        <f>SUM(N148:N153)</f>
        <v>0.2020833333333335</v>
      </c>
      <c r="P154" s="308">
        <f>N154+F154</f>
        <v>0.40486111111111139</v>
      </c>
      <c r="Q154" s="308"/>
    </row>
    <row r="156" spans="1:17" ht="15" customHeight="1" x14ac:dyDescent="0.25">
      <c r="A156" s="484" t="s">
        <v>172</v>
      </c>
      <c r="B156" s="484"/>
      <c r="C156" s="298" t="s">
        <v>95</v>
      </c>
      <c r="D156" s="297">
        <f>IF(C156="Depot", (C159-(25/60/24)), (C159-(15/60/24)))</f>
        <v>0.37847222222222221</v>
      </c>
      <c r="E156" s="483" t="s">
        <v>173</v>
      </c>
      <c r="F156" s="483" t="s">
        <v>174</v>
      </c>
      <c r="I156" s="484" t="s">
        <v>172</v>
      </c>
      <c r="J156" s="484"/>
      <c r="K156" s="298" t="s">
        <v>95</v>
      </c>
      <c r="L156" s="297">
        <f>IF(K156="Depot", (K159-(25/60/24)), (K159-(15/60/24)))</f>
        <v>0.38472222222222219</v>
      </c>
      <c r="M156" s="483" t="s">
        <v>173</v>
      </c>
      <c r="N156" s="483" t="s">
        <v>174</v>
      </c>
    </row>
    <row r="157" spans="1:17" x14ac:dyDescent="0.25">
      <c r="A157" s="484" t="s">
        <v>176</v>
      </c>
      <c r="B157" s="484"/>
      <c r="C157" s="298" t="s">
        <v>95</v>
      </c>
      <c r="D157" s="297">
        <f>IF(D164&gt;0,IF(C157="Depot",D164+(20/24/60),D164+(10/60/24)),IF(D163&gt;0,IF(C157="Depot",D163+(20/24/60),D163+(10/60/24)),IF(D162&gt;0,IF(C157="Depot",D162+(20/24/60),D162+(10/60/24)),IF(D161&gt;0,IF(C157="Depot",D161+(20/24/60),D161+(10/60/24)),IF(D160&gt;0,IF(C157="Depot",D160+(20/24/60),D160+(10/60/24)),IF(D159&gt;0,IF(C157="Depot",D159+(20/24/60),D159+(10/60/24))))))))</f>
        <v>0.67291666666666661</v>
      </c>
      <c r="E157" s="483"/>
      <c r="F157" s="483"/>
      <c r="I157" s="484" t="s">
        <v>176</v>
      </c>
      <c r="J157" s="484"/>
      <c r="K157" s="298" t="s">
        <v>95</v>
      </c>
      <c r="L157" s="297">
        <f>IF(L164&gt;0,IF(K157="Depot",L164+(20/24/60),L164+(10/60/24)),IF(L163&gt;0,IF(K157="Depot",L163+(20/24/60),L163+(10/60/24)),IF(L162&gt;0,IF(K157="Depot",L162+(20/24/60),L162+(10/60/24)),IF(L161&gt;0,IF(K157="Depot",L161+(20/24/60),L161+(10/60/24)),IF(L160&gt;0,IF(K157="Depot",L160+(20/24/60),L160+(10/60/24)),IF(L159&gt;0,IF(K157="Depot",L159+(20/24/60),L159+(10/60/24))))))))</f>
        <v>0.70833333333333326</v>
      </c>
      <c r="M157" s="483"/>
      <c r="N157" s="483"/>
    </row>
    <row r="158" spans="1:17" x14ac:dyDescent="0.25">
      <c r="A158" s="300" t="s">
        <v>177</v>
      </c>
      <c r="B158" s="300" t="s">
        <v>178</v>
      </c>
      <c r="C158" s="298" t="s">
        <v>179</v>
      </c>
      <c r="D158" s="297" t="s">
        <v>180</v>
      </c>
      <c r="E158" s="483"/>
      <c r="F158" s="483"/>
      <c r="I158" s="300" t="s">
        <v>177</v>
      </c>
      <c r="J158" s="300" t="s">
        <v>178</v>
      </c>
      <c r="K158" s="298" t="s">
        <v>179</v>
      </c>
      <c r="L158" s="297" t="s">
        <v>180</v>
      </c>
      <c r="M158" s="483"/>
      <c r="N158" s="483"/>
    </row>
    <row r="159" spans="1:17" x14ac:dyDescent="0.25">
      <c r="A159" s="485">
        <v>33</v>
      </c>
      <c r="B159" s="362"/>
      <c r="C159" s="301">
        <v>0.3888888888888889</v>
      </c>
      <c r="D159" s="301">
        <v>0.45694444444444443</v>
      </c>
      <c r="E159" s="302">
        <f>C160-D159</f>
        <v>5.694444444444452E-2</v>
      </c>
      <c r="F159" s="302">
        <f>D159-C159</f>
        <v>6.8055555555555536E-2</v>
      </c>
      <c r="I159" s="485">
        <v>34</v>
      </c>
      <c r="J159" s="309"/>
      <c r="K159" s="301">
        <v>0.39513888888888887</v>
      </c>
      <c r="L159" s="301">
        <v>0.49652777777777773</v>
      </c>
      <c r="M159" s="302">
        <f>K160-L159</f>
        <v>3.0555555555555614E-2</v>
      </c>
      <c r="N159" s="302">
        <f>L159-K159</f>
        <v>0.10138888888888886</v>
      </c>
    </row>
    <row r="160" spans="1:17" x14ac:dyDescent="0.25">
      <c r="A160" s="486"/>
      <c r="B160" s="363"/>
      <c r="C160" s="303">
        <v>0.51388888888888895</v>
      </c>
      <c r="D160" s="304">
        <v>0.54722222222222217</v>
      </c>
      <c r="E160" s="302">
        <f>C161-D160</f>
        <v>1.736111111111116E-2</v>
      </c>
      <c r="F160" s="302">
        <f>D160-C160</f>
        <v>3.3333333333333215E-2</v>
      </c>
      <c r="I160" s="486"/>
      <c r="J160" s="306"/>
      <c r="K160" s="303">
        <v>0.52708333333333335</v>
      </c>
      <c r="L160" s="304">
        <v>0.56041666666666667</v>
      </c>
      <c r="M160" s="302">
        <f>K161-L160</f>
        <v>3.9583333333333304E-2</v>
      </c>
      <c r="N160" s="302">
        <f>L160-K160</f>
        <v>3.3333333333333326E-2</v>
      </c>
    </row>
    <row r="161" spans="1:17" x14ac:dyDescent="0.25">
      <c r="A161" s="487"/>
      <c r="B161" s="364"/>
      <c r="C161" s="305">
        <v>0.56458333333333333</v>
      </c>
      <c r="D161" s="297">
        <v>0.66597222222222219</v>
      </c>
      <c r="E161" s="302"/>
      <c r="F161" s="302">
        <f>D161-C161</f>
        <v>0.10138888888888886</v>
      </c>
      <c r="I161" s="487"/>
      <c r="J161" s="306"/>
      <c r="K161" s="305">
        <v>0.6</v>
      </c>
      <c r="L161" s="297">
        <v>0.70138888888888884</v>
      </c>
      <c r="M161" s="302"/>
      <c r="N161" s="302">
        <f>L161-K161</f>
        <v>0.10138888888888886</v>
      </c>
    </row>
    <row r="162" spans="1:17" x14ac:dyDescent="0.25">
      <c r="A162" s="300"/>
      <c r="B162" s="306"/>
      <c r="C162" s="303"/>
      <c r="D162" s="304"/>
      <c r="E162" s="302"/>
      <c r="F162" s="302"/>
      <c r="I162" s="300"/>
      <c r="J162" s="306"/>
      <c r="K162" s="303"/>
      <c r="L162" s="304"/>
      <c r="M162" s="302"/>
      <c r="N162" s="302"/>
    </row>
    <row r="163" spans="1:17" x14ac:dyDescent="0.25">
      <c r="A163" s="300"/>
      <c r="B163" s="306"/>
      <c r="C163" s="305"/>
      <c r="D163" s="297"/>
      <c r="E163" s="302"/>
      <c r="F163" s="302"/>
      <c r="I163" s="300"/>
      <c r="J163" s="306"/>
      <c r="K163" s="305"/>
      <c r="L163" s="297"/>
      <c r="M163" s="302"/>
      <c r="N163" s="302"/>
    </row>
    <row r="164" spans="1:17" x14ac:dyDescent="0.25">
      <c r="A164" s="300"/>
      <c r="B164" s="306"/>
      <c r="C164" s="303"/>
      <c r="D164" s="304"/>
      <c r="E164" s="302"/>
      <c r="F164" s="302"/>
      <c r="I164" s="300"/>
      <c r="J164" s="306"/>
      <c r="K164" s="303"/>
      <c r="L164" s="304"/>
      <c r="M164" s="302"/>
      <c r="N164" s="302"/>
    </row>
    <row r="165" spans="1:17" x14ac:dyDescent="0.25">
      <c r="A165" s="307">
        <f>D157-D156</f>
        <v>0.2944444444444444</v>
      </c>
      <c r="B165" s="482"/>
      <c r="C165" s="482"/>
      <c r="D165" s="482"/>
      <c r="E165" s="307">
        <f>SUM(E159:E164)</f>
        <v>7.430555555555568E-2</v>
      </c>
      <c r="F165" s="307">
        <f>SUM(F159:F164)</f>
        <v>0.20277777777777761</v>
      </c>
      <c r="I165" s="307">
        <f>L157-L156</f>
        <v>0.32361111111111107</v>
      </c>
      <c r="J165" s="482"/>
      <c r="K165" s="482"/>
      <c r="L165" s="482"/>
      <c r="M165" s="307">
        <f>SUM(M159:M164)</f>
        <v>7.0138888888888917E-2</v>
      </c>
      <c r="N165" s="307">
        <f>SUM(N159:N164)</f>
        <v>0.23611111111111105</v>
      </c>
      <c r="P165" s="308">
        <f>N165+F165</f>
        <v>0.43888888888888866</v>
      </c>
      <c r="Q165" s="308"/>
    </row>
    <row r="167" spans="1:17" ht="15" customHeight="1" x14ac:dyDescent="0.25">
      <c r="A167" s="484" t="s">
        <v>172</v>
      </c>
      <c r="B167" s="484"/>
      <c r="C167" s="298" t="s">
        <v>95</v>
      </c>
      <c r="D167" s="297">
        <f>IF(C167="Depot", (C170-(25/60/24)), (C170-(15/60/24)))</f>
        <v>0.38750000000000001</v>
      </c>
      <c r="E167" s="483" t="s">
        <v>173</v>
      </c>
      <c r="F167" s="483" t="s">
        <v>174</v>
      </c>
      <c r="I167" s="484" t="s">
        <v>172</v>
      </c>
      <c r="J167" s="484"/>
      <c r="K167" s="298" t="s">
        <v>95</v>
      </c>
      <c r="L167" s="297">
        <f>IF(K167="Depot", (K170-(25/60/24)), (K170-(15/60/24)))</f>
        <v>0.39374999999999993</v>
      </c>
      <c r="M167" s="483" t="s">
        <v>173</v>
      </c>
      <c r="N167" s="483" t="s">
        <v>174</v>
      </c>
    </row>
    <row r="168" spans="1:17" x14ac:dyDescent="0.25">
      <c r="A168" s="484" t="s">
        <v>176</v>
      </c>
      <c r="B168" s="484"/>
      <c r="C168" s="298" t="s">
        <v>95</v>
      </c>
      <c r="D168" s="297">
        <f>IF(D175&gt;0,IF(C168="Depot",D175+(20/24/60),D175+(10/60/24)),IF(D174&gt;0,IF(C168="Depot",D174+(20/24/60),D174+(10/60/24)),IF(D173&gt;0,IF(C168="Depot",D173+(20/24/60),D173+(10/60/24)),IF(D172&gt;0,IF(C168="Depot",D172+(20/24/60),D172+(10/60/24)),IF(D171&gt;0,IF(C168="Depot",D171+(20/24/60),D171+(10/60/24)),IF(D170&gt;0,IF(C168="Depot",D170+(20/24/60),D170+(10/60/24))))))))</f>
        <v>0.71250000000000002</v>
      </c>
      <c r="E168" s="483"/>
      <c r="F168" s="483"/>
      <c r="I168" s="484" t="s">
        <v>176</v>
      </c>
      <c r="J168" s="484"/>
      <c r="K168" s="298" t="s">
        <v>95</v>
      </c>
      <c r="L168" s="297">
        <f>IF(L175&gt;0,IF(K168="Depot",L175+(20/24/60),L175+(10/60/24)),IF(L174&gt;0,IF(K168="Depot",L174+(20/24/60),L174+(10/60/24)),IF(L173&gt;0,IF(K168="Depot",L173+(20/24/60),L173+(10/60/24)),IF(L172&gt;0,IF(K168="Depot",L172+(20/24/60),L172+(10/60/24)),IF(L171&gt;0,IF(K168="Depot",L171+(20/24/60),L171+(10/60/24)),IF(L170&gt;0,IF(K168="Depot",L170+(20/24/60),L170+(10/60/24))))))))</f>
        <v>0.71666666666666667</v>
      </c>
      <c r="M168" s="483"/>
      <c r="N168" s="483"/>
    </row>
    <row r="169" spans="1:17" x14ac:dyDescent="0.25">
      <c r="A169" s="300" t="s">
        <v>177</v>
      </c>
      <c r="B169" s="300" t="s">
        <v>178</v>
      </c>
      <c r="C169" s="298" t="s">
        <v>179</v>
      </c>
      <c r="D169" s="297" t="s">
        <v>180</v>
      </c>
      <c r="E169" s="483"/>
      <c r="F169" s="483"/>
      <c r="I169" s="300" t="s">
        <v>177</v>
      </c>
      <c r="J169" s="300" t="s">
        <v>178</v>
      </c>
      <c r="K169" s="298" t="s">
        <v>179</v>
      </c>
      <c r="L169" s="297" t="s">
        <v>180</v>
      </c>
      <c r="M169" s="483"/>
      <c r="N169" s="483"/>
    </row>
    <row r="170" spans="1:17" x14ac:dyDescent="0.25">
      <c r="A170" s="485">
        <v>36</v>
      </c>
      <c r="B170" s="313"/>
      <c r="C170" s="301">
        <v>0.3979166666666667</v>
      </c>
      <c r="D170" s="301">
        <v>0.46597222222222223</v>
      </c>
      <c r="E170" s="302">
        <f>C171-D170</f>
        <v>8.333333333333337E-2</v>
      </c>
      <c r="F170" s="302">
        <f>D170-C170</f>
        <v>6.8055555555555536E-2</v>
      </c>
      <c r="I170" s="485">
        <v>37</v>
      </c>
      <c r="J170" s="309"/>
      <c r="K170" s="301">
        <v>0.40416666666666662</v>
      </c>
      <c r="L170" s="301">
        <v>0.50555555555555554</v>
      </c>
      <c r="M170" s="302">
        <f>K171-L170</f>
        <v>5.0694444444444486E-2</v>
      </c>
      <c r="N170" s="302">
        <f>L170-K170</f>
        <v>0.10138888888888892</v>
      </c>
    </row>
    <row r="171" spans="1:17" x14ac:dyDescent="0.25">
      <c r="A171" s="486"/>
      <c r="B171" s="314"/>
      <c r="C171" s="303">
        <v>0.5493055555555556</v>
      </c>
      <c r="D171" s="301">
        <v>0.65069444444444446</v>
      </c>
      <c r="E171" s="302">
        <f>C172-D171</f>
        <v>2.1527777777777701E-2</v>
      </c>
      <c r="F171" s="302">
        <f>D171-C171</f>
        <v>0.10138888888888886</v>
      </c>
      <c r="I171" s="486"/>
      <c r="J171" s="309"/>
      <c r="K171" s="301">
        <v>0.55625000000000002</v>
      </c>
      <c r="L171" s="301">
        <v>0.65694444444444444</v>
      </c>
      <c r="M171" s="302">
        <f>K172-L171</f>
        <v>2.0138888888888928E-2</v>
      </c>
      <c r="N171" s="302">
        <f>L171-K171</f>
        <v>0.10069444444444442</v>
      </c>
    </row>
    <row r="172" spans="1:17" x14ac:dyDescent="0.25">
      <c r="A172" s="487"/>
      <c r="B172" s="315"/>
      <c r="C172" s="305">
        <v>0.67222222222222217</v>
      </c>
      <c r="D172" s="298">
        <v>0.7055555555555556</v>
      </c>
      <c r="E172" s="302">
        <f>C173-D172</f>
        <v>-0.7055555555555556</v>
      </c>
      <c r="F172" s="302">
        <f>D172-C172</f>
        <v>3.3333333333333437E-2</v>
      </c>
      <c r="I172" s="487"/>
      <c r="J172" s="306"/>
      <c r="K172" s="303">
        <v>0.67708333333333337</v>
      </c>
      <c r="L172" s="304">
        <v>0.70972222222222225</v>
      </c>
      <c r="M172" s="302">
        <f>K173-L172</f>
        <v>-0.70972222222222225</v>
      </c>
      <c r="N172" s="302">
        <f>L172-K172</f>
        <v>3.2638888888888884E-2</v>
      </c>
    </row>
    <row r="173" spans="1:17" x14ac:dyDescent="0.25">
      <c r="A173" s="300"/>
      <c r="B173" s="309"/>
      <c r="C173" s="303"/>
      <c r="D173" s="301"/>
      <c r="E173" s="302"/>
      <c r="F173" s="302"/>
      <c r="I173" s="300"/>
      <c r="J173" s="306"/>
      <c r="K173" s="303"/>
      <c r="L173" s="304"/>
      <c r="M173" s="302"/>
      <c r="N173" s="302">
        <f>L173-K173</f>
        <v>0</v>
      </c>
    </row>
    <row r="174" spans="1:17" x14ac:dyDescent="0.25">
      <c r="A174" s="300"/>
      <c r="B174" s="309"/>
      <c r="C174" s="305"/>
      <c r="D174" s="298"/>
      <c r="E174" s="302"/>
      <c r="F174" s="302"/>
      <c r="I174" s="300"/>
      <c r="J174" s="306"/>
      <c r="K174" s="305"/>
      <c r="L174" s="297"/>
      <c r="M174" s="302"/>
      <c r="N174" s="302"/>
    </row>
    <row r="175" spans="1:17" x14ac:dyDescent="0.25">
      <c r="A175" s="300"/>
      <c r="B175" s="306"/>
      <c r="C175" s="303"/>
      <c r="D175" s="304"/>
      <c r="E175" s="302"/>
      <c r="F175" s="302"/>
      <c r="I175" s="300"/>
      <c r="J175" s="306"/>
      <c r="K175" s="303"/>
      <c r="L175" s="304"/>
      <c r="M175" s="302"/>
      <c r="N175" s="302"/>
    </row>
    <row r="176" spans="1:17" x14ac:dyDescent="0.25">
      <c r="A176" s="307">
        <f>D168-D167</f>
        <v>0.32500000000000001</v>
      </c>
      <c r="B176" s="482"/>
      <c r="C176" s="482"/>
      <c r="D176" s="482"/>
      <c r="E176" s="307">
        <f>SUM(E170:E175)</f>
        <v>-0.60069444444444453</v>
      </c>
      <c r="F176" s="307">
        <f>SUM(F170:F175)</f>
        <v>0.20277777777777783</v>
      </c>
      <c r="I176" s="307">
        <f>L168-L167</f>
        <v>0.32291666666666674</v>
      </c>
      <c r="J176" s="482"/>
      <c r="K176" s="482"/>
      <c r="L176" s="482"/>
      <c r="M176" s="307">
        <f>SUM(M170:M175)</f>
        <v>-0.63888888888888884</v>
      </c>
      <c r="N176" s="307">
        <f>SUM(N170:N175)</f>
        <v>0.23472222222222222</v>
      </c>
      <c r="P176" s="308">
        <f>N176+F176</f>
        <v>0.43750000000000006</v>
      </c>
      <c r="Q176" s="308"/>
    </row>
    <row r="178" spans="1:17" ht="15" customHeight="1" x14ac:dyDescent="0.25">
      <c r="A178" s="484" t="s">
        <v>172</v>
      </c>
      <c r="B178" s="484"/>
      <c r="C178" s="298" t="s">
        <v>95</v>
      </c>
      <c r="D178" s="297">
        <f>IF(C178="Depot", (C181-(25/60/24)), (C181-(15/60/24)))</f>
        <v>0.39583333333333331</v>
      </c>
      <c r="E178" s="483" t="s">
        <v>173</v>
      </c>
      <c r="F178" s="483" t="s">
        <v>174</v>
      </c>
      <c r="I178" s="484" t="s">
        <v>172</v>
      </c>
      <c r="J178" s="484"/>
      <c r="K178" s="298" t="s">
        <v>95</v>
      </c>
      <c r="L178" s="297">
        <f>IF(K178="Depot", (K181-(25/60/24)), (K181-(15/60/24)))</f>
        <v>0.3979166666666667</v>
      </c>
      <c r="M178" s="483" t="s">
        <v>173</v>
      </c>
      <c r="N178" s="483" t="s">
        <v>174</v>
      </c>
    </row>
    <row r="179" spans="1:17" x14ac:dyDescent="0.25">
      <c r="A179" s="484" t="s">
        <v>176</v>
      </c>
      <c r="B179" s="484"/>
      <c r="C179" s="298" t="s">
        <v>95</v>
      </c>
      <c r="D179" s="297">
        <f>IF(D186&gt;0,IF(C179="Depot",D186+(20/24/60),D186+(10/60/24)),IF(D185&gt;0,IF(C179="Depot",D185+(20/24/60),D185+(10/60/24)),IF(D184&gt;0,IF(C179="Depot",D184+(20/24/60),D184+(10/60/24)),IF(D183&gt;0,IF(C179="Depot",D183+(20/24/60),D183+(10/60/24)),IF(D182&gt;0,IF(C179="Depot",D182+(20/24/60),D182+(10/60/24)),IF(D181&gt;0,IF(C179="Depot",D181+(20/24/60),D181+(10/60/24))))))))</f>
        <v>0.72569444444444442</v>
      </c>
      <c r="E179" s="483"/>
      <c r="F179" s="483"/>
      <c r="I179" s="484" t="s">
        <v>176</v>
      </c>
      <c r="J179" s="484"/>
      <c r="K179" s="298" t="s">
        <v>95</v>
      </c>
      <c r="L179" s="297">
        <f>IF(L186&gt;0,IF(K179="Depot",L186+(20/24/60),L186+(10/60/24)),IF(L185&gt;0,IF(K179="Depot",L185+(20/24/60),L185+(10/60/24)),IF(L184&gt;0,IF(K179="Depot",L184+(20/24/60),L184+(10/60/24)),IF(L183&gt;0,IF(K179="Depot",L183+(20/24/60),L183+(10/60/24)),IF(L182&gt;0,IF(K179="Depot",L182+(20/24/60),L182+(10/60/24)),IF(L181&gt;0,IF(K179="Depot",L181+(20/24/60),L181+(10/60/24))))))))</f>
        <v>0.70347222222222217</v>
      </c>
      <c r="M179" s="483"/>
      <c r="N179" s="483"/>
    </row>
    <row r="180" spans="1:17" x14ac:dyDescent="0.25">
      <c r="A180" s="300" t="s">
        <v>177</v>
      </c>
      <c r="B180" s="300" t="s">
        <v>178</v>
      </c>
      <c r="C180" s="298" t="s">
        <v>179</v>
      </c>
      <c r="D180" s="297" t="s">
        <v>180</v>
      </c>
      <c r="E180" s="483"/>
      <c r="F180" s="483"/>
      <c r="I180" s="300" t="s">
        <v>177</v>
      </c>
      <c r="J180" s="300" t="s">
        <v>178</v>
      </c>
      <c r="K180" s="298" t="s">
        <v>179</v>
      </c>
      <c r="L180" s="297" t="s">
        <v>180</v>
      </c>
      <c r="M180" s="483"/>
      <c r="N180" s="483"/>
    </row>
    <row r="181" spans="1:17" x14ac:dyDescent="0.25">
      <c r="A181" s="485">
        <v>38</v>
      </c>
      <c r="B181" s="309"/>
      <c r="C181" s="301">
        <v>0.40625</v>
      </c>
      <c r="D181" s="301">
        <v>0.47430555555555554</v>
      </c>
      <c r="E181" s="360">
        <f>C182-D181</f>
        <v>9.2361111111111116E-2</v>
      </c>
      <c r="F181" s="302">
        <f>D181-C181</f>
        <v>6.8055555555555536E-2</v>
      </c>
      <c r="I181" s="485">
        <v>39</v>
      </c>
      <c r="J181" s="357">
        <v>39</v>
      </c>
      <c r="K181" s="301">
        <v>0.40833333333333338</v>
      </c>
      <c r="L181" s="301">
        <v>0.50972222222222219</v>
      </c>
      <c r="M181" s="302">
        <f>K182-L181</f>
        <v>8.6111111111111138E-2</v>
      </c>
      <c r="N181" s="302">
        <f>L181-K181</f>
        <v>0.10138888888888881</v>
      </c>
    </row>
    <row r="182" spans="1:17" x14ac:dyDescent="0.25">
      <c r="A182" s="486"/>
      <c r="B182" s="309"/>
      <c r="C182" s="303">
        <v>0.56666666666666665</v>
      </c>
      <c r="D182" s="301">
        <v>0.6</v>
      </c>
      <c r="E182" s="302">
        <f>C183-D182</f>
        <v>1.736111111111116E-2</v>
      </c>
      <c r="F182" s="302">
        <f>D182-C182</f>
        <v>3.3333333333333326E-2</v>
      </c>
      <c r="I182" s="486"/>
      <c r="J182" s="357">
        <v>41</v>
      </c>
      <c r="K182" s="305">
        <v>0.59583333333333333</v>
      </c>
      <c r="L182" s="297">
        <v>0.69652777777777775</v>
      </c>
      <c r="M182" s="302">
        <f>K183-L182</f>
        <v>-0.69652777777777775</v>
      </c>
      <c r="N182" s="302">
        <f>L182-K182</f>
        <v>0.10069444444444442</v>
      </c>
    </row>
    <row r="183" spans="1:17" x14ac:dyDescent="0.25">
      <c r="A183" s="487"/>
      <c r="B183" s="309"/>
      <c r="C183" s="305">
        <v>0.61736111111111114</v>
      </c>
      <c r="D183" s="298">
        <v>0.71875</v>
      </c>
      <c r="E183" s="302">
        <f>C184-D183</f>
        <v>-0.71875</v>
      </c>
      <c r="F183" s="302">
        <f>D183-C183</f>
        <v>0.10138888888888886</v>
      </c>
      <c r="I183" s="487"/>
      <c r="J183" s="306"/>
      <c r="K183" s="303"/>
      <c r="L183" s="304"/>
      <c r="M183" s="302"/>
      <c r="N183" s="302">
        <f>L183-K183</f>
        <v>0</v>
      </c>
    </row>
    <row r="184" spans="1:17" x14ac:dyDescent="0.25">
      <c r="A184" s="300"/>
      <c r="B184" s="309"/>
      <c r="C184" s="303"/>
      <c r="D184" s="301"/>
      <c r="E184" s="302"/>
      <c r="F184" s="302">
        <f>D184-C184</f>
        <v>0</v>
      </c>
      <c r="I184" s="300"/>
      <c r="J184" s="306"/>
      <c r="K184" s="303"/>
      <c r="L184" s="304"/>
      <c r="M184" s="302"/>
      <c r="N184" s="302"/>
    </row>
    <row r="185" spans="1:17" x14ac:dyDescent="0.25">
      <c r="A185" s="300"/>
      <c r="B185" s="306"/>
      <c r="C185" s="305"/>
      <c r="D185" s="297"/>
      <c r="E185" s="302"/>
      <c r="F185" s="302"/>
      <c r="I185" s="300"/>
      <c r="J185" s="309"/>
      <c r="K185" s="301"/>
      <c r="L185" s="301"/>
      <c r="M185" s="302"/>
      <c r="N185" s="302"/>
    </row>
    <row r="186" spans="1:17" x14ac:dyDescent="0.25">
      <c r="A186" s="300"/>
      <c r="B186" s="306"/>
      <c r="C186" s="303"/>
      <c r="D186" s="304"/>
      <c r="E186" s="302"/>
      <c r="F186" s="302"/>
      <c r="I186" s="300"/>
      <c r="J186" s="306"/>
      <c r="K186" s="303"/>
      <c r="L186" s="304"/>
      <c r="M186" s="302"/>
      <c r="N186" s="302"/>
    </row>
    <row r="187" spans="1:17" x14ac:dyDescent="0.25">
      <c r="A187" s="317">
        <f>D179-D178</f>
        <v>0.3298611111111111</v>
      </c>
      <c r="B187" s="482"/>
      <c r="C187" s="482"/>
      <c r="D187" s="482"/>
      <c r="E187" s="307">
        <f>SUM(E181:E186)</f>
        <v>-0.60902777777777772</v>
      </c>
      <c r="F187" s="367">
        <f>SUM(F181:F186)</f>
        <v>0.20277777777777772</v>
      </c>
      <c r="I187" s="307">
        <f>L179-L178</f>
        <v>0.30555555555555547</v>
      </c>
      <c r="J187" s="482"/>
      <c r="K187" s="482"/>
      <c r="L187" s="482"/>
      <c r="M187" s="307">
        <f>SUM(M181:M186)</f>
        <v>-0.61041666666666661</v>
      </c>
      <c r="N187" s="317">
        <f>SUM(N181:N186)</f>
        <v>0.20208333333333323</v>
      </c>
      <c r="P187" s="308">
        <f>N187+F187</f>
        <v>0.40486111111111095</v>
      </c>
      <c r="Q187" s="308"/>
    </row>
    <row r="189" spans="1:17" ht="15" customHeight="1" x14ac:dyDescent="0.25">
      <c r="A189" s="484" t="s">
        <v>172</v>
      </c>
      <c r="B189" s="484"/>
      <c r="C189" s="298" t="s">
        <v>95</v>
      </c>
      <c r="D189" s="297">
        <f>IF(C189="Depot", (C192-(25/60/24)), (C192-(15/60/24)))</f>
        <v>0.4291666666666667</v>
      </c>
      <c r="E189" s="483" t="s">
        <v>173</v>
      </c>
      <c r="F189" s="483" t="s">
        <v>174</v>
      </c>
      <c r="I189" s="484" t="s">
        <v>172</v>
      </c>
      <c r="J189" s="484"/>
      <c r="K189" s="298" t="s">
        <v>95</v>
      </c>
      <c r="L189" s="297">
        <f>IF(K189="Depot", (K192-(25/60/24)), (K192-(15/60/24)))</f>
        <v>0.36944444444444446</v>
      </c>
      <c r="M189" s="483" t="s">
        <v>173</v>
      </c>
      <c r="N189" s="483" t="s">
        <v>174</v>
      </c>
    </row>
    <row r="190" spans="1:17" x14ac:dyDescent="0.25">
      <c r="A190" s="484" t="s">
        <v>176</v>
      </c>
      <c r="B190" s="484"/>
      <c r="C190" s="298" t="s">
        <v>95</v>
      </c>
      <c r="D190" s="297">
        <f>IF(D197&gt;0,IF(C190="Depot",D197+(20/24/60),D197+(10/60/24)),IF(D196&gt;0,IF(C190="Depot",D196+(20/24/60),D196+(10/60/24)),IF(D195&gt;0,IF(C190="Depot",D195+(20/24/60),D195+(10/60/24)),IF(D194&gt;0,IF(C190="Depot",D194+(20/24/60),D194+(10/60/24)),IF(D193&gt;0,IF(C190="Depot",D193+(20/24/60),D193+(10/60/24)),IF(D192&gt;0,IF(C190="Depot",D192+(20/24/60),D192+(10/60/24))))))))</f>
        <v>0.75208333333333333</v>
      </c>
      <c r="E190" s="483"/>
      <c r="F190" s="483"/>
      <c r="I190" s="484" t="s">
        <v>176</v>
      </c>
      <c r="J190" s="484"/>
      <c r="K190" s="298" t="s">
        <v>95</v>
      </c>
      <c r="L190" s="297">
        <f>IF(L197&gt;0,IF(K190="Depot",L197+(20/24/60),L197+(10/60/24)),IF(L196&gt;0,IF(K190="Depot",L196+(20/24/60),L196+(10/60/24)),IF(L195&gt;0,IF(K190="Depot",L195+(20/24/60),L195+(10/60/24)),IF(L194&gt;0,IF(K190="Depot",L194+(20/24/60),L194+(10/60/24)),IF(L193&gt;0,IF(K190="Depot",L193+(20/24/60),L193+(10/60/24)),IF(L192&gt;0,IF(K190="Depot",L192+(20/24/60),L192+(10/60/24))))))))</f>
        <v>0.69513888888888886</v>
      </c>
      <c r="M190" s="483"/>
      <c r="N190" s="483"/>
    </row>
    <row r="191" spans="1:17" x14ac:dyDescent="0.25">
      <c r="A191" s="300" t="s">
        <v>177</v>
      </c>
      <c r="B191" s="300" t="s">
        <v>178</v>
      </c>
      <c r="C191" s="298" t="s">
        <v>179</v>
      </c>
      <c r="D191" s="297" t="s">
        <v>180</v>
      </c>
      <c r="E191" s="483"/>
      <c r="F191" s="483"/>
      <c r="I191" s="300" t="s">
        <v>177</v>
      </c>
      <c r="J191" s="300" t="s">
        <v>178</v>
      </c>
      <c r="K191" s="298" t="s">
        <v>179</v>
      </c>
      <c r="L191" s="297" t="s">
        <v>180</v>
      </c>
      <c r="M191" s="483"/>
      <c r="N191" s="483"/>
    </row>
    <row r="192" spans="1:17" x14ac:dyDescent="0.25">
      <c r="A192" s="485">
        <v>40</v>
      </c>
      <c r="B192" s="306">
        <v>16</v>
      </c>
      <c r="C192" s="303">
        <v>0.43958333333333338</v>
      </c>
      <c r="D192" s="304">
        <v>0.54027777777777775</v>
      </c>
      <c r="E192" s="302">
        <f>C193-D192</f>
        <v>5.0694444444444486E-2</v>
      </c>
      <c r="F192" s="302">
        <f>D192-C192</f>
        <v>0.10069444444444436</v>
      </c>
      <c r="I192" s="485">
        <v>41</v>
      </c>
      <c r="J192" s="365">
        <v>32</v>
      </c>
      <c r="K192" s="301">
        <v>0.37986111111111115</v>
      </c>
      <c r="L192" s="301">
        <v>0.44791666666666669</v>
      </c>
      <c r="M192" s="302">
        <f>K193-L192</f>
        <v>0.1388888888888889</v>
      </c>
      <c r="N192" s="302">
        <f>L192-K192</f>
        <v>6.8055555555555536E-2</v>
      </c>
    </row>
    <row r="193" spans="1:17" x14ac:dyDescent="0.25">
      <c r="A193" s="486"/>
      <c r="B193" s="309"/>
      <c r="C193" s="303">
        <v>0.59097222222222223</v>
      </c>
      <c r="D193" s="301">
        <v>0.69236111111111109</v>
      </c>
      <c r="E193" s="302">
        <f>C194-D193</f>
        <v>1.9444444444444375E-2</v>
      </c>
      <c r="F193" s="302">
        <f>D193-C193</f>
        <v>0.10138888888888886</v>
      </c>
      <c r="I193" s="486"/>
      <c r="J193" s="357">
        <v>39</v>
      </c>
      <c r="K193" s="305">
        <v>0.58680555555555558</v>
      </c>
      <c r="L193" s="297">
        <v>0.68819444444444444</v>
      </c>
      <c r="M193" s="302">
        <f>K194-L193</f>
        <v>-0.68819444444444444</v>
      </c>
      <c r="N193" s="302">
        <f>L193-K193</f>
        <v>0.10138888888888886</v>
      </c>
    </row>
    <row r="194" spans="1:17" x14ac:dyDescent="0.25">
      <c r="A194" s="487"/>
      <c r="B194" s="306"/>
      <c r="C194" s="305">
        <v>0.71180555555555547</v>
      </c>
      <c r="D194" s="297">
        <v>0.74513888888888891</v>
      </c>
      <c r="E194" s="302">
        <f>C195-D194</f>
        <v>-0.74513888888888891</v>
      </c>
      <c r="F194" s="302">
        <f>D194-C194</f>
        <v>3.3333333333333437E-2</v>
      </c>
      <c r="I194" s="487"/>
      <c r="J194" s="306"/>
      <c r="K194" s="303"/>
      <c r="L194" s="304"/>
      <c r="M194" s="302"/>
      <c r="N194" s="302">
        <f>L194-K194</f>
        <v>0</v>
      </c>
    </row>
    <row r="195" spans="1:17" x14ac:dyDescent="0.25">
      <c r="A195" s="300"/>
      <c r="B195" s="306"/>
      <c r="C195" s="303"/>
      <c r="D195" s="304"/>
      <c r="E195" s="302"/>
      <c r="F195" s="302">
        <f>D195-C195</f>
        <v>0</v>
      </c>
      <c r="I195" s="300"/>
      <c r="J195" s="306"/>
      <c r="K195" s="303"/>
      <c r="L195" s="304"/>
      <c r="M195" s="302"/>
      <c r="N195" s="302">
        <f>L195-K195</f>
        <v>0</v>
      </c>
    </row>
    <row r="196" spans="1:17" x14ac:dyDescent="0.25">
      <c r="A196" s="300"/>
      <c r="B196" s="306"/>
      <c r="C196" s="305"/>
      <c r="D196" s="297"/>
      <c r="E196" s="302"/>
      <c r="F196" s="302"/>
      <c r="I196" s="300"/>
      <c r="J196" s="306"/>
      <c r="K196" s="305"/>
      <c r="L196" s="297"/>
      <c r="M196" s="302"/>
      <c r="N196" s="302"/>
    </row>
    <row r="197" spans="1:17" x14ac:dyDescent="0.25">
      <c r="A197" s="300"/>
      <c r="B197" s="306"/>
      <c r="C197" s="303"/>
      <c r="D197" s="304"/>
      <c r="E197" s="302"/>
      <c r="F197" s="302"/>
      <c r="I197" s="300"/>
      <c r="J197" s="306"/>
      <c r="K197" s="303"/>
      <c r="L197" s="304"/>
      <c r="M197" s="302"/>
      <c r="N197" s="302"/>
    </row>
    <row r="198" spans="1:17" x14ac:dyDescent="0.25">
      <c r="A198" s="317">
        <f>D190-D189</f>
        <v>0.32291666666666663</v>
      </c>
      <c r="B198" s="482"/>
      <c r="C198" s="482"/>
      <c r="D198" s="482"/>
      <c r="E198" s="307">
        <f>SUM(E192:E197)</f>
        <v>-0.67500000000000004</v>
      </c>
      <c r="F198" s="307">
        <f>SUM(F192:F197)</f>
        <v>0.23541666666666666</v>
      </c>
      <c r="I198" s="307">
        <f>L190-L189</f>
        <v>0.3256944444444444</v>
      </c>
      <c r="J198" s="482"/>
      <c r="K198" s="482"/>
      <c r="L198" s="482"/>
      <c r="M198" s="307">
        <f>SUM(M192:M197)</f>
        <v>-0.54930555555555549</v>
      </c>
      <c r="N198" s="307">
        <f>SUM(N192:N197)</f>
        <v>0.1694444444444444</v>
      </c>
      <c r="P198" s="308">
        <f>N198+F198</f>
        <v>0.40486111111111106</v>
      </c>
      <c r="Q198" s="308"/>
    </row>
    <row r="200" spans="1:17" s="262" customFormat="1" ht="15" customHeight="1" x14ac:dyDescent="0.25">
      <c r="A200" s="489" t="s">
        <v>172</v>
      </c>
      <c r="B200" s="489"/>
      <c r="C200" s="298" t="s">
        <v>95</v>
      </c>
      <c r="D200" s="298">
        <f>IF(C200="Depot", (C203-(25/60/24)), (C203-(15/60/24)))</f>
        <v>0.61388888888888893</v>
      </c>
      <c r="E200" s="493" t="s">
        <v>173</v>
      </c>
      <c r="F200" s="493" t="s">
        <v>174</v>
      </c>
      <c r="I200" s="489" t="s">
        <v>172</v>
      </c>
      <c r="J200" s="489"/>
      <c r="K200" s="298" t="s">
        <v>95</v>
      </c>
      <c r="L200" s="298">
        <f>IF(K200="Depot", (K203-(25/60/24)), (K203-(15/60/24)))</f>
        <v>0.5986111111111112</v>
      </c>
      <c r="M200" s="493" t="s">
        <v>173</v>
      </c>
      <c r="N200" s="493" t="s">
        <v>174</v>
      </c>
    </row>
    <row r="201" spans="1:17" s="262" customFormat="1" x14ac:dyDescent="0.25">
      <c r="A201" s="489" t="s">
        <v>176</v>
      </c>
      <c r="B201" s="489"/>
      <c r="C201" s="298" t="s">
        <v>95</v>
      </c>
      <c r="D201" s="298">
        <f>IF(D208&gt;0,IF(C201="Depot",D208+(20/24/60),D208+(10/60/24)),IF(D207&gt;0,IF(C201="Depot",D207+(20/24/60),D207+(10/60/24)),IF(D206&gt;0,IF(C201="Depot",D206+(20/24/60),D206+(10/60/24)),IF(D205&gt;0,IF(C201="Depot",D205+(20/24/60),D205+(10/60/24)),IF(D204&gt;0,IF(C201="Depot",D204+(20/24/60),D204+(10/60/24)),IF(D203&gt;0,IF(C201="Depot",D203+(20/24/60),D203+(10/60/24))))))))</f>
        <v>0.91041666666666665</v>
      </c>
      <c r="E201" s="493"/>
      <c r="F201" s="493"/>
      <c r="I201" s="489" t="s">
        <v>176</v>
      </c>
      <c r="J201" s="489"/>
      <c r="K201" s="298" t="s">
        <v>95</v>
      </c>
      <c r="L201" s="298">
        <f>IF(L208&gt;0,IF(K201="Depot",L208+(20/24/60),L208+(10/60/24)),IF(L207&gt;0,IF(K201="Depot",L207+(20/24/60),L207+(10/60/24)),IF(L206&gt;0,IF(K201="Depot",L206+(20/24/60),L206+(10/60/24)),IF(L205&gt;0,IF(K201="Depot",L205+(20/24/60),L205+(10/60/24)),IF(L204&gt;0,IF(K201="Depot",L204+(20/24/60),L204+(10/60/24)),IF(L203&gt;0,IF(K201="Depot",L203+(20/24/60),L203+(10/60/24))))))))</f>
        <v>0.91319444444444442</v>
      </c>
      <c r="M201" s="493"/>
      <c r="N201" s="493"/>
    </row>
    <row r="202" spans="1:17" s="262" customFormat="1" x14ac:dyDescent="0.25">
      <c r="A202" s="370" t="s">
        <v>177</v>
      </c>
      <c r="B202" s="370" t="s">
        <v>178</v>
      </c>
      <c r="C202" s="298" t="s">
        <v>179</v>
      </c>
      <c r="D202" s="298" t="s">
        <v>180</v>
      </c>
      <c r="E202" s="493"/>
      <c r="F202" s="493"/>
      <c r="I202" s="370" t="s">
        <v>177</v>
      </c>
      <c r="J202" s="370" t="s">
        <v>178</v>
      </c>
      <c r="K202" s="298" t="s">
        <v>179</v>
      </c>
      <c r="L202" s="298" t="s">
        <v>180</v>
      </c>
      <c r="M202" s="493"/>
      <c r="N202" s="493"/>
    </row>
    <row r="203" spans="1:17" s="262" customFormat="1" x14ac:dyDescent="0.25">
      <c r="A203" s="485">
        <v>43</v>
      </c>
      <c r="B203" s="379">
        <v>32</v>
      </c>
      <c r="C203" s="305">
        <v>0.62430555555555556</v>
      </c>
      <c r="D203" s="297">
        <v>0.65694444444444444</v>
      </c>
      <c r="E203" s="302">
        <f>C204-D203</f>
        <v>3.125E-2</v>
      </c>
      <c r="F203" s="302">
        <f>D203-C203</f>
        <v>3.2638888888888884E-2</v>
      </c>
      <c r="I203" s="485">
        <v>44</v>
      </c>
      <c r="J203" s="309"/>
      <c r="K203" s="301">
        <v>0.60902777777777783</v>
      </c>
      <c r="L203" s="301">
        <v>0.67708333333333337</v>
      </c>
      <c r="M203" s="302">
        <f>K204-L203</f>
        <v>1.9444444444444375E-2</v>
      </c>
      <c r="N203" s="302">
        <f>L203-K203</f>
        <v>6.8055555555555536E-2</v>
      </c>
    </row>
    <row r="204" spans="1:17" s="262" customFormat="1" x14ac:dyDescent="0.25">
      <c r="A204" s="486"/>
      <c r="B204" s="357">
        <v>59</v>
      </c>
      <c r="C204" s="301">
        <v>0.68819444444444444</v>
      </c>
      <c r="D204" s="301">
        <v>0.75624999999999998</v>
      </c>
      <c r="E204" s="302">
        <f>C205-D204</f>
        <v>4.5833333333333393E-2</v>
      </c>
      <c r="F204" s="302">
        <f>D204-C204</f>
        <v>6.8055555555555536E-2</v>
      </c>
      <c r="I204" s="486"/>
      <c r="J204" s="309"/>
      <c r="K204" s="303">
        <v>0.69652777777777775</v>
      </c>
      <c r="L204" s="301">
        <v>0.76458333333333339</v>
      </c>
      <c r="M204" s="302">
        <f>K205-L204</f>
        <v>7.291666666666663E-2</v>
      </c>
      <c r="N204" s="302">
        <f>L204-K204</f>
        <v>6.8055555555555647E-2</v>
      </c>
    </row>
    <row r="205" spans="1:17" s="262" customFormat="1" x14ac:dyDescent="0.25">
      <c r="A205" s="487"/>
      <c r="B205" s="309"/>
      <c r="C205" s="303">
        <v>0.80208333333333337</v>
      </c>
      <c r="D205" s="301">
        <v>0.90347222222222223</v>
      </c>
      <c r="E205" s="302"/>
      <c r="F205" s="302">
        <f>D205-C205</f>
        <v>0.10138888888888886</v>
      </c>
      <c r="I205" s="487"/>
      <c r="J205" s="309"/>
      <c r="K205" s="305">
        <v>0.83750000000000002</v>
      </c>
      <c r="L205" s="298">
        <v>0.90625</v>
      </c>
      <c r="M205" s="302">
        <f>K206-L205</f>
        <v>-0.90625</v>
      </c>
      <c r="N205" s="302">
        <f>L205-K205</f>
        <v>6.8749999999999978E-2</v>
      </c>
    </row>
    <row r="206" spans="1:17" s="262" customFormat="1" x14ac:dyDescent="0.25">
      <c r="A206" s="370"/>
      <c r="B206" s="309"/>
      <c r="C206" s="305"/>
      <c r="D206" s="298"/>
      <c r="E206" s="302"/>
      <c r="F206" s="302">
        <f>D206-C206</f>
        <v>0</v>
      </c>
      <c r="I206" s="370"/>
      <c r="J206" s="309"/>
      <c r="K206" s="303"/>
      <c r="L206" s="301"/>
      <c r="M206" s="302"/>
      <c r="N206" s="302">
        <f>L206-K206</f>
        <v>0</v>
      </c>
    </row>
    <row r="207" spans="1:17" s="262" customFormat="1" x14ac:dyDescent="0.25">
      <c r="A207" s="370"/>
      <c r="B207" s="309"/>
      <c r="C207" s="305"/>
      <c r="D207" s="298"/>
      <c r="E207" s="302"/>
      <c r="F207" s="302"/>
      <c r="I207" s="370"/>
      <c r="J207" s="309"/>
      <c r="K207" s="305"/>
      <c r="L207" s="298"/>
      <c r="M207" s="302"/>
      <c r="N207" s="302"/>
    </row>
    <row r="208" spans="1:17" s="262" customFormat="1" x14ac:dyDescent="0.25">
      <c r="A208" s="370"/>
      <c r="B208" s="309"/>
      <c r="C208" s="303"/>
      <c r="D208" s="301"/>
      <c r="E208" s="302"/>
      <c r="F208" s="302"/>
      <c r="I208" s="370"/>
      <c r="J208" s="309"/>
      <c r="K208" s="303"/>
      <c r="L208" s="301"/>
      <c r="M208" s="302"/>
      <c r="N208" s="302"/>
    </row>
    <row r="209" spans="1:17" s="262" customFormat="1" x14ac:dyDescent="0.25">
      <c r="A209" s="317">
        <f>D201-D200</f>
        <v>0.29652777777777772</v>
      </c>
      <c r="B209" s="488"/>
      <c r="C209" s="488"/>
      <c r="D209" s="488"/>
      <c r="E209" s="317">
        <f>SUM(E203:E208)</f>
        <v>7.7083333333333393E-2</v>
      </c>
      <c r="F209" s="317">
        <f>SUM(F203:F208)</f>
        <v>0.20208333333333328</v>
      </c>
      <c r="I209" s="317">
        <f>L201-L200</f>
        <v>0.31458333333333321</v>
      </c>
      <c r="J209" s="488"/>
      <c r="K209" s="488"/>
      <c r="L209" s="488"/>
      <c r="M209" s="317">
        <f>SUM(M203:M208)</f>
        <v>-0.81388888888888899</v>
      </c>
      <c r="N209" s="317">
        <f>SUM(N203:N208)</f>
        <v>0.20486111111111116</v>
      </c>
      <c r="P209" s="371">
        <f>N209+F209</f>
        <v>0.40694444444444444</v>
      </c>
      <c r="Q209" s="371"/>
    </row>
    <row r="210" spans="1:17" s="262" customFormat="1" x14ac:dyDescent="0.25"/>
    <row r="211" spans="1:17" s="262" customFormat="1" ht="15" customHeight="1" x14ac:dyDescent="0.25">
      <c r="A211" s="489" t="s">
        <v>172</v>
      </c>
      <c r="B211" s="489"/>
      <c r="C211" s="298" t="s">
        <v>95</v>
      </c>
      <c r="D211" s="298">
        <f>IF(C211="Depot", (C214-(25/60/24)), (C214-(15/60/24)))</f>
        <v>0.5625</v>
      </c>
      <c r="E211" s="493" t="s">
        <v>173</v>
      </c>
      <c r="F211" s="493" t="s">
        <v>174</v>
      </c>
      <c r="I211" s="489" t="s">
        <v>172</v>
      </c>
      <c r="J211" s="489"/>
      <c r="K211" s="298" t="s">
        <v>95</v>
      </c>
      <c r="L211" s="298">
        <f>IF(K211="Depot", (K214-(25/60/24)), (K214-(15/60/24)))</f>
        <v>0.61597222222222225</v>
      </c>
      <c r="M211" s="493" t="s">
        <v>173</v>
      </c>
      <c r="N211" s="493" t="s">
        <v>174</v>
      </c>
    </row>
    <row r="212" spans="1:17" s="262" customFormat="1" x14ac:dyDescent="0.25">
      <c r="A212" s="489" t="s">
        <v>176</v>
      </c>
      <c r="B212" s="489"/>
      <c r="C212" s="298" t="s">
        <v>95</v>
      </c>
      <c r="D212" s="298">
        <f>IF(D219&gt;0,IF(C212="Depot",D219+(20/24/60),D219+(10/60/24)),IF(D218&gt;0,IF(C212="Depot",D218+(20/24/60),D218+(10/60/24)),IF(D217&gt;0,IF(C212="Depot",D217+(20/24/60),D217+(10/60/24)),IF(D216&gt;0,IF(C212="Depot",D216+(20/24/60),D216+(10/60/24)),IF(D215&gt;0,IF(C212="Depot",D215+(20/24/60),D215+(10/60/24)),IF(D214&gt;0,IF(C212="Depot",D214+(20/24/60),D214+(10/60/24))))))))</f>
        <v>0.89027777777777772</v>
      </c>
      <c r="E212" s="493"/>
      <c r="F212" s="493"/>
      <c r="I212" s="489" t="s">
        <v>176</v>
      </c>
      <c r="J212" s="489"/>
      <c r="K212" s="298" t="s">
        <v>95</v>
      </c>
      <c r="L212" s="298">
        <f>IF(L219&gt;0,IF(K212="Depot",L219+(20/24/60),L219+(10/60/24)),IF(L218&gt;0,IF(K212="Depot",L218+(20/24/60),L218+(10/60/24)),IF(L217&gt;0,IF(K212="Depot",L217+(20/24/60),L217+(10/60/24)),IF(L216&gt;0,IF(K212="Depot",L216+(20/24/60),L216+(10/60/24)),IF(L215&gt;0,IF(K212="Depot",L215+(20/24/60),L215+(10/60/24)),IF(L214&gt;0,IF(K212="Depot",L214+(20/24/60),L214+(10/60/24))))))))</f>
        <v>0.93680555555555556</v>
      </c>
      <c r="M212" s="493"/>
      <c r="N212" s="493"/>
    </row>
    <row r="213" spans="1:17" s="262" customFormat="1" x14ac:dyDescent="0.25">
      <c r="A213" s="370" t="s">
        <v>177</v>
      </c>
      <c r="B213" s="370" t="s">
        <v>178</v>
      </c>
      <c r="C213" s="298" t="s">
        <v>179</v>
      </c>
      <c r="D213" s="298" t="s">
        <v>180</v>
      </c>
      <c r="E213" s="493"/>
      <c r="F213" s="493"/>
      <c r="I213" s="370" t="s">
        <v>177</v>
      </c>
      <c r="J213" s="370" t="s">
        <v>178</v>
      </c>
      <c r="K213" s="298" t="s">
        <v>179</v>
      </c>
      <c r="L213" s="298" t="s">
        <v>180</v>
      </c>
      <c r="M213" s="493"/>
      <c r="N213" s="493"/>
    </row>
    <row r="214" spans="1:17" s="262" customFormat="1" x14ac:dyDescent="0.25">
      <c r="A214" s="485">
        <v>45</v>
      </c>
      <c r="B214" s="357" t="s">
        <v>200</v>
      </c>
      <c r="C214" s="374">
        <v>0.57291666666666663</v>
      </c>
      <c r="D214" s="374">
        <v>0.60416666666666663</v>
      </c>
      <c r="E214" s="302">
        <f>C215-D214</f>
        <v>1.8055555555555602E-2</v>
      </c>
      <c r="F214" s="302">
        <v>0</v>
      </c>
      <c r="I214" s="485">
        <v>46</v>
      </c>
      <c r="J214" s="309"/>
      <c r="K214" s="301">
        <v>0.62638888888888888</v>
      </c>
      <c r="L214" s="301">
        <v>0.72777777777777775</v>
      </c>
      <c r="M214" s="302">
        <f>K215-L214</f>
        <v>4.166666666666663E-2</v>
      </c>
      <c r="N214" s="302">
        <f>L214-K214</f>
        <v>0.10138888888888886</v>
      </c>
    </row>
    <row r="215" spans="1:17" s="262" customFormat="1" x14ac:dyDescent="0.25">
      <c r="A215" s="486"/>
      <c r="B215" s="309"/>
      <c r="C215" s="301">
        <v>0.62222222222222223</v>
      </c>
      <c r="D215" s="301">
        <v>0.72291666666666676</v>
      </c>
      <c r="E215" s="302">
        <f>C216-D215</f>
        <v>2.0138888888888706E-2</v>
      </c>
      <c r="F215" s="302">
        <f>D215-C215</f>
        <v>0.10069444444444453</v>
      </c>
      <c r="I215" s="486"/>
      <c r="J215" s="309"/>
      <c r="K215" s="303">
        <v>0.76944444444444438</v>
      </c>
      <c r="L215" s="301">
        <v>0.80208333333333337</v>
      </c>
      <c r="M215" s="302">
        <f>K216-L215</f>
        <v>2.6388888888888795E-2</v>
      </c>
      <c r="N215" s="302">
        <f>L215-K215</f>
        <v>3.2638888888888995E-2</v>
      </c>
    </row>
    <row r="216" spans="1:17" s="262" customFormat="1" x14ac:dyDescent="0.25">
      <c r="A216" s="487"/>
      <c r="B216" s="357">
        <v>89</v>
      </c>
      <c r="C216" s="301">
        <v>0.74305555555555547</v>
      </c>
      <c r="D216" s="301">
        <v>0.77569444444444446</v>
      </c>
      <c r="E216" s="302">
        <f>C217-D216</f>
        <v>3.9583333333333304E-2</v>
      </c>
      <c r="F216" s="302">
        <f>D216-C216</f>
        <v>3.2638888888888995E-2</v>
      </c>
      <c r="I216" s="487"/>
      <c r="J216" s="309"/>
      <c r="K216" s="305">
        <v>0.82847222222222217</v>
      </c>
      <c r="L216" s="298">
        <v>0.92986111111111114</v>
      </c>
      <c r="M216" s="302"/>
      <c r="N216" s="302">
        <f>L216-K216</f>
        <v>0.10138888888888897</v>
      </c>
    </row>
    <row r="217" spans="1:17" s="262" customFormat="1" x14ac:dyDescent="0.25">
      <c r="A217" s="370"/>
      <c r="B217" s="309"/>
      <c r="C217" s="301">
        <v>0.81527777777777777</v>
      </c>
      <c r="D217" s="301">
        <v>0.8833333333333333</v>
      </c>
      <c r="E217" s="302"/>
      <c r="F217" s="302">
        <f>D217-C217</f>
        <v>6.8055555555555536E-2</v>
      </c>
      <c r="I217" s="370"/>
      <c r="J217" s="309"/>
      <c r="K217" s="303"/>
      <c r="L217" s="301"/>
      <c r="M217" s="302"/>
      <c r="N217" s="302">
        <f>L217-K217</f>
        <v>0</v>
      </c>
    </row>
    <row r="218" spans="1:17" s="262" customFormat="1" x14ac:dyDescent="0.25">
      <c r="A218" s="370"/>
      <c r="B218" s="309"/>
      <c r="C218" s="305"/>
      <c r="D218" s="298"/>
      <c r="E218" s="302"/>
      <c r="F218" s="302"/>
      <c r="I218" s="370"/>
      <c r="J218" s="309"/>
      <c r="K218" s="305"/>
      <c r="L218" s="298"/>
      <c r="M218" s="302"/>
      <c r="N218" s="302"/>
    </row>
    <row r="219" spans="1:17" s="262" customFormat="1" x14ac:dyDescent="0.25">
      <c r="A219" s="370"/>
      <c r="B219" s="309"/>
      <c r="C219" s="303"/>
      <c r="D219" s="301"/>
      <c r="E219" s="302"/>
      <c r="F219" s="302"/>
      <c r="I219" s="370"/>
      <c r="J219" s="309"/>
      <c r="K219" s="303"/>
      <c r="L219" s="301"/>
      <c r="M219" s="302"/>
      <c r="N219" s="302"/>
    </row>
    <row r="220" spans="1:17" s="262" customFormat="1" x14ac:dyDescent="0.25">
      <c r="A220" s="317">
        <f>D212-D211</f>
        <v>0.32777777777777772</v>
      </c>
      <c r="B220" s="488"/>
      <c r="C220" s="488"/>
      <c r="D220" s="488"/>
      <c r="E220" s="317">
        <f>SUM(E214:E219)</f>
        <v>7.7777777777777612E-2</v>
      </c>
      <c r="F220" s="317">
        <f>SUM(F214:F219)</f>
        <v>0.20138888888888906</v>
      </c>
      <c r="I220" s="317">
        <f>L212-L211</f>
        <v>0.3208333333333333</v>
      </c>
      <c r="J220" s="488"/>
      <c r="K220" s="488"/>
      <c r="L220" s="488"/>
      <c r="M220" s="317">
        <f>SUM(M214:M219)</f>
        <v>6.8055555555555425E-2</v>
      </c>
      <c r="N220" s="317">
        <f>SUM(N214:N219)</f>
        <v>0.23541666666666683</v>
      </c>
      <c r="P220" s="371">
        <f>N220+F220</f>
        <v>0.43680555555555589</v>
      </c>
      <c r="Q220" s="371"/>
    </row>
    <row r="221" spans="1:17" s="262" customFormat="1" x14ac:dyDescent="0.25"/>
    <row r="222" spans="1:17" s="262" customFormat="1" ht="15" customHeight="1" x14ac:dyDescent="0.25">
      <c r="A222" s="489" t="s">
        <v>172</v>
      </c>
      <c r="B222" s="489"/>
      <c r="C222" s="298" t="s">
        <v>95</v>
      </c>
      <c r="D222" s="298">
        <f>IF(C222="Depot", (C225-(25/60/24)), (C225-(15/60/24)))</f>
        <v>0.62708333333333344</v>
      </c>
      <c r="E222" s="493" t="s">
        <v>173</v>
      </c>
      <c r="F222" s="493" t="s">
        <v>174</v>
      </c>
      <c r="I222" s="489" t="s">
        <v>172</v>
      </c>
      <c r="J222" s="489"/>
      <c r="K222" s="298" t="s">
        <v>95</v>
      </c>
      <c r="L222" s="298">
        <v>0.625</v>
      </c>
      <c r="M222" s="493" t="s">
        <v>173</v>
      </c>
      <c r="N222" s="493" t="s">
        <v>174</v>
      </c>
    </row>
    <row r="223" spans="1:17" s="262" customFormat="1" x14ac:dyDescent="0.25">
      <c r="A223" s="489" t="s">
        <v>176</v>
      </c>
      <c r="B223" s="489"/>
      <c r="C223" s="298" t="s">
        <v>95</v>
      </c>
      <c r="D223" s="298">
        <f>IF(D230&gt;0,IF(C223="Depot",D230+(20/24/60),D230+(10/60/24)),IF(D229&gt;0,IF(C223="Depot",D229+(20/24/60),D229+(10/60/24)),IF(D228&gt;0,IF(C223="Depot",D228+(20/24/60),D228+(10/60/24)),IF(D227&gt;0,IF(C223="Depot",D227+(20/24/60),D227+(10/60/24)),IF(D226&gt;0,IF(C223="Depot",D226+(20/24/60),D226+(10/60/24)),IF(D225&gt;0,IF(C223="Depot",D225+(20/24/60),D225+(10/60/24))))))))</f>
        <v>0.95416666666666672</v>
      </c>
      <c r="E223" s="493"/>
      <c r="F223" s="493"/>
      <c r="I223" s="489" t="s">
        <v>176</v>
      </c>
      <c r="J223" s="489"/>
      <c r="K223" s="298" t="s">
        <v>95</v>
      </c>
      <c r="L223" s="298">
        <v>0.95833333333333337</v>
      </c>
      <c r="M223" s="493"/>
      <c r="N223" s="493"/>
    </row>
    <row r="224" spans="1:17" s="262" customFormat="1" x14ac:dyDescent="0.25">
      <c r="A224" s="370" t="s">
        <v>177</v>
      </c>
      <c r="B224" s="370" t="s">
        <v>178</v>
      </c>
      <c r="C224" s="298" t="s">
        <v>179</v>
      </c>
      <c r="D224" s="298" t="s">
        <v>180</v>
      </c>
      <c r="E224" s="493"/>
      <c r="F224" s="493"/>
      <c r="I224" s="370" t="s">
        <v>177</v>
      </c>
      <c r="J224" s="370" t="s">
        <v>178</v>
      </c>
      <c r="K224" s="298" t="s">
        <v>179</v>
      </c>
      <c r="L224" s="298" t="s">
        <v>180</v>
      </c>
      <c r="M224" s="493"/>
      <c r="N224" s="493"/>
    </row>
    <row r="225" spans="1:17" s="262" customFormat="1" x14ac:dyDescent="0.25">
      <c r="A225" s="485">
        <v>47</v>
      </c>
      <c r="B225" s="357">
        <v>50</v>
      </c>
      <c r="C225" s="301">
        <v>0.63750000000000007</v>
      </c>
      <c r="D225" s="301">
        <v>0.73819444444444438</v>
      </c>
      <c r="E225" s="302">
        <f>C226-D225</f>
        <v>0.1034722222222223</v>
      </c>
      <c r="F225" s="302">
        <f>D225-C225</f>
        <v>0.10069444444444431</v>
      </c>
      <c r="I225" s="485">
        <v>48</v>
      </c>
      <c r="J225" s="309"/>
      <c r="K225" s="301"/>
      <c r="L225" s="301"/>
      <c r="M225" s="302">
        <f>K226-L225</f>
        <v>0</v>
      </c>
      <c r="N225" s="302">
        <f>L225-K225</f>
        <v>0</v>
      </c>
    </row>
    <row r="226" spans="1:17" s="262" customFormat="1" x14ac:dyDescent="0.25">
      <c r="A226" s="486"/>
      <c r="B226" s="309"/>
      <c r="C226" s="305">
        <v>0.84166666666666667</v>
      </c>
      <c r="D226" s="298">
        <v>0.9472222222222223</v>
      </c>
      <c r="E226" s="302">
        <f>C227-D226</f>
        <v>-0.9472222222222223</v>
      </c>
      <c r="F226" s="302">
        <f>D226-C226</f>
        <v>0.10555555555555562</v>
      </c>
      <c r="I226" s="486"/>
      <c r="J226" s="357" t="s">
        <v>194</v>
      </c>
      <c r="K226" s="303"/>
      <c r="L226" s="301"/>
      <c r="M226" s="302">
        <f>K227-L226</f>
        <v>0</v>
      </c>
      <c r="N226" s="302">
        <f>L226-K226</f>
        <v>0</v>
      </c>
    </row>
    <row r="227" spans="1:17" s="262" customFormat="1" x14ac:dyDescent="0.25">
      <c r="A227" s="487"/>
      <c r="B227" s="309"/>
      <c r="C227" s="305"/>
      <c r="D227" s="298"/>
      <c r="E227" s="302"/>
      <c r="F227" s="302">
        <f>D227-C227</f>
        <v>0</v>
      </c>
      <c r="I227" s="487"/>
      <c r="J227" s="309"/>
      <c r="K227" s="305"/>
      <c r="L227" s="298"/>
      <c r="M227" s="302"/>
      <c r="N227" s="302">
        <f>L227-K227</f>
        <v>0</v>
      </c>
    </row>
    <row r="228" spans="1:17" s="262" customFormat="1" x14ac:dyDescent="0.25">
      <c r="A228" s="370"/>
      <c r="B228" s="309"/>
      <c r="C228" s="305"/>
      <c r="D228" s="298"/>
      <c r="E228" s="302"/>
      <c r="F228" s="302">
        <f>D228-C228</f>
        <v>0</v>
      </c>
      <c r="I228" s="370"/>
      <c r="J228" s="309"/>
      <c r="K228" s="303"/>
      <c r="L228" s="301"/>
      <c r="M228" s="302"/>
      <c r="N228" s="302"/>
    </row>
    <row r="229" spans="1:17" s="262" customFormat="1" x14ac:dyDescent="0.25">
      <c r="A229" s="370"/>
      <c r="B229" s="309"/>
      <c r="C229" s="305"/>
      <c r="D229" s="298"/>
      <c r="E229" s="302"/>
      <c r="F229" s="302"/>
      <c r="I229" s="370"/>
      <c r="J229" s="309"/>
      <c r="K229" s="305"/>
      <c r="L229" s="298"/>
      <c r="M229" s="302"/>
      <c r="N229" s="302"/>
    </row>
    <row r="230" spans="1:17" s="262" customFormat="1" x14ac:dyDescent="0.25">
      <c r="A230" s="370"/>
      <c r="B230" s="309"/>
      <c r="C230" s="303"/>
      <c r="D230" s="301"/>
      <c r="E230" s="302"/>
      <c r="F230" s="302"/>
      <c r="I230" s="370"/>
      <c r="J230" s="309"/>
      <c r="K230" s="303"/>
      <c r="L230" s="301"/>
      <c r="M230" s="302"/>
      <c r="N230" s="302"/>
    </row>
    <row r="231" spans="1:17" s="262" customFormat="1" x14ac:dyDescent="0.25">
      <c r="A231" s="317">
        <f>D223-D222</f>
        <v>0.32708333333333328</v>
      </c>
      <c r="B231" s="488"/>
      <c r="C231" s="488"/>
      <c r="D231" s="488"/>
      <c r="E231" s="317">
        <f>SUM(E225:E230)</f>
        <v>-0.84375</v>
      </c>
      <c r="F231" s="317">
        <f>SUM(F225:F230)</f>
        <v>0.20624999999999993</v>
      </c>
      <c r="I231" s="317">
        <f>L223-L222</f>
        <v>0.33333333333333337</v>
      </c>
      <c r="J231" s="488"/>
      <c r="K231" s="488"/>
      <c r="L231" s="488"/>
      <c r="M231" s="317">
        <f>SUM(M225:M230)</f>
        <v>0</v>
      </c>
      <c r="N231" s="317">
        <f>SUM(N225:N230)</f>
        <v>0</v>
      </c>
      <c r="P231" s="371">
        <f>N231+F231</f>
        <v>0.20624999999999993</v>
      </c>
      <c r="Q231" s="371"/>
    </row>
    <row r="232" spans="1:17" s="262" customFormat="1" x14ac:dyDescent="0.25"/>
    <row r="233" spans="1:17" s="262" customFormat="1" ht="15" customHeight="1" x14ac:dyDescent="0.25">
      <c r="A233" s="489" t="s">
        <v>172</v>
      </c>
      <c r="B233" s="489"/>
      <c r="C233" s="298" t="s">
        <v>95</v>
      </c>
      <c r="D233" s="298">
        <f>IF(C233="Depot", (C236-(25/60/24)), (C236-(15/60/24)))</f>
        <v>0.62013888888888891</v>
      </c>
      <c r="E233" s="493" t="s">
        <v>173</v>
      </c>
      <c r="F233" s="493" t="s">
        <v>174</v>
      </c>
      <c r="I233" s="489" t="s">
        <v>172</v>
      </c>
      <c r="J233" s="489"/>
      <c r="K233" s="298" t="s">
        <v>95</v>
      </c>
      <c r="L233" s="298">
        <f>IF(K233="Depot", (K236-(25/60/24)), (K236-(15/60/24)))</f>
        <v>0.6333333333333333</v>
      </c>
      <c r="M233" s="493" t="s">
        <v>173</v>
      </c>
      <c r="N233" s="493" t="s">
        <v>174</v>
      </c>
    </row>
    <row r="234" spans="1:17" s="262" customFormat="1" x14ac:dyDescent="0.25">
      <c r="A234" s="489" t="s">
        <v>176</v>
      </c>
      <c r="B234" s="489"/>
      <c r="C234" s="298" t="s">
        <v>95</v>
      </c>
      <c r="D234" s="298">
        <f>IF(D241&gt;0,IF(C234="Depot",D241+(20/24/60),D241+(10/60/24)),IF(D240&gt;0,IF(C234="Depot",D240+(20/24/60),D240+(10/60/24)),IF(D239&gt;0,IF(C234="Depot",D239+(20/24/60),D239+(10/60/24)),IF(D238&gt;0,IF(C234="Depot",D238+(20/24/60),D238+(10/60/24)),IF(D237&gt;0,IF(C234="Depot",D237+(20/24/60),D237+(10/60/24)),IF(D236&gt;0,IF(C234="Depot",D236+(20/24/60),D236+(10/60/24))))))))</f>
        <v>0.94791666666666663</v>
      </c>
      <c r="E234" s="493"/>
      <c r="F234" s="493"/>
      <c r="I234" s="489" t="s">
        <v>176</v>
      </c>
      <c r="J234" s="489"/>
      <c r="K234" s="298" t="s">
        <v>95</v>
      </c>
      <c r="L234" s="298">
        <f>IF(L241&gt;0,IF(K234="Depot",L241+(20/24/60),L241+(10/60/24)),IF(L240&gt;0,IF(K234="Depot",L240+(20/24/60),L240+(10/60/24)),IF(L239&gt;0,IF(K234="Depot",L239+(20/24/60),L239+(10/60/24)),IF(L238&gt;0,IF(K234="Depot",L238+(20/24/60),L238+(10/60/24)),IF(L237&gt;0,IF(K234="Depot",L237+(20/24/60),L237+(10/60/24)),IF(L236&gt;0,IF(K234="Depot",L236+(20/24/60),L236+(10/60/24))))))))</f>
        <v>0.94097222222222221</v>
      </c>
      <c r="M234" s="493"/>
      <c r="N234" s="493"/>
    </row>
    <row r="235" spans="1:17" s="262" customFormat="1" x14ac:dyDescent="0.25">
      <c r="A235" s="370" t="s">
        <v>177</v>
      </c>
      <c r="B235" s="370" t="s">
        <v>178</v>
      </c>
      <c r="C235" s="298" t="s">
        <v>179</v>
      </c>
      <c r="D235" s="298" t="s">
        <v>180</v>
      </c>
      <c r="E235" s="493"/>
      <c r="F235" s="493"/>
      <c r="I235" s="370" t="s">
        <v>177</v>
      </c>
      <c r="J235" s="370" t="s">
        <v>178</v>
      </c>
      <c r="K235" s="298" t="s">
        <v>179</v>
      </c>
      <c r="L235" s="298" t="s">
        <v>180</v>
      </c>
      <c r="M235" s="493"/>
      <c r="N235" s="493"/>
    </row>
    <row r="236" spans="1:17" s="262" customFormat="1" x14ac:dyDescent="0.25">
      <c r="A236" s="485">
        <v>50</v>
      </c>
      <c r="B236" s="357">
        <v>47</v>
      </c>
      <c r="C236" s="301">
        <v>0.63055555555555554</v>
      </c>
      <c r="D236" s="301">
        <v>0.7319444444444444</v>
      </c>
      <c r="E236" s="302">
        <f>C237-D236</f>
        <v>2.430555555555558E-2</v>
      </c>
      <c r="F236" s="302">
        <f>D236-C236</f>
        <v>0.10138888888888886</v>
      </c>
      <c r="I236" s="485">
        <v>51</v>
      </c>
      <c r="J236" s="357">
        <v>53</v>
      </c>
      <c r="K236" s="305">
        <v>0.64374999999999993</v>
      </c>
      <c r="L236" s="298">
        <v>0.71180555555555547</v>
      </c>
      <c r="M236" s="302">
        <f>K237-L236</f>
        <v>2.0138888888888928E-2</v>
      </c>
      <c r="N236" s="302">
        <f>L236-K236</f>
        <v>6.8055555555555536E-2</v>
      </c>
    </row>
    <row r="237" spans="1:17" s="262" customFormat="1" x14ac:dyDescent="0.25">
      <c r="A237" s="486"/>
      <c r="B237" s="309"/>
      <c r="C237" s="303">
        <v>0.75624999999999998</v>
      </c>
      <c r="D237" s="301">
        <v>0.78888888888888886</v>
      </c>
      <c r="E237" s="302">
        <f>C238-D237</f>
        <v>7.9166666666666607E-2</v>
      </c>
      <c r="F237" s="302">
        <f>D237-C237</f>
        <v>3.2638888888888884E-2</v>
      </c>
      <c r="I237" s="486"/>
      <c r="J237" s="357">
        <v>62</v>
      </c>
      <c r="K237" s="301">
        <v>0.7319444444444444</v>
      </c>
      <c r="L237" s="301">
        <v>0.79999999999999993</v>
      </c>
      <c r="M237" s="302">
        <f>K238-L237</f>
        <v>6.3888888888888995E-2</v>
      </c>
      <c r="N237" s="302">
        <f>L237-K237</f>
        <v>6.8055555555555536E-2</v>
      </c>
    </row>
    <row r="238" spans="1:17" s="262" customFormat="1" x14ac:dyDescent="0.25">
      <c r="A238" s="487"/>
      <c r="B238" s="309">
        <v>52</v>
      </c>
      <c r="C238" s="303">
        <v>0.86805555555555547</v>
      </c>
      <c r="D238" s="301">
        <v>0.94097222222222221</v>
      </c>
      <c r="E238" s="302"/>
      <c r="F238" s="302">
        <f>D238-C238</f>
        <v>7.2916666666666741E-2</v>
      </c>
      <c r="I238" s="487"/>
      <c r="J238" s="309"/>
      <c r="K238" s="301">
        <v>0.86388888888888893</v>
      </c>
      <c r="L238" s="301">
        <v>0.93402777777777779</v>
      </c>
      <c r="M238" s="302">
        <f>K239-L238</f>
        <v>-0.93402777777777779</v>
      </c>
      <c r="N238" s="302">
        <f>L238-K238</f>
        <v>7.0138888888888862E-2</v>
      </c>
    </row>
    <row r="239" spans="1:17" s="262" customFormat="1" x14ac:dyDescent="0.25">
      <c r="A239" s="370"/>
      <c r="B239" s="309"/>
      <c r="C239" s="303"/>
      <c r="D239" s="301"/>
      <c r="E239" s="302"/>
      <c r="F239" s="302"/>
      <c r="I239" s="370"/>
      <c r="J239" s="309"/>
      <c r="K239" s="305"/>
      <c r="L239" s="298"/>
      <c r="M239" s="302"/>
      <c r="N239" s="302"/>
    </row>
    <row r="240" spans="1:17" s="262" customFormat="1" x14ac:dyDescent="0.25">
      <c r="A240" s="370"/>
      <c r="B240" s="309"/>
      <c r="C240" s="305"/>
      <c r="D240" s="298"/>
      <c r="E240" s="302"/>
      <c r="F240" s="302"/>
      <c r="I240" s="370"/>
      <c r="J240" s="309"/>
      <c r="K240" s="305"/>
      <c r="L240" s="298"/>
      <c r="M240" s="302"/>
      <c r="N240" s="302"/>
    </row>
    <row r="241" spans="1:17" s="262" customFormat="1" x14ac:dyDescent="0.25">
      <c r="A241" s="370"/>
      <c r="B241" s="309"/>
      <c r="C241" s="303"/>
      <c r="D241" s="301"/>
      <c r="E241" s="302"/>
      <c r="F241" s="302"/>
      <c r="I241" s="370"/>
      <c r="J241" s="309"/>
      <c r="K241" s="303"/>
      <c r="L241" s="301"/>
      <c r="M241" s="302"/>
      <c r="N241" s="302"/>
    </row>
    <row r="242" spans="1:17" s="262" customFormat="1" x14ac:dyDescent="0.25">
      <c r="A242" s="317">
        <f>D234-D233</f>
        <v>0.32777777777777772</v>
      </c>
      <c r="B242" s="488"/>
      <c r="C242" s="488"/>
      <c r="D242" s="488"/>
      <c r="E242" s="317">
        <f>SUM(E236:E241)</f>
        <v>0.10347222222222219</v>
      </c>
      <c r="F242" s="317">
        <f>SUM(F236:F241)</f>
        <v>0.20694444444444449</v>
      </c>
      <c r="I242" s="317">
        <f>L234-L233</f>
        <v>0.30763888888888891</v>
      </c>
      <c r="J242" s="488"/>
      <c r="K242" s="488"/>
      <c r="L242" s="488"/>
      <c r="M242" s="317">
        <f>SUM(M236:M241)</f>
        <v>-0.84999999999999987</v>
      </c>
      <c r="N242" s="367">
        <f>SUM(N236:N241)</f>
        <v>0.20624999999999993</v>
      </c>
      <c r="P242" s="371">
        <f>N242+F242</f>
        <v>0.41319444444444442</v>
      </c>
      <c r="Q242" s="371"/>
    </row>
    <row r="243" spans="1:17" s="262" customFormat="1" x14ac:dyDescent="0.25"/>
    <row r="244" spans="1:17" s="262" customFormat="1" ht="15" customHeight="1" x14ac:dyDescent="0.25">
      <c r="A244" s="489" t="s">
        <v>172</v>
      </c>
      <c r="B244" s="489"/>
      <c r="C244" s="298" t="s">
        <v>95</v>
      </c>
      <c r="D244" s="298">
        <f>IF(C244="Depot", (C247-(25/60/24)), (C247-(15/60/24)))</f>
        <v>0.60486111111111118</v>
      </c>
      <c r="E244" s="493" t="s">
        <v>173</v>
      </c>
      <c r="F244" s="493" t="s">
        <v>174</v>
      </c>
      <c r="I244" s="489" t="s">
        <v>172</v>
      </c>
      <c r="J244" s="489"/>
      <c r="K244" s="298" t="s">
        <v>95</v>
      </c>
      <c r="L244" s="298">
        <f>IF(K244="Depot", (K247-(25/60/24)), (K247-(15/60/24)))</f>
        <v>0.59375</v>
      </c>
      <c r="M244" s="493" t="s">
        <v>173</v>
      </c>
      <c r="N244" s="493" t="s">
        <v>174</v>
      </c>
    </row>
    <row r="245" spans="1:17" s="262" customFormat="1" x14ac:dyDescent="0.25">
      <c r="A245" s="489" t="s">
        <v>176</v>
      </c>
      <c r="B245" s="489"/>
      <c r="C245" s="298" t="s">
        <v>95</v>
      </c>
      <c r="D245" s="298">
        <f>IF(D252&gt;0,IF(C245="Depot",D252+(20/24/60),D252+(10/60/24)),IF(D251&gt;0,IF(C245="Depot",D251+(20/24/60),D251+(10/60/24)),IF(D250&gt;0,IF(C245="Depot",D250+(20/24/60),D250+(10/60/24)),IF(D249&gt;0,IF(C245="Depot",D249+(20/24/60),D249+(10/60/24)),IF(D248&gt;0,IF(C245="Depot",D248+(20/24/60),D248+(10/60/24)),IF(D247&gt;0,IF(C245="Depot",D247+(20/24/60),D247+(10/60/24))))))))</f>
        <v>0.92708333333333326</v>
      </c>
      <c r="E245" s="493"/>
      <c r="F245" s="493"/>
      <c r="I245" s="489" t="s">
        <v>176</v>
      </c>
      <c r="J245" s="489"/>
      <c r="K245" s="298" t="s">
        <v>95</v>
      </c>
      <c r="L245" s="298">
        <f>IF(L252&gt;0,IF(K245="Depot",L252+(20/24/60),L252+(10/60/24)),IF(L251&gt;0,IF(K245="Depot",L251+(20/24/60),L251+(10/60/24)),IF(L250&gt;0,IF(K245="Depot",L250+(20/24/60),L250+(10/60/24)),IF(L249&gt;0,IF(K245="Depot",L249+(20/24/60),L249+(10/60/24)),IF(L248&gt;0,IF(K245="Depot",L248+(20/24/60),L248+(10/60/24)),IF(L247&gt;0,IF(K245="Depot",L247+(20/24/60),L247+(10/60/24))))))))</f>
        <v>0.91458333333333341</v>
      </c>
      <c r="M245" s="493"/>
      <c r="N245" s="493"/>
    </row>
    <row r="246" spans="1:17" s="262" customFormat="1" x14ac:dyDescent="0.25">
      <c r="A246" s="370" t="s">
        <v>177</v>
      </c>
      <c r="B246" s="370" t="s">
        <v>178</v>
      </c>
      <c r="C246" s="298" t="s">
        <v>179</v>
      </c>
      <c r="D246" s="298" t="s">
        <v>180</v>
      </c>
      <c r="E246" s="493"/>
      <c r="F246" s="493"/>
      <c r="I246" s="370" t="s">
        <v>177</v>
      </c>
      <c r="J246" s="370" t="s">
        <v>178</v>
      </c>
      <c r="K246" s="298" t="s">
        <v>179</v>
      </c>
      <c r="L246" s="298" t="s">
        <v>180</v>
      </c>
      <c r="M246" s="493"/>
      <c r="N246" s="493"/>
    </row>
    <row r="247" spans="1:17" s="262" customFormat="1" x14ac:dyDescent="0.25">
      <c r="A247" s="485">
        <v>52</v>
      </c>
      <c r="B247" s="357">
        <v>24</v>
      </c>
      <c r="C247" s="374">
        <v>0.61527777777777781</v>
      </c>
      <c r="D247" s="374">
        <v>0.64861111111111114</v>
      </c>
      <c r="E247" s="302">
        <f>C248-D247</f>
        <v>3.0555555555555558E-2</v>
      </c>
      <c r="F247" s="302">
        <f>D247-C247</f>
        <v>3.3333333333333326E-2</v>
      </c>
      <c r="I247" s="485">
        <v>53</v>
      </c>
      <c r="J247" s="357">
        <v>43</v>
      </c>
      <c r="K247" s="301">
        <v>0.60416666666666663</v>
      </c>
      <c r="L247" s="301">
        <v>0.67222222222222217</v>
      </c>
      <c r="M247" s="380">
        <f>K248-L247</f>
        <v>2.0138888888888928E-2</v>
      </c>
      <c r="N247" s="302">
        <f>L247-K247</f>
        <v>6.8055555555555536E-2</v>
      </c>
    </row>
    <row r="248" spans="1:17" s="262" customFormat="1" x14ac:dyDescent="0.25">
      <c r="A248" s="486"/>
      <c r="B248" s="357">
        <v>57</v>
      </c>
      <c r="C248" s="301">
        <v>0.6791666666666667</v>
      </c>
      <c r="D248" s="301">
        <v>0.74722222222222223</v>
      </c>
      <c r="E248" s="302">
        <f>C249-D248</f>
        <v>1.736111111111116E-2</v>
      </c>
      <c r="F248" s="302">
        <f>D248-C248</f>
        <v>6.8055555555555536E-2</v>
      </c>
      <c r="I248" s="486"/>
      <c r="J248" s="309">
        <v>43</v>
      </c>
      <c r="K248" s="303">
        <v>0.69236111111111109</v>
      </c>
      <c r="L248" s="301">
        <v>0.76041666666666663</v>
      </c>
      <c r="M248" s="360">
        <f>K249-L248</f>
        <v>6.1805555555555669E-2</v>
      </c>
      <c r="N248" s="302">
        <f>L248-K248</f>
        <v>6.8055555555555536E-2</v>
      </c>
    </row>
    <row r="249" spans="1:17" s="262" customFormat="1" x14ac:dyDescent="0.25">
      <c r="A249" s="487"/>
      <c r="B249" s="378">
        <v>45</v>
      </c>
      <c r="C249" s="301">
        <v>0.76458333333333339</v>
      </c>
      <c r="D249" s="301">
        <v>0.79791666666666661</v>
      </c>
      <c r="E249" s="302">
        <f>C250-D249</f>
        <v>4.9305555555555602E-2</v>
      </c>
      <c r="F249" s="302">
        <f>D249-C249</f>
        <v>3.3333333333333215E-2</v>
      </c>
      <c r="I249" s="487"/>
      <c r="J249" s="309"/>
      <c r="K249" s="303">
        <v>0.8222222222222223</v>
      </c>
      <c r="L249" s="301">
        <v>0.85486111111111107</v>
      </c>
      <c r="M249" s="302">
        <f>K250-L249</f>
        <v>2.0138888888888928E-2</v>
      </c>
      <c r="N249" s="302">
        <f>L249-K249</f>
        <v>3.2638888888888773E-2</v>
      </c>
    </row>
    <row r="250" spans="1:17" s="262" customFormat="1" x14ac:dyDescent="0.25">
      <c r="A250" s="370"/>
      <c r="B250" s="309">
        <v>50</v>
      </c>
      <c r="C250" s="305">
        <v>0.84722222222222221</v>
      </c>
      <c r="D250" s="298">
        <v>0.92013888888888884</v>
      </c>
      <c r="E250" s="302"/>
      <c r="F250" s="302">
        <f>D250-C250</f>
        <v>7.291666666666663E-2</v>
      </c>
      <c r="I250" s="370"/>
      <c r="J250" s="309"/>
      <c r="K250" s="303">
        <v>0.875</v>
      </c>
      <c r="L250" s="301">
        <v>0.90763888888888899</v>
      </c>
      <c r="M250" s="302"/>
      <c r="N250" s="302">
        <f>L250-K250</f>
        <v>3.2638888888888995E-2</v>
      </c>
    </row>
    <row r="251" spans="1:17" s="262" customFormat="1" x14ac:dyDescent="0.25">
      <c r="A251" s="370"/>
      <c r="B251" s="309"/>
      <c r="C251" s="305"/>
      <c r="D251" s="298"/>
      <c r="E251" s="302"/>
      <c r="F251" s="302"/>
      <c r="I251" s="370"/>
      <c r="J251" s="357"/>
      <c r="K251" s="301"/>
      <c r="L251" s="301"/>
      <c r="M251" s="302"/>
      <c r="N251" s="302">
        <f>L251-K251</f>
        <v>0</v>
      </c>
    </row>
    <row r="252" spans="1:17" s="262" customFormat="1" x14ac:dyDescent="0.25">
      <c r="A252" s="370"/>
      <c r="B252" s="309"/>
      <c r="C252" s="303"/>
      <c r="D252" s="301"/>
      <c r="E252" s="302"/>
      <c r="F252" s="302"/>
      <c r="I252" s="370"/>
      <c r="J252" s="309"/>
      <c r="K252" s="303"/>
      <c r="L252" s="301"/>
      <c r="M252" s="302"/>
      <c r="N252" s="302"/>
    </row>
    <row r="253" spans="1:17" s="262" customFormat="1" x14ac:dyDescent="0.25">
      <c r="A253" s="317">
        <f>D245-D244</f>
        <v>0.32222222222222208</v>
      </c>
      <c r="B253" s="488"/>
      <c r="C253" s="488"/>
      <c r="D253" s="488"/>
      <c r="E253" s="317">
        <f>SUM(E247:E252)</f>
        <v>9.7222222222222321E-2</v>
      </c>
      <c r="F253" s="367">
        <f>SUM(F247:F252)</f>
        <v>0.20763888888888871</v>
      </c>
      <c r="I253" s="317">
        <f>L245-L244</f>
        <v>0.32083333333333341</v>
      </c>
      <c r="J253" s="488"/>
      <c r="K253" s="488"/>
      <c r="L253" s="488"/>
      <c r="M253" s="317">
        <f>SUM(M247:M252)</f>
        <v>0.10208333333333353</v>
      </c>
      <c r="N253" s="317">
        <f>SUM(N247:N252)</f>
        <v>0.20138888888888884</v>
      </c>
      <c r="P253" s="371">
        <f>N253+F253</f>
        <v>0.40902777777777755</v>
      </c>
      <c r="Q253" s="371"/>
    </row>
    <row r="254" spans="1:17" s="262" customFormat="1" x14ac:dyDescent="0.25"/>
    <row r="255" spans="1:17" s="262" customFormat="1" ht="15" customHeight="1" x14ac:dyDescent="0.25">
      <c r="A255" s="489" t="s">
        <v>172</v>
      </c>
      <c r="B255" s="489"/>
      <c r="C255" s="298" t="s">
        <v>95</v>
      </c>
      <c r="D255" s="298">
        <f>IF(C255="Depot", (C258-(25/60/24)), (C258-(15/60/24)))</f>
        <v>0.58680555555555558</v>
      </c>
      <c r="E255" s="493" t="s">
        <v>173</v>
      </c>
      <c r="F255" s="493" t="s">
        <v>174</v>
      </c>
      <c r="I255" s="489" t="s">
        <v>172</v>
      </c>
      <c r="J255" s="489"/>
      <c r="K255" s="298" t="s">
        <v>95</v>
      </c>
      <c r="L255" s="298">
        <f>IF(K255="Depot", (K258-(25/60/24)), (K258-(15/60/24)))</f>
        <v>0.64652777777777781</v>
      </c>
      <c r="M255" s="493" t="s">
        <v>173</v>
      </c>
      <c r="N255" s="493" t="s">
        <v>174</v>
      </c>
    </row>
    <row r="256" spans="1:17" s="262" customFormat="1" x14ac:dyDescent="0.25">
      <c r="A256" s="489" t="s">
        <v>176</v>
      </c>
      <c r="B256" s="489"/>
      <c r="C256" s="298" t="s">
        <v>95</v>
      </c>
      <c r="D256" s="298">
        <f>IF(D263&gt;0,IF(C256="Depot",D263+(20/24/60),D263+(10/60/24)),IF(D262&gt;0,IF(C256="Depot",D262+(20/24/60),D262+(10/60/24)),IF(D261&gt;0,IF(C256="Depot",D261+(20/24/60),D261+(10/60/24)),IF(D260&gt;0,IF(C256="Depot",D260+(20/24/60),D260+(10/60/24)),IF(D259&gt;0,IF(C256="Depot",D259+(20/24/60),D259+(10/60/24)),IF(D258&gt;0,IF(C256="Depot",D258+(20/24/60),D258+(10/60/24))))))))</f>
        <v>0.9194444444444444</v>
      </c>
      <c r="E256" s="493"/>
      <c r="F256" s="493"/>
      <c r="I256" s="489" t="s">
        <v>176</v>
      </c>
      <c r="J256" s="489"/>
      <c r="K256" s="298" t="s">
        <v>95</v>
      </c>
      <c r="L256" s="298">
        <f>IF(L263&gt;0,IF(K256="Depot",L263+(20/24/60),L263+(10/60/24)),IF(L262&gt;0,IF(K256="Depot",L262+(20/24/60),L262+(10/60/24)),IF(L261&gt;0,IF(K256="Depot",L261+(20/24/60),L261+(10/60/24)),IF(L260&gt;0,IF(K256="Depot",L260+(20/24/60),L260+(10/60/24)),IF(L259&gt;0,IF(K256="Depot",L259+(20/24/60),L259+(10/60/24)),IF(L258&gt;0,IF(K256="Depot",L258+(20/24/60),L258+(10/60/24))))))))</f>
        <v>0.94027777777777766</v>
      </c>
      <c r="M256" s="493"/>
      <c r="N256" s="493"/>
    </row>
    <row r="257" spans="1:17" s="262" customFormat="1" x14ac:dyDescent="0.25">
      <c r="A257" s="370" t="s">
        <v>177</v>
      </c>
      <c r="B257" s="370" t="s">
        <v>178</v>
      </c>
      <c r="C257" s="298" t="s">
        <v>179</v>
      </c>
      <c r="D257" s="298" t="s">
        <v>180</v>
      </c>
      <c r="E257" s="493"/>
      <c r="F257" s="493"/>
      <c r="I257" s="370" t="s">
        <v>177</v>
      </c>
      <c r="J257" s="370" t="s">
        <v>178</v>
      </c>
      <c r="K257" s="298" t="s">
        <v>179</v>
      </c>
      <c r="L257" s="298" t="s">
        <v>180</v>
      </c>
      <c r="M257" s="493"/>
      <c r="N257" s="493"/>
    </row>
    <row r="258" spans="1:17" s="262" customFormat="1" x14ac:dyDescent="0.25">
      <c r="A258" s="485">
        <v>54</v>
      </c>
      <c r="B258" s="357" t="s">
        <v>200</v>
      </c>
      <c r="C258" s="358">
        <v>0.59722222222222221</v>
      </c>
      <c r="D258" s="359">
        <v>0.62847222222222221</v>
      </c>
      <c r="E258" s="302">
        <f>C259-D258</f>
        <v>2.0138888888888928E-2</v>
      </c>
      <c r="F258" s="302">
        <v>0</v>
      </c>
      <c r="I258" s="485">
        <v>55</v>
      </c>
      <c r="J258" s="309">
        <v>55</v>
      </c>
      <c r="K258" s="301">
        <v>0.65694444444444444</v>
      </c>
      <c r="L258" s="301">
        <v>0.72499999999999998</v>
      </c>
      <c r="M258" s="360">
        <f>K259-L258</f>
        <v>5.0694444444444486E-2</v>
      </c>
      <c r="N258" s="302">
        <f>L258-K258</f>
        <v>6.8055555555555536E-2</v>
      </c>
    </row>
    <row r="259" spans="1:17" s="262" customFormat="1" x14ac:dyDescent="0.25">
      <c r="A259" s="486"/>
      <c r="B259" s="309"/>
      <c r="C259" s="305">
        <v>0.64861111111111114</v>
      </c>
      <c r="D259" s="298">
        <v>0.71666666666666667</v>
      </c>
      <c r="E259" s="302">
        <f>C260-D259</f>
        <v>1.9444444444444486E-2</v>
      </c>
      <c r="F259" s="302">
        <f>D259-C259</f>
        <v>6.8055555555555536E-2</v>
      </c>
      <c r="I259" s="486"/>
      <c r="J259" s="357">
        <v>90</v>
      </c>
      <c r="K259" s="301">
        <v>0.77569444444444446</v>
      </c>
      <c r="L259" s="301">
        <v>0.87708333333333333</v>
      </c>
      <c r="M259" s="360">
        <f>K260-L259</f>
        <v>2.430555555555558E-2</v>
      </c>
      <c r="N259" s="302">
        <f>L259-K259</f>
        <v>0.10138888888888886</v>
      </c>
    </row>
    <row r="260" spans="1:17" s="262" customFormat="1" x14ac:dyDescent="0.25">
      <c r="A260" s="487"/>
      <c r="B260" s="357">
        <v>76</v>
      </c>
      <c r="C260" s="303">
        <v>0.73611111111111116</v>
      </c>
      <c r="D260" s="301">
        <v>0.83750000000000002</v>
      </c>
      <c r="E260" s="302">
        <f>C261-D260</f>
        <v>4.1666666666666741E-2</v>
      </c>
      <c r="F260" s="302">
        <f>D260-C260</f>
        <v>0.10138888888888886</v>
      </c>
      <c r="I260" s="487"/>
      <c r="J260" s="309"/>
      <c r="K260" s="303">
        <v>0.90138888888888891</v>
      </c>
      <c r="L260" s="301">
        <v>0.93333333333333324</v>
      </c>
      <c r="M260" s="302">
        <f>K261-L260</f>
        <v>-0.93333333333333324</v>
      </c>
      <c r="N260" s="302">
        <f>L260-K260</f>
        <v>3.1944444444444331E-2</v>
      </c>
    </row>
    <row r="261" spans="1:17" s="262" customFormat="1" x14ac:dyDescent="0.25">
      <c r="A261" s="370"/>
      <c r="B261" s="309">
        <v>54</v>
      </c>
      <c r="C261" s="301">
        <v>0.87916666666666676</v>
      </c>
      <c r="D261" s="301">
        <v>0.91249999999999998</v>
      </c>
      <c r="E261" s="302"/>
      <c r="F261" s="302"/>
      <c r="I261" s="370"/>
      <c r="J261" s="309"/>
      <c r="K261" s="305"/>
      <c r="L261" s="298"/>
      <c r="M261" s="302"/>
      <c r="N261" s="302">
        <f>L261-K261</f>
        <v>0</v>
      </c>
    </row>
    <row r="262" spans="1:17" s="262" customFormat="1" x14ac:dyDescent="0.25">
      <c r="A262" s="370"/>
      <c r="B262" s="309"/>
      <c r="C262" s="305"/>
      <c r="D262" s="298"/>
      <c r="E262" s="302"/>
      <c r="F262" s="302"/>
      <c r="I262" s="370"/>
      <c r="J262" s="309"/>
      <c r="K262" s="305"/>
      <c r="L262" s="298"/>
      <c r="M262" s="302"/>
      <c r="N262" s="302"/>
    </row>
    <row r="263" spans="1:17" s="262" customFormat="1" x14ac:dyDescent="0.25">
      <c r="A263" s="370"/>
      <c r="B263" s="309"/>
      <c r="C263" s="303"/>
      <c r="D263" s="301"/>
      <c r="E263" s="302"/>
      <c r="F263" s="302"/>
      <c r="I263" s="370"/>
      <c r="J263" s="309"/>
      <c r="K263" s="303"/>
      <c r="L263" s="301"/>
      <c r="M263" s="302"/>
      <c r="N263" s="302"/>
    </row>
    <row r="264" spans="1:17" s="262" customFormat="1" x14ac:dyDescent="0.25">
      <c r="A264" s="317">
        <f>D256-D255</f>
        <v>0.33263888888888882</v>
      </c>
      <c r="B264" s="488"/>
      <c r="C264" s="488"/>
      <c r="D264" s="488"/>
      <c r="E264" s="317">
        <f>SUM(E258:E263)</f>
        <v>8.1250000000000155E-2</v>
      </c>
      <c r="F264" s="317">
        <f>SUM(F258:F263)</f>
        <v>0.1694444444444444</v>
      </c>
      <c r="I264" s="317">
        <f>L256-L255</f>
        <v>0.29374999999999984</v>
      </c>
      <c r="J264" s="488"/>
      <c r="K264" s="488"/>
      <c r="L264" s="488"/>
      <c r="M264" s="317">
        <f>SUM(M258:M263)</f>
        <v>-0.85833333333333317</v>
      </c>
      <c r="N264" s="317">
        <f>SUM(N258:N263)</f>
        <v>0.20138888888888873</v>
      </c>
      <c r="P264" s="371">
        <f>N264+F264</f>
        <v>0.37083333333333313</v>
      </c>
      <c r="Q264" s="371"/>
    </row>
    <row r="265" spans="1:17" s="262" customFormat="1" x14ac:dyDescent="0.25"/>
    <row r="266" spans="1:17" s="262" customFormat="1" ht="15" customHeight="1" x14ac:dyDescent="0.25">
      <c r="A266" s="489" t="s">
        <v>172</v>
      </c>
      <c r="B266" s="489"/>
      <c r="C266" s="298" t="s">
        <v>95</v>
      </c>
      <c r="D266" s="298">
        <f>IF(C266="Depot", (C269-(25/60/24)), (C269-(15/60/24)))</f>
        <v>0.63125000000000009</v>
      </c>
      <c r="E266" s="493" t="s">
        <v>173</v>
      </c>
      <c r="F266" s="493" t="s">
        <v>174</v>
      </c>
      <c r="I266" s="489" t="s">
        <v>172</v>
      </c>
      <c r="J266" s="489"/>
      <c r="K266" s="298" t="s">
        <v>95</v>
      </c>
      <c r="L266" s="298">
        <f>IF(K266="Depot", (K269-(25/60/24)), (K269-(15/60/24)))</f>
        <v>-1.0416666666666666E-2</v>
      </c>
      <c r="M266" s="493" t="s">
        <v>173</v>
      </c>
      <c r="N266" s="493" t="s">
        <v>174</v>
      </c>
    </row>
    <row r="267" spans="1:17" s="262" customFormat="1" x14ac:dyDescent="0.25">
      <c r="A267" s="489" t="s">
        <v>176</v>
      </c>
      <c r="B267" s="489"/>
      <c r="C267" s="298" t="s">
        <v>95</v>
      </c>
      <c r="D267" s="298">
        <f>IF(D274&gt;0,IF(C267="Depot",D274+(20/24/60),D274+(10/60/24)),IF(D273&gt;0,IF(C267="Depot",D273+(20/24/60),D273+(10/60/24)),IF(D272&gt;0,IF(C267="Depot",D272+(20/24/60),D272+(10/60/24)),IF(D271&gt;0,IF(C267="Depot",D271+(20/24/60),D271+(10/60/24)),IF(D270&gt;0,IF(C267="Depot",D270+(20/24/60),D270+(10/60/24)),IF(D269&gt;0,IF(C267="Depot",D269+(20/24/60),D269+(10/60/24))))))))</f>
        <v>0.94583333333333341</v>
      </c>
      <c r="E267" s="493"/>
      <c r="F267" s="493"/>
      <c r="I267" s="489" t="s">
        <v>176</v>
      </c>
      <c r="J267" s="489"/>
      <c r="K267" s="298" t="s">
        <v>95</v>
      </c>
      <c r="L267" s="298" t="b">
        <f>IF(L274&gt;0,IF(K267="Depot",L274+(20/24/60),L274+(10/60/24)),IF(L273&gt;0,IF(K267="Depot",L273+(20/24/60),L273+(10/60/24)),IF(L272&gt;0,IF(K267="Depot",L272+(20/24/60),L272+(10/60/24)),IF(L271&gt;0,IF(K267="Depot",L271+(20/24/60),L271+(10/60/24)),IF(L270&gt;0,IF(K267="Depot",L270+(20/24/60),L270+(10/60/24)),IF(L269&gt;0,IF(K267="Depot",L269+(20/24/60),L269+(10/60/24))))))))</f>
        <v>0</v>
      </c>
      <c r="M267" s="493"/>
      <c r="N267" s="493"/>
    </row>
    <row r="268" spans="1:17" s="262" customFormat="1" x14ac:dyDescent="0.25">
      <c r="A268" s="370" t="s">
        <v>177</v>
      </c>
      <c r="B268" s="370" t="s">
        <v>178</v>
      </c>
      <c r="C268" s="298" t="s">
        <v>179</v>
      </c>
      <c r="D268" s="298" t="s">
        <v>180</v>
      </c>
      <c r="E268" s="493"/>
      <c r="F268" s="493"/>
      <c r="I268" s="370" t="s">
        <v>177</v>
      </c>
      <c r="J268" s="370" t="s">
        <v>178</v>
      </c>
      <c r="K268" s="298" t="s">
        <v>179</v>
      </c>
      <c r="L268" s="298" t="s">
        <v>180</v>
      </c>
      <c r="M268" s="493"/>
      <c r="N268" s="493"/>
    </row>
    <row r="269" spans="1:17" s="262" customFormat="1" x14ac:dyDescent="0.25">
      <c r="A269" s="485">
        <v>57</v>
      </c>
      <c r="B269" s="309">
        <v>52</v>
      </c>
      <c r="C269" s="305">
        <v>0.64166666666666672</v>
      </c>
      <c r="D269" s="298">
        <v>0.74305555555555547</v>
      </c>
      <c r="E269" s="360">
        <f>C270-D269</f>
        <v>1.9444444444444597E-2</v>
      </c>
      <c r="F269" s="302">
        <f>D269-C269</f>
        <v>0.10138888888888875</v>
      </c>
      <c r="I269" s="485">
        <v>58</v>
      </c>
      <c r="J269" s="357"/>
      <c r="K269" s="301"/>
      <c r="L269" s="301"/>
      <c r="M269" s="302">
        <f>K270-L269</f>
        <v>0</v>
      </c>
      <c r="N269" s="302">
        <f>L269-K269</f>
        <v>0</v>
      </c>
    </row>
    <row r="270" spans="1:17" s="262" customFormat="1" x14ac:dyDescent="0.25">
      <c r="A270" s="486"/>
      <c r="B270" s="357">
        <v>86</v>
      </c>
      <c r="C270" s="301">
        <v>0.76250000000000007</v>
      </c>
      <c r="D270" s="301">
        <v>0.86388888888888893</v>
      </c>
      <c r="E270" s="302">
        <f>C271-D270</f>
        <v>4.2361111111111072E-2</v>
      </c>
      <c r="F270" s="302">
        <f>D270-C270</f>
        <v>0.10138888888888886</v>
      </c>
      <c r="I270" s="486"/>
      <c r="J270" s="309"/>
      <c r="K270" s="303"/>
      <c r="L270" s="301"/>
      <c r="M270" s="302">
        <f>K271-L270</f>
        <v>0</v>
      </c>
      <c r="N270" s="302">
        <f>L270-K270</f>
        <v>0</v>
      </c>
    </row>
    <row r="271" spans="1:17" s="262" customFormat="1" x14ac:dyDescent="0.25">
      <c r="A271" s="487"/>
      <c r="B271" s="357">
        <v>57</v>
      </c>
      <c r="C271" s="303">
        <v>0.90625</v>
      </c>
      <c r="D271" s="301">
        <v>0.93888888888888899</v>
      </c>
      <c r="E271" s="302">
        <f>C272-D271</f>
        <v>-0.93888888888888899</v>
      </c>
      <c r="F271" s="302">
        <f>D271-C271</f>
        <v>3.2638888888888995E-2</v>
      </c>
      <c r="I271" s="487"/>
      <c r="J271" s="309"/>
      <c r="K271" s="305"/>
      <c r="L271" s="298"/>
      <c r="M271" s="302"/>
      <c r="N271" s="302">
        <f>L271-K271</f>
        <v>0</v>
      </c>
    </row>
    <row r="272" spans="1:17" s="262" customFormat="1" x14ac:dyDescent="0.25">
      <c r="A272" s="370"/>
      <c r="B272" s="309"/>
      <c r="C272" s="305"/>
      <c r="D272" s="298"/>
      <c r="E272" s="302"/>
      <c r="F272" s="302">
        <f>D272-C272</f>
        <v>0</v>
      </c>
      <c r="I272" s="370"/>
      <c r="J272" s="309"/>
      <c r="K272" s="303"/>
      <c r="L272" s="301"/>
      <c r="M272" s="302"/>
      <c r="N272" s="302"/>
    </row>
    <row r="273" spans="1:17" s="262" customFormat="1" x14ac:dyDescent="0.25">
      <c r="A273" s="370"/>
      <c r="B273" s="309"/>
      <c r="C273" s="305"/>
      <c r="D273" s="298"/>
      <c r="E273" s="302"/>
      <c r="F273" s="302"/>
      <c r="I273" s="370"/>
      <c r="J273" s="309"/>
      <c r="K273" s="305"/>
      <c r="L273" s="298"/>
      <c r="M273" s="302"/>
      <c r="N273" s="302"/>
    </row>
    <row r="274" spans="1:17" s="262" customFormat="1" x14ac:dyDescent="0.25">
      <c r="A274" s="370"/>
      <c r="B274" s="309"/>
      <c r="C274" s="303"/>
      <c r="D274" s="301"/>
      <c r="E274" s="302"/>
      <c r="F274" s="302"/>
      <c r="I274" s="370"/>
      <c r="J274" s="309"/>
      <c r="K274" s="303"/>
      <c r="L274" s="301"/>
      <c r="M274" s="302"/>
      <c r="N274" s="302"/>
    </row>
    <row r="275" spans="1:17" s="262" customFormat="1" x14ac:dyDescent="0.25">
      <c r="A275" s="317">
        <f>D267-D266</f>
        <v>0.31458333333333333</v>
      </c>
      <c r="B275" s="488"/>
      <c r="C275" s="488"/>
      <c r="D275" s="488"/>
      <c r="E275" s="317">
        <f>SUM(E269:E274)</f>
        <v>-0.87708333333333333</v>
      </c>
      <c r="F275" s="317">
        <f>SUM(F269:F274)</f>
        <v>0.23541666666666661</v>
      </c>
      <c r="I275" s="317">
        <f>L267-L266</f>
        <v>1.0416666666666666E-2</v>
      </c>
      <c r="J275" s="488"/>
      <c r="K275" s="488"/>
      <c r="L275" s="488"/>
      <c r="M275" s="317">
        <f>SUM(M269:M274)</f>
        <v>0</v>
      </c>
      <c r="N275" s="317">
        <f>SUM(N269:N274)</f>
        <v>0</v>
      </c>
      <c r="P275" s="371">
        <f>N275+F275</f>
        <v>0.23541666666666661</v>
      </c>
      <c r="Q275" s="371"/>
    </row>
    <row r="276" spans="1:17" s="262" customFormat="1" x14ac:dyDescent="0.25"/>
    <row r="277" spans="1:17" s="262" customFormat="1" ht="15" customHeight="1" x14ac:dyDescent="0.25">
      <c r="A277" s="489" t="s">
        <v>172</v>
      </c>
      <c r="B277" s="489"/>
      <c r="C277" s="298" t="s">
        <v>95</v>
      </c>
      <c r="D277" s="298">
        <f>IF(C277="Depot", (C280-(25/60/24)), (C280-(15/60/24)))</f>
        <v>-1.0416666666666666E-2</v>
      </c>
      <c r="E277" s="493" t="s">
        <v>173</v>
      </c>
      <c r="F277" s="493" t="s">
        <v>174</v>
      </c>
      <c r="I277" s="489" t="s">
        <v>172</v>
      </c>
      <c r="J277" s="489"/>
      <c r="K277" s="298" t="s">
        <v>95</v>
      </c>
      <c r="L277" s="298">
        <f>IF(K277="Depot", (K280-(25/60/24)), (K280-(15/60/24)))</f>
        <v>-1.0416666666666666E-2</v>
      </c>
      <c r="M277" s="493" t="s">
        <v>173</v>
      </c>
      <c r="N277" s="493" t="s">
        <v>174</v>
      </c>
    </row>
    <row r="278" spans="1:17" s="262" customFormat="1" x14ac:dyDescent="0.25">
      <c r="A278" s="489" t="s">
        <v>176</v>
      </c>
      <c r="B278" s="489"/>
      <c r="C278" s="298" t="s">
        <v>95</v>
      </c>
      <c r="D278" s="298" t="b">
        <f>IF(D285&gt;0,IF(C278="Depot",D285+(20/24/60),D285+(10/60/24)),IF(D284&gt;0,IF(C278="Depot",D284+(20/24/60),D284+(10/60/24)),IF(D283&gt;0,IF(C278="Depot",D283+(20/24/60),D283+(10/60/24)),IF(D282&gt;0,IF(C278="Depot",D282+(20/24/60),D282+(10/60/24)),IF(D281&gt;0,IF(C278="Depot",D281+(20/24/60),D281+(10/60/24)),IF(D280&gt;0,IF(C278="Depot",D280+(20/24/60),D280+(10/60/24))))))))</f>
        <v>0</v>
      </c>
      <c r="E278" s="493"/>
      <c r="F278" s="493"/>
      <c r="I278" s="489" t="s">
        <v>176</v>
      </c>
      <c r="J278" s="489"/>
      <c r="K278" s="298" t="s">
        <v>95</v>
      </c>
      <c r="L278" s="298" t="b">
        <f>IF(L285&gt;0,IF(K278="Depot",L285+(20/24/60),L285+(10/60/24)),IF(L284&gt;0,IF(K278="Depot",L284+(20/24/60),L284+(10/60/24)),IF(L283&gt;0,IF(K278="Depot",L283+(20/24/60),L283+(10/60/24)),IF(L282&gt;0,IF(K278="Depot",L282+(20/24/60),L282+(10/60/24)),IF(L281&gt;0,IF(K278="Depot",L281+(20/24/60),L281+(10/60/24)),IF(L280&gt;0,IF(K278="Depot",L280+(20/24/60),L280+(10/60/24))))))))</f>
        <v>0</v>
      </c>
      <c r="M278" s="493"/>
      <c r="N278" s="493"/>
    </row>
    <row r="279" spans="1:17" s="262" customFormat="1" x14ac:dyDescent="0.25">
      <c r="A279" s="370" t="s">
        <v>177</v>
      </c>
      <c r="B279" s="370" t="s">
        <v>178</v>
      </c>
      <c r="C279" s="298" t="s">
        <v>179</v>
      </c>
      <c r="D279" s="298" t="s">
        <v>180</v>
      </c>
      <c r="E279" s="493"/>
      <c r="F279" s="493"/>
      <c r="I279" s="370" t="s">
        <v>177</v>
      </c>
      <c r="J279" s="370" t="s">
        <v>178</v>
      </c>
      <c r="K279" s="298" t="s">
        <v>179</v>
      </c>
      <c r="L279" s="298" t="s">
        <v>180</v>
      </c>
      <c r="M279" s="493"/>
      <c r="N279" s="493"/>
    </row>
    <row r="280" spans="1:17" s="262" customFormat="1" x14ac:dyDescent="0.25">
      <c r="A280" s="485">
        <v>59</v>
      </c>
      <c r="B280" s="357"/>
      <c r="C280" s="301"/>
      <c r="D280" s="301"/>
      <c r="E280" s="302">
        <f>C281-D280</f>
        <v>0</v>
      </c>
      <c r="F280" s="302">
        <f>D280-C280</f>
        <v>0</v>
      </c>
      <c r="I280" s="485">
        <v>60</v>
      </c>
      <c r="J280" s="357"/>
      <c r="K280" s="301"/>
      <c r="L280" s="301"/>
      <c r="M280" s="302">
        <f>K281-L280</f>
        <v>0</v>
      </c>
      <c r="N280" s="302">
        <f>L280-K280</f>
        <v>0</v>
      </c>
    </row>
    <row r="281" spans="1:17" s="262" customFormat="1" x14ac:dyDescent="0.25">
      <c r="A281" s="486"/>
      <c r="B281" s="309"/>
      <c r="C281" s="303"/>
      <c r="D281" s="301"/>
      <c r="E281" s="302">
        <f>C282-D281</f>
        <v>0</v>
      </c>
      <c r="F281" s="302">
        <f>D281-C281</f>
        <v>0</v>
      </c>
      <c r="I281" s="486"/>
      <c r="J281" s="309"/>
      <c r="K281" s="301"/>
      <c r="L281" s="301"/>
      <c r="M281" s="302">
        <f>K282-L281</f>
        <v>0</v>
      </c>
      <c r="N281" s="302">
        <f>L281-K281</f>
        <v>0</v>
      </c>
    </row>
    <row r="282" spans="1:17" s="262" customFormat="1" x14ac:dyDescent="0.25">
      <c r="A282" s="487"/>
      <c r="B282" s="309"/>
      <c r="C282" s="305"/>
      <c r="D282" s="298"/>
      <c r="E282" s="302"/>
      <c r="F282" s="302">
        <f>D282-C282</f>
        <v>0</v>
      </c>
      <c r="I282" s="487"/>
      <c r="J282" s="309"/>
      <c r="K282" s="303"/>
      <c r="L282" s="301"/>
      <c r="M282" s="302">
        <f>K283-L282</f>
        <v>0</v>
      </c>
      <c r="N282" s="302">
        <f>L282-K282</f>
        <v>0</v>
      </c>
    </row>
    <row r="283" spans="1:17" s="262" customFormat="1" x14ac:dyDescent="0.25">
      <c r="A283" s="370"/>
      <c r="B283" s="309"/>
      <c r="C283" s="303"/>
      <c r="D283" s="301"/>
      <c r="E283" s="302"/>
      <c r="F283" s="302"/>
      <c r="I283" s="370"/>
      <c r="J283" s="309"/>
      <c r="K283" s="305"/>
      <c r="L283" s="298"/>
      <c r="M283" s="302">
        <f>K284-L283</f>
        <v>0</v>
      </c>
      <c r="N283" s="302">
        <f>L283-K283</f>
        <v>0</v>
      </c>
    </row>
    <row r="284" spans="1:17" s="262" customFormat="1" x14ac:dyDescent="0.25">
      <c r="A284" s="370"/>
      <c r="B284" s="309"/>
      <c r="C284" s="305"/>
      <c r="D284" s="298"/>
      <c r="E284" s="302"/>
      <c r="F284" s="302"/>
      <c r="I284" s="370"/>
      <c r="J284" s="309"/>
      <c r="K284" s="305"/>
      <c r="L284" s="298"/>
      <c r="M284" s="302"/>
      <c r="N284" s="302">
        <f>L284-K284</f>
        <v>0</v>
      </c>
    </row>
    <row r="285" spans="1:17" s="262" customFormat="1" x14ac:dyDescent="0.25">
      <c r="A285" s="370"/>
      <c r="B285" s="309"/>
      <c r="C285" s="303"/>
      <c r="D285" s="301"/>
      <c r="E285" s="302"/>
      <c r="F285" s="302"/>
      <c r="I285" s="370"/>
      <c r="J285" s="309"/>
      <c r="K285" s="303"/>
      <c r="L285" s="301"/>
      <c r="M285" s="302"/>
      <c r="N285" s="302"/>
    </row>
    <row r="286" spans="1:17" s="262" customFormat="1" x14ac:dyDescent="0.25">
      <c r="A286" s="317">
        <f>D278-D277</f>
        <v>1.0416666666666666E-2</v>
      </c>
      <c r="B286" s="488"/>
      <c r="C286" s="488"/>
      <c r="D286" s="488"/>
      <c r="E286" s="317">
        <f>SUM(E280:E285)</f>
        <v>0</v>
      </c>
      <c r="F286" s="317">
        <f>SUM(F280:F285)</f>
        <v>0</v>
      </c>
      <c r="I286" s="317">
        <f>L278-L277</f>
        <v>1.0416666666666666E-2</v>
      </c>
      <c r="J286" s="488"/>
      <c r="K286" s="488"/>
      <c r="L286" s="488"/>
      <c r="M286" s="317">
        <f>SUM(M280:M285)</f>
        <v>0</v>
      </c>
      <c r="N286" s="317">
        <f>SUM(N280:N285)</f>
        <v>0</v>
      </c>
      <c r="P286" s="371">
        <f>N286+F286</f>
        <v>0</v>
      </c>
      <c r="Q286" s="371"/>
    </row>
    <row r="287" spans="1:17" s="262" customFormat="1" x14ac:dyDescent="0.25"/>
    <row r="288" spans="1:17" s="262" customFormat="1" ht="15" customHeight="1" x14ac:dyDescent="0.25">
      <c r="A288" s="489" t="s">
        <v>172</v>
      </c>
      <c r="B288" s="489"/>
      <c r="C288" s="298" t="s">
        <v>95</v>
      </c>
      <c r="D288" s="298">
        <f>IF(C288="Depot", (C291-(25/60/24)), (C291-(15/60/24)))</f>
        <v>-1.0416666666666666E-2</v>
      </c>
      <c r="E288" s="493" t="s">
        <v>173</v>
      </c>
      <c r="F288" s="493" t="s">
        <v>174</v>
      </c>
      <c r="I288" s="489" t="s">
        <v>172</v>
      </c>
      <c r="J288" s="489"/>
      <c r="K288" s="298" t="s">
        <v>95</v>
      </c>
      <c r="L288" s="298">
        <f>IF(K288="Depot", (K291-(25/60/24)), (K291-(15/60/24)))</f>
        <v>-1.0416666666666666E-2</v>
      </c>
      <c r="M288" s="493" t="s">
        <v>173</v>
      </c>
      <c r="N288" s="493" t="s">
        <v>174</v>
      </c>
    </row>
    <row r="289" spans="1:17" s="262" customFormat="1" x14ac:dyDescent="0.25">
      <c r="A289" s="489" t="s">
        <v>176</v>
      </c>
      <c r="B289" s="489"/>
      <c r="C289" s="298" t="s">
        <v>95</v>
      </c>
      <c r="D289" s="298" t="b">
        <f>IF(D296&gt;0,IF(C289="Depot",D296+(20/24/60),D296+(10/60/24)),IF(D295&gt;0,IF(C289="Depot",D295+(20/24/60),D295+(10/60/24)),IF(D294&gt;0,IF(C289="Depot",D294+(20/24/60),D294+(10/60/24)),IF(D293&gt;0,IF(C289="Depot",D293+(20/24/60),D293+(10/60/24)),IF(D292&gt;0,IF(C289="Depot",D292+(20/24/60),D292+(10/60/24)),IF(D291&gt;0,IF(C289="Depot",D291+(20/24/60),D291+(10/60/24))))))))</f>
        <v>0</v>
      </c>
      <c r="E289" s="493"/>
      <c r="F289" s="493"/>
      <c r="I289" s="489" t="s">
        <v>176</v>
      </c>
      <c r="J289" s="489"/>
      <c r="K289" s="298" t="s">
        <v>95</v>
      </c>
      <c r="L289" s="298" t="b">
        <f>IF(L296&gt;0,IF(K289="Depot",L296+(20/24/60),L296+(10/60/24)),IF(L295&gt;0,IF(K289="Depot",L295+(20/24/60),L295+(10/60/24)),IF(L294&gt;0,IF(K289="Depot",L294+(20/24/60),L294+(10/60/24)),IF(L293&gt;0,IF(K289="Depot",L293+(20/24/60),L293+(10/60/24)),IF(L292&gt;0,IF(K289="Depot",L292+(20/24/60),L292+(10/60/24)),IF(L291&gt;0,IF(K289="Depot",L291+(20/24/60),L291+(10/60/24))))))))</f>
        <v>0</v>
      </c>
      <c r="M289" s="493"/>
      <c r="N289" s="493"/>
    </row>
    <row r="290" spans="1:17" s="262" customFormat="1" x14ac:dyDescent="0.25">
      <c r="A290" s="370" t="s">
        <v>177</v>
      </c>
      <c r="B290" s="370" t="s">
        <v>178</v>
      </c>
      <c r="C290" s="298" t="s">
        <v>179</v>
      </c>
      <c r="D290" s="298" t="s">
        <v>180</v>
      </c>
      <c r="E290" s="493"/>
      <c r="F290" s="493"/>
      <c r="I290" s="370" t="s">
        <v>177</v>
      </c>
      <c r="J290" s="370" t="s">
        <v>178</v>
      </c>
      <c r="K290" s="298" t="s">
        <v>179</v>
      </c>
      <c r="L290" s="298" t="s">
        <v>180</v>
      </c>
      <c r="M290" s="493"/>
      <c r="N290" s="493"/>
    </row>
    <row r="291" spans="1:17" s="262" customFormat="1" x14ac:dyDescent="0.25">
      <c r="A291" s="485">
        <v>61</v>
      </c>
      <c r="B291" s="377"/>
      <c r="C291" s="301"/>
      <c r="D291" s="301"/>
      <c r="E291" s="302">
        <f>C292-D291</f>
        <v>0</v>
      </c>
      <c r="F291" s="302">
        <f>D291-C291</f>
        <v>0</v>
      </c>
      <c r="I291" s="485">
        <v>62</v>
      </c>
      <c r="J291" s="357"/>
      <c r="K291" s="301"/>
      <c r="L291" s="301"/>
      <c r="M291" s="302">
        <f>K292-L291</f>
        <v>0</v>
      </c>
      <c r="N291" s="302">
        <f>L291-K291</f>
        <v>0</v>
      </c>
    </row>
    <row r="292" spans="1:17" s="262" customFormat="1" x14ac:dyDescent="0.25">
      <c r="A292" s="486"/>
      <c r="B292" s="309"/>
      <c r="C292" s="303"/>
      <c r="D292" s="301"/>
      <c r="E292" s="302">
        <f>C293-D292</f>
        <v>0</v>
      </c>
      <c r="F292" s="302">
        <f>D292-C292</f>
        <v>0</v>
      </c>
      <c r="I292" s="486"/>
      <c r="J292" s="309"/>
      <c r="K292" s="303"/>
      <c r="L292" s="301"/>
      <c r="M292" s="302">
        <f>K293-L292</f>
        <v>0</v>
      </c>
      <c r="N292" s="302">
        <f>L292-K292</f>
        <v>0</v>
      </c>
    </row>
    <row r="293" spans="1:17" s="262" customFormat="1" x14ac:dyDescent="0.25">
      <c r="A293" s="487"/>
      <c r="B293" s="309"/>
      <c r="C293" s="305"/>
      <c r="D293" s="298"/>
      <c r="E293" s="302"/>
      <c r="F293" s="302">
        <f>D293-C293</f>
        <v>0</v>
      </c>
      <c r="I293" s="487"/>
      <c r="J293" s="309"/>
      <c r="K293" s="305"/>
      <c r="L293" s="298"/>
      <c r="M293" s="302"/>
      <c r="N293" s="302">
        <f>L293-K293</f>
        <v>0</v>
      </c>
    </row>
    <row r="294" spans="1:17" s="262" customFormat="1" x14ac:dyDescent="0.25">
      <c r="A294" s="370"/>
      <c r="B294" s="309"/>
      <c r="C294" s="303"/>
      <c r="D294" s="301"/>
      <c r="E294" s="302"/>
      <c r="F294" s="302"/>
      <c r="I294" s="370"/>
      <c r="J294" s="309"/>
      <c r="K294" s="303"/>
      <c r="L294" s="301"/>
      <c r="M294" s="302"/>
      <c r="N294" s="302"/>
    </row>
    <row r="295" spans="1:17" s="262" customFormat="1" x14ac:dyDescent="0.25">
      <c r="A295" s="370"/>
      <c r="B295" s="309"/>
      <c r="C295" s="305"/>
      <c r="D295" s="298"/>
      <c r="E295" s="302"/>
      <c r="F295" s="302"/>
      <c r="I295" s="370"/>
      <c r="J295" s="309"/>
      <c r="K295" s="305"/>
      <c r="L295" s="298"/>
      <c r="M295" s="302"/>
      <c r="N295" s="302"/>
    </row>
    <row r="296" spans="1:17" s="262" customFormat="1" x14ac:dyDescent="0.25">
      <c r="A296" s="370"/>
      <c r="B296" s="309"/>
      <c r="C296" s="303"/>
      <c r="D296" s="301"/>
      <c r="E296" s="302"/>
      <c r="F296" s="302"/>
      <c r="I296" s="370"/>
      <c r="J296" s="309"/>
      <c r="K296" s="303"/>
      <c r="L296" s="301"/>
      <c r="M296" s="302"/>
      <c r="N296" s="302"/>
    </row>
    <row r="297" spans="1:17" s="262" customFormat="1" x14ac:dyDescent="0.25">
      <c r="A297" s="317">
        <f>D289-D288</f>
        <v>1.0416666666666666E-2</v>
      </c>
      <c r="B297" s="488"/>
      <c r="C297" s="488"/>
      <c r="D297" s="488"/>
      <c r="E297" s="317">
        <f>SUM(E291:E296)</f>
        <v>0</v>
      </c>
      <c r="F297" s="317">
        <f>SUM(F291:F296)</f>
        <v>0</v>
      </c>
      <c r="I297" s="317">
        <f>L289-L288</f>
        <v>1.0416666666666666E-2</v>
      </c>
      <c r="J297" s="488"/>
      <c r="K297" s="488"/>
      <c r="L297" s="488"/>
      <c r="M297" s="317">
        <f>SUM(M291:M296)</f>
        <v>0</v>
      </c>
      <c r="N297" s="317">
        <f>SUM(N291:N296)</f>
        <v>0</v>
      </c>
      <c r="P297" s="371">
        <f>N297+F297</f>
        <v>0</v>
      </c>
      <c r="Q297" s="371"/>
    </row>
    <row r="298" spans="1:17" s="262" customFormat="1" x14ac:dyDescent="0.25"/>
    <row r="299" spans="1:17" s="262" customFormat="1" ht="15" customHeight="1" x14ac:dyDescent="0.25">
      <c r="A299" s="489" t="s">
        <v>172</v>
      </c>
      <c r="B299" s="489"/>
      <c r="C299" s="298" t="s">
        <v>95</v>
      </c>
      <c r="D299" s="298">
        <f>IF(C299="Depot", (C302-(25/60/24)), (C302-(15/60/24)))</f>
        <v>-1.0416666666666666E-2</v>
      </c>
      <c r="E299" s="493" t="s">
        <v>173</v>
      </c>
      <c r="F299" s="493" t="s">
        <v>174</v>
      </c>
      <c r="I299" s="489" t="s">
        <v>172</v>
      </c>
      <c r="J299" s="489"/>
      <c r="K299" s="298" t="s">
        <v>95</v>
      </c>
      <c r="L299" s="298">
        <f>IF(K299="Depot", (K302-(25/60/24)), (K302-(15/60/24)))</f>
        <v>-1.0416666666666666E-2</v>
      </c>
      <c r="M299" s="493" t="s">
        <v>173</v>
      </c>
      <c r="N299" s="493" t="s">
        <v>174</v>
      </c>
    </row>
    <row r="300" spans="1:17" s="262" customFormat="1" x14ac:dyDescent="0.25">
      <c r="A300" s="489" t="s">
        <v>176</v>
      </c>
      <c r="B300" s="489"/>
      <c r="C300" s="298" t="s">
        <v>95</v>
      </c>
      <c r="D300" s="298" t="b">
        <f>IF(D307&gt;0,IF(C300="Depot",D307+(20/24/60),D307+(10/60/24)),IF(D306&gt;0,IF(C300="Depot",D306+(20/24/60),D306+(10/60/24)),IF(D305&gt;0,IF(C300="Depot",D305+(20/24/60),D305+(10/60/24)),IF(D304&gt;0,IF(C300="Depot",D304+(20/24/60),D304+(10/60/24)),IF(D303&gt;0,IF(C300="Depot",D303+(20/24/60),D303+(10/60/24)),IF(D302&gt;0,IF(C300="Depot",D302+(20/24/60),D302+(10/60/24))))))))</f>
        <v>0</v>
      </c>
      <c r="E300" s="493"/>
      <c r="F300" s="493"/>
      <c r="I300" s="489" t="s">
        <v>176</v>
      </c>
      <c r="J300" s="489"/>
      <c r="K300" s="298" t="s">
        <v>95</v>
      </c>
      <c r="L300" s="298" t="b">
        <f>IF(L307&gt;0,IF(K300="Depot",L307+(20/24/60),L307+(10/60/24)),IF(L306&gt;0,IF(K300="Depot",L306+(20/24/60),L306+(10/60/24)),IF(L305&gt;0,IF(K300="Depot",L305+(20/24/60),L305+(10/60/24)),IF(L304&gt;0,IF(K300="Depot",L304+(20/24/60),L304+(10/60/24)),IF(L303&gt;0,IF(K300="Depot",L303+(20/24/60),L303+(10/60/24)),IF(L302&gt;0,IF(K300="Depot",L302+(20/24/60),L302+(10/60/24))))))))</f>
        <v>0</v>
      </c>
      <c r="M300" s="493"/>
      <c r="N300" s="493"/>
    </row>
    <row r="301" spans="1:17" s="262" customFormat="1" x14ac:dyDescent="0.25">
      <c r="A301" s="370" t="s">
        <v>177</v>
      </c>
      <c r="B301" s="370" t="s">
        <v>178</v>
      </c>
      <c r="C301" s="298" t="s">
        <v>179</v>
      </c>
      <c r="D301" s="298" t="s">
        <v>180</v>
      </c>
      <c r="E301" s="493"/>
      <c r="F301" s="493"/>
      <c r="I301" s="370" t="s">
        <v>177</v>
      </c>
      <c r="J301" s="370" t="s">
        <v>178</v>
      </c>
      <c r="K301" s="298" t="s">
        <v>179</v>
      </c>
      <c r="L301" s="298" t="s">
        <v>180</v>
      </c>
      <c r="M301" s="493"/>
      <c r="N301" s="493"/>
    </row>
    <row r="302" spans="1:17" s="262" customFormat="1" x14ac:dyDescent="0.25">
      <c r="A302" s="485">
        <v>64</v>
      </c>
      <c r="B302" s="309"/>
      <c r="C302" s="301"/>
      <c r="D302" s="301"/>
      <c r="E302" s="302">
        <f>C303-D302</f>
        <v>0</v>
      </c>
      <c r="F302" s="302">
        <f>D302-C302</f>
        <v>0</v>
      </c>
      <c r="I302" s="485">
        <v>65</v>
      </c>
      <c r="J302" s="309"/>
      <c r="K302" s="301"/>
      <c r="L302" s="301"/>
      <c r="M302" s="302">
        <f>K303-L302</f>
        <v>0</v>
      </c>
      <c r="N302" s="302">
        <f>L302-K302</f>
        <v>0</v>
      </c>
    </row>
    <row r="303" spans="1:17" s="262" customFormat="1" x14ac:dyDescent="0.25">
      <c r="A303" s="486"/>
      <c r="B303" s="309"/>
      <c r="C303" s="303"/>
      <c r="D303" s="301"/>
      <c r="E303" s="302">
        <f>C304-D303</f>
        <v>0</v>
      </c>
      <c r="F303" s="302">
        <f>D303-C303</f>
        <v>0</v>
      </c>
      <c r="I303" s="486"/>
      <c r="J303" s="309"/>
      <c r="K303" s="303"/>
      <c r="L303" s="301"/>
      <c r="M303" s="302">
        <f>K304-L303</f>
        <v>0</v>
      </c>
      <c r="N303" s="302">
        <f>L303-K303</f>
        <v>0</v>
      </c>
    </row>
    <row r="304" spans="1:17" s="262" customFormat="1" x14ac:dyDescent="0.25">
      <c r="A304" s="487"/>
      <c r="B304" s="309"/>
      <c r="C304" s="303"/>
      <c r="D304" s="301"/>
      <c r="E304" s="302">
        <f>C305-D304</f>
        <v>0</v>
      </c>
      <c r="F304" s="302">
        <f>D304-C304</f>
        <v>0</v>
      </c>
      <c r="I304" s="487"/>
      <c r="J304" s="309"/>
      <c r="K304" s="305"/>
      <c r="L304" s="298"/>
      <c r="M304" s="302"/>
      <c r="N304" s="302">
        <f>L304-K304</f>
        <v>0</v>
      </c>
    </row>
    <row r="305" spans="1:17" s="262" customFormat="1" x14ac:dyDescent="0.25">
      <c r="A305" s="370"/>
      <c r="B305" s="309"/>
      <c r="C305" s="303"/>
      <c r="D305" s="301"/>
      <c r="E305" s="302"/>
      <c r="F305" s="302">
        <f>D305-C305</f>
        <v>0</v>
      </c>
      <c r="I305" s="370"/>
      <c r="J305" s="309"/>
      <c r="K305" s="303"/>
      <c r="L305" s="301"/>
      <c r="M305" s="302"/>
      <c r="N305" s="302">
        <f>L305-K305</f>
        <v>0</v>
      </c>
    </row>
    <row r="306" spans="1:17" s="262" customFormat="1" x14ac:dyDescent="0.25">
      <c r="A306" s="370"/>
      <c r="B306" s="309"/>
      <c r="C306" s="305"/>
      <c r="D306" s="298"/>
      <c r="E306" s="302"/>
      <c r="F306" s="302"/>
      <c r="I306" s="370"/>
      <c r="J306" s="309"/>
      <c r="K306" s="305"/>
      <c r="L306" s="298"/>
      <c r="M306" s="302"/>
      <c r="N306" s="302"/>
    </row>
    <row r="307" spans="1:17" s="262" customFormat="1" x14ac:dyDescent="0.25">
      <c r="A307" s="370"/>
      <c r="B307" s="309"/>
      <c r="C307" s="303"/>
      <c r="D307" s="301"/>
      <c r="E307" s="302"/>
      <c r="F307" s="302"/>
      <c r="I307" s="370"/>
      <c r="J307" s="309"/>
      <c r="K307" s="303"/>
      <c r="L307" s="301"/>
      <c r="M307" s="302"/>
      <c r="N307" s="302"/>
    </row>
    <row r="308" spans="1:17" s="262" customFormat="1" x14ac:dyDescent="0.25">
      <c r="A308" s="317">
        <f>D300-D299</f>
        <v>1.0416666666666666E-2</v>
      </c>
      <c r="B308" s="488"/>
      <c r="C308" s="488"/>
      <c r="D308" s="488"/>
      <c r="E308" s="317">
        <f>SUM(E302:E307)</f>
        <v>0</v>
      </c>
      <c r="F308" s="317">
        <f>SUM(F302:F307)</f>
        <v>0</v>
      </c>
      <c r="I308" s="317">
        <f>L300-L299</f>
        <v>1.0416666666666666E-2</v>
      </c>
      <c r="J308" s="488"/>
      <c r="K308" s="488"/>
      <c r="L308" s="488"/>
      <c r="M308" s="317">
        <f>SUM(M302:M307)</f>
        <v>0</v>
      </c>
      <c r="N308" s="317">
        <f>SUM(N302:N307)</f>
        <v>0</v>
      </c>
      <c r="P308" s="371">
        <f>N308+F308</f>
        <v>0</v>
      </c>
      <c r="Q308" s="371"/>
    </row>
    <row r="309" spans="1:17" s="262" customFormat="1" ht="15.75" customHeight="1" x14ac:dyDescent="0.25"/>
    <row r="310" spans="1:17" s="262" customFormat="1" ht="15" customHeight="1" x14ac:dyDescent="0.25">
      <c r="A310" s="489" t="s">
        <v>172</v>
      </c>
      <c r="B310" s="489"/>
      <c r="C310" s="298" t="s">
        <v>95</v>
      </c>
      <c r="D310" s="298">
        <f>IF(C310="Depot", (C313-(25/60/24)), (C313-(15/60/24)))</f>
        <v>0.54166666666666674</v>
      </c>
      <c r="E310" s="493" t="s">
        <v>173</v>
      </c>
      <c r="F310" s="493" t="s">
        <v>174</v>
      </c>
      <c r="I310" s="489" t="s">
        <v>172</v>
      </c>
      <c r="J310" s="489"/>
      <c r="K310" s="298" t="s">
        <v>95</v>
      </c>
      <c r="L310" s="298">
        <f>IF(K310="Depot", (K313-(25/60/24)), (K313-(15/60/24)))</f>
        <v>0.57291666666666674</v>
      </c>
      <c r="M310" s="493" t="s">
        <v>173</v>
      </c>
      <c r="N310" s="493" t="s">
        <v>174</v>
      </c>
    </row>
    <row r="311" spans="1:17" s="262" customFormat="1" x14ac:dyDescent="0.25">
      <c r="A311" s="489" t="s">
        <v>176</v>
      </c>
      <c r="B311" s="489"/>
      <c r="C311" s="298" t="s">
        <v>157</v>
      </c>
      <c r="D311" s="298">
        <f>IF(D318&gt;0,IF(C311="Depot",D318+(20/24/60),D318+(10/60/24)),IF(D317&gt;0,IF(C311="Depot",D317+(20/24/60),D317+(10/60/24)),IF(D316&gt;0,IF(C311="Depot",D316+(20/24/60),D316+(10/60/24)),IF(D315&gt;0,IF(C311="Depot",D315+(20/24/60),D315+(10/60/24)),IF(D314&gt;0,IF(C311="Depot",D314+(20/24/60),D314+(10/60/24)),IF(D313&gt;0,IF(C311="Depot",D313+(20/24/60),D313+(10/60/24))))))))</f>
        <v>0.87083333333333324</v>
      </c>
      <c r="E311" s="493"/>
      <c r="F311" s="493"/>
      <c r="I311" s="489" t="s">
        <v>176</v>
      </c>
      <c r="J311" s="489"/>
      <c r="K311" s="298" t="s">
        <v>157</v>
      </c>
      <c r="L311" s="298">
        <f>IF(L318&gt;0,IF(K311="Depot",L318+(20/24/60),L318+(10/60/24)),IF(L317&gt;0,IF(K311="Depot",L317+(20/24/60),L317+(10/60/24)),IF(L316&gt;0,IF(K311="Depot",L316+(20/24/60),L316+(10/60/24)),IF(L315&gt;0,IF(K311="Depot",L315+(20/24/60),L315+(10/60/24)),IF(L314&gt;0,IF(K311="Depot",L314+(20/24/60),L314+(10/60/24)),IF(L313&gt;0,IF(K311="Depot",L313+(20/24/60),L313+(10/60/24))))))))</f>
        <v>0.90208333333333324</v>
      </c>
      <c r="M311" s="493"/>
      <c r="N311" s="493"/>
    </row>
    <row r="312" spans="1:17" s="262" customFormat="1" x14ac:dyDescent="0.25">
      <c r="A312" s="370" t="s">
        <v>177</v>
      </c>
      <c r="B312" s="370" t="s">
        <v>178</v>
      </c>
      <c r="C312" s="298" t="s">
        <v>179</v>
      </c>
      <c r="D312" s="298" t="s">
        <v>180</v>
      </c>
      <c r="E312" s="493"/>
      <c r="F312" s="493"/>
      <c r="I312" s="370" t="s">
        <v>177</v>
      </c>
      <c r="J312" s="370" t="s">
        <v>178</v>
      </c>
      <c r="K312" s="298" t="s">
        <v>179</v>
      </c>
      <c r="L312" s="298" t="s">
        <v>180</v>
      </c>
      <c r="M312" s="493"/>
      <c r="N312" s="493"/>
    </row>
    <row r="313" spans="1:17" s="262" customFormat="1" x14ac:dyDescent="0.25">
      <c r="A313" s="485">
        <v>66</v>
      </c>
      <c r="B313" s="309" t="s">
        <v>200</v>
      </c>
      <c r="C313" s="301">
        <v>0.55208333333333337</v>
      </c>
      <c r="D313" s="374">
        <v>0.57291666666666663</v>
      </c>
      <c r="E313" s="302">
        <f>C314-D313</f>
        <v>4.0277777777777857E-2</v>
      </c>
      <c r="F313" s="302">
        <v>0</v>
      </c>
      <c r="I313" s="485">
        <v>67</v>
      </c>
      <c r="J313" s="357" t="s">
        <v>200</v>
      </c>
      <c r="K313" s="374">
        <v>0.58333333333333337</v>
      </c>
      <c r="L313" s="374">
        <v>0.61805555555555558</v>
      </c>
      <c r="M313" s="302">
        <f>K314-L313</f>
        <v>1.7361111111111049E-2</v>
      </c>
      <c r="N313" s="302">
        <v>0</v>
      </c>
    </row>
    <row r="314" spans="1:17" s="262" customFormat="1" x14ac:dyDescent="0.25">
      <c r="A314" s="486"/>
      <c r="B314" s="309"/>
      <c r="C314" s="303">
        <v>0.61319444444444449</v>
      </c>
      <c r="D314" s="301">
        <v>0.71458333333333324</v>
      </c>
      <c r="E314" s="302">
        <f>C315-D314</f>
        <v>3.4722222222222321E-2</v>
      </c>
      <c r="F314" s="302">
        <f>D314-C314</f>
        <v>0.10138888888888875</v>
      </c>
      <c r="I314" s="486"/>
      <c r="J314" s="309"/>
      <c r="K314" s="301">
        <v>0.63541666666666663</v>
      </c>
      <c r="L314" s="301">
        <v>0.73611111111111116</v>
      </c>
      <c r="M314" s="302">
        <f>K315-L314</f>
        <v>4.4444444444444398E-2</v>
      </c>
      <c r="N314" s="302">
        <f>L314-K314</f>
        <v>0.10069444444444453</v>
      </c>
    </row>
    <row r="315" spans="1:17" s="262" customFormat="1" x14ac:dyDescent="0.25">
      <c r="A315" s="487"/>
      <c r="B315" s="309"/>
      <c r="C315" s="303">
        <v>0.74930555555555556</v>
      </c>
      <c r="D315" s="301">
        <v>0.8569444444444444</v>
      </c>
      <c r="E315" s="302"/>
      <c r="F315" s="302">
        <f>D315-C315</f>
        <v>0.10763888888888884</v>
      </c>
      <c r="I315" s="487"/>
      <c r="J315" s="309"/>
      <c r="K315" s="305">
        <v>0.78055555555555556</v>
      </c>
      <c r="L315" s="298">
        <v>0.8881944444444444</v>
      </c>
      <c r="M315" s="302">
        <f>K316-L315</f>
        <v>-0.8881944444444444</v>
      </c>
      <c r="N315" s="302">
        <f>L315-K315</f>
        <v>0.10763888888888884</v>
      </c>
    </row>
    <row r="316" spans="1:17" s="262" customFormat="1" x14ac:dyDescent="0.25">
      <c r="A316" s="370"/>
      <c r="B316" s="309"/>
      <c r="C316" s="303"/>
      <c r="D316" s="301"/>
      <c r="E316" s="302"/>
      <c r="F316" s="302"/>
      <c r="I316" s="370"/>
      <c r="J316" s="309"/>
      <c r="K316" s="305"/>
      <c r="L316" s="298"/>
      <c r="M316" s="302"/>
      <c r="N316" s="302">
        <f>L316-K316</f>
        <v>0</v>
      </c>
    </row>
    <row r="317" spans="1:17" s="262" customFormat="1" x14ac:dyDescent="0.25">
      <c r="A317" s="370"/>
      <c r="B317" s="309"/>
      <c r="C317" s="305"/>
      <c r="D317" s="298"/>
      <c r="E317" s="302"/>
      <c r="F317" s="302"/>
      <c r="I317" s="370"/>
      <c r="J317" s="309"/>
      <c r="K317" s="305"/>
      <c r="L317" s="298"/>
      <c r="M317" s="302"/>
      <c r="N317" s="302"/>
    </row>
    <row r="318" spans="1:17" s="262" customFormat="1" x14ac:dyDescent="0.25">
      <c r="A318" s="370"/>
      <c r="B318" s="309"/>
      <c r="C318" s="303"/>
      <c r="D318" s="301"/>
      <c r="E318" s="302"/>
      <c r="F318" s="302"/>
      <c r="I318" s="370"/>
      <c r="J318" s="309"/>
      <c r="K318" s="303"/>
      <c r="L318" s="301"/>
      <c r="M318" s="302"/>
      <c r="N318" s="302"/>
    </row>
    <row r="319" spans="1:17" s="262" customFormat="1" x14ac:dyDescent="0.25">
      <c r="A319" s="317">
        <f>D311-D310</f>
        <v>0.3291666666666665</v>
      </c>
      <c r="B319" s="488"/>
      <c r="C319" s="488"/>
      <c r="D319" s="488"/>
      <c r="E319" s="317">
        <f>SUM(E313:E318)</f>
        <v>7.5000000000000178E-2</v>
      </c>
      <c r="F319" s="317">
        <f>SUM(F313:F318)</f>
        <v>0.20902777777777759</v>
      </c>
      <c r="I319" s="317">
        <f>L311-L310</f>
        <v>0.3291666666666665</v>
      </c>
      <c r="J319" s="488"/>
      <c r="K319" s="488"/>
      <c r="L319" s="488"/>
      <c r="M319" s="317">
        <f>SUM(M313:M318)</f>
        <v>-0.82638888888888895</v>
      </c>
      <c r="N319" s="317">
        <f>SUM(N313:N318)</f>
        <v>0.20833333333333337</v>
      </c>
      <c r="P319" s="371">
        <f>N319+F319</f>
        <v>0.41736111111111096</v>
      </c>
      <c r="Q319" s="371"/>
    </row>
    <row r="320" spans="1:17" s="262" customFormat="1" x14ac:dyDescent="0.25"/>
    <row r="321" spans="1:17" s="262" customFormat="1" ht="15" customHeight="1" x14ac:dyDescent="0.25">
      <c r="A321" s="489" t="s">
        <v>172</v>
      </c>
      <c r="B321" s="489"/>
      <c r="C321" s="298" t="s">
        <v>95</v>
      </c>
      <c r="D321" s="298">
        <f>IF(C321="Depot", (C324-(25/60/24)), (C324-(15/60/24)))</f>
        <v>0.65138888888888891</v>
      </c>
      <c r="E321" s="493" t="s">
        <v>173</v>
      </c>
      <c r="F321" s="493" t="s">
        <v>174</v>
      </c>
      <c r="I321" s="489" t="s">
        <v>172</v>
      </c>
      <c r="J321" s="489"/>
      <c r="K321" s="298" t="s">
        <v>95</v>
      </c>
      <c r="L321" s="298">
        <f>IF(K321="Depot", (K324-(25/60/24)), (K324-(15/60/24)))</f>
        <v>0.61458333333333337</v>
      </c>
      <c r="M321" s="493" t="s">
        <v>173</v>
      </c>
      <c r="N321" s="493" t="s">
        <v>174</v>
      </c>
    </row>
    <row r="322" spans="1:17" s="262" customFormat="1" x14ac:dyDescent="0.25">
      <c r="A322" s="489" t="s">
        <v>176</v>
      </c>
      <c r="B322" s="489"/>
      <c r="C322" s="298" t="s">
        <v>157</v>
      </c>
      <c r="D322" s="298">
        <f>IF(D329&gt;0,IF(C322="Depot",D329+(20/24/60),D329+(10/60/24)),IF(D328&gt;0,IF(C322="Depot",D328+(20/24/60),D328+(10/60/24)),IF(D327&gt;0,IF(C322="Depot",D327+(20/24/60),D327+(10/60/24)),IF(D326&gt;0,IF(C322="Depot",D326+(20/24/60),D326+(10/60/24)),IF(D325&gt;0,IF(C322="Depot",D325+(20/24/60),D325+(10/60/24)),IF(D324&gt;0,IF(C322="Depot",D324+(20/24/60),D324+(10/60/24))))))))</f>
        <v>0.97569444444444431</v>
      </c>
      <c r="E322" s="493"/>
      <c r="F322" s="493"/>
      <c r="I322" s="489" t="s">
        <v>176</v>
      </c>
      <c r="J322" s="489"/>
      <c r="K322" s="298" t="s">
        <v>157</v>
      </c>
      <c r="L322" s="298">
        <f>IF(L329&gt;0,IF(K322="Depot",L329+(20/24/60),L329+(10/60/24)),IF(L328&gt;0,IF(K322="Depot",L328+(20/24/60),L328+(10/60/24)),IF(L327&gt;0,IF(K322="Depot",L327+(20/24/60),L327+(10/60/24)),IF(L326&gt;0,IF(K322="Depot",L326+(20/24/60),L326+(10/60/24)),IF(L325&gt;0,IF(K322="Depot",L325+(20/24/60),L325+(10/60/24)),IF(L324&gt;0,IF(K322="Depot",L324+(20/24/60),L324+(10/60/24))))))))</f>
        <v>0.9458333333333333</v>
      </c>
      <c r="M322" s="493"/>
      <c r="N322" s="493"/>
      <c r="P322" s="309"/>
      <c r="Q322" s="301"/>
    </row>
    <row r="323" spans="1:17" s="262" customFormat="1" x14ac:dyDescent="0.25">
      <c r="A323" s="370" t="s">
        <v>177</v>
      </c>
      <c r="B323" s="370" t="s">
        <v>178</v>
      </c>
      <c r="C323" s="298" t="s">
        <v>179</v>
      </c>
      <c r="D323" s="298" t="s">
        <v>180</v>
      </c>
      <c r="E323" s="493"/>
      <c r="F323" s="493"/>
      <c r="I323" s="370" t="s">
        <v>177</v>
      </c>
      <c r="J323" s="370" t="s">
        <v>178</v>
      </c>
      <c r="K323" s="298" t="s">
        <v>179</v>
      </c>
      <c r="L323" s="298" t="s">
        <v>180</v>
      </c>
      <c r="M323" s="493"/>
      <c r="N323" s="493"/>
    </row>
    <row r="324" spans="1:17" s="262" customFormat="1" x14ac:dyDescent="0.25">
      <c r="A324" s="485">
        <v>68</v>
      </c>
      <c r="B324" s="309"/>
      <c r="C324" s="305">
        <v>0.66180555555555554</v>
      </c>
      <c r="D324" s="298">
        <v>0.72986111111111107</v>
      </c>
      <c r="E324" s="302">
        <f>C325-D324</f>
        <v>2.4305555555555691E-2</v>
      </c>
      <c r="F324" s="302">
        <f>D324-C324</f>
        <v>6.8055555555555536E-2</v>
      </c>
      <c r="I324" s="485">
        <v>69</v>
      </c>
      <c r="J324" s="357" t="s">
        <v>200</v>
      </c>
      <c r="K324" s="374">
        <v>0.625</v>
      </c>
      <c r="L324" s="374">
        <v>0.64583333333333337</v>
      </c>
      <c r="M324" s="302">
        <f>K325-L324</f>
        <v>2.0138888888888817E-2</v>
      </c>
      <c r="N324" s="302">
        <v>0</v>
      </c>
    </row>
    <row r="325" spans="1:17" s="262" customFormat="1" x14ac:dyDescent="0.25">
      <c r="A325" s="486"/>
      <c r="B325" s="309"/>
      <c r="C325" s="303">
        <v>0.75416666666666676</v>
      </c>
      <c r="D325" s="301">
        <v>0.8222222222222223</v>
      </c>
      <c r="E325" s="302">
        <f>C326-D325</f>
        <v>5.0694444444444375E-2</v>
      </c>
      <c r="F325" s="302">
        <f>D325-C325</f>
        <v>6.8055555555555536E-2</v>
      </c>
      <c r="I325" s="486"/>
      <c r="J325" s="309"/>
      <c r="K325" s="303">
        <v>0.66597222222222219</v>
      </c>
      <c r="L325" s="301">
        <v>0.73402777777777783</v>
      </c>
      <c r="M325" s="302">
        <f>K326-L325</f>
        <v>3.9583333333333304E-2</v>
      </c>
      <c r="N325" s="302">
        <f>L325-K325</f>
        <v>6.8055555555555647E-2</v>
      </c>
    </row>
    <row r="326" spans="1:17" s="262" customFormat="1" x14ac:dyDescent="0.25">
      <c r="A326" s="487"/>
      <c r="B326" s="357">
        <v>73</v>
      </c>
      <c r="C326" s="303">
        <v>0.87291666666666667</v>
      </c>
      <c r="D326" s="301">
        <v>0.96180555555555547</v>
      </c>
      <c r="E326" s="302">
        <f>C327-D326</f>
        <v>-0.96180555555555547</v>
      </c>
      <c r="F326" s="302">
        <f>D326-C326</f>
        <v>8.8888888888888795E-2</v>
      </c>
      <c r="I326" s="487"/>
      <c r="J326" s="309"/>
      <c r="K326" s="301">
        <v>0.77361111111111114</v>
      </c>
      <c r="L326" s="301">
        <v>0.875</v>
      </c>
      <c r="M326" s="302">
        <f>K327-L326</f>
        <v>1.736111111111116E-2</v>
      </c>
      <c r="N326" s="302">
        <f>L326-K326</f>
        <v>0.10138888888888886</v>
      </c>
    </row>
    <row r="327" spans="1:17" s="262" customFormat="1" x14ac:dyDescent="0.25">
      <c r="A327" s="370"/>
      <c r="B327" s="309"/>
      <c r="C327" s="305"/>
      <c r="D327" s="298"/>
      <c r="E327" s="302"/>
      <c r="F327" s="302">
        <f>D327-C327</f>
        <v>0</v>
      </c>
      <c r="I327" s="370"/>
      <c r="J327" s="309"/>
      <c r="K327" s="305">
        <v>0.89236111111111116</v>
      </c>
      <c r="L327" s="298">
        <v>0.93194444444444446</v>
      </c>
      <c r="M327" s="302"/>
      <c r="N327" s="302">
        <f>L327-K327</f>
        <v>3.9583333333333304E-2</v>
      </c>
    </row>
    <row r="328" spans="1:17" s="262" customFormat="1" x14ac:dyDescent="0.25">
      <c r="A328" s="370"/>
      <c r="B328" s="309"/>
      <c r="C328" s="305"/>
      <c r="D328" s="298"/>
      <c r="E328" s="302"/>
      <c r="F328" s="302"/>
      <c r="I328" s="370"/>
      <c r="J328" s="309"/>
      <c r="K328" s="305"/>
      <c r="L328" s="298"/>
      <c r="M328" s="302"/>
      <c r="N328" s="302"/>
    </row>
    <row r="329" spans="1:17" s="262" customFormat="1" x14ac:dyDescent="0.25">
      <c r="A329" s="370"/>
      <c r="B329" s="309"/>
      <c r="C329" s="303"/>
      <c r="D329" s="301"/>
      <c r="E329" s="302"/>
      <c r="F329" s="302"/>
      <c r="I329" s="370"/>
      <c r="J329" s="309"/>
      <c r="K329" s="303"/>
      <c r="L329" s="301"/>
      <c r="M329" s="302"/>
      <c r="N329" s="302"/>
    </row>
    <row r="330" spans="1:17" s="262" customFormat="1" x14ac:dyDescent="0.25">
      <c r="A330" s="317">
        <f>D322-D321</f>
        <v>0.3243055555555554</v>
      </c>
      <c r="B330" s="488"/>
      <c r="C330" s="488"/>
      <c r="D330" s="488"/>
      <c r="E330" s="317">
        <f>SUM(E324:E329)</f>
        <v>-0.8868055555555554</v>
      </c>
      <c r="F330" s="317">
        <f>SUM(F324:F329)</f>
        <v>0.22499999999999987</v>
      </c>
      <c r="I330" s="317">
        <f>L322-L321</f>
        <v>0.33124999999999993</v>
      </c>
      <c r="J330" s="488"/>
      <c r="K330" s="488"/>
      <c r="L330" s="488"/>
      <c r="M330" s="317">
        <f>SUM(M324:M329)</f>
        <v>7.7083333333333282E-2</v>
      </c>
      <c r="N330" s="317">
        <f>SUM(N324:N329)</f>
        <v>0.20902777777777781</v>
      </c>
      <c r="P330" s="371">
        <f>N330+F330</f>
        <v>0.43402777777777768</v>
      </c>
      <c r="Q330" s="371"/>
    </row>
    <row r="331" spans="1:17" s="262" customFormat="1" x14ac:dyDescent="0.25"/>
    <row r="332" spans="1:17" s="262" customFormat="1" ht="15" customHeight="1" x14ac:dyDescent="0.25">
      <c r="A332" s="489" t="s">
        <v>172</v>
      </c>
      <c r="B332" s="489"/>
      <c r="C332" s="298" t="s">
        <v>95</v>
      </c>
      <c r="D332" s="298">
        <f>IF(C332="Depot", (C335-(25/60/24)), (C335-(15/60/24)))</f>
        <v>0.64236111111111116</v>
      </c>
      <c r="E332" s="493" t="s">
        <v>173</v>
      </c>
      <c r="F332" s="493" t="s">
        <v>174</v>
      </c>
      <c r="I332" s="489" t="s">
        <v>172</v>
      </c>
      <c r="J332" s="489"/>
      <c r="K332" s="298" t="s">
        <v>95</v>
      </c>
      <c r="L332" s="298">
        <f>IF(K332="Depot", (K335-(25/60/24)), (K335-(15/60/24)))</f>
        <v>0.63541666666666674</v>
      </c>
      <c r="M332" s="493" t="s">
        <v>173</v>
      </c>
      <c r="N332" s="493" t="s">
        <v>174</v>
      </c>
    </row>
    <row r="333" spans="1:17" s="262" customFormat="1" x14ac:dyDescent="0.25">
      <c r="A333" s="489" t="s">
        <v>176</v>
      </c>
      <c r="B333" s="489"/>
      <c r="C333" s="298" t="s">
        <v>157</v>
      </c>
      <c r="D333" s="298">
        <f>IF(D340&gt;0,IF(C333="Depot",D340+(20/24/60),D340+(10/60/24)),IF(D339&gt;0,IF(C333="Depot",D339+(20/24/60),D339+(10/60/24)),IF(D338&gt;0,IF(C333="Depot",D338+(20/24/60),D338+(10/60/24)),IF(D337&gt;0,IF(C333="Depot",D337+(20/24/60),D337+(10/60/24)),IF(D336&gt;0,IF(C333="Depot",D336+(20/24/60),D336+(10/60/24)),IF(D335&gt;0,IF(C333="Depot",D335+(20/24/60),D335+(10/60/24))))))))</f>
        <v>0.95486111111111105</v>
      </c>
      <c r="E333" s="493"/>
      <c r="F333" s="493"/>
      <c r="I333" s="489" t="s">
        <v>176</v>
      </c>
      <c r="J333" s="489"/>
      <c r="K333" s="298" t="s">
        <v>157</v>
      </c>
      <c r="L333" s="298">
        <f>IF(L340&gt;0,IF(K333="Depot",L340+(20/24/60),L340+(10/60/24)),IF(L339&gt;0,IF(K333="Depot",L339+(20/24/60),L339+(10/60/24)),IF(L338&gt;0,IF(K333="Depot",L338+(20/24/60),L338+(10/60/24)),IF(L337&gt;0,IF(K333="Depot",L337+(20/24/60),L337+(10/60/24)),IF(L336&gt;0,IF(K333="Depot",L336+(20/24/60),L336+(10/60/24)),IF(L335&gt;0,IF(K333="Depot",L335+(20/24/60),L335+(10/60/24))))))))</f>
        <v>0.96527777777777768</v>
      </c>
      <c r="M333" s="493"/>
      <c r="N333" s="493"/>
    </row>
    <row r="334" spans="1:17" s="262" customFormat="1" x14ac:dyDescent="0.25">
      <c r="A334" s="370" t="s">
        <v>177</v>
      </c>
      <c r="B334" s="370" t="s">
        <v>178</v>
      </c>
      <c r="C334" s="298" t="s">
        <v>179</v>
      </c>
      <c r="D334" s="298" t="s">
        <v>180</v>
      </c>
      <c r="E334" s="493"/>
      <c r="F334" s="493"/>
      <c r="I334" s="370" t="s">
        <v>177</v>
      </c>
      <c r="J334" s="370" t="s">
        <v>178</v>
      </c>
      <c r="K334" s="298" t="s">
        <v>179</v>
      </c>
      <c r="L334" s="298" t="s">
        <v>180</v>
      </c>
      <c r="M334" s="493"/>
      <c r="N334" s="493"/>
    </row>
    <row r="335" spans="1:17" s="262" customFormat="1" ht="15" customHeight="1" x14ac:dyDescent="0.25">
      <c r="A335" s="485">
        <v>71</v>
      </c>
      <c r="B335" s="566"/>
      <c r="C335" s="303">
        <v>0.65277777777777779</v>
      </c>
      <c r="D335" s="301">
        <v>0.72083333333333333</v>
      </c>
      <c r="E335" s="302">
        <f>C336-D335</f>
        <v>3.9583333333333304E-2</v>
      </c>
      <c r="F335" s="302">
        <f>D335-C335</f>
        <v>6.8055555555555536E-2</v>
      </c>
      <c r="I335" s="485">
        <v>72</v>
      </c>
      <c r="J335" s="372"/>
      <c r="K335" s="301">
        <v>0.64583333333333337</v>
      </c>
      <c r="L335" s="301">
        <v>0.6791666666666667</v>
      </c>
      <c r="M335" s="302">
        <f>K336-L335</f>
        <v>3.9583333333333304E-2</v>
      </c>
      <c r="N335" s="302">
        <f>L335-K335</f>
        <v>3.3333333333333326E-2</v>
      </c>
    </row>
    <row r="336" spans="1:17" s="262" customFormat="1" x14ac:dyDescent="0.25">
      <c r="A336" s="486"/>
      <c r="B336" s="567"/>
      <c r="C336" s="305">
        <v>0.76041666666666663</v>
      </c>
      <c r="D336" s="298">
        <v>0.8618055555555556</v>
      </c>
      <c r="E336" s="302">
        <f>C337-D336</f>
        <v>2.1527777777777701E-2</v>
      </c>
      <c r="F336" s="302">
        <f>D336-C336</f>
        <v>0.10138888888888897</v>
      </c>
      <c r="I336" s="486"/>
      <c r="J336" s="373"/>
      <c r="K336" s="303">
        <v>0.71875</v>
      </c>
      <c r="L336" s="301">
        <v>0.82013888888888886</v>
      </c>
      <c r="M336" s="302">
        <f>K337-L336</f>
        <v>3.9583333333333304E-2</v>
      </c>
      <c r="N336" s="302">
        <f>L336-K336</f>
        <v>0.10138888888888886</v>
      </c>
    </row>
    <row r="337" spans="1:17" s="262" customFormat="1" x14ac:dyDescent="0.25">
      <c r="A337" s="487"/>
      <c r="B337" s="568"/>
      <c r="C337" s="303">
        <v>0.8833333333333333</v>
      </c>
      <c r="D337" s="301">
        <v>0.94097222222222221</v>
      </c>
      <c r="E337" s="302"/>
      <c r="F337" s="302">
        <f>D337-C337</f>
        <v>5.7638888888888906E-2</v>
      </c>
      <c r="I337" s="487"/>
      <c r="J337" s="309"/>
      <c r="K337" s="305">
        <v>0.85972222222222217</v>
      </c>
      <c r="L337" s="298">
        <v>0.95138888888888884</v>
      </c>
      <c r="M337" s="302">
        <f>K338-L337</f>
        <v>-0.95138888888888884</v>
      </c>
      <c r="N337" s="302">
        <f>L337-K337</f>
        <v>9.1666666666666674E-2</v>
      </c>
    </row>
    <row r="338" spans="1:17" s="262" customFormat="1" x14ac:dyDescent="0.25">
      <c r="A338" s="370"/>
      <c r="B338" s="309"/>
      <c r="C338" s="303"/>
      <c r="D338" s="301"/>
      <c r="E338" s="302"/>
      <c r="F338" s="302">
        <f>D338-C338</f>
        <v>0</v>
      </c>
      <c r="I338" s="370"/>
      <c r="J338" s="309"/>
      <c r="K338" s="303"/>
      <c r="L338" s="301"/>
      <c r="M338" s="302"/>
      <c r="N338" s="302">
        <f>L338-K338</f>
        <v>0</v>
      </c>
    </row>
    <row r="339" spans="1:17" s="262" customFormat="1" x14ac:dyDescent="0.25">
      <c r="A339" s="370"/>
      <c r="B339" s="309"/>
      <c r="C339" s="305"/>
      <c r="D339" s="298"/>
      <c r="E339" s="302"/>
      <c r="F339" s="302"/>
      <c r="I339" s="370"/>
      <c r="J339" s="309"/>
      <c r="K339" s="305"/>
      <c r="L339" s="298"/>
      <c r="M339" s="302"/>
      <c r="N339" s="302"/>
    </row>
    <row r="340" spans="1:17" s="262" customFormat="1" x14ac:dyDescent="0.25">
      <c r="A340" s="370"/>
      <c r="B340" s="309"/>
      <c r="C340" s="303"/>
      <c r="D340" s="301"/>
      <c r="E340" s="302"/>
      <c r="F340" s="302"/>
      <c r="I340" s="370"/>
      <c r="J340" s="309"/>
      <c r="K340" s="303"/>
      <c r="L340" s="301"/>
      <c r="M340" s="302"/>
      <c r="N340" s="302"/>
    </row>
    <row r="341" spans="1:17" s="262" customFormat="1" x14ac:dyDescent="0.25">
      <c r="A341" s="317">
        <f>D333-D332</f>
        <v>0.31249999999999989</v>
      </c>
      <c r="B341" s="488"/>
      <c r="C341" s="488"/>
      <c r="D341" s="488"/>
      <c r="E341" s="317">
        <f>SUM(E335:E340)</f>
        <v>6.1111111111111005E-2</v>
      </c>
      <c r="F341" s="317">
        <f>SUM(F335:F340)</f>
        <v>0.22708333333333341</v>
      </c>
      <c r="I341" s="317">
        <f>L333-L332</f>
        <v>0.32986111111111094</v>
      </c>
      <c r="J341" s="488"/>
      <c r="K341" s="488"/>
      <c r="L341" s="488"/>
      <c r="M341" s="317">
        <f>SUM(M335:M340)</f>
        <v>-0.87222222222222223</v>
      </c>
      <c r="N341" s="317">
        <f>SUM(N335:N340)</f>
        <v>0.22638888888888886</v>
      </c>
      <c r="P341" s="371">
        <f>N341+F341</f>
        <v>0.45347222222222228</v>
      </c>
      <c r="Q341" s="371"/>
    </row>
    <row r="342" spans="1:17" s="262" customFormat="1" x14ac:dyDescent="0.25"/>
    <row r="343" spans="1:17" s="262" customFormat="1" ht="15" customHeight="1" x14ac:dyDescent="0.25">
      <c r="A343" s="489" t="s">
        <v>172</v>
      </c>
      <c r="B343" s="489"/>
      <c r="C343" s="298" t="s">
        <v>95</v>
      </c>
      <c r="D343" s="298">
        <f>IF(C343="Depot", (C346-(25/60/24)), (C346-(15/60/24)))</f>
        <v>0.58333333333333337</v>
      </c>
      <c r="E343" s="493" t="s">
        <v>173</v>
      </c>
      <c r="F343" s="493" t="s">
        <v>174</v>
      </c>
      <c r="I343" s="489" t="s">
        <v>172</v>
      </c>
      <c r="J343" s="489"/>
      <c r="K343" s="298" t="s">
        <v>95</v>
      </c>
      <c r="L343" s="298">
        <f>IF(K343="Depot", (K346-(25/60/24)), (K346-(15/60/24)))</f>
        <v>0.65625</v>
      </c>
      <c r="M343" s="493" t="s">
        <v>173</v>
      </c>
      <c r="N343" s="493" t="s">
        <v>174</v>
      </c>
    </row>
    <row r="344" spans="1:17" s="262" customFormat="1" x14ac:dyDescent="0.25">
      <c r="A344" s="489" t="s">
        <v>176</v>
      </c>
      <c r="B344" s="489"/>
      <c r="C344" s="296" t="s">
        <v>157</v>
      </c>
      <c r="D344" s="298">
        <f>IF(D351&gt;0,IF(C344="Depot",D351+(20/24/60),D351+(10/60/24)),IF(D350&gt;0,IF(C344="Depot",D350+(20/24/60),D350+(10/60/24)),IF(D349&gt;0,IF(C344="Depot",D349+(20/24/60),D349+(10/60/24)),IF(D348&gt;0,IF(C344="Depot",D348+(20/24/60),D348+(10/60/24)),IF(D347&gt;0,IF(C344="Depot",D347+(20/24/60),D347+(10/60/24)),IF(D346&gt;0,IF(C344="Depot",D346+(20/24/60),D346+(10/60/24))))))))</f>
        <v>0.91527777777777775</v>
      </c>
      <c r="E344" s="493"/>
      <c r="F344" s="493"/>
      <c r="I344" s="489" t="s">
        <v>176</v>
      </c>
      <c r="J344" s="489"/>
      <c r="K344" s="298" t="s">
        <v>157</v>
      </c>
      <c r="L344" s="298">
        <f>IF(L351&gt;0,IF(K344="Depot",L351+(20/24/60),L351+(10/60/24)),IF(L350&gt;0,IF(K344="Depot",L350+(20/24/60),L350+(10/60/24)),IF(L349&gt;0,IF(K344="Depot",L349+(20/24/60),L349+(10/60/24)),IF(L348&gt;0,IF(K344="Depot",L348+(20/24/60),L348+(10/60/24)),IF(L347&gt;0,IF(K344="Depot",L347+(20/24/60),L347+(10/60/24)),IF(L346&gt;0,IF(K344="Depot",L346+(20/24/60),L346+(10/60/24))))))))</f>
        <v>0.98055555555555551</v>
      </c>
      <c r="M344" s="493"/>
      <c r="N344" s="493"/>
    </row>
    <row r="345" spans="1:17" s="262" customFormat="1" x14ac:dyDescent="0.25">
      <c r="A345" s="370" t="s">
        <v>177</v>
      </c>
      <c r="B345" s="370" t="s">
        <v>178</v>
      </c>
      <c r="C345" s="298" t="s">
        <v>179</v>
      </c>
      <c r="D345" s="298" t="s">
        <v>180</v>
      </c>
      <c r="E345" s="493"/>
      <c r="F345" s="493"/>
      <c r="I345" s="370" t="s">
        <v>177</v>
      </c>
      <c r="J345" s="370" t="s">
        <v>178</v>
      </c>
      <c r="K345" s="298" t="s">
        <v>179</v>
      </c>
      <c r="L345" s="298" t="s">
        <v>180</v>
      </c>
      <c r="M345" s="493"/>
      <c r="N345" s="493"/>
    </row>
    <row r="346" spans="1:17" s="262" customFormat="1" x14ac:dyDescent="0.25">
      <c r="A346" s="485">
        <v>73</v>
      </c>
      <c r="B346" s="357" t="s">
        <v>200</v>
      </c>
      <c r="C346" s="374">
        <v>0.59375</v>
      </c>
      <c r="D346" s="374">
        <v>0.62847222222222221</v>
      </c>
      <c r="E346" s="302">
        <f>C347-D346</f>
        <v>2.2222222222222254E-2</v>
      </c>
      <c r="F346" s="302">
        <v>0</v>
      </c>
      <c r="I346" s="485">
        <v>74</v>
      </c>
      <c r="J346" s="357" t="s">
        <v>200</v>
      </c>
      <c r="K346" s="374">
        <v>0.66666666666666663</v>
      </c>
      <c r="L346" s="374">
        <v>0.69444444444444453</v>
      </c>
      <c r="M346" s="302">
        <f>K347-L346</f>
        <v>2.0138888888888706E-2</v>
      </c>
      <c r="N346" s="302">
        <v>0</v>
      </c>
    </row>
    <row r="347" spans="1:17" s="262" customFormat="1" x14ac:dyDescent="0.25">
      <c r="A347" s="486"/>
      <c r="B347" s="309"/>
      <c r="C347" s="301">
        <v>0.65069444444444446</v>
      </c>
      <c r="D347" s="301">
        <v>0.68333333333333324</v>
      </c>
      <c r="E347" s="302">
        <f>C348-D347</f>
        <v>4.4444444444444509E-2</v>
      </c>
      <c r="F347" s="302">
        <f>D347-C347</f>
        <v>3.2638888888888773E-2</v>
      </c>
      <c r="I347" s="486"/>
      <c r="J347" s="309"/>
      <c r="K347" s="303">
        <v>0.71458333333333324</v>
      </c>
      <c r="L347" s="301">
        <v>0.81527777777777777</v>
      </c>
      <c r="M347" s="302">
        <f>K348-L347</f>
        <v>3.9583333333333304E-2</v>
      </c>
      <c r="N347" s="302">
        <f>L347-K347</f>
        <v>0.10069444444444453</v>
      </c>
    </row>
    <row r="348" spans="1:17" s="262" customFormat="1" x14ac:dyDescent="0.25">
      <c r="A348" s="487"/>
      <c r="B348" s="309"/>
      <c r="C348" s="305">
        <v>0.72777777777777775</v>
      </c>
      <c r="D348" s="298">
        <v>0.82847222222222217</v>
      </c>
      <c r="E348" s="302">
        <f>C349-D348</f>
        <v>3.3333333333333437E-2</v>
      </c>
      <c r="F348" s="302">
        <f>D348-C348</f>
        <v>0.10069444444444442</v>
      </c>
      <c r="I348" s="487"/>
      <c r="J348" s="309"/>
      <c r="K348" s="305">
        <v>0.85486111111111107</v>
      </c>
      <c r="L348" s="298">
        <v>0.96666666666666667</v>
      </c>
      <c r="M348" s="302"/>
      <c r="N348" s="302">
        <f>L348-K348</f>
        <v>0.1118055555555556</v>
      </c>
    </row>
    <row r="349" spans="1:17" s="262" customFormat="1" x14ac:dyDescent="0.25">
      <c r="A349" s="370"/>
      <c r="B349" s="357">
        <v>68</v>
      </c>
      <c r="C349" s="303">
        <v>0.8618055555555556</v>
      </c>
      <c r="D349" s="301">
        <v>0.90138888888888891</v>
      </c>
      <c r="E349" s="302"/>
      <c r="F349" s="302">
        <f>D349-C349</f>
        <v>3.9583333333333304E-2</v>
      </c>
      <c r="I349" s="370"/>
      <c r="J349" s="309"/>
      <c r="K349" s="303"/>
      <c r="L349" s="301"/>
      <c r="M349" s="302"/>
      <c r="N349" s="302"/>
    </row>
    <row r="350" spans="1:17" s="262" customFormat="1" x14ac:dyDescent="0.25">
      <c r="A350" s="370"/>
      <c r="B350" s="309"/>
      <c r="C350" s="305"/>
      <c r="D350" s="298"/>
      <c r="E350" s="302"/>
      <c r="F350" s="302"/>
      <c r="I350" s="370"/>
      <c r="J350" s="309"/>
      <c r="K350" s="305"/>
      <c r="L350" s="298"/>
      <c r="M350" s="302"/>
      <c r="N350" s="302"/>
    </row>
    <row r="351" spans="1:17" s="262" customFormat="1" x14ac:dyDescent="0.25">
      <c r="A351" s="370"/>
      <c r="B351" s="309"/>
      <c r="C351" s="303"/>
      <c r="D351" s="301"/>
      <c r="E351" s="302"/>
      <c r="F351" s="302"/>
      <c r="I351" s="370"/>
      <c r="J351" s="309"/>
      <c r="K351" s="303"/>
      <c r="L351" s="301"/>
      <c r="M351" s="302"/>
      <c r="N351" s="302"/>
    </row>
    <row r="352" spans="1:17" s="262" customFormat="1" x14ac:dyDescent="0.25">
      <c r="A352" s="376">
        <f>D344-D343</f>
        <v>0.33194444444444438</v>
      </c>
      <c r="B352" s="488"/>
      <c r="C352" s="488"/>
      <c r="D352" s="488"/>
      <c r="E352" s="317">
        <f>SUM(E346:E351)</f>
        <v>0.1000000000000002</v>
      </c>
      <c r="F352" s="317">
        <f>SUM(F346:F351)</f>
        <v>0.1729166666666665</v>
      </c>
      <c r="I352" s="317">
        <f>L344-L343</f>
        <v>0.32430555555555551</v>
      </c>
      <c r="J352" s="488"/>
      <c r="K352" s="488"/>
      <c r="L352" s="488"/>
      <c r="M352" s="317">
        <f>SUM(M346:M351)</f>
        <v>5.972222222222201E-2</v>
      </c>
      <c r="N352" s="317">
        <f>SUM(N346:N351)</f>
        <v>0.21250000000000013</v>
      </c>
      <c r="P352" s="371">
        <f>N352+F352</f>
        <v>0.38541666666666663</v>
      </c>
      <c r="Q352" s="371"/>
    </row>
    <row r="353" spans="1:17" s="262" customFormat="1" x14ac:dyDescent="0.25"/>
    <row r="354" spans="1:17" s="262" customFormat="1" ht="15" customHeight="1" x14ac:dyDescent="0.25">
      <c r="A354" s="489" t="s">
        <v>172</v>
      </c>
      <c r="B354" s="489"/>
      <c r="C354" s="298" t="s">
        <v>95</v>
      </c>
      <c r="D354" s="298">
        <f>IF(C354="Depot", (C357-(25/60/24)), (C357-(15/60/24)))</f>
        <v>0.6972222222222223</v>
      </c>
      <c r="E354" s="493" t="s">
        <v>173</v>
      </c>
      <c r="F354" s="493" t="s">
        <v>174</v>
      </c>
      <c r="I354" s="489" t="s">
        <v>172</v>
      </c>
      <c r="J354" s="489"/>
      <c r="K354" s="298" t="s">
        <v>95</v>
      </c>
      <c r="L354" s="298">
        <f>IF(K354="Depot", (K357-(25/60/24)), (K357-(15/60/24)))</f>
        <v>0.67291666666666661</v>
      </c>
      <c r="M354" s="493" t="s">
        <v>173</v>
      </c>
      <c r="N354" s="493" t="s">
        <v>174</v>
      </c>
    </row>
    <row r="355" spans="1:17" s="262" customFormat="1" x14ac:dyDescent="0.25">
      <c r="A355" s="489" t="s">
        <v>176</v>
      </c>
      <c r="B355" s="489"/>
      <c r="C355" s="296" t="s">
        <v>157</v>
      </c>
      <c r="D355" s="298">
        <f>IF(D362&gt;0,IF(C355="Depot",D362+(20/24/60),D362+(10/60/24)),IF(D361&gt;0,IF(C355="Depot",D361+(20/24/60),D361+(10/60/24)),IF(D360&gt;0,IF(C355="Depot",D360+(20/24/60),D360+(10/60/24)),IF(D359&gt;0,IF(C355="Depot",D359+(20/24/60),D359+(10/60/24)),IF(D358&gt;0,IF(C355="Depot",D358+(20/24/60),D358+(10/60/24)),IF(D357&gt;0,IF(C355="Depot",D357+(20/24/60),D357+(10/60/24))))))))</f>
        <v>1</v>
      </c>
      <c r="E355" s="493"/>
      <c r="F355" s="493"/>
      <c r="I355" s="489" t="s">
        <v>176</v>
      </c>
      <c r="J355" s="489"/>
      <c r="K355" s="298" t="s">
        <v>157</v>
      </c>
      <c r="L355" s="298">
        <f>IF(L362&gt;0,IF(K355="Depot",L362+(20/24/60),L362+(10/60/24)),IF(L361&gt;0,IF(K355="Depot",L361+(20/24/60),L361+(10/60/24)),IF(L360&gt;0,IF(K355="Depot",L360+(20/24/60),L360+(10/60/24)),IF(L359&gt;0,IF(K355="Depot",L359+(20/24/60),L359+(10/60/24)),IF(L358&gt;0,IF(K355="Depot",L358+(20/24/60),L358+(10/60/24)),IF(L357&gt;0,IF(K355="Depot",L357+(20/24/60),L357+(10/60/24))))))))</f>
        <v>1.0006944444444446</v>
      </c>
      <c r="M355" s="493"/>
      <c r="N355" s="493"/>
    </row>
    <row r="356" spans="1:17" s="262" customFormat="1" x14ac:dyDescent="0.25">
      <c r="A356" s="370" t="s">
        <v>177</v>
      </c>
      <c r="B356" s="370" t="s">
        <v>178</v>
      </c>
      <c r="C356" s="298" t="s">
        <v>179</v>
      </c>
      <c r="D356" s="298" t="s">
        <v>180</v>
      </c>
      <c r="E356" s="493"/>
      <c r="F356" s="493"/>
      <c r="I356" s="370" t="s">
        <v>177</v>
      </c>
      <c r="J356" s="370" t="s">
        <v>178</v>
      </c>
      <c r="K356" s="298" t="s">
        <v>179</v>
      </c>
      <c r="L356" s="298" t="s">
        <v>180</v>
      </c>
      <c r="M356" s="493"/>
      <c r="N356" s="493"/>
    </row>
    <row r="357" spans="1:17" s="262" customFormat="1" x14ac:dyDescent="0.25">
      <c r="A357" s="485">
        <v>75</v>
      </c>
      <c r="B357" s="309"/>
      <c r="C357" s="301">
        <v>0.70763888888888893</v>
      </c>
      <c r="D357" s="301">
        <v>0.74097222222222225</v>
      </c>
      <c r="E357" s="302">
        <f>C358-D357</f>
        <v>1.7361111111111049E-2</v>
      </c>
      <c r="F357" s="302">
        <f>D357-C357</f>
        <v>3.3333333333333326E-2</v>
      </c>
      <c r="I357" s="485">
        <v>76</v>
      </c>
      <c r="J357" s="357" t="s">
        <v>201</v>
      </c>
      <c r="K357" s="301">
        <v>0.68333333333333324</v>
      </c>
      <c r="L357" s="301">
        <v>0.78472222222222221</v>
      </c>
      <c r="M357" s="302">
        <f>K358-L357</f>
        <v>9.2361111111111116E-2</v>
      </c>
      <c r="N357" s="302">
        <f>L357-K357</f>
        <v>0.10138888888888897</v>
      </c>
    </row>
    <row r="358" spans="1:17" s="262" customFormat="1" x14ac:dyDescent="0.25">
      <c r="A358" s="486"/>
      <c r="B358" s="309"/>
      <c r="C358" s="303">
        <v>0.7583333333333333</v>
      </c>
      <c r="D358" s="301">
        <v>0.85972222222222217</v>
      </c>
      <c r="E358" s="302">
        <f>C359-D358</f>
        <v>3.9583333333333304E-2</v>
      </c>
      <c r="F358" s="302">
        <f>D358-C358</f>
        <v>0.10138888888888886</v>
      </c>
      <c r="I358" s="486"/>
      <c r="J358" s="309"/>
      <c r="K358" s="305">
        <v>0.87708333333333333</v>
      </c>
      <c r="L358" s="298">
        <v>0.9868055555555556</v>
      </c>
      <c r="M358" s="302">
        <f>K359-L358</f>
        <v>-0.9868055555555556</v>
      </c>
      <c r="N358" s="302">
        <f>L358-K358</f>
        <v>0.10972222222222228</v>
      </c>
    </row>
    <row r="359" spans="1:17" s="262" customFormat="1" x14ac:dyDescent="0.25">
      <c r="A359" s="487"/>
      <c r="B359" s="309"/>
      <c r="C359" s="305">
        <v>0.89930555555555547</v>
      </c>
      <c r="D359" s="298">
        <v>0.98611111111111116</v>
      </c>
      <c r="E359" s="302"/>
      <c r="F359" s="302">
        <f>D359-C359</f>
        <v>8.6805555555555691E-2</v>
      </c>
      <c r="I359" s="487"/>
      <c r="J359" s="309"/>
      <c r="K359" s="305"/>
      <c r="L359" s="298"/>
      <c r="M359" s="302"/>
      <c r="N359" s="302">
        <f>L359-K359</f>
        <v>0</v>
      </c>
    </row>
    <row r="360" spans="1:17" s="262" customFormat="1" x14ac:dyDescent="0.25">
      <c r="A360" s="370"/>
      <c r="B360" s="309"/>
      <c r="C360" s="303"/>
      <c r="D360" s="301"/>
      <c r="E360" s="302"/>
      <c r="F360" s="302">
        <f>D360-C360</f>
        <v>0</v>
      </c>
      <c r="I360" s="370"/>
      <c r="J360" s="357"/>
      <c r="K360" s="301"/>
      <c r="L360" s="301"/>
      <c r="M360" s="302"/>
      <c r="N360" s="302"/>
    </row>
    <row r="361" spans="1:17" s="262" customFormat="1" x14ac:dyDescent="0.25">
      <c r="A361" s="370"/>
      <c r="B361" s="309"/>
      <c r="C361" s="305"/>
      <c r="D361" s="298"/>
      <c r="E361" s="302"/>
      <c r="F361" s="302"/>
      <c r="I361" s="370"/>
      <c r="J361" s="309"/>
      <c r="K361" s="305"/>
      <c r="L361" s="298"/>
      <c r="M361" s="302"/>
      <c r="N361" s="302"/>
    </row>
    <row r="362" spans="1:17" s="262" customFormat="1" x14ac:dyDescent="0.25">
      <c r="A362" s="370"/>
      <c r="B362" s="309"/>
      <c r="C362" s="303"/>
      <c r="D362" s="301"/>
      <c r="E362" s="302"/>
      <c r="F362" s="302"/>
      <c r="I362" s="370"/>
      <c r="J362" s="309"/>
      <c r="K362" s="303"/>
      <c r="L362" s="301"/>
      <c r="M362" s="302"/>
      <c r="N362" s="302"/>
    </row>
    <row r="363" spans="1:17" s="262" customFormat="1" x14ac:dyDescent="0.25">
      <c r="A363" s="317">
        <f>D355-D354</f>
        <v>0.3027777777777777</v>
      </c>
      <c r="B363" s="488"/>
      <c r="C363" s="488"/>
      <c r="D363" s="488"/>
      <c r="E363" s="317">
        <f>SUM(E357:E362)</f>
        <v>5.6944444444444353E-2</v>
      </c>
      <c r="F363" s="317">
        <f>SUM(F357:F362)</f>
        <v>0.22152777777777788</v>
      </c>
      <c r="I363" s="317">
        <f>L355-L354</f>
        <v>0.32777777777777795</v>
      </c>
      <c r="J363" s="488"/>
      <c r="K363" s="488"/>
      <c r="L363" s="488"/>
      <c r="M363" s="317">
        <f>SUM(M357:M362)</f>
        <v>-0.89444444444444449</v>
      </c>
      <c r="N363" s="317">
        <f>SUM(N357:N362)</f>
        <v>0.21111111111111125</v>
      </c>
      <c r="P363" s="371">
        <f>N363+F363</f>
        <v>0.43263888888888913</v>
      </c>
      <c r="Q363" s="371"/>
    </row>
    <row r="364" spans="1:17" s="262" customFormat="1" x14ac:dyDescent="0.25"/>
    <row r="365" spans="1:17" s="262" customFormat="1" ht="15" customHeight="1" x14ac:dyDescent="0.25">
      <c r="A365" s="489" t="s">
        <v>172</v>
      </c>
      <c r="B365" s="489"/>
      <c r="C365" s="298" t="s">
        <v>95</v>
      </c>
      <c r="D365" s="298">
        <f>IF(C365="Depot", (C368-(25/60/24)), (C368-(15/60/24)))</f>
        <v>0.67013888888888884</v>
      </c>
      <c r="E365" s="493" t="s">
        <v>173</v>
      </c>
      <c r="F365" s="493" t="s">
        <v>174</v>
      </c>
      <c r="I365" s="489" t="s">
        <v>172</v>
      </c>
      <c r="J365" s="489"/>
      <c r="K365" s="298" t="s">
        <v>95</v>
      </c>
      <c r="L365" s="298">
        <f>IF(K365="Depot", (K368-(25/60/24)), (K368-(15/60/24)))</f>
        <v>0.70625000000000004</v>
      </c>
      <c r="M365" s="493" t="s">
        <v>173</v>
      </c>
      <c r="N365" s="493" t="s">
        <v>174</v>
      </c>
    </row>
    <row r="366" spans="1:17" s="262" customFormat="1" x14ac:dyDescent="0.25">
      <c r="A366" s="489" t="s">
        <v>176</v>
      </c>
      <c r="B366" s="489"/>
      <c r="C366" s="375" t="s">
        <v>157</v>
      </c>
      <c r="D366" s="298">
        <f>IF(D373&gt;0,IF(C366="Depot",D373+(20/24/60),D373+(10/60/24)),IF(D372&gt;0,IF(C366="Depot",D372+(20/24/60),D372+(10/60/24)),IF(D371&gt;0,IF(C366="Depot",D371+(20/24/60),D371+(10/60/24)),IF(D370&gt;0,IF(C366="Depot",D370+(20/24/60),D370+(10/60/24)),IF(D369&gt;0,IF(C366="Depot",D369+(20/24/60),D369+(10/60/24)),IF(D368&gt;0,IF(C366="Depot",D368+(20/24/60),D368+(10/60/24))))))))</f>
        <v>1.0034722222222223</v>
      </c>
      <c r="E366" s="493"/>
      <c r="F366" s="493"/>
      <c r="I366" s="489" t="s">
        <v>176</v>
      </c>
      <c r="J366" s="489"/>
      <c r="K366" s="296" t="s">
        <v>157</v>
      </c>
      <c r="L366" s="298">
        <f>IF(L373&gt;0,IF(K366="Depot",L373+(20/24/60),L373+(10/60/24)),IF(L372&gt;0,IF(K366="Depot",L372+(20/24/60),L372+(10/60/24)),IF(L371&gt;0,IF(K366="Depot",L371+(20/24/60),L371+(10/60/24)),IF(L370&gt;0,IF(K366="Depot",L370+(20/24/60),L370+(10/60/24)),IF(L369&gt;0,IF(K366="Depot",L369+(20/24/60),L369+(10/60/24)),IF(L368&gt;0,IF(K366="Depot",L368+(20/24/60),L368+(10/60/24))))))))</f>
        <v>1.0104166666666667</v>
      </c>
      <c r="M366" s="493"/>
      <c r="N366" s="493"/>
    </row>
    <row r="367" spans="1:17" s="262" customFormat="1" x14ac:dyDescent="0.25">
      <c r="A367" s="370" t="s">
        <v>177</v>
      </c>
      <c r="B367" s="370" t="s">
        <v>178</v>
      </c>
      <c r="C367" s="298" t="s">
        <v>179</v>
      </c>
      <c r="D367" s="298" t="s">
        <v>180</v>
      </c>
      <c r="E367" s="493"/>
      <c r="F367" s="493"/>
      <c r="I367" s="370" t="s">
        <v>177</v>
      </c>
      <c r="J367" s="370" t="s">
        <v>178</v>
      </c>
      <c r="K367" s="298" t="s">
        <v>179</v>
      </c>
      <c r="L367" s="298" t="s">
        <v>180</v>
      </c>
      <c r="M367" s="493"/>
      <c r="N367" s="493"/>
    </row>
    <row r="368" spans="1:17" s="262" customFormat="1" x14ac:dyDescent="0.25">
      <c r="A368" s="485">
        <v>78</v>
      </c>
      <c r="B368" s="357" t="s">
        <v>200</v>
      </c>
      <c r="C368" s="374">
        <v>0.68055555555555547</v>
      </c>
      <c r="D368" s="374">
        <v>0.70486111111111116</v>
      </c>
      <c r="E368" s="302">
        <f>C369-D368</f>
        <v>2.0138888888888817E-2</v>
      </c>
      <c r="F368" s="302">
        <v>0</v>
      </c>
      <c r="I368" s="485">
        <v>79</v>
      </c>
      <c r="J368" s="309"/>
      <c r="K368" s="301">
        <v>0.71666666666666667</v>
      </c>
      <c r="L368" s="301">
        <v>0.74930555555555556</v>
      </c>
      <c r="M368" s="302">
        <f>K369-L368</f>
        <v>1.8055555555555602E-2</v>
      </c>
      <c r="N368" s="302">
        <f>L368-K368</f>
        <v>3.2638888888888884E-2</v>
      </c>
    </row>
    <row r="369" spans="1:17" s="262" customFormat="1" x14ac:dyDescent="0.25">
      <c r="A369" s="486"/>
      <c r="B369" s="309"/>
      <c r="C369" s="301">
        <v>0.72499999999999998</v>
      </c>
      <c r="D369" s="301">
        <v>0.7583333333333333</v>
      </c>
      <c r="E369" s="302">
        <f>C370-D369</f>
        <v>1.9444444444444486E-2</v>
      </c>
      <c r="F369" s="302">
        <f>D369-C369</f>
        <v>3.3333333333333326E-2</v>
      </c>
      <c r="I369" s="486"/>
      <c r="J369" s="309"/>
      <c r="K369" s="301">
        <v>0.76736111111111116</v>
      </c>
      <c r="L369" s="301">
        <v>0.86805555555555547</v>
      </c>
      <c r="M369" s="302">
        <f>K370-L369</f>
        <v>3.9583333333333526E-2</v>
      </c>
      <c r="N369" s="302">
        <f>L369-K369</f>
        <v>0.10069444444444431</v>
      </c>
    </row>
    <row r="370" spans="1:17" s="262" customFormat="1" x14ac:dyDescent="0.25">
      <c r="A370" s="487"/>
      <c r="B370" s="309"/>
      <c r="C370" s="303">
        <v>0.77777777777777779</v>
      </c>
      <c r="D370" s="301">
        <v>0.87916666666666676</v>
      </c>
      <c r="E370" s="302">
        <f>C371-D370</f>
        <v>4.0972222222222077E-2</v>
      </c>
      <c r="F370" s="302">
        <f>D370-C370</f>
        <v>0.10138888888888897</v>
      </c>
      <c r="I370" s="487"/>
      <c r="J370" s="309"/>
      <c r="K370" s="303">
        <v>0.90763888888888899</v>
      </c>
      <c r="L370" s="301">
        <v>0.99652777777777779</v>
      </c>
      <c r="M370" s="302"/>
      <c r="N370" s="302">
        <f>L370-K370</f>
        <v>8.8888888888888795E-2</v>
      </c>
    </row>
    <row r="371" spans="1:17" s="262" customFormat="1" x14ac:dyDescent="0.25">
      <c r="A371" s="370"/>
      <c r="B371" s="309"/>
      <c r="C371" s="305">
        <v>0.92013888888888884</v>
      </c>
      <c r="D371" s="298">
        <v>0.98958333333333337</v>
      </c>
      <c r="E371" s="302"/>
      <c r="F371" s="302">
        <f>D371-C371</f>
        <v>6.9444444444444531E-2</v>
      </c>
      <c r="I371" s="370"/>
      <c r="J371" s="309"/>
      <c r="K371" s="305"/>
      <c r="L371" s="298"/>
      <c r="M371" s="302"/>
      <c r="N371" s="302">
        <f>L371-K371</f>
        <v>0</v>
      </c>
    </row>
    <row r="372" spans="1:17" s="262" customFormat="1" x14ac:dyDescent="0.25">
      <c r="A372" s="370"/>
      <c r="B372" s="309"/>
      <c r="C372" s="305"/>
      <c r="D372" s="298"/>
      <c r="E372" s="302"/>
      <c r="F372" s="302"/>
      <c r="I372" s="370"/>
      <c r="J372" s="309"/>
      <c r="K372" s="305"/>
      <c r="L372" s="298"/>
      <c r="M372" s="302"/>
      <c r="N372" s="302"/>
    </row>
    <row r="373" spans="1:17" s="262" customFormat="1" x14ac:dyDescent="0.25">
      <c r="A373" s="370"/>
      <c r="B373" s="309"/>
      <c r="C373" s="303"/>
      <c r="D373" s="301"/>
      <c r="E373" s="302"/>
      <c r="F373" s="302"/>
      <c r="I373" s="370"/>
      <c r="J373" s="309"/>
      <c r="K373" s="303"/>
      <c r="L373" s="301"/>
      <c r="M373" s="302"/>
      <c r="N373" s="302"/>
    </row>
    <row r="374" spans="1:17" s="262" customFormat="1" x14ac:dyDescent="0.25">
      <c r="A374" s="317">
        <f>D366-D365</f>
        <v>0.33333333333333348</v>
      </c>
      <c r="B374" s="488"/>
      <c r="C374" s="488"/>
      <c r="D374" s="488"/>
      <c r="E374" s="317">
        <f>SUM(E368:E373)</f>
        <v>8.055555555555538E-2</v>
      </c>
      <c r="F374" s="317">
        <f>SUM(F368:F373)</f>
        <v>0.20416666666666683</v>
      </c>
      <c r="I374" s="317">
        <f>L366-L365</f>
        <v>0.3041666666666667</v>
      </c>
      <c r="J374" s="488"/>
      <c r="K374" s="488"/>
      <c r="L374" s="488"/>
      <c r="M374" s="317">
        <f>SUM(M368:M373)</f>
        <v>5.7638888888889128E-2</v>
      </c>
      <c r="N374" s="317">
        <f>SUM(N368:N373)</f>
        <v>0.22222222222222199</v>
      </c>
      <c r="P374" s="371">
        <f>N374+F374</f>
        <v>0.42638888888888882</v>
      </c>
      <c r="Q374" s="371"/>
    </row>
    <row r="375" spans="1:17" s="262" customFormat="1" x14ac:dyDescent="0.25"/>
    <row r="376" spans="1:17" s="262" customFormat="1" ht="15" customHeight="1" x14ac:dyDescent="0.25">
      <c r="A376" s="489" t="s">
        <v>172</v>
      </c>
      <c r="B376" s="489"/>
      <c r="C376" s="298" t="s">
        <v>95</v>
      </c>
      <c r="D376" s="298">
        <f>IF(C376="Depot", (C379-(25/60/24)), (C379-(15/60/24)))</f>
        <v>0.68055555555555558</v>
      </c>
      <c r="E376" s="493" t="s">
        <v>173</v>
      </c>
      <c r="F376" s="493" t="s">
        <v>174</v>
      </c>
      <c r="I376" s="489" t="s">
        <v>172</v>
      </c>
      <c r="J376" s="489"/>
      <c r="K376" s="298" t="s">
        <v>95</v>
      </c>
      <c r="L376" s="298">
        <f>IF(K376="Depot", (K379-(25/60/24)), (K379-(15/60/24)))</f>
        <v>0.69513888888888897</v>
      </c>
      <c r="M376" s="493" t="s">
        <v>173</v>
      </c>
      <c r="N376" s="493" t="s">
        <v>174</v>
      </c>
    </row>
    <row r="377" spans="1:17" s="262" customFormat="1" x14ac:dyDescent="0.25">
      <c r="A377" s="489" t="s">
        <v>176</v>
      </c>
      <c r="B377" s="489"/>
      <c r="C377" s="298" t="s">
        <v>157</v>
      </c>
      <c r="D377" s="298">
        <f>IF(D384&gt;0,IF(C377="Depot",D384+(20/24/60),D384+(10/60/24)),IF(D383&gt;0,IF(C377="Depot",D383+(20/24/60),D383+(10/60/24)),IF(D382&gt;0,IF(C377="Depot",D382+(20/24/60),D382+(10/60/24)),IF(D381&gt;0,IF(C377="Depot",D381+(20/24/60),D381+(10/60/24)),IF(D380&gt;0,IF(C377="Depot",D380+(20/24/60),D380+(10/60/24)),IF(D379&gt;0,IF(C377="Depot",D379+(20/24/60),D379+(10/60/24))))))))</f>
        <v>1.0111111111111111</v>
      </c>
      <c r="E377" s="493"/>
      <c r="F377" s="493"/>
      <c r="I377" s="489" t="s">
        <v>176</v>
      </c>
      <c r="J377" s="489"/>
      <c r="K377" s="375" t="s">
        <v>157</v>
      </c>
      <c r="L377" s="298">
        <f>IF(L384&gt;0,IF(K377="Depot",L384+(20/24/60),L384+(10/60/24)),IF(L383&gt;0,IF(K377="Depot",L383+(20/24/60),L383+(10/60/24)),IF(L382&gt;0,IF(K377="Depot",L382+(20/24/60),L382+(10/60/24)),IF(L381&gt;0,IF(K377="Depot",L381+(20/24/60),L381+(10/60/24)),IF(L380&gt;0,IF(K377="Depot",L380+(20/24/60),L380+(10/60/24)),IF(L379&gt;0,IF(K377="Depot",L379+(20/24/60),L379+(10/60/24))))))))</f>
        <v>1.0125</v>
      </c>
      <c r="M377" s="493"/>
      <c r="N377" s="493"/>
    </row>
    <row r="378" spans="1:17" s="262" customFormat="1" x14ac:dyDescent="0.25">
      <c r="A378" s="370" t="s">
        <v>177</v>
      </c>
      <c r="B378" s="370" t="s">
        <v>178</v>
      </c>
      <c r="C378" s="298" t="s">
        <v>179</v>
      </c>
      <c r="D378" s="298" t="s">
        <v>180</v>
      </c>
      <c r="E378" s="493"/>
      <c r="F378" s="493"/>
      <c r="I378" s="370" t="s">
        <v>177</v>
      </c>
      <c r="J378" s="370" t="s">
        <v>178</v>
      </c>
      <c r="K378" s="298" t="s">
        <v>179</v>
      </c>
      <c r="L378" s="298" t="s">
        <v>180</v>
      </c>
      <c r="M378" s="493"/>
      <c r="N378" s="493"/>
    </row>
    <row r="379" spans="1:17" s="262" customFormat="1" x14ac:dyDescent="0.25">
      <c r="A379" s="485">
        <v>80</v>
      </c>
      <c r="B379" s="357" t="s">
        <v>200</v>
      </c>
      <c r="C379" s="374">
        <v>0.69097222222222221</v>
      </c>
      <c r="D379" s="374">
        <v>0.72222222222222221</v>
      </c>
      <c r="E379" s="302">
        <f>C380-D379</f>
        <v>1.8750000000000044E-2</v>
      </c>
      <c r="F379" s="302">
        <v>0</v>
      </c>
      <c r="I379" s="485">
        <v>81</v>
      </c>
      <c r="J379" s="309"/>
      <c r="K379" s="301">
        <v>0.7055555555555556</v>
      </c>
      <c r="L379" s="301">
        <v>0.77361111111111114</v>
      </c>
      <c r="M379" s="302">
        <f>K380-L379</f>
        <v>1.736111111111116E-2</v>
      </c>
      <c r="N379" s="302">
        <f>L379-K379</f>
        <v>6.8055555555555536E-2</v>
      </c>
    </row>
    <row r="380" spans="1:17" s="262" customFormat="1" x14ac:dyDescent="0.25">
      <c r="A380" s="486"/>
      <c r="B380" s="309"/>
      <c r="C380" s="303">
        <v>0.74097222222222225</v>
      </c>
      <c r="D380" s="301">
        <v>0.84166666666666667</v>
      </c>
      <c r="E380" s="302">
        <f>C381-D380</f>
        <v>4.4444444444444398E-2</v>
      </c>
      <c r="F380" s="302">
        <f>D380-C380</f>
        <v>0.10069444444444442</v>
      </c>
      <c r="I380" s="486"/>
      <c r="J380" s="309"/>
      <c r="K380" s="301">
        <v>0.7909722222222223</v>
      </c>
      <c r="L380" s="301">
        <v>0.89236111111111116</v>
      </c>
      <c r="M380" s="302">
        <f>K381-L380</f>
        <v>4.166666666666663E-2</v>
      </c>
      <c r="N380" s="302">
        <f>L380-K380</f>
        <v>0.10138888888888886</v>
      </c>
    </row>
    <row r="381" spans="1:17" s="262" customFormat="1" x14ac:dyDescent="0.25">
      <c r="A381" s="487"/>
      <c r="B381" s="309"/>
      <c r="C381" s="305">
        <v>0.88611111111111107</v>
      </c>
      <c r="D381" s="298">
        <v>0.99722222222222223</v>
      </c>
      <c r="E381" s="302"/>
      <c r="F381" s="302">
        <f>D381-C381</f>
        <v>0.11111111111111116</v>
      </c>
      <c r="I381" s="487"/>
      <c r="J381" s="309"/>
      <c r="K381" s="303">
        <v>0.93402777777777779</v>
      </c>
      <c r="L381" s="301">
        <v>0.99861111111111101</v>
      </c>
      <c r="M381" s="302"/>
      <c r="N381" s="302">
        <f>L381-K381</f>
        <v>6.4583333333333215E-2</v>
      </c>
    </row>
    <row r="382" spans="1:17" s="262" customFormat="1" x14ac:dyDescent="0.25">
      <c r="A382" s="370"/>
      <c r="B382" s="309"/>
      <c r="C382" s="303"/>
      <c r="D382" s="301"/>
      <c r="E382" s="302"/>
      <c r="F382" s="302"/>
      <c r="I382" s="370"/>
      <c r="J382" s="309"/>
      <c r="K382" s="305"/>
      <c r="L382" s="298"/>
      <c r="M382" s="302"/>
      <c r="N382" s="302">
        <f>L382-K382</f>
        <v>0</v>
      </c>
    </row>
    <row r="383" spans="1:17" s="262" customFormat="1" x14ac:dyDescent="0.25">
      <c r="A383" s="370"/>
      <c r="B383" s="309"/>
      <c r="C383" s="305"/>
      <c r="D383" s="298"/>
      <c r="E383" s="302"/>
      <c r="F383" s="302"/>
      <c r="I383" s="370"/>
      <c r="J383" s="309"/>
      <c r="K383" s="305"/>
      <c r="L383" s="298"/>
      <c r="M383" s="302"/>
      <c r="N383" s="302"/>
    </row>
    <row r="384" spans="1:17" s="262" customFormat="1" x14ac:dyDescent="0.25">
      <c r="A384" s="370"/>
      <c r="B384" s="309"/>
      <c r="C384" s="303"/>
      <c r="D384" s="301"/>
      <c r="E384" s="302"/>
      <c r="F384" s="302"/>
      <c r="I384" s="370"/>
      <c r="J384" s="309"/>
      <c r="K384" s="303"/>
      <c r="L384" s="301"/>
      <c r="M384" s="302"/>
      <c r="N384" s="302"/>
    </row>
    <row r="385" spans="1:17" s="262" customFormat="1" x14ac:dyDescent="0.25">
      <c r="A385" s="317">
        <f>D377-D376</f>
        <v>0.33055555555555549</v>
      </c>
      <c r="B385" s="488"/>
      <c r="C385" s="488"/>
      <c r="D385" s="488"/>
      <c r="E385" s="317">
        <f>SUM(E379:E384)</f>
        <v>6.3194444444444442E-2</v>
      </c>
      <c r="F385" s="317">
        <f>SUM(F379:F384)</f>
        <v>0.21180555555555558</v>
      </c>
      <c r="I385" s="317">
        <f>L377-L376</f>
        <v>0.31736111111111098</v>
      </c>
      <c r="J385" s="488"/>
      <c r="K385" s="488"/>
      <c r="L385" s="488"/>
      <c r="M385" s="317">
        <f>SUM(M379:M384)</f>
        <v>5.902777777777779E-2</v>
      </c>
      <c r="N385" s="317">
        <f>SUM(N379:N384)</f>
        <v>0.23402777777777761</v>
      </c>
      <c r="P385" s="371">
        <f>N385+F385</f>
        <v>0.44583333333333319</v>
      </c>
      <c r="Q385" s="371"/>
    </row>
    <row r="386" spans="1:17" s="262" customFormat="1" ht="16.5" customHeight="1" x14ac:dyDescent="0.25"/>
    <row r="387" spans="1:17" s="262" customFormat="1" ht="15" customHeight="1" x14ac:dyDescent="0.25">
      <c r="A387" s="489" t="s">
        <v>172</v>
      </c>
      <c r="B387" s="489"/>
      <c r="C387" s="298" t="s">
        <v>95</v>
      </c>
      <c r="D387" s="298">
        <f>IF(C387="Depot", (C390-(25/60/24)), (C390-(15/60/24)))</f>
        <v>0.6840277777777779</v>
      </c>
      <c r="E387" s="493" t="s">
        <v>173</v>
      </c>
      <c r="F387" s="493" t="s">
        <v>174</v>
      </c>
      <c r="I387" s="489" t="s">
        <v>172</v>
      </c>
      <c r="J387" s="489"/>
      <c r="K387" s="298" t="s">
        <v>95</v>
      </c>
      <c r="L387" s="298">
        <f>IF(K387="Depot", (K390-(25/60/24)), (K390-(15/60/24)))</f>
        <v>0.7104166666666667</v>
      </c>
      <c r="M387" s="493" t="s">
        <v>173</v>
      </c>
      <c r="N387" s="493" t="s">
        <v>174</v>
      </c>
    </row>
    <row r="388" spans="1:17" s="262" customFormat="1" x14ac:dyDescent="0.25">
      <c r="A388" s="489" t="s">
        <v>176</v>
      </c>
      <c r="B388" s="489"/>
      <c r="C388" s="298" t="s">
        <v>157</v>
      </c>
      <c r="D388" s="298">
        <f>IF(D395&gt;0,IF(C388="Depot",D395+(20/24/60),D395+(10/60/24)),IF(D394&gt;0,IF(C388="Depot",D394+(20/24/60),D394+(10/60/24)),IF(D393&gt;0,IF(C388="Depot",D393+(20/24/60),D393+(10/60/24)),IF(D392&gt;0,IF(C388="Depot",D392+(20/24/60),D392+(10/60/24)),IF(D391&gt;0,IF(C388="Depot",D391+(20/24/60),D391+(10/60/24)),IF(D390&gt;0,IF(C388="Depot",D390+(20/24/60),D390+(10/60/24))))))))</f>
        <v>1.0145833333333332</v>
      </c>
      <c r="E388" s="493"/>
      <c r="F388" s="493"/>
      <c r="I388" s="489" t="s">
        <v>176</v>
      </c>
      <c r="J388" s="489"/>
      <c r="K388" s="375" t="s">
        <v>27</v>
      </c>
      <c r="L388" s="298">
        <f>IF(L395&gt;0,IF(K388="Depot",L395+(20/24/60),L395+(10/60/24)),IF(L394&gt;0,IF(K388="Depot",L394+(20/24/60),L394+(10/60/24)),IF(L393&gt;0,IF(K388="Depot",L393+(20/24/60),L393+(10/60/24)),IF(L392&gt;0,IF(K388="Depot",L392+(20/24/60),L392+(10/60/24)),IF(L391&gt;0,IF(K388="Depot",L391+(20/24/60),L391+(10/60/24)),IF(L390&gt;0,IF(K388="Depot",L390+(20/24/60),L390+(10/60/24))))))))</f>
        <v>1.0104166666666665</v>
      </c>
      <c r="M388" s="493"/>
      <c r="N388" s="493"/>
    </row>
    <row r="389" spans="1:17" s="262" customFormat="1" x14ac:dyDescent="0.25">
      <c r="A389" s="370" t="s">
        <v>177</v>
      </c>
      <c r="B389" s="370" t="s">
        <v>178</v>
      </c>
      <c r="C389" s="298" t="s">
        <v>179</v>
      </c>
      <c r="D389" s="298" t="s">
        <v>180</v>
      </c>
      <c r="E389" s="493"/>
      <c r="F389" s="493"/>
      <c r="I389" s="370" t="s">
        <v>177</v>
      </c>
      <c r="J389" s="370" t="s">
        <v>178</v>
      </c>
      <c r="K389" s="298" t="s">
        <v>179</v>
      </c>
      <c r="L389" s="298" t="s">
        <v>180</v>
      </c>
      <c r="M389" s="493"/>
      <c r="N389" s="493"/>
    </row>
    <row r="390" spans="1:17" s="262" customFormat="1" x14ac:dyDescent="0.25">
      <c r="A390" s="485">
        <v>82</v>
      </c>
      <c r="B390" s="357" t="s">
        <v>200</v>
      </c>
      <c r="C390" s="374">
        <v>0.69444444444444453</v>
      </c>
      <c r="D390" s="374">
        <v>0.72569444444444453</v>
      </c>
      <c r="E390" s="302">
        <f>C391-D390</f>
        <v>1.9444444444444375E-2</v>
      </c>
      <c r="F390" s="302">
        <v>0</v>
      </c>
      <c r="I390" s="485">
        <v>83</v>
      </c>
      <c r="J390" s="309"/>
      <c r="K390" s="301">
        <v>0.72083333333333333</v>
      </c>
      <c r="L390" s="301">
        <v>0.75416666666666676</v>
      </c>
      <c r="M390" s="302">
        <f>K391-L390</f>
        <v>1.7361111111110938E-2</v>
      </c>
      <c r="N390" s="302">
        <f>L390-K390</f>
        <v>3.3333333333333437E-2</v>
      </c>
    </row>
    <row r="391" spans="1:17" s="262" customFormat="1" x14ac:dyDescent="0.25">
      <c r="A391" s="486"/>
      <c r="B391" s="309"/>
      <c r="C391" s="303">
        <v>0.74513888888888891</v>
      </c>
      <c r="D391" s="301">
        <v>0.84722222222222221</v>
      </c>
      <c r="E391" s="302">
        <f>C392-D391</f>
        <v>4.3055555555555625E-2</v>
      </c>
      <c r="F391" s="302">
        <f>D391-C391</f>
        <v>0.1020833333333333</v>
      </c>
      <c r="I391" s="486"/>
      <c r="J391" s="309"/>
      <c r="K391" s="303">
        <v>0.7715277777777777</v>
      </c>
      <c r="L391" s="301">
        <v>0.87291666666666667</v>
      </c>
      <c r="M391" s="302">
        <f>K392-L391</f>
        <v>3.9583333333333304E-2</v>
      </c>
      <c r="N391" s="302">
        <f>L391-K391</f>
        <v>0.10138888888888897</v>
      </c>
    </row>
    <row r="392" spans="1:17" s="262" customFormat="1" x14ac:dyDescent="0.25">
      <c r="A392" s="487"/>
      <c r="B392" s="309"/>
      <c r="C392" s="305">
        <v>0.89027777777777783</v>
      </c>
      <c r="D392" s="298">
        <v>1.0006944444444443</v>
      </c>
      <c r="E392" s="302"/>
      <c r="F392" s="302">
        <f>D392-C392</f>
        <v>0.1104166666666665</v>
      </c>
      <c r="I392" s="487"/>
      <c r="J392" s="309"/>
      <c r="K392" s="305">
        <v>0.91249999999999998</v>
      </c>
      <c r="L392" s="298">
        <v>1.0034722222222221</v>
      </c>
      <c r="M392" s="302"/>
      <c r="N392" s="302">
        <f>L392-K392</f>
        <v>9.0972222222222121E-2</v>
      </c>
    </row>
    <row r="393" spans="1:17" s="262" customFormat="1" x14ac:dyDescent="0.25">
      <c r="A393" s="370"/>
      <c r="B393" s="309"/>
      <c r="C393" s="303"/>
      <c r="D393" s="301"/>
      <c r="E393" s="302"/>
      <c r="F393" s="302"/>
      <c r="I393" s="370"/>
      <c r="J393" s="309"/>
      <c r="K393" s="303"/>
      <c r="L393" s="301"/>
      <c r="M393" s="302"/>
      <c r="N393" s="302"/>
    </row>
    <row r="394" spans="1:17" s="262" customFormat="1" x14ac:dyDescent="0.25">
      <c r="A394" s="370"/>
      <c r="B394" s="309"/>
      <c r="C394" s="305"/>
      <c r="D394" s="298"/>
      <c r="E394" s="302"/>
      <c r="F394" s="302"/>
      <c r="I394" s="370"/>
      <c r="J394" s="309"/>
      <c r="K394" s="305"/>
      <c r="L394" s="298"/>
      <c r="M394" s="302"/>
      <c r="N394" s="302"/>
    </row>
    <row r="395" spans="1:17" s="262" customFormat="1" x14ac:dyDescent="0.25">
      <c r="A395" s="370"/>
      <c r="B395" s="309"/>
      <c r="C395" s="303"/>
      <c r="D395" s="301"/>
      <c r="E395" s="302"/>
      <c r="F395" s="302"/>
      <c r="I395" s="370"/>
      <c r="J395" s="309"/>
      <c r="K395" s="303"/>
      <c r="L395" s="301"/>
      <c r="M395" s="302"/>
      <c r="N395" s="302"/>
    </row>
    <row r="396" spans="1:17" s="262" customFormat="1" x14ac:dyDescent="0.25">
      <c r="A396" s="317">
        <f>D388-D387</f>
        <v>0.33055555555555527</v>
      </c>
      <c r="B396" s="488"/>
      <c r="C396" s="488"/>
      <c r="D396" s="488"/>
      <c r="E396" s="317">
        <f>SUM(E390:E395)</f>
        <v>6.25E-2</v>
      </c>
      <c r="F396" s="317">
        <f>SUM(F390:F395)</f>
        <v>0.2124999999999998</v>
      </c>
      <c r="I396" s="317">
        <f>L388-L387</f>
        <v>0.29999999999999982</v>
      </c>
      <c r="J396" s="488"/>
      <c r="K396" s="488"/>
      <c r="L396" s="488"/>
      <c r="M396" s="317">
        <f>SUM(M390:M395)</f>
        <v>5.6944444444444242E-2</v>
      </c>
      <c r="N396" s="317">
        <f>SUM(N390:N395)</f>
        <v>0.22569444444444453</v>
      </c>
      <c r="P396" s="371">
        <f>N396+F396</f>
        <v>0.43819444444444433</v>
      </c>
      <c r="Q396" s="371"/>
    </row>
    <row r="397" spans="1:17" s="262" customFormat="1" x14ac:dyDescent="0.25"/>
    <row r="398" spans="1:17" s="262" customFormat="1" ht="15" customHeight="1" x14ac:dyDescent="0.25">
      <c r="A398" s="489" t="s">
        <v>172</v>
      </c>
      <c r="B398" s="489"/>
      <c r="C398" s="298" t="s">
        <v>95</v>
      </c>
      <c r="D398" s="298">
        <f>IF(C398="Depot", (C401-(25/60/24)), (C401-(15/60/24)))</f>
        <v>0.69097222222222221</v>
      </c>
      <c r="E398" s="493" t="s">
        <v>173</v>
      </c>
      <c r="F398" s="493" t="s">
        <v>174</v>
      </c>
      <c r="I398" s="489" t="s">
        <v>172</v>
      </c>
      <c r="J398" s="489"/>
      <c r="K398" s="298" t="s">
        <v>95</v>
      </c>
      <c r="L398" s="298">
        <f>IF(K398="Depot", (K401-(25/60/24)), (K401-(15/60/24)))</f>
        <v>0.69930555555555562</v>
      </c>
      <c r="M398" s="493" t="s">
        <v>173</v>
      </c>
      <c r="N398" s="493" t="s">
        <v>174</v>
      </c>
    </row>
    <row r="399" spans="1:17" s="262" customFormat="1" x14ac:dyDescent="0.25">
      <c r="A399" s="489" t="s">
        <v>176</v>
      </c>
      <c r="B399" s="489"/>
      <c r="C399" s="298" t="s">
        <v>157</v>
      </c>
      <c r="D399" s="298">
        <f>IF(D406&gt;0,IF(C399="Depot",D406+(20/24/60),D406+(10/60/24)),IF(D405&gt;0,IF(C399="Depot",D405+(20/24/60),D405+(10/60/24)),IF(D404&gt;0,IF(C399="Depot",D404+(20/24/60),D404+(10/60/24)),IF(D403&gt;0,IF(C399="Depot",D403+(20/24/60),D403+(10/60/24)),IF(D402&gt;0,IF(C399="Depot",D402+(20/24/60),D402+(10/60/24)),IF(D401&gt;0,IF(C399="Depot",D401+(20/24/60),D401+(10/60/24))))))))</f>
        <v>1.0208333333333333</v>
      </c>
      <c r="E399" s="493"/>
      <c r="F399" s="493"/>
      <c r="I399" s="489" t="s">
        <v>176</v>
      </c>
      <c r="J399" s="489"/>
      <c r="K399" s="298" t="s">
        <v>157</v>
      </c>
      <c r="L399" s="298">
        <f>IF(L406&gt;0,IF(K399="Depot",L406+(20/24/60),L406+(10/60/24)),IF(L405&gt;0,IF(K399="Depot",L405+(20/24/60),L405+(10/60/24)),IF(L404&gt;0,IF(K399="Depot",L404+(20/24/60),L404+(10/60/24)),IF(L403&gt;0,IF(K399="Depot",L403+(20/24/60),L403+(10/60/24)),IF(L402&gt;0,IF(K399="Depot",L402+(20/24/60),L402+(10/60/24)),IF(L401&gt;0,IF(K399="Depot",L401+(20/24/60),L401+(10/60/24))))))))</f>
        <v>1.0249999999999999</v>
      </c>
      <c r="M399" s="493"/>
      <c r="N399" s="493"/>
    </row>
    <row r="400" spans="1:17" s="262" customFormat="1" x14ac:dyDescent="0.25">
      <c r="A400" s="370" t="s">
        <v>177</v>
      </c>
      <c r="B400" s="370" t="s">
        <v>178</v>
      </c>
      <c r="C400" s="298" t="s">
        <v>179</v>
      </c>
      <c r="D400" s="298" t="s">
        <v>180</v>
      </c>
      <c r="E400" s="493"/>
      <c r="F400" s="493"/>
      <c r="I400" s="370" t="s">
        <v>177</v>
      </c>
      <c r="J400" s="370" t="s">
        <v>178</v>
      </c>
      <c r="K400" s="298" t="s">
        <v>179</v>
      </c>
      <c r="L400" s="298" t="s">
        <v>180</v>
      </c>
      <c r="M400" s="493"/>
      <c r="N400" s="493"/>
    </row>
    <row r="401" spans="1:17" s="262" customFormat="1" x14ac:dyDescent="0.25">
      <c r="A401" s="485">
        <v>85</v>
      </c>
      <c r="B401" s="357">
        <v>60</v>
      </c>
      <c r="C401" s="301">
        <v>0.70138888888888884</v>
      </c>
      <c r="D401" s="301">
        <v>0.76944444444444438</v>
      </c>
      <c r="E401" s="302">
        <f>C402-D401</f>
        <v>3.0555555555555558E-2</v>
      </c>
      <c r="F401" s="302">
        <f>D401-C401</f>
        <v>6.8055555555555536E-2</v>
      </c>
      <c r="I401" s="485">
        <v>86</v>
      </c>
      <c r="J401" s="357">
        <v>85</v>
      </c>
      <c r="K401" s="301">
        <v>0.70972222222222225</v>
      </c>
      <c r="L401" s="301">
        <v>0.77777777777777779</v>
      </c>
      <c r="M401" s="302">
        <f>K402-L401</f>
        <v>0.12569444444444444</v>
      </c>
      <c r="N401" s="302">
        <f>L401-K401</f>
        <v>6.8055555555555536E-2</v>
      </c>
    </row>
    <row r="402" spans="1:17" s="262" customFormat="1" x14ac:dyDescent="0.25">
      <c r="A402" s="486"/>
      <c r="B402" s="309"/>
      <c r="C402" s="303">
        <v>0.79999999999999993</v>
      </c>
      <c r="D402" s="301">
        <v>0.90138888888888891</v>
      </c>
      <c r="E402" s="302">
        <f>C403-D402</f>
        <v>3.9583333333333304E-2</v>
      </c>
      <c r="F402" s="302">
        <f>D402-C402</f>
        <v>0.10138888888888897</v>
      </c>
      <c r="I402" s="486"/>
      <c r="J402" s="309"/>
      <c r="K402" s="305">
        <v>0.90347222222222223</v>
      </c>
      <c r="L402" s="298">
        <v>1.0111111111111111</v>
      </c>
      <c r="M402" s="302">
        <f>K403-L402</f>
        <v>-1.0111111111111111</v>
      </c>
      <c r="N402" s="302">
        <f>L402-K402</f>
        <v>0.10763888888888884</v>
      </c>
    </row>
    <row r="403" spans="1:17" s="262" customFormat="1" x14ac:dyDescent="0.25">
      <c r="A403" s="487"/>
      <c r="B403" s="309"/>
      <c r="C403" s="305">
        <v>0.94097222222222221</v>
      </c>
      <c r="D403" s="298">
        <v>1.0069444444444444</v>
      </c>
      <c r="E403" s="302">
        <f>C404-D403</f>
        <v>-1.0069444444444444</v>
      </c>
      <c r="F403" s="302">
        <f>D403-C403</f>
        <v>6.597222222222221E-2</v>
      </c>
      <c r="I403" s="487"/>
      <c r="J403" s="309"/>
      <c r="K403" s="305"/>
      <c r="L403" s="298"/>
      <c r="M403" s="302"/>
      <c r="N403" s="302">
        <f>L403-K403</f>
        <v>0</v>
      </c>
    </row>
    <row r="404" spans="1:17" s="262" customFormat="1" x14ac:dyDescent="0.25">
      <c r="A404" s="370"/>
      <c r="B404" s="309"/>
      <c r="C404" s="303"/>
      <c r="D404" s="301"/>
      <c r="E404" s="302"/>
      <c r="F404" s="302">
        <f>D404-C404</f>
        <v>0</v>
      </c>
      <c r="I404" s="370"/>
      <c r="J404" s="309"/>
      <c r="K404" s="303"/>
      <c r="L404" s="301"/>
      <c r="M404" s="302"/>
      <c r="N404" s="302"/>
    </row>
    <row r="405" spans="1:17" s="262" customFormat="1" x14ac:dyDescent="0.25">
      <c r="A405" s="370"/>
      <c r="B405" s="309"/>
      <c r="C405" s="305"/>
      <c r="D405" s="298"/>
      <c r="E405" s="302"/>
      <c r="F405" s="302"/>
      <c r="I405" s="370"/>
      <c r="J405" s="309"/>
      <c r="K405" s="305"/>
      <c r="L405" s="298"/>
      <c r="M405" s="302"/>
      <c r="N405" s="302"/>
    </row>
    <row r="406" spans="1:17" s="262" customFormat="1" x14ac:dyDescent="0.25">
      <c r="A406" s="370"/>
      <c r="B406" s="309"/>
      <c r="C406" s="303"/>
      <c r="D406" s="301"/>
      <c r="E406" s="302"/>
      <c r="F406" s="302"/>
      <c r="I406" s="370"/>
      <c r="J406" s="309"/>
      <c r="K406" s="303"/>
      <c r="L406" s="301"/>
      <c r="M406" s="302"/>
      <c r="N406" s="302"/>
    </row>
    <row r="407" spans="1:17" s="262" customFormat="1" x14ac:dyDescent="0.25">
      <c r="A407" s="317">
        <f>D399-D398</f>
        <v>0.32986111111111105</v>
      </c>
      <c r="B407" s="488"/>
      <c r="C407" s="488"/>
      <c r="D407" s="488"/>
      <c r="E407" s="317">
        <f>SUM(E401:E406)</f>
        <v>-0.93680555555555556</v>
      </c>
      <c r="F407" s="317">
        <f>SUM(F401:F406)</f>
        <v>0.23541666666666672</v>
      </c>
      <c r="I407" s="317">
        <f>L399-L398</f>
        <v>0.32569444444444429</v>
      </c>
      <c r="J407" s="488"/>
      <c r="K407" s="488"/>
      <c r="L407" s="488"/>
      <c r="M407" s="317">
        <f>SUM(M401:M406)</f>
        <v>-0.88541666666666663</v>
      </c>
      <c r="N407" s="317">
        <f>SUM(N401:N406)</f>
        <v>0.17569444444444438</v>
      </c>
      <c r="P407" s="371">
        <f>N407+F407</f>
        <v>0.41111111111111109</v>
      </c>
      <c r="Q407" s="371"/>
    </row>
    <row r="408" spans="1:17" s="262" customFormat="1" x14ac:dyDescent="0.25"/>
    <row r="409" spans="1:17" s="262" customFormat="1" ht="15" customHeight="1" x14ac:dyDescent="0.25">
      <c r="A409" s="489" t="s">
        <v>172</v>
      </c>
      <c r="B409" s="489"/>
      <c r="C409" s="298" t="s">
        <v>95</v>
      </c>
      <c r="D409" s="298">
        <f>IF(C409="Depot", (C412-(25/60/24)), (C412-(15/60/24)))</f>
        <v>0.7236111111111112</v>
      </c>
      <c r="E409" s="493" t="s">
        <v>173</v>
      </c>
      <c r="F409" s="493" t="s">
        <v>174</v>
      </c>
      <c r="I409" s="489" t="s">
        <v>172</v>
      </c>
      <c r="J409" s="489"/>
      <c r="K409" s="298" t="s">
        <v>95</v>
      </c>
      <c r="L409" s="298">
        <f>IF(K409="Depot", (K412-(25/60/24)), (K412-(15/60/24)))</f>
        <v>0.72777777777777775</v>
      </c>
      <c r="M409" s="493" t="s">
        <v>173</v>
      </c>
      <c r="N409" s="493" t="s">
        <v>174</v>
      </c>
    </row>
    <row r="410" spans="1:17" s="262" customFormat="1" x14ac:dyDescent="0.25">
      <c r="A410" s="489" t="s">
        <v>176</v>
      </c>
      <c r="B410" s="489"/>
      <c r="C410" s="298" t="s">
        <v>157</v>
      </c>
      <c r="D410" s="298">
        <f>IF(D417&gt;0,IF(C410="Depot",D417+(20/24/60),D417+(10/60/24)),IF(D416&gt;0,IF(C410="Depot",D416+(20/24/60),D416+(10/60/24)),IF(D415&gt;0,IF(C410="Depot",D415+(20/24/60),D415+(10/60/24)),IF(D414&gt;0,IF(C410="Depot",D414+(20/24/60),D414+(10/60/24)),IF(D413&gt;0,IF(C410="Depot",D413+(20/24/60),D413+(10/60/24)),IF(D412&gt;0,IF(C410="Depot",D412+(20/24/60),D412+(10/60/24))))))))</f>
        <v>1.03125</v>
      </c>
      <c r="E410" s="493"/>
      <c r="F410" s="493"/>
      <c r="I410" s="489" t="s">
        <v>176</v>
      </c>
      <c r="J410" s="489"/>
      <c r="K410" s="298" t="s">
        <v>157</v>
      </c>
      <c r="L410" s="298">
        <f>IF(L417&gt;0,IF(K410="Depot",L417+(20/24/60),L417+(10/60/24)),IF(L416&gt;0,IF(K410="Depot",L416+(20/24/60),L416+(10/60/24)),IF(L415&gt;0,IF(K410="Depot",L415+(20/24/60),L415+(10/60/24)),IF(L414&gt;0,IF(K410="Depot",L414+(20/24/60),L414+(10/60/24)),IF(L413&gt;0,IF(K410="Depot",L413+(20/24/60),L413+(10/60/24)),IF(L412&gt;0,IF(K410="Depot",L412+(20/24/60),L412+(10/60/24))))))))</f>
        <v>1.0354166666666667</v>
      </c>
      <c r="M410" s="493"/>
      <c r="N410" s="493"/>
    </row>
    <row r="411" spans="1:17" s="262" customFormat="1" x14ac:dyDescent="0.25">
      <c r="A411" s="370" t="s">
        <v>177</v>
      </c>
      <c r="B411" s="370" t="s">
        <v>178</v>
      </c>
      <c r="C411" s="298" t="s">
        <v>179</v>
      </c>
      <c r="D411" s="298" t="s">
        <v>180</v>
      </c>
      <c r="E411" s="493"/>
      <c r="F411" s="493"/>
      <c r="I411" s="370" t="s">
        <v>177</v>
      </c>
      <c r="J411" s="370" t="s">
        <v>178</v>
      </c>
      <c r="K411" s="298" t="s">
        <v>179</v>
      </c>
      <c r="L411" s="298" t="s">
        <v>180</v>
      </c>
      <c r="M411" s="493"/>
      <c r="N411" s="493"/>
    </row>
    <row r="412" spans="1:17" s="262" customFormat="1" x14ac:dyDescent="0.25">
      <c r="A412" s="485">
        <v>87</v>
      </c>
      <c r="B412" s="309"/>
      <c r="C412" s="301">
        <v>0.73402777777777783</v>
      </c>
      <c r="D412" s="301">
        <v>0.76736111111111116</v>
      </c>
      <c r="E412" s="302">
        <f>C413-D412</f>
        <v>1.7361111111111049E-2</v>
      </c>
      <c r="F412" s="302">
        <f>D412-C412</f>
        <v>3.3333333333333326E-2</v>
      </c>
      <c r="I412" s="485">
        <v>88</v>
      </c>
      <c r="J412" s="309"/>
      <c r="K412" s="301">
        <v>0.73819444444444438</v>
      </c>
      <c r="L412" s="301">
        <v>0.7715277777777777</v>
      </c>
      <c r="M412" s="302">
        <f>K413-L412</f>
        <v>1.736111111111116E-2</v>
      </c>
      <c r="N412" s="302">
        <f>L412-K412</f>
        <v>3.3333333333333326E-2</v>
      </c>
    </row>
    <row r="413" spans="1:17" s="262" customFormat="1" x14ac:dyDescent="0.25">
      <c r="A413" s="486"/>
      <c r="B413" s="309"/>
      <c r="C413" s="303">
        <v>0.78472222222222221</v>
      </c>
      <c r="D413" s="301">
        <v>0.88611111111111107</v>
      </c>
      <c r="E413" s="302">
        <f>C414-D413</f>
        <v>4.3750000000000067E-2</v>
      </c>
      <c r="F413" s="302">
        <f>D413-C413</f>
        <v>0.10138888888888886</v>
      </c>
      <c r="I413" s="486"/>
      <c r="J413" s="309"/>
      <c r="K413" s="303">
        <v>0.78888888888888886</v>
      </c>
      <c r="L413" s="301">
        <v>0.89027777777777783</v>
      </c>
      <c r="M413" s="302">
        <f>K414-L413</f>
        <v>4.3055555555555403E-2</v>
      </c>
      <c r="N413" s="302">
        <f>L413-K413</f>
        <v>0.10138888888888897</v>
      </c>
    </row>
    <row r="414" spans="1:17" s="262" customFormat="1" x14ac:dyDescent="0.25">
      <c r="A414" s="487"/>
      <c r="B414" s="309"/>
      <c r="C414" s="305">
        <v>0.92986111111111114</v>
      </c>
      <c r="D414" s="298">
        <v>1.0173611111111112</v>
      </c>
      <c r="E414" s="302"/>
      <c r="F414" s="302">
        <f>D414-C414</f>
        <v>8.7500000000000022E-2</v>
      </c>
      <c r="I414" s="487"/>
      <c r="J414" s="309"/>
      <c r="K414" s="305">
        <v>0.93333333333333324</v>
      </c>
      <c r="L414" s="298">
        <v>1.0215277777777778</v>
      </c>
      <c r="M414" s="302"/>
      <c r="N414" s="302">
        <f>L414-K414</f>
        <v>8.8194444444444575E-2</v>
      </c>
    </row>
    <row r="415" spans="1:17" s="262" customFormat="1" x14ac:dyDescent="0.25">
      <c r="A415" s="370"/>
      <c r="B415" s="309"/>
      <c r="C415" s="303"/>
      <c r="D415" s="301"/>
      <c r="E415" s="302"/>
      <c r="F415" s="302"/>
      <c r="I415" s="370"/>
      <c r="J415" s="309"/>
      <c r="K415" s="303"/>
      <c r="L415" s="301"/>
      <c r="M415" s="302"/>
      <c r="N415" s="302">
        <f>L415-K415</f>
        <v>0</v>
      </c>
    </row>
    <row r="416" spans="1:17" s="262" customFormat="1" x14ac:dyDescent="0.25">
      <c r="A416" s="370"/>
      <c r="B416" s="309"/>
      <c r="C416" s="305"/>
      <c r="D416" s="298"/>
      <c r="E416" s="302"/>
      <c r="F416" s="302"/>
      <c r="I416" s="370"/>
      <c r="J416" s="309"/>
      <c r="K416" s="305"/>
      <c r="L416" s="298"/>
      <c r="M416" s="302"/>
      <c r="N416" s="302"/>
    </row>
    <row r="417" spans="1:17" s="262" customFormat="1" x14ac:dyDescent="0.25">
      <c r="A417" s="370"/>
      <c r="B417" s="309"/>
      <c r="C417" s="303"/>
      <c r="D417" s="301"/>
      <c r="E417" s="302"/>
      <c r="F417" s="302"/>
      <c r="I417" s="370"/>
      <c r="J417" s="309"/>
      <c r="K417" s="303"/>
      <c r="L417" s="301"/>
      <c r="M417" s="302"/>
      <c r="N417" s="302"/>
    </row>
    <row r="418" spans="1:17" s="262" customFormat="1" x14ac:dyDescent="0.25">
      <c r="A418" s="317">
        <f>D410-D409</f>
        <v>0.3076388888888888</v>
      </c>
      <c r="B418" s="488"/>
      <c r="C418" s="488"/>
      <c r="D418" s="488"/>
      <c r="E418" s="317">
        <f>SUM(E412:E417)</f>
        <v>6.1111111111111116E-2</v>
      </c>
      <c r="F418" s="317">
        <f>SUM(F412:F417)</f>
        <v>0.22222222222222221</v>
      </c>
      <c r="I418" s="317">
        <f>L410-L409</f>
        <v>0.30763888888888891</v>
      </c>
      <c r="J418" s="488"/>
      <c r="K418" s="488"/>
      <c r="L418" s="488"/>
      <c r="M418" s="317">
        <f>SUM(M412:M417)</f>
        <v>6.0416666666666563E-2</v>
      </c>
      <c r="N418" s="317">
        <f>SUM(N412:N417)</f>
        <v>0.22291666666666687</v>
      </c>
      <c r="P418" s="371">
        <f>N418+F418</f>
        <v>0.44513888888888908</v>
      </c>
      <c r="Q418" s="371"/>
    </row>
    <row r="419" spans="1:17" s="262" customFormat="1" x14ac:dyDescent="0.25"/>
    <row r="420" spans="1:17" s="262" customFormat="1" ht="15" customHeight="1" x14ac:dyDescent="0.25">
      <c r="A420" s="489" t="s">
        <v>172</v>
      </c>
      <c r="B420" s="489"/>
      <c r="C420" s="298" t="s">
        <v>95</v>
      </c>
      <c r="D420" s="298">
        <f>IF(C420="Depot", (C423-(25/60/24)), (C423-(15/60/24)))</f>
        <v>0.7368055555555556</v>
      </c>
      <c r="E420" s="493" t="s">
        <v>173</v>
      </c>
      <c r="F420" s="493" t="s">
        <v>174</v>
      </c>
      <c r="I420" s="489" t="s">
        <v>172</v>
      </c>
      <c r="J420" s="489"/>
      <c r="K420" s="298" t="s">
        <v>95</v>
      </c>
      <c r="L420" s="298">
        <f>IF(K420="Depot", (K423-(25/60/24)), (K423-(15/60/24)))</f>
        <v>0.71250000000000013</v>
      </c>
      <c r="M420" s="493" t="s">
        <v>173</v>
      </c>
      <c r="N420" s="493" t="s">
        <v>174</v>
      </c>
    </row>
    <row r="421" spans="1:17" s="262" customFormat="1" x14ac:dyDescent="0.25">
      <c r="A421" s="489" t="s">
        <v>176</v>
      </c>
      <c r="B421" s="489"/>
      <c r="C421" s="298" t="s">
        <v>157</v>
      </c>
      <c r="D421" s="298">
        <f>IF(D428&gt;0,IF(C421="Depot",D428+(20/24/60),D428+(10/60/24)),IF(D427&gt;0,IF(C421="Depot",D427+(20/24/60),D427+(10/60/24)),IF(D426&gt;0,IF(C421="Depot",D426+(20/24/60),D426+(10/60/24)),IF(D425&gt;0,IF(C421="Depot",D425+(20/24/60),D425+(10/60/24)),IF(D424&gt;0,IF(C421="Depot",D424+(20/24/60),D424+(10/60/24)),IF(D423&gt;0,IF(C421="Depot",D423+(20/24/60),D423+(10/60/24))))))))</f>
        <v>1.038888888888889</v>
      </c>
      <c r="E421" s="493"/>
      <c r="F421" s="493"/>
      <c r="I421" s="489" t="s">
        <v>176</v>
      </c>
      <c r="J421" s="489"/>
      <c r="K421" s="298" t="s">
        <v>157</v>
      </c>
      <c r="L421" s="298">
        <f>IF(L428&gt;0,IF(K421="Depot",L428+(20/24/60),L428+(10/60/24)),IF(L427&gt;0,IF(K421="Depot",L427+(20/24/60),L427+(10/60/24)),IF(L426&gt;0,IF(K421="Depot",L426+(20/24/60),L426+(10/60/24)),IF(L425&gt;0,IF(K421="Depot",L425+(20/24/60),L425+(10/60/24)),IF(L424&gt;0,IF(K421="Depot",L424+(20/24/60),L424+(10/60/24)),IF(L423&gt;0,IF(K421="Depot",L423+(20/24/60),L423+(10/60/24))))))))</f>
        <v>1.0416666666666667</v>
      </c>
      <c r="M421" s="493"/>
      <c r="N421" s="493"/>
    </row>
    <row r="422" spans="1:17" s="262" customFormat="1" x14ac:dyDescent="0.25">
      <c r="A422" s="370" t="s">
        <v>177</v>
      </c>
      <c r="B422" s="370" t="s">
        <v>178</v>
      </c>
      <c r="C422" s="298" t="s">
        <v>179</v>
      </c>
      <c r="D422" s="298" t="s">
        <v>180</v>
      </c>
      <c r="E422" s="493"/>
      <c r="F422" s="493"/>
      <c r="I422" s="370" t="s">
        <v>177</v>
      </c>
      <c r="J422" s="370" t="s">
        <v>178</v>
      </c>
      <c r="K422" s="298" t="s">
        <v>179</v>
      </c>
      <c r="L422" s="298" t="s">
        <v>180</v>
      </c>
      <c r="M422" s="493"/>
      <c r="N422" s="493"/>
    </row>
    <row r="423" spans="1:17" s="262" customFormat="1" x14ac:dyDescent="0.25">
      <c r="A423" s="485">
        <v>89</v>
      </c>
      <c r="B423" s="357">
        <v>92</v>
      </c>
      <c r="C423" s="305">
        <v>0.74722222222222223</v>
      </c>
      <c r="D423" s="298">
        <v>0.78055555555555556</v>
      </c>
      <c r="E423" s="302">
        <f>C424-D423</f>
        <v>1.7361111111111049E-2</v>
      </c>
      <c r="F423" s="302">
        <f>D423-C423</f>
        <v>3.3333333333333326E-2</v>
      </c>
      <c r="I423" s="485">
        <v>90</v>
      </c>
      <c r="J423" s="377">
        <v>61</v>
      </c>
      <c r="K423" s="301">
        <v>0.72291666666666676</v>
      </c>
      <c r="L423" s="301">
        <v>0.7909722222222223</v>
      </c>
      <c r="M423" s="302">
        <f>K424-L423</f>
        <v>0.12986111111111109</v>
      </c>
      <c r="N423" s="302">
        <f>L423-K423</f>
        <v>6.8055555555555536E-2</v>
      </c>
    </row>
    <row r="424" spans="1:17" s="262" customFormat="1" x14ac:dyDescent="0.25">
      <c r="A424" s="486"/>
      <c r="B424" s="309"/>
      <c r="C424" s="303">
        <v>0.79791666666666661</v>
      </c>
      <c r="D424" s="301">
        <v>0.89930555555555547</v>
      </c>
      <c r="E424" s="302">
        <f>C425-D424</f>
        <v>3.9583333333333526E-2</v>
      </c>
      <c r="F424" s="302">
        <f>D424-C424</f>
        <v>0.10138888888888886</v>
      </c>
      <c r="I424" s="486"/>
      <c r="J424" s="309"/>
      <c r="K424" s="305">
        <v>0.92083333333333339</v>
      </c>
      <c r="L424" s="298">
        <v>1.0277777777777779</v>
      </c>
      <c r="M424" s="302">
        <f>K425-L424</f>
        <v>-1.0277777777777779</v>
      </c>
      <c r="N424" s="302">
        <f>L424-K424</f>
        <v>0.10694444444444451</v>
      </c>
    </row>
    <row r="425" spans="1:17" s="262" customFormat="1" x14ac:dyDescent="0.25">
      <c r="A425" s="487"/>
      <c r="B425" s="309"/>
      <c r="C425" s="305">
        <v>0.93888888888888899</v>
      </c>
      <c r="D425" s="298">
        <v>1.0250000000000001</v>
      </c>
      <c r="E425" s="302"/>
      <c r="F425" s="302">
        <f>D425-C425</f>
        <v>8.6111111111111138E-2</v>
      </c>
      <c r="I425" s="487"/>
      <c r="J425" s="309"/>
      <c r="K425" s="305"/>
      <c r="L425" s="298"/>
      <c r="M425" s="302"/>
      <c r="N425" s="302">
        <f>L425-K425</f>
        <v>0</v>
      </c>
    </row>
    <row r="426" spans="1:17" s="262" customFormat="1" x14ac:dyDescent="0.25">
      <c r="A426" s="370"/>
      <c r="B426" s="309"/>
      <c r="C426" s="303"/>
      <c r="D426" s="301"/>
      <c r="E426" s="302"/>
      <c r="F426" s="302">
        <f>D426-C426</f>
        <v>0</v>
      </c>
      <c r="I426" s="370"/>
      <c r="J426" s="309"/>
      <c r="K426" s="305"/>
      <c r="L426" s="298"/>
      <c r="M426" s="302"/>
      <c r="N426" s="302"/>
    </row>
    <row r="427" spans="1:17" s="262" customFormat="1" x14ac:dyDescent="0.25">
      <c r="A427" s="370"/>
      <c r="B427" s="309"/>
      <c r="C427" s="305"/>
      <c r="D427" s="298"/>
      <c r="E427" s="302"/>
      <c r="F427" s="302"/>
      <c r="I427" s="370"/>
      <c r="J427" s="309"/>
      <c r="K427" s="305"/>
      <c r="L427" s="298"/>
      <c r="M427" s="302"/>
      <c r="N427" s="302"/>
    </row>
    <row r="428" spans="1:17" s="262" customFormat="1" x14ac:dyDescent="0.25">
      <c r="A428" s="370"/>
      <c r="B428" s="309"/>
      <c r="C428" s="303"/>
      <c r="D428" s="301"/>
      <c r="E428" s="302"/>
      <c r="F428" s="302"/>
      <c r="I428" s="370"/>
      <c r="J428" s="309"/>
      <c r="K428" s="303"/>
      <c r="L428" s="301"/>
      <c r="M428" s="302"/>
      <c r="N428" s="302"/>
    </row>
    <row r="429" spans="1:17" s="262" customFormat="1" x14ac:dyDescent="0.25">
      <c r="A429" s="317">
        <f>D421-D420</f>
        <v>0.30208333333333337</v>
      </c>
      <c r="B429" s="488"/>
      <c r="C429" s="488"/>
      <c r="D429" s="488"/>
      <c r="E429" s="317">
        <f>SUM(E423:E428)</f>
        <v>5.6944444444444575E-2</v>
      </c>
      <c r="F429" s="317">
        <f>SUM(F423:F428)</f>
        <v>0.22083333333333333</v>
      </c>
      <c r="I429" s="317">
        <f>L421-L420</f>
        <v>0.32916666666666661</v>
      </c>
      <c r="J429" s="488"/>
      <c r="K429" s="488"/>
      <c r="L429" s="488"/>
      <c r="M429" s="317">
        <f>SUM(M423:M428)</f>
        <v>-0.89791666666666681</v>
      </c>
      <c r="N429" s="317">
        <f>SUM(N423:N428)</f>
        <v>0.17500000000000004</v>
      </c>
      <c r="P429" s="371">
        <f>N429+F429</f>
        <v>0.39583333333333337</v>
      </c>
      <c r="Q429" s="371"/>
    </row>
    <row r="430" spans="1:17" s="262" customFormat="1" x14ac:dyDescent="0.25"/>
    <row r="431" spans="1:17" s="262" customFormat="1" ht="15" customHeight="1" x14ac:dyDescent="0.25">
      <c r="A431" s="489" t="s">
        <v>172</v>
      </c>
      <c r="B431" s="489"/>
      <c r="C431" s="298" t="s">
        <v>95</v>
      </c>
      <c r="D431" s="298">
        <f>IF(C431="Depot", (C434-(25/60/24)), (C434-(15/60/24)))</f>
        <v>0.71944444444444444</v>
      </c>
      <c r="E431" s="493" t="s">
        <v>173</v>
      </c>
      <c r="F431" s="493" t="s">
        <v>174</v>
      </c>
      <c r="I431" s="489" t="s">
        <v>172</v>
      </c>
      <c r="J431" s="489"/>
      <c r="K431" s="298" t="s">
        <v>95</v>
      </c>
      <c r="L431" s="298">
        <v>0.9375</v>
      </c>
      <c r="M431" s="493" t="s">
        <v>173</v>
      </c>
      <c r="N431" s="493" t="s">
        <v>174</v>
      </c>
    </row>
    <row r="432" spans="1:17" s="262" customFormat="1" x14ac:dyDescent="0.25">
      <c r="A432" s="489" t="s">
        <v>176</v>
      </c>
      <c r="B432" s="489"/>
      <c r="C432" s="298" t="s">
        <v>157</v>
      </c>
      <c r="D432" s="298">
        <f>IF(D439&gt;0,IF(C432="Depot",D439+(20/24/60),D439+(10/60/24)),IF(D438&gt;0,IF(C432="Depot",D438+(20/24/60),D438+(10/60/24)),IF(D437&gt;0,IF(C432="Depot",D437+(20/24/60),D437+(10/60/24)),IF(D436&gt;0,IF(C432="Depot",D436+(20/24/60),D436+(10/60/24)),IF(D435&gt;0,IF(C432="Depot",D435+(20/24/60),D435+(10/60/24)),IF(D434&gt;0,IF(C432="Depot",D434+(20/24/60),D434+(10/60/24))))))))</f>
        <v>1.0458333333333332</v>
      </c>
      <c r="E432" s="493"/>
      <c r="F432" s="493"/>
      <c r="I432" s="489" t="s">
        <v>176</v>
      </c>
      <c r="J432" s="489"/>
      <c r="K432" s="298" t="s">
        <v>157</v>
      </c>
      <c r="L432" s="298">
        <v>1.2708333333333333</v>
      </c>
      <c r="M432" s="493"/>
      <c r="N432" s="493"/>
    </row>
    <row r="433" spans="1:17" s="262" customFormat="1" x14ac:dyDescent="0.25">
      <c r="A433" s="370" t="s">
        <v>177</v>
      </c>
      <c r="B433" s="370" t="s">
        <v>178</v>
      </c>
      <c r="C433" s="298" t="s">
        <v>179</v>
      </c>
      <c r="D433" s="298" t="s">
        <v>180</v>
      </c>
      <c r="E433" s="493"/>
      <c r="F433" s="493"/>
      <c r="I433" s="370" t="s">
        <v>177</v>
      </c>
      <c r="J433" s="370" t="s">
        <v>178</v>
      </c>
      <c r="K433" s="298" t="s">
        <v>179</v>
      </c>
      <c r="L433" s="298" t="s">
        <v>180</v>
      </c>
      <c r="M433" s="493"/>
      <c r="N433" s="493"/>
    </row>
    <row r="434" spans="1:17" s="262" customFormat="1" x14ac:dyDescent="0.25">
      <c r="A434" s="485">
        <v>92</v>
      </c>
      <c r="B434" s="357">
        <v>51</v>
      </c>
      <c r="C434" s="303">
        <v>0.72986111111111107</v>
      </c>
      <c r="D434" s="301">
        <v>0.76250000000000007</v>
      </c>
      <c r="E434" s="302">
        <f>C435-D434</f>
        <v>5.7638888888888795E-2</v>
      </c>
      <c r="F434" s="302">
        <f>D434-C434</f>
        <v>3.2638888888888995E-2</v>
      </c>
      <c r="I434" s="485">
        <v>93</v>
      </c>
      <c r="J434" s="309"/>
      <c r="K434" s="301"/>
      <c r="L434" s="301"/>
      <c r="M434" s="302">
        <f>K435-L434</f>
        <v>0</v>
      </c>
      <c r="N434" s="302">
        <f>L434-K434</f>
        <v>0</v>
      </c>
    </row>
    <row r="435" spans="1:17" s="262" customFormat="1" x14ac:dyDescent="0.25">
      <c r="A435" s="486"/>
      <c r="B435" s="309"/>
      <c r="C435" s="303">
        <v>0.82013888888888886</v>
      </c>
      <c r="D435" s="301">
        <v>0.92083333333333339</v>
      </c>
      <c r="E435" s="302">
        <f>C436-D435</f>
        <v>2.6388888888888906E-2</v>
      </c>
      <c r="F435" s="302">
        <f>D435-C435</f>
        <v>0.10069444444444453</v>
      </c>
      <c r="I435" s="486"/>
      <c r="J435" s="309" t="s">
        <v>195</v>
      </c>
      <c r="K435" s="303"/>
      <c r="L435" s="301"/>
      <c r="M435" s="302">
        <f>K436-L435</f>
        <v>0</v>
      </c>
      <c r="N435" s="302">
        <f>L435-K435</f>
        <v>0</v>
      </c>
    </row>
    <row r="436" spans="1:17" s="262" customFormat="1" x14ac:dyDescent="0.25">
      <c r="A436" s="487"/>
      <c r="B436" s="309"/>
      <c r="C436" s="305">
        <v>0.9472222222222223</v>
      </c>
      <c r="D436" s="298">
        <v>1.0319444444444443</v>
      </c>
      <c r="E436" s="302"/>
      <c r="F436" s="302">
        <f>D436-C436</f>
        <v>8.4722222222222032E-2</v>
      </c>
      <c r="I436" s="487"/>
      <c r="J436" s="309"/>
      <c r="K436" s="305"/>
      <c r="L436" s="298"/>
      <c r="M436" s="302"/>
      <c r="N436" s="302">
        <f>L436-K436</f>
        <v>0</v>
      </c>
    </row>
    <row r="437" spans="1:17" s="262" customFormat="1" x14ac:dyDescent="0.25">
      <c r="A437" s="370"/>
      <c r="B437" s="309"/>
      <c r="C437" s="305"/>
      <c r="D437" s="298"/>
      <c r="E437" s="302"/>
      <c r="F437" s="302"/>
      <c r="I437" s="370"/>
      <c r="J437" s="309"/>
      <c r="K437" s="303"/>
      <c r="L437" s="301"/>
      <c r="M437" s="302"/>
      <c r="N437" s="302">
        <f>L437-K437</f>
        <v>0</v>
      </c>
    </row>
    <row r="438" spans="1:17" s="262" customFormat="1" x14ac:dyDescent="0.25">
      <c r="A438" s="370"/>
      <c r="B438" s="309"/>
      <c r="C438" s="305"/>
      <c r="D438" s="298"/>
      <c r="E438" s="302"/>
      <c r="F438" s="302"/>
      <c r="I438" s="370"/>
      <c r="J438" s="309"/>
      <c r="K438" s="305"/>
      <c r="L438" s="298"/>
      <c r="M438" s="302"/>
      <c r="N438" s="302"/>
    </row>
    <row r="439" spans="1:17" s="262" customFormat="1" x14ac:dyDescent="0.25">
      <c r="A439" s="370"/>
      <c r="B439" s="309"/>
      <c r="C439" s="303"/>
      <c r="D439" s="301"/>
      <c r="E439" s="302"/>
      <c r="F439" s="302"/>
      <c r="I439" s="370"/>
      <c r="J439" s="309"/>
      <c r="K439" s="303"/>
      <c r="L439" s="301"/>
      <c r="M439" s="302"/>
      <c r="N439" s="302"/>
    </row>
    <row r="440" spans="1:17" s="262" customFormat="1" x14ac:dyDescent="0.25">
      <c r="A440" s="317">
        <f>D432-D431</f>
        <v>0.32638888888888873</v>
      </c>
      <c r="B440" s="488"/>
      <c r="C440" s="488"/>
      <c r="D440" s="488"/>
      <c r="E440" s="317">
        <f>SUM(E434:E439)</f>
        <v>8.4027777777777701E-2</v>
      </c>
      <c r="F440" s="317">
        <f>SUM(F434:F439)</f>
        <v>0.21805555555555556</v>
      </c>
      <c r="I440" s="317">
        <f>L432-L431</f>
        <v>0.33333333333333326</v>
      </c>
      <c r="J440" s="488"/>
      <c r="K440" s="488"/>
      <c r="L440" s="488"/>
      <c r="M440" s="317">
        <f>SUM(M434:M439)</f>
        <v>0</v>
      </c>
      <c r="N440" s="317">
        <f>SUM(N434:N439)</f>
        <v>0</v>
      </c>
      <c r="P440" s="371">
        <f>N440+F440</f>
        <v>0.21805555555555556</v>
      </c>
      <c r="Q440" s="371"/>
    </row>
    <row r="442" spans="1:17" ht="15" customHeight="1" x14ac:dyDescent="0.25">
      <c r="A442" s="484" t="s">
        <v>172</v>
      </c>
      <c r="B442" s="484"/>
      <c r="C442" s="298" t="s">
        <v>95</v>
      </c>
      <c r="D442" s="297">
        <f>IF(C442="Depot", (C445-(25/60/24)), (C445-(15/60/24)))</f>
        <v>-1.0416666666666666E-2</v>
      </c>
      <c r="E442" s="483" t="s">
        <v>173</v>
      </c>
      <c r="F442" s="483" t="s">
        <v>174</v>
      </c>
      <c r="I442" s="484" t="s">
        <v>172</v>
      </c>
      <c r="J442" s="484"/>
      <c r="K442" s="298" t="s">
        <v>95</v>
      </c>
      <c r="L442" s="297">
        <f>IF(K442="Depot", (K445-(25/60/24)), (K445-(15/60/24)))</f>
        <v>-1.0416666666666666E-2</v>
      </c>
      <c r="M442" s="483" t="s">
        <v>173</v>
      </c>
      <c r="N442" s="483" t="s">
        <v>174</v>
      </c>
    </row>
    <row r="443" spans="1:17" x14ac:dyDescent="0.25">
      <c r="A443" s="484" t="s">
        <v>176</v>
      </c>
      <c r="B443" s="484"/>
      <c r="C443" s="311" t="s">
        <v>94</v>
      </c>
      <c r="D443" s="297">
        <v>1</v>
      </c>
      <c r="E443" s="483"/>
      <c r="F443" s="483"/>
      <c r="I443" s="484" t="s">
        <v>176</v>
      </c>
      <c r="J443" s="484"/>
      <c r="K443" s="311" t="s">
        <v>89</v>
      </c>
      <c r="L443" s="297">
        <v>1.0256944444444445</v>
      </c>
      <c r="M443" s="483"/>
      <c r="N443" s="483"/>
    </row>
    <row r="444" spans="1:17" x14ac:dyDescent="0.25">
      <c r="A444" s="300" t="s">
        <v>177</v>
      </c>
      <c r="B444" s="300" t="s">
        <v>178</v>
      </c>
      <c r="C444" s="298" t="s">
        <v>179</v>
      </c>
      <c r="D444" s="297" t="s">
        <v>180</v>
      </c>
      <c r="E444" s="483"/>
      <c r="F444" s="483"/>
      <c r="I444" s="300" t="s">
        <v>177</v>
      </c>
      <c r="J444" s="300" t="s">
        <v>178</v>
      </c>
      <c r="K444" s="298" t="s">
        <v>179</v>
      </c>
      <c r="L444" s="297" t="s">
        <v>180</v>
      </c>
      <c r="M444" s="483"/>
      <c r="N444" s="483"/>
    </row>
    <row r="445" spans="1:17" x14ac:dyDescent="0.25">
      <c r="A445" s="485">
        <v>94</v>
      </c>
      <c r="B445" s="309"/>
      <c r="C445" s="301"/>
      <c r="D445" s="301"/>
      <c r="E445" s="302">
        <f>C446-D445</f>
        <v>0</v>
      </c>
      <c r="F445" s="302">
        <f>D445-C445</f>
        <v>0</v>
      </c>
      <c r="I445" s="485">
        <v>95</v>
      </c>
      <c r="J445" s="309"/>
      <c r="K445" s="301"/>
      <c r="L445" s="301"/>
      <c r="M445" s="302">
        <f>K446-L445</f>
        <v>0</v>
      </c>
      <c r="N445" s="302">
        <f>L445-K445</f>
        <v>0</v>
      </c>
    </row>
    <row r="446" spans="1:17" x14ac:dyDescent="0.25">
      <c r="A446" s="486"/>
      <c r="B446" s="306"/>
      <c r="C446" s="303"/>
      <c r="D446" s="304"/>
      <c r="E446" s="302">
        <f>C447-D446</f>
        <v>0</v>
      </c>
      <c r="F446" s="302">
        <f>D446-C446</f>
        <v>0</v>
      </c>
      <c r="I446" s="486"/>
      <c r="J446" s="306"/>
      <c r="K446" s="301"/>
      <c r="L446" s="301"/>
      <c r="M446" s="302">
        <f>K447-L446</f>
        <v>0</v>
      </c>
      <c r="N446" s="302">
        <f>L446-K446</f>
        <v>0</v>
      </c>
    </row>
    <row r="447" spans="1:17" x14ac:dyDescent="0.25">
      <c r="A447" s="487"/>
      <c r="B447" s="306"/>
      <c r="C447" s="305"/>
      <c r="D447" s="297"/>
      <c r="E447" s="302"/>
      <c r="F447" s="302">
        <f>D447-C447</f>
        <v>0</v>
      </c>
      <c r="I447" s="487"/>
      <c r="J447" s="306"/>
      <c r="K447" s="303"/>
      <c r="L447" s="304"/>
      <c r="M447" s="302">
        <f>K448-L447</f>
        <v>0</v>
      </c>
      <c r="N447" s="302">
        <f>L447-K447</f>
        <v>0</v>
      </c>
    </row>
    <row r="448" spans="1:17" x14ac:dyDescent="0.25">
      <c r="A448" s="300"/>
      <c r="B448" s="306"/>
      <c r="C448" s="303"/>
      <c r="D448" s="304"/>
      <c r="E448" s="302"/>
      <c r="F448" s="302"/>
      <c r="I448" s="300"/>
      <c r="J448" s="306"/>
      <c r="K448" s="305"/>
      <c r="L448" s="297"/>
      <c r="M448" s="302"/>
      <c r="N448" s="302">
        <f>L448-K448</f>
        <v>0</v>
      </c>
    </row>
    <row r="449" spans="1:17" x14ac:dyDescent="0.25">
      <c r="A449" s="300"/>
      <c r="B449" s="306"/>
      <c r="C449" s="305"/>
      <c r="D449" s="297"/>
      <c r="E449" s="302"/>
      <c r="F449" s="302"/>
      <c r="I449" s="300"/>
      <c r="J449" s="306"/>
      <c r="K449" s="305"/>
      <c r="L449" s="297"/>
      <c r="M449" s="302"/>
      <c r="N449" s="302"/>
    </row>
    <row r="450" spans="1:17" x14ac:dyDescent="0.25">
      <c r="A450" s="300"/>
      <c r="B450" s="306"/>
      <c r="C450" s="303"/>
      <c r="D450" s="304"/>
      <c r="E450" s="302"/>
      <c r="F450" s="302"/>
      <c r="I450" s="300"/>
      <c r="J450" s="306"/>
      <c r="K450" s="303"/>
      <c r="L450" s="304"/>
      <c r="M450" s="302"/>
      <c r="N450" s="302"/>
    </row>
    <row r="451" spans="1:17" x14ac:dyDescent="0.25">
      <c r="A451" s="316">
        <f>D443-D442</f>
        <v>1.0104166666666667</v>
      </c>
      <c r="B451" s="482"/>
      <c r="C451" s="482"/>
      <c r="D451" s="482"/>
      <c r="E451" s="307">
        <f>SUM(E445:E450)</f>
        <v>0</v>
      </c>
      <c r="F451" s="307">
        <f>SUM(F445:F450)</f>
        <v>0</v>
      </c>
      <c r="I451" s="307">
        <f>L443-L442</f>
        <v>1.0361111111111112</v>
      </c>
      <c r="J451" s="482"/>
      <c r="K451" s="482"/>
      <c r="L451" s="482"/>
      <c r="M451" s="307">
        <f>SUM(M445:M450)</f>
        <v>0</v>
      </c>
      <c r="N451" s="307">
        <f>SUM(N445:N450)</f>
        <v>0</v>
      </c>
      <c r="P451" s="308">
        <f>N451+F451</f>
        <v>0</v>
      </c>
      <c r="Q451" s="308"/>
    </row>
    <row r="453" spans="1:17" ht="15" customHeight="1" x14ac:dyDescent="0.25">
      <c r="A453" s="484" t="s">
        <v>172</v>
      </c>
      <c r="B453" s="484"/>
      <c r="C453" s="298" t="s">
        <v>95</v>
      </c>
      <c r="D453" s="297">
        <f>IF(C453="Depot", (C456-(25/60/24)), (C456-(15/60/24)))</f>
        <v>-1.0416666666666666E-2</v>
      </c>
      <c r="E453" s="483" t="s">
        <v>173</v>
      </c>
      <c r="F453" s="483" t="s">
        <v>174</v>
      </c>
      <c r="I453" s="484" t="s">
        <v>172</v>
      </c>
      <c r="J453" s="484"/>
      <c r="K453" s="298" t="s">
        <v>95</v>
      </c>
      <c r="L453" s="297">
        <f>IF(K453="Depot", (K456-(25/60/24)), (K456-(15/60/24)))</f>
        <v>-1.0416666666666666E-2</v>
      </c>
      <c r="M453" s="483" t="s">
        <v>173</v>
      </c>
      <c r="N453" s="483" t="s">
        <v>174</v>
      </c>
    </row>
    <row r="454" spans="1:17" x14ac:dyDescent="0.25">
      <c r="A454" s="484" t="s">
        <v>176</v>
      </c>
      <c r="B454" s="484"/>
      <c r="C454" s="311" t="s">
        <v>94</v>
      </c>
      <c r="D454" s="297">
        <v>1.0333333333333334</v>
      </c>
      <c r="E454" s="483"/>
      <c r="F454" s="483"/>
      <c r="I454" s="484" t="s">
        <v>176</v>
      </c>
      <c r="J454" s="484"/>
      <c r="K454" s="296" t="s">
        <v>157</v>
      </c>
      <c r="L454" s="297" t="b">
        <f>IF(L461&gt;0,IF(K454="Depot",L461+(20/24/60),L461+(10/60/24)),IF(L460&gt;0,IF(K454="Depot",L460+(20/24/60),L460+(10/60/24)),IF(L459&gt;0,IF(K454="Depot",L459+(20/24/60),L459+(10/60/24)),IF(L458&gt;0,IF(K454="Depot",L458+(20/24/60),L458+(10/60/24)),IF(L457&gt;0,IF(K454="Depot",L457+(20/24/60),L457+(10/60/24)),IF(L456&gt;0,IF(K454="Depot",L456+(20/24/60),L456+(10/60/24))))))))</f>
        <v>0</v>
      </c>
      <c r="M454" s="483"/>
      <c r="N454" s="483"/>
    </row>
    <row r="455" spans="1:17" x14ac:dyDescent="0.25">
      <c r="A455" s="300" t="s">
        <v>177</v>
      </c>
      <c r="B455" s="300" t="s">
        <v>178</v>
      </c>
      <c r="C455" s="298" t="s">
        <v>179</v>
      </c>
      <c r="D455" s="297" t="s">
        <v>180</v>
      </c>
      <c r="E455" s="483"/>
      <c r="F455" s="483"/>
      <c r="I455" s="300" t="s">
        <v>177</v>
      </c>
      <c r="J455" s="300" t="s">
        <v>178</v>
      </c>
      <c r="K455" s="298" t="s">
        <v>179</v>
      </c>
      <c r="L455" s="297" t="s">
        <v>180</v>
      </c>
      <c r="M455" s="483"/>
      <c r="N455" s="483"/>
    </row>
    <row r="456" spans="1:17" x14ac:dyDescent="0.25">
      <c r="A456" s="485">
        <v>96</v>
      </c>
      <c r="B456" s="309"/>
      <c r="C456" s="301"/>
      <c r="D456" s="301"/>
      <c r="E456" s="302">
        <f>C457-D456</f>
        <v>0</v>
      </c>
      <c r="F456" s="302">
        <f>D456-C456</f>
        <v>0</v>
      </c>
      <c r="I456" s="485">
        <v>97</v>
      </c>
      <c r="J456" s="309"/>
      <c r="K456" s="303"/>
      <c r="L456" s="304"/>
      <c r="M456" s="302">
        <f>K457-L456</f>
        <v>0</v>
      </c>
      <c r="N456" s="302">
        <f>L456-K456</f>
        <v>0</v>
      </c>
    </row>
    <row r="457" spans="1:17" x14ac:dyDescent="0.25">
      <c r="A457" s="486"/>
      <c r="B457" s="306"/>
      <c r="C457" s="303"/>
      <c r="D457" s="304"/>
      <c r="E457" s="302">
        <f>C458-D457</f>
        <v>0</v>
      </c>
      <c r="F457" s="302">
        <f>D457-C457</f>
        <v>0</v>
      </c>
      <c r="I457" s="486"/>
      <c r="J457" s="306"/>
      <c r="K457" s="303"/>
      <c r="L457" s="304"/>
      <c r="M457" s="302">
        <f>K458-L457</f>
        <v>0</v>
      </c>
      <c r="N457" s="302">
        <f>L457-K457</f>
        <v>0</v>
      </c>
    </row>
    <row r="458" spans="1:17" x14ac:dyDescent="0.25">
      <c r="A458" s="487"/>
      <c r="B458" s="306"/>
      <c r="C458" s="303"/>
      <c r="D458" s="304"/>
      <c r="E458" s="302">
        <f>C459-D458</f>
        <v>0</v>
      </c>
      <c r="F458" s="302">
        <f>D458-C458</f>
        <v>0</v>
      </c>
      <c r="I458" s="487"/>
      <c r="J458" s="306"/>
      <c r="K458" s="305"/>
      <c r="L458" s="297"/>
      <c r="M458" s="302"/>
      <c r="N458" s="302">
        <f>L458-K458</f>
        <v>0</v>
      </c>
    </row>
    <row r="459" spans="1:17" x14ac:dyDescent="0.25">
      <c r="A459" s="300"/>
      <c r="B459" s="306"/>
      <c r="C459" s="305"/>
      <c r="D459" s="297"/>
      <c r="E459" s="302"/>
      <c r="F459" s="302">
        <f>D459-C459</f>
        <v>0</v>
      </c>
      <c r="I459" s="300"/>
      <c r="J459" s="306"/>
      <c r="K459" s="305"/>
      <c r="L459" s="297"/>
      <c r="M459" s="302"/>
      <c r="N459" s="302"/>
    </row>
    <row r="460" spans="1:17" x14ac:dyDescent="0.25">
      <c r="A460" s="300"/>
      <c r="B460" s="306"/>
      <c r="C460" s="305"/>
      <c r="D460" s="297"/>
      <c r="E460" s="302"/>
      <c r="F460" s="302"/>
      <c r="I460" s="300"/>
      <c r="J460" s="306"/>
      <c r="K460" s="305"/>
      <c r="L460" s="297"/>
      <c r="M460" s="302"/>
      <c r="N460" s="302"/>
    </row>
    <row r="461" spans="1:17" x14ac:dyDescent="0.25">
      <c r="A461" s="300"/>
      <c r="B461" s="306"/>
      <c r="C461" s="303"/>
      <c r="D461" s="304"/>
      <c r="E461" s="302"/>
      <c r="F461" s="302"/>
      <c r="I461" s="300"/>
      <c r="J461" s="306"/>
      <c r="K461" s="303"/>
      <c r="L461" s="304"/>
      <c r="M461" s="302"/>
      <c r="N461" s="302"/>
    </row>
    <row r="462" spans="1:17" x14ac:dyDescent="0.25">
      <c r="A462" s="307">
        <f>D454-D453</f>
        <v>1.0437500000000002</v>
      </c>
      <c r="B462" s="482"/>
      <c r="C462" s="482"/>
      <c r="D462" s="482"/>
      <c r="E462" s="307">
        <f>SUM(E456:E461)</f>
        <v>0</v>
      </c>
      <c r="F462" s="307">
        <f>SUM(F456:F461)</f>
        <v>0</v>
      </c>
      <c r="I462" s="307">
        <f>L454-L453</f>
        <v>1.0416666666666666E-2</v>
      </c>
      <c r="J462" s="482"/>
      <c r="K462" s="482"/>
      <c r="L462" s="482"/>
      <c r="M462" s="307">
        <f>SUM(M456:M461)</f>
        <v>0</v>
      </c>
      <c r="N462" s="307">
        <f>SUM(N456:N461)</f>
        <v>0</v>
      </c>
      <c r="P462" s="308">
        <f>N462+F462</f>
        <v>0</v>
      </c>
      <c r="Q462" s="308"/>
    </row>
    <row r="464" spans="1:17" ht="15" customHeight="1" x14ac:dyDescent="0.25">
      <c r="A464" s="484" t="s">
        <v>172</v>
      </c>
      <c r="B464" s="484"/>
      <c r="C464" s="298" t="s">
        <v>95</v>
      </c>
      <c r="D464" s="297">
        <f>IF(C464="Depot", (C467-(25/60/24)), (C467-(15/60/24)))</f>
        <v>-1.0416666666666666E-2</v>
      </c>
      <c r="E464" s="483" t="s">
        <v>173</v>
      </c>
      <c r="F464" s="483" t="s">
        <v>174</v>
      </c>
      <c r="I464" s="484" t="s">
        <v>172</v>
      </c>
      <c r="J464" s="484"/>
      <c r="K464" s="298" t="s">
        <v>95</v>
      </c>
      <c r="L464" s="297">
        <f>IF(K464="Depot", (K467-(25/60/24)), (K467-(15/60/24)))</f>
        <v>-1.0416666666666666E-2</v>
      </c>
      <c r="M464" s="483" t="s">
        <v>173</v>
      </c>
      <c r="N464" s="483" t="s">
        <v>174</v>
      </c>
    </row>
    <row r="465" spans="1:17" x14ac:dyDescent="0.25">
      <c r="A465" s="484" t="s">
        <v>176</v>
      </c>
      <c r="B465" s="484"/>
      <c r="C465" s="311" t="s">
        <v>27</v>
      </c>
      <c r="D465" s="297">
        <v>1.0222222222222224</v>
      </c>
      <c r="E465" s="483"/>
      <c r="F465" s="483"/>
      <c r="I465" s="484" t="s">
        <v>176</v>
      </c>
      <c r="J465" s="484"/>
      <c r="K465" s="311" t="s">
        <v>99</v>
      </c>
      <c r="L465" s="297">
        <v>1.0347222222222221</v>
      </c>
      <c r="M465" s="483"/>
      <c r="N465" s="483"/>
    </row>
    <row r="466" spans="1:17" x14ac:dyDescent="0.25">
      <c r="A466" s="300" t="s">
        <v>177</v>
      </c>
      <c r="B466" s="300" t="s">
        <v>178</v>
      </c>
      <c r="C466" s="298" t="s">
        <v>179</v>
      </c>
      <c r="D466" s="297" t="s">
        <v>180</v>
      </c>
      <c r="E466" s="483"/>
      <c r="F466" s="483"/>
      <c r="I466" s="300" t="s">
        <v>177</v>
      </c>
      <c r="J466" s="300" t="s">
        <v>178</v>
      </c>
      <c r="K466" s="298" t="s">
        <v>179</v>
      </c>
      <c r="L466" s="297" t="s">
        <v>180</v>
      </c>
      <c r="M466" s="483"/>
      <c r="N466" s="483"/>
    </row>
    <row r="467" spans="1:17" x14ac:dyDescent="0.25">
      <c r="A467" s="485">
        <v>99</v>
      </c>
      <c r="B467" s="306"/>
      <c r="C467" s="301"/>
      <c r="D467" s="301"/>
      <c r="E467" s="302">
        <f>C468-D467</f>
        <v>0</v>
      </c>
      <c r="F467" s="302">
        <f>D467-C467</f>
        <v>0</v>
      </c>
      <c r="I467" s="485">
        <v>100</v>
      </c>
      <c r="J467" s="309"/>
      <c r="K467" s="303"/>
      <c r="L467" s="304"/>
      <c r="M467" s="302">
        <f>K468-L467</f>
        <v>0</v>
      </c>
      <c r="N467" s="302">
        <f>L467-K467</f>
        <v>0</v>
      </c>
    </row>
    <row r="468" spans="1:17" x14ac:dyDescent="0.25">
      <c r="A468" s="486"/>
      <c r="B468" s="306"/>
      <c r="C468" s="301"/>
      <c r="D468" s="301"/>
      <c r="E468" s="302">
        <f>C469-D468</f>
        <v>0</v>
      </c>
      <c r="F468" s="302">
        <f>D468-C468</f>
        <v>0</v>
      </c>
      <c r="I468" s="486"/>
      <c r="J468" s="306"/>
      <c r="K468" s="303"/>
      <c r="L468" s="304"/>
      <c r="M468" s="302">
        <f>K469-L468</f>
        <v>0</v>
      </c>
      <c r="N468" s="302">
        <f>L468-K468</f>
        <v>0</v>
      </c>
    </row>
    <row r="469" spans="1:17" x14ac:dyDescent="0.25">
      <c r="A469" s="487"/>
      <c r="B469" s="306"/>
      <c r="C469" s="303"/>
      <c r="D469" s="304"/>
      <c r="E469" s="302">
        <f>C470-D469</f>
        <v>0</v>
      </c>
      <c r="F469" s="302">
        <f>D469-C469</f>
        <v>0</v>
      </c>
      <c r="I469" s="487"/>
      <c r="J469" s="306"/>
      <c r="K469" s="305"/>
      <c r="L469" s="297"/>
      <c r="M469" s="302"/>
      <c r="N469" s="302">
        <f>L469-K469</f>
        <v>0</v>
      </c>
    </row>
    <row r="470" spans="1:17" x14ac:dyDescent="0.25">
      <c r="A470" s="300"/>
      <c r="B470" s="306"/>
      <c r="C470" s="305"/>
      <c r="D470" s="297"/>
      <c r="E470" s="302"/>
      <c r="F470" s="302">
        <f>D470-C470</f>
        <v>0</v>
      </c>
      <c r="I470" s="300"/>
      <c r="J470" s="306"/>
      <c r="K470" s="305"/>
      <c r="L470" s="297"/>
      <c r="M470" s="302"/>
      <c r="N470" s="302"/>
    </row>
    <row r="471" spans="1:17" x14ac:dyDescent="0.25">
      <c r="A471" s="300"/>
      <c r="B471" s="306"/>
      <c r="C471" s="301"/>
      <c r="D471" s="301"/>
      <c r="E471" s="302"/>
      <c r="F471" s="302"/>
      <c r="I471" s="300"/>
      <c r="J471" s="306"/>
      <c r="K471" s="305"/>
      <c r="L471" s="297"/>
      <c r="M471" s="302"/>
      <c r="N471" s="302"/>
    </row>
    <row r="472" spans="1:17" x14ac:dyDescent="0.25">
      <c r="A472" s="300"/>
      <c r="B472" s="306"/>
      <c r="C472" s="303"/>
      <c r="D472" s="304"/>
      <c r="E472" s="302"/>
      <c r="F472" s="302"/>
      <c r="I472" s="300"/>
      <c r="J472" s="306"/>
      <c r="K472" s="303"/>
      <c r="L472" s="304"/>
      <c r="M472" s="302"/>
      <c r="N472" s="302"/>
    </row>
    <row r="473" spans="1:17" x14ac:dyDescent="0.25">
      <c r="A473" s="307">
        <f>D465-D464</f>
        <v>1.0326388888888891</v>
      </c>
      <c r="B473" s="482"/>
      <c r="C473" s="482"/>
      <c r="D473" s="482"/>
      <c r="E473" s="307">
        <f>SUM(E467:E472)</f>
        <v>0</v>
      </c>
      <c r="F473" s="307">
        <f>SUM(F467:F472)</f>
        <v>0</v>
      </c>
      <c r="I473" s="307">
        <f>L465-L464</f>
        <v>1.0451388888888888</v>
      </c>
      <c r="J473" s="482"/>
      <c r="K473" s="482"/>
      <c r="L473" s="482"/>
      <c r="M473" s="307">
        <f>SUM(M467:M472)</f>
        <v>0</v>
      </c>
      <c r="N473" s="307">
        <f>SUM(N467:N472)</f>
        <v>0</v>
      </c>
      <c r="P473" s="308">
        <f>N473+F473</f>
        <v>0</v>
      </c>
      <c r="Q473" s="308"/>
    </row>
    <row r="475" spans="1:17" ht="15" customHeight="1" x14ac:dyDescent="0.25">
      <c r="A475" s="484" t="s">
        <v>172</v>
      </c>
      <c r="B475" s="484"/>
      <c r="C475" s="298" t="s">
        <v>95</v>
      </c>
      <c r="D475" s="297">
        <f>IF(C475="Depot", (C478-(25/60/24)), (C478-(15/60/24)))</f>
        <v>-1.0416666666666666E-2</v>
      </c>
      <c r="E475" s="483" t="s">
        <v>173</v>
      </c>
      <c r="F475" s="483" t="s">
        <v>174</v>
      </c>
      <c r="I475" s="484" t="s">
        <v>172</v>
      </c>
      <c r="J475" s="484"/>
      <c r="K475" s="298" t="s">
        <v>95</v>
      </c>
      <c r="L475" s="297">
        <f>IF(K475="Depot", (K478-(25/60/24)), (K478-(15/60/24)))</f>
        <v>-1.0416666666666666E-2</v>
      </c>
      <c r="M475" s="483" t="s">
        <v>173</v>
      </c>
      <c r="N475" s="483" t="s">
        <v>174</v>
      </c>
    </row>
    <row r="476" spans="1:17" x14ac:dyDescent="0.25">
      <c r="A476" s="484" t="s">
        <v>176</v>
      </c>
      <c r="B476" s="484"/>
      <c r="C476" s="298" t="s">
        <v>95</v>
      </c>
      <c r="D476" s="297" t="b">
        <f>IF(D483&gt;0,IF(C476="Depot",D483+(20/24/60),D483+(10/60/24)),IF(D482&gt;0,IF(C476="Depot",D482+(20/24/60),D482+(10/60/24)),IF(D481&gt;0,IF(C476="Depot",D481+(20/24/60),D481+(10/60/24)),IF(D480&gt;0,IF(C476="Depot",D480+(20/24/60),D480+(10/60/24)),IF(D479&gt;0,IF(C476="Depot",D479+(20/24/60),D479+(10/60/24)),IF(D478&gt;0,IF(C476="Depot",D478+(20/24/60),D478+(10/60/24))))))))</f>
        <v>0</v>
      </c>
      <c r="E476" s="483"/>
      <c r="F476" s="483"/>
      <c r="I476" s="484" t="s">
        <v>176</v>
      </c>
      <c r="J476" s="484"/>
      <c r="K476" s="298" t="s">
        <v>95</v>
      </c>
      <c r="L476" s="297" t="b">
        <f>IF(L483&gt;0,IF(K476="Depot",L483+(20/24/60),L483+(10/60/24)),IF(L482&gt;0,IF(K476="Depot",L482+(20/24/60),L482+(10/60/24)),IF(L481&gt;0,IF(K476="Depot",L481+(20/24/60),L481+(10/60/24)),IF(L480&gt;0,IF(K476="Depot",L480+(20/24/60),L480+(10/60/24)),IF(L479&gt;0,IF(K476="Depot",L479+(20/24/60),L479+(10/60/24)),IF(L478&gt;0,IF(K476="Depot",L478+(20/24/60),L478+(10/60/24))))))))</f>
        <v>0</v>
      </c>
      <c r="M476" s="483"/>
      <c r="N476" s="483"/>
    </row>
    <row r="477" spans="1:17" x14ac:dyDescent="0.25">
      <c r="A477" s="300" t="s">
        <v>177</v>
      </c>
      <c r="B477" s="300" t="s">
        <v>178</v>
      </c>
      <c r="C477" s="298" t="s">
        <v>179</v>
      </c>
      <c r="D477" s="297" t="s">
        <v>180</v>
      </c>
      <c r="E477" s="483"/>
      <c r="F477" s="483"/>
      <c r="I477" s="300" t="s">
        <v>177</v>
      </c>
      <c r="J477" s="300" t="s">
        <v>178</v>
      </c>
      <c r="K477" s="298" t="s">
        <v>179</v>
      </c>
      <c r="L477" s="297" t="s">
        <v>180</v>
      </c>
      <c r="M477" s="483"/>
      <c r="N477" s="483"/>
    </row>
    <row r="478" spans="1:17" x14ac:dyDescent="0.25">
      <c r="A478" s="485">
        <v>101</v>
      </c>
      <c r="B478" s="309"/>
      <c r="C478" s="301"/>
      <c r="D478" s="301"/>
      <c r="E478" s="302">
        <f>C479-D478</f>
        <v>0</v>
      </c>
      <c r="F478" s="302">
        <f>D478-C478</f>
        <v>0</v>
      </c>
      <c r="I478" s="485">
        <v>102</v>
      </c>
      <c r="J478" s="309"/>
      <c r="K478" s="301"/>
      <c r="L478" s="301"/>
      <c r="M478" s="302">
        <f>K479-L478</f>
        <v>0</v>
      </c>
      <c r="N478" s="302">
        <f>L478-K478</f>
        <v>0</v>
      </c>
    </row>
    <row r="479" spans="1:17" x14ac:dyDescent="0.25">
      <c r="A479" s="486"/>
      <c r="B479" s="309"/>
      <c r="C479" s="305"/>
      <c r="D479" s="297"/>
      <c r="E479" s="302">
        <f>C480-D479</f>
        <v>0</v>
      </c>
      <c r="F479" s="302">
        <f>D479-C479</f>
        <v>0</v>
      </c>
      <c r="I479" s="486"/>
      <c r="J479" s="306"/>
      <c r="K479" s="303"/>
      <c r="L479" s="304"/>
      <c r="M479" s="302">
        <f>K480-L479</f>
        <v>0</v>
      </c>
      <c r="N479" s="302">
        <f>L479-K479</f>
        <v>0</v>
      </c>
    </row>
    <row r="480" spans="1:17" x14ac:dyDescent="0.25">
      <c r="A480" s="487"/>
      <c r="B480" s="306"/>
      <c r="C480" s="303"/>
      <c r="D480" s="304"/>
      <c r="E480" s="302"/>
      <c r="F480" s="302">
        <f>D480-C480</f>
        <v>0</v>
      </c>
      <c r="I480" s="487"/>
      <c r="J480" s="306"/>
      <c r="K480" s="305"/>
      <c r="L480" s="297"/>
      <c r="M480" s="302"/>
      <c r="N480" s="302">
        <f>L480-K480</f>
        <v>0</v>
      </c>
    </row>
    <row r="481" spans="1:17" x14ac:dyDescent="0.25">
      <c r="A481" s="300"/>
      <c r="B481" s="306"/>
      <c r="C481" s="303"/>
      <c r="D481" s="304"/>
      <c r="E481" s="302"/>
      <c r="F481" s="302"/>
      <c r="I481" s="300"/>
      <c r="J481" s="306"/>
      <c r="K481" s="303"/>
      <c r="L481" s="304"/>
      <c r="M481" s="302"/>
      <c r="N481" s="302">
        <f>L481-K481</f>
        <v>0</v>
      </c>
    </row>
    <row r="482" spans="1:17" x14ac:dyDescent="0.25">
      <c r="A482" s="300"/>
      <c r="B482" s="306"/>
      <c r="C482" s="305"/>
      <c r="D482" s="297"/>
      <c r="E482" s="302"/>
      <c r="F482" s="302"/>
      <c r="I482" s="300"/>
      <c r="J482" s="306"/>
      <c r="K482" s="305"/>
      <c r="L482" s="297"/>
      <c r="M482" s="302"/>
      <c r="N482" s="302"/>
    </row>
    <row r="483" spans="1:17" x14ac:dyDescent="0.25">
      <c r="A483" s="300"/>
      <c r="B483" s="306"/>
      <c r="C483" s="303"/>
      <c r="D483" s="304"/>
      <c r="E483" s="302"/>
      <c r="F483" s="302"/>
      <c r="I483" s="300"/>
      <c r="J483" s="306"/>
      <c r="K483" s="303"/>
      <c r="L483" s="304"/>
      <c r="M483" s="302"/>
      <c r="N483" s="302"/>
    </row>
    <row r="484" spans="1:17" x14ac:dyDescent="0.25">
      <c r="A484" s="307">
        <f>D476-D475</f>
        <v>1.0416666666666666E-2</v>
      </c>
      <c r="B484" s="482"/>
      <c r="C484" s="482"/>
      <c r="D484" s="482"/>
      <c r="E484" s="307">
        <f>SUM(E478:E483)</f>
        <v>0</v>
      </c>
      <c r="F484" s="307">
        <f>SUM(F478:F483)</f>
        <v>0</v>
      </c>
      <c r="I484" s="317">
        <f>L476-L475</f>
        <v>1.0416666666666666E-2</v>
      </c>
      <c r="J484" s="488"/>
      <c r="K484" s="488"/>
      <c r="L484" s="488"/>
      <c r="M484" s="317">
        <f>SUM(M478:M483)</f>
        <v>0</v>
      </c>
      <c r="N484" s="317">
        <f>SUM(N478:N483)</f>
        <v>0</v>
      </c>
      <c r="P484" s="308">
        <f>N484+F484</f>
        <v>0</v>
      </c>
      <c r="Q484" s="308"/>
    </row>
    <row r="486" spans="1:17" ht="15" customHeight="1" x14ac:dyDescent="0.25">
      <c r="A486" s="484" t="s">
        <v>172</v>
      </c>
      <c r="B486" s="484"/>
      <c r="C486" s="298" t="s">
        <v>95</v>
      </c>
      <c r="D486" s="297">
        <f>IF(C486="Depot", (C489-(25/60/24)), (C489-(15/60/24)))</f>
        <v>-1.0416666666666666E-2</v>
      </c>
      <c r="E486" s="483" t="s">
        <v>173</v>
      </c>
      <c r="F486" s="483" t="s">
        <v>174</v>
      </c>
      <c r="I486" s="484" t="s">
        <v>172</v>
      </c>
      <c r="J486" s="484"/>
      <c r="K486" s="298" t="s">
        <v>95</v>
      </c>
      <c r="L486" s="297">
        <f>IF(K486="Depot", (K489-(25/60/24)), (K489-(15/60/24)))</f>
        <v>-1.0416666666666666E-2</v>
      </c>
      <c r="M486" s="483" t="s">
        <v>173</v>
      </c>
      <c r="N486" s="483" t="s">
        <v>174</v>
      </c>
    </row>
    <row r="487" spans="1:17" x14ac:dyDescent="0.25">
      <c r="A487" s="484" t="s">
        <v>176</v>
      </c>
      <c r="B487" s="484"/>
      <c r="C487" s="298" t="s">
        <v>99</v>
      </c>
      <c r="D487" s="297" t="b">
        <f>IF(D494&gt;0,IF(C487="Depot",D494+(20/24/60),D494+(10/60/24)),IF(D493&gt;0,IF(C487="Depot",D493+(20/24/60),D493+(10/60/24)),IF(D492&gt;0,IF(C487="Depot",D492+(20/24/60),D492+(10/60/24)),IF(D491&gt;0,IF(C487="Depot",D491+(20/24/60),D491+(10/60/24)),IF(D490&gt;0,IF(C487="Depot",D490+(20/24/60),D490+(10/60/24)),IF(D489&gt;0,IF(C487="Depot",D489+(20/24/60),D489+(10/60/24))))))))</f>
        <v>0</v>
      </c>
      <c r="E487" s="483"/>
      <c r="F487" s="483"/>
      <c r="I487" s="484" t="s">
        <v>176</v>
      </c>
      <c r="J487" s="484"/>
      <c r="K487" s="298" t="s">
        <v>95</v>
      </c>
      <c r="L487" s="297" t="b">
        <f>IF(L494&gt;0,IF(K487="Depot",L494+(20/24/60),L494+(10/60/24)),IF(L493&gt;0,IF(K487="Depot",L493+(20/24/60),L493+(10/60/24)),IF(L492&gt;0,IF(K487="Depot",L492+(20/24/60),L492+(10/60/24)),IF(L491&gt;0,IF(K487="Depot",L491+(20/24/60),L491+(10/60/24)),IF(L490&gt;0,IF(K487="Depot",L490+(20/24/60),L490+(10/60/24)),IF(L489&gt;0,IF(K487="Depot",L489+(20/24/60),L489+(10/60/24))))))))</f>
        <v>0</v>
      </c>
      <c r="M487" s="483"/>
      <c r="N487" s="483"/>
    </row>
    <row r="488" spans="1:17" x14ac:dyDescent="0.25">
      <c r="A488" s="300" t="s">
        <v>177</v>
      </c>
      <c r="B488" s="300" t="s">
        <v>178</v>
      </c>
      <c r="C488" s="298" t="s">
        <v>179</v>
      </c>
      <c r="D488" s="297" t="s">
        <v>180</v>
      </c>
      <c r="E488" s="483"/>
      <c r="F488" s="483"/>
      <c r="I488" s="300" t="s">
        <v>177</v>
      </c>
      <c r="J488" s="300" t="s">
        <v>178</v>
      </c>
      <c r="K488" s="298" t="s">
        <v>179</v>
      </c>
      <c r="L488" s="297" t="s">
        <v>180</v>
      </c>
      <c r="M488" s="483"/>
      <c r="N488" s="483"/>
    </row>
    <row r="489" spans="1:17" x14ac:dyDescent="0.25">
      <c r="A489" s="485">
        <v>103</v>
      </c>
      <c r="B489" s="309"/>
      <c r="C489" s="301"/>
      <c r="D489" s="301"/>
      <c r="E489" s="302">
        <f>C490-D489</f>
        <v>0</v>
      </c>
      <c r="F489" s="302">
        <f>D489-C489</f>
        <v>0</v>
      </c>
      <c r="I489" s="485">
        <v>104</v>
      </c>
      <c r="J489" s="309"/>
      <c r="K489" s="301"/>
      <c r="L489" s="301"/>
      <c r="M489" s="302">
        <f>K490-L489</f>
        <v>0</v>
      </c>
      <c r="N489" s="302">
        <f>L489-K489</f>
        <v>0</v>
      </c>
    </row>
    <row r="490" spans="1:17" x14ac:dyDescent="0.25">
      <c r="A490" s="486"/>
      <c r="B490" s="309"/>
      <c r="C490" s="305"/>
      <c r="D490" s="297"/>
      <c r="E490" s="302">
        <f>C491-D490</f>
        <v>0</v>
      </c>
      <c r="F490" s="302">
        <f>D490-C490</f>
        <v>0</v>
      </c>
      <c r="I490" s="486"/>
      <c r="J490" s="306"/>
      <c r="K490" s="303"/>
      <c r="L490" s="304"/>
      <c r="M490" s="302">
        <f>K491-L490</f>
        <v>0</v>
      </c>
      <c r="N490" s="302">
        <f>L490-K490</f>
        <v>0</v>
      </c>
    </row>
    <row r="491" spans="1:17" x14ac:dyDescent="0.25">
      <c r="A491" s="487"/>
      <c r="B491" s="306"/>
      <c r="C491" s="305"/>
      <c r="D491" s="297"/>
      <c r="E491" s="302"/>
      <c r="F491" s="302">
        <f>D491-C491</f>
        <v>0</v>
      </c>
      <c r="I491" s="487"/>
      <c r="J491" s="306"/>
      <c r="K491" s="305"/>
      <c r="L491" s="297"/>
      <c r="M491" s="302"/>
      <c r="N491" s="302">
        <f>L491-K491</f>
        <v>0</v>
      </c>
    </row>
    <row r="492" spans="1:17" x14ac:dyDescent="0.25">
      <c r="A492" s="300"/>
      <c r="B492" s="306"/>
      <c r="C492" s="303"/>
      <c r="D492" s="304"/>
      <c r="E492" s="302"/>
      <c r="F492" s="302"/>
      <c r="I492" s="300"/>
      <c r="J492" s="306"/>
      <c r="K492" s="303"/>
      <c r="L492" s="304"/>
      <c r="M492" s="302"/>
      <c r="N492" s="302"/>
    </row>
    <row r="493" spans="1:17" x14ac:dyDescent="0.25">
      <c r="A493" s="300"/>
      <c r="B493" s="306"/>
      <c r="C493" s="305"/>
      <c r="D493" s="297"/>
      <c r="E493" s="302"/>
      <c r="F493" s="302"/>
      <c r="I493" s="300"/>
      <c r="J493" s="306"/>
      <c r="K493" s="305"/>
      <c r="L493" s="297"/>
      <c r="M493" s="302"/>
      <c r="N493" s="302"/>
    </row>
    <row r="494" spans="1:17" x14ac:dyDescent="0.25">
      <c r="A494" s="300"/>
      <c r="B494" s="306"/>
      <c r="C494" s="303"/>
      <c r="D494" s="304"/>
      <c r="E494" s="302"/>
      <c r="F494" s="302"/>
      <c r="I494" s="300"/>
      <c r="J494" s="306"/>
      <c r="K494" s="303"/>
      <c r="L494" s="304"/>
      <c r="M494" s="302"/>
      <c r="N494" s="302"/>
    </row>
    <row r="495" spans="1:17" x14ac:dyDescent="0.25">
      <c r="A495" s="307">
        <f>D487-D486</f>
        <v>1.0416666666666666E-2</v>
      </c>
      <c r="B495" s="482"/>
      <c r="C495" s="482"/>
      <c r="D495" s="482"/>
      <c r="E495" s="307">
        <f>SUM(E489:E494)</f>
        <v>0</v>
      </c>
      <c r="F495" s="307">
        <f>SUM(F489:F494)</f>
        <v>0</v>
      </c>
      <c r="I495" s="307">
        <f>L487-L486</f>
        <v>1.0416666666666666E-2</v>
      </c>
      <c r="J495" s="482"/>
      <c r="K495" s="482"/>
      <c r="L495" s="482"/>
      <c r="M495" s="307">
        <f>SUM(M489:M494)</f>
        <v>0</v>
      </c>
      <c r="N495" s="307">
        <f>SUM(N489:N494)</f>
        <v>0</v>
      </c>
      <c r="P495" s="308">
        <f>N495+F495</f>
        <v>0</v>
      </c>
      <c r="Q495" s="308"/>
    </row>
    <row r="496" spans="1:17" x14ac:dyDescent="0.25">
      <c r="P496" s="318">
        <f>SUM(P11:P495)</f>
        <v>14.740277777777779</v>
      </c>
    </row>
    <row r="497" spans="1:17" ht="15" customHeight="1" x14ac:dyDescent="0.25">
      <c r="A497" s="484" t="s">
        <v>172</v>
      </c>
      <c r="B497" s="484"/>
      <c r="C497" s="298" t="s">
        <v>95</v>
      </c>
      <c r="D497" s="297">
        <f>IF(C497="Depot", (C500-(25/60/24)), (C500-(15/60/24)))</f>
        <v>-1.0416666666666666E-2</v>
      </c>
      <c r="E497" s="483" t="s">
        <v>173</v>
      </c>
      <c r="F497" s="483" t="s">
        <v>174</v>
      </c>
      <c r="I497" s="484" t="s">
        <v>172</v>
      </c>
      <c r="J497" s="484"/>
      <c r="K497" s="298"/>
      <c r="L497" s="297">
        <f>IF(K497="Depot", (K500-(25/60/24)), (K500-(15/60/24)))</f>
        <v>-1.0416666666666666E-2</v>
      </c>
      <c r="M497" s="483" t="s">
        <v>173</v>
      </c>
      <c r="N497" s="483" t="s">
        <v>174</v>
      </c>
      <c r="P497" s="318">
        <f>P496/88</f>
        <v>0.16750315656565659</v>
      </c>
    </row>
    <row r="498" spans="1:17" x14ac:dyDescent="0.25">
      <c r="A498" s="484" t="s">
        <v>176</v>
      </c>
      <c r="B498" s="484"/>
      <c r="C498" s="298" t="s">
        <v>95</v>
      </c>
      <c r="D498" s="297" t="b">
        <f>IF(D505&gt;0,IF(C498="Depot",D505+(20/24/60),D505+(10/60/24)),IF(D504&gt;0,IF(C498="Depot",D504+(20/24/60),D504+(10/60/24)),IF(D503&gt;0,IF(C498="Depot",D503+(20/24/60),D503+(10/60/24)),IF(D502&gt;0,IF(C498="Depot",D502+(20/24/60),D502+(10/60/24)),IF(D501&gt;0,IF(C498="Depot",D501+(20/24/60),D501+(10/60/24)),IF(D500&gt;0,IF(C498="Depot",D500+(20/24/60),D500+(10/60/24))))))))</f>
        <v>0</v>
      </c>
      <c r="E498" s="483"/>
      <c r="F498" s="483"/>
      <c r="I498" s="484" t="s">
        <v>176</v>
      </c>
      <c r="J498" s="484"/>
      <c r="K498" s="298"/>
      <c r="L498" s="297" t="b">
        <f>IF(L505&gt;0,IF(K498="Depot",L505+(20/24/60),L505+(10/60/24)),IF(L504&gt;0,IF(K498="Depot",L504+(20/24/60),L504+(10/60/24)),IF(L503&gt;0,IF(K498="Depot",L503+(20/24/60),L503+(10/60/24)),IF(L502&gt;0,IF(K498="Depot",L502+(20/24/60),L502+(10/60/24)),IF(L501&gt;0,IF(K498="Depot",L501+(20/24/60),L501+(10/60/24)),IF(L500&gt;0,IF(K498="Depot",L500+(20/24/60),L500+(10/60/24))))))))</f>
        <v>0</v>
      </c>
      <c r="M498" s="483"/>
      <c r="N498" s="483"/>
    </row>
    <row r="499" spans="1:17" x14ac:dyDescent="0.25">
      <c r="A499" s="300" t="s">
        <v>177</v>
      </c>
      <c r="B499" s="300" t="s">
        <v>178</v>
      </c>
      <c r="C499" s="298" t="s">
        <v>179</v>
      </c>
      <c r="D499" s="297" t="s">
        <v>180</v>
      </c>
      <c r="E499" s="483"/>
      <c r="F499" s="483"/>
      <c r="I499" s="300" t="s">
        <v>177</v>
      </c>
      <c r="J499" s="300" t="s">
        <v>178</v>
      </c>
      <c r="K499" s="298" t="s">
        <v>179</v>
      </c>
      <c r="L499" s="297" t="s">
        <v>180</v>
      </c>
      <c r="M499" s="483"/>
      <c r="N499" s="483"/>
    </row>
    <row r="500" spans="1:17" x14ac:dyDescent="0.25">
      <c r="A500" s="485">
        <v>106</v>
      </c>
      <c r="B500" s="309"/>
      <c r="C500" s="301"/>
      <c r="D500" s="301"/>
      <c r="E500" s="302">
        <f>C501-D500</f>
        <v>0</v>
      </c>
      <c r="F500" s="302">
        <f>D500-C500</f>
        <v>0</v>
      </c>
      <c r="I500" s="485">
        <v>107</v>
      </c>
      <c r="J500" s="309"/>
      <c r="K500" s="301"/>
      <c r="L500" s="301"/>
      <c r="M500" s="302">
        <f>K501-L500</f>
        <v>0</v>
      </c>
      <c r="N500" s="302">
        <f>L500-K500</f>
        <v>0</v>
      </c>
    </row>
    <row r="501" spans="1:17" x14ac:dyDescent="0.25">
      <c r="A501" s="486"/>
      <c r="B501" s="306"/>
      <c r="C501" s="303"/>
      <c r="D501" s="304"/>
      <c r="E501" s="302">
        <f>C502-D501</f>
        <v>0</v>
      </c>
      <c r="F501" s="302">
        <f>D501-C501</f>
        <v>0</v>
      </c>
      <c r="I501" s="486"/>
      <c r="J501" s="306"/>
      <c r="K501" s="303"/>
      <c r="L501" s="304"/>
      <c r="M501" s="302">
        <f>K502-L501</f>
        <v>0</v>
      </c>
      <c r="N501" s="302">
        <f>L501-K501</f>
        <v>0</v>
      </c>
    </row>
    <row r="502" spans="1:17" x14ac:dyDescent="0.25">
      <c r="A502" s="487"/>
      <c r="B502" s="306"/>
      <c r="C502" s="305"/>
      <c r="D502" s="297"/>
      <c r="E502" s="302"/>
      <c r="F502" s="302">
        <f>D502-C502</f>
        <v>0</v>
      </c>
      <c r="I502" s="487"/>
      <c r="J502" s="306"/>
      <c r="K502" s="305"/>
      <c r="L502" s="297"/>
      <c r="M502" s="302"/>
      <c r="N502" s="302">
        <f>L502-K502</f>
        <v>0</v>
      </c>
    </row>
    <row r="503" spans="1:17" x14ac:dyDescent="0.25">
      <c r="A503" s="300"/>
      <c r="B503" s="306"/>
      <c r="C503" s="303"/>
      <c r="D503" s="304"/>
      <c r="E503" s="302"/>
      <c r="F503" s="302"/>
      <c r="I503" s="300"/>
      <c r="J503" s="306"/>
      <c r="K503" s="303"/>
      <c r="L503" s="304"/>
      <c r="M503" s="302"/>
      <c r="N503" s="302"/>
    </row>
    <row r="504" spans="1:17" x14ac:dyDescent="0.25">
      <c r="A504" s="300"/>
      <c r="B504" s="306"/>
      <c r="C504" s="305"/>
      <c r="D504" s="297"/>
      <c r="E504" s="302"/>
      <c r="F504" s="302"/>
      <c r="I504" s="300"/>
      <c r="J504" s="306"/>
      <c r="K504" s="305"/>
      <c r="L504" s="297"/>
      <c r="M504" s="302"/>
      <c r="N504" s="302"/>
    </row>
    <row r="505" spans="1:17" x14ac:dyDescent="0.25">
      <c r="A505" s="300"/>
      <c r="B505" s="306"/>
      <c r="C505" s="303"/>
      <c r="D505" s="304"/>
      <c r="E505" s="302"/>
      <c r="F505" s="302"/>
      <c r="I505" s="300"/>
      <c r="J505" s="306"/>
      <c r="K505" s="303"/>
      <c r="L505" s="304"/>
      <c r="M505" s="302"/>
      <c r="N505" s="302"/>
    </row>
    <row r="506" spans="1:17" x14ac:dyDescent="0.25">
      <c r="A506" s="307">
        <f>D498-D497</f>
        <v>1.0416666666666666E-2</v>
      </c>
      <c r="B506" s="482"/>
      <c r="C506" s="482"/>
      <c r="D506" s="482"/>
      <c r="E506" s="307">
        <f>SUM(E500:E505)</f>
        <v>0</v>
      </c>
      <c r="F506" s="307">
        <f>SUM(F500:F505)</f>
        <v>0</v>
      </c>
      <c r="I506" s="307">
        <f>L498-L497</f>
        <v>1.0416666666666666E-2</v>
      </c>
      <c r="J506" s="482"/>
      <c r="K506" s="482"/>
      <c r="L506" s="482"/>
      <c r="M506" s="307">
        <f>SUM(M500:M505)</f>
        <v>0</v>
      </c>
      <c r="N506" s="307">
        <f>SUM(N500:N505)</f>
        <v>0</v>
      </c>
      <c r="P506" s="308"/>
      <c r="Q506" s="308"/>
    </row>
    <row r="507" spans="1:17" ht="15" customHeight="1" x14ac:dyDescent="0.25"/>
    <row r="508" spans="1:17" ht="15" customHeight="1" x14ac:dyDescent="0.25">
      <c r="A508" s="484" t="s">
        <v>172</v>
      </c>
      <c r="B508" s="484"/>
      <c r="C508" s="298"/>
      <c r="D508" s="297">
        <f>IF(C508="Depot", (C511-(25/60/24)), (C511-(15/60/24)))</f>
        <v>-1.0416666666666666E-2</v>
      </c>
      <c r="E508" s="483" t="s">
        <v>173</v>
      </c>
      <c r="F508" s="483" t="s">
        <v>174</v>
      </c>
      <c r="I508" s="484" t="s">
        <v>172</v>
      </c>
      <c r="J508" s="484"/>
      <c r="K508" s="298"/>
      <c r="L508" s="297">
        <f>IF(K508="Depot", (K511-(25/60/24)), (K511-(15/60/24)))</f>
        <v>-1.0416666666666666E-2</v>
      </c>
      <c r="M508" s="483" t="s">
        <v>173</v>
      </c>
      <c r="N508" s="483" t="s">
        <v>174</v>
      </c>
    </row>
    <row r="509" spans="1:17" x14ac:dyDescent="0.25">
      <c r="A509" s="484" t="s">
        <v>176</v>
      </c>
      <c r="B509" s="484"/>
      <c r="C509" s="298"/>
      <c r="D509" s="297" t="b">
        <f>IF(D516&gt;0,IF(C509="Depot",D516+(20/24/60),D516+(10/60/24)),IF(D515&gt;0,IF(C509="Depot",D515+(20/24/60),D515+(10/60/24)),IF(D514&gt;0,IF(C509="Depot",D514+(20/24/60),D514+(10/60/24)),IF(D513&gt;0,IF(C509="Depot",D513+(20/24/60),D513+(10/60/24)),IF(D512&gt;0,IF(C509="Depot",D512+(20/24/60),D512+(10/60/24)),IF(D511&gt;0,IF(C509="Depot",D511+(20/24/60),D511+(10/60/24))))))))</f>
        <v>0</v>
      </c>
      <c r="E509" s="483"/>
      <c r="F509" s="483"/>
      <c r="I509" s="484" t="s">
        <v>176</v>
      </c>
      <c r="J509" s="484"/>
      <c r="K509" s="298"/>
      <c r="L509" s="297" t="b">
        <f>IF(L516&gt;0,IF(K509="Depot",L516+(20/24/60),L516+(10/60/24)),IF(L515&gt;0,IF(K509="Depot",L515+(20/24/60),L515+(10/60/24)),IF(L514&gt;0,IF(K509="Depot",L514+(20/24/60),L514+(10/60/24)),IF(L513&gt;0,IF(K509="Depot",L513+(20/24/60),L513+(10/60/24)),IF(L512&gt;0,IF(K509="Depot",L512+(20/24/60),L512+(10/60/24)),IF(L511&gt;0,IF(K509="Depot",L511+(20/24/60),L511+(10/60/24))))))))</f>
        <v>0</v>
      </c>
      <c r="M509" s="483"/>
      <c r="N509" s="483"/>
    </row>
    <row r="510" spans="1:17" x14ac:dyDescent="0.25">
      <c r="A510" s="300" t="s">
        <v>177</v>
      </c>
      <c r="B510" s="300" t="s">
        <v>178</v>
      </c>
      <c r="C510" s="298" t="s">
        <v>179</v>
      </c>
      <c r="D510" s="297" t="s">
        <v>180</v>
      </c>
      <c r="E510" s="483"/>
      <c r="F510" s="483"/>
      <c r="I510" s="300" t="s">
        <v>177</v>
      </c>
      <c r="J510" s="300" t="s">
        <v>178</v>
      </c>
      <c r="K510" s="298" t="s">
        <v>179</v>
      </c>
      <c r="L510" s="297" t="s">
        <v>180</v>
      </c>
      <c r="M510" s="483"/>
      <c r="N510" s="483"/>
    </row>
    <row r="511" spans="1:17" x14ac:dyDescent="0.25">
      <c r="A511" s="485">
        <v>108</v>
      </c>
      <c r="B511" s="309"/>
      <c r="C511" s="301"/>
      <c r="D511" s="301"/>
      <c r="E511" s="302">
        <f>C512-D511</f>
        <v>0</v>
      </c>
      <c r="F511" s="302">
        <f>D511-C511</f>
        <v>0</v>
      </c>
      <c r="I511" s="485">
        <v>109</v>
      </c>
      <c r="J511" s="309"/>
      <c r="K511" s="301"/>
      <c r="L511" s="301"/>
      <c r="M511" s="302">
        <f>K512-L511</f>
        <v>0</v>
      </c>
      <c r="N511" s="302">
        <f>L511-K511</f>
        <v>0</v>
      </c>
    </row>
    <row r="512" spans="1:17" x14ac:dyDescent="0.25">
      <c r="A512" s="486"/>
      <c r="B512" s="306"/>
      <c r="C512" s="303"/>
      <c r="D512" s="304"/>
      <c r="E512" s="302">
        <f>C513-D512</f>
        <v>0</v>
      </c>
      <c r="F512" s="302">
        <f>D512-C512</f>
        <v>0</v>
      </c>
      <c r="I512" s="486"/>
      <c r="J512" s="306"/>
      <c r="K512" s="303"/>
      <c r="L512" s="304"/>
      <c r="M512" s="302">
        <f>K513-L512</f>
        <v>0</v>
      </c>
      <c r="N512" s="302">
        <f>L512-K512</f>
        <v>0</v>
      </c>
    </row>
    <row r="513" spans="1:17" x14ac:dyDescent="0.25">
      <c r="A513" s="487"/>
      <c r="B513" s="306"/>
      <c r="C513" s="305"/>
      <c r="D513" s="297"/>
      <c r="E513" s="302"/>
      <c r="F513" s="302">
        <f>D513-C513</f>
        <v>0</v>
      </c>
      <c r="I513" s="487"/>
      <c r="J513" s="306"/>
      <c r="K513" s="305"/>
      <c r="L513" s="297"/>
      <c r="M513" s="302"/>
      <c r="N513" s="302">
        <f>L513-K513</f>
        <v>0</v>
      </c>
    </row>
    <row r="514" spans="1:17" x14ac:dyDescent="0.25">
      <c r="A514" s="300"/>
      <c r="B514" s="306"/>
      <c r="C514" s="303"/>
      <c r="D514" s="304"/>
      <c r="E514" s="302"/>
      <c r="F514" s="302"/>
      <c r="I514" s="300"/>
      <c r="J514" s="306"/>
      <c r="K514" s="303"/>
      <c r="L514" s="304"/>
      <c r="M514" s="302"/>
      <c r="N514" s="302"/>
    </row>
    <row r="515" spans="1:17" x14ac:dyDescent="0.25">
      <c r="A515" s="300"/>
      <c r="B515" s="306"/>
      <c r="C515" s="305"/>
      <c r="D515" s="297"/>
      <c r="E515" s="302"/>
      <c r="F515" s="302"/>
      <c r="I515" s="300"/>
      <c r="J515" s="306"/>
      <c r="K515" s="305"/>
      <c r="L515" s="297"/>
      <c r="M515" s="302"/>
      <c r="N515" s="302"/>
    </row>
    <row r="516" spans="1:17" x14ac:dyDescent="0.25">
      <c r="A516" s="300"/>
      <c r="B516" s="306"/>
      <c r="C516" s="303"/>
      <c r="D516" s="304"/>
      <c r="E516" s="302"/>
      <c r="F516" s="302"/>
      <c r="I516" s="300"/>
      <c r="J516" s="306"/>
      <c r="K516" s="303"/>
      <c r="L516" s="304"/>
      <c r="M516" s="302"/>
      <c r="N516" s="302"/>
    </row>
    <row r="517" spans="1:17" x14ac:dyDescent="0.25">
      <c r="A517" s="307">
        <f>D509-D508</f>
        <v>1.0416666666666666E-2</v>
      </c>
      <c r="B517" s="482"/>
      <c r="C517" s="482"/>
      <c r="D517" s="482"/>
      <c r="E517" s="307">
        <f>SUM(E511:E516)</f>
        <v>0</v>
      </c>
      <c r="F517" s="307">
        <f>SUM(F511:F516)</f>
        <v>0</v>
      </c>
      <c r="I517" s="307">
        <f>L509-L508</f>
        <v>1.0416666666666666E-2</v>
      </c>
      <c r="J517" s="482"/>
      <c r="K517" s="482"/>
      <c r="L517" s="482"/>
      <c r="M517" s="307">
        <f>SUM(M511:M516)</f>
        <v>0</v>
      </c>
      <c r="N517" s="307">
        <f>SUM(N511:N516)</f>
        <v>0</v>
      </c>
      <c r="P517" s="308"/>
      <c r="Q517" s="308"/>
    </row>
    <row r="519" spans="1:17" ht="15" customHeight="1" x14ac:dyDescent="0.25">
      <c r="A519" s="484" t="s">
        <v>172</v>
      </c>
      <c r="B519" s="484"/>
      <c r="C519" s="298"/>
      <c r="D519" s="297">
        <f>IF(C519="Depot", (C522-(25/60/24)), (C522-(15/60/24)))</f>
        <v>-1.0416666666666666E-2</v>
      </c>
      <c r="E519" s="483" t="s">
        <v>173</v>
      </c>
      <c r="F519" s="483" t="s">
        <v>174</v>
      </c>
      <c r="I519" s="484" t="s">
        <v>172</v>
      </c>
      <c r="J519" s="484"/>
      <c r="K519" s="298"/>
      <c r="L519" s="297">
        <f>IF(K519="Depot", (K522-(25/60/24)), (K522-(15/60/24)))</f>
        <v>-1.0416666666666666E-2</v>
      </c>
      <c r="M519" s="483" t="s">
        <v>173</v>
      </c>
      <c r="N519" s="483" t="s">
        <v>174</v>
      </c>
    </row>
    <row r="520" spans="1:17" x14ac:dyDescent="0.25">
      <c r="A520" s="484" t="s">
        <v>176</v>
      </c>
      <c r="B520" s="484"/>
      <c r="C520" s="298"/>
      <c r="D520" s="297" t="b">
        <f>IF(D527&gt;0,IF(C520="Depot",D527+(20/24/60),D527+(10/60/24)),IF(D526&gt;0,IF(C520="Depot",D526+(20/24/60),D526+(10/60/24)),IF(D525&gt;0,IF(C520="Depot",D525+(20/24/60),D525+(10/60/24)),IF(D524&gt;0,IF(C520="Depot",D524+(20/24/60),D524+(10/60/24)),IF(D523&gt;0,IF(C520="Depot",D523+(20/24/60),D523+(10/60/24)),IF(D522&gt;0,IF(C520="Depot",D522+(20/24/60),D522+(10/60/24))))))))</f>
        <v>0</v>
      </c>
      <c r="E520" s="483"/>
      <c r="F520" s="483"/>
      <c r="I520" s="484" t="s">
        <v>176</v>
      </c>
      <c r="J520" s="484"/>
      <c r="K520" s="298"/>
      <c r="L520" s="297" t="b">
        <f>IF(L527&gt;0,IF(K520="Depot",L527+(20/24/60),L527+(10/60/24)),IF(L526&gt;0,IF(K520="Depot",L526+(20/24/60),L526+(10/60/24)),IF(L525&gt;0,IF(K520="Depot",L525+(20/24/60),L525+(10/60/24)),IF(L524&gt;0,IF(K520="Depot",L524+(20/24/60),L524+(10/60/24)),IF(L523&gt;0,IF(K520="Depot",L523+(20/24/60),L523+(10/60/24)),IF(L522&gt;0,IF(K520="Depot",L522+(20/24/60),L522+(10/60/24))))))))</f>
        <v>0</v>
      </c>
      <c r="M520" s="483"/>
      <c r="N520" s="483"/>
    </row>
    <row r="521" spans="1:17" x14ac:dyDescent="0.25">
      <c r="A521" s="300" t="s">
        <v>177</v>
      </c>
      <c r="B521" s="300" t="s">
        <v>178</v>
      </c>
      <c r="C521" s="298" t="s">
        <v>179</v>
      </c>
      <c r="D521" s="297" t="s">
        <v>180</v>
      </c>
      <c r="E521" s="483"/>
      <c r="F521" s="483"/>
      <c r="I521" s="300" t="s">
        <v>177</v>
      </c>
      <c r="J521" s="300" t="s">
        <v>178</v>
      </c>
      <c r="K521" s="298" t="s">
        <v>179</v>
      </c>
      <c r="L521" s="297" t="s">
        <v>180</v>
      </c>
      <c r="M521" s="483"/>
      <c r="N521" s="483"/>
    </row>
    <row r="522" spans="1:17" x14ac:dyDescent="0.25">
      <c r="A522" s="485">
        <v>110</v>
      </c>
      <c r="B522" s="309"/>
      <c r="C522" s="301"/>
      <c r="D522" s="301"/>
      <c r="E522" s="302">
        <f>C523-D522</f>
        <v>0</v>
      </c>
      <c r="F522" s="302">
        <f>D522-C522</f>
        <v>0</v>
      </c>
      <c r="I522" s="485">
        <v>111</v>
      </c>
      <c r="J522" s="309"/>
      <c r="K522" s="301"/>
      <c r="L522" s="301"/>
      <c r="M522" s="302">
        <f>K523-L522</f>
        <v>0</v>
      </c>
      <c r="N522" s="302">
        <f>L522-K522</f>
        <v>0</v>
      </c>
    </row>
    <row r="523" spans="1:17" x14ac:dyDescent="0.25">
      <c r="A523" s="486"/>
      <c r="B523" s="306"/>
      <c r="C523" s="303"/>
      <c r="D523" s="304"/>
      <c r="E523" s="302">
        <f>C524-D523</f>
        <v>0</v>
      </c>
      <c r="F523" s="302">
        <f>D523-C523</f>
        <v>0</v>
      </c>
      <c r="I523" s="486"/>
      <c r="J523" s="306"/>
      <c r="K523" s="303"/>
      <c r="L523" s="304"/>
      <c r="M523" s="302">
        <f>K524-L523</f>
        <v>0</v>
      </c>
      <c r="N523" s="302">
        <f>L523-K523</f>
        <v>0</v>
      </c>
    </row>
    <row r="524" spans="1:17" x14ac:dyDescent="0.25">
      <c r="A524" s="487"/>
      <c r="B524" s="306"/>
      <c r="C524" s="305"/>
      <c r="D524" s="297"/>
      <c r="E524" s="302"/>
      <c r="F524" s="302">
        <f>D524-C524</f>
        <v>0</v>
      </c>
      <c r="I524" s="487"/>
      <c r="J524" s="306"/>
      <c r="K524" s="305"/>
      <c r="L524" s="297"/>
      <c r="M524" s="302"/>
      <c r="N524" s="302">
        <f>L524-K524</f>
        <v>0</v>
      </c>
    </row>
    <row r="525" spans="1:17" x14ac:dyDescent="0.25">
      <c r="A525" s="300"/>
      <c r="B525" s="306"/>
      <c r="C525" s="303"/>
      <c r="D525" s="304"/>
      <c r="E525" s="302"/>
      <c r="F525" s="302"/>
      <c r="I525" s="300"/>
      <c r="J525" s="306"/>
      <c r="K525" s="303"/>
      <c r="L525" s="304"/>
      <c r="M525" s="302"/>
      <c r="N525" s="302"/>
    </row>
    <row r="526" spans="1:17" x14ac:dyDescent="0.25">
      <c r="A526" s="300"/>
      <c r="B526" s="306"/>
      <c r="C526" s="305"/>
      <c r="D526" s="297"/>
      <c r="E526" s="302"/>
      <c r="F526" s="302"/>
      <c r="I526" s="300"/>
      <c r="J526" s="306"/>
      <c r="K526" s="305"/>
      <c r="L526" s="297"/>
      <c r="M526" s="302"/>
      <c r="N526" s="302"/>
    </row>
    <row r="527" spans="1:17" x14ac:dyDescent="0.25">
      <c r="A527" s="300"/>
      <c r="B527" s="306"/>
      <c r="C527" s="303"/>
      <c r="D527" s="304"/>
      <c r="E527" s="302"/>
      <c r="F527" s="302"/>
      <c r="I527" s="300"/>
      <c r="J527" s="306"/>
      <c r="K527" s="303"/>
      <c r="L527" s="304"/>
      <c r="M527" s="302"/>
      <c r="N527" s="302"/>
    </row>
    <row r="528" spans="1:17" x14ac:dyDescent="0.25">
      <c r="A528" s="307">
        <f>D520-D519</f>
        <v>1.0416666666666666E-2</v>
      </c>
      <c r="B528" s="482"/>
      <c r="C528" s="482"/>
      <c r="D528" s="482"/>
      <c r="E528" s="307">
        <f>SUM(E522:E527)</f>
        <v>0</v>
      </c>
      <c r="F528" s="307">
        <f>SUM(F522:F527)</f>
        <v>0</v>
      </c>
      <c r="I528" s="307">
        <f>L520-L519</f>
        <v>1.0416666666666666E-2</v>
      </c>
      <c r="J528" s="482"/>
      <c r="K528" s="482"/>
      <c r="L528" s="482"/>
      <c r="M528" s="307">
        <f>SUM(M522:M527)</f>
        <v>0</v>
      </c>
      <c r="N528" s="307">
        <f>SUM(N522:N527)</f>
        <v>0</v>
      </c>
      <c r="P528" s="308"/>
      <c r="Q528" s="308"/>
    </row>
    <row r="530" spans="1:17" ht="15" customHeight="1" x14ac:dyDescent="0.25">
      <c r="A530" s="484" t="s">
        <v>172</v>
      </c>
      <c r="B530" s="484"/>
      <c r="C530" s="298"/>
      <c r="D530" s="297">
        <f>IF(C530="Depot", (C533-(25/60/24)), (C533-(15/60/24)))</f>
        <v>-1.0416666666666666E-2</v>
      </c>
      <c r="E530" s="483" t="s">
        <v>173</v>
      </c>
      <c r="F530" s="483" t="s">
        <v>174</v>
      </c>
      <c r="I530" s="484" t="s">
        <v>172</v>
      </c>
      <c r="J530" s="484"/>
      <c r="K530" s="298"/>
      <c r="L530" s="297">
        <f>IF(K530="Depot", (K533-(25/60/24)), (K533-(15/60/24)))</f>
        <v>-1.0416666666666666E-2</v>
      </c>
      <c r="M530" s="483" t="s">
        <v>173</v>
      </c>
      <c r="N530" s="483" t="s">
        <v>174</v>
      </c>
    </row>
    <row r="531" spans="1:17" x14ac:dyDescent="0.25">
      <c r="A531" s="484" t="s">
        <v>176</v>
      </c>
      <c r="B531" s="484"/>
      <c r="C531" s="298"/>
      <c r="D531" s="297" t="b">
        <f>IF(D538&gt;0,IF(C531="Depot",D538+(20/24/60),D538+(10/60/24)),IF(D537&gt;0,IF(C531="Depot",D537+(20/24/60),D537+(10/60/24)),IF(D536&gt;0,IF(C531="Depot",D536+(20/24/60),D536+(10/60/24)),IF(D535&gt;0,IF(C531="Depot",D535+(20/24/60),D535+(10/60/24)),IF(D534&gt;0,IF(C531="Depot",D534+(20/24/60),D534+(10/60/24)),IF(D533&gt;0,IF(C531="Depot",D533+(20/24/60),D533+(10/60/24))))))))</f>
        <v>0</v>
      </c>
      <c r="E531" s="483"/>
      <c r="F531" s="483"/>
      <c r="I531" s="484" t="s">
        <v>176</v>
      </c>
      <c r="J531" s="484"/>
      <c r="K531" s="298"/>
      <c r="L531" s="297" t="b">
        <f>IF(L538&gt;0,IF(K531="Depot",L538+(20/24/60),L538+(10/60/24)),IF(L537&gt;0,IF(K531="Depot",L537+(20/24/60),L537+(10/60/24)),IF(L536&gt;0,IF(K531="Depot",L536+(20/24/60),L536+(10/60/24)),IF(L535&gt;0,IF(K531="Depot",L535+(20/24/60),L535+(10/60/24)),IF(L534&gt;0,IF(K531="Depot",L534+(20/24/60),L534+(10/60/24)),IF(L533&gt;0,IF(K531="Depot",L533+(20/24/60),L533+(10/60/24))))))))</f>
        <v>0</v>
      </c>
      <c r="M531" s="483"/>
      <c r="N531" s="483"/>
    </row>
    <row r="532" spans="1:17" x14ac:dyDescent="0.25">
      <c r="A532" s="300" t="s">
        <v>177</v>
      </c>
      <c r="B532" s="300" t="s">
        <v>178</v>
      </c>
      <c r="C532" s="298" t="s">
        <v>179</v>
      </c>
      <c r="D532" s="297" t="s">
        <v>180</v>
      </c>
      <c r="E532" s="483"/>
      <c r="F532" s="483"/>
      <c r="I532" s="300" t="s">
        <v>177</v>
      </c>
      <c r="J532" s="300" t="s">
        <v>178</v>
      </c>
      <c r="K532" s="298" t="s">
        <v>179</v>
      </c>
      <c r="L532" s="297" t="s">
        <v>180</v>
      </c>
      <c r="M532" s="483"/>
      <c r="N532" s="483"/>
    </row>
    <row r="533" spans="1:17" x14ac:dyDescent="0.25">
      <c r="A533" s="485">
        <v>113</v>
      </c>
      <c r="B533" s="309"/>
      <c r="C533" s="301"/>
      <c r="D533" s="301"/>
      <c r="E533" s="302">
        <f>C534-D533</f>
        <v>0</v>
      </c>
      <c r="F533" s="302">
        <f>D533-C533</f>
        <v>0</v>
      </c>
      <c r="I533" s="485">
        <v>114</v>
      </c>
      <c r="J533" s="309"/>
      <c r="K533" s="301"/>
      <c r="L533" s="301"/>
      <c r="M533" s="302">
        <f>K534-L533</f>
        <v>0</v>
      </c>
      <c r="N533" s="302">
        <f>L533-K533</f>
        <v>0</v>
      </c>
    </row>
    <row r="534" spans="1:17" x14ac:dyDescent="0.25">
      <c r="A534" s="486"/>
      <c r="B534" s="306"/>
      <c r="C534" s="303"/>
      <c r="D534" s="304"/>
      <c r="E534" s="302">
        <f>C535-D534</f>
        <v>0</v>
      </c>
      <c r="F534" s="302">
        <f>D534-C534</f>
        <v>0</v>
      </c>
      <c r="I534" s="486"/>
      <c r="J534" s="306"/>
      <c r="K534" s="303"/>
      <c r="L534" s="304"/>
      <c r="M534" s="302">
        <f>K535-L534</f>
        <v>0</v>
      </c>
      <c r="N534" s="302">
        <f>L534-K534</f>
        <v>0</v>
      </c>
    </row>
    <row r="535" spans="1:17" x14ac:dyDescent="0.25">
      <c r="A535" s="487"/>
      <c r="B535" s="306"/>
      <c r="C535" s="305"/>
      <c r="D535" s="297"/>
      <c r="E535" s="302"/>
      <c r="F535" s="302">
        <f>D535-C535</f>
        <v>0</v>
      </c>
      <c r="I535" s="487"/>
      <c r="J535" s="306"/>
      <c r="K535" s="305"/>
      <c r="L535" s="297"/>
      <c r="M535" s="302"/>
      <c r="N535" s="302">
        <f>L535-K535</f>
        <v>0</v>
      </c>
    </row>
    <row r="536" spans="1:17" x14ac:dyDescent="0.25">
      <c r="A536" s="300"/>
      <c r="B536" s="306"/>
      <c r="C536" s="303"/>
      <c r="D536" s="304"/>
      <c r="E536" s="302"/>
      <c r="F536" s="302"/>
      <c r="I536" s="300"/>
      <c r="J536" s="306"/>
      <c r="K536" s="303"/>
      <c r="L536" s="304"/>
      <c r="M536" s="302"/>
      <c r="N536" s="302"/>
    </row>
    <row r="537" spans="1:17" x14ac:dyDescent="0.25">
      <c r="A537" s="300"/>
      <c r="B537" s="306"/>
      <c r="C537" s="305"/>
      <c r="D537" s="297"/>
      <c r="E537" s="302"/>
      <c r="F537" s="302"/>
      <c r="I537" s="300"/>
      <c r="J537" s="306"/>
      <c r="K537" s="305"/>
      <c r="L537" s="297"/>
      <c r="M537" s="302"/>
      <c r="N537" s="302"/>
    </row>
    <row r="538" spans="1:17" x14ac:dyDescent="0.25">
      <c r="A538" s="300"/>
      <c r="B538" s="306"/>
      <c r="C538" s="303"/>
      <c r="D538" s="304"/>
      <c r="E538" s="302"/>
      <c r="F538" s="302"/>
      <c r="I538" s="300"/>
      <c r="J538" s="306"/>
      <c r="K538" s="303"/>
      <c r="L538" s="304"/>
      <c r="M538" s="302"/>
      <c r="N538" s="302"/>
    </row>
    <row r="539" spans="1:17" x14ac:dyDescent="0.25">
      <c r="A539" s="307">
        <f>D531-D530</f>
        <v>1.0416666666666666E-2</v>
      </c>
      <c r="B539" s="482"/>
      <c r="C539" s="482"/>
      <c r="D539" s="482"/>
      <c r="E539" s="307">
        <f>SUM(E533:E538)</f>
        <v>0</v>
      </c>
      <c r="F539" s="307">
        <f>SUM(F533:F538)</f>
        <v>0</v>
      </c>
      <c r="I539" s="307">
        <f>L531-L530</f>
        <v>1.0416666666666666E-2</v>
      </c>
      <c r="J539" s="482"/>
      <c r="K539" s="482"/>
      <c r="L539" s="482"/>
      <c r="M539" s="307">
        <f>SUM(M533:M538)</f>
        <v>0</v>
      </c>
      <c r="N539" s="307">
        <f>SUM(N533:N538)</f>
        <v>0</v>
      </c>
      <c r="P539" s="308"/>
      <c r="Q539" s="308"/>
    </row>
    <row r="541" spans="1:17" ht="15" customHeight="1" x14ac:dyDescent="0.25">
      <c r="A541" s="484" t="s">
        <v>172</v>
      </c>
      <c r="B541" s="484"/>
      <c r="C541" s="298"/>
      <c r="D541" s="297">
        <f>IF(C541="Depot", (C544-(25/60/24)), (C544-(15/60/24)))</f>
        <v>-1.0416666666666666E-2</v>
      </c>
      <c r="E541" s="483" t="s">
        <v>173</v>
      </c>
      <c r="F541" s="483" t="s">
        <v>174</v>
      </c>
      <c r="I541" s="484" t="s">
        <v>172</v>
      </c>
      <c r="J541" s="484"/>
      <c r="K541" s="298"/>
      <c r="L541" s="297">
        <f>IF(K541="Depot", (K544-(25/60/24)), (K544-(15/60/24)))</f>
        <v>-1.0416666666666666E-2</v>
      </c>
      <c r="M541" s="483" t="s">
        <v>173</v>
      </c>
      <c r="N541" s="483" t="s">
        <v>174</v>
      </c>
      <c r="P541" s="319"/>
    </row>
    <row r="542" spans="1:17" x14ac:dyDescent="0.25">
      <c r="A542" s="484" t="s">
        <v>176</v>
      </c>
      <c r="B542" s="484"/>
      <c r="C542" s="298"/>
      <c r="D542" s="297" t="b">
        <f>IF(D549&gt;0,IF(C542="Depot",D549+(20/24/60),D549+(10/60/24)),IF(D548&gt;0,IF(C542="Depot",D548+(20/24/60),D548+(10/60/24)),IF(D547&gt;0,IF(C542="Depot",D547+(20/24/60),D547+(10/60/24)),IF(D546&gt;0,IF(C542="Depot",D546+(20/24/60),D546+(10/60/24)),IF(D545&gt;0,IF(C542="Depot",D545+(20/24/60),D545+(10/60/24)),IF(D544&gt;0,IF(C542="Depot",D544+(20/24/60),D544+(10/60/24))))))))</f>
        <v>0</v>
      </c>
      <c r="E542" s="483"/>
      <c r="F542" s="483"/>
      <c r="I542" s="484" t="s">
        <v>176</v>
      </c>
      <c r="J542" s="484"/>
      <c r="K542" s="298"/>
      <c r="L542" s="297" t="b">
        <f>IF(L549&gt;0,IF(K542="Depot",L549+(20/24/60),L549+(10/60/24)),IF(L548&gt;0,IF(K542="Depot",L548+(20/24/60),L548+(10/60/24)),IF(L547&gt;0,IF(K542="Depot",L547+(20/24/60),L547+(10/60/24)),IF(L546&gt;0,IF(K542="Depot",L546+(20/24/60),L546+(10/60/24)),IF(L545&gt;0,IF(K542="Depot",L545+(20/24/60),L545+(10/60/24)),IF(L544&gt;0,IF(K542="Depot",L544+(20/24/60),L544+(10/60/24))))))))</f>
        <v>0</v>
      </c>
      <c r="M542" s="483"/>
      <c r="N542" s="483"/>
    </row>
    <row r="543" spans="1:17" x14ac:dyDescent="0.25">
      <c r="A543" s="300" t="s">
        <v>177</v>
      </c>
      <c r="B543" s="300" t="s">
        <v>178</v>
      </c>
      <c r="C543" s="298" t="s">
        <v>179</v>
      </c>
      <c r="D543" s="297" t="s">
        <v>180</v>
      </c>
      <c r="E543" s="483"/>
      <c r="F543" s="483"/>
      <c r="I543" s="300" t="s">
        <v>177</v>
      </c>
      <c r="J543" s="300" t="s">
        <v>178</v>
      </c>
      <c r="K543" s="298" t="s">
        <v>179</v>
      </c>
      <c r="L543" s="297" t="s">
        <v>180</v>
      </c>
      <c r="M543" s="483"/>
      <c r="N543" s="483"/>
    </row>
    <row r="544" spans="1:17" x14ac:dyDescent="0.25">
      <c r="A544" s="485">
        <v>115</v>
      </c>
      <c r="B544" s="309"/>
      <c r="C544" s="301"/>
      <c r="D544" s="301"/>
      <c r="E544" s="302">
        <f>C545-D544</f>
        <v>0</v>
      </c>
      <c r="F544" s="302">
        <f>D544-C544</f>
        <v>0</v>
      </c>
      <c r="I544" s="485">
        <v>116</v>
      </c>
      <c r="J544" s="309"/>
      <c r="K544" s="301"/>
      <c r="L544" s="301"/>
      <c r="M544" s="302">
        <f>K545-L544</f>
        <v>0</v>
      </c>
      <c r="N544" s="302">
        <f>L544-K544</f>
        <v>0</v>
      </c>
    </row>
    <row r="545" spans="1:17" x14ac:dyDescent="0.25">
      <c r="A545" s="486"/>
      <c r="B545" s="306"/>
      <c r="C545" s="303"/>
      <c r="D545" s="304"/>
      <c r="E545" s="302">
        <f>C546-D545</f>
        <v>0</v>
      </c>
      <c r="F545" s="302">
        <f>D545-C545</f>
        <v>0</v>
      </c>
      <c r="I545" s="486"/>
      <c r="J545" s="306"/>
      <c r="K545" s="303"/>
      <c r="L545" s="304"/>
      <c r="M545" s="302">
        <f>K546-L545</f>
        <v>0</v>
      </c>
      <c r="N545" s="302">
        <f>L545-K545</f>
        <v>0</v>
      </c>
    </row>
    <row r="546" spans="1:17" x14ac:dyDescent="0.25">
      <c r="A546" s="487"/>
      <c r="B546" s="306"/>
      <c r="C546" s="305"/>
      <c r="D546" s="297"/>
      <c r="E546" s="302"/>
      <c r="F546" s="302">
        <f>D546-C546</f>
        <v>0</v>
      </c>
      <c r="I546" s="487"/>
      <c r="J546" s="306"/>
      <c r="K546" s="305"/>
      <c r="L546" s="297"/>
      <c r="M546" s="302"/>
      <c r="N546" s="302">
        <f>L546-K546</f>
        <v>0</v>
      </c>
    </row>
    <row r="547" spans="1:17" x14ac:dyDescent="0.25">
      <c r="A547" s="300"/>
      <c r="B547" s="306"/>
      <c r="C547" s="303"/>
      <c r="D547" s="304"/>
      <c r="E547" s="302"/>
      <c r="F547" s="302"/>
      <c r="I547" s="300"/>
      <c r="J547" s="306"/>
      <c r="K547" s="303"/>
      <c r="L547" s="304"/>
      <c r="M547" s="302"/>
      <c r="N547" s="302"/>
    </row>
    <row r="548" spans="1:17" x14ac:dyDescent="0.25">
      <c r="A548" s="300"/>
      <c r="B548" s="306"/>
      <c r="C548" s="305"/>
      <c r="D548" s="297"/>
      <c r="E548" s="302"/>
      <c r="F548" s="302"/>
      <c r="I548" s="300"/>
      <c r="J548" s="306"/>
      <c r="K548" s="305"/>
      <c r="L548" s="297"/>
      <c r="M548" s="302"/>
      <c r="N548" s="302"/>
    </row>
    <row r="549" spans="1:17" x14ac:dyDescent="0.25">
      <c r="A549" s="300"/>
      <c r="B549" s="306"/>
      <c r="C549" s="303"/>
      <c r="D549" s="304"/>
      <c r="E549" s="302"/>
      <c r="F549" s="302"/>
      <c r="I549" s="300"/>
      <c r="J549" s="306"/>
      <c r="K549" s="303"/>
      <c r="L549" s="304"/>
      <c r="M549" s="302"/>
      <c r="N549" s="302"/>
    </row>
    <row r="550" spans="1:17" x14ac:dyDescent="0.25">
      <c r="A550" s="307">
        <f>D542-D541</f>
        <v>1.0416666666666666E-2</v>
      </c>
      <c r="B550" s="482"/>
      <c r="C550" s="482"/>
      <c r="D550" s="482"/>
      <c r="E550" s="307">
        <f>SUM(E544:E549)</f>
        <v>0</v>
      </c>
      <c r="F550" s="307">
        <f>SUM(F544:F549)</f>
        <v>0</v>
      </c>
      <c r="I550" s="307">
        <f>L542-L541</f>
        <v>1.0416666666666666E-2</v>
      </c>
      <c r="J550" s="482"/>
      <c r="K550" s="482"/>
      <c r="L550" s="482"/>
      <c r="M550" s="307">
        <f>SUM(M544:M549)</f>
        <v>0</v>
      </c>
      <c r="N550" s="307">
        <f>SUM(N544:N549)</f>
        <v>0</v>
      </c>
      <c r="P550" s="308"/>
      <c r="Q550" s="308"/>
    </row>
    <row r="553" spans="1:17" ht="15" customHeight="1" x14ac:dyDescent="0.25">
      <c r="A553" s="484" t="s">
        <v>172</v>
      </c>
      <c r="B553" s="484"/>
      <c r="C553" s="298"/>
      <c r="D553" s="297">
        <f>IF(C553="Depot", (C556-(25/60/24)), (C556-(15/60/24)))</f>
        <v>-1.0416666666666666E-2</v>
      </c>
      <c r="E553" s="483" t="s">
        <v>173</v>
      </c>
      <c r="F553" s="483" t="s">
        <v>174</v>
      </c>
      <c r="I553" s="484" t="s">
        <v>172</v>
      </c>
      <c r="J553" s="484"/>
      <c r="K553" s="298"/>
      <c r="L553" s="297">
        <f>IF(K553="Depot", (K556-(25/60/24)), (K556-(15/60/24)))</f>
        <v>-1.0416666666666666E-2</v>
      </c>
      <c r="M553" s="483" t="s">
        <v>173</v>
      </c>
      <c r="N553" s="483" t="s">
        <v>174</v>
      </c>
    </row>
    <row r="554" spans="1:17" x14ac:dyDescent="0.25">
      <c r="A554" s="484" t="s">
        <v>176</v>
      </c>
      <c r="B554" s="484"/>
      <c r="C554" s="298"/>
      <c r="D554" s="297" t="b">
        <f>IF(D561&gt;0,IF(C554="Depot",D561+(20/24/60),D561+(10/60/24)),IF(D560&gt;0,IF(C554="Depot",D560+(20/24/60),D560+(10/60/24)),IF(D559&gt;0,IF(C554="Depot",D559+(20/24/60),D559+(10/60/24)),IF(D558&gt;0,IF(C554="Depot",D558+(20/24/60),D558+(10/60/24)),IF(D557&gt;0,IF(C554="Depot",D557+(20/24/60),D557+(10/60/24)),IF(D556&gt;0,IF(C554="Depot",D556+(20/24/60),D556+(10/60/24))))))))</f>
        <v>0</v>
      </c>
      <c r="E554" s="483"/>
      <c r="F554" s="483"/>
      <c r="I554" s="484" t="s">
        <v>176</v>
      </c>
      <c r="J554" s="484"/>
      <c r="K554" s="298"/>
      <c r="L554" s="297" t="b">
        <f>IF(L561&gt;0,IF(K554="Depot",L561+(20/24/60),L561+(10/60/24)),IF(L560&gt;0,IF(K554="Depot",L560+(20/24/60),L560+(10/60/24)),IF(L559&gt;0,IF(K554="Depot",L559+(20/24/60),L559+(10/60/24)),IF(L558&gt;0,IF(K554="Depot",L558+(20/24/60),L558+(10/60/24)),IF(L557&gt;0,IF(K554="Depot",L557+(20/24/60),L557+(10/60/24)),IF(L556&gt;0,IF(K554="Depot",L556+(20/24/60),L556+(10/60/24))))))))</f>
        <v>0</v>
      </c>
      <c r="M554" s="483"/>
      <c r="N554" s="483"/>
    </row>
    <row r="555" spans="1:17" x14ac:dyDescent="0.25">
      <c r="A555" s="300" t="s">
        <v>177</v>
      </c>
      <c r="B555" s="300" t="s">
        <v>178</v>
      </c>
      <c r="C555" s="298" t="s">
        <v>179</v>
      </c>
      <c r="D555" s="297" t="s">
        <v>180</v>
      </c>
      <c r="E555" s="483"/>
      <c r="F555" s="483"/>
      <c r="I555" s="300" t="s">
        <v>177</v>
      </c>
      <c r="J555" s="300" t="s">
        <v>178</v>
      </c>
      <c r="K555" s="298" t="s">
        <v>179</v>
      </c>
      <c r="L555" s="297" t="s">
        <v>180</v>
      </c>
      <c r="M555" s="483"/>
      <c r="N555" s="483"/>
    </row>
    <row r="556" spans="1:17" x14ac:dyDescent="0.25">
      <c r="A556" s="485">
        <v>117</v>
      </c>
      <c r="B556" s="309"/>
      <c r="C556" s="301"/>
      <c r="D556" s="301"/>
      <c r="E556" s="302">
        <f>C557-D556</f>
        <v>0</v>
      </c>
      <c r="F556" s="302">
        <f>D556-C556</f>
        <v>0</v>
      </c>
      <c r="I556" s="485">
        <v>118</v>
      </c>
      <c r="J556" s="309"/>
      <c r="K556" s="301"/>
      <c r="L556" s="301"/>
      <c r="M556" s="302">
        <f>K557-L556</f>
        <v>0</v>
      </c>
      <c r="N556" s="302">
        <f>L556-K556</f>
        <v>0</v>
      </c>
    </row>
    <row r="557" spans="1:17" x14ac:dyDescent="0.25">
      <c r="A557" s="486"/>
      <c r="B557" s="306"/>
      <c r="C557" s="303"/>
      <c r="D557" s="304"/>
      <c r="E557" s="302">
        <f>C558-D557</f>
        <v>0</v>
      </c>
      <c r="F557" s="302">
        <f>D557-C557</f>
        <v>0</v>
      </c>
      <c r="I557" s="486"/>
      <c r="J557" s="306"/>
      <c r="K557" s="303"/>
      <c r="L557" s="304"/>
      <c r="M557" s="302">
        <f>K558-L557</f>
        <v>0</v>
      </c>
      <c r="N557" s="302">
        <f>L557-K557</f>
        <v>0</v>
      </c>
    </row>
    <row r="558" spans="1:17" x14ac:dyDescent="0.25">
      <c r="A558" s="487"/>
      <c r="B558" s="306"/>
      <c r="C558" s="305"/>
      <c r="D558" s="297"/>
      <c r="E558" s="302"/>
      <c r="F558" s="302">
        <f>D558-C558</f>
        <v>0</v>
      </c>
      <c r="I558" s="487"/>
      <c r="J558" s="306"/>
      <c r="K558" s="305"/>
      <c r="L558" s="297"/>
      <c r="M558" s="302"/>
      <c r="N558" s="302">
        <f>L558-K558</f>
        <v>0</v>
      </c>
    </row>
    <row r="559" spans="1:17" x14ac:dyDescent="0.25">
      <c r="A559" s="300"/>
      <c r="B559" s="306"/>
      <c r="C559" s="303"/>
      <c r="D559" s="304"/>
      <c r="E559" s="302"/>
      <c r="F559" s="302"/>
      <c r="I559" s="300"/>
      <c r="J559" s="306"/>
      <c r="K559" s="303"/>
      <c r="L559" s="304"/>
      <c r="M559" s="302"/>
      <c r="N559" s="302"/>
    </row>
    <row r="560" spans="1:17" x14ac:dyDescent="0.25">
      <c r="A560" s="300"/>
      <c r="B560" s="306"/>
      <c r="C560" s="305"/>
      <c r="D560" s="297"/>
      <c r="E560" s="302"/>
      <c r="F560" s="302"/>
      <c r="I560" s="300"/>
      <c r="J560" s="306"/>
      <c r="K560" s="305"/>
      <c r="L560" s="297"/>
      <c r="M560" s="302"/>
      <c r="N560" s="302"/>
    </row>
    <row r="561" spans="1:17" x14ac:dyDescent="0.25">
      <c r="A561" s="300"/>
      <c r="B561" s="306"/>
      <c r="C561" s="303"/>
      <c r="D561" s="304"/>
      <c r="E561" s="302"/>
      <c r="F561" s="302"/>
      <c r="I561" s="300"/>
      <c r="J561" s="306"/>
      <c r="K561" s="303"/>
      <c r="L561" s="304"/>
      <c r="M561" s="302"/>
      <c r="N561" s="302"/>
    </row>
    <row r="562" spans="1:17" x14ac:dyDescent="0.25">
      <c r="A562" s="307">
        <f>D554-D553</f>
        <v>1.0416666666666666E-2</v>
      </c>
      <c r="B562" s="482"/>
      <c r="C562" s="482"/>
      <c r="D562" s="482"/>
      <c r="E562" s="307">
        <f>SUM(E556:E561)</f>
        <v>0</v>
      </c>
      <c r="F562" s="307">
        <f>SUM(F556:F561)</f>
        <v>0</v>
      </c>
      <c r="I562" s="307">
        <f>L554-L553</f>
        <v>1.0416666666666666E-2</v>
      </c>
      <c r="J562" s="482"/>
      <c r="K562" s="482"/>
      <c r="L562" s="482"/>
      <c r="M562" s="307">
        <f>SUM(M556:M561)</f>
        <v>0</v>
      </c>
      <c r="N562" s="307">
        <f>SUM(N556:N561)</f>
        <v>0</v>
      </c>
      <c r="P562" s="308"/>
      <c r="Q562" s="308"/>
    </row>
    <row r="564" spans="1:17" ht="15" customHeight="1" x14ac:dyDescent="0.25">
      <c r="A564" s="484" t="s">
        <v>172</v>
      </c>
      <c r="B564" s="484"/>
      <c r="C564" s="298"/>
      <c r="D564" s="297">
        <f>IF(C564="Depot", (C567-(25/60/24)), (C567-(15/60/24)))</f>
        <v>-1.0416666666666666E-2</v>
      </c>
      <c r="E564" s="483" t="s">
        <v>173</v>
      </c>
      <c r="F564" s="483" t="s">
        <v>174</v>
      </c>
      <c r="I564" s="484" t="s">
        <v>172</v>
      </c>
      <c r="J564" s="484"/>
      <c r="K564" s="298"/>
      <c r="L564" s="297">
        <f>IF(K564="Depot", (K567-(25/60/24)), (K567-(15/60/24)))</f>
        <v>-1.0416666666666666E-2</v>
      </c>
      <c r="M564" s="483" t="s">
        <v>173</v>
      </c>
      <c r="N564" s="483" t="s">
        <v>174</v>
      </c>
    </row>
    <row r="565" spans="1:17" x14ac:dyDescent="0.25">
      <c r="A565" s="484" t="s">
        <v>176</v>
      </c>
      <c r="B565" s="484"/>
      <c r="C565" s="298"/>
      <c r="D565" s="297" t="b">
        <f>IF(D572&gt;0,IF(C565="Depot",D572+(20/24/60),D572+(10/60/24)),IF(D571&gt;0,IF(C565="Depot",D571+(20/24/60),D571+(10/60/24)),IF(D570&gt;0,IF(C565="Depot",D570+(20/24/60),D570+(10/60/24)),IF(D569&gt;0,IF(C565="Depot",D569+(20/24/60),D569+(10/60/24)),IF(D568&gt;0,IF(C565="Depot",D568+(20/24/60),D568+(10/60/24)),IF(D567&gt;0,IF(C565="Depot",D567+(20/24/60),D567+(10/60/24))))))))</f>
        <v>0</v>
      </c>
      <c r="E565" s="483"/>
      <c r="F565" s="483"/>
      <c r="I565" s="484" t="s">
        <v>176</v>
      </c>
      <c r="J565" s="484"/>
      <c r="K565" s="298"/>
      <c r="L565" s="297" t="b">
        <f>IF(L572&gt;0,IF(K565="Depot",L572+(20/24/60),L572+(10/60/24)),IF(L571&gt;0,IF(K565="Depot",L571+(20/24/60),L571+(10/60/24)),IF(L570&gt;0,IF(K565="Depot",L570+(20/24/60),L570+(10/60/24)),IF(L569&gt;0,IF(K565="Depot",L569+(20/24/60),L569+(10/60/24)),IF(L568&gt;0,IF(K565="Depot",L568+(20/24/60),L568+(10/60/24)),IF(L567&gt;0,IF(K565="Depot",L567+(20/24/60),L567+(10/60/24))))))))</f>
        <v>0</v>
      </c>
      <c r="M565" s="483"/>
      <c r="N565" s="483"/>
    </row>
    <row r="566" spans="1:17" x14ac:dyDescent="0.25">
      <c r="A566" s="300" t="s">
        <v>177</v>
      </c>
      <c r="B566" s="300" t="s">
        <v>178</v>
      </c>
      <c r="C566" s="298" t="s">
        <v>179</v>
      </c>
      <c r="D566" s="297" t="s">
        <v>180</v>
      </c>
      <c r="E566" s="483"/>
      <c r="F566" s="483"/>
      <c r="I566" s="300" t="s">
        <v>177</v>
      </c>
      <c r="J566" s="300" t="s">
        <v>178</v>
      </c>
      <c r="K566" s="298" t="s">
        <v>179</v>
      </c>
      <c r="L566" s="297" t="s">
        <v>180</v>
      </c>
      <c r="M566" s="483"/>
      <c r="N566" s="483"/>
    </row>
    <row r="567" spans="1:17" x14ac:dyDescent="0.25">
      <c r="A567" s="485">
        <v>120</v>
      </c>
      <c r="B567" s="309"/>
      <c r="C567" s="301"/>
      <c r="D567" s="301"/>
      <c r="E567" s="302">
        <f>C568-D567</f>
        <v>0</v>
      </c>
      <c r="F567" s="302">
        <f>D567-C567</f>
        <v>0</v>
      </c>
      <c r="I567" s="485">
        <v>121</v>
      </c>
      <c r="J567" s="309"/>
      <c r="K567" s="301"/>
      <c r="L567" s="301"/>
      <c r="M567" s="302">
        <f>K568-L567</f>
        <v>0</v>
      </c>
      <c r="N567" s="302">
        <f>L567-K567</f>
        <v>0</v>
      </c>
    </row>
    <row r="568" spans="1:17" x14ac:dyDescent="0.25">
      <c r="A568" s="486"/>
      <c r="B568" s="306"/>
      <c r="C568" s="303"/>
      <c r="D568" s="304"/>
      <c r="E568" s="302">
        <f>C569-D568</f>
        <v>0</v>
      </c>
      <c r="F568" s="302">
        <f>D568-C568</f>
        <v>0</v>
      </c>
      <c r="I568" s="486"/>
      <c r="J568" s="306"/>
      <c r="K568" s="303"/>
      <c r="L568" s="304"/>
      <c r="M568" s="302">
        <f>K569-L568</f>
        <v>0</v>
      </c>
      <c r="N568" s="302">
        <f>L568-K568</f>
        <v>0</v>
      </c>
    </row>
    <row r="569" spans="1:17" x14ac:dyDescent="0.25">
      <c r="A569" s="487"/>
      <c r="B569" s="306"/>
      <c r="C569" s="305"/>
      <c r="D569" s="297"/>
      <c r="E569" s="302"/>
      <c r="F569" s="302">
        <f>D569-C569</f>
        <v>0</v>
      </c>
      <c r="I569" s="487"/>
      <c r="J569" s="306"/>
      <c r="K569" s="305"/>
      <c r="L569" s="297"/>
      <c r="M569" s="302"/>
      <c r="N569" s="302">
        <f>L569-K569</f>
        <v>0</v>
      </c>
    </row>
    <row r="570" spans="1:17" x14ac:dyDescent="0.25">
      <c r="A570" s="300"/>
      <c r="B570" s="306"/>
      <c r="C570" s="303"/>
      <c r="D570" s="304"/>
      <c r="E570" s="302"/>
      <c r="F570" s="302"/>
      <c r="I570" s="300"/>
      <c r="J570" s="306"/>
      <c r="K570" s="303"/>
      <c r="L570" s="304"/>
      <c r="M570" s="302"/>
      <c r="N570" s="302"/>
    </row>
    <row r="571" spans="1:17" x14ac:dyDescent="0.25">
      <c r="A571" s="300"/>
      <c r="B571" s="306"/>
      <c r="C571" s="305"/>
      <c r="D571" s="297"/>
      <c r="E571" s="302"/>
      <c r="F571" s="302"/>
      <c r="I571" s="300"/>
      <c r="J571" s="306"/>
      <c r="K571" s="305"/>
      <c r="L571" s="297"/>
      <c r="M571" s="302"/>
      <c r="N571" s="302"/>
    </row>
    <row r="572" spans="1:17" x14ac:dyDescent="0.25">
      <c r="A572" s="300"/>
      <c r="B572" s="306"/>
      <c r="C572" s="303"/>
      <c r="D572" s="304"/>
      <c r="E572" s="302"/>
      <c r="F572" s="302"/>
      <c r="I572" s="300"/>
      <c r="J572" s="306"/>
      <c r="K572" s="303"/>
      <c r="L572" s="304"/>
      <c r="M572" s="302"/>
      <c r="N572" s="302"/>
    </row>
    <row r="573" spans="1:17" x14ac:dyDescent="0.25">
      <c r="A573" s="307">
        <f>D565-D564</f>
        <v>1.0416666666666666E-2</v>
      </c>
      <c r="B573" s="482"/>
      <c r="C573" s="482"/>
      <c r="D573" s="482"/>
      <c r="E573" s="307">
        <f>SUM(E567:E572)</f>
        <v>0</v>
      </c>
      <c r="F573" s="307">
        <f>SUM(F567:F572)</f>
        <v>0</v>
      </c>
      <c r="I573" s="307">
        <f>L565-L564</f>
        <v>1.0416666666666666E-2</v>
      </c>
      <c r="J573" s="482"/>
      <c r="K573" s="482"/>
      <c r="L573" s="482"/>
      <c r="M573" s="307">
        <f>SUM(M567:M572)</f>
        <v>0</v>
      </c>
      <c r="N573" s="307">
        <f>SUM(N567:N572)</f>
        <v>0</v>
      </c>
      <c r="P573" s="308"/>
      <c r="Q573" s="308"/>
    </row>
    <row r="575" spans="1:17" ht="15" customHeight="1" x14ac:dyDescent="0.25">
      <c r="A575" s="484" t="s">
        <v>172</v>
      </c>
      <c r="B575" s="484"/>
      <c r="C575" s="298"/>
      <c r="D575" s="297">
        <f>IF(C575="Depot", (C578-(25/60/24)), (C578-(15/60/24)))</f>
        <v>-1.0416666666666666E-2</v>
      </c>
      <c r="E575" s="483" t="s">
        <v>173</v>
      </c>
      <c r="F575" s="483" t="s">
        <v>174</v>
      </c>
      <c r="I575" s="484" t="s">
        <v>172</v>
      </c>
      <c r="J575" s="484"/>
      <c r="K575" s="298"/>
      <c r="L575" s="297">
        <f>IF(K575="Depot", (K578-(25/60/24)), (K578-(15/60/24)))</f>
        <v>-1.0416666666666666E-2</v>
      </c>
      <c r="M575" s="483" t="s">
        <v>173</v>
      </c>
      <c r="N575" s="483" t="s">
        <v>174</v>
      </c>
    </row>
    <row r="576" spans="1:17" x14ac:dyDescent="0.25">
      <c r="A576" s="484" t="s">
        <v>176</v>
      </c>
      <c r="B576" s="484"/>
      <c r="C576" s="298"/>
      <c r="D576" s="297" t="b">
        <f>IF(D583&gt;0,IF(C576="Depot",D583+(20/24/60),D583+(10/60/24)),IF(D582&gt;0,IF(C576="Depot",D582+(20/24/60),D582+(10/60/24)),IF(D581&gt;0,IF(C576="Depot",D581+(20/24/60),D581+(10/60/24)),IF(D580&gt;0,IF(C576="Depot",D580+(20/24/60),D580+(10/60/24)),IF(D579&gt;0,IF(C576="Depot",D579+(20/24/60),D579+(10/60/24)),IF(D578&gt;0,IF(C576="Depot",D578+(20/24/60),D578+(10/60/24))))))))</f>
        <v>0</v>
      </c>
      <c r="E576" s="483"/>
      <c r="F576" s="483"/>
      <c r="I576" s="484" t="s">
        <v>176</v>
      </c>
      <c r="J576" s="484"/>
      <c r="K576" s="298"/>
      <c r="L576" s="297" t="b">
        <f>IF(L583&gt;0,IF(K576="Depot",L583+(20/24/60),L583+(10/60/24)),IF(L582&gt;0,IF(K576="Depot",L582+(20/24/60),L582+(10/60/24)),IF(L581&gt;0,IF(K576="Depot",L581+(20/24/60),L581+(10/60/24)),IF(L580&gt;0,IF(K576="Depot",L580+(20/24/60),L580+(10/60/24)),IF(L579&gt;0,IF(K576="Depot",L579+(20/24/60),L579+(10/60/24)),IF(L578&gt;0,IF(K576="Depot",L578+(20/24/60),L578+(10/60/24))))))))</f>
        <v>0</v>
      </c>
      <c r="M576" s="483"/>
      <c r="N576" s="483"/>
    </row>
    <row r="577" spans="1:17" x14ac:dyDescent="0.25">
      <c r="A577" s="300" t="s">
        <v>177</v>
      </c>
      <c r="B577" s="300" t="s">
        <v>178</v>
      </c>
      <c r="C577" s="298" t="s">
        <v>179</v>
      </c>
      <c r="D577" s="297" t="s">
        <v>180</v>
      </c>
      <c r="E577" s="483"/>
      <c r="F577" s="483"/>
      <c r="I577" s="300" t="s">
        <v>177</v>
      </c>
      <c r="J577" s="300" t="s">
        <v>178</v>
      </c>
      <c r="K577" s="298" t="s">
        <v>179</v>
      </c>
      <c r="L577" s="297" t="s">
        <v>180</v>
      </c>
      <c r="M577" s="483"/>
      <c r="N577" s="483"/>
    </row>
    <row r="578" spans="1:17" x14ac:dyDescent="0.25">
      <c r="A578" s="485">
        <v>122</v>
      </c>
      <c r="B578" s="309"/>
      <c r="C578" s="301"/>
      <c r="D578" s="301"/>
      <c r="E578" s="302">
        <f>C579-D578</f>
        <v>0</v>
      </c>
      <c r="F578" s="302">
        <f>D578-C578</f>
        <v>0</v>
      </c>
      <c r="I578" s="485">
        <v>123</v>
      </c>
      <c r="J578" s="309"/>
      <c r="K578" s="301"/>
      <c r="L578" s="301"/>
      <c r="M578" s="302">
        <f>K579-L578</f>
        <v>0</v>
      </c>
      <c r="N578" s="302">
        <f>L578-K578</f>
        <v>0</v>
      </c>
    </row>
    <row r="579" spans="1:17" x14ac:dyDescent="0.25">
      <c r="A579" s="486"/>
      <c r="B579" s="306"/>
      <c r="C579" s="303"/>
      <c r="D579" s="304"/>
      <c r="E579" s="302">
        <f>C580-D579</f>
        <v>0</v>
      </c>
      <c r="F579" s="302">
        <f>D579-C579</f>
        <v>0</v>
      </c>
      <c r="I579" s="486"/>
      <c r="J579" s="306"/>
      <c r="K579" s="303"/>
      <c r="L579" s="304"/>
      <c r="M579" s="302">
        <f>K580-L579</f>
        <v>0</v>
      </c>
      <c r="N579" s="302">
        <f>L579-K579</f>
        <v>0</v>
      </c>
    </row>
    <row r="580" spans="1:17" x14ac:dyDescent="0.25">
      <c r="A580" s="487"/>
      <c r="B580" s="306"/>
      <c r="C580" s="305"/>
      <c r="D580" s="297"/>
      <c r="E580" s="302"/>
      <c r="F580" s="302">
        <f>D580-C580</f>
        <v>0</v>
      </c>
      <c r="I580" s="487"/>
      <c r="J580" s="306"/>
      <c r="K580" s="305"/>
      <c r="L580" s="297"/>
      <c r="M580" s="302"/>
      <c r="N580" s="302">
        <f>L580-K580</f>
        <v>0</v>
      </c>
    </row>
    <row r="581" spans="1:17" x14ac:dyDescent="0.25">
      <c r="A581" s="300"/>
      <c r="B581" s="306"/>
      <c r="C581" s="303"/>
      <c r="D581" s="304"/>
      <c r="E581" s="302"/>
      <c r="F581" s="302"/>
      <c r="I581" s="300"/>
      <c r="J581" s="306"/>
      <c r="K581" s="303"/>
      <c r="L581" s="304"/>
      <c r="M581" s="302"/>
      <c r="N581" s="302"/>
    </row>
    <row r="582" spans="1:17" x14ac:dyDescent="0.25">
      <c r="A582" s="300"/>
      <c r="B582" s="306"/>
      <c r="C582" s="305"/>
      <c r="D582" s="297"/>
      <c r="E582" s="302"/>
      <c r="F582" s="302"/>
      <c r="I582" s="300"/>
      <c r="J582" s="306"/>
      <c r="K582" s="305"/>
      <c r="L582" s="297"/>
      <c r="M582" s="302"/>
      <c r="N582" s="302"/>
    </row>
    <row r="583" spans="1:17" x14ac:dyDescent="0.25">
      <c r="A583" s="300"/>
      <c r="B583" s="306"/>
      <c r="C583" s="303"/>
      <c r="D583" s="304"/>
      <c r="E583" s="302"/>
      <c r="F583" s="302"/>
      <c r="I583" s="300"/>
      <c r="J583" s="306"/>
      <c r="K583" s="303"/>
      <c r="L583" s="304"/>
      <c r="M583" s="302"/>
      <c r="N583" s="302"/>
    </row>
    <row r="584" spans="1:17" x14ac:dyDescent="0.25">
      <c r="A584" s="307">
        <f>D576-D575</f>
        <v>1.0416666666666666E-2</v>
      </c>
      <c r="B584" s="482"/>
      <c r="C584" s="482"/>
      <c r="D584" s="482"/>
      <c r="E584" s="307">
        <f>SUM(E578:E583)</f>
        <v>0</v>
      </c>
      <c r="F584" s="307">
        <f>SUM(F578:F583)</f>
        <v>0</v>
      </c>
      <c r="I584" s="307">
        <f>L576-L575</f>
        <v>1.0416666666666666E-2</v>
      </c>
      <c r="J584" s="482"/>
      <c r="K584" s="482"/>
      <c r="L584" s="482"/>
      <c r="M584" s="307">
        <f>SUM(M578:M583)</f>
        <v>0</v>
      </c>
      <c r="N584" s="307">
        <f>SUM(N578:N583)</f>
        <v>0</v>
      </c>
      <c r="P584" s="308"/>
      <c r="Q584" s="308"/>
    </row>
    <row r="586" spans="1:17" ht="15" customHeight="1" x14ac:dyDescent="0.25">
      <c r="A586" s="484" t="s">
        <v>172</v>
      </c>
      <c r="B586" s="484"/>
      <c r="C586" s="298"/>
      <c r="D586" s="297">
        <f>IF(C586="Depot", (C589-(25/60/24)), (C589-(15/60/24)))</f>
        <v>-1.0416666666666666E-2</v>
      </c>
      <c r="E586" s="483" t="s">
        <v>173</v>
      </c>
      <c r="F586" s="483" t="s">
        <v>174</v>
      </c>
      <c r="I586" s="484" t="s">
        <v>172</v>
      </c>
      <c r="J586" s="484"/>
      <c r="K586" s="298"/>
      <c r="L586" s="297">
        <f>IF(K586="Depot", (K589-(25/60/24)), (K589-(15/60/24)))</f>
        <v>-1.0416666666666666E-2</v>
      </c>
      <c r="M586" s="483" t="s">
        <v>173</v>
      </c>
      <c r="N586" s="483" t="s">
        <v>174</v>
      </c>
    </row>
    <row r="587" spans="1:17" x14ac:dyDescent="0.25">
      <c r="A587" s="484" t="s">
        <v>176</v>
      </c>
      <c r="B587" s="484"/>
      <c r="C587" s="298"/>
      <c r="D587" s="297" t="b">
        <f>IF(D594&gt;0,IF(C587="Depot",D594+(20/24/60),D594+(10/60/24)),IF(D593&gt;0,IF(C587="Depot",D593+(20/24/60),D593+(10/60/24)),IF(D592&gt;0,IF(C587="Depot",D592+(20/24/60),D592+(10/60/24)),IF(D591&gt;0,IF(C587="Depot",D591+(20/24/60),D591+(10/60/24)),IF(D590&gt;0,IF(C587="Depot",D590+(20/24/60),D590+(10/60/24)),IF(D589&gt;0,IF(C587="Depot",D589+(20/24/60),D589+(10/60/24))))))))</f>
        <v>0</v>
      </c>
      <c r="E587" s="483"/>
      <c r="F587" s="483"/>
      <c r="I587" s="484" t="s">
        <v>176</v>
      </c>
      <c r="J587" s="484"/>
      <c r="K587" s="298"/>
      <c r="L587" s="297" t="b">
        <f>IF(L594&gt;0,IF(K587="Depot",L594+(20/24/60),L594+(10/60/24)),IF(L593&gt;0,IF(K587="Depot",L593+(20/24/60),L593+(10/60/24)),IF(L592&gt;0,IF(K587="Depot",L592+(20/24/60),L592+(10/60/24)),IF(L591&gt;0,IF(K587="Depot",L591+(20/24/60),L591+(10/60/24)),IF(L590&gt;0,IF(K587="Depot",L590+(20/24/60),L590+(10/60/24)),IF(L589&gt;0,IF(K587="Depot",L589+(20/24/60),L589+(10/60/24))))))))</f>
        <v>0</v>
      </c>
      <c r="M587" s="483"/>
      <c r="N587" s="483"/>
    </row>
    <row r="588" spans="1:17" x14ac:dyDescent="0.25">
      <c r="A588" s="300" t="s">
        <v>177</v>
      </c>
      <c r="B588" s="300" t="s">
        <v>178</v>
      </c>
      <c r="C588" s="298" t="s">
        <v>179</v>
      </c>
      <c r="D588" s="297" t="s">
        <v>180</v>
      </c>
      <c r="E588" s="483"/>
      <c r="F588" s="483"/>
      <c r="I588" s="300" t="s">
        <v>177</v>
      </c>
      <c r="J588" s="300" t="s">
        <v>178</v>
      </c>
      <c r="K588" s="298" t="s">
        <v>179</v>
      </c>
      <c r="L588" s="297" t="s">
        <v>180</v>
      </c>
      <c r="M588" s="483"/>
      <c r="N588" s="483"/>
    </row>
    <row r="589" spans="1:17" x14ac:dyDescent="0.25">
      <c r="A589" s="485">
        <v>124</v>
      </c>
      <c r="B589" s="309"/>
      <c r="C589" s="301"/>
      <c r="D589" s="301"/>
      <c r="E589" s="302">
        <f>C590-D589</f>
        <v>0</v>
      </c>
      <c r="F589" s="302">
        <f>D589-C589</f>
        <v>0</v>
      </c>
      <c r="I589" s="485">
        <v>125</v>
      </c>
      <c r="J589" s="309"/>
      <c r="K589" s="301"/>
      <c r="L589" s="301"/>
      <c r="M589" s="302">
        <f>K590-L589</f>
        <v>0</v>
      </c>
      <c r="N589" s="302">
        <f>L589-K589</f>
        <v>0</v>
      </c>
    </row>
    <row r="590" spans="1:17" x14ac:dyDescent="0.25">
      <c r="A590" s="486"/>
      <c r="B590" s="306"/>
      <c r="C590" s="303"/>
      <c r="D590" s="304"/>
      <c r="E590" s="302">
        <f>C591-D590</f>
        <v>0</v>
      </c>
      <c r="F590" s="302">
        <f>D590-C590</f>
        <v>0</v>
      </c>
      <c r="I590" s="486"/>
      <c r="J590" s="306"/>
      <c r="K590" s="303"/>
      <c r="L590" s="304"/>
      <c r="M590" s="302">
        <f>K591-L590</f>
        <v>0</v>
      </c>
      <c r="N590" s="302">
        <f>L590-K590</f>
        <v>0</v>
      </c>
    </row>
    <row r="591" spans="1:17" x14ac:dyDescent="0.25">
      <c r="A591" s="487"/>
      <c r="B591" s="306"/>
      <c r="C591" s="305"/>
      <c r="D591" s="297"/>
      <c r="E591" s="302"/>
      <c r="F591" s="302">
        <f>D591-C591</f>
        <v>0</v>
      </c>
      <c r="I591" s="487"/>
      <c r="J591" s="306"/>
      <c r="K591" s="305"/>
      <c r="L591" s="297"/>
      <c r="M591" s="302"/>
      <c r="N591" s="302">
        <f>L591-K591</f>
        <v>0</v>
      </c>
    </row>
    <row r="592" spans="1:17" x14ac:dyDescent="0.25">
      <c r="A592" s="300"/>
      <c r="B592" s="306"/>
      <c r="C592" s="303"/>
      <c r="D592" s="304"/>
      <c r="E592" s="302"/>
      <c r="F592" s="302"/>
      <c r="I592" s="300"/>
      <c r="J592" s="306"/>
      <c r="K592" s="303"/>
      <c r="L592" s="304"/>
      <c r="M592" s="302"/>
      <c r="N592" s="302"/>
    </row>
    <row r="593" spans="1:17" x14ac:dyDescent="0.25">
      <c r="A593" s="300"/>
      <c r="B593" s="306"/>
      <c r="C593" s="305"/>
      <c r="D593" s="297"/>
      <c r="E593" s="302"/>
      <c r="F593" s="302"/>
      <c r="I593" s="300"/>
      <c r="J593" s="306"/>
      <c r="K593" s="305"/>
      <c r="L593" s="297"/>
      <c r="M593" s="302"/>
      <c r="N593" s="302"/>
    </row>
    <row r="594" spans="1:17" x14ac:dyDescent="0.25">
      <c r="A594" s="300"/>
      <c r="B594" s="306"/>
      <c r="C594" s="303"/>
      <c r="D594" s="304"/>
      <c r="E594" s="302"/>
      <c r="F594" s="302"/>
      <c r="I594" s="300"/>
      <c r="J594" s="306"/>
      <c r="K594" s="303"/>
      <c r="L594" s="304"/>
      <c r="M594" s="302"/>
      <c r="N594" s="302"/>
    </row>
    <row r="595" spans="1:17" x14ac:dyDescent="0.25">
      <c r="A595" s="307">
        <f>D587-D586</f>
        <v>1.0416666666666666E-2</v>
      </c>
      <c r="B595" s="482"/>
      <c r="C595" s="482"/>
      <c r="D595" s="482"/>
      <c r="E595" s="307">
        <f>SUM(E589:E594)</f>
        <v>0</v>
      </c>
      <c r="F595" s="307">
        <f>SUM(F589:F594)</f>
        <v>0</v>
      </c>
      <c r="I595" s="307">
        <f>L587-L586</f>
        <v>1.0416666666666666E-2</v>
      </c>
      <c r="J595" s="482"/>
      <c r="K595" s="482"/>
      <c r="L595" s="482"/>
      <c r="M595" s="307">
        <f>SUM(M589:M594)</f>
        <v>0</v>
      </c>
      <c r="N595" s="307">
        <f>SUM(N589:N594)</f>
        <v>0</v>
      </c>
      <c r="P595" s="308"/>
      <c r="Q595" s="308"/>
    </row>
    <row r="597" spans="1:17" ht="15" customHeight="1" x14ac:dyDescent="0.25">
      <c r="A597" s="484" t="s">
        <v>172</v>
      </c>
      <c r="B597" s="484"/>
      <c r="C597" s="298"/>
      <c r="D597" s="297">
        <f>IF(C597="Depot", (C600-(25/60/24)), (C600-(15/60/24)))</f>
        <v>-1.0416666666666666E-2</v>
      </c>
      <c r="E597" s="483" t="s">
        <v>173</v>
      </c>
      <c r="F597" s="483" t="s">
        <v>174</v>
      </c>
      <c r="I597" s="484" t="s">
        <v>172</v>
      </c>
      <c r="J597" s="484"/>
      <c r="K597" s="298"/>
      <c r="L597" s="297">
        <f>IF(K597="Depot", (K600-(25/60/24)), (K600-(15/60/24)))</f>
        <v>-1.0416666666666666E-2</v>
      </c>
      <c r="M597" s="483" t="s">
        <v>173</v>
      </c>
      <c r="N597" s="483" t="s">
        <v>174</v>
      </c>
    </row>
    <row r="598" spans="1:17" x14ac:dyDescent="0.25">
      <c r="A598" s="484" t="s">
        <v>176</v>
      </c>
      <c r="B598" s="484"/>
      <c r="C598" s="298"/>
      <c r="D598" s="297" t="b">
        <f>IF(D605&gt;0,IF(C598="Depot",D605+(20/24/60),D605+(10/60/24)),IF(D604&gt;0,IF(C598="Depot",D604+(20/24/60),D604+(10/60/24)),IF(D603&gt;0,IF(C598="Depot",D603+(20/24/60),D603+(10/60/24)),IF(D602&gt;0,IF(C598="Depot",D602+(20/24/60),D602+(10/60/24)),IF(D601&gt;0,IF(C598="Depot",D601+(20/24/60),D601+(10/60/24)),IF(D600&gt;0,IF(C598="Depot",D600+(20/24/60),D600+(10/60/24))))))))</f>
        <v>0</v>
      </c>
      <c r="E598" s="483"/>
      <c r="F598" s="483"/>
      <c r="I598" s="484" t="s">
        <v>176</v>
      </c>
      <c r="J598" s="484"/>
      <c r="K598" s="298"/>
      <c r="L598" s="297" t="b">
        <f>IF(L605&gt;0,IF(K598="Depot",L605+(20/24/60),L605+(10/60/24)),IF(L604&gt;0,IF(K598="Depot",L604+(20/24/60),L604+(10/60/24)),IF(L603&gt;0,IF(K598="Depot",L603+(20/24/60),L603+(10/60/24)),IF(L602&gt;0,IF(K598="Depot",L602+(20/24/60),L602+(10/60/24)),IF(L601&gt;0,IF(K598="Depot",L601+(20/24/60),L601+(10/60/24)),IF(L600&gt;0,IF(K598="Depot",L600+(20/24/60),L600+(10/60/24))))))))</f>
        <v>0</v>
      </c>
      <c r="M598" s="483"/>
      <c r="N598" s="483"/>
    </row>
    <row r="599" spans="1:17" x14ac:dyDescent="0.25">
      <c r="A599" s="300" t="s">
        <v>177</v>
      </c>
      <c r="B599" s="300" t="s">
        <v>178</v>
      </c>
      <c r="C599" s="298" t="s">
        <v>179</v>
      </c>
      <c r="D599" s="297" t="s">
        <v>180</v>
      </c>
      <c r="E599" s="483"/>
      <c r="F599" s="483"/>
      <c r="I599" s="300" t="s">
        <v>177</v>
      </c>
      <c r="J599" s="300" t="s">
        <v>178</v>
      </c>
      <c r="K599" s="298" t="s">
        <v>179</v>
      </c>
      <c r="L599" s="297" t="s">
        <v>180</v>
      </c>
      <c r="M599" s="483"/>
      <c r="N599" s="483"/>
    </row>
    <row r="600" spans="1:17" x14ac:dyDescent="0.25">
      <c r="A600" s="485">
        <v>127</v>
      </c>
      <c r="B600" s="309"/>
      <c r="C600" s="301"/>
      <c r="D600" s="301"/>
      <c r="E600" s="302">
        <f>C601-D600</f>
        <v>0</v>
      </c>
      <c r="F600" s="302">
        <f>D600-C600</f>
        <v>0</v>
      </c>
      <c r="I600" s="485">
        <v>128</v>
      </c>
      <c r="J600" s="309"/>
      <c r="K600" s="301"/>
      <c r="L600" s="301"/>
      <c r="M600" s="302">
        <f>K601-L600</f>
        <v>0</v>
      </c>
      <c r="N600" s="302">
        <f>L600-K600</f>
        <v>0</v>
      </c>
    </row>
    <row r="601" spans="1:17" x14ac:dyDescent="0.25">
      <c r="A601" s="486"/>
      <c r="B601" s="306"/>
      <c r="C601" s="303"/>
      <c r="D601" s="304"/>
      <c r="E601" s="302">
        <f>C602-D601</f>
        <v>0</v>
      </c>
      <c r="F601" s="302">
        <f>D601-C601</f>
        <v>0</v>
      </c>
      <c r="I601" s="486"/>
      <c r="J601" s="306"/>
      <c r="K601" s="303"/>
      <c r="L601" s="304"/>
      <c r="M601" s="302">
        <f>K602-L601</f>
        <v>0</v>
      </c>
      <c r="N601" s="302">
        <f>L601-K601</f>
        <v>0</v>
      </c>
    </row>
    <row r="602" spans="1:17" x14ac:dyDescent="0.25">
      <c r="A602" s="487"/>
      <c r="B602" s="306"/>
      <c r="C602" s="305"/>
      <c r="D602" s="297"/>
      <c r="E602" s="302"/>
      <c r="F602" s="302">
        <f>D602-C602</f>
        <v>0</v>
      </c>
      <c r="I602" s="487"/>
      <c r="J602" s="306"/>
      <c r="K602" s="305"/>
      <c r="L602" s="297"/>
      <c r="M602" s="302"/>
      <c r="N602" s="302">
        <f>L602-K602</f>
        <v>0</v>
      </c>
    </row>
    <row r="603" spans="1:17" x14ac:dyDescent="0.25">
      <c r="A603" s="300"/>
      <c r="B603" s="306"/>
      <c r="C603" s="303"/>
      <c r="D603" s="304"/>
      <c r="E603" s="302"/>
      <c r="F603" s="302"/>
      <c r="I603" s="300"/>
      <c r="J603" s="306"/>
      <c r="K603" s="303"/>
      <c r="L603" s="304"/>
      <c r="M603" s="302"/>
      <c r="N603" s="302"/>
    </row>
    <row r="604" spans="1:17" x14ac:dyDescent="0.25">
      <c r="A604" s="300"/>
      <c r="B604" s="306"/>
      <c r="C604" s="305"/>
      <c r="D604" s="297"/>
      <c r="E604" s="302"/>
      <c r="F604" s="302"/>
      <c r="I604" s="300"/>
      <c r="J604" s="306"/>
      <c r="K604" s="305"/>
      <c r="L604" s="297"/>
      <c r="M604" s="302"/>
      <c r="N604" s="302"/>
    </row>
    <row r="605" spans="1:17" x14ac:dyDescent="0.25">
      <c r="A605" s="300"/>
      <c r="B605" s="306"/>
      <c r="C605" s="303"/>
      <c r="D605" s="304"/>
      <c r="E605" s="302"/>
      <c r="F605" s="302"/>
      <c r="I605" s="300"/>
      <c r="J605" s="306"/>
      <c r="K605" s="303"/>
      <c r="L605" s="304"/>
      <c r="M605" s="302"/>
      <c r="N605" s="302"/>
    </row>
    <row r="606" spans="1:17" x14ac:dyDescent="0.25">
      <c r="A606" s="307">
        <f>D598-D597</f>
        <v>1.0416666666666666E-2</v>
      </c>
      <c r="B606" s="482"/>
      <c r="C606" s="482"/>
      <c r="D606" s="482"/>
      <c r="E606" s="307">
        <f>SUM(E600:E605)</f>
        <v>0</v>
      </c>
      <c r="F606" s="307">
        <f>SUM(F600:F605)</f>
        <v>0</v>
      </c>
      <c r="I606" s="307">
        <f>L598-L597</f>
        <v>1.0416666666666666E-2</v>
      </c>
      <c r="J606" s="482"/>
      <c r="K606" s="482"/>
      <c r="L606" s="482"/>
      <c r="M606" s="307">
        <f>SUM(M600:M605)</f>
        <v>0</v>
      </c>
      <c r="N606" s="307">
        <f>SUM(N600:N605)</f>
        <v>0</v>
      </c>
      <c r="P606" s="308"/>
      <c r="Q606" s="308"/>
    </row>
    <row r="608" spans="1:17" ht="15" customHeight="1" x14ac:dyDescent="0.25">
      <c r="A608" s="484" t="s">
        <v>172</v>
      </c>
      <c r="B608" s="484"/>
      <c r="C608" s="298"/>
      <c r="D608" s="297">
        <f>IF(C608="Depot", (C611-(25/60/24)), (C611-(15/60/24)))</f>
        <v>-1.0416666666666666E-2</v>
      </c>
      <c r="E608" s="483" t="s">
        <v>173</v>
      </c>
      <c r="F608" s="483" t="s">
        <v>174</v>
      </c>
      <c r="I608" s="484" t="s">
        <v>172</v>
      </c>
      <c r="J608" s="484"/>
      <c r="K608" s="298"/>
      <c r="L608" s="297">
        <f>IF(K608="Depot", (K611-(25/60/24)), (K611-(15/60/24)))</f>
        <v>-1.0416666666666666E-2</v>
      </c>
      <c r="M608" s="483" t="s">
        <v>173</v>
      </c>
      <c r="N608" s="483" t="s">
        <v>174</v>
      </c>
    </row>
    <row r="609" spans="1:17" x14ac:dyDescent="0.25">
      <c r="A609" s="484" t="s">
        <v>176</v>
      </c>
      <c r="B609" s="484"/>
      <c r="C609" s="298"/>
      <c r="D609" s="297" t="b">
        <f>IF(D616&gt;0,IF(C609="Depot",D616+(20/24/60),D616+(10/60/24)),IF(D615&gt;0,IF(C609="Depot",D615+(20/24/60),D615+(10/60/24)),IF(D614&gt;0,IF(C609="Depot",D614+(20/24/60),D614+(10/60/24)),IF(D613&gt;0,IF(C609="Depot",D613+(20/24/60),D613+(10/60/24)),IF(D612&gt;0,IF(C609="Depot",D612+(20/24/60),D612+(10/60/24)),IF(D611&gt;0,IF(C609="Depot",D611+(20/24/60),D611+(10/60/24))))))))</f>
        <v>0</v>
      </c>
      <c r="E609" s="483"/>
      <c r="F609" s="483"/>
      <c r="I609" s="484" t="s">
        <v>176</v>
      </c>
      <c r="J609" s="484"/>
      <c r="K609" s="298"/>
      <c r="L609" s="297" t="b">
        <f>IF(L616&gt;0,IF(K609="Depot",L616+(20/24/60),L616+(10/60/24)),IF(L615&gt;0,IF(K609="Depot",L615+(20/24/60),L615+(10/60/24)),IF(L614&gt;0,IF(K609="Depot",L614+(20/24/60),L614+(10/60/24)),IF(L613&gt;0,IF(K609="Depot",L613+(20/24/60),L613+(10/60/24)),IF(L612&gt;0,IF(K609="Depot",L612+(20/24/60),L612+(10/60/24)),IF(L611&gt;0,IF(K609="Depot",L611+(20/24/60),L611+(10/60/24))))))))</f>
        <v>0</v>
      </c>
      <c r="M609" s="483"/>
      <c r="N609" s="483"/>
    </row>
    <row r="610" spans="1:17" x14ac:dyDescent="0.25">
      <c r="A610" s="300" t="s">
        <v>177</v>
      </c>
      <c r="B610" s="300" t="s">
        <v>178</v>
      </c>
      <c r="C610" s="298" t="s">
        <v>179</v>
      </c>
      <c r="D610" s="297" t="s">
        <v>180</v>
      </c>
      <c r="E610" s="483"/>
      <c r="F610" s="483"/>
      <c r="I610" s="300" t="s">
        <v>177</v>
      </c>
      <c r="J610" s="300" t="s">
        <v>178</v>
      </c>
      <c r="K610" s="298" t="s">
        <v>179</v>
      </c>
      <c r="L610" s="297" t="s">
        <v>180</v>
      </c>
      <c r="M610" s="483"/>
      <c r="N610" s="483"/>
    </row>
    <row r="611" spans="1:17" x14ac:dyDescent="0.25">
      <c r="A611" s="485">
        <v>129</v>
      </c>
      <c r="B611" s="309"/>
      <c r="C611" s="301"/>
      <c r="D611" s="301"/>
      <c r="E611" s="302">
        <f>C612-D611</f>
        <v>0</v>
      </c>
      <c r="F611" s="302">
        <f>D611-C611</f>
        <v>0</v>
      </c>
      <c r="I611" s="485">
        <v>130</v>
      </c>
      <c r="J611" s="309"/>
      <c r="K611" s="301"/>
      <c r="L611" s="301"/>
      <c r="M611" s="302">
        <f>K612-L611</f>
        <v>0</v>
      </c>
      <c r="N611" s="302">
        <f>L611-K611</f>
        <v>0</v>
      </c>
    </row>
    <row r="612" spans="1:17" x14ac:dyDescent="0.25">
      <c r="A612" s="486"/>
      <c r="B612" s="306"/>
      <c r="C612" s="303"/>
      <c r="D612" s="304"/>
      <c r="E612" s="302">
        <f>C613-D612</f>
        <v>0</v>
      </c>
      <c r="F612" s="302">
        <f>D612-C612</f>
        <v>0</v>
      </c>
      <c r="I612" s="486"/>
      <c r="J612" s="306"/>
      <c r="K612" s="303"/>
      <c r="L612" s="304"/>
      <c r="M612" s="302">
        <f>K613-L612</f>
        <v>0</v>
      </c>
      <c r="N612" s="302">
        <f>L612-K612</f>
        <v>0</v>
      </c>
    </row>
    <row r="613" spans="1:17" x14ac:dyDescent="0.25">
      <c r="A613" s="487"/>
      <c r="B613" s="306"/>
      <c r="C613" s="305"/>
      <c r="D613" s="297"/>
      <c r="E613" s="302"/>
      <c r="F613" s="302">
        <f>D613-C613</f>
        <v>0</v>
      </c>
      <c r="I613" s="487"/>
      <c r="J613" s="306"/>
      <c r="K613" s="305"/>
      <c r="L613" s="297"/>
      <c r="M613" s="302"/>
      <c r="N613" s="302">
        <f>L613-K613</f>
        <v>0</v>
      </c>
    </row>
    <row r="614" spans="1:17" x14ac:dyDescent="0.25">
      <c r="A614" s="300"/>
      <c r="B614" s="306"/>
      <c r="C614" s="303"/>
      <c r="D614" s="304"/>
      <c r="E614" s="302"/>
      <c r="F614" s="302"/>
      <c r="I614" s="300"/>
      <c r="J614" s="306"/>
      <c r="K614" s="303"/>
      <c r="L614" s="304"/>
      <c r="M614" s="302"/>
      <c r="N614" s="302"/>
    </row>
    <row r="615" spans="1:17" x14ac:dyDescent="0.25">
      <c r="A615" s="300"/>
      <c r="B615" s="306"/>
      <c r="C615" s="305"/>
      <c r="D615" s="297"/>
      <c r="E615" s="302"/>
      <c r="F615" s="302"/>
      <c r="I615" s="300"/>
      <c r="J615" s="306"/>
      <c r="K615" s="305"/>
      <c r="L615" s="297"/>
      <c r="M615" s="302"/>
      <c r="N615" s="302"/>
    </row>
    <row r="616" spans="1:17" x14ac:dyDescent="0.25">
      <c r="A616" s="300"/>
      <c r="B616" s="306"/>
      <c r="C616" s="303"/>
      <c r="D616" s="304"/>
      <c r="E616" s="302"/>
      <c r="F616" s="302"/>
      <c r="I616" s="300"/>
      <c r="J616" s="306"/>
      <c r="K616" s="303"/>
      <c r="L616" s="304"/>
      <c r="M616" s="302"/>
      <c r="N616" s="302"/>
    </row>
    <row r="617" spans="1:17" x14ac:dyDescent="0.25">
      <c r="A617" s="307">
        <f>D609-D608</f>
        <v>1.0416666666666666E-2</v>
      </c>
      <c r="B617" s="482"/>
      <c r="C617" s="482"/>
      <c r="D617" s="482"/>
      <c r="E617" s="307">
        <f>SUM(E611:E616)</f>
        <v>0</v>
      </c>
      <c r="F617" s="307">
        <f>SUM(F611:F616)</f>
        <v>0</v>
      </c>
      <c r="I617" s="307">
        <f>L609-L608</f>
        <v>1.0416666666666666E-2</v>
      </c>
      <c r="J617" s="482"/>
      <c r="K617" s="482"/>
      <c r="L617" s="482"/>
      <c r="M617" s="307">
        <f>SUM(M611:M616)</f>
        <v>0</v>
      </c>
      <c r="N617" s="307">
        <f>SUM(N611:N616)</f>
        <v>0</v>
      </c>
      <c r="P617" s="308"/>
      <c r="Q617" s="308"/>
    </row>
    <row r="619" spans="1:17" ht="15" customHeight="1" x14ac:dyDescent="0.25">
      <c r="A619" s="484" t="s">
        <v>172</v>
      </c>
      <c r="B619" s="484"/>
      <c r="C619" s="298"/>
      <c r="D619" s="297">
        <f>IF(C619="Depot", (C622-(25/60/24)), (C622-(15/60/24)))</f>
        <v>-1.0416666666666666E-2</v>
      </c>
      <c r="E619" s="483" t="s">
        <v>173</v>
      </c>
      <c r="F619" s="483" t="s">
        <v>174</v>
      </c>
      <c r="I619" s="484" t="s">
        <v>172</v>
      </c>
      <c r="J619" s="484"/>
      <c r="K619" s="298"/>
      <c r="L619" s="297">
        <f>IF(K619="Depot", (K622-(25/60/24)), (K622-(15/60/24)))</f>
        <v>-1.0416666666666666E-2</v>
      </c>
      <c r="M619" s="483" t="s">
        <v>173</v>
      </c>
      <c r="N619" s="483" t="s">
        <v>174</v>
      </c>
    </row>
    <row r="620" spans="1:17" x14ac:dyDescent="0.25">
      <c r="A620" s="484" t="s">
        <v>176</v>
      </c>
      <c r="B620" s="484"/>
      <c r="C620" s="298"/>
      <c r="D620" s="297" t="b">
        <f>IF(D627&gt;0,IF(C620="Depot",D627+(20/24/60),D627+(10/60/24)),IF(D626&gt;0,IF(C620="Depot",D626+(20/24/60),D626+(10/60/24)),IF(D625&gt;0,IF(C620="Depot",D625+(20/24/60),D625+(10/60/24)),IF(D624&gt;0,IF(C620="Depot",D624+(20/24/60),D624+(10/60/24)),IF(D623&gt;0,IF(C620="Depot",D623+(20/24/60),D623+(10/60/24)),IF(D622&gt;0,IF(C620="Depot",D622+(20/24/60),D622+(10/60/24))))))))</f>
        <v>0</v>
      </c>
      <c r="E620" s="483"/>
      <c r="F620" s="483"/>
      <c r="I620" s="484" t="s">
        <v>176</v>
      </c>
      <c r="J620" s="484"/>
      <c r="K620" s="298"/>
      <c r="L620" s="297" t="b">
        <f>IF(L627&gt;0,IF(K620="Depot",L627+(20/24/60),L627+(10/60/24)),IF(L626&gt;0,IF(K620="Depot",L626+(20/24/60),L626+(10/60/24)),IF(L625&gt;0,IF(K620="Depot",L625+(20/24/60),L625+(10/60/24)),IF(L624&gt;0,IF(K620="Depot",L624+(20/24/60),L624+(10/60/24)),IF(L623&gt;0,IF(K620="Depot",L623+(20/24/60),L623+(10/60/24)),IF(L622&gt;0,IF(K620="Depot",L622+(20/24/60),L622+(10/60/24))))))))</f>
        <v>0</v>
      </c>
      <c r="M620" s="483"/>
      <c r="N620" s="483"/>
    </row>
    <row r="621" spans="1:17" x14ac:dyDescent="0.25">
      <c r="A621" s="300" t="s">
        <v>177</v>
      </c>
      <c r="B621" s="300" t="s">
        <v>178</v>
      </c>
      <c r="C621" s="298" t="s">
        <v>179</v>
      </c>
      <c r="D621" s="297" t="s">
        <v>180</v>
      </c>
      <c r="E621" s="483"/>
      <c r="F621" s="483"/>
      <c r="I621" s="300" t="s">
        <v>177</v>
      </c>
      <c r="J621" s="300" t="s">
        <v>178</v>
      </c>
      <c r="K621" s="298" t="s">
        <v>179</v>
      </c>
      <c r="L621" s="297" t="s">
        <v>180</v>
      </c>
      <c r="M621" s="483"/>
      <c r="N621" s="483"/>
    </row>
    <row r="622" spans="1:17" x14ac:dyDescent="0.25">
      <c r="A622" s="485">
        <v>131</v>
      </c>
      <c r="B622" s="309"/>
      <c r="C622" s="301"/>
      <c r="D622" s="301"/>
      <c r="E622" s="302">
        <f>C623-D622</f>
        <v>0</v>
      </c>
      <c r="F622" s="302">
        <f>D622-C622</f>
        <v>0</v>
      </c>
      <c r="I622" s="485">
        <v>132</v>
      </c>
      <c r="J622" s="309"/>
      <c r="K622" s="301"/>
      <c r="L622" s="301"/>
      <c r="M622" s="302">
        <f>K623-L622</f>
        <v>0</v>
      </c>
      <c r="N622" s="302">
        <f>L622-K622</f>
        <v>0</v>
      </c>
    </row>
    <row r="623" spans="1:17" x14ac:dyDescent="0.25">
      <c r="A623" s="486"/>
      <c r="B623" s="306"/>
      <c r="C623" s="303"/>
      <c r="D623" s="304"/>
      <c r="E623" s="302">
        <f>C624-D623</f>
        <v>0</v>
      </c>
      <c r="F623" s="302">
        <f>D623-C623</f>
        <v>0</v>
      </c>
      <c r="I623" s="486"/>
      <c r="J623" s="306"/>
      <c r="K623" s="303"/>
      <c r="L623" s="304"/>
      <c r="M623" s="302">
        <f>K624-L623</f>
        <v>0</v>
      </c>
      <c r="N623" s="302">
        <f>L623-K623</f>
        <v>0</v>
      </c>
    </row>
    <row r="624" spans="1:17" x14ac:dyDescent="0.25">
      <c r="A624" s="487"/>
      <c r="B624" s="306"/>
      <c r="C624" s="305"/>
      <c r="D624" s="297"/>
      <c r="E624" s="302"/>
      <c r="F624" s="302">
        <f>D624-C624</f>
        <v>0</v>
      </c>
      <c r="I624" s="487"/>
      <c r="J624" s="306"/>
      <c r="K624" s="305"/>
      <c r="L624" s="297"/>
      <c r="M624" s="302"/>
      <c r="N624" s="302">
        <f>L624-K624</f>
        <v>0</v>
      </c>
    </row>
    <row r="625" spans="1:17" x14ac:dyDescent="0.25">
      <c r="A625" s="300"/>
      <c r="B625" s="306"/>
      <c r="C625" s="303"/>
      <c r="D625" s="304"/>
      <c r="E625" s="302"/>
      <c r="F625" s="302"/>
      <c r="I625" s="300"/>
      <c r="J625" s="306"/>
      <c r="K625" s="303"/>
      <c r="L625" s="304"/>
      <c r="M625" s="302"/>
      <c r="N625" s="302"/>
    </row>
    <row r="626" spans="1:17" x14ac:dyDescent="0.25">
      <c r="A626" s="300"/>
      <c r="B626" s="306"/>
      <c r="C626" s="305"/>
      <c r="D626" s="297"/>
      <c r="E626" s="302"/>
      <c r="F626" s="302"/>
      <c r="I626" s="300"/>
      <c r="J626" s="306"/>
      <c r="K626" s="305"/>
      <c r="L626" s="297"/>
      <c r="M626" s="302"/>
      <c r="N626" s="302"/>
    </row>
    <row r="627" spans="1:17" x14ac:dyDescent="0.25">
      <c r="A627" s="300"/>
      <c r="B627" s="306"/>
      <c r="C627" s="303"/>
      <c r="D627" s="304"/>
      <c r="E627" s="302"/>
      <c r="F627" s="302"/>
      <c r="I627" s="300"/>
      <c r="J627" s="306"/>
      <c r="K627" s="303"/>
      <c r="L627" s="304"/>
      <c r="M627" s="302"/>
      <c r="N627" s="302"/>
    </row>
    <row r="628" spans="1:17" x14ac:dyDescent="0.25">
      <c r="A628" s="307">
        <f>D620-D619</f>
        <v>1.0416666666666666E-2</v>
      </c>
      <c r="B628" s="482"/>
      <c r="C628" s="482"/>
      <c r="D628" s="482"/>
      <c r="E628" s="307">
        <f>SUM(E622:E627)</f>
        <v>0</v>
      </c>
      <c r="F628" s="307">
        <f>SUM(F622:F627)</f>
        <v>0</v>
      </c>
      <c r="I628" s="307">
        <f>L620-L619</f>
        <v>1.0416666666666666E-2</v>
      </c>
      <c r="J628" s="482"/>
      <c r="K628" s="482"/>
      <c r="L628" s="482"/>
      <c r="M628" s="307">
        <f>SUM(M622:M627)</f>
        <v>0</v>
      </c>
      <c r="N628" s="307">
        <f>SUM(N622:N627)</f>
        <v>0</v>
      </c>
      <c r="P628" s="308"/>
      <c r="Q628" s="308"/>
    </row>
    <row r="630" spans="1:17" ht="15" customHeight="1" x14ac:dyDescent="0.25">
      <c r="A630" s="484" t="s">
        <v>172</v>
      </c>
      <c r="B630" s="484"/>
      <c r="C630" s="298"/>
      <c r="D630" s="297">
        <f>IF(C630="Depot", (C633-(25/60/24)), (C633-(15/60/24)))</f>
        <v>-1.0416666666666666E-2</v>
      </c>
      <c r="E630" s="483" t="s">
        <v>173</v>
      </c>
      <c r="F630" s="483" t="s">
        <v>174</v>
      </c>
      <c r="I630" s="484" t="s">
        <v>172</v>
      </c>
      <c r="J630" s="484"/>
      <c r="K630" s="298"/>
      <c r="L630" s="297">
        <f>IF(K630="Depot", (K633-(25/60/24)), (K633-(15/60/24)))</f>
        <v>-1.0416666666666666E-2</v>
      </c>
      <c r="M630" s="483" t="s">
        <v>173</v>
      </c>
      <c r="N630" s="483" t="s">
        <v>174</v>
      </c>
    </row>
    <row r="631" spans="1:17" x14ac:dyDescent="0.25">
      <c r="A631" s="484" t="s">
        <v>176</v>
      </c>
      <c r="B631" s="484"/>
      <c r="C631" s="298"/>
      <c r="D631" s="297" t="b">
        <f>IF(D638&gt;0,IF(C631="Depot",D638+(20/24/60),D638+(10/60/24)),IF(D637&gt;0,IF(C631="Depot",D637+(20/24/60),D637+(10/60/24)),IF(D636&gt;0,IF(C631="Depot",D636+(20/24/60),D636+(10/60/24)),IF(D635&gt;0,IF(C631="Depot",D635+(20/24/60),D635+(10/60/24)),IF(D634&gt;0,IF(C631="Depot",D634+(20/24/60),D634+(10/60/24)),IF(D633&gt;0,IF(C631="Depot",D633+(20/24/60),D633+(10/60/24))))))))</f>
        <v>0</v>
      </c>
      <c r="E631" s="483"/>
      <c r="F631" s="483"/>
      <c r="I631" s="484" t="s">
        <v>176</v>
      </c>
      <c r="J631" s="484"/>
      <c r="K631" s="298"/>
      <c r="L631" s="297" t="b">
        <f>IF(L638&gt;0,IF(K631="Depot",L638+(20/24/60),L638+(10/60/24)),IF(L637&gt;0,IF(K631="Depot",L637+(20/24/60),L637+(10/60/24)),IF(L636&gt;0,IF(K631="Depot",L636+(20/24/60),L636+(10/60/24)),IF(L635&gt;0,IF(K631="Depot",L635+(20/24/60),L635+(10/60/24)),IF(L634&gt;0,IF(K631="Depot",L634+(20/24/60),L634+(10/60/24)),IF(L633&gt;0,IF(K631="Depot",L633+(20/24/60),L633+(10/60/24))))))))</f>
        <v>0</v>
      </c>
      <c r="M631" s="483"/>
      <c r="N631" s="483"/>
    </row>
    <row r="632" spans="1:17" x14ac:dyDescent="0.25">
      <c r="A632" s="300" t="s">
        <v>177</v>
      </c>
      <c r="B632" s="300" t="s">
        <v>178</v>
      </c>
      <c r="C632" s="298" t="s">
        <v>179</v>
      </c>
      <c r="D632" s="297" t="s">
        <v>180</v>
      </c>
      <c r="E632" s="483"/>
      <c r="F632" s="483"/>
      <c r="I632" s="300" t="s">
        <v>177</v>
      </c>
      <c r="J632" s="300" t="s">
        <v>178</v>
      </c>
      <c r="K632" s="298" t="s">
        <v>179</v>
      </c>
      <c r="L632" s="297" t="s">
        <v>180</v>
      </c>
      <c r="M632" s="483"/>
      <c r="N632" s="483"/>
    </row>
    <row r="633" spans="1:17" x14ac:dyDescent="0.25">
      <c r="A633" s="485">
        <v>134</v>
      </c>
      <c r="B633" s="309"/>
      <c r="C633" s="301"/>
      <c r="D633" s="301"/>
      <c r="E633" s="302">
        <f>C634-D633</f>
        <v>0</v>
      </c>
      <c r="F633" s="302">
        <f>D633-C633</f>
        <v>0</v>
      </c>
      <c r="I633" s="485">
        <v>135</v>
      </c>
      <c r="J633" s="309"/>
      <c r="K633" s="301"/>
      <c r="L633" s="301"/>
      <c r="M633" s="302">
        <f>K634-L633</f>
        <v>0</v>
      </c>
      <c r="N633" s="302">
        <f>L633-K633</f>
        <v>0</v>
      </c>
    </row>
    <row r="634" spans="1:17" x14ac:dyDescent="0.25">
      <c r="A634" s="486"/>
      <c r="B634" s="306"/>
      <c r="C634" s="303"/>
      <c r="D634" s="304"/>
      <c r="E634" s="302">
        <f>C635-D634</f>
        <v>0</v>
      </c>
      <c r="F634" s="302">
        <f>D634-C634</f>
        <v>0</v>
      </c>
      <c r="I634" s="486"/>
      <c r="J634" s="306"/>
      <c r="K634" s="303"/>
      <c r="L634" s="304"/>
      <c r="M634" s="302">
        <f>K635-L634</f>
        <v>0</v>
      </c>
      <c r="N634" s="302">
        <f>L634-K634</f>
        <v>0</v>
      </c>
    </row>
    <row r="635" spans="1:17" x14ac:dyDescent="0.25">
      <c r="A635" s="487"/>
      <c r="B635" s="306"/>
      <c r="C635" s="305"/>
      <c r="D635" s="297"/>
      <c r="E635" s="302"/>
      <c r="F635" s="302">
        <f>D635-C635</f>
        <v>0</v>
      </c>
      <c r="I635" s="487"/>
      <c r="J635" s="306"/>
      <c r="K635" s="305"/>
      <c r="L635" s="297"/>
      <c r="M635" s="302"/>
      <c r="N635" s="302">
        <f>L635-K635</f>
        <v>0</v>
      </c>
    </row>
    <row r="636" spans="1:17" x14ac:dyDescent="0.25">
      <c r="A636" s="300"/>
      <c r="B636" s="306"/>
      <c r="C636" s="303"/>
      <c r="D636" s="304"/>
      <c r="E636" s="302"/>
      <c r="F636" s="302"/>
      <c r="I636" s="300"/>
      <c r="J636" s="306"/>
      <c r="K636" s="303"/>
      <c r="L636" s="304"/>
      <c r="M636" s="302"/>
      <c r="N636" s="302"/>
    </row>
    <row r="637" spans="1:17" x14ac:dyDescent="0.25">
      <c r="A637" s="300"/>
      <c r="B637" s="306"/>
      <c r="C637" s="305"/>
      <c r="D637" s="297"/>
      <c r="E637" s="302"/>
      <c r="F637" s="302"/>
      <c r="I637" s="300"/>
      <c r="J637" s="306"/>
      <c r="K637" s="305"/>
      <c r="L637" s="297"/>
      <c r="M637" s="302"/>
      <c r="N637" s="302"/>
    </row>
    <row r="638" spans="1:17" x14ac:dyDescent="0.25">
      <c r="A638" s="300"/>
      <c r="B638" s="306"/>
      <c r="C638" s="303"/>
      <c r="D638" s="304"/>
      <c r="E638" s="302"/>
      <c r="F638" s="302"/>
      <c r="I638" s="300"/>
      <c r="J638" s="306"/>
      <c r="K638" s="303"/>
      <c r="L638" s="304"/>
      <c r="M638" s="302"/>
      <c r="N638" s="302"/>
    </row>
    <row r="639" spans="1:17" x14ac:dyDescent="0.25">
      <c r="A639" s="307">
        <f>D631-D630</f>
        <v>1.0416666666666666E-2</v>
      </c>
      <c r="B639" s="482"/>
      <c r="C639" s="482"/>
      <c r="D639" s="482"/>
      <c r="E639" s="307">
        <f>SUM(E633:E638)</f>
        <v>0</v>
      </c>
      <c r="F639" s="307">
        <f>SUM(F633:F638)</f>
        <v>0</v>
      </c>
      <c r="I639" s="307">
        <f>L631-L630</f>
        <v>1.0416666666666666E-2</v>
      </c>
      <c r="J639" s="482"/>
      <c r="K639" s="482"/>
      <c r="L639" s="482"/>
      <c r="M639" s="307">
        <f>SUM(M633:M638)</f>
        <v>0</v>
      </c>
      <c r="N639" s="307">
        <f>SUM(N633:N638)</f>
        <v>0</v>
      </c>
      <c r="P639" s="308"/>
      <c r="Q639" s="308"/>
    </row>
    <row r="640" spans="1:17" ht="15.75" customHeight="1" x14ac:dyDescent="0.25"/>
    <row r="641" spans="1:17" ht="15" customHeight="1" x14ac:dyDescent="0.25">
      <c r="A641" s="484" t="s">
        <v>172</v>
      </c>
      <c r="B641" s="484"/>
      <c r="C641" s="298"/>
      <c r="D641" s="297">
        <f>IF(C641="Depot", (C644-(25/60/24)), (C644-(15/60/24)))</f>
        <v>-1.0416666666666666E-2</v>
      </c>
      <c r="E641" s="483" t="s">
        <v>173</v>
      </c>
      <c r="F641" s="483" t="s">
        <v>174</v>
      </c>
      <c r="I641" s="484" t="s">
        <v>172</v>
      </c>
      <c r="J641" s="484"/>
      <c r="K641" s="298"/>
      <c r="L641" s="297">
        <f>IF(K641="Depot", (K644-(25/60/24)), (K644-(15/60/24)))</f>
        <v>-1.0416666666666666E-2</v>
      </c>
      <c r="M641" s="483" t="s">
        <v>173</v>
      </c>
      <c r="N641" s="483" t="s">
        <v>174</v>
      </c>
    </row>
    <row r="642" spans="1:17" x14ac:dyDescent="0.25">
      <c r="A642" s="484" t="s">
        <v>176</v>
      </c>
      <c r="B642" s="484"/>
      <c r="C642" s="298"/>
      <c r="D642" s="297" t="b">
        <f>IF(D649&gt;0,IF(C642="Depot",D649+(20/24/60),D649+(10/60/24)),IF(D648&gt;0,IF(C642="Depot",D648+(20/24/60),D648+(10/60/24)),IF(D647&gt;0,IF(C642="Depot",D647+(20/24/60),D647+(10/60/24)),IF(D646&gt;0,IF(C642="Depot",D646+(20/24/60),D646+(10/60/24)),IF(D645&gt;0,IF(C642="Depot",D645+(20/24/60),D645+(10/60/24)),IF(D644&gt;0,IF(C642="Depot",D644+(20/24/60),D644+(10/60/24))))))))</f>
        <v>0</v>
      </c>
      <c r="E642" s="483"/>
      <c r="F642" s="483"/>
      <c r="I642" s="484" t="s">
        <v>176</v>
      </c>
      <c r="J642" s="484"/>
      <c r="K642" s="298"/>
      <c r="L642" s="297" t="b">
        <f>IF(L649&gt;0,IF(K642="Depot",L649+(20/24/60),L649+(10/60/24)),IF(L648&gt;0,IF(K642="Depot",L648+(20/24/60),L648+(10/60/24)),IF(L647&gt;0,IF(K642="Depot",L647+(20/24/60),L647+(10/60/24)),IF(L646&gt;0,IF(K642="Depot",L646+(20/24/60),L646+(10/60/24)),IF(L645&gt;0,IF(K642="Depot",L645+(20/24/60),L645+(10/60/24)),IF(L644&gt;0,IF(K642="Depot",L644+(20/24/60),L644+(10/60/24))))))))</f>
        <v>0</v>
      </c>
      <c r="M642" s="483"/>
      <c r="N642" s="483"/>
    </row>
    <row r="643" spans="1:17" x14ac:dyDescent="0.25">
      <c r="A643" s="300" t="s">
        <v>177</v>
      </c>
      <c r="B643" s="300" t="s">
        <v>178</v>
      </c>
      <c r="C643" s="298" t="s">
        <v>179</v>
      </c>
      <c r="D643" s="297" t="s">
        <v>180</v>
      </c>
      <c r="E643" s="483"/>
      <c r="F643" s="483"/>
      <c r="I643" s="300" t="s">
        <v>177</v>
      </c>
      <c r="J643" s="300" t="s">
        <v>178</v>
      </c>
      <c r="K643" s="298" t="s">
        <v>179</v>
      </c>
      <c r="L643" s="297" t="s">
        <v>180</v>
      </c>
      <c r="M643" s="483"/>
      <c r="N643" s="483"/>
    </row>
    <row r="644" spans="1:17" x14ac:dyDescent="0.25">
      <c r="A644" s="485">
        <v>136</v>
      </c>
      <c r="B644" s="309"/>
      <c r="C644" s="301"/>
      <c r="D644" s="301"/>
      <c r="E644" s="302">
        <f>C645-D644</f>
        <v>0</v>
      </c>
      <c r="F644" s="302">
        <f>D644-C644</f>
        <v>0</v>
      </c>
      <c r="I644" s="485">
        <v>137</v>
      </c>
      <c r="J644" s="309"/>
      <c r="K644" s="301"/>
      <c r="L644" s="301"/>
      <c r="M644" s="302">
        <f>K645-L644</f>
        <v>0</v>
      </c>
      <c r="N644" s="302">
        <f>L644-K644</f>
        <v>0</v>
      </c>
    </row>
    <row r="645" spans="1:17" x14ac:dyDescent="0.25">
      <c r="A645" s="486"/>
      <c r="B645" s="306"/>
      <c r="C645" s="303"/>
      <c r="D645" s="304"/>
      <c r="E645" s="302">
        <f>C646-D645</f>
        <v>0</v>
      </c>
      <c r="F645" s="302">
        <f>D645-C645</f>
        <v>0</v>
      </c>
      <c r="I645" s="486"/>
      <c r="J645" s="306"/>
      <c r="K645" s="303"/>
      <c r="L645" s="304"/>
      <c r="M645" s="302">
        <f>K646-L645</f>
        <v>0</v>
      </c>
      <c r="N645" s="302">
        <f>L645-K645</f>
        <v>0</v>
      </c>
    </row>
    <row r="646" spans="1:17" x14ac:dyDescent="0.25">
      <c r="A646" s="487"/>
      <c r="B646" s="306"/>
      <c r="C646" s="305"/>
      <c r="D646" s="297"/>
      <c r="E646" s="302"/>
      <c r="F646" s="302">
        <f>D646-C646</f>
        <v>0</v>
      </c>
      <c r="I646" s="487"/>
      <c r="J646" s="306"/>
      <c r="K646" s="305"/>
      <c r="L646" s="297"/>
      <c r="M646" s="302"/>
      <c r="N646" s="302">
        <f>L646-K646</f>
        <v>0</v>
      </c>
    </row>
    <row r="647" spans="1:17" x14ac:dyDescent="0.25">
      <c r="A647" s="300"/>
      <c r="B647" s="306"/>
      <c r="C647" s="303"/>
      <c r="D647" s="304"/>
      <c r="E647" s="302"/>
      <c r="F647" s="302"/>
      <c r="I647" s="300"/>
      <c r="J647" s="306"/>
      <c r="K647" s="303"/>
      <c r="L647" s="304"/>
      <c r="M647" s="302"/>
      <c r="N647" s="302"/>
    </row>
    <row r="648" spans="1:17" x14ac:dyDescent="0.25">
      <c r="A648" s="300"/>
      <c r="B648" s="306"/>
      <c r="C648" s="305"/>
      <c r="D648" s="297"/>
      <c r="E648" s="302"/>
      <c r="F648" s="302"/>
      <c r="I648" s="300"/>
      <c r="J648" s="306"/>
      <c r="K648" s="305"/>
      <c r="L648" s="297"/>
      <c r="M648" s="302"/>
      <c r="N648" s="302"/>
    </row>
    <row r="649" spans="1:17" x14ac:dyDescent="0.25">
      <c r="A649" s="300"/>
      <c r="B649" s="306"/>
      <c r="C649" s="303"/>
      <c r="D649" s="304"/>
      <c r="E649" s="302"/>
      <c r="F649" s="302"/>
      <c r="I649" s="300"/>
      <c r="J649" s="306"/>
      <c r="K649" s="303"/>
      <c r="L649" s="304"/>
      <c r="M649" s="302"/>
      <c r="N649" s="302"/>
    </row>
    <row r="650" spans="1:17" x14ac:dyDescent="0.25">
      <c r="A650" s="307">
        <f>D642-D641</f>
        <v>1.0416666666666666E-2</v>
      </c>
      <c r="B650" s="482"/>
      <c r="C650" s="482"/>
      <c r="D650" s="482"/>
      <c r="E650" s="307">
        <f>SUM(E644:E649)</f>
        <v>0</v>
      </c>
      <c r="F650" s="307">
        <f>SUM(F644:F649)</f>
        <v>0</v>
      </c>
      <c r="I650" s="307">
        <f>L642-L641</f>
        <v>1.0416666666666666E-2</v>
      </c>
      <c r="J650" s="482"/>
      <c r="K650" s="482"/>
      <c r="L650" s="482"/>
      <c r="M650" s="307">
        <f>SUM(M644:M649)</f>
        <v>0</v>
      </c>
      <c r="N650" s="307">
        <f>SUM(N644:N649)</f>
        <v>0</v>
      </c>
      <c r="P650" s="308"/>
      <c r="Q650" s="308"/>
    </row>
    <row r="654" spans="1:17" ht="15" customHeight="1" x14ac:dyDescent="0.25">
      <c r="A654" s="484" t="s">
        <v>172</v>
      </c>
      <c r="B654" s="484"/>
      <c r="C654" s="298"/>
      <c r="D654" s="297">
        <f>IF(C654="Depot", (C657-(25/60/24)), (C657-(15/60/24)))</f>
        <v>-1.0416666666666666E-2</v>
      </c>
      <c r="E654" s="483" t="s">
        <v>173</v>
      </c>
      <c r="F654" s="483" t="s">
        <v>174</v>
      </c>
      <c r="I654" s="484" t="s">
        <v>172</v>
      </c>
      <c r="J654" s="484"/>
      <c r="K654" s="298"/>
      <c r="L654" s="297">
        <f>IF(K654="Depot", (K657-(25/60/24)), (K657-(15/60/24)))</f>
        <v>-1.0416666666666666E-2</v>
      </c>
      <c r="M654" s="483" t="s">
        <v>173</v>
      </c>
      <c r="N654" s="483" t="s">
        <v>174</v>
      </c>
    </row>
    <row r="655" spans="1:17" x14ac:dyDescent="0.25">
      <c r="A655" s="484" t="s">
        <v>176</v>
      </c>
      <c r="B655" s="484"/>
      <c r="C655" s="298"/>
      <c r="D655" s="297" t="b">
        <f>IF(D662&gt;0,IF(C655="Depot",D662+(20/24/60),D662+(10/60/24)),IF(D661&gt;0,IF(C655="Depot",D661+(20/24/60),D661+(10/60/24)),IF(D660&gt;0,IF(C655="Depot",D660+(20/24/60),D660+(10/60/24)),IF(D659&gt;0,IF(C655="Depot",D659+(20/24/60),D659+(10/60/24)),IF(D658&gt;0,IF(C655="Depot",D658+(20/24/60),D658+(10/60/24)),IF(D657&gt;0,IF(C655="Depot",D657+(20/24/60),D657+(10/60/24))))))))</f>
        <v>0</v>
      </c>
      <c r="E655" s="483"/>
      <c r="F655" s="483"/>
      <c r="I655" s="484" t="s">
        <v>176</v>
      </c>
      <c r="J655" s="484"/>
      <c r="K655" s="298"/>
      <c r="L655" s="297" t="b">
        <f>IF(L662&gt;0,IF(K655="Depot",L662+(20/24/60),L662+(10/60/24)),IF(L661&gt;0,IF(K655="Depot",L661+(20/24/60),L661+(10/60/24)),IF(L660&gt;0,IF(K655="Depot",L660+(20/24/60),L660+(10/60/24)),IF(L659&gt;0,IF(K655="Depot",L659+(20/24/60),L659+(10/60/24)),IF(L658&gt;0,IF(K655="Depot",L658+(20/24/60),L658+(10/60/24)),IF(L657&gt;0,IF(K655="Depot",L657+(20/24/60),L657+(10/60/24))))))))</f>
        <v>0</v>
      </c>
      <c r="M655" s="483"/>
      <c r="N655" s="483"/>
    </row>
    <row r="656" spans="1:17" x14ac:dyDescent="0.25">
      <c r="A656" s="300" t="s">
        <v>177</v>
      </c>
      <c r="B656" s="300" t="s">
        <v>178</v>
      </c>
      <c r="C656" s="298" t="s">
        <v>179</v>
      </c>
      <c r="D656" s="297" t="s">
        <v>180</v>
      </c>
      <c r="E656" s="483"/>
      <c r="F656" s="483"/>
      <c r="I656" s="300" t="s">
        <v>177</v>
      </c>
      <c r="J656" s="300" t="s">
        <v>178</v>
      </c>
      <c r="K656" s="298" t="s">
        <v>179</v>
      </c>
      <c r="L656" s="297" t="s">
        <v>180</v>
      </c>
      <c r="M656" s="483"/>
      <c r="N656" s="483"/>
    </row>
    <row r="657" spans="1:14" x14ac:dyDescent="0.25">
      <c r="A657" s="485">
        <v>138</v>
      </c>
      <c r="B657" s="309"/>
      <c r="C657" s="301"/>
      <c r="D657" s="301"/>
      <c r="E657" s="302">
        <f>C658-D657</f>
        <v>0</v>
      </c>
      <c r="F657" s="302">
        <f>D657-C657</f>
        <v>0</v>
      </c>
      <c r="I657" s="485">
        <v>139</v>
      </c>
      <c r="J657" s="309"/>
      <c r="K657" s="301"/>
      <c r="L657" s="301"/>
      <c r="M657" s="302">
        <f>K658-L657</f>
        <v>0</v>
      </c>
      <c r="N657" s="302">
        <f>L657-K657</f>
        <v>0</v>
      </c>
    </row>
    <row r="658" spans="1:14" x14ac:dyDescent="0.25">
      <c r="A658" s="486"/>
      <c r="B658" s="306"/>
      <c r="C658" s="303"/>
      <c r="D658" s="304"/>
      <c r="E658" s="302">
        <f>C659-D658</f>
        <v>0</v>
      </c>
      <c r="F658" s="302">
        <f>D658-C658</f>
        <v>0</v>
      </c>
      <c r="I658" s="486"/>
      <c r="J658" s="306"/>
      <c r="K658" s="303"/>
      <c r="L658" s="304"/>
      <c r="M658" s="302">
        <f>K659-L658</f>
        <v>0</v>
      </c>
      <c r="N658" s="302">
        <f>L658-K658</f>
        <v>0</v>
      </c>
    </row>
    <row r="659" spans="1:14" x14ac:dyDescent="0.25">
      <c r="A659" s="487"/>
      <c r="B659" s="306"/>
      <c r="C659" s="305"/>
      <c r="D659" s="297"/>
      <c r="E659" s="302"/>
      <c r="F659" s="302">
        <f>D659-C659</f>
        <v>0</v>
      </c>
      <c r="I659" s="487"/>
      <c r="J659" s="306"/>
      <c r="K659" s="305"/>
      <c r="L659" s="297"/>
      <c r="M659" s="302"/>
      <c r="N659" s="302">
        <f>L659-K659</f>
        <v>0</v>
      </c>
    </row>
    <row r="660" spans="1:14" x14ac:dyDescent="0.25">
      <c r="A660" s="300"/>
      <c r="B660" s="306"/>
      <c r="C660" s="303"/>
      <c r="D660" s="304"/>
      <c r="E660" s="302"/>
      <c r="F660" s="302"/>
      <c r="I660" s="300"/>
      <c r="J660" s="306"/>
      <c r="K660" s="303"/>
      <c r="L660" s="304"/>
      <c r="M660" s="302"/>
      <c r="N660" s="302"/>
    </row>
    <row r="661" spans="1:14" x14ac:dyDescent="0.25">
      <c r="A661" s="300"/>
      <c r="B661" s="306"/>
      <c r="C661" s="305"/>
      <c r="D661" s="297"/>
      <c r="E661" s="302"/>
      <c r="F661" s="302"/>
      <c r="I661" s="300"/>
      <c r="J661" s="306"/>
      <c r="K661" s="305"/>
      <c r="L661" s="297"/>
      <c r="M661" s="302"/>
      <c r="N661" s="302"/>
    </row>
    <row r="662" spans="1:14" x14ac:dyDescent="0.25">
      <c r="A662" s="300"/>
      <c r="B662" s="306"/>
      <c r="C662" s="303"/>
      <c r="D662" s="304"/>
      <c r="E662" s="302"/>
      <c r="F662" s="302"/>
      <c r="I662" s="300"/>
      <c r="J662" s="306"/>
      <c r="K662" s="303"/>
      <c r="L662" s="304"/>
      <c r="M662" s="302"/>
      <c r="N662" s="302"/>
    </row>
    <row r="663" spans="1:14" x14ac:dyDescent="0.25">
      <c r="A663" s="307">
        <f>D655-D654</f>
        <v>1.0416666666666666E-2</v>
      </c>
      <c r="B663" s="482"/>
      <c r="C663" s="482"/>
      <c r="D663" s="482"/>
      <c r="E663" s="307">
        <f>SUM(E657:E662)</f>
        <v>0</v>
      </c>
      <c r="F663" s="307">
        <f>SUM(F657:F662)</f>
        <v>0</v>
      </c>
      <c r="I663" s="307">
        <f>L655-L654</f>
        <v>1.0416666666666666E-2</v>
      </c>
      <c r="J663" s="482"/>
      <c r="K663" s="482"/>
      <c r="L663" s="482"/>
      <c r="M663" s="307">
        <f>SUM(M657:M662)</f>
        <v>0</v>
      </c>
      <c r="N663" s="307">
        <f>SUM(N657:N662)</f>
        <v>0</v>
      </c>
    </row>
    <row r="666" spans="1:14" x14ac:dyDescent="0.25">
      <c r="A666" s="484" t="s">
        <v>172</v>
      </c>
      <c r="B666" s="484"/>
      <c r="C666" s="298"/>
      <c r="D666" s="297">
        <f>IF(C666="Depot", (C669-(25/60/24)), (C669-(15/60/24)))</f>
        <v>-1.0416666666666666E-2</v>
      </c>
      <c r="E666" s="483" t="s">
        <v>173</v>
      </c>
      <c r="F666" s="483" t="s">
        <v>174</v>
      </c>
      <c r="I666" s="484" t="s">
        <v>172</v>
      </c>
      <c r="J666" s="484"/>
      <c r="K666" s="298"/>
      <c r="L666" s="297">
        <f>IF(K666="Depot", (K669-(25/60/24)), (K669-(15/60/24)))</f>
        <v>-1.0416666666666666E-2</v>
      </c>
      <c r="M666" s="483" t="s">
        <v>173</v>
      </c>
      <c r="N666" s="483" t="s">
        <v>174</v>
      </c>
    </row>
    <row r="667" spans="1:14" x14ac:dyDescent="0.25">
      <c r="A667" s="484" t="s">
        <v>176</v>
      </c>
      <c r="B667" s="484"/>
      <c r="C667" s="298"/>
      <c r="D667" s="297" t="b">
        <f>IF(D674&gt;0,IF(C667="Depot",D674+(20/24/60),D674+(10/60/24)),IF(D673&gt;0,IF(C667="Depot",D673+(20/24/60),D673+(10/60/24)),IF(D672&gt;0,IF(C667="Depot",D672+(20/24/60),D672+(10/60/24)),IF(D671&gt;0,IF(C667="Depot",D671+(20/24/60),D671+(10/60/24)),IF(D670&gt;0,IF(C667="Depot",D670+(20/24/60),D670+(10/60/24)),IF(D669&gt;0,IF(C667="Depot",D669+(20/24/60),D669+(10/60/24))))))))</f>
        <v>0</v>
      </c>
      <c r="E667" s="483"/>
      <c r="F667" s="483"/>
      <c r="I667" s="484" t="s">
        <v>176</v>
      </c>
      <c r="J667" s="484"/>
      <c r="K667" s="298"/>
      <c r="L667" s="297" t="b">
        <f>IF(L674&gt;0,IF(K667="Depot",L674+(20/24/60),L674+(10/60/24)),IF(L673&gt;0,IF(K667="Depot",L673+(20/24/60),L673+(10/60/24)),IF(L672&gt;0,IF(K667="Depot",L672+(20/24/60),L672+(10/60/24)),IF(L671&gt;0,IF(K667="Depot",L671+(20/24/60),L671+(10/60/24)),IF(L670&gt;0,IF(K667="Depot",L670+(20/24/60),L670+(10/60/24)),IF(L669&gt;0,IF(K667="Depot",L669+(20/24/60),L669+(10/60/24))))))))</f>
        <v>0</v>
      </c>
      <c r="M667" s="483"/>
      <c r="N667" s="483"/>
    </row>
    <row r="668" spans="1:14" x14ac:dyDescent="0.25">
      <c r="A668" s="300" t="s">
        <v>177</v>
      </c>
      <c r="B668" s="300" t="s">
        <v>178</v>
      </c>
      <c r="C668" s="298" t="s">
        <v>179</v>
      </c>
      <c r="D668" s="297" t="s">
        <v>180</v>
      </c>
      <c r="E668" s="483"/>
      <c r="F668" s="483"/>
      <c r="I668" s="300" t="s">
        <v>177</v>
      </c>
      <c r="J668" s="300" t="s">
        <v>178</v>
      </c>
      <c r="K668" s="298" t="s">
        <v>179</v>
      </c>
      <c r="L668" s="297" t="s">
        <v>180</v>
      </c>
      <c r="M668" s="483"/>
      <c r="N668" s="483"/>
    </row>
    <row r="669" spans="1:14" x14ac:dyDescent="0.25">
      <c r="A669" s="485">
        <v>141</v>
      </c>
      <c r="B669" s="309"/>
      <c r="C669" s="301"/>
      <c r="D669" s="301"/>
      <c r="E669" s="302">
        <f>C670-D669</f>
        <v>0</v>
      </c>
      <c r="F669" s="302">
        <f>D669-C669</f>
        <v>0</v>
      </c>
      <c r="I669" s="485">
        <v>142</v>
      </c>
      <c r="J669" s="309"/>
      <c r="K669" s="301"/>
      <c r="L669" s="301"/>
      <c r="M669" s="302">
        <f>K670-L669</f>
        <v>0</v>
      </c>
      <c r="N669" s="302">
        <f>L669-K669</f>
        <v>0</v>
      </c>
    </row>
    <row r="670" spans="1:14" x14ac:dyDescent="0.25">
      <c r="A670" s="486"/>
      <c r="B670" s="306"/>
      <c r="C670" s="303"/>
      <c r="D670" s="304"/>
      <c r="E670" s="302">
        <f>C671-D670</f>
        <v>0</v>
      </c>
      <c r="F670" s="302">
        <f>D670-C670</f>
        <v>0</v>
      </c>
      <c r="I670" s="486"/>
      <c r="J670" s="306"/>
      <c r="K670" s="303"/>
      <c r="L670" s="304"/>
      <c r="M670" s="302">
        <f>K671-L670</f>
        <v>0</v>
      </c>
      <c r="N670" s="302">
        <f>L670-K670</f>
        <v>0</v>
      </c>
    </row>
    <row r="671" spans="1:14" x14ac:dyDescent="0.25">
      <c r="A671" s="487"/>
      <c r="B671" s="306"/>
      <c r="C671" s="305"/>
      <c r="D671" s="297"/>
      <c r="E671" s="302"/>
      <c r="F671" s="302">
        <f>D671-C671</f>
        <v>0</v>
      </c>
      <c r="I671" s="487"/>
      <c r="J671" s="306"/>
      <c r="K671" s="305"/>
      <c r="L671" s="297"/>
      <c r="M671" s="302"/>
      <c r="N671" s="302">
        <f>L671-K671</f>
        <v>0</v>
      </c>
    </row>
    <row r="672" spans="1:14" x14ac:dyDescent="0.25">
      <c r="A672" s="300"/>
      <c r="B672" s="306"/>
      <c r="C672" s="303"/>
      <c r="D672" s="304"/>
      <c r="E672" s="302"/>
      <c r="F672" s="302"/>
      <c r="I672" s="300"/>
      <c r="J672" s="306"/>
      <c r="K672" s="303"/>
      <c r="L672" s="304"/>
      <c r="M672" s="302"/>
      <c r="N672" s="302"/>
    </row>
    <row r="673" spans="1:14" x14ac:dyDescent="0.25">
      <c r="A673" s="300"/>
      <c r="B673" s="306"/>
      <c r="C673" s="305"/>
      <c r="D673" s="297"/>
      <c r="E673" s="302"/>
      <c r="F673" s="302"/>
      <c r="I673" s="300"/>
      <c r="J673" s="306"/>
      <c r="K673" s="305"/>
      <c r="L673" s="297"/>
      <c r="M673" s="302"/>
      <c r="N673" s="302"/>
    </row>
    <row r="674" spans="1:14" x14ac:dyDescent="0.25">
      <c r="A674" s="300"/>
      <c r="B674" s="306"/>
      <c r="C674" s="303"/>
      <c r="D674" s="304"/>
      <c r="E674" s="302"/>
      <c r="F674" s="302"/>
      <c r="I674" s="300"/>
      <c r="J674" s="306"/>
      <c r="K674" s="303"/>
      <c r="L674" s="304"/>
      <c r="M674" s="302"/>
      <c r="N674" s="302"/>
    </row>
    <row r="675" spans="1:14" x14ac:dyDescent="0.25">
      <c r="A675" s="307">
        <f>D667-D666</f>
        <v>1.0416666666666666E-2</v>
      </c>
      <c r="B675" s="482"/>
      <c r="C675" s="482"/>
      <c r="D675" s="482"/>
      <c r="E675" s="307">
        <f>SUM(E669:E674)</f>
        <v>0</v>
      </c>
      <c r="F675" s="307">
        <f>SUM(F669:F674)</f>
        <v>0</v>
      </c>
      <c r="I675" s="307">
        <f>L667-L666</f>
        <v>1.0416666666666666E-2</v>
      </c>
      <c r="J675" s="482"/>
      <c r="K675" s="482"/>
      <c r="L675" s="482"/>
      <c r="M675" s="307">
        <f>SUM(M669:M674)</f>
        <v>0</v>
      </c>
      <c r="N675" s="307">
        <f>SUM(N669:N674)</f>
        <v>0</v>
      </c>
    </row>
  </sheetData>
  <mergeCells count="735">
    <mergeCell ref="B675:D675"/>
    <mergeCell ref="J675:L675"/>
    <mergeCell ref="M666:M668"/>
    <mergeCell ref="N666:N668"/>
    <mergeCell ref="A667:B667"/>
    <mergeCell ref="I667:J667"/>
    <mergeCell ref="A669:A671"/>
    <mergeCell ref="I669:I671"/>
    <mergeCell ref="B663:D663"/>
    <mergeCell ref="J663:L663"/>
    <mergeCell ref="A666:B666"/>
    <mergeCell ref="E666:E668"/>
    <mergeCell ref="F666:F668"/>
    <mergeCell ref="I666:J666"/>
    <mergeCell ref="M654:M656"/>
    <mergeCell ref="N654:N656"/>
    <mergeCell ref="A655:B655"/>
    <mergeCell ref="I655:J655"/>
    <mergeCell ref="A657:A659"/>
    <mergeCell ref="I657:I659"/>
    <mergeCell ref="B650:D650"/>
    <mergeCell ref="J650:L650"/>
    <mergeCell ref="A654:B654"/>
    <mergeCell ref="E654:E656"/>
    <mergeCell ref="F654:F656"/>
    <mergeCell ref="I654:J654"/>
    <mergeCell ref="M641:M643"/>
    <mergeCell ref="N641:N643"/>
    <mergeCell ref="A642:B642"/>
    <mergeCell ref="I642:J642"/>
    <mergeCell ref="A644:A646"/>
    <mergeCell ref="I644:I646"/>
    <mergeCell ref="B639:D639"/>
    <mergeCell ref="J639:L639"/>
    <mergeCell ref="A641:B641"/>
    <mergeCell ref="E641:E643"/>
    <mergeCell ref="F641:F643"/>
    <mergeCell ref="I641:J641"/>
    <mergeCell ref="M630:M632"/>
    <mergeCell ref="N630:N632"/>
    <mergeCell ref="A631:B631"/>
    <mergeCell ref="I631:J631"/>
    <mergeCell ref="A633:A635"/>
    <mergeCell ref="I633:I635"/>
    <mergeCell ref="B628:D628"/>
    <mergeCell ref="J628:L628"/>
    <mergeCell ref="A630:B630"/>
    <mergeCell ref="E630:E632"/>
    <mergeCell ref="F630:F632"/>
    <mergeCell ref="I630:J630"/>
    <mergeCell ref="M619:M621"/>
    <mergeCell ref="N619:N621"/>
    <mergeCell ref="A620:B620"/>
    <mergeCell ref="I620:J620"/>
    <mergeCell ref="A622:A624"/>
    <mergeCell ref="I622:I624"/>
    <mergeCell ref="B617:D617"/>
    <mergeCell ref="J617:L617"/>
    <mergeCell ref="A619:B619"/>
    <mergeCell ref="E619:E621"/>
    <mergeCell ref="F619:F621"/>
    <mergeCell ref="I619:J619"/>
    <mergeCell ref="M608:M610"/>
    <mergeCell ref="N608:N610"/>
    <mergeCell ref="A609:B609"/>
    <mergeCell ref="I609:J609"/>
    <mergeCell ref="A611:A613"/>
    <mergeCell ref="I611:I613"/>
    <mergeCell ref="B606:D606"/>
    <mergeCell ref="J606:L606"/>
    <mergeCell ref="A608:B608"/>
    <mergeCell ref="E608:E610"/>
    <mergeCell ref="F608:F610"/>
    <mergeCell ref="I608:J608"/>
    <mergeCell ref="M597:M599"/>
    <mergeCell ref="N597:N599"/>
    <mergeCell ref="A598:B598"/>
    <mergeCell ref="I598:J598"/>
    <mergeCell ref="A600:A602"/>
    <mergeCell ref="I600:I602"/>
    <mergeCell ref="B595:D595"/>
    <mergeCell ref="J595:L595"/>
    <mergeCell ref="A597:B597"/>
    <mergeCell ref="E597:E599"/>
    <mergeCell ref="F597:F599"/>
    <mergeCell ref="I597:J597"/>
    <mergeCell ref="M586:M588"/>
    <mergeCell ref="N586:N588"/>
    <mergeCell ref="A587:B587"/>
    <mergeCell ref="I587:J587"/>
    <mergeCell ref="A589:A591"/>
    <mergeCell ref="I589:I591"/>
    <mergeCell ref="B584:D584"/>
    <mergeCell ref="J584:L584"/>
    <mergeCell ref="A586:B586"/>
    <mergeCell ref="E586:E588"/>
    <mergeCell ref="F586:F588"/>
    <mergeCell ref="I586:J586"/>
    <mergeCell ref="M575:M577"/>
    <mergeCell ref="N575:N577"/>
    <mergeCell ref="A576:B576"/>
    <mergeCell ref="I576:J576"/>
    <mergeCell ref="A578:A580"/>
    <mergeCell ref="I578:I580"/>
    <mergeCell ref="B573:D573"/>
    <mergeCell ref="J573:L573"/>
    <mergeCell ref="A575:B575"/>
    <mergeCell ref="E575:E577"/>
    <mergeCell ref="F575:F577"/>
    <mergeCell ref="I575:J575"/>
    <mergeCell ref="M564:M566"/>
    <mergeCell ref="N564:N566"/>
    <mergeCell ref="A565:B565"/>
    <mergeCell ref="I565:J565"/>
    <mergeCell ref="A567:A569"/>
    <mergeCell ref="I567:I569"/>
    <mergeCell ref="B562:D562"/>
    <mergeCell ref="J562:L562"/>
    <mergeCell ref="A564:B564"/>
    <mergeCell ref="E564:E566"/>
    <mergeCell ref="F564:F566"/>
    <mergeCell ref="I564:J564"/>
    <mergeCell ref="M553:M555"/>
    <mergeCell ref="N553:N555"/>
    <mergeCell ref="A554:B554"/>
    <mergeCell ref="I554:J554"/>
    <mergeCell ref="A556:A558"/>
    <mergeCell ref="I556:I558"/>
    <mergeCell ref="B550:D550"/>
    <mergeCell ref="J550:L550"/>
    <mergeCell ref="A553:B553"/>
    <mergeCell ref="E553:E555"/>
    <mergeCell ref="F553:F555"/>
    <mergeCell ref="I553:J553"/>
    <mergeCell ref="M541:M543"/>
    <mergeCell ref="N541:N543"/>
    <mergeCell ref="A542:B542"/>
    <mergeCell ref="I542:J542"/>
    <mergeCell ref="A544:A546"/>
    <mergeCell ref="I544:I546"/>
    <mergeCell ref="B539:D539"/>
    <mergeCell ref="J539:L539"/>
    <mergeCell ref="A541:B541"/>
    <mergeCell ref="E541:E543"/>
    <mergeCell ref="F541:F543"/>
    <mergeCell ref="I541:J541"/>
    <mergeCell ref="M530:M532"/>
    <mergeCell ref="N530:N532"/>
    <mergeCell ref="A531:B531"/>
    <mergeCell ref="I531:J531"/>
    <mergeCell ref="A533:A535"/>
    <mergeCell ref="I533:I535"/>
    <mergeCell ref="B528:D528"/>
    <mergeCell ref="J528:L528"/>
    <mergeCell ref="A530:B530"/>
    <mergeCell ref="E530:E532"/>
    <mergeCell ref="F530:F532"/>
    <mergeCell ref="I530:J530"/>
    <mergeCell ref="M519:M521"/>
    <mergeCell ref="N519:N521"/>
    <mergeCell ref="A520:B520"/>
    <mergeCell ref="I520:J520"/>
    <mergeCell ref="A522:A524"/>
    <mergeCell ref="I522:I524"/>
    <mergeCell ref="B517:D517"/>
    <mergeCell ref="J517:L517"/>
    <mergeCell ref="A519:B519"/>
    <mergeCell ref="E519:E521"/>
    <mergeCell ref="F519:F521"/>
    <mergeCell ref="I519:J519"/>
    <mergeCell ref="M508:M510"/>
    <mergeCell ref="N508:N510"/>
    <mergeCell ref="A509:B509"/>
    <mergeCell ref="I509:J509"/>
    <mergeCell ref="A511:A513"/>
    <mergeCell ref="I511:I513"/>
    <mergeCell ref="B506:D506"/>
    <mergeCell ref="J506:L506"/>
    <mergeCell ref="A508:B508"/>
    <mergeCell ref="E508:E510"/>
    <mergeCell ref="F508:F510"/>
    <mergeCell ref="I508:J508"/>
    <mergeCell ref="M497:M499"/>
    <mergeCell ref="N497:N499"/>
    <mergeCell ref="A498:B498"/>
    <mergeCell ref="I498:J498"/>
    <mergeCell ref="A500:A502"/>
    <mergeCell ref="I500:I502"/>
    <mergeCell ref="B495:D495"/>
    <mergeCell ref="J495:L495"/>
    <mergeCell ref="A497:B497"/>
    <mergeCell ref="E497:E499"/>
    <mergeCell ref="F497:F499"/>
    <mergeCell ref="I497:J497"/>
    <mergeCell ref="M486:M488"/>
    <mergeCell ref="N486:N488"/>
    <mergeCell ref="A487:B487"/>
    <mergeCell ref="I487:J487"/>
    <mergeCell ref="A489:A491"/>
    <mergeCell ref="I489:I491"/>
    <mergeCell ref="B484:D484"/>
    <mergeCell ref="J484:L484"/>
    <mergeCell ref="A486:B486"/>
    <mergeCell ref="E486:E488"/>
    <mergeCell ref="F486:F488"/>
    <mergeCell ref="I486:J486"/>
    <mergeCell ref="M475:M477"/>
    <mergeCell ref="N475:N477"/>
    <mergeCell ref="A476:B476"/>
    <mergeCell ref="I476:J476"/>
    <mergeCell ref="A478:A480"/>
    <mergeCell ref="I478:I480"/>
    <mergeCell ref="B473:D473"/>
    <mergeCell ref="J473:L473"/>
    <mergeCell ref="A475:B475"/>
    <mergeCell ref="E475:E477"/>
    <mergeCell ref="F475:F477"/>
    <mergeCell ref="I475:J475"/>
    <mergeCell ref="M464:M466"/>
    <mergeCell ref="N464:N466"/>
    <mergeCell ref="A465:B465"/>
    <mergeCell ref="I465:J465"/>
    <mergeCell ref="A467:A469"/>
    <mergeCell ref="I467:I469"/>
    <mergeCell ref="B462:D462"/>
    <mergeCell ref="J462:L462"/>
    <mergeCell ref="A464:B464"/>
    <mergeCell ref="E464:E466"/>
    <mergeCell ref="F464:F466"/>
    <mergeCell ref="I464:J464"/>
    <mergeCell ref="M453:M455"/>
    <mergeCell ref="N453:N455"/>
    <mergeCell ref="A454:B454"/>
    <mergeCell ref="I454:J454"/>
    <mergeCell ref="A456:A458"/>
    <mergeCell ref="I456:I458"/>
    <mergeCell ref="B451:D451"/>
    <mergeCell ref="J451:L451"/>
    <mergeCell ref="A453:B453"/>
    <mergeCell ref="E453:E455"/>
    <mergeCell ref="F453:F455"/>
    <mergeCell ref="I453:J453"/>
    <mergeCell ref="M442:M444"/>
    <mergeCell ref="N442:N444"/>
    <mergeCell ref="A443:B443"/>
    <mergeCell ref="I443:J443"/>
    <mergeCell ref="A445:A447"/>
    <mergeCell ref="I445:I447"/>
    <mergeCell ref="B440:D440"/>
    <mergeCell ref="J440:L440"/>
    <mergeCell ref="A442:B442"/>
    <mergeCell ref="E442:E444"/>
    <mergeCell ref="F442:F444"/>
    <mergeCell ref="I442:J442"/>
    <mergeCell ref="M431:M433"/>
    <mergeCell ref="N431:N433"/>
    <mergeCell ref="A432:B432"/>
    <mergeCell ref="I432:J432"/>
    <mergeCell ref="A434:A436"/>
    <mergeCell ref="I434:I436"/>
    <mergeCell ref="B429:D429"/>
    <mergeCell ref="J429:L429"/>
    <mergeCell ref="A431:B431"/>
    <mergeCell ref="E431:E433"/>
    <mergeCell ref="F431:F433"/>
    <mergeCell ref="I431:J431"/>
    <mergeCell ref="M420:M422"/>
    <mergeCell ref="N420:N422"/>
    <mergeCell ref="A421:B421"/>
    <mergeCell ref="I421:J421"/>
    <mergeCell ref="A423:A425"/>
    <mergeCell ref="I423:I425"/>
    <mergeCell ref="B418:D418"/>
    <mergeCell ref="J418:L418"/>
    <mergeCell ref="A420:B420"/>
    <mergeCell ref="E420:E422"/>
    <mergeCell ref="F420:F422"/>
    <mergeCell ref="I420:J420"/>
    <mergeCell ref="M409:M411"/>
    <mergeCell ref="N409:N411"/>
    <mergeCell ref="A410:B410"/>
    <mergeCell ref="I410:J410"/>
    <mergeCell ref="A412:A414"/>
    <mergeCell ref="I412:I414"/>
    <mergeCell ref="B407:D407"/>
    <mergeCell ref="J407:L407"/>
    <mergeCell ref="A409:B409"/>
    <mergeCell ref="E409:E411"/>
    <mergeCell ref="F409:F411"/>
    <mergeCell ref="I409:J409"/>
    <mergeCell ref="M398:M400"/>
    <mergeCell ref="N398:N400"/>
    <mergeCell ref="A399:B399"/>
    <mergeCell ref="I399:J399"/>
    <mergeCell ref="A401:A403"/>
    <mergeCell ref="I401:I403"/>
    <mergeCell ref="B396:D396"/>
    <mergeCell ref="J396:L396"/>
    <mergeCell ref="A398:B398"/>
    <mergeCell ref="E398:E400"/>
    <mergeCell ref="F398:F400"/>
    <mergeCell ref="I398:J398"/>
    <mergeCell ref="M387:M389"/>
    <mergeCell ref="N387:N389"/>
    <mergeCell ref="A388:B388"/>
    <mergeCell ref="I388:J388"/>
    <mergeCell ref="A390:A392"/>
    <mergeCell ref="I390:I392"/>
    <mergeCell ref="B385:D385"/>
    <mergeCell ref="J385:L385"/>
    <mergeCell ref="A387:B387"/>
    <mergeCell ref="E387:E389"/>
    <mergeCell ref="F387:F389"/>
    <mergeCell ref="I387:J387"/>
    <mergeCell ref="M376:M378"/>
    <mergeCell ref="N376:N378"/>
    <mergeCell ref="A377:B377"/>
    <mergeCell ref="I377:J377"/>
    <mergeCell ref="A379:A381"/>
    <mergeCell ref="I379:I381"/>
    <mergeCell ref="B374:D374"/>
    <mergeCell ref="J374:L374"/>
    <mergeCell ref="A376:B376"/>
    <mergeCell ref="E376:E378"/>
    <mergeCell ref="F376:F378"/>
    <mergeCell ref="I376:J376"/>
    <mergeCell ref="M365:M367"/>
    <mergeCell ref="N365:N367"/>
    <mergeCell ref="A366:B366"/>
    <mergeCell ref="I366:J366"/>
    <mergeCell ref="A368:A370"/>
    <mergeCell ref="I368:I370"/>
    <mergeCell ref="B363:D363"/>
    <mergeCell ref="J363:L363"/>
    <mergeCell ref="A365:B365"/>
    <mergeCell ref="E365:E367"/>
    <mergeCell ref="F365:F367"/>
    <mergeCell ref="I365:J365"/>
    <mergeCell ref="M354:M356"/>
    <mergeCell ref="N354:N356"/>
    <mergeCell ref="A355:B355"/>
    <mergeCell ref="I355:J355"/>
    <mergeCell ref="A357:A359"/>
    <mergeCell ref="I357:I359"/>
    <mergeCell ref="B352:D352"/>
    <mergeCell ref="J352:L352"/>
    <mergeCell ref="A354:B354"/>
    <mergeCell ref="E354:E356"/>
    <mergeCell ref="F354:F356"/>
    <mergeCell ref="I354:J354"/>
    <mergeCell ref="M343:M345"/>
    <mergeCell ref="N343:N345"/>
    <mergeCell ref="A344:B344"/>
    <mergeCell ref="I344:J344"/>
    <mergeCell ref="A346:A348"/>
    <mergeCell ref="I346:I348"/>
    <mergeCell ref="B341:D341"/>
    <mergeCell ref="J341:L341"/>
    <mergeCell ref="A343:B343"/>
    <mergeCell ref="E343:E345"/>
    <mergeCell ref="F343:F345"/>
    <mergeCell ref="I343:J343"/>
    <mergeCell ref="M332:M334"/>
    <mergeCell ref="N332:N334"/>
    <mergeCell ref="A333:B333"/>
    <mergeCell ref="I333:J333"/>
    <mergeCell ref="A335:A337"/>
    <mergeCell ref="B335:B337"/>
    <mergeCell ref="I335:I337"/>
    <mergeCell ref="B330:D330"/>
    <mergeCell ref="J330:L330"/>
    <mergeCell ref="A332:B332"/>
    <mergeCell ref="E332:E334"/>
    <mergeCell ref="F332:F334"/>
    <mergeCell ref="I332:J332"/>
    <mergeCell ref="M321:M323"/>
    <mergeCell ref="N321:N323"/>
    <mergeCell ref="A322:B322"/>
    <mergeCell ref="I322:J322"/>
    <mergeCell ref="A324:A326"/>
    <mergeCell ref="I324:I326"/>
    <mergeCell ref="B319:D319"/>
    <mergeCell ref="J319:L319"/>
    <mergeCell ref="A321:B321"/>
    <mergeCell ref="E321:E323"/>
    <mergeCell ref="F321:F323"/>
    <mergeCell ref="I321:J321"/>
    <mergeCell ref="M310:M312"/>
    <mergeCell ref="N310:N312"/>
    <mergeCell ref="A311:B311"/>
    <mergeCell ref="I311:J311"/>
    <mergeCell ref="A313:A315"/>
    <mergeCell ref="I313:I315"/>
    <mergeCell ref="B308:D308"/>
    <mergeCell ref="J308:L308"/>
    <mergeCell ref="A310:B310"/>
    <mergeCell ref="E310:E312"/>
    <mergeCell ref="F310:F312"/>
    <mergeCell ref="I310:J310"/>
    <mergeCell ref="M299:M301"/>
    <mergeCell ref="N299:N301"/>
    <mergeCell ref="A300:B300"/>
    <mergeCell ref="I300:J300"/>
    <mergeCell ref="A302:A304"/>
    <mergeCell ref="I302:I304"/>
    <mergeCell ref="B297:D297"/>
    <mergeCell ref="J297:L297"/>
    <mergeCell ref="A299:B299"/>
    <mergeCell ref="E299:E301"/>
    <mergeCell ref="F299:F301"/>
    <mergeCell ref="I299:J299"/>
    <mergeCell ref="M288:M290"/>
    <mergeCell ref="N288:N290"/>
    <mergeCell ref="A289:B289"/>
    <mergeCell ref="I289:J289"/>
    <mergeCell ref="A291:A293"/>
    <mergeCell ref="I291:I293"/>
    <mergeCell ref="B286:D286"/>
    <mergeCell ref="J286:L286"/>
    <mergeCell ref="A288:B288"/>
    <mergeCell ref="E288:E290"/>
    <mergeCell ref="F288:F290"/>
    <mergeCell ref="I288:J288"/>
    <mergeCell ref="M277:M279"/>
    <mergeCell ref="N277:N279"/>
    <mergeCell ref="A278:B278"/>
    <mergeCell ref="I278:J278"/>
    <mergeCell ref="A280:A282"/>
    <mergeCell ref="I280:I282"/>
    <mergeCell ref="B275:D275"/>
    <mergeCell ref="J275:L275"/>
    <mergeCell ref="A277:B277"/>
    <mergeCell ref="E277:E279"/>
    <mergeCell ref="F277:F279"/>
    <mergeCell ref="I277:J277"/>
    <mergeCell ref="M266:M268"/>
    <mergeCell ref="N266:N268"/>
    <mergeCell ref="A267:B267"/>
    <mergeCell ref="I267:J267"/>
    <mergeCell ref="A269:A271"/>
    <mergeCell ref="I269:I271"/>
    <mergeCell ref="B264:D264"/>
    <mergeCell ref="J264:L264"/>
    <mergeCell ref="A266:B266"/>
    <mergeCell ref="E266:E268"/>
    <mergeCell ref="F266:F268"/>
    <mergeCell ref="I266:J266"/>
    <mergeCell ref="M255:M257"/>
    <mergeCell ref="N255:N257"/>
    <mergeCell ref="A256:B256"/>
    <mergeCell ref="I256:J256"/>
    <mergeCell ref="A258:A260"/>
    <mergeCell ref="I258:I260"/>
    <mergeCell ref="B253:D253"/>
    <mergeCell ref="J253:L253"/>
    <mergeCell ref="A255:B255"/>
    <mergeCell ref="E255:E257"/>
    <mergeCell ref="F255:F257"/>
    <mergeCell ref="I255:J255"/>
    <mergeCell ref="M244:M246"/>
    <mergeCell ref="N244:N246"/>
    <mergeCell ref="A245:B245"/>
    <mergeCell ref="I245:J245"/>
    <mergeCell ref="A247:A249"/>
    <mergeCell ref="I247:I249"/>
    <mergeCell ref="B242:D242"/>
    <mergeCell ref="J242:L242"/>
    <mergeCell ref="A244:B244"/>
    <mergeCell ref="E244:E246"/>
    <mergeCell ref="F244:F246"/>
    <mergeCell ref="I244:J244"/>
    <mergeCell ref="M233:M235"/>
    <mergeCell ref="N233:N235"/>
    <mergeCell ref="A234:B234"/>
    <mergeCell ref="I234:J234"/>
    <mergeCell ref="A236:A238"/>
    <mergeCell ref="I236:I238"/>
    <mergeCell ref="B231:D231"/>
    <mergeCell ref="J231:L231"/>
    <mergeCell ref="A233:B233"/>
    <mergeCell ref="E233:E235"/>
    <mergeCell ref="F233:F235"/>
    <mergeCell ref="I233:J233"/>
    <mergeCell ref="M222:M224"/>
    <mergeCell ref="N222:N224"/>
    <mergeCell ref="A223:B223"/>
    <mergeCell ref="I223:J223"/>
    <mergeCell ref="A225:A227"/>
    <mergeCell ref="I225:I227"/>
    <mergeCell ref="B220:D220"/>
    <mergeCell ref="J220:L220"/>
    <mergeCell ref="A222:B222"/>
    <mergeCell ref="E222:E224"/>
    <mergeCell ref="F222:F224"/>
    <mergeCell ref="I222:J222"/>
    <mergeCell ref="M211:M213"/>
    <mergeCell ref="N211:N213"/>
    <mergeCell ref="A212:B212"/>
    <mergeCell ref="I212:J212"/>
    <mergeCell ref="A214:A216"/>
    <mergeCell ref="I214:I216"/>
    <mergeCell ref="B209:D209"/>
    <mergeCell ref="J209:L209"/>
    <mergeCell ref="A211:B211"/>
    <mergeCell ref="E211:E213"/>
    <mergeCell ref="F211:F213"/>
    <mergeCell ref="I211:J211"/>
    <mergeCell ref="M200:M202"/>
    <mergeCell ref="N200:N202"/>
    <mergeCell ref="A201:B201"/>
    <mergeCell ref="I201:J201"/>
    <mergeCell ref="A203:A205"/>
    <mergeCell ref="I203:I205"/>
    <mergeCell ref="B198:D198"/>
    <mergeCell ref="J198:L198"/>
    <mergeCell ref="A200:B200"/>
    <mergeCell ref="E200:E202"/>
    <mergeCell ref="F200:F202"/>
    <mergeCell ref="I200:J200"/>
    <mergeCell ref="M189:M191"/>
    <mergeCell ref="N189:N191"/>
    <mergeCell ref="A190:B190"/>
    <mergeCell ref="I190:J190"/>
    <mergeCell ref="A192:A194"/>
    <mergeCell ref="I192:I194"/>
    <mergeCell ref="B187:D187"/>
    <mergeCell ref="J187:L187"/>
    <mergeCell ref="A189:B189"/>
    <mergeCell ref="E189:E191"/>
    <mergeCell ref="F189:F191"/>
    <mergeCell ref="I189:J189"/>
    <mergeCell ref="M178:M180"/>
    <mergeCell ref="N178:N180"/>
    <mergeCell ref="A179:B179"/>
    <mergeCell ref="I179:J179"/>
    <mergeCell ref="A181:A183"/>
    <mergeCell ref="I181:I183"/>
    <mergeCell ref="B176:D176"/>
    <mergeCell ref="J176:L176"/>
    <mergeCell ref="A178:B178"/>
    <mergeCell ref="E178:E180"/>
    <mergeCell ref="F178:F180"/>
    <mergeCell ref="I178:J178"/>
    <mergeCell ref="M167:M169"/>
    <mergeCell ref="N167:N169"/>
    <mergeCell ref="A168:B168"/>
    <mergeCell ref="I168:J168"/>
    <mergeCell ref="A170:A172"/>
    <mergeCell ref="I170:I172"/>
    <mergeCell ref="B165:D165"/>
    <mergeCell ref="J165:L165"/>
    <mergeCell ref="A167:B167"/>
    <mergeCell ref="E167:E169"/>
    <mergeCell ref="F167:F169"/>
    <mergeCell ref="I167:J167"/>
    <mergeCell ref="M156:M158"/>
    <mergeCell ref="N156:N158"/>
    <mergeCell ref="A157:B157"/>
    <mergeCell ref="I157:J157"/>
    <mergeCell ref="A159:A161"/>
    <mergeCell ref="I159:I161"/>
    <mergeCell ref="B154:D154"/>
    <mergeCell ref="J154:L154"/>
    <mergeCell ref="A156:B156"/>
    <mergeCell ref="E156:E158"/>
    <mergeCell ref="F156:F158"/>
    <mergeCell ref="I156:J156"/>
    <mergeCell ref="M145:M147"/>
    <mergeCell ref="N145:N147"/>
    <mergeCell ref="A146:B146"/>
    <mergeCell ref="I146:J146"/>
    <mergeCell ref="A148:A150"/>
    <mergeCell ref="I148:I150"/>
    <mergeCell ref="B143:D143"/>
    <mergeCell ref="J143:L143"/>
    <mergeCell ref="A145:B145"/>
    <mergeCell ref="E145:E147"/>
    <mergeCell ref="F145:F147"/>
    <mergeCell ref="I145:J145"/>
    <mergeCell ref="M134:M136"/>
    <mergeCell ref="N134:N136"/>
    <mergeCell ref="A135:B135"/>
    <mergeCell ref="I135:J135"/>
    <mergeCell ref="A137:A139"/>
    <mergeCell ref="I137:I139"/>
    <mergeCell ref="B132:D132"/>
    <mergeCell ref="J132:L132"/>
    <mergeCell ref="A134:B134"/>
    <mergeCell ref="E134:E136"/>
    <mergeCell ref="F134:F136"/>
    <mergeCell ref="I134:J134"/>
    <mergeCell ref="M123:M125"/>
    <mergeCell ref="N123:N125"/>
    <mergeCell ref="A124:B124"/>
    <mergeCell ref="I124:J124"/>
    <mergeCell ref="A126:A128"/>
    <mergeCell ref="I126:I128"/>
    <mergeCell ref="B121:D121"/>
    <mergeCell ref="J121:L121"/>
    <mergeCell ref="A123:B123"/>
    <mergeCell ref="E123:E125"/>
    <mergeCell ref="F123:F125"/>
    <mergeCell ref="I123:J123"/>
    <mergeCell ref="M112:M114"/>
    <mergeCell ref="N112:N114"/>
    <mergeCell ref="A113:B113"/>
    <mergeCell ref="I113:J113"/>
    <mergeCell ref="A115:A117"/>
    <mergeCell ref="I115:I117"/>
    <mergeCell ref="B110:D110"/>
    <mergeCell ref="J110:L110"/>
    <mergeCell ref="A112:B112"/>
    <mergeCell ref="E112:E114"/>
    <mergeCell ref="F112:F114"/>
    <mergeCell ref="I112:J112"/>
    <mergeCell ref="M101:M103"/>
    <mergeCell ref="N101:N103"/>
    <mergeCell ref="A102:B102"/>
    <mergeCell ref="I102:J102"/>
    <mergeCell ref="A104:A106"/>
    <mergeCell ref="I104:I106"/>
    <mergeCell ref="B99:D99"/>
    <mergeCell ref="J99:L99"/>
    <mergeCell ref="A101:B101"/>
    <mergeCell ref="E101:E103"/>
    <mergeCell ref="F101:F103"/>
    <mergeCell ref="I101:J101"/>
    <mergeCell ref="M90:M92"/>
    <mergeCell ref="N90:N92"/>
    <mergeCell ref="A91:B91"/>
    <mergeCell ref="I91:J91"/>
    <mergeCell ref="A93:A95"/>
    <mergeCell ref="I93:I95"/>
    <mergeCell ref="B88:D88"/>
    <mergeCell ref="J88:L88"/>
    <mergeCell ref="A90:B90"/>
    <mergeCell ref="E90:E92"/>
    <mergeCell ref="F90:F92"/>
    <mergeCell ref="I90:J90"/>
    <mergeCell ref="M79:M81"/>
    <mergeCell ref="N79:N81"/>
    <mergeCell ref="A80:B80"/>
    <mergeCell ref="I80:J80"/>
    <mergeCell ref="A82:A84"/>
    <mergeCell ref="I82:I84"/>
    <mergeCell ref="B77:D77"/>
    <mergeCell ref="J77:L77"/>
    <mergeCell ref="A79:B79"/>
    <mergeCell ref="E79:E81"/>
    <mergeCell ref="F79:F81"/>
    <mergeCell ref="I79:J79"/>
    <mergeCell ref="M68:M70"/>
    <mergeCell ref="N68:N70"/>
    <mergeCell ref="A69:B69"/>
    <mergeCell ref="I69:J69"/>
    <mergeCell ref="A71:A73"/>
    <mergeCell ref="I71:I73"/>
    <mergeCell ref="B66:D66"/>
    <mergeCell ref="J66:L66"/>
    <mergeCell ref="A68:B68"/>
    <mergeCell ref="E68:E70"/>
    <mergeCell ref="F68:F70"/>
    <mergeCell ref="I68:J68"/>
    <mergeCell ref="M57:M59"/>
    <mergeCell ref="N57:N59"/>
    <mergeCell ref="A58:B58"/>
    <mergeCell ref="I58:J58"/>
    <mergeCell ref="A60:A62"/>
    <mergeCell ref="I60:I62"/>
    <mergeCell ref="B55:D55"/>
    <mergeCell ref="J55:L55"/>
    <mergeCell ref="A57:B57"/>
    <mergeCell ref="E57:E59"/>
    <mergeCell ref="F57:F59"/>
    <mergeCell ref="I57:J57"/>
    <mergeCell ref="M46:M48"/>
    <mergeCell ref="N46:N48"/>
    <mergeCell ref="A47:B47"/>
    <mergeCell ref="I47:J47"/>
    <mergeCell ref="A49:A51"/>
    <mergeCell ref="I49:I51"/>
    <mergeCell ref="B44:D44"/>
    <mergeCell ref="J44:L44"/>
    <mergeCell ref="A46:B46"/>
    <mergeCell ref="E46:E48"/>
    <mergeCell ref="F46:F48"/>
    <mergeCell ref="I46:J46"/>
    <mergeCell ref="M35:M37"/>
    <mergeCell ref="N35:N37"/>
    <mergeCell ref="A36:B36"/>
    <mergeCell ref="I36:J36"/>
    <mergeCell ref="A38:A40"/>
    <mergeCell ref="I38:I40"/>
    <mergeCell ref="B33:D33"/>
    <mergeCell ref="J33:L33"/>
    <mergeCell ref="A35:B35"/>
    <mergeCell ref="E35:E37"/>
    <mergeCell ref="F35:F37"/>
    <mergeCell ref="I35:J35"/>
    <mergeCell ref="M24:M26"/>
    <mergeCell ref="N24:N26"/>
    <mergeCell ref="A25:B25"/>
    <mergeCell ref="I25:J25"/>
    <mergeCell ref="A27:A29"/>
    <mergeCell ref="I27:I29"/>
    <mergeCell ref="A16:A18"/>
    <mergeCell ref="I16:I18"/>
    <mergeCell ref="B22:D22"/>
    <mergeCell ref="J22:L22"/>
    <mergeCell ref="A24:B24"/>
    <mergeCell ref="E24:E26"/>
    <mergeCell ref="F24:F26"/>
    <mergeCell ref="I24:J24"/>
    <mergeCell ref="A2:B2"/>
    <mergeCell ref="E2:E4"/>
    <mergeCell ref="F2:F4"/>
    <mergeCell ref="I2:J2"/>
    <mergeCell ref="M2:M4"/>
    <mergeCell ref="N2:N4"/>
    <mergeCell ref="A3:B3"/>
    <mergeCell ref="I3:J3"/>
    <mergeCell ref="A13:B13"/>
    <mergeCell ref="E13:E15"/>
    <mergeCell ref="F13:F15"/>
    <mergeCell ref="I13:J13"/>
    <mergeCell ref="M13:M15"/>
    <mergeCell ref="N13:N15"/>
    <mergeCell ref="A14:B14"/>
    <mergeCell ref="I14:J14"/>
    <mergeCell ref="A5:A7"/>
    <mergeCell ref="B5:B7"/>
    <mergeCell ref="I5:I7"/>
    <mergeCell ref="J5:J7"/>
    <mergeCell ref="B11:D11"/>
    <mergeCell ref="J11:L1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CC196"/>
  <sheetViews>
    <sheetView zoomScale="85" zoomScaleNormal="85" workbookViewId="0">
      <pane ySplit="3" topLeftCell="A4" activePane="bottomLeft" state="frozen"/>
      <selection activeCell="K22" sqref="K22"/>
      <selection pane="bottomLeft" activeCell="K22" sqref="K22"/>
    </sheetView>
  </sheetViews>
  <sheetFormatPr defaultRowHeight="15" x14ac:dyDescent="0.25"/>
  <cols>
    <col min="3" max="3" width="9.140625" style="264"/>
    <col min="5" max="6" width="9.140625" style="264"/>
    <col min="8" max="8" width="9.140625" style="264"/>
    <col min="10" max="10" width="9.140625" style="264"/>
    <col min="12" max="12" width="9.140625" style="264"/>
    <col min="16" max="16" width="9.140625" style="264"/>
    <col min="18" max="18" width="9.140625" style="264"/>
    <col min="20" max="20" width="9.140625" style="264"/>
    <col min="22" max="22" width="9.140625" style="264"/>
    <col min="24" max="24" width="9.140625" style="264"/>
  </cols>
  <sheetData>
    <row r="1" spans="1:81" s="46" customFormat="1" ht="32.25" thickBot="1" x14ac:dyDescent="0.3">
      <c r="B1" s="569" t="s">
        <v>196</v>
      </c>
      <c r="C1" s="570"/>
      <c r="D1" s="571"/>
      <c r="E1" s="570"/>
      <c r="F1" s="570"/>
      <c r="G1" s="571"/>
      <c r="H1" s="570"/>
      <c r="I1" s="571"/>
      <c r="J1" s="570"/>
      <c r="K1" s="571"/>
      <c r="L1" s="570"/>
      <c r="M1" s="571"/>
      <c r="N1" s="571"/>
      <c r="O1" s="571"/>
      <c r="P1" s="570"/>
      <c r="Q1" s="571"/>
      <c r="R1" s="570"/>
      <c r="S1" s="571"/>
      <c r="T1" s="570"/>
      <c r="U1" s="571"/>
      <c r="V1" s="570"/>
      <c r="W1" s="571"/>
      <c r="X1" s="570"/>
      <c r="Y1" s="571"/>
      <c r="Z1" s="572"/>
    </row>
    <row r="2" spans="1:81" s="46" customFormat="1" ht="29.25" thickBot="1" x14ac:dyDescent="0.3">
      <c r="B2" s="196"/>
      <c r="C2" s="197"/>
      <c r="D2" s="198"/>
      <c r="E2" s="197"/>
      <c r="F2" s="330"/>
      <c r="G2" s="199" t="s">
        <v>147</v>
      </c>
      <c r="H2" s="197"/>
      <c r="I2" s="200"/>
      <c r="J2" s="477" t="s">
        <v>148</v>
      </c>
      <c r="K2" s="477"/>
      <c r="L2" s="477"/>
      <c r="M2" s="478">
        <v>1</v>
      </c>
      <c r="N2" s="478"/>
      <c r="O2" s="201"/>
      <c r="P2" s="202"/>
      <c r="Q2" s="203"/>
      <c r="R2" s="202"/>
      <c r="S2" s="479" t="s">
        <v>66</v>
      </c>
      <c r="T2" s="479"/>
      <c r="U2" s="480">
        <v>804</v>
      </c>
      <c r="V2" s="481"/>
      <c r="W2" s="198"/>
      <c r="X2" s="197"/>
      <c r="Y2" s="204"/>
      <c r="Z2" s="205"/>
    </row>
    <row r="3" spans="1:81" s="46" customFormat="1" ht="68.25" x14ac:dyDescent="0.25">
      <c r="B3" s="265" t="s">
        <v>66</v>
      </c>
      <c r="C3" s="266" t="s">
        <v>149</v>
      </c>
      <c r="D3" s="267" t="s">
        <v>148</v>
      </c>
      <c r="E3" s="268" t="s">
        <v>150</v>
      </c>
      <c r="F3" s="268" t="s">
        <v>151</v>
      </c>
      <c r="G3" s="267" t="s">
        <v>148</v>
      </c>
      <c r="H3" s="268" t="s">
        <v>152</v>
      </c>
      <c r="I3" s="267" t="s">
        <v>148</v>
      </c>
      <c r="J3" s="268" t="s">
        <v>99</v>
      </c>
      <c r="K3" s="267" t="s">
        <v>148</v>
      </c>
      <c r="L3" s="268" t="s">
        <v>24</v>
      </c>
      <c r="M3" s="267" t="s">
        <v>148</v>
      </c>
      <c r="N3" s="269" t="s">
        <v>102</v>
      </c>
      <c r="O3" s="270" t="s">
        <v>66</v>
      </c>
      <c r="P3" s="268" t="s">
        <v>24</v>
      </c>
      <c r="Q3" s="267" t="s">
        <v>148</v>
      </c>
      <c r="R3" s="268" t="s">
        <v>99</v>
      </c>
      <c r="S3" s="267" t="s">
        <v>148</v>
      </c>
      <c r="T3" s="268" t="s">
        <v>153</v>
      </c>
      <c r="U3" s="267" t="s">
        <v>148</v>
      </c>
      <c r="V3" s="268" t="s">
        <v>27</v>
      </c>
      <c r="W3" s="267" t="s">
        <v>148</v>
      </c>
      <c r="X3" s="266" t="s">
        <v>154</v>
      </c>
      <c r="Y3" s="270" t="s">
        <v>66</v>
      </c>
      <c r="Z3" s="271" t="s">
        <v>102</v>
      </c>
      <c r="AB3" s="46" t="s">
        <v>66</v>
      </c>
      <c r="AC3" s="46" t="s">
        <v>27</v>
      </c>
      <c r="AD3" s="46" t="s">
        <v>73</v>
      </c>
      <c r="AE3" s="46" t="s">
        <v>74</v>
      </c>
      <c r="AF3" s="46" t="s">
        <v>75</v>
      </c>
      <c r="AG3" s="46" t="s">
        <v>76</v>
      </c>
      <c r="AH3" s="46" t="s">
        <v>83</v>
      </c>
      <c r="AI3" s="46" t="s">
        <v>84</v>
      </c>
      <c r="AJ3" s="46" t="s">
        <v>85</v>
      </c>
      <c r="AK3" s="46" t="s">
        <v>86</v>
      </c>
      <c r="AL3" s="46" t="s">
        <v>87</v>
      </c>
      <c r="AM3" s="46" t="s">
        <v>88</v>
      </c>
      <c r="AN3" s="46" t="s">
        <v>89</v>
      </c>
      <c r="AO3" s="46" t="s">
        <v>90</v>
      </c>
      <c r="AP3" s="46" t="s">
        <v>91</v>
      </c>
      <c r="AQ3" s="46" t="s">
        <v>92</v>
      </c>
      <c r="AR3" s="46" t="s">
        <v>93</v>
      </c>
      <c r="AS3" s="46" t="s">
        <v>94</v>
      </c>
      <c r="AT3" s="46" t="s">
        <v>95</v>
      </c>
      <c r="AU3" s="46" t="s">
        <v>96</v>
      </c>
      <c r="AV3" s="46" t="s">
        <v>97</v>
      </c>
      <c r="AW3" s="46" t="s">
        <v>98</v>
      </c>
      <c r="AX3" s="46" t="s">
        <v>99</v>
      </c>
      <c r="AY3" s="46" t="s">
        <v>100</v>
      </c>
      <c r="AZ3" s="46" t="s">
        <v>101</v>
      </c>
      <c r="BA3" s="46" t="s">
        <v>24</v>
      </c>
      <c r="BB3" s="46" t="s">
        <v>102</v>
      </c>
      <c r="BC3" s="46" t="s">
        <v>66</v>
      </c>
      <c r="BD3" s="46" t="s">
        <v>24</v>
      </c>
      <c r="BE3" s="46" t="s">
        <v>101</v>
      </c>
      <c r="BF3" s="46" t="s">
        <v>100</v>
      </c>
      <c r="BG3" s="46" t="s">
        <v>99</v>
      </c>
      <c r="BH3" s="46" t="s">
        <v>98</v>
      </c>
      <c r="BI3" s="46" t="s">
        <v>97</v>
      </c>
      <c r="BJ3" s="46" t="s">
        <v>96</v>
      </c>
      <c r="BK3" s="46" t="s">
        <v>95</v>
      </c>
      <c r="BL3" s="46" t="s">
        <v>94</v>
      </c>
      <c r="BM3" s="46" t="s">
        <v>93</v>
      </c>
      <c r="BN3" s="46" t="s">
        <v>92</v>
      </c>
      <c r="BO3" s="46" t="s">
        <v>91</v>
      </c>
      <c r="BP3" s="46" t="s">
        <v>90</v>
      </c>
      <c r="BQ3" s="46" t="s">
        <v>89</v>
      </c>
      <c r="BR3" s="46" t="s">
        <v>88</v>
      </c>
      <c r="BS3" s="46" t="s">
        <v>87</v>
      </c>
      <c r="BT3" s="46" t="s">
        <v>86</v>
      </c>
      <c r="BU3" s="46" t="s">
        <v>85</v>
      </c>
      <c r="BV3" s="46" t="s">
        <v>84</v>
      </c>
      <c r="BW3" s="46" t="s">
        <v>83</v>
      </c>
      <c r="BX3" s="46" t="s">
        <v>76</v>
      </c>
      <c r="BY3" s="46" t="s">
        <v>75</v>
      </c>
      <c r="BZ3" s="46" t="s">
        <v>74</v>
      </c>
      <c r="CA3" s="46" t="s">
        <v>73</v>
      </c>
      <c r="CB3" s="46" t="s">
        <v>27</v>
      </c>
      <c r="CC3" s="46" t="s">
        <v>102</v>
      </c>
    </row>
    <row r="4" spans="1:81" s="1" customFormat="1" ht="24" customHeight="1" x14ac:dyDescent="0.25">
      <c r="A4" s="1">
        <v>1</v>
      </c>
      <c r="B4" s="332">
        <v>810</v>
      </c>
      <c r="C4" s="273">
        <v>0.3298611111111111</v>
      </c>
      <c r="D4" s="272">
        <v>13</v>
      </c>
      <c r="E4" s="274" t="s">
        <v>169</v>
      </c>
      <c r="F4" s="275" t="s">
        <v>166</v>
      </c>
      <c r="G4" s="272"/>
      <c r="H4" s="331"/>
      <c r="I4" s="272"/>
      <c r="J4" s="273"/>
      <c r="K4" s="272"/>
      <c r="L4" s="273"/>
      <c r="M4" s="272"/>
      <c r="N4" s="272"/>
      <c r="O4" s="332">
        <v>810</v>
      </c>
      <c r="P4" s="273"/>
      <c r="Q4" s="272"/>
      <c r="R4" s="273"/>
      <c r="S4" s="272"/>
      <c r="T4" s="331"/>
      <c r="U4" s="272"/>
      <c r="V4" s="273">
        <v>0.3461805555555556</v>
      </c>
      <c r="W4" s="272">
        <v>13</v>
      </c>
      <c r="X4" s="273"/>
      <c r="Y4" s="332">
        <v>810</v>
      </c>
      <c r="Z4" s="272" t="s">
        <v>114</v>
      </c>
      <c r="AB4" s="1">
        <v>810</v>
      </c>
      <c r="AC4" s="111" t="s">
        <v>127</v>
      </c>
      <c r="AD4" s="111"/>
      <c r="AE4" s="111"/>
      <c r="AF4" s="111"/>
      <c r="AG4" s="111" t="s">
        <v>133</v>
      </c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C4" s="1">
        <v>810</v>
      </c>
      <c r="BD4" s="111"/>
      <c r="BE4" s="111" t="s">
        <v>143</v>
      </c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  <c r="BW4" s="111">
        <v>0.33333333333333331</v>
      </c>
      <c r="BX4" s="111">
        <v>0.33601851851851849</v>
      </c>
      <c r="BY4" s="111">
        <v>0.3392708333333333</v>
      </c>
      <c r="BZ4" s="111">
        <v>0.3414699074074074</v>
      </c>
      <c r="CA4" s="111">
        <v>0.34373842592592596</v>
      </c>
      <c r="CB4" s="111">
        <v>0.3461805555555556</v>
      </c>
      <c r="CC4" s="1" t="s">
        <v>114</v>
      </c>
    </row>
    <row r="5" spans="1:81" s="1" customFormat="1" ht="24" customHeight="1" x14ac:dyDescent="0.25">
      <c r="A5" s="1">
        <v>2</v>
      </c>
      <c r="B5" s="332">
        <v>801</v>
      </c>
      <c r="C5" s="273">
        <v>0.2986111111111111</v>
      </c>
      <c r="D5" s="272">
        <v>3</v>
      </c>
      <c r="E5" s="276" t="s">
        <v>156</v>
      </c>
      <c r="F5" s="275" t="s">
        <v>158</v>
      </c>
      <c r="G5" s="272"/>
      <c r="H5" s="331"/>
      <c r="I5" s="272"/>
      <c r="J5" s="273"/>
      <c r="K5" s="272"/>
      <c r="L5" s="273"/>
      <c r="M5" s="272"/>
      <c r="N5" s="272"/>
      <c r="O5" s="332">
        <v>801</v>
      </c>
      <c r="P5" s="277" t="s">
        <v>140</v>
      </c>
      <c r="Q5" s="272"/>
      <c r="R5" s="273">
        <v>0.30902777777777779</v>
      </c>
      <c r="S5" s="272">
        <v>3</v>
      </c>
      <c r="T5" s="331">
        <v>0.3198726851851853</v>
      </c>
      <c r="U5" s="272">
        <v>3</v>
      </c>
      <c r="V5" s="273">
        <v>0.35644675925925934</v>
      </c>
      <c r="W5" s="272">
        <v>3</v>
      </c>
      <c r="X5" s="273"/>
      <c r="Y5" s="332">
        <v>801</v>
      </c>
      <c r="Z5" s="272" t="s">
        <v>115</v>
      </c>
      <c r="AB5" s="1">
        <v>801</v>
      </c>
      <c r="AC5" s="111" t="s">
        <v>128</v>
      </c>
      <c r="AD5" s="111"/>
      <c r="AE5" s="111"/>
      <c r="AF5" s="111">
        <v>0.2986111111111111</v>
      </c>
      <c r="AG5" s="111" t="s">
        <v>134</v>
      </c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C5" s="1">
        <v>801</v>
      </c>
      <c r="BD5" s="111" t="s">
        <v>140</v>
      </c>
      <c r="BE5" s="111"/>
      <c r="BF5" s="111"/>
      <c r="BG5" s="111">
        <v>0.30902777777777779</v>
      </c>
      <c r="BH5" s="111">
        <v>0.31210648148148151</v>
      </c>
      <c r="BI5" s="111">
        <v>0.3146990740740741</v>
      </c>
      <c r="BJ5" s="111">
        <v>0.31740740740740747</v>
      </c>
      <c r="BK5" s="111">
        <v>0.3198726851851853</v>
      </c>
      <c r="BL5" s="111">
        <v>0.32224537037037049</v>
      </c>
      <c r="BM5" s="111">
        <v>0.3239004629629631</v>
      </c>
      <c r="BN5" s="111">
        <v>0.32614583333333347</v>
      </c>
      <c r="BO5" s="111">
        <v>0.32800925925925939</v>
      </c>
      <c r="BP5" s="111">
        <v>0.32993055555555573</v>
      </c>
      <c r="BQ5" s="111">
        <v>0.33333333333333331</v>
      </c>
      <c r="BR5" s="111">
        <v>0.33515046296296297</v>
      </c>
      <c r="BS5" s="111">
        <v>0.33689814814814817</v>
      </c>
      <c r="BT5" s="111">
        <v>0.33888888888888891</v>
      </c>
      <c r="BU5" s="111">
        <v>0.3411689814814815</v>
      </c>
      <c r="BV5" s="111">
        <v>0.34377314814814819</v>
      </c>
      <c r="BW5" s="111">
        <v>0.3461921296296297</v>
      </c>
      <c r="BX5" s="111">
        <v>0.34835648148148157</v>
      </c>
      <c r="BY5" s="111">
        <v>0.35105324074074085</v>
      </c>
      <c r="BZ5" s="111">
        <v>0.35281250000000008</v>
      </c>
      <c r="CA5" s="111">
        <v>0.35457175925925932</v>
      </c>
      <c r="CB5" s="111">
        <v>0.35644675925925934</v>
      </c>
      <c r="CC5" s="1" t="s">
        <v>115</v>
      </c>
    </row>
    <row r="6" spans="1:81" s="1" customFormat="1" ht="24" customHeight="1" x14ac:dyDescent="0.25">
      <c r="A6" s="1">
        <v>3</v>
      </c>
      <c r="B6" s="332">
        <v>802</v>
      </c>
      <c r="C6" s="273">
        <v>0.30555555555555552</v>
      </c>
      <c r="D6" s="272">
        <v>4</v>
      </c>
      <c r="E6" s="279" t="s">
        <v>157</v>
      </c>
      <c r="F6" s="275" t="s">
        <v>159</v>
      </c>
      <c r="G6" s="272"/>
      <c r="H6" s="331"/>
      <c r="I6" s="272"/>
      <c r="J6" s="273"/>
      <c r="K6" s="272"/>
      <c r="L6" s="273"/>
      <c r="M6" s="272"/>
      <c r="N6" s="272"/>
      <c r="O6" s="332">
        <v>802</v>
      </c>
      <c r="P6" s="277" t="s">
        <v>141</v>
      </c>
      <c r="Q6" s="272"/>
      <c r="R6" s="273">
        <v>0.31597222222222221</v>
      </c>
      <c r="S6" s="272">
        <v>4</v>
      </c>
      <c r="T6" s="331">
        <v>0.32681712962962972</v>
      </c>
      <c r="U6" s="272">
        <v>4</v>
      </c>
      <c r="V6" s="280" t="s">
        <v>155</v>
      </c>
      <c r="W6" s="272">
        <v>4</v>
      </c>
      <c r="X6" s="273"/>
      <c r="Y6" s="332">
        <v>802</v>
      </c>
      <c r="Z6" s="281" t="s">
        <v>144</v>
      </c>
      <c r="AB6" s="1">
        <v>802</v>
      </c>
      <c r="AC6" s="111" t="s">
        <v>72</v>
      </c>
      <c r="AD6" s="111"/>
      <c r="AE6" s="111"/>
      <c r="AF6" s="111">
        <v>0.30555555555555552</v>
      </c>
      <c r="AG6" s="111" t="s">
        <v>135</v>
      </c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BC6" s="1">
        <v>802</v>
      </c>
      <c r="BD6" s="111" t="s">
        <v>141</v>
      </c>
      <c r="BE6" s="111"/>
      <c r="BF6" s="111"/>
      <c r="BG6" s="111">
        <v>0.31597222222222221</v>
      </c>
      <c r="BH6" s="111">
        <v>0.31905092592592593</v>
      </c>
      <c r="BI6" s="111">
        <v>0.32164351851851852</v>
      </c>
      <c r="BJ6" s="111">
        <v>0.32435185185185189</v>
      </c>
      <c r="BK6" s="111">
        <v>0.32681712962962972</v>
      </c>
      <c r="BL6" s="111">
        <v>0.32918981481481491</v>
      </c>
      <c r="CC6" s="1" t="s">
        <v>144</v>
      </c>
    </row>
    <row r="7" spans="1:81" s="1" customFormat="1" ht="24" customHeight="1" x14ac:dyDescent="0.25">
      <c r="A7" s="1">
        <v>4</v>
      </c>
      <c r="B7" s="332">
        <v>803</v>
      </c>
      <c r="C7" s="273">
        <v>0.30555555555555558</v>
      </c>
      <c r="D7" s="272">
        <v>5</v>
      </c>
      <c r="E7" s="279" t="s">
        <v>157</v>
      </c>
      <c r="F7" s="275" t="s">
        <v>160</v>
      </c>
      <c r="G7" s="272"/>
      <c r="H7" s="331"/>
      <c r="I7" s="272"/>
      <c r="J7" s="273"/>
      <c r="K7" s="272"/>
      <c r="L7" s="273"/>
      <c r="M7" s="272"/>
      <c r="N7" s="272"/>
      <c r="O7" s="332">
        <v>803</v>
      </c>
      <c r="P7" s="277" t="s">
        <v>142</v>
      </c>
      <c r="Q7" s="272"/>
      <c r="R7" s="273">
        <v>0.31944444444444448</v>
      </c>
      <c r="S7" s="272">
        <v>5</v>
      </c>
      <c r="T7" s="331">
        <v>0.33028935185185199</v>
      </c>
      <c r="U7" s="272">
        <v>5</v>
      </c>
      <c r="V7" s="273">
        <v>0.36479166666666674</v>
      </c>
      <c r="W7" s="272">
        <v>5</v>
      </c>
      <c r="X7" s="273"/>
      <c r="Y7" s="332">
        <v>803</v>
      </c>
      <c r="Z7" s="272" t="s">
        <v>114</v>
      </c>
      <c r="AB7" s="1">
        <v>803</v>
      </c>
      <c r="AC7" s="111" t="s">
        <v>72</v>
      </c>
      <c r="AD7" s="111"/>
      <c r="AE7" s="111"/>
      <c r="AF7" s="111">
        <v>0.30555555555555558</v>
      </c>
      <c r="AG7" s="111" t="s">
        <v>135</v>
      </c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C7" s="1">
        <v>803</v>
      </c>
      <c r="BD7" s="111" t="s">
        <v>142</v>
      </c>
      <c r="BE7" s="111"/>
      <c r="BF7" s="111"/>
      <c r="BG7" s="111">
        <v>0.31944444444444448</v>
      </c>
      <c r="BH7" s="111">
        <v>0.3225231481481482</v>
      </c>
      <c r="BI7" s="111">
        <v>0.32511574074074079</v>
      </c>
      <c r="BJ7" s="111">
        <v>0.32782407407407416</v>
      </c>
      <c r="BK7" s="111">
        <v>0.33028935185185199</v>
      </c>
      <c r="BL7" s="111">
        <v>0.33333333333333331</v>
      </c>
      <c r="BM7" s="111">
        <v>0.33498842592592593</v>
      </c>
      <c r="BN7" s="111">
        <v>0.3372337962962963</v>
      </c>
      <c r="BO7" s="111">
        <v>0.33909722222222222</v>
      </c>
      <c r="BP7" s="111">
        <v>0.34101851851851855</v>
      </c>
      <c r="BQ7" s="111">
        <v>0.34351851851851856</v>
      </c>
      <c r="BR7" s="111">
        <v>0.34504629629629635</v>
      </c>
      <c r="BS7" s="111">
        <v>0.34648148148148156</v>
      </c>
      <c r="BT7" s="111">
        <v>0.34814814814814821</v>
      </c>
      <c r="BU7" s="111">
        <v>0.35024305555555563</v>
      </c>
      <c r="BV7" s="111">
        <v>0.35231481481481486</v>
      </c>
      <c r="BW7" s="111">
        <v>0.35453703703703709</v>
      </c>
      <c r="BX7" s="111">
        <v>0.35670138888888897</v>
      </c>
      <c r="BY7" s="111">
        <v>0.35939814814814824</v>
      </c>
      <c r="BZ7" s="111">
        <v>0.36115740740740748</v>
      </c>
      <c r="CA7" s="111">
        <v>0.36291666666666672</v>
      </c>
      <c r="CB7" s="111">
        <v>0.36479166666666674</v>
      </c>
      <c r="CC7" s="1" t="s">
        <v>114</v>
      </c>
    </row>
    <row r="8" spans="1:81" s="1" customFormat="1" ht="24" customHeight="1" x14ac:dyDescent="0.25">
      <c r="A8" s="1">
        <v>5</v>
      </c>
      <c r="B8" s="332">
        <v>804</v>
      </c>
      <c r="C8" s="329">
        <v>0.3125</v>
      </c>
      <c r="D8" s="272">
        <v>9</v>
      </c>
      <c r="E8" s="279" t="s">
        <v>157</v>
      </c>
      <c r="F8" s="275" t="s">
        <v>161</v>
      </c>
      <c r="G8" s="272"/>
      <c r="H8" s="331"/>
      <c r="I8" s="272"/>
      <c r="J8" s="273"/>
      <c r="K8" s="272"/>
      <c r="L8" s="273"/>
      <c r="M8" s="272"/>
      <c r="N8" s="272"/>
      <c r="O8" s="332">
        <v>804</v>
      </c>
      <c r="P8" s="277" t="s">
        <v>145</v>
      </c>
      <c r="Q8" s="272"/>
      <c r="R8" s="273">
        <v>0.3263888888888889</v>
      </c>
      <c r="S8" s="272">
        <v>9</v>
      </c>
      <c r="T8" s="331">
        <v>0.33723379629629641</v>
      </c>
      <c r="U8" s="272">
        <v>9</v>
      </c>
      <c r="V8" s="273">
        <v>0.36892361111111116</v>
      </c>
      <c r="W8" s="272">
        <v>9</v>
      </c>
      <c r="X8" s="273"/>
      <c r="Y8" s="332">
        <v>804</v>
      </c>
      <c r="Z8" s="272" t="s">
        <v>115</v>
      </c>
      <c r="AB8" s="1">
        <v>804</v>
      </c>
      <c r="AC8" s="111" t="s">
        <v>72</v>
      </c>
      <c r="AD8" s="111"/>
      <c r="AE8" s="111"/>
      <c r="AF8" s="111">
        <v>0.3263888888888889</v>
      </c>
      <c r="AG8" s="111" t="s">
        <v>135</v>
      </c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C8" s="1">
        <v>804</v>
      </c>
      <c r="BD8" s="111" t="s">
        <v>145</v>
      </c>
      <c r="BE8" s="111"/>
      <c r="BF8" s="111"/>
      <c r="BG8" s="111">
        <v>0.3263888888888889</v>
      </c>
      <c r="BH8" s="111">
        <v>0.32946759259259262</v>
      </c>
      <c r="BI8" s="111">
        <v>0.33206018518518521</v>
      </c>
      <c r="BJ8" s="111">
        <v>0.33476851851851858</v>
      </c>
      <c r="BK8" s="111">
        <v>0.33723379629629641</v>
      </c>
      <c r="BL8" s="111">
        <v>0.33960648148148159</v>
      </c>
      <c r="BM8" s="111">
        <v>0.34085648148148157</v>
      </c>
      <c r="BN8" s="111">
        <v>0.34259259259259267</v>
      </c>
      <c r="BO8" s="111">
        <v>0.34396990740740746</v>
      </c>
      <c r="BP8" s="111">
        <v>0.34554398148148152</v>
      </c>
      <c r="BQ8" s="111">
        <v>0.34765046296296298</v>
      </c>
      <c r="BR8" s="111">
        <v>0.34917824074074078</v>
      </c>
      <c r="BS8" s="111">
        <v>0.35061342592592598</v>
      </c>
      <c r="BT8" s="111">
        <v>0.35228009259259263</v>
      </c>
      <c r="BU8" s="111">
        <v>0.35437500000000005</v>
      </c>
      <c r="BV8" s="111">
        <v>0.35644675925925928</v>
      </c>
      <c r="BW8" s="111">
        <v>0.35866898148148152</v>
      </c>
      <c r="BX8" s="111">
        <v>0.36083333333333339</v>
      </c>
      <c r="BY8" s="111">
        <v>0.36353009259259267</v>
      </c>
      <c r="BZ8" s="111">
        <v>0.36528935185185191</v>
      </c>
      <c r="CA8" s="111">
        <v>0.36704861111111114</v>
      </c>
      <c r="CB8" s="111">
        <v>0.36892361111111116</v>
      </c>
      <c r="CC8" s="1" t="s">
        <v>115</v>
      </c>
    </row>
    <row r="9" spans="1:81" s="1" customFormat="1" ht="24" customHeight="1" x14ac:dyDescent="0.25">
      <c r="A9" s="1">
        <v>6</v>
      </c>
      <c r="B9" s="332">
        <v>805</v>
      </c>
      <c r="C9" s="273">
        <v>0.31944444444444442</v>
      </c>
      <c r="D9" s="272">
        <v>10</v>
      </c>
      <c r="E9" s="279" t="s">
        <v>157</v>
      </c>
      <c r="F9" s="277"/>
      <c r="G9" s="272"/>
      <c r="H9" s="331"/>
      <c r="I9" s="272"/>
      <c r="J9" s="273"/>
      <c r="K9" s="272"/>
      <c r="L9" s="273"/>
      <c r="M9" s="272"/>
      <c r="N9" s="272"/>
      <c r="O9" s="332">
        <v>805</v>
      </c>
      <c r="P9" s="277" t="s">
        <v>106</v>
      </c>
      <c r="Q9" s="272"/>
      <c r="R9" s="273">
        <v>0.33333333333333331</v>
      </c>
      <c r="S9" s="272">
        <v>10</v>
      </c>
      <c r="T9" s="331">
        <v>0.34417824074074083</v>
      </c>
      <c r="U9" s="272">
        <v>10</v>
      </c>
      <c r="V9" s="273">
        <v>0.37586805555555558</v>
      </c>
      <c r="W9" s="272">
        <v>10</v>
      </c>
      <c r="X9" s="273"/>
      <c r="Y9" s="332">
        <v>805</v>
      </c>
      <c r="Z9" s="272" t="s">
        <v>114</v>
      </c>
      <c r="AB9" s="1">
        <v>805</v>
      </c>
      <c r="AC9" s="111" t="s">
        <v>72</v>
      </c>
      <c r="AD9" s="111"/>
      <c r="AE9" s="111"/>
      <c r="AF9" s="111">
        <v>0.31944444444444442</v>
      </c>
      <c r="AG9" s="111" t="s">
        <v>135</v>
      </c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C9" s="1">
        <v>805</v>
      </c>
      <c r="BD9" s="111" t="s">
        <v>106</v>
      </c>
      <c r="BE9" s="111"/>
      <c r="BF9" s="111"/>
      <c r="BG9" s="111">
        <v>0.33333333333333331</v>
      </c>
      <c r="BH9" s="111">
        <v>0.33641203703703704</v>
      </c>
      <c r="BI9" s="111">
        <v>0.33900462962962963</v>
      </c>
      <c r="BJ9" s="111">
        <v>0.341712962962963</v>
      </c>
      <c r="BK9" s="111">
        <v>0.34417824074074083</v>
      </c>
      <c r="BL9" s="111">
        <v>0.34655092592592601</v>
      </c>
      <c r="BM9" s="111">
        <v>0.34780092592592599</v>
      </c>
      <c r="BN9" s="111">
        <v>0.34953703703703709</v>
      </c>
      <c r="BO9" s="111">
        <v>0.35091435185185188</v>
      </c>
      <c r="BP9" s="111">
        <v>0.35248842592592594</v>
      </c>
      <c r="BQ9" s="111">
        <v>0.3545949074074074</v>
      </c>
      <c r="BR9" s="111">
        <v>0.35612268518518519</v>
      </c>
      <c r="BS9" s="111">
        <v>0.3575578703703704</v>
      </c>
      <c r="BT9" s="111">
        <v>0.35922453703703705</v>
      </c>
      <c r="BU9" s="111">
        <v>0.36131944444444447</v>
      </c>
      <c r="BV9" s="111">
        <v>0.3633912037037037</v>
      </c>
      <c r="BW9" s="111">
        <v>0.36561342592592594</v>
      </c>
      <c r="BX9" s="111">
        <v>0.36777777777777781</v>
      </c>
      <c r="BY9" s="111">
        <v>0.37047453703703709</v>
      </c>
      <c r="BZ9" s="111">
        <v>0.37223379629629633</v>
      </c>
      <c r="CA9" s="111">
        <v>0.37399305555555556</v>
      </c>
      <c r="CB9" s="111">
        <v>0.37586805555555558</v>
      </c>
      <c r="CC9" s="1" t="s">
        <v>114</v>
      </c>
    </row>
    <row r="10" spans="1:81" s="1" customFormat="1" ht="24" customHeight="1" x14ac:dyDescent="0.25">
      <c r="A10" s="1">
        <v>7</v>
      </c>
      <c r="B10" s="332">
        <v>806</v>
      </c>
      <c r="C10" s="273">
        <v>0.3298611111111111</v>
      </c>
      <c r="D10" s="272">
        <v>11</v>
      </c>
      <c r="E10" s="282" t="s">
        <v>68</v>
      </c>
      <c r="F10" s="275" t="s">
        <v>162</v>
      </c>
      <c r="G10" s="272"/>
      <c r="H10" s="331"/>
      <c r="J10" s="273"/>
      <c r="K10" s="272"/>
      <c r="L10" s="273"/>
      <c r="M10" s="272"/>
      <c r="N10" s="272"/>
      <c r="O10" s="332">
        <v>806</v>
      </c>
      <c r="P10" s="273">
        <v>0.33333333333333331</v>
      </c>
      <c r="Q10" s="272">
        <v>11</v>
      </c>
      <c r="R10" s="273">
        <v>0.34251157407407412</v>
      </c>
      <c r="S10" s="272">
        <v>11</v>
      </c>
      <c r="T10" s="331">
        <v>0.34983796296296304</v>
      </c>
      <c r="U10" s="272">
        <v>11</v>
      </c>
      <c r="V10" s="273">
        <v>0.38071759259259264</v>
      </c>
      <c r="W10" s="272">
        <v>11</v>
      </c>
      <c r="X10" s="273"/>
      <c r="Y10" s="332">
        <v>806</v>
      </c>
      <c r="Z10" s="272" t="s">
        <v>114</v>
      </c>
      <c r="AB10" s="1">
        <v>806</v>
      </c>
      <c r="AC10" s="111" t="s">
        <v>129</v>
      </c>
      <c r="AD10" s="111"/>
      <c r="AE10" s="111"/>
      <c r="AF10" s="111"/>
      <c r="AG10" s="111" t="s">
        <v>136</v>
      </c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 t="s">
        <v>139</v>
      </c>
      <c r="AY10" s="111"/>
      <c r="AZ10" s="111"/>
      <c r="BA10" s="111"/>
      <c r="BC10" s="1">
        <v>806</v>
      </c>
      <c r="BD10" s="111">
        <v>0.33333333333333331</v>
      </c>
      <c r="BE10" s="111">
        <v>0.33677083333333335</v>
      </c>
      <c r="BF10" s="111">
        <v>0.33939814814814817</v>
      </c>
      <c r="BG10" s="111">
        <v>0.34251157407407412</v>
      </c>
      <c r="BH10" s="111">
        <v>0.34473379629629636</v>
      </c>
      <c r="BI10" s="111">
        <v>0.34648148148148156</v>
      </c>
      <c r="BJ10" s="111">
        <v>0.34827546296296302</v>
      </c>
      <c r="BK10" s="111">
        <v>0.34983796296296304</v>
      </c>
      <c r="BL10" s="111">
        <v>0.35140046296296307</v>
      </c>
      <c r="BM10" s="111">
        <v>0.35265046296296304</v>
      </c>
      <c r="BN10" s="111">
        <v>0.35438657407407415</v>
      </c>
      <c r="BO10" s="111">
        <v>0.35576388888888894</v>
      </c>
      <c r="BP10" s="111">
        <v>0.357337962962963</v>
      </c>
      <c r="BQ10" s="111">
        <v>0.35944444444444446</v>
      </c>
      <c r="BR10" s="111">
        <v>0.36097222222222225</v>
      </c>
      <c r="BS10" s="111">
        <v>0.36240740740740746</v>
      </c>
      <c r="BT10" s="111">
        <v>0.36407407407407411</v>
      </c>
      <c r="BU10" s="111">
        <v>0.36616898148148153</v>
      </c>
      <c r="BV10" s="111">
        <v>0.36824074074074076</v>
      </c>
      <c r="BW10" s="111">
        <v>0.37046296296296299</v>
      </c>
      <c r="BX10" s="111">
        <v>0.37262731481481487</v>
      </c>
      <c r="BY10" s="111">
        <v>0.37532407407407414</v>
      </c>
      <c r="BZ10" s="111">
        <v>0.37708333333333338</v>
      </c>
      <c r="CA10" s="111">
        <v>0.37884259259259262</v>
      </c>
      <c r="CB10" s="111">
        <v>0.38071759259259264</v>
      </c>
      <c r="CC10" s="1" t="s">
        <v>114</v>
      </c>
    </row>
    <row r="11" spans="1:81" s="1" customFormat="1" ht="24" customHeight="1" x14ac:dyDescent="0.25">
      <c r="A11" s="1">
        <v>8</v>
      </c>
      <c r="B11" s="332">
        <v>812</v>
      </c>
      <c r="C11" s="273">
        <v>0.33333333333333331</v>
      </c>
      <c r="D11" s="272">
        <v>12</v>
      </c>
      <c r="E11" s="282" t="s">
        <v>69</v>
      </c>
      <c r="F11" s="277"/>
      <c r="G11" s="272"/>
      <c r="H11" s="331"/>
      <c r="I11" s="272"/>
      <c r="J11" s="273"/>
      <c r="K11" s="272"/>
      <c r="L11" s="273"/>
      <c r="M11" s="272"/>
      <c r="N11" s="272"/>
      <c r="O11" s="332">
        <v>812</v>
      </c>
      <c r="P11" s="273">
        <v>0.34027777777777773</v>
      </c>
      <c r="Q11" s="272">
        <v>12</v>
      </c>
      <c r="R11" s="273">
        <v>0.34747685185185184</v>
      </c>
      <c r="S11" s="272">
        <v>12</v>
      </c>
      <c r="T11" s="331">
        <v>0.35480324074074077</v>
      </c>
      <c r="U11" s="272">
        <v>12</v>
      </c>
      <c r="V11" s="273">
        <v>0.38568287037037041</v>
      </c>
      <c r="W11" s="272">
        <v>12</v>
      </c>
      <c r="X11" s="273"/>
      <c r="Y11" s="332">
        <v>812</v>
      </c>
      <c r="Z11" s="272" t="s">
        <v>115</v>
      </c>
      <c r="AB11" s="1">
        <v>812</v>
      </c>
      <c r="AC11" s="111" t="s">
        <v>130</v>
      </c>
      <c r="AD11" s="111"/>
      <c r="AE11" s="111"/>
      <c r="AF11" s="111"/>
      <c r="AG11" s="111" t="s">
        <v>137</v>
      </c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 t="s">
        <v>139</v>
      </c>
      <c r="AY11" s="111"/>
      <c r="AZ11" s="111"/>
      <c r="BA11" s="111"/>
      <c r="BC11" s="1">
        <v>812</v>
      </c>
      <c r="BD11" s="111">
        <v>0.34027777777777773</v>
      </c>
      <c r="BE11" s="111">
        <v>0.34291666666666665</v>
      </c>
      <c r="BF11" s="111">
        <v>0.34468749999999998</v>
      </c>
      <c r="BG11" s="111">
        <v>0.34747685185185184</v>
      </c>
      <c r="BH11" s="111">
        <v>0.34969907407407408</v>
      </c>
      <c r="BI11" s="111">
        <v>0.35144675925925928</v>
      </c>
      <c r="BJ11" s="111">
        <v>0.35324074074074074</v>
      </c>
      <c r="BK11" s="111">
        <v>0.35480324074074077</v>
      </c>
      <c r="BL11" s="111">
        <v>0.35636574074074079</v>
      </c>
      <c r="BM11" s="111">
        <v>0.35761574074074076</v>
      </c>
      <c r="BN11" s="111">
        <v>0.35935185185185187</v>
      </c>
      <c r="BO11" s="111">
        <v>0.36072916666666666</v>
      </c>
      <c r="BP11" s="111">
        <v>0.36230324074074072</v>
      </c>
      <c r="BQ11" s="111">
        <v>0.36440972222222218</v>
      </c>
      <c r="BR11" s="111">
        <v>0.36593749999999997</v>
      </c>
      <c r="BS11" s="111">
        <v>0.36737268518518518</v>
      </c>
      <c r="BT11" s="111">
        <v>0.36903935185185183</v>
      </c>
      <c r="BU11" s="111">
        <v>0.37113425925925925</v>
      </c>
      <c r="BV11" s="111">
        <v>0.37320601851851853</v>
      </c>
      <c r="BW11" s="111">
        <v>0.37542824074074077</v>
      </c>
      <c r="BX11" s="111">
        <v>0.37759259259259265</v>
      </c>
      <c r="BY11" s="111">
        <v>0.38028935185185192</v>
      </c>
      <c r="BZ11" s="111">
        <v>0.38204861111111116</v>
      </c>
      <c r="CA11" s="111">
        <v>0.3838078703703704</v>
      </c>
      <c r="CB11" s="111">
        <v>0.38568287037037041</v>
      </c>
      <c r="CC11" s="1" t="s">
        <v>115</v>
      </c>
    </row>
    <row r="12" spans="1:81" s="1" customFormat="1" ht="24" customHeight="1" x14ac:dyDescent="0.25">
      <c r="A12" s="1">
        <v>9</v>
      </c>
      <c r="B12" s="332">
        <v>816</v>
      </c>
      <c r="C12" s="273">
        <v>0.33750000000000002</v>
      </c>
      <c r="D12" s="272">
        <v>23</v>
      </c>
      <c r="E12" s="279" t="s">
        <v>157</v>
      </c>
      <c r="F12" s="277"/>
      <c r="G12" s="272"/>
      <c r="H12" s="331"/>
      <c r="I12" s="272"/>
      <c r="J12" s="273"/>
      <c r="K12" s="272"/>
      <c r="L12" s="273"/>
      <c r="M12" s="272"/>
      <c r="N12" s="272"/>
      <c r="O12" s="332">
        <v>816</v>
      </c>
      <c r="P12" s="277" t="s">
        <v>106</v>
      </c>
      <c r="Q12" s="272"/>
      <c r="R12" s="273">
        <v>0.35138888888888892</v>
      </c>
      <c r="S12" s="272">
        <v>23</v>
      </c>
      <c r="T12" s="331">
        <v>0.35871527777777784</v>
      </c>
      <c r="U12" s="272">
        <v>23</v>
      </c>
      <c r="V12" s="273">
        <v>0.38959490740740743</v>
      </c>
      <c r="W12" s="272">
        <v>23</v>
      </c>
      <c r="X12" s="273"/>
      <c r="Y12" s="332">
        <v>816</v>
      </c>
      <c r="Z12" s="272" t="s">
        <v>114</v>
      </c>
      <c r="AB12" s="1">
        <v>816</v>
      </c>
      <c r="AC12" s="111" t="s">
        <v>72</v>
      </c>
      <c r="AD12" s="111"/>
      <c r="AE12" s="111"/>
      <c r="AF12" s="111">
        <v>0.33750000000000002</v>
      </c>
      <c r="AG12" s="111" t="s">
        <v>135</v>
      </c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C12" s="1">
        <v>816</v>
      </c>
      <c r="BD12" s="111" t="s">
        <v>106</v>
      </c>
      <c r="BE12" s="111"/>
      <c r="BF12" s="111"/>
      <c r="BG12" s="111">
        <v>0.35138888888888892</v>
      </c>
      <c r="BH12" s="111">
        <v>0.35361111111111115</v>
      </c>
      <c r="BI12" s="111">
        <v>0.35535879629629635</v>
      </c>
      <c r="BJ12" s="111">
        <v>0.35715277777777782</v>
      </c>
      <c r="BK12" s="111">
        <v>0.35871527777777784</v>
      </c>
      <c r="BL12" s="111">
        <v>0.36027777777777786</v>
      </c>
      <c r="BM12" s="111">
        <v>0.36152777777777784</v>
      </c>
      <c r="BN12" s="111">
        <v>0.36326388888888894</v>
      </c>
      <c r="BO12" s="111">
        <v>0.36464120370370373</v>
      </c>
      <c r="BP12" s="111">
        <v>0.36621527777777779</v>
      </c>
      <c r="BQ12" s="111">
        <v>0.36832175925925925</v>
      </c>
      <c r="BR12" s="111">
        <v>0.36984953703703705</v>
      </c>
      <c r="BS12" s="111">
        <v>0.37128472222222225</v>
      </c>
      <c r="BT12" s="111">
        <v>0.3729513888888889</v>
      </c>
      <c r="BU12" s="111">
        <v>0.37504629629629632</v>
      </c>
      <c r="BV12" s="111">
        <v>0.37711805555555555</v>
      </c>
      <c r="BW12" s="111">
        <v>0.37934027777777779</v>
      </c>
      <c r="BX12" s="111">
        <v>0.38150462962962967</v>
      </c>
      <c r="BY12" s="111">
        <v>0.38420138888888894</v>
      </c>
      <c r="BZ12" s="111">
        <v>0.38596064814814818</v>
      </c>
      <c r="CA12" s="111">
        <v>0.38771990740740742</v>
      </c>
      <c r="CB12" s="111">
        <v>0.38959490740740743</v>
      </c>
      <c r="CC12" s="1" t="s">
        <v>114</v>
      </c>
    </row>
    <row r="13" spans="1:81" s="1" customFormat="1" ht="24" customHeight="1" x14ac:dyDescent="0.25">
      <c r="A13" s="1">
        <v>10</v>
      </c>
      <c r="B13" s="332">
        <v>807</v>
      </c>
      <c r="C13" s="273">
        <v>0.31944444444444448</v>
      </c>
      <c r="D13" s="272">
        <v>19</v>
      </c>
      <c r="E13" s="276" t="s">
        <v>156</v>
      </c>
      <c r="F13" s="275" t="s">
        <v>163</v>
      </c>
      <c r="G13" s="272"/>
      <c r="H13" s="331"/>
      <c r="I13" s="272"/>
      <c r="J13" s="273">
        <v>0.33333333333333331</v>
      </c>
      <c r="K13" s="272">
        <v>19</v>
      </c>
      <c r="L13" s="273">
        <v>0.34240740740740744</v>
      </c>
      <c r="M13" s="272">
        <v>19</v>
      </c>
      <c r="N13" s="272" t="s">
        <v>103</v>
      </c>
      <c r="O13" s="332">
        <v>807</v>
      </c>
      <c r="P13" s="273">
        <v>0.34722222222222227</v>
      </c>
      <c r="Q13" s="272">
        <v>19</v>
      </c>
      <c r="R13" s="273">
        <v>0.35442129629629637</v>
      </c>
      <c r="S13" s="272">
        <v>19</v>
      </c>
      <c r="T13" s="331">
        <v>0.3617476851851853</v>
      </c>
      <c r="U13" s="272">
        <v>19</v>
      </c>
      <c r="V13" s="273">
        <v>0.39262731481481494</v>
      </c>
      <c r="W13" s="272">
        <v>19</v>
      </c>
      <c r="X13" s="273"/>
      <c r="Y13" s="332">
        <v>807</v>
      </c>
      <c r="Z13" s="272" t="s">
        <v>115</v>
      </c>
      <c r="AB13" s="1">
        <v>807</v>
      </c>
      <c r="AC13" s="111" t="s">
        <v>128</v>
      </c>
      <c r="AD13" s="111"/>
      <c r="AE13" s="111"/>
      <c r="AF13" s="111">
        <v>0.31944444444444448</v>
      </c>
      <c r="AG13" s="111" t="s">
        <v>138</v>
      </c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>
        <v>0.33333333333333331</v>
      </c>
      <c r="AY13" s="111">
        <v>0.33642361111111113</v>
      </c>
      <c r="AZ13" s="111">
        <v>0.33908564814814818</v>
      </c>
      <c r="BA13" s="111">
        <v>0.34240740740740744</v>
      </c>
      <c r="BB13" s="1" t="s">
        <v>103</v>
      </c>
      <c r="BC13" s="1">
        <v>807</v>
      </c>
      <c r="BD13" s="111">
        <v>0.34722222222222227</v>
      </c>
      <c r="BE13" s="111">
        <v>0.34986111111111118</v>
      </c>
      <c r="BF13" s="111">
        <v>0.35163194444444451</v>
      </c>
      <c r="BG13" s="111">
        <v>0.35442129629629637</v>
      </c>
      <c r="BH13" s="111">
        <v>0.35664351851851861</v>
      </c>
      <c r="BI13" s="111">
        <v>0.35839120370370381</v>
      </c>
      <c r="BJ13" s="111">
        <v>0.36018518518518527</v>
      </c>
      <c r="BK13" s="111">
        <v>0.3617476851851853</v>
      </c>
      <c r="BL13" s="111">
        <v>0.36331018518518532</v>
      </c>
      <c r="BM13" s="111">
        <v>0.36456018518518529</v>
      </c>
      <c r="BN13" s="111">
        <v>0.3662962962962964</v>
      </c>
      <c r="BO13" s="111">
        <v>0.36767361111111119</v>
      </c>
      <c r="BP13" s="111">
        <v>0.36924768518518525</v>
      </c>
      <c r="BQ13" s="111">
        <v>0.37135416666666671</v>
      </c>
      <c r="BR13" s="111">
        <v>0.3728819444444445</v>
      </c>
      <c r="BS13" s="111">
        <v>0.37431712962962971</v>
      </c>
      <c r="BT13" s="111">
        <v>0.37598379629629636</v>
      </c>
      <c r="BU13" s="111">
        <v>0.37807870370370378</v>
      </c>
      <c r="BV13" s="111">
        <v>0.38015046296296306</v>
      </c>
      <c r="BW13" s="111">
        <v>0.3823726851851853</v>
      </c>
      <c r="BX13" s="111">
        <v>0.38453703703703718</v>
      </c>
      <c r="BY13" s="111">
        <v>0.38723379629629645</v>
      </c>
      <c r="BZ13" s="111">
        <v>0.38899305555555569</v>
      </c>
      <c r="CA13" s="111">
        <v>0.39075231481481493</v>
      </c>
      <c r="CB13" s="111">
        <v>0.39262731481481494</v>
      </c>
      <c r="CC13" s="1" t="s">
        <v>115</v>
      </c>
    </row>
    <row r="14" spans="1:81" s="1" customFormat="1" ht="24" customHeight="1" x14ac:dyDescent="0.25">
      <c r="A14" s="1">
        <v>11</v>
      </c>
      <c r="B14" s="332">
        <v>813</v>
      </c>
      <c r="C14" s="273">
        <v>0.3263888888888889</v>
      </c>
      <c r="D14" s="272">
        <v>20</v>
      </c>
      <c r="E14" s="276" t="s">
        <v>156</v>
      </c>
      <c r="F14" s="277"/>
      <c r="G14" s="272"/>
      <c r="H14" s="331"/>
      <c r="I14" s="272"/>
      <c r="J14" s="273">
        <v>0.34027777777777773</v>
      </c>
      <c r="K14" s="272">
        <v>20</v>
      </c>
      <c r="L14" s="273">
        <v>0.34739583333333329</v>
      </c>
      <c r="M14" s="272">
        <v>20</v>
      </c>
      <c r="N14" s="272" t="s">
        <v>104</v>
      </c>
      <c r="O14" s="332">
        <v>813</v>
      </c>
      <c r="P14" s="273">
        <v>0.35260416666666666</v>
      </c>
      <c r="Q14" s="272">
        <v>20</v>
      </c>
      <c r="R14" s="273">
        <v>0.35980324074074077</v>
      </c>
      <c r="S14" s="272">
        <v>20</v>
      </c>
      <c r="T14" s="331">
        <v>0.36712962962962969</v>
      </c>
      <c r="U14" s="272">
        <v>20</v>
      </c>
      <c r="V14" s="273">
        <v>0.39800925925925934</v>
      </c>
      <c r="W14" s="272">
        <v>20</v>
      </c>
      <c r="X14" s="273"/>
      <c r="Y14" s="332">
        <v>813</v>
      </c>
      <c r="Z14" s="272" t="s">
        <v>114</v>
      </c>
      <c r="AB14" s="1">
        <v>813</v>
      </c>
      <c r="AC14" s="111" t="s">
        <v>128</v>
      </c>
      <c r="AD14" s="111"/>
      <c r="AE14" s="111"/>
      <c r="AF14" s="111">
        <v>0.3263888888888889</v>
      </c>
      <c r="AG14" s="111" t="s">
        <v>138</v>
      </c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>
        <v>0.34027777777777773</v>
      </c>
      <c r="AY14" s="111">
        <v>0.34303240740740737</v>
      </c>
      <c r="AZ14" s="111">
        <v>0.3448148148148148</v>
      </c>
      <c r="BA14" s="111">
        <v>0.34739583333333329</v>
      </c>
      <c r="BB14" s="1" t="s">
        <v>104</v>
      </c>
      <c r="BC14" s="1">
        <v>813</v>
      </c>
      <c r="BD14" s="111">
        <v>0.35260416666666666</v>
      </c>
      <c r="BE14" s="111">
        <v>0.35524305555555558</v>
      </c>
      <c r="BF14" s="111">
        <v>0.35701388888888891</v>
      </c>
      <c r="BG14" s="111">
        <v>0.35980324074074077</v>
      </c>
      <c r="BH14" s="111">
        <v>0.36202546296296301</v>
      </c>
      <c r="BI14" s="111">
        <v>0.36377314814814821</v>
      </c>
      <c r="BJ14" s="111">
        <v>0.36556712962962967</v>
      </c>
      <c r="BK14" s="111">
        <v>0.36712962962962969</v>
      </c>
      <c r="BL14" s="111">
        <v>0.36869212962962972</v>
      </c>
      <c r="BM14" s="111">
        <v>0.36994212962962969</v>
      </c>
      <c r="BN14" s="111">
        <v>0.3716782407407408</v>
      </c>
      <c r="BO14" s="111">
        <v>0.37305555555555558</v>
      </c>
      <c r="BP14" s="111">
        <v>0.37462962962962965</v>
      </c>
      <c r="BQ14" s="111">
        <v>0.3767361111111111</v>
      </c>
      <c r="BR14" s="111">
        <v>0.3782638888888889</v>
      </c>
      <c r="BS14" s="111">
        <v>0.37969907407407411</v>
      </c>
      <c r="BT14" s="111">
        <v>0.38136574074074076</v>
      </c>
      <c r="BU14" s="111">
        <v>0.38346064814814818</v>
      </c>
      <c r="BV14" s="111">
        <v>0.38553240740740746</v>
      </c>
      <c r="BW14" s="111">
        <v>0.3877546296296297</v>
      </c>
      <c r="BX14" s="111">
        <v>0.38991898148148157</v>
      </c>
      <c r="BY14" s="111">
        <v>0.39261574074074085</v>
      </c>
      <c r="BZ14" s="111">
        <v>0.39437500000000009</v>
      </c>
      <c r="CA14" s="111">
        <v>0.39613425925925932</v>
      </c>
      <c r="CB14" s="111">
        <v>0.39800925925925934</v>
      </c>
      <c r="CC14" s="1" t="s">
        <v>114</v>
      </c>
    </row>
    <row r="15" spans="1:81" s="1" customFormat="1" ht="30" x14ac:dyDescent="0.25">
      <c r="A15" s="1">
        <v>12</v>
      </c>
      <c r="B15" s="332">
        <v>802</v>
      </c>
      <c r="C15" s="280" t="s">
        <v>165</v>
      </c>
      <c r="D15" s="272">
        <v>4</v>
      </c>
      <c r="E15" s="283" t="s">
        <v>131</v>
      </c>
      <c r="F15" s="277"/>
      <c r="G15" s="272"/>
      <c r="H15" s="331">
        <v>0.33555555555555555</v>
      </c>
      <c r="I15" s="272">
        <v>4</v>
      </c>
      <c r="J15" s="273">
        <v>0.34619212962962975</v>
      </c>
      <c r="K15" s="272">
        <v>4</v>
      </c>
      <c r="L15" s="273">
        <v>0.35331018518518531</v>
      </c>
      <c r="M15" s="272">
        <v>4</v>
      </c>
      <c r="N15" s="272" t="s">
        <v>104</v>
      </c>
      <c r="O15" s="332">
        <v>802</v>
      </c>
      <c r="P15" s="273">
        <v>0.35700231481481481</v>
      </c>
      <c r="Q15" s="272">
        <v>4</v>
      </c>
      <c r="R15" s="273">
        <v>0.36420138888888892</v>
      </c>
      <c r="S15" s="272">
        <v>4</v>
      </c>
      <c r="T15" s="331">
        <v>0.37152777777777785</v>
      </c>
      <c r="U15" s="272">
        <v>31</v>
      </c>
      <c r="V15" s="273">
        <v>0.40240740740740744</v>
      </c>
      <c r="W15" s="272">
        <v>31</v>
      </c>
      <c r="X15" s="273"/>
      <c r="Y15" s="332">
        <v>802</v>
      </c>
      <c r="Z15" s="272" t="s">
        <v>115</v>
      </c>
      <c r="AB15" s="1">
        <v>802</v>
      </c>
      <c r="AC15" s="111" t="s">
        <v>131</v>
      </c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>
        <v>0.33333333333333331</v>
      </c>
      <c r="AT15" s="111">
        <v>0.33555555555555555</v>
      </c>
      <c r="AU15" s="111">
        <v>0.33802083333333338</v>
      </c>
      <c r="AV15" s="111">
        <v>0.34065972222222229</v>
      </c>
      <c r="AW15" s="111">
        <v>0.34322916666666675</v>
      </c>
      <c r="AX15" s="111">
        <v>0.34619212962962975</v>
      </c>
      <c r="AY15" s="111">
        <v>0.34894675925925939</v>
      </c>
      <c r="AZ15" s="111">
        <v>0.35072916666666681</v>
      </c>
      <c r="BA15" s="111">
        <v>0.35331018518518531</v>
      </c>
      <c r="BB15" s="1" t="s">
        <v>104</v>
      </c>
      <c r="BC15" s="1">
        <v>802</v>
      </c>
      <c r="BD15" s="111">
        <v>0.35700231481481481</v>
      </c>
      <c r="BE15" s="111">
        <v>0.35964120370370373</v>
      </c>
      <c r="BF15" s="111">
        <v>0.36141203703703706</v>
      </c>
      <c r="BG15" s="111">
        <v>0.36420138888888892</v>
      </c>
      <c r="BH15" s="111">
        <v>0.36642361111111116</v>
      </c>
      <c r="BI15" s="111">
        <v>0.36817129629629636</v>
      </c>
      <c r="BJ15" s="111">
        <v>0.36996527777777782</v>
      </c>
      <c r="BK15" s="111">
        <v>0.37152777777777785</v>
      </c>
      <c r="BL15" s="111">
        <v>0.37309027777777787</v>
      </c>
      <c r="BM15" s="111">
        <v>0.37434027777777784</v>
      </c>
      <c r="BN15" s="111">
        <v>0.37607638888888895</v>
      </c>
      <c r="BO15" s="111">
        <v>0.37745370370370374</v>
      </c>
      <c r="BP15" s="111">
        <v>0.3790277777777778</v>
      </c>
      <c r="BQ15" s="111">
        <v>0.38113425925925926</v>
      </c>
      <c r="BR15" s="111">
        <v>0.38266203703703705</v>
      </c>
      <c r="BS15" s="111">
        <v>0.38409722222222226</v>
      </c>
      <c r="BT15" s="111">
        <v>0.38576388888888891</v>
      </c>
      <c r="BU15" s="111">
        <v>0.38785879629629633</v>
      </c>
      <c r="BV15" s="111">
        <v>0.38993055555555556</v>
      </c>
      <c r="BW15" s="111">
        <v>0.39215277777777779</v>
      </c>
      <c r="BX15" s="111">
        <v>0.39431712962962967</v>
      </c>
      <c r="BY15" s="111">
        <v>0.39701388888888894</v>
      </c>
      <c r="BZ15" s="111">
        <v>0.39877314814814818</v>
      </c>
      <c r="CA15" s="111">
        <v>0.40053240740740742</v>
      </c>
      <c r="CB15" s="111">
        <v>0.40240740740740744</v>
      </c>
      <c r="CC15" s="1" t="s">
        <v>115</v>
      </c>
    </row>
    <row r="16" spans="1:81" s="1" customFormat="1" ht="24" customHeight="1" x14ac:dyDescent="0.25">
      <c r="A16" s="1">
        <v>13</v>
      </c>
      <c r="B16" s="332">
        <v>815</v>
      </c>
      <c r="C16" s="329">
        <v>0.33611111111111108</v>
      </c>
      <c r="D16" s="272">
        <v>22</v>
      </c>
      <c r="E16" s="276" t="s">
        <v>156</v>
      </c>
      <c r="F16" s="273"/>
      <c r="G16" s="272"/>
      <c r="H16" s="331"/>
      <c r="I16" s="272"/>
      <c r="J16" s="273">
        <v>0.35000000000000003</v>
      </c>
      <c r="K16" s="272">
        <v>22</v>
      </c>
      <c r="L16" s="273">
        <v>0.35711805555555559</v>
      </c>
      <c r="M16" s="272">
        <v>22</v>
      </c>
      <c r="N16" s="272" t="s">
        <v>104</v>
      </c>
      <c r="O16" s="332">
        <v>815</v>
      </c>
      <c r="P16" s="273">
        <v>0.36140046296296297</v>
      </c>
      <c r="Q16" s="272">
        <v>22</v>
      </c>
      <c r="R16" s="273">
        <v>0.36859953703703707</v>
      </c>
      <c r="S16" s="272">
        <v>22</v>
      </c>
      <c r="T16" s="331">
        <v>0.375925925925926</v>
      </c>
      <c r="U16" s="272">
        <v>22</v>
      </c>
      <c r="V16" s="273">
        <v>0.40680555555555564</v>
      </c>
      <c r="W16" s="272">
        <v>22</v>
      </c>
      <c r="X16" s="273"/>
      <c r="Y16" s="332">
        <v>815</v>
      </c>
      <c r="Z16" s="272" t="s">
        <v>114</v>
      </c>
      <c r="AB16" s="1">
        <v>815</v>
      </c>
      <c r="AC16" s="111" t="s">
        <v>128</v>
      </c>
      <c r="AD16" s="111"/>
      <c r="AE16" s="111"/>
      <c r="AF16" s="111">
        <v>0.3263888888888889</v>
      </c>
      <c r="AG16" s="111" t="s">
        <v>138</v>
      </c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>
        <v>0.35000000000000003</v>
      </c>
      <c r="AY16" s="111">
        <v>0.35275462962962967</v>
      </c>
      <c r="AZ16" s="111">
        <v>0.35453703703703709</v>
      </c>
      <c r="BA16" s="111">
        <v>0.35711805555555559</v>
      </c>
      <c r="BB16" s="1" t="s">
        <v>104</v>
      </c>
      <c r="BC16" s="1">
        <v>815</v>
      </c>
      <c r="BD16" s="111">
        <v>0.36140046296296297</v>
      </c>
      <c r="BE16" s="111">
        <v>0.36403935185185188</v>
      </c>
      <c r="BF16" s="111">
        <v>0.36581018518518521</v>
      </c>
      <c r="BG16" s="111">
        <v>0.36859953703703707</v>
      </c>
      <c r="BH16" s="111">
        <v>0.37082175925925931</v>
      </c>
      <c r="BI16" s="111">
        <v>0.37256944444444451</v>
      </c>
      <c r="BJ16" s="111">
        <v>0.37436342592592597</v>
      </c>
      <c r="BK16" s="111">
        <v>0.375925925925926</v>
      </c>
      <c r="BL16" s="111">
        <v>0.37748842592592602</v>
      </c>
      <c r="BM16" s="111">
        <v>0.37873842592592599</v>
      </c>
      <c r="BN16" s="111">
        <v>0.3804745370370371</v>
      </c>
      <c r="BO16" s="111">
        <v>0.38185185185185189</v>
      </c>
      <c r="BP16" s="111">
        <v>0.38342592592592595</v>
      </c>
      <c r="BQ16" s="111">
        <v>0.38553240740740741</v>
      </c>
      <c r="BR16" s="111">
        <v>0.3870601851851852</v>
      </c>
      <c r="BS16" s="111">
        <v>0.38849537037037041</v>
      </c>
      <c r="BT16" s="111">
        <v>0.39016203703703706</v>
      </c>
      <c r="BU16" s="111">
        <v>0.39225694444444448</v>
      </c>
      <c r="BV16" s="111">
        <v>0.39432870370370376</v>
      </c>
      <c r="BW16" s="111">
        <v>0.396550925925926</v>
      </c>
      <c r="BX16" s="111">
        <v>0.39871527777777788</v>
      </c>
      <c r="BY16" s="111">
        <v>0.40141203703703715</v>
      </c>
      <c r="BZ16" s="111">
        <v>0.40317129629629639</v>
      </c>
      <c r="CA16" s="111">
        <v>0.40493055555555563</v>
      </c>
      <c r="CB16" s="111">
        <v>0.40680555555555564</v>
      </c>
      <c r="CC16" s="1" t="s">
        <v>114</v>
      </c>
    </row>
    <row r="17" spans="1:81" s="1" customFormat="1" ht="24" customHeight="1" x14ac:dyDescent="0.25">
      <c r="A17" s="1">
        <v>14</v>
      </c>
      <c r="B17" s="332">
        <v>808</v>
      </c>
      <c r="C17" s="285">
        <v>0.30902777777777779</v>
      </c>
      <c r="D17" s="272">
        <v>8</v>
      </c>
      <c r="E17" s="286" t="s">
        <v>114</v>
      </c>
      <c r="F17" s="273">
        <v>0.3125</v>
      </c>
      <c r="G17" s="272">
        <v>8</v>
      </c>
      <c r="H17" s="331">
        <v>0.34755787037037039</v>
      </c>
      <c r="I17" s="272">
        <v>8</v>
      </c>
      <c r="J17" s="273">
        <v>0.35476851851851848</v>
      </c>
      <c r="K17" s="272">
        <v>8</v>
      </c>
      <c r="L17" s="273">
        <v>0.36188657407407404</v>
      </c>
      <c r="M17" s="272">
        <v>8</v>
      </c>
      <c r="N17" s="272" t="s">
        <v>104</v>
      </c>
      <c r="O17" s="332">
        <v>808</v>
      </c>
      <c r="P17" s="273">
        <v>0.36579861111111112</v>
      </c>
      <c r="Q17" s="272">
        <v>8</v>
      </c>
      <c r="R17" s="273">
        <v>0.37299768518518522</v>
      </c>
      <c r="S17" s="272">
        <v>8</v>
      </c>
      <c r="T17" s="331">
        <v>0.38032407407407415</v>
      </c>
      <c r="U17" s="272">
        <v>32</v>
      </c>
      <c r="V17" s="273">
        <v>0.41120370370370374</v>
      </c>
      <c r="W17" s="272">
        <v>32</v>
      </c>
      <c r="X17" s="273"/>
      <c r="Y17" s="332">
        <v>808</v>
      </c>
      <c r="Z17" s="272" t="s">
        <v>115</v>
      </c>
      <c r="AB17" s="1">
        <v>808</v>
      </c>
      <c r="AC17" s="111">
        <v>0.3125</v>
      </c>
      <c r="AD17" s="111">
        <v>0.31475694444444441</v>
      </c>
      <c r="AE17" s="111">
        <v>0.31708333333333333</v>
      </c>
      <c r="AF17" s="111">
        <v>0.31908564814814816</v>
      </c>
      <c r="AG17" s="111">
        <v>0.32202546296296297</v>
      </c>
      <c r="AH17" s="111">
        <v>0.32450231481481484</v>
      </c>
      <c r="AI17" s="111">
        <v>0.32710648148148153</v>
      </c>
      <c r="AJ17" s="111">
        <v>0.32951388888888894</v>
      </c>
      <c r="AK17" s="111">
        <v>0.33173611111111118</v>
      </c>
      <c r="AL17" s="111">
        <v>0.33333333333333331</v>
      </c>
      <c r="AM17" s="111">
        <v>0.33504629629629629</v>
      </c>
      <c r="AN17" s="111">
        <v>0.33682870370370371</v>
      </c>
      <c r="AO17" s="111">
        <v>0.33901620370370372</v>
      </c>
      <c r="AP17" s="111">
        <v>0.34068287037037037</v>
      </c>
      <c r="AQ17" s="111">
        <v>0.34236111111111112</v>
      </c>
      <c r="AR17" s="111">
        <v>0.3444328703703704</v>
      </c>
      <c r="AS17" s="111">
        <v>0.34604166666666669</v>
      </c>
      <c r="AT17" s="111">
        <v>0.34755787037037039</v>
      </c>
      <c r="AU17" s="111">
        <v>0.34916666666666668</v>
      </c>
      <c r="AV17" s="111">
        <v>0.35096064814814815</v>
      </c>
      <c r="AW17" s="111">
        <v>0.35271990740740738</v>
      </c>
      <c r="AX17" s="111">
        <v>0.35476851851851848</v>
      </c>
      <c r="AY17" s="111">
        <v>0.35752314814814812</v>
      </c>
      <c r="AZ17" s="111">
        <v>0.35930555555555554</v>
      </c>
      <c r="BA17" s="111">
        <v>0.36188657407407404</v>
      </c>
      <c r="BB17" s="1" t="s">
        <v>104</v>
      </c>
      <c r="BC17" s="1">
        <v>808</v>
      </c>
      <c r="BD17" s="111">
        <v>0.36579861111111112</v>
      </c>
      <c r="BE17" s="111">
        <v>0.36843750000000003</v>
      </c>
      <c r="BF17" s="111">
        <v>0.37020833333333336</v>
      </c>
      <c r="BG17" s="111">
        <v>0.37299768518518522</v>
      </c>
      <c r="BH17" s="111">
        <v>0.37521990740740746</v>
      </c>
      <c r="BI17" s="111">
        <v>0.37696759259259266</v>
      </c>
      <c r="BJ17" s="111">
        <v>0.37876157407407413</v>
      </c>
      <c r="BK17" s="111">
        <v>0.38032407407407415</v>
      </c>
      <c r="BL17" s="111">
        <v>0.38188657407407417</v>
      </c>
      <c r="BM17" s="111">
        <v>0.38313657407407414</v>
      </c>
      <c r="BN17" s="111">
        <v>0.38487268518518525</v>
      </c>
      <c r="BO17" s="111">
        <v>0.38625000000000004</v>
      </c>
      <c r="BP17" s="111">
        <v>0.3878240740740741</v>
      </c>
      <c r="BQ17" s="111">
        <v>0.38993055555555556</v>
      </c>
      <c r="BR17" s="111">
        <v>0.39145833333333335</v>
      </c>
      <c r="BS17" s="111">
        <v>0.39289351851851856</v>
      </c>
      <c r="BT17" s="111">
        <v>0.39456018518518521</v>
      </c>
      <c r="BU17" s="111">
        <v>0.39665509259259263</v>
      </c>
      <c r="BV17" s="111">
        <v>0.39872685185185186</v>
      </c>
      <c r="BW17" s="111">
        <v>0.4009490740740741</v>
      </c>
      <c r="BX17" s="111">
        <v>0.40311342592592597</v>
      </c>
      <c r="BY17" s="111">
        <v>0.40581018518518525</v>
      </c>
      <c r="BZ17" s="111">
        <v>0.40756944444444448</v>
      </c>
      <c r="CA17" s="111">
        <v>0.40932870370370372</v>
      </c>
      <c r="CB17" s="111">
        <v>0.41120370370370374</v>
      </c>
      <c r="CC17" s="1" t="s">
        <v>115</v>
      </c>
    </row>
    <row r="18" spans="1:81" s="1" customFormat="1" ht="24" customHeight="1" x14ac:dyDescent="0.25">
      <c r="A18" s="1">
        <v>15</v>
      </c>
      <c r="B18" s="332">
        <v>818</v>
      </c>
      <c r="C18" s="329">
        <v>0.3444444444444445</v>
      </c>
      <c r="D18" s="272">
        <v>24</v>
      </c>
      <c r="E18" s="276" t="s">
        <v>156</v>
      </c>
      <c r="F18" s="273"/>
      <c r="G18" s="272"/>
      <c r="H18" s="331"/>
      <c r="I18" s="272"/>
      <c r="J18" s="273">
        <v>0.35891203703703706</v>
      </c>
      <c r="K18" s="272">
        <v>24</v>
      </c>
      <c r="L18" s="273">
        <v>0.36603009259259262</v>
      </c>
      <c r="M18" s="272">
        <v>24</v>
      </c>
      <c r="N18" s="272" t="s">
        <v>104</v>
      </c>
      <c r="O18" s="332">
        <v>818</v>
      </c>
      <c r="P18" s="273">
        <v>0.37019675925925927</v>
      </c>
      <c r="Q18" s="272">
        <v>24</v>
      </c>
      <c r="R18" s="273">
        <v>0.37739583333333337</v>
      </c>
      <c r="S18" s="272">
        <v>24</v>
      </c>
      <c r="T18" s="331">
        <v>0.3847222222222223</v>
      </c>
      <c r="U18" s="272">
        <v>24</v>
      </c>
      <c r="V18" s="273">
        <v>0.41560185185185194</v>
      </c>
      <c r="W18" s="272">
        <v>24</v>
      </c>
      <c r="X18" s="273"/>
      <c r="Y18" s="332">
        <v>818</v>
      </c>
      <c r="Z18" s="272" t="s">
        <v>114</v>
      </c>
      <c r="AB18" s="1">
        <v>818</v>
      </c>
      <c r="AC18" s="111" t="s">
        <v>128</v>
      </c>
      <c r="AD18" s="111"/>
      <c r="AE18" s="111"/>
      <c r="AF18" s="111">
        <v>0.3263888888888889</v>
      </c>
      <c r="AG18" s="111" t="s">
        <v>138</v>
      </c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>
        <v>0.35891203703703706</v>
      </c>
      <c r="AY18" s="111">
        <v>0.36166666666666669</v>
      </c>
      <c r="AZ18" s="111">
        <v>0.36344907407407412</v>
      </c>
      <c r="BA18" s="111">
        <v>0.36603009259259262</v>
      </c>
      <c r="BB18" s="1" t="s">
        <v>104</v>
      </c>
      <c r="BC18" s="1">
        <v>818</v>
      </c>
      <c r="BD18" s="111">
        <v>0.37019675925925927</v>
      </c>
      <c r="BE18" s="111">
        <v>0.37283564814814818</v>
      </c>
      <c r="BF18" s="111">
        <v>0.37460648148148151</v>
      </c>
      <c r="BG18" s="111">
        <v>0.37739583333333337</v>
      </c>
      <c r="BH18" s="111">
        <v>0.37961805555555561</v>
      </c>
      <c r="BI18" s="111">
        <v>0.38136574074074081</v>
      </c>
      <c r="BJ18" s="111">
        <v>0.38315972222222228</v>
      </c>
      <c r="BK18" s="111">
        <v>0.3847222222222223</v>
      </c>
      <c r="BL18" s="111">
        <v>0.38628472222222232</v>
      </c>
      <c r="BM18" s="111">
        <v>0.38753472222222229</v>
      </c>
      <c r="BN18" s="111">
        <v>0.3892708333333334</v>
      </c>
      <c r="BO18" s="111">
        <v>0.39064814814814819</v>
      </c>
      <c r="BP18" s="111">
        <v>0.39222222222222225</v>
      </c>
      <c r="BQ18" s="111">
        <v>0.39432870370370371</v>
      </c>
      <c r="BR18" s="111">
        <v>0.3958564814814815</v>
      </c>
      <c r="BS18" s="111">
        <v>0.39729166666666671</v>
      </c>
      <c r="BT18" s="111">
        <v>0.39895833333333336</v>
      </c>
      <c r="BU18" s="111">
        <v>0.40105324074074078</v>
      </c>
      <c r="BV18" s="111">
        <v>0.40312500000000007</v>
      </c>
      <c r="BW18" s="111">
        <v>0.4053472222222223</v>
      </c>
      <c r="BX18" s="111">
        <v>0.40751157407407418</v>
      </c>
      <c r="BY18" s="111">
        <v>0.41020833333333345</v>
      </c>
      <c r="BZ18" s="111">
        <v>0.41196759259259269</v>
      </c>
      <c r="CA18" s="111">
        <v>0.41372685185185193</v>
      </c>
      <c r="CB18" s="111">
        <v>0.41560185185185194</v>
      </c>
      <c r="CC18" s="1" t="s">
        <v>114</v>
      </c>
    </row>
    <row r="19" spans="1:81" s="1" customFormat="1" ht="24" customHeight="1" x14ac:dyDescent="0.25">
      <c r="A19" s="1">
        <v>16</v>
      </c>
      <c r="B19" s="332">
        <v>811</v>
      </c>
      <c r="C19" s="287">
        <v>0.3298611111111111</v>
      </c>
      <c r="D19" s="272">
        <v>15</v>
      </c>
      <c r="E19" s="288" t="s">
        <v>168</v>
      </c>
      <c r="F19" s="272"/>
      <c r="G19" s="272"/>
      <c r="H19" s="331">
        <v>0.35508101851851853</v>
      </c>
      <c r="I19" s="272">
        <v>15</v>
      </c>
      <c r="J19" s="273">
        <v>0.36229166666666662</v>
      </c>
      <c r="K19" s="272">
        <v>15</v>
      </c>
      <c r="L19" s="273">
        <v>0.36940972222222218</v>
      </c>
      <c r="M19" s="272">
        <v>15</v>
      </c>
      <c r="N19" s="272" t="s">
        <v>104</v>
      </c>
      <c r="O19" s="332">
        <v>811</v>
      </c>
      <c r="P19" s="273">
        <v>0.37459490740740742</v>
      </c>
      <c r="Q19" s="272">
        <v>15</v>
      </c>
      <c r="R19" s="273">
        <v>0.38179398148148153</v>
      </c>
      <c r="S19" s="272">
        <v>15</v>
      </c>
      <c r="T19" s="331">
        <v>0.38912037037037045</v>
      </c>
      <c r="U19" s="272">
        <v>33</v>
      </c>
      <c r="V19" s="273">
        <v>0.42000000000000004</v>
      </c>
      <c r="W19" s="272">
        <v>33</v>
      </c>
      <c r="X19" s="273"/>
      <c r="Y19" s="332">
        <v>811</v>
      </c>
      <c r="Z19" s="272" t="s">
        <v>115</v>
      </c>
      <c r="AB19" s="1">
        <v>811</v>
      </c>
      <c r="AC19" s="111" t="s">
        <v>132</v>
      </c>
      <c r="AD19" s="111"/>
      <c r="AE19" s="111"/>
      <c r="AF19" s="111"/>
      <c r="AG19" s="111"/>
      <c r="AH19" s="111">
        <v>0.33333333333333331</v>
      </c>
      <c r="AI19" s="111">
        <v>0.3359375</v>
      </c>
      <c r="AJ19" s="111">
        <v>0.33834490740740741</v>
      </c>
      <c r="AK19" s="111">
        <v>0.34056712962962965</v>
      </c>
      <c r="AL19" s="111">
        <v>0.34265046296296298</v>
      </c>
      <c r="AM19" s="111">
        <v>0.34403935185185186</v>
      </c>
      <c r="AN19" s="111">
        <v>0.34560185185185188</v>
      </c>
      <c r="AO19" s="111">
        <v>0.34751157407407413</v>
      </c>
      <c r="AP19" s="111">
        <v>0.34909722222222228</v>
      </c>
      <c r="AQ19" s="111">
        <v>0.35045138888888894</v>
      </c>
      <c r="AR19" s="111">
        <v>0.35217592592592595</v>
      </c>
      <c r="AS19" s="111">
        <v>0.35356481481481483</v>
      </c>
      <c r="AT19" s="111">
        <v>0.35508101851851853</v>
      </c>
      <c r="AU19" s="111">
        <v>0.35668981481481482</v>
      </c>
      <c r="AV19" s="111">
        <v>0.35848379629629629</v>
      </c>
      <c r="AW19" s="111">
        <v>0.36024305555555552</v>
      </c>
      <c r="AX19" s="111">
        <v>0.36229166666666662</v>
      </c>
      <c r="AY19" s="111">
        <v>0.36504629629629626</v>
      </c>
      <c r="AZ19" s="111">
        <v>0.36682870370370368</v>
      </c>
      <c r="BA19" s="111">
        <v>0.36940972222222218</v>
      </c>
      <c r="BB19" s="1" t="s">
        <v>104</v>
      </c>
      <c r="BC19" s="1">
        <v>811</v>
      </c>
      <c r="BD19" s="111">
        <v>0.37459490740740742</v>
      </c>
      <c r="BE19" s="111">
        <v>0.37723379629629633</v>
      </c>
      <c r="BF19" s="111">
        <v>0.37900462962962966</v>
      </c>
      <c r="BG19" s="111">
        <v>0.38179398148148153</v>
      </c>
      <c r="BH19" s="111">
        <v>0.38401620370370376</v>
      </c>
      <c r="BI19" s="111">
        <v>0.38576388888888896</v>
      </c>
      <c r="BJ19" s="111">
        <v>0.38755787037037043</v>
      </c>
      <c r="BK19" s="111">
        <v>0.38912037037037045</v>
      </c>
      <c r="BL19" s="111">
        <v>0.39068287037037047</v>
      </c>
      <c r="BM19" s="111">
        <v>0.39193287037037045</v>
      </c>
      <c r="BN19" s="111">
        <v>0.39366898148148155</v>
      </c>
      <c r="BO19" s="111">
        <v>0.39504629629629634</v>
      </c>
      <c r="BP19" s="111">
        <v>0.3966203703703704</v>
      </c>
      <c r="BQ19" s="111">
        <v>0.39872685185185186</v>
      </c>
      <c r="BR19" s="111">
        <v>0.40025462962962965</v>
      </c>
      <c r="BS19" s="111">
        <v>0.40168981481481486</v>
      </c>
      <c r="BT19" s="111">
        <v>0.40335648148148151</v>
      </c>
      <c r="BU19" s="111">
        <v>0.40545138888888893</v>
      </c>
      <c r="BV19" s="111">
        <v>0.40752314814814816</v>
      </c>
      <c r="BW19" s="111">
        <v>0.4097453703703704</v>
      </c>
      <c r="BX19" s="111">
        <v>0.41190972222222227</v>
      </c>
      <c r="BY19" s="111">
        <v>0.41460648148148155</v>
      </c>
      <c r="BZ19" s="111">
        <v>0.41636574074074079</v>
      </c>
      <c r="CA19" s="111">
        <v>0.41812500000000002</v>
      </c>
      <c r="CB19" s="111">
        <v>0.42000000000000004</v>
      </c>
      <c r="CC19" s="1" t="s">
        <v>115</v>
      </c>
    </row>
    <row r="20" spans="1:81" s="1" customFormat="1" ht="24" customHeight="1" x14ac:dyDescent="0.25">
      <c r="A20" s="1">
        <v>17</v>
      </c>
      <c r="B20" s="332">
        <v>819</v>
      </c>
      <c r="C20" s="329">
        <v>0.35347222222222219</v>
      </c>
      <c r="D20" s="272">
        <v>25</v>
      </c>
      <c r="E20" s="276" t="s">
        <v>156</v>
      </c>
      <c r="F20" s="273"/>
      <c r="G20" s="272"/>
      <c r="H20" s="331"/>
      <c r="I20" s="272"/>
      <c r="J20" s="273">
        <v>0.3679398148148148</v>
      </c>
      <c r="K20" s="272">
        <v>25</v>
      </c>
      <c r="L20" s="273">
        <v>0.37505787037037036</v>
      </c>
      <c r="M20" s="272">
        <v>25</v>
      </c>
      <c r="N20" s="272" t="s">
        <v>104</v>
      </c>
      <c r="O20" s="332">
        <v>819</v>
      </c>
      <c r="P20" s="273">
        <v>0.37899305555555557</v>
      </c>
      <c r="Q20" s="272">
        <v>25</v>
      </c>
      <c r="R20" s="273">
        <v>0.38619212962962968</v>
      </c>
      <c r="S20" s="272">
        <v>25</v>
      </c>
      <c r="T20" s="331">
        <v>0.3935185185185186</v>
      </c>
      <c r="U20" s="272">
        <v>25</v>
      </c>
      <c r="V20" s="273">
        <v>0.42439814814814825</v>
      </c>
      <c r="W20" s="272">
        <v>25</v>
      </c>
      <c r="X20" s="273"/>
      <c r="Y20" s="332">
        <v>819</v>
      </c>
      <c r="Z20" s="272" t="s">
        <v>114</v>
      </c>
      <c r="AB20" s="1">
        <v>819</v>
      </c>
      <c r="AC20" s="111" t="s">
        <v>128</v>
      </c>
      <c r="AD20" s="111"/>
      <c r="AE20" s="111"/>
      <c r="AF20" s="111">
        <v>0.3263888888888889</v>
      </c>
      <c r="AG20" s="111" t="s">
        <v>138</v>
      </c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>
        <v>0.3679398148148148</v>
      </c>
      <c r="AY20" s="111">
        <v>0.37069444444444444</v>
      </c>
      <c r="AZ20" s="111">
        <v>0.37247685185185186</v>
      </c>
      <c r="BA20" s="111">
        <v>0.37505787037037036</v>
      </c>
      <c r="BB20" s="1" t="s">
        <v>104</v>
      </c>
      <c r="BC20" s="1">
        <v>819</v>
      </c>
      <c r="BD20" s="111">
        <v>0.37899305555555557</v>
      </c>
      <c r="BE20" s="111">
        <v>0.38163194444444448</v>
      </c>
      <c r="BF20" s="111">
        <v>0.38340277777777781</v>
      </c>
      <c r="BG20" s="111">
        <v>0.38619212962962968</v>
      </c>
      <c r="BH20" s="111">
        <v>0.38841435185185191</v>
      </c>
      <c r="BI20" s="111">
        <v>0.39016203703703711</v>
      </c>
      <c r="BJ20" s="111">
        <v>0.39195601851851858</v>
      </c>
      <c r="BK20" s="111">
        <v>0.3935185185185186</v>
      </c>
      <c r="BL20" s="111">
        <v>0.39508101851851862</v>
      </c>
      <c r="BM20" s="111">
        <v>0.3963310185185186</v>
      </c>
      <c r="BN20" s="111">
        <v>0.3980671296296297</v>
      </c>
      <c r="BO20" s="111">
        <v>0.39944444444444449</v>
      </c>
      <c r="BP20" s="111">
        <v>0.40101851851851855</v>
      </c>
      <c r="BQ20" s="111">
        <v>0.40312500000000001</v>
      </c>
      <c r="BR20" s="111">
        <v>0.40465277777777781</v>
      </c>
      <c r="BS20" s="111">
        <v>0.40608796296296301</v>
      </c>
      <c r="BT20" s="111">
        <v>0.40775462962962966</v>
      </c>
      <c r="BU20" s="111">
        <v>0.40984953703703708</v>
      </c>
      <c r="BV20" s="111">
        <v>0.41192129629629637</v>
      </c>
      <c r="BW20" s="111">
        <v>0.41414351851851861</v>
      </c>
      <c r="BX20" s="111">
        <v>0.41630787037037048</v>
      </c>
      <c r="BY20" s="111">
        <v>0.41900462962962975</v>
      </c>
      <c r="BZ20" s="111">
        <v>0.42076388888888899</v>
      </c>
      <c r="CA20" s="111">
        <v>0.42252314814814823</v>
      </c>
      <c r="CB20" s="111">
        <v>0.42439814814814825</v>
      </c>
      <c r="CC20" s="1" t="s">
        <v>114</v>
      </c>
    </row>
    <row r="21" spans="1:81" s="1" customFormat="1" ht="24" customHeight="1" x14ac:dyDescent="0.25">
      <c r="A21" s="1">
        <v>18</v>
      </c>
      <c r="B21" s="332">
        <v>809</v>
      </c>
      <c r="C21" s="285">
        <v>0.3298611111111111</v>
      </c>
      <c r="D21" s="272">
        <v>16</v>
      </c>
      <c r="E21" s="286" t="s">
        <v>115</v>
      </c>
      <c r="F21" s="273">
        <v>0.33333333333333331</v>
      </c>
      <c r="G21" s="272">
        <v>16</v>
      </c>
      <c r="H21" s="331">
        <v>0.36581018518518521</v>
      </c>
      <c r="I21" s="272">
        <v>16</v>
      </c>
      <c r="J21" s="273">
        <v>0.3730208333333333</v>
      </c>
      <c r="K21" s="272">
        <v>16</v>
      </c>
      <c r="L21" s="273">
        <v>0.38013888888888886</v>
      </c>
      <c r="M21" s="272">
        <v>16</v>
      </c>
      <c r="N21" s="272" t="s">
        <v>103</v>
      </c>
      <c r="O21" s="332">
        <v>809</v>
      </c>
      <c r="P21" s="273">
        <v>0.38339120370370372</v>
      </c>
      <c r="Q21" s="272">
        <v>16</v>
      </c>
      <c r="R21" s="273">
        <v>0.39059027777777783</v>
      </c>
      <c r="S21" s="272">
        <v>16</v>
      </c>
      <c r="T21" s="331">
        <v>0.39791666666666675</v>
      </c>
      <c r="U21" s="272">
        <v>36</v>
      </c>
      <c r="V21" s="273">
        <v>0.42879629629629634</v>
      </c>
      <c r="W21" s="272">
        <v>36</v>
      </c>
      <c r="X21" s="273"/>
      <c r="Y21" s="332">
        <v>809</v>
      </c>
      <c r="Z21" s="272" t="s">
        <v>115</v>
      </c>
      <c r="AB21" s="1">
        <v>809</v>
      </c>
      <c r="AC21" s="111">
        <v>0.33333333333333331</v>
      </c>
      <c r="AD21" s="111">
        <v>0.33559027777777772</v>
      </c>
      <c r="AE21" s="111">
        <v>0.33791666666666664</v>
      </c>
      <c r="AF21" s="111">
        <v>0.33991898148148147</v>
      </c>
      <c r="AG21" s="111">
        <v>0.34285879629629629</v>
      </c>
      <c r="AH21" s="111">
        <v>0.34533564814814816</v>
      </c>
      <c r="AI21" s="111">
        <v>0.34784722222222225</v>
      </c>
      <c r="AJ21" s="111">
        <v>0.34986111111111112</v>
      </c>
      <c r="AK21" s="111">
        <v>0.35177083333333337</v>
      </c>
      <c r="AL21" s="111">
        <v>0.35337962962962965</v>
      </c>
      <c r="AM21" s="111">
        <v>0.35476851851851854</v>
      </c>
      <c r="AN21" s="111">
        <v>0.35633101851851856</v>
      </c>
      <c r="AO21" s="111">
        <v>0.3582407407407408</v>
      </c>
      <c r="AP21" s="111">
        <v>0.35982638888888896</v>
      </c>
      <c r="AQ21" s="111">
        <v>0.36118055555555562</v>
      </c>
      <c r="AR21" s="111">
        <v>0.36290509259259263</v>
      </c>
      <c r="AS21" s="111">
        <v>0.36429398148148151</v>
      </c>
      <c r="AT21" s="111">
        <v>0.36581018518518521</v>
      </c>
      <c r="AU21" s="111">
        <v>0.3674189814814815</v>
      </c>
      <c r="AV21" s="111">
        <v>0.36921296296296297</v>
      </c>
      <c r="AW21" s="111">
        <v>0.3709722222222222</v>
      </c>
      <c r="AX21" s="111">
        <v>0.3730208333333333</v>
      </c>
      <c r="AY21" s="111">
        <v>0.37577546296296294</v>
      </c>
      <c r="AZ21" s="111">
        <v>0.37755787037037036</v>
      </c>
      <c r="BA21" s="111">
        <v>0.38013888888888886</v>
      </c>
      <c r="BB21" s="1" t="s">
        <v>103</v>
      </c>
      <c r="BC21" s="1">
        <v>809</v>
      </c>
      <c r="BD21" s="111">
        <v>0.38339120370370372</v>
      </c>
      <c r="BE21" s="111">
        <v>0.38603009259259263</v>
      </c>
      <c r="BF21" s="111">
        <v>0.38780092592592597</v>
      </c>
      <c r="BG21" s="111">
        <v>0.39059027777777783</v>
      </c>
      <c r="BH21" s="111">
        <v>0.39281250000000006</v>
      </c>
      <c r="BI21" s="111">
        <v>0.39456018518518526</v>
      </c>
      <c r="BJ21" s="111">
        <v>0.39635416666666673</v>
      </c>
      <c r="BK21" s="111">
        <v>0.39791666666666675</v>
      </c>
      <c r="BL21" s="111">
        <v>0.39947916666666677</v>
      </c>
      <c r="BM21" s="111">
        <v>0.40072916666666675</v>
      </c>
      <c r="BN21" s="111">
        <v>0.40246527777777785</v>
      </c>
      <c r="BO21" s="111">
        <v>0.40384259259259264</v>
      </c>
      <c r="BP21" s="111">
        <v>0.4054166666666667</v>
      </c>
      <c r="BQ21" s="111">
        <v>0.40752314814814816</v>
      </c>
      <c r="BR21" s="111">
        <v>0.40905092592592596</v>
      </c>
      <c r="BS21" s="111">
        <v>0.41048611111111116</v>
      </c>
      <c r="BT21" s="111">
        <v>0.41215277777777781</v>
      </c>
      <c r="BU21" s="111">
        <v>0.41424768518518523</v>
      </c>
      <c r="BV21" s="111">
        <v>0.41631944444444446</v>
      </c>
      <c r="BW21" s="111">
        <v>0.4185416666666667</v>
      </c>
      <c r="BX21" s="111">
        <v>0.42070601851851858</v>
      </c>
      <c r="BY21" s="111">
        <v>0.42340277777777785</v>
      </c>
      <c r="BZ21" s="111">
        <v>0.42516203703703709</v>
      </c>
      <c r="CA21" s="111">
        <v>0.42692129629629633</v>
      </c>
      <c r="CB21" s="111">
        <v>0.42879629629629634</v>
      </c>
      <c r="CC21" s="1" t="s">
        <v>115</v>
      </c>
    </row>
    <row r="22" spans="1:81" s="1" customFormat="1" ht="24" customHeight="1" x14ac:dyDescent="0.25">
      <c r="A22" s="1">
        <v>19</v>
      </c>
      <c r="B22" s="332">
        <v>820</v>
      </c>
      <c r="C22" s="329">
        <v>0.36249999999999999</v>
      </c>
      <c r="D22" s="272">
        <v>26</v>
      </c>
      <c r="E22" s="276" t="s">
        <v>156</v>
      </c>
      <c r="F22" s="273"/>
      <c r="G22" s="272"/>
      <c r="H22" s="331"/>
      <c r="I22" s="272"/>
      <c r="J22" s="273">
        <v>0.37638888888888888</v>
      </c>
      <c r="K22" s="272">
        <v>26</v>
      </c>
      <c r="L22" s="273">
        <v>0.38350694444444444</v>
      </c>
      <c r="M22" s="272">
        <v>26</v>
      </c>
      <c r="N22" s="272" t="s">
        <v>104</v>
      </c>
      <c r="O22" s="332">
        <v>820</v>
      </c>
      <c r="P22" s="273">
        <v>0.38778935185185187</v>
      </c>
      <c r="Q22" s="272">
        <v>26</v>
      </c>
      <c r="R22" s="273">
        <v>0.39498842592592598</v>
      </c>
      <c r="S22" s="272">
        <v>26</v>
      </c>
      <c r="T22" s="331">
        <v>0.4023148148148149</v>
      </c>
      <c r="U22" s="272">
        <v>26</v>
      </c>
      <c r="V22" s="273">
        <v>0.43319444444444455</v>
      </c>
      <c r="W22" s="272">
        <v>26</v>
      </c>
      <c r="X22" s="273"/>
      <c r="Y22" s="332">
        <v>820</v>
      </c>
      <c r="Z22" s="272" t="s">
        <v>114</v>
      </c>
      <c r="AB22" s="1">
        <v>820</v>
      </c>
      <c r="AC22" s="111" t="s">
        <v>128</v>
      </c>
      <c r="AD22" s="111"/>
      <c r="AE22" s="111"/>
      <c r="AF22" s="111">
        <v>0.3263888888888889</v>
      </c>
      <c r="AG22" s="111" t="s">
        <v>138</v>
      </c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>
        <v>0.37638888888888888</v>
      </c>
      <c r="AY22" s="111">
        <v>0.37914351851851852</v>
      </c>
      <c r="AZ22" s="111">
        <v>0.38092592592592595</v>
      </c>
      <c r="BA22" s="111">
        <v>0.38350694444444444</v>
      </c>
      <c r="BB22" s="1" t="s">
        <v>104</v>
      </c>
      <c r="BC22" s="1">
        <v>820</v>
      </c>
      <c r="BD22" s="111">
        <v>0.38778935185185187</v>
      </c>
      <c r="BE22" s="111">
        <v>0.39042824074074078</v>
      </c>
      <c r="BF22" s="111">
        <v>0.39219907407407412</v>
      </c>
      <c r="BG22" s="111">
        <v>0.39498842592592598</v>
      </c>
      <c r="BH22" s="111">
        <v>0.39721064814814822</v>
      </c>
      <c r="BI22" s="111">
        <v>0.39895833333333341</v>
      </c>
      <c r="BJ22" s="111">
        <v>0.40075231481481488</v>
      </c>
      <c r="BK22" s="111">
        <v>0.4023148148148149</v>
      </c>
      <c r="BL22" s="111">
        <v>0.40387731481481493</v>
      </c>
      <c r="BM22" s="111">
        <v>0.4051273148148149</v>
      </c>
      <c r="BN22" s="111">
        <v>0.406863425925926</v>
      </c>
      <c r="BO22" s="111">
        <v>0.40824074074074079</v>
      </c>
      <c r="BP22" s="111">
        <v>0.40981481481481485</v>
      </c>
      <c r="BQ22" s="111">
        <v>0.41192129629629631</v>
      </c>
      <c r="BR22" s="111">
        <v>0.41344907407407411</v>
      </c>
      <c r="BS22" s="111">
        <v>0.41488425925925931</v>
      </c>
      <c r="BT22" s="111">
        <v>0.41655092592592596</v>
      </c>
      <c r="BU22" s="111">
        <v>0.41864583333333338</v>
      </c>
      <c r="BV22" s="111">
        <v>0.42071759259259267</v>
      </c>
      <c r="BW22" s="111">
        <v>0.42293981481481491</v>
      </c>
      <c r="BX22" s="111">
        <v>0.42510416666666678</v>
      </c>
      <c r="BY22" s="111">
        <v>0.42780092592592606</v>
      </c>
      <c r="BZ22" s="111">
        <v>0.42956018518518529</v>
      </c>
      <c r="CA22" s="111">
        <v>0.43131944444444453</v>
      </c>
      <c r="CB22" s="111">
        <v>0.43319444444444455</v>
      </c>
      <c r="CC22" s="1" t="s">
        <v>114</v>
      </c>
    </row>
    <row r="23" spans="1:81" s="1" customFormat="1" ht="24" customHeight="1" x14ac:dyDescent="0.25">
      <c r="A23" s="1">
        <v>20</v>
      </c>
      <c r="B23" s="332">
        <v>814</v>
      </c>
      <c r="C23" s="285">
        <v>0.33680555555555558</v>
      </c>
      <c r="D23" s="272">
        <v>17</v>
      </c>
      <c r="E23" s="286" t="s">
        <v>164</v>
      </c>
      <c r="F23" s="273">
        <v>0.34027777777777773</v>
      </c>
      <c r="G23" s="272">
        <v>17</v>
      </c>
      <c r="H23" s="331">
        <v>0.37160879629629628</v>
      </c>
      <c r="I23" s="272">
        <v>17</v>
      </c>
      <c r="J23" s="273">
        <v>0.37881944444444438</v>
      </c>
      <c r="K23" s="272">
        <v>17</v>
      </c>
      <c r="L23" s="273">
        <v>0.38593749999999993</v>
      </c>
      <c r="M23" s="272">
        <v>17</v>
      </c>
      <c r="N23" s="272" t="s">
        <v>104</v>
      </c>
      <c r="O23" s="332">
        <v>814</v>
      </c>
      <c r="P23" s="273">
        <v>0.39218750000000002</v>
      </c>
      <c r="Q23" s="272">
        <v>17</v>
      </c>
      <c r="R23" s="273">
        <v>0.39938657407407413</v>
      </c>
      <c r="S23" s="272">
        <v>17</v>
      </c>
      <c r="T23" s="331">
        <v>0.40671296296296305</v>
      </c>
      <c r="U23" s="272">
        <v>38</v>
      </c>
      <c r="V23" s="273">
        <v>0.43759259259259264</v>
      </c>
      <c r="W23" s="272">
        <v>38</v>
      </c>
      <c r="X23" s="273"/>
      <c r="Y23" s="332">
        <v>814</v>
      </c>
      <c r="Z23" s="272" t="s">
        <v>115</v>
      </c>
      <c r="AB23" s="1">
        <v>814</v>
      </c>
      <c r="AC23" s="111">
        <v>0.34027777777777773</v>
      </c>
      <c r="AD23" s="111">
        <v>0.34218749999999998</v>
      </c>
      <c r="AE23" s="111">
        <v>0.34406249999999999</v>
      </c>
      <c r="AF23" s="111">
        <v>0.34583333333333333</v>
      </c>
      <c r="AG23" s="111">
        <v>0.34886574074074073</v>
      </c>
      <c r="AH23" s="111">
        <v>0.35113425925925923</v>
      </c>
      <c r="AI23" s="111">
        <v>0.35364583333333333</v>
      </c>
      <c r="AJ23" s="111">
        <v>0.3556597222222222</v>
      </c>
      <c r="AK23" s="111">
        <v>0.35756944444444444</v>
      </c>
      <c r="AL23" s="111">
        <v>0.35917824074074073</v>
      </c>
      <c r="AM23" s="111">
        <v>0.36056712962962961</v>
      </c>
      <c r="AN23" s="111">
        <v>0.36212962962962963</v>
      </c>
      <c r="AO23" s="111">
        <v>0.36403935185185188</v>
      </c>
      <c r="AP23" s="111">
        <v>0.36562500000000003</v>
      </c>
      <c r="AQ23" s="111">
        <v>0.36697916666666669</v>
      </c>
      <c r="AR23" s="111">
        <v>0.3687037037037037</v>
      </c>
      <c r="AS23" s="111">
        <v>0.37009259259259258</v>
      </c>
      <c r="AT23" s="111">
        <v>0.37160879629629628</v>
      </c>
      <c r="AU23" s="111">
        <v>0.37321759259259257</v>
      </c>
      <c r="AV23" s="111">
        <v>0.37501157407407404</v>
      </c>
      <c r="AW23" s="111">
        <v>0.37677083333333328</v>
      </c>
      <c r="AX23" s="111">
        <v>0.37881944444444438</v>
      </c>
      <c r="AY23" s="111">
        <v>0.38157407407407401</v>
      </c>
      <c r="AZ23" s="111">
        <v>0.38335648148148144</v>
      </c>
      <c r="BA23" s="111">
        <v>0.38593749999999993</v>
      </c>
      <c r="BB23" s="1" t="s">
        <v>104</v>
      </c>
      <c r="BC23" s="1">
        <v>814</v>
      </c>
      <c r="BD23" s="111">
        <v>0.39218750000000002</v>
      </c>
      <c r="BE23" s="111">
        <v>0.39482638888888894</v>
      </c>
      <c r="BF23" s="111">
        <v>0.39659722222222227</v>
      </c>
      <c r="BG23" s="111">
        <v>0.39938657407407413</v>
      </c>
      <c r="BH23" s="111">
        <v>0.40160879629629637</v>
      </c>
      <c r="BI23" s="111">
        <v>0.40335648148148157</v>
      </c>
      <c r="BJ23" s="111">
        <v>0.40515046296296303</v>
      </c>
      <c r="BK23" s="111">
        <v>0.40671296296296305</v>
      </c>
      <c r="BL23" s="111">
        <v>0.40827546296296308</v>
      </c>
      <c r="BM23" s="111">
        <v>0.40952546296296305</v>
      </c>
      <c r="BN23" s="111">
        <v>0.41126157407407415</v>
      </c>
      <c r="BO23" s="111">
        <v>0.41263888888888894</v>
      </c>
      <c r="BP23" s="111">
        <v>0.414212962962963</v>
      </c>
      <c r="BQ23" s="111">
        <v>0.41631944444444446</v>
      </c>
      <c r="BR23" s="111">
        <v>0.41784722222222226</v>
      </c>
      <c r="BS23" s="111">
        <v>0.41928240740740746</v>
      </c>
      <c r="BT23" s="111">
        <v>0.42094907407407411</v>
      </c>
      <c r="BU23" s="111">
        <v>0.42304398148148153</v>
      </c>
      <c r="BV23" s="111">
        <v>0.42511574074074077</v>
      </c>
      <c r="BW23" s="111">
        <v>0.427337962962963</v>
      </c>
      <c r="BX23" s="111">
        <v>0.42950231481481488</v>
      </c>
      <c r="BY23" s="111">
        <v>0.43219907407407415</v>
      </c>
      <c r="BZ23" s="111">
        <v>0.43395833333333339</v>
      </c>
      <c r="CA23" s="111">
        <v>0.43571759259259263</v>
      </c>
      <c r="CB23" s="111">
        <v>0.43759259259259264</v>
      </c>
      <c r="CC23" s="1" t="s">
        <v>115</v>
      </c>
    </row>
    <row r="24" spans="1:81" s="1" customFormat="1" ht="24" customHeight="1" x14ac:dyDescent="0.25">
      <c r="A24" s="1">
        <v>21</v>
      </c>
      <c r="B24" s="332">
        <v>821</v>
      </c>
      <c r="C24" s="329">
        <v>0.37083333333333335</v>
      </c>
      <c r="D24" s="272">
        <v>27</v>
      </c>
      <c r="E24" s="276" t="s">
        <v>156</v>
      </c>
      <c r="F24" s="273"/>
      <c r="G24" s="272"/>
      <c r="H24" s="331"/>
      <c r="I24" s="272"/>
      <c r="J24" s="273">
        <v>0.38472222222222219</v>
      </c>
      <c r="K24" s="272">
        <v>27</v>
      </c>
      <c r="L24" s="273">
        <v>0.39184027777777775</v>
      </c>
      <c r="M24" s="272">
        <v>27</v>
      </c>
      <c r="N24" s="272" t="s">
        <v>104</v>
      </c>
      <c r="O24" s="332">
        <v>821</v>
      </c>
      <c r="P24" s="273">
        <v>0.39658564814814817</v>
      </c>
      <c r="Q24" s="272">
        <v>27</v>
      </c>
      <c r="R24" s="273">
        <v>0.40378472222222228</v>
      </c>
      <c r="S24" s="272">
        <v>27</v>
      </c>
      <c r="T24" s="331">
        <v>0.4111111111111112</v>
      </c>
      <c r="U24" s="272">
        <v>27</v>
      </c>
      <c r="V24" s="273">
        <v>0.44199074074074085</v>
      </c>
      <c r="W24" s="272">
        <v>27</v>
      </c>
      <c r="X24" s="273"/>
      <c r="Y24" s="332">
        <v>821</v>
      </c>
      <c r="Z24" s="272" t="s">
        <v>114</v>
      </c>
      <c r="AB24" s="1">
        <v>821</v>
      </c>
      <c r="AC24" s="111" t="s">
        <v>128</v>
      </c>
      <c r="AD24" s="111"/>
      <c r="AE24" s="111"/>
      <c r="AF24" s="111">
        <v>0.3263888888888889</v>
      </c>
      <c r="AG24" s="111" t="s">
        <v>138</v>
      </c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>
        <v>0.38472222222222219</v>
      </c>
      <c r="AY24" s="111">
        <v>0.38747685185185182</v>
      </c>
      <c r="AZ24" s="111">
        <v>0.38925925925925925</v>
      </c>
      <c r="BA24" s="111">
        <v>0.39184027777777775</v>
      </c>
      <c r="BB24" s="1" t="s">
        <v>104</v>
      </c>
      <c r="BC24" s="1">
        <v>821</v>
      </c>
      <c r="BD24" s="111">
        <v>0.39658564814814817</v>
      </c>
      <c r="BE24" s="111">
        <v>0.39922453703703709</v>
      </c>
      <c r="BF24" s="111">
        <v>0.40099537037037042</v>
      </c>
      <c r="BG24" s="111">
        <v>0.40378472222222228</v>
      </c>
      <c r="BH24" s="111">
        <v>0.40600694444444452</v>
      </c>
      <c r="BI24" s="111">
        <v>0.40775462962962972</v>
      </c>
      <c r="BJ24" s="111">
        <v>0.40954861111111118</v>
      </c>
      <c r="BK24" s="111">
        <v>0.4111111111111112</v>
      </c>
      <c r="BL24" s="111">
        <v>0.41267361111111123</v>
      </c>
      <c r="BM24" s="111">
        <v>0.4139236111111112</v>
      </c>
      <c r="BN24" s="111">
        <v>0.41565972222222231</v>
      </c>
      <c r="BO24" s="111">
        <v>0.41703703703703709</v>
      </c>
      <c r="BP24" s="111">
        <v>0.41861111111111116</v>
      </c>
      <c r="BQ24" s="111">
        <v>0.42071759259259262</v>
      </c>
      <c r="BR24" s="111">
        <v>0.42224537037037041</v>
      </c>
      <c r="BS24" s="111">
        <v>0.42368055555555562</v>
      </c>
      <c r="BT24" s="111">
        <v>0.42534722222222227</v>
      </c>
      <c r="BU24" s="111">
        <v>0.42744212962962969</v>
      </c>
      <c r="BV24" s="111">
        <v>0.42951388888888897</v>
      </c>
      <c r="BW24" s="111">
        <v>0.43173611111111121</v>
      </c>
      <c r="BX24" s="111">
        <v>0.43390046296296308</v>
      </c>
      <c r="BY24" s="111">
        <v>0.43659722222222236</v>
      </c>
      <c r="BZ24" s="111">
        <v>0.4383564814814816</v>
      </c>
      <c r="CA24" s="111">
        <v>0.44011574074074084</v>
      </c>
      <c r="CB24" s="111">
        <v>0.44199074074074085</v>
      </c>
      <c r="CC24" s="1" t="s">
        <v>114</v>
      </c>
    </row>
    <row r="25" spans="1:81" s="1" customFormat="1" ht="24" customHeight="1" x14ac:dyDescent="0.25">
      <c r="A25" s="1">
        <v>22</v>
      </c>
      <c r="B25" s="332">
        <v>810</v>
      </c>
      <c r="C25" s="273"/>
      <c r="D25" s="272"/>
      <c r="E25" s="273">
        <v>0.3461805555555556</v>
      </c>
      <c r="F25" s="273">
        <v>0.35115740740740747</v>
      </c>
      <c r="G25" s="272">
        <v>13</v>
      </c>
      <c r="H25" s="331">
        <v>0.38248842592592602</v>
      </c>
      <c r="I25" s="272">
        <v>2</v>
      </c>
      <c r="J25" s="273">
        <v>0.38969907407407411</v>
      </c>
      <c r="K25" s="272">
        <v>2</v>
      </c>
      <c r="L25" s="273">
        <v>0.39681712962962967</v>
      </c>
      <c r="M25" s="272">
        <v>2</v>
      </c>
      <c r="N25" s="272" t="s">
        <v>104</v>
      </c>
      <c r="O25" s="332">
        <v>810</v>
      </c>
      <c r="P25" s="273">
        <v>0.40098379629629632</v>
      </c>
      <c r="Q25" s="272">
        <v>2</v>
      </c>
      <c r="R25" s="273">
        <v>0.40818287037037043</v>
      </c>
      <c r="S25" s="272">
        <v>2</v>
      </c>
      <c r="T25" s="331">
        <v>0.41550925925925936</v>
      </c>
      <c r="U25" s="272">
        <v>2</v>
      </c>
      <c r="V25" s="273">
        <v>0.44638888888888895</v>
      </c>
      <c r="W25" s="272">
        <v>2</v>
      </c>
      <c r="X25" s="273"/>
      <c r="Y25" s="332">
        <v>810</v>
      </c>
      <c r="Z25" s="272" t="s">
        <v>115</v>
      </c>
      <c r="AB25" s="1">
        <v>810</v>
      </c>
      <c r="AC25" s="111">
        <v>0.35115740740740747</v>
      </c>
      <c r="AD25" s="111">
        <v>0.35306712962962972</v>
      </c>
      <c r="AE25" s="111">
        <v>0.35494212962962973</v>
      </c>
      <c r="AF25" s="111">
        <v>0.35671296296296306</v>
      </c>
      <c r="AG25" s="111">
        <v>0.35974537037037047</v>
      </c>
      <c r="AH25" s="111">
        <v>0.36201388888888897</v>
      </c>
      <c r="AI25" s="111">
        <v>0.36452546296296306</v>
      </c>
      <c r="AJ25" s="111">
        <v>0.36653935185185194</v>
      </c>
      <c r="AK25" s="111">
        <v>0.36844907407407418</v>
      </c>
      <c r="AL25" s="111">
        <v>0.37005787037037047</v>
      </c>
      <c r="AM25" s="111">
        <v>0.37144675925925935</v>
      </c>
      <c r="AN25" s="111">
        <v>0.37300925925925937</v>
      </c>
      <c r="AO25" s="111">
        <v>0.37491898148148162</v>
      </c>
      <c r="AP25" s="111">
        <v>0.37650462962962977</v>
      </c>
      <c r="AQ25" s="111">
        <v>0.37785879629629643</v>
      </c>
      <c r="AR25" s="111">
        <v>0.37958333333333344</v>
      </c>
      <c r="AS25" s="111">
        <v>0.38097222222222232</v>
      </c>
      <c r="AT25" s="111">
        <v>0.38248842592592602</v>
      </c>
      <c r="AU25" s="111">
        <v>0.38409722222222231</v>
      </c>
      <c r="AV25" s="111">
        <v>0.38589120370370378</v>
      </c>
      <c r="AW25" s="111">
        <v>0.38765046296296302</v>
      </c>
      <c r="AX25" s="111">
        <v>0.38969907407407411</v>
      </c>
      <c r="AY25" s="111">
        <v>0.39245370370370375</v>
      </c>
      <c r="AZ25" s="111">
        <v>0.39423611111111118</v>
      </c>
      <c r="BA25" s="111">
        <v>0.39681712962962967</v>
      </c>
      <c r="BB25" s="1" t="s">
        <v>104</v>
      </c>
      <c r="BC25" s="1">
        <v>810</v>
      </c>
      <c r="BD25" s="111">
        <v>0.40098379629629632</v>
      </c>
      <c r="BE25" s="111">
        <v>0.40362268518518524</v>
      </c>
      <c r="BF25" s="111">
        <v>0.40539351851851857</v>
      </c>
      <c r="BG25" s="111">
        <v>0.40818287037037043</v>
      </c>
      <c r="BH25" s="111">
        <v>0.41040509259259267</v>
      </c>
      <c r="BI25" s="111">
        <v>0.41215277777777787</v>
      </c>
      <c r="BJ25" s="111">
        <v>0.41394675925925933</v>
      </c>
      <c r="BK25" s="111">
        <v>0.41550925925925936</v>
      </c>
      <c r="BL25" s="111">
        <v>0.41707175925925938</v>
      </c>
      <c r="BM25" s="111">
        <v>0.41832175925925935</v>
      </c>
      <c r="BN25" s="111">
        <v>0.42005787037037046</v>
      </c>
      <c r="BO25" s="111">
        <v>0.42143518518518525</v>
      </c>
      <c r="BP25" s="111">
        <v>0.42300925925925931</v>
      </c>
      <c r="BQ25" s="111">
        <v>0.42511574074074077</v>
      </c>
      <c r="BR25" s="111">
        <v>0.42664351851851856</v>
      </c>
      <c r="BS25" s="111">
        <v>0.42807870370370377</v>
      </c>
      <c r="BT25" s="111">
        <v>0.42974537037037042</v>
      </c>
      <c r="BU25" s="111">
        <v>0.43184027777777784</v>
      </c>
      <c r="BV25" s="111">
        <v>0.43391203703703707</v>
      </c>
      <c r="BW25" s="111">
        <v>0.4361342592592593</v>
      </c>
      <c r="BX25" s="111">
        <v>0.43829861111111118</v>
      </c>
      <c r="BY25" s="111">
        <v>0.44099537037037045</v>
      </c>
      <c r="BZ25" s="111">
        <v>0.44275462962962969</v>
      </c>
      <c r="CA25" s="111">
        <v>0.44451388888888893</v>
      </c>
      <c r="CB25" s="111">
        <v>0.44638888888888895</v>
      </c>
      <c r="CC25" s="1" t="s">
        <v>115</v>
      </c>
    </row>
    <row r="26" spans="1:81" s="1" customFormat="1" ht="24" customHeight="1" x14ac:dyDescent="0.25">
      <c r="A26" s="1">
        <v>23</v>
      </c>
      <c r="B26" s="332">
        <v>817</v>
      </c>
      <c r="C26" s="285">
        <v>0.35069444444444442</v>
      </c>
      <c r="D26" s="284">
        <v>18</v>
      </c>
      <c r="E26" s="286" t="s">
        <v>197</v>
      </c>
      <c r="F26" s="273">
        <v>0.35416666666666669</v>
      </c>
      <c r="G26" s="284">
        <v>18</v>
      </c>
      <c r="H26" s="331">
        <v>0.38549768518518523</v>
      </c>
      <c r="I26" s="284">
        <v>18</v>
      </c>
      <c r="J26" s="273">
        <v>0.39270833333333333</v>
      </c>
      <c r="K26" s="284">
        <v>18</v>
      </c>
      <c r="L26" s="273">
        <v>0.39982638888888888</v>
      </c>
      <c r="M26" s="284">
        <v>18</v>
      </c>
      <c r="N26" s="272" t="s">
        <v>104</v>
      </c>
      <c r="O26" s="332">
        <v>817</v>
      </c>
      <c r="P26" s="273">
        <v>0.40538194444444448</v>
      </c>
      <c r="Q26" s="284">
        <v>18</v>
      </c>
      <c r="R26" s="273">
        <v>0.41258101851851858</v>
      </c>
      <c r="S26" s="284">
        <v>18</v>
      </c>
      <c r="T26" s="331">
        <v>0.41990740740740751</v>
      </c>
      <c r="U26" s="272">
        <v>40</v>
      </c>
      <c r="V26" s="273">
        <v>0.45078703703703715</v>
      </c>
      <c r="W26" s="272">
        <v>40</v>
      </c>
      <c r="X26" s="273"/>
      <c r="Y26" s="332">
        <v>817</v>
      </c>
      <c r="Z26" s="272" t="s">
        <v>114</v>
      </c>
      <c r="AB26" s="1">
        <v>817</v>
      </c>
      <c r="AC26" s="111">
        <v>0.35416666666666669</v>
      </c>
      <c r="AD26" s="111">
        <v>0.35607638888888893</v>
      </c>
      <c r="AE26" s="111">
        <v>0.35795138888888894</v>
      </c>
      <c r="AF26" s="111">
        <v>0.35972222222222228</v>
      </c>
      <c r="AG26" s="111">
        <v>0.36275462962962968</v>
      </c>
      <c r="AH26" s="111">
        <v>0.36502314814814818</v>
      </c>
      <c r="AI26" s="111">
        <v>0.36753472222222228</v>
      </c>
      <c r="AJ26" s="111">
        <v>0.36954861111111115</v>
      </c>
      <c r="AK26" s="111">
        <v>0.37145833333333339</v>
      </c>
      <c r="AL26" s="111">
        <v>0.37306712962962968</v>
      </c>
      <c r="AM26" s="111">
        <v>0.37445601851851856</v>
      </c>
      <c r="AN26" s="111">
        <v>0.37601851851851859</v>
      </c>
      <c r="AO26" s="111">
        <v>0.37792824074074083</v>
      </c>
      <c r="AP26" s="111">
        <v>0.37951388888888898</v>
      </c>
      <c r="AQ26" s="111">
        <v>0.38086805555555564</v>
      </c>
      <c r="AR26" s="111">
        <v>0.38259259259259265</v>
      </c>
      <c r="AS26" s="111">
        <v>0.38398148148148153</v>
      </c>
      <c r="AT26" s="111">
        <v>0.38549768518518523</v>
      </c>
      <c r="AU26" s="111">
        <v>0.38710648148148152</v>
      </c>
      <c r="AV26" s="111">
        <v>0.38890046296296299</v>
      </c>
      <c r="AW26" s="111">
        <v>0.39065972222222223</v>
      </c>
      <c r="AX26" s="111">
        <v>0.39270833333333333</v>
      </c>
      <c r="AY26" s="111">
        <v>0.39546296296296296</v>
      </c>
      <c r="AZ26" s="111">
        <v>0.39724537037037039</v>
      </c>
      <c r="BA26" s="111">
        <v>0.39982638888888888</v>
      </c>
      <c r="BB26" s="1" t="s">
        <v>104</v>
      </c>
      <c r="BC26" s="1">
        <v>817</v>
      </c>
      <c r="BD26" s="111">
        <v>0.40538194444444448</v>
      </c>
      <c r="BE26" s="111">
        <v>0.40802083333333339</v>
      </c>
      <c r="BF26" s="111">
        <v>0.40979166666666672</v>
      </c>
      <c r="BG26" s="111">
        <v>0.41258101851851858</v>
      </c>
      <c r="BH26" s="111">
        <v>0.41480324074074082</v>
      </c>
      <c r="BI26" s="111">
        <v>0.41655092592592602</v>
      </c>
      <c r="BJ26" s="111">
        <v>0.41834490740740748</v>
      </c>
      <c r="BK26" s="111">
        <v>0.41990740740740751</v>
      </c>
      <c r="BL26" s="111">
        <v>0.42146990740740753</v>
      </c>
      <c r="BM26" s="111">
        <v>0.4227199074074075</v>
      </c>
      <c r="BN26" s="111">
        <v>0.42445601851851861</v>
      </c>
      <c r="BO26" s="111">
        <v>0.4258333333333334</v>
      </c>
      <c r="BP26" s="111">
        <v>0.42740740740740746</v>
      </c>
      <c r="BQ26" s="111">
        <v>0.42951388888888892</v>
      </c>
      <c r="BR26" s="111">
        <v>0.43104166666666671</v>
      </c>
      <c r="BS26" s="111">
        <v>0.43247685185185192</v>
      </c>
      <c r="BT26" s="111">
        <v>0.43414351851851857</v>
      </c>
      <c r="BU26" s="111">
        <v>0.43623842592592599</v>
      </c>
      <c r="BV26" s="111">
        <v>0.43831018518518527</v>
      </c>
      <c r="BW26" s="111">
        <v>0.44053240740740751</v>
      </c>
      <c r="BX26" s="111">
        <v>0.44269675925925939</v>
      </c>
      <c r="BY26" s="111">
        <v>0.44539351851851866</v>
      </c>
      <c r="BZ26" s="111">
        <v>0.4471527777777779</v>
      </c>
      <c r="CA26" s="111">
        <v>0.44891203703703714</v>
      </c>
      <c r="CB26" s="111">
        <v>0.45078703703703715</v>
      </c>
      <c r="CC26" s="1" t="s">
        <v>114</v>
      </c>
    </row>
    <row r="27" spans="1:81" s="1" customFormat="1" ht="24" customHeight="1" x14ac:dyDescent="0.25">
      <c r="A27" s="1">
        <v>24</v>
      </c>
      <c r="B27" s="332">
        <v>822</v>
      </c>
      <c r="C27" s="329">
        <v>0.3833333333333333</v>
      </c>
      <c r="D27" s="272">
        <v>29</v>
      </c>
      <c r="E27" s="289" t="s">
        <v>156</v>
      </c>
      <c r="F27" s="273"/>
      <c r="G27" s="272"/>
      <c r="H27" s="331"/>
      <c r="I27" s="272"/>
      <c r="J27" s="273">
        <v>0.3972222222222222</v>
      </c>
      <c r="K27" s="272">
        <v>29</v>
      </c>
      <c r="L27" s="273">
        <v>0.40434027777777776</v>
      </c>
      <c r="M27" s="272">
        <v>29</v>
      </c>
      <c r="N27" s="272" t="s">
        <v>104</v>
      </c>
      <c r="O27" s="332">
        <v>822</v>
      </c>
      <c r="P27" s="273">
        <v>0.40978009259259263</v>
      </c>
      <c r="Q27" s="272">
        <v>29</v>
      </c>
      <c r="R27" s="273">
        <v>0.41697916666666673</v>
      </c>
      <c r="S27" s="272">
        <v>29</v>
      </c>
      <c r="T27" s="331">
        <v>0.42430555555555566</v>
      </c>
      <c r="U27" s="272">
        <v>29</v>
      </c>
      <c r="V27" s="273">
        <v>0.45518518518518525</v>
      </c>
      <c r="W27" s="272">
        <v>29</v>
      </c>
      <c r="X27" s="273"/>
      <c r="Y27" s="332">
        <v>822</v>
      </c>
      <c r="Z27" s="272" t="s">
        <v>115</v>
      </c>
      <c r="AB27" s="1">
        <v>822</v>
      </c>
      <c r="AC27" s="111" t="s">
        <v>128</v>
      </c>
      <c r="AD27" s="111"/>
      <c r="AE27" s="111"/>
      <c r="AF27" s="111">
        <v>0.3263888888888889</v>
      </c>
      <c r="AG27" s="111" t="s">
        <v>138</v>
      </c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>
        <v>0.3972222222222222</v>
      </c>
      <c r="AY27" s="111">
        <v>0.39997685185185183</v>
      </c>
      <c r="AZ27" s="111">
        <v>0.40175925925925926</v>
      </c>
      <c r="BA27" s="111">
        <v>0.40434027777777776</v>
      </c>
      <c r="BB27" s="1" t="s">
        <v>104</v>
      </c>
      <c r="BC27" s="1">
        <v>822</v>
      </c>
      <c r="BD27" s="111">
        <v>0.40978009259259263</v>
      </c>
      <c r="BE27" s="111">
        <v>0.41241898148148154</v>
      </c>
      <c r="BF27" s="111">
        <v>0.41418981481481487</v>
      </c>
      <c r="BG27" s="111">
        <v>0.41697916666666673</v>
      </c>
      <c r="BH27" s="111">
        <v>0.41920138888888897</v>
      </c>
      <c r="BI27" s="111">
        <v>0.42094907407407417</v>
      </c>
      <c r="BJ27" s="111">
        <v>0.42274305555555564</v>
      </c>
      <c r="BK27" s="111">
        <v>0.42430555555555566</v>
      </c>
      <c r="BL27" s="111">
        <v>0.42586805555555568</v>
      </c>
      <c r="BM27" s="111">
        <v>0.42711805555555565</v>
      </c>
      <c r="BN27" s="111">
        <v>0.42885416666666676</v>
      </c>
      <c r="BO27" s="111">
        <v>0.43023148148148155</v>
      </c>
      <c r="BP27" s="111">
        <v>0.43180555555555561</v>
      </c>
      <c r="BQ27" s="111">
        <v>0.43391203703703707</v>
      </c>
      <c r="BR27" s="111">
        <v>0.43543981481481486</v>
      </c>
      <c r="BS27" s="111">
        <v>0.43687500000000007</v>
      </c>
      <c r="BT27" s="111">
        <v>0.43854166666666672</v>
      </c>
      <c r="BU27" s="111">
        <v>0.44063657407407414</v>
      </c>
      <c r="BV27" s="111">
        <v>0.44270833333333337</v>
      </c>
      <c r="BW27" s="111">
        <v>0.44493055555555561</v>
      </c>
      <c r="BX27" s="111">
        <v>0.44709490740740748</v>
      </c>
      <c r="BY27" s="111">
        <v>0.44979166666666676</v>
      </c>
      <c r="BZ27" s="111">
        <v>0.45155092592592599</v>
      </c>
      <c r="CA27" s="111">
        <v>0.45331018518518523</v>
      </c>
      <c r="CB27" s="111">
        <v>0.45518518518518525</v>
      </c>
      <c r="CC27" s="1" t="s">
        <v>115</v>
      </c>
    </row>
    <row r="28" spans="1:81" s="1" customFormat="1" ht="24" customHeight="1" x14ac:dyDescent="0.25">
      <c r="A28" s="1">
        <v>25</v>
      </c>
      <c r="B28" s="332">
        <v>801</v>
      </c>
      <c r="C28" s="273"/>
      <c r="D28" s="272"/>
      <c r="E28" s="273">
        <v>0.35644675925925934</v>
      </c>
      <c r="F28" s="273">
        <v>0.36435185185185193</v>
      </c>
      <c r="G28" s="272">
        <v>3</v>
      </c>
      <c r="H28" s="331">
        <v>0.39568287037037048</v>
      </c>
      <c r="I28" s="272">
        <v>34</v>
      </c>
      <c r="J28" s="273">
        <v>0.40289351851851857</v>
      </c>
      <c r="K28" s="272">
        <v>34</v>
      </c>
      <c r="L28" s="273">
        <v>0.41001157407407413</v>
      </c>
      <c r="M28" s="272">
        <v>34</v>
      </c>
      <c r="N28" s="272" t="s">
        <v>104</v>
      </c>
      <c r="O28" s="332">
        <v>801</v>
      </c>
      <c r="P28" s="273">
        <v>0.41417824074074078</v>
      </c>
      <c r="Q28" s="272">
        <v>34</v>
      </c>
      <c r="R28" s="273">
        <v>0.42137731481481489</v>
      </c>
      <c r="S28" s="272">
        <v>34</v>
      </c>
      <c r="T28" s="331">
        <v>0.42870370370370381</v>
      </c>
      <c r="U28" s="272">
        <v>34</v>
      </c>
      <c r="V28" s="273">
        <v>0.45958333333333345</v>
      </c>
      <c r="W28" s="272">
        <v>34</v>
      </c>
      <c r="X28" s="273"/>
      <c r="Y28" s="332">
        <v>801</v>
      </c>
      <c r="Z28" s="272" t="s">
        <v>114</v>
      </c>
      <c r="AB28" s="1">
        <v>801</v>
      </c>
      <c r="AC28" s="111">
        <v>0.36435185185185193</v>
      </c>
      <c r="AD28" s="111">
        <v>0.36626157407407417</v>
      </c>
      <c r="AE28" s="111">
        <v>0.36813657407407419</v>
      </c>
      <c r="AF28" s="111">
        <v>0.36990740740740752</v>
      </c>
      <c r="AG28" s="111">
        <v>0.37293981481481492</v>
      </c>
      <c r="AH28" s="111">
        <v>0.37520833333333342</v>
      </c>
      <c r="AI28" s="111">
        <v>0.37771990740740752</v>
      </c>
      <c r="AJ28" s="111">
        <v>0.37973379629629639</v>
      </c>
      <c r="AK28" s="111">
        <v>0.38164351851851863</v>
      </c>
      <c r="AL28" s="111">
        <v>0.38325231481481492</v>
      </c>
      <c r="AM28" s="111">
        <v>0.3846412037037038</v>
      </c>
      <c r="AN28" s="111">
        <v>0.38620370370370383</v>
      </c>
      <c r="AO28" s="111">
        <v>0.38811342592592607</v>
      </c>
      <c r="AP28" s="111">
        <v>0.38969907407407423</v>
      </c>
      <c r="AQ28" s="111">
        <v>0.39105324074074088</v>
      </c>
      <c r="AR28" s="111">
        <v>0.39277777777777789</v>
      </c>
      <c r="AS28" s="111">
        <v>0.39416666666666678</v>
      </c>
      <c r="AT28" s="111">
        <v>0.39568287037037048</v>
      </c>
      <c r="AU28" s="111">
        <v>0.39729166666666677</v>
      </c>
      <c r="AV28" s="111">
        <v>0.39908564814814823</v>
      </c>
      <c r="AW28" s="111">
        <v>0.40084490740740747</v>
      </c>
      <c r="AX28" s="111">
        <v>0.40289351851851857</v>
      </c>
      <c r="AY28" s="111">
        <v>0.4056481481481482</v>
      </c>
      <c r="AZ28" s="111">
        <v>0.40743055555555563</v>
      </c>
      <c r="BA28" s="111">
        <v>0.41001157407407413</v>
      </c>
      <c r="BB28" s="1" t="s">
        <v>104</v>
      </c>
      <c r="BC28" s="1">
        <v>801</v>
      </c>
      <c r="BD28" s="111">
        <v>0.41417824074074078</v>
      </c>
      <c r="BE28" s="111">
        <v>0.41681712962962969</v>
      </c>
      <c r="BF28" s="111">
        <v>0.41858796296296302</v>
      </c>
      <c r="BG28" s="111">
        <v>0.42137731481481489</v>
      </c>
      <c r="BH28" s="111">
        <v>0.42359953703703712</v>
      </c>
      <c r="BI28" s="111">
        <v>0.42534722222222232</v>
      </c>
      <c r="BJ28" s="111">
        <v>0.42714120370370379</v>
      </c>
      <c r="BK28" s="111">
        <v>0.42870370370370381</v>
      </c>
      <c r="BL28" s="111">
        <v>0.43026620370370383</v>
      </c>
      <c r="BM28" s="111">
        <v>0.4315162037037038</v>
      </c>
      <c r="BN28" s="111">
        <v>0.43325231481481491</v>
      </c>
      <c r="BO28" s="111">
        <v>0.4346296296296297</v>
      </c>
      <c r="BP28" s="111">
        <v>0.43620370370370376</v>
      </c>
      <c r="BQ28" s="111">
        <v>0.43831018518518522</v>
      </c>
      <c r="BR28" s="111">
        <v>0.43983796296296301</v>
      </c>
      <c r="BS28" s="111">
        <v>0.44127314814814822</v>
      </c>
      <c r="BT28" s="111">
        <v>0.44293981481481487</v>
      </c>
      <c r="BU28" s="111">
        <v>0.44503472222222229</v>
      </c>
      <c r="BV28" s="111">
        <v>0.44710648148148158</v>
      </c>
      <c r="BW28" s="111">
        <v>0.44932870370370381</v>
      </c>
      <c r="BX28" s="111">
        <v>0.45149305555555569</v>
      </c>
      <c r="BY28" s="111">
        <v>0.45418981481481496</v>
      </c>
      <c r="BZ28" s="111">
        <v>0.4559490740740742</v>
      </c>
      <c r="CA28" s="111">
        <v>0.45770833333333344</v>
      </c>
      <c r="CB28" s="111">
        <v>0.45958333333333345</v>
      </c>
      <c r="CC28" s="1" t="s">
        <v>114</v>
      </c>
    </row>
    <row r="29" spans="1:81" s="1" customFormat="1" ht="24" customHeight="1" x14ac:dyDescent="0.25">
      <c r="A29" s="1">
        <v>26</v>
      </c>
      <c r="B29" s="332">
        <v>823</v>
      </c>
      <c r="C29" s="329">
        <v>0.39305555555555555</v>
      </c>
      <c r="D29" s="272">
        <v>30</v>
      </c>
      <c r="E29" s="289" t="s">
        <v>156</v>
      </c>
      <c r="F29" s="273"/>
      <c r="G29" s="272"/>
      <c r="H29" s="331"/>
      <c r="I29" s="272"/>
      <c r="J29" s="273">
        <v>0.40729166666666672</v>
      </c>
      <c r="K29" s="272">
        <v>30</v>
      </c>
      <c r="L29" s="273">
        <v>0.41440972222222228</v>
      </c>
      <c r="M29" s="272">
        <v>30</v>
      </c>
      <c r="N29" s="272" t="s">
        <v>104</v>
      </c>
      <c r="O29" s="332">
        <v>823</v>
      </c>
      <c r="P29" s="273">
        <v>0.41857638888888893</v>
      </c>
      <c r="Q29" s="272">
        <v>30</v>
      </c>
      <c r="R29" s="273">
        <v>0.42577546296296304</v>
      </c>
      <c r="S29" s="272">
        <v>30</v>
      </c>
      <c r="T29" s="331">
        <v>0.43310185185185196</v>
      </c>
      <c r="U29" s="272">
        <v>30</v>
      </c>
      <c r="V29" s="273">
        <v>0.46398148148148155</v>
      </c>
      <c r="W29" s="272">
        <v>30</v>
      </c>
      <c r="X29" s="273"/>
      <c r="Y29" s="332">
        <v>823</v>
      </c>
      <c r="Z29" s="272" t="s">
        <v>115</v>
      </c>
      <c r="AB29" s="1">
        <v>823</v>
      </c>
      <c r="AC29" s="111" t="s">
        <v>128</v>
      </c>
      <c r="AD29" s="111"/>
      <c r="AE29" s="111"/>
      <c r="AF29" s="111">
        <v>0.3263888888888889</v>
      </c>
      <c r="AG29" s="111" t="s">
        <v>138</v>
      </c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>
        <v>0.40729166666666672</v>
      </c>
      <c r="AY29" s="111">
        <v>0.41004629629629635</v>
      </c>
      <c r="AZ29" s="111">
        <v>0.41182870370370378</v>
      </c>
      <c r="BA29" s="111">
        <v>0.41440972222222228</v>
      </c>
      <c r="BB29" s="1" t="s">
        <v>104</v>
      </c>
      <c r="BC29" s="1">
        <v>823</v>
      </c>
      <c r="BD29" s="111">
        <v>0.41857638888888893</v>
      </c>
      <c r="BE29" s="111">
        <v>0.42121527777777784</v>
      </c>
      <c r="BF29" s="111">
        <v>0.42298611111111117</v>
      </c>
      <c r="BG29" s="111">
        <v>0.42577546296296304</v>
      </c>
      <c r="BH29" s="111">
        <v>0.42799768518518527</v>
      </c>
      <c r="BI29" s="111">
        <v>0.42974537037037047</v>
      </c>
      <c r="BJ29" s="111">
        <v>0.43153935185185194</v>
      </c>
      <c r="BK29" s="111">
        <v>0.43310185185185196</v>
      </c>
      <c r="BL29" s="111">
        <v>0.43466435185185198</v>
      </c>
      <c r="BM29" s="111">
        <v>0.43591435185185196</v>
      </c>
      <c r="BN29" s="111">
        <v>0.43765046296296306</v>
      </c>
      <c r="BO29" s="111">
        <v>0.43902777777777785</v>
      </c>
      <c r="BP29" s="111">
        <v>0.44060185185185191</v>
      </c>
      <c r="BQ29" s="111">
        <v>0.44270833333333337</v>
      </c>
      <c r="BR29" s="111">
        <v>0.44423611111111116</v>
      </c>
      <c r="BS29" s="111">
        <v>0.44567129629629637</v>
      </c>
      <c r="BT29" s="111">
        <v>0.44733796296296302</v>
      </c>
      <c r="BU29" s="111">
        <v>0.44943287037037044</v>
      </c>
      <c r="BV29" s="111">
        <v>0.45150462962962967</v>
      </c>
      <c r="BW29" s="111">
        <v>0.45372685185185191</v>
      </c>
      <c r="BX29" s="111">
        <v>0.45589120370370378</v>
      </c>
      <c r="BY29" s="111">
        <v>0.45858796296296306</v>
      </c>
      <c r="BZ29" s="111">
        <v>0.4603472222222223</v>
      </c>
      <c r="CA29" s="111">
        <v>0.46210648148148153</v>
      </c>
      <c r="CB29" s="111">
        <v>0.46398148148148155</v>
      </c>
      <c r="CC29" s="1" t="s">
        <v>115</v>
      </c>
    </row>
    <row r="30" spans="1:81" s="1" customFormat="1" ht="24" customHeight="1" x14ac:dyDescent="0.25">
      <c r="A30" s="1">
        <v>27</v>
      </c>
      <c r="B30" s="332">
        <v>803</v>
      </c>
      <c r="C30" s="273"/>
      <c r="D30" s="272"/>
      <c r="E30" s="273">
        <v>0.36479166666666674</v>
      </c>
      <c r="F30" s="273">
        <v>0.37314814814814823</v>
      </c>
      <c r="G30" s="272">
        <v>5</v>
      </c>
      <c r="H30" s="331">
        <v>0.40447916666666678</v>
      </c>
      <c r="I30" s="272">
        <v>37</v>
      </c>
      <c r="J30" s="273">
        <v>0.41168981481481487</v>
      </c>
      <c r="K30" s="272">
        <v>37</v>
      </c>
      <c r="L30" s="273">
        <v>0.41880787037037043</v>
      </c>
      <c r="M30" s="272">
        <v>37</v>
      </c>
      <c r="N30" s="272" t="s">
        <v>104</v>
      </c>
      <c r="O30" s="332">
        <v>803</v>
      </c>
      <c r="P30" s="273">
        <v>0.42297453703703708</v>
      </c>
      <c r="Q30" s="272">
        <v>37</v>
      </c>
      <c r="R30" s="273">
        <v>0.43017361111111119</v>
      </c>
      <c r="S30" s="272">
        <v>37</v>
      </c>
      <c r="T30" s="331">
        <v>0.43750000000000011</v>
      </c>
      <c r="U30" s="272">
        <v>37</v>
      </c>
      <c r="V30" s="273">
        <v>0.46837962962962976</v>
      </c>
      <c r="W30" s="272">
        <v>37</v>
      </c>
      <c r="X30" s="273"/>
      <c r="Y30" s="332">
        <v>803</v>
      </c>
      <c r="Z30" s="272" t="s">
        <v>114</v>
      </c>
      <c r="AB30" s="1">
        <v>803</v>
      </c>
      <c r="AC30" s="111">
        <v>0.37314814814814823</v>
      </c>
      <c r="AD30" s="111">
        <v>0.37505787037037047</v>
      </c>
      <c r="AE30" s="111">
        <v>0.37693287037037049</v>
      </c>
      <c r="AF30" s="111">
        <v>0.37870370370370382</v>
      </c>
      <c r="AG30" s="111">
        <v>0.38173611111111122</v>
      </c>
      <c r="AH30" s="111">
        <v>0.38400462962962972</v>
      </c>
      <c r="AI30" s="111">
        <v>0.38651620370370382</v>
      </c>
      <c r="AJ30" s="111">
        <v>0.38853009259259269</v>
      </c>
      <c r="AK30" s="111">
        <v>0.39043981481481493</v>
      </c>
      <c r="AL30" s="111">
        <v>0.39204861111111122</v>
      </c>
      <c r="AM30" s="111">
        <v>0.39343750000000011</v>
      </c>
      <c r="AN30" s="111">
        <v>0.39500000000000013</v>
      </c>
      <c r="AO30" s="111">
        <v>0.39690972222222237</v>
      </c>
      <c r="AP30" s="111">
        <v>0.39849537037037053</v>
      </c>
      <c r="AQ30" s="111">
        <v>0.39984953703703718</v>
      </c>
      <c r="AR30" s="111">
        <v>0.40157407407407419</v>
      </c>
      <c r="AS30" s="111">
        <v>0.40296296296296308</v>
      </c>
      <c r="AT30" s="111">
        <v>0.40447916666666678</v>
      </c>
      <c r="AU30" s="111">
        <v>0.40608796296296307</v>
      </c>
      <c r="AV30" s="111">
        <v>0.40788194444444453</v>
      </c>
      <c r="AW30" s="111">
        <v>0.40964120370370377</v>
      </c>
      <c r="AX30" s="111">
        <v>0.41168981481481487</v>
      </c>
      <c r="AY30" s="111">
        <v>0.4144444444444445</v>
      </c>
      <c r="AZ30" s="111">
        <v>0.41622685185185193</v>
      </c>
      <c r="BA30" s="111">
        <v>0.41880787037037043</v>
      </c>
      <c r="BB30" s="1" t="s">
        <v>104</v>
      </c>
      <c r="BC30" s="1">
        <v>803</v>
      </c>
      <c r="BD30" s="111">
        <v>0.42297453703703708</v>
      </c>
      <c r="BE30" s="111">
        <v>0.42561342592592599</v>
      </c>
      <c r="BF30" s="111">
        <v>0.42738425925925932</v>
      </c>
      <c r="BG30" s="111">
        <v>0.43017361111111119</v>
      </c>
      <c r="BH30" s="111">
        <v>0.43239583333333342</v>
      </c>
      <c r="BI30" s="111">
        <v>0.43414351851851862</v>
      </c>
      <c r="BJ30" s="111">
        <v>0.43593750000000009</v>
      </c>
      <c r="BK30" s="111">
        <v>0.43750000000000011</v>
      </c>
      <c r="BL30" s="111">
        <v>0.43906250000000013</v>
      </c>
      <c r="BM30" s="111">
        <v>0.44031250000000011</v>
      </c>
      <c r="BN30" s="111">
        <v>0.44204861111111121</v>
      </c>
      <c r="BO30" s="111">
        <v>0.443425925925926</v>
      </c>
      <c r="BP30" s="111">
        <v>0.44500000000000006</v>
      </c>
      <c r="BQ30" s="111">
        <v>0.44710648148148152</v>
      </c>
      <c r="BR30" s="111">
        <v>0.44863425925925932</v>
      </c>
      <c r="BS30" s="111">
        <v>0.45006944444444452</v>
      </c>
      <c r="BT30" s="111">
        <v>0.45173611111111117</v>
      </c>
      <c r="BU30" s="111">
        <v>0.45383101851851859</v>
      </c>
      <c r="BV30" s="111">
        <v>0.45590277777777788</v>
      </c>
      <c r="BW30" s="111">
        <v>0.45812500000000012</v>
      </c>
      <c r="BX30" s="111">
        <v>0.46028935185185199</v>
      </c>
      <c r="BY30" s="111">
        <v>0.46298611111111126</v>
      </c>
      <c r="BZ30" s="111">
        <v>0.4647453703703705</v>
      </c>
      <c r="CA30" s="111">
        <v>0.46650462962962974</v>
      </c>
      <c r="CB30" s="111">
        <v>0.46837962962962976</v>
      </c>
      <c r="CC30" s="1" t="s">
        <v>114</v>
      </c>
    </row>
    <row r="31" spans="1:81" s="1" customFormat="1" ht="24" customHeight="1" x14ac:dyDescent="0.25">
      <c r="A31" s="1">
        <v>28</v>
      </c>
      <c r="B31" s="332">
        <v>804</v>
      </c>
      <c r="C31" s="273"/>
      <c r="D31" s="272"/>
      <c r="E31" s="273">
        <v>0.36892361111111116</v>
      </c>
      <c r="F31" s="273">
        <v>0.37754629629629638</v>
      </c>
      <c r="G31" s="272">
        <v>9</v>
      </c>
      <c r="H31" s="331">
        <v>0.40887731481481493</v>
      </c>
      <c r="I31" s="272">
        <v>39</v>
      </c>
      <c r="J31" s="273">
        <v>0.41608796296296302</v>
      </c>
      <c r="K31" s="272">
        <v>39</v>
      </c>
      <c r="L31" s="273">
        <v>0.42320601851851858</v>
      </c>
      <c r="M31" s="272">
        <v>39</v>
      </c>
      <c r="N31" s="272" t="s">
        <v>104</v>
      </c>
      <c r="O31" s="332">
        <v>804</v>
      </c>
      <c r="P31" s="273">
        <v>0.42737268518518523</v>
      </c>
      <c r="Q31" s="272">
        <v>39</v>
      </c>
      <c r="R31" s="273">
        <v>0.43457175925925934</v>
      </c>
      <c r="S31" s="272">
        <v>39</v>
      </c>
      <c r="T31" s="331">
        <v>0.44189814814814826</v>
      </c>
      <c r="U31" s="272">
        <v>39</v>
      </c>
      <c r="V31" s="273">
        <v>0.47277777777777785</v>
      </c>
      <c r="W31" s="272">
        <v>39</v>
      </c>
      <c r="X31" s="273"/>
      <c r="Y31" s="332">
        <v>804</v>
      </c>
      <c r="Z31" s="272" t="s">
        <v>115</v>
      </c>
      <c r="AB31" s="1">
        <v>804</v>
      </c>
      <c r="AC31" s="111">
        <v>0.37754629629629638</v>
      </c>
      <c r="AD31" s="111">
        <v>0.37945601851851862</v>
      </c>
      <c r="AE31" s="111">
        <v>0.38133101851851864</v>
      </c>
      <c r="AF31" s="111">
        <v>0.38310185185185197</v>
      </c>
      <c r="AG31" s="111">
        <v>0.38613425925925937</v>
      </c>
      <c r="AH31" s="111">
        <v>0.38840277777777787</v>
      </c>
      <c r="AI31" s="111">
        <v>0.39091435185185197</v>
      </c>
      <c r="AJ31" s="111">
        <v>0.39292824074074084</v>
      </c>
      <c r="AK31" s="111">
        <v>0.39483796296296308</v>
      </c>
      <c r="AL31" s="111">
        <v>0.39644675925925937</v>
      </c>
      <c r="AM31" s="111">
        <v>0.39783564814814826</v>
      </c>
      <c r="AN31" s="111">
        <v>0.39939814814814828</v>
      </c>
      <c r="AO31" s="111">
        <v>0.40130787037037052</v>
      </c>
      <c r="AP31" s="111">
        <v>0.40289351851851868</v>
      </c>
      <c r="AQ31" s="111">
        <v>0.40424768518518533</v>
      </c>
      <c r="AR31" s="111">
        <v>0.40597222222222235</v>
      </c>
      <c r="AS31" s="111">
        <v>0.40736111111111123</v>
      </c>
      <c r="AT31" s="111">
        <v>0.40887731481481493</v>
      </c>
      <c r="AU31" s="111">
        <v>0.41048611111111122</v>
      </c>
      <c r="AV31" s="111">
        <v>0.41228009259259268</v>
      </c>
      <c r="AW31" s="111">
        <v>0.41403935185185192</v>
      </c>
      <c r="AX31" s="111">
        <v>0.41608796296296302</v>
      </c>
      <c r="AY31" s="111">
        <v>0.41884259259259266</v>
      </c>
      <c r="AZ31" s="111">
        <v>0.42062500000000008</v>
      </c>
      <c r="BA31" s="111">
        <v>0.42320601851851858</v>
      </c>
      <c r="BB31" s="1" t="s">
        <v>104</v>
      </c>
      <c r="BC31" s="1">
        <v>804</v>
      </c>
      <c r="BD31" s="111">
        <v>0.42737268518518523</v>
      </c>
      <c r="BE31" s="111">
        <v>0.43001157407407414</v>
      </c>
      <c r="BF31" s="111">
        <v>0.43178240740740748</v>
      </c>
      <c r="BG31" s="111">
        <v>0.43457175925925934</v>
      </c>
      <c r="BH31" s="111">
        <v>0.43679398148148157</v>
      </c>
      <c r="BI31" s="111">
        <v>0.43854166666666677</v>
      </c>
      <c r="BJ31" s="111">
        <v>0.44033564814814824</v>
      </c>
      <c r="BK31" s="111">
        <v>0.44189814814814826</v>
      </c>
      <c r="BL31" s="111">
        <v>0.44346064814814828</v>
      </c>
      <c r="BM31" s="111">
        <v>0.44471064814814826</v>
      </c>
      <c r="BN31" s="111">
        <v>0.44644675925925936</v>
      </c>
      <c r="BO31" s="111">
        <v>0.44782407407407415</v>
      </c>
      <c r="BP31" s="111">
        <v>0.44939814814814821</v>
      </c>
      <c r="BQ31" s="111">
        <v>0.45150462962962967</v>
      </c>
      <c r="BR31" s="111">
        <v>0.45303240740740747</v>
      </c>
      <c r="BS31" s="111">
        <v>0.45446759259259267</v>
      </c>
      <c r="BT31" s="111">
        <v>0.45613425925925932</v>
      </c>
      <c r="BU31" s="111">
        <v>0.45822916666666674</v>
      </c>
      <c r="BV31" s="111">
        <v>0.46030092592592597</v>
      </c>
      <c r="BW31" s="111">
        <v>0.46252314814814821</v>
      </c>
      <c r="BX31" s="111">
        <v>0.46468750000000009</v>
      </c>
      <c r="BY31" s="111">
        <v>0.46738425925925936</v>
      </c>
      <c r="BZ31" s="111">
        <v>0.4691435185185186</v>
      </c>
      <c r="CA31" s="111">
        <v>0.47090277777777784</v>
      </c>
      <c r="CB31" s="111">
        <v>0.47277777777777785</v>
      </c>
      <c r="CC31" s="1" t="s">
        <v>115</v>
      </c>
    </row>
    <row r="32" spans="1:81" s="1" customFormat="1" ht="24" customHeight="1" x14ac:dyDescent="0.25">
      <c r="A32" s="1">
        <v>29</v>
      </c>
      <c r="B32" s="332">
        <v>805</v>
      </c>
      <c r="C32" s="273"/>
      <c r="D32" s="272"/>
      <c r="E32" s="273">
        <v>0.37586805555555558</v>
      </c>
      <c r="F32" s="273">
        <v>0.38194444444444453</v>
      </c>
      <c r="G32" s="272">
        <v>10</v>
      </c>
      <c r="H32" s="331">
        <v>0.41327546296296308</v>
      </c>
      <c r="I32" s="272">
        <v>4</v>
      </c>
      <c r="J32" s="273">
        <v>0.42048611111111117</v>
      </c>
      <c r="K32" s="272">
        <v>4</v>
      </c>
      <c r="L32" s="273">
        <v>0.42760416666666673</v>
      </c>
      <c r="M32" s="272">
        <v>4</v>
      </c>
      <c r="N32" s="272" t="s">
        <v>104</v>
      </c>
      <c r="O32" s="332">
        <v>805</v>
      </c>
      <c r="P32" s="273">
        <v>0.43177083333333338</v>
      </c>
      <c r="Q32" s="272">
        <v>4</v>
      </c>
      <c r="R32" s="273">
        <v>0.43896990740740749</v>
      </c>
      <c r="S32" s="272">
        <v>4</v>
      </c>
      <c r="T32" s="331">
        <v>0.44629629629629641</v>
      </c>
      <c r="U32" s="272">
        <v>4</v>
      </c>
      <c r="V32" s="273">
        <v>0.47717592592592606</v>
      </c>
      <c r="W32" s="272">
        <v>4</v>
      </c>
      <c r="X32" s="273"/>
      <c r="Y32" s="332">
        <v>805</v>
      </c>
      <c r="Z32" s="272" t="s">
        <v>114</v>
      </c>
      <c r="AB32" s="1">
        <v>805</v>
      </c>
      <c r="AC32" s="111">
        <v>0.38194444444444453</v>
      </c>
      <c r="AD32" s="111">
        <v>0.38385416666666677</v>
      </c>
      <c r="AE32" s="111">
        <v>0.38572916666666679</v>
      </c>
      <c r="AF32" s="111">
        <v>0.38750000000000012</v>
      </c>
      <c r="AG32" s="111">
        <v>0.39053240740740752</v>
      </c>
      <c r="AH32" s="111">
        <v>0.39280092592592603</v>
      </c>
      <c r="AI32" s="111">
        <v>0.39531250000000012</v>
      </c>
      <c r="AJ32" s="111">
        <v>0.39732638888888899</v>
      </c>
      <c r="AK32" s="111">
        <v>0.39923611111111124</v>
      </c>
      <c r="AL32" s="111">
        <v>0.40084490740740752</v>
      </c>
      <c r="AM32" s="111">
        <v>0.40223379629629641</v>
      </c>
      <c r="AN32" s="111">
        <v>0.40379629629629643</v>
      </c>
      <c r="AO32" s="111">
        <v>0.40570601851851867</v>
      </c>
      <c r="AP32" s="111">
        <v>0.40729166666666683</v>
      </c>
      <c r="AQ32" s="111">
        <v>0.40864583333333349</v>
      </c>
      <c r="AR32" s="111">
        <v>0.4103703703703705</v>
      </c>
      <c r="AS32" s="111">
        <v>0.41175925925925938</v>
      </c>
      <c r="AT32" s="111">
        <v>0.41327546296296308</v>
      </c>
      <c r="AU32" s="111">
        <v>0.41488425925925937</v>
      </c>
      <c r="AV32" s="111">
        <v>0.41667824074074084</v>
      </c>
      <c r="AW32" s="111">
        <v>0.41843750000000007</v>
      </c>
      <c r="AX32" s="111">
        <v>0.42048611111111117</v>
      </c>
      <c r="AY32" s="111">
        <v>0.42324074074074081</v>
      </c>
      <c r="AZ32" s="111">
        <v>0.42502314814814823</v>
      </c>
      <c r="BA32" s="111">
        <v>0.42760416666666673</v>
      </c>
      <c r="BB32" s="1" t="s">
        <v>104</v>
      </c>
      <c r="BC32" s="1">
        <v>805</v>
      </c>
      <c r="BD32" s="111">
        <v>0.43177083333333338</v>
      </c>
      <c r="BE32" s="111">
        <v>0.43440972222222229</v>
      </c>
      <c r="BF32" s="111">
        <v>0.43618055555555563</v>
      </c>
      <c r="BG32" s="111">
        <v>0.43896990740740749</v>
      </c>
      <c r="BH32" s="111">
        <v>0.44119212962962973</v>
      </c>
      <c r="BI32" s="111">
        <v>0.44293981481481493</v>
      </c>
      <c r="BJ32" s="111">
        <v>0.44473379629629639</v>
      </c>
      <c r="BK32" s="111">
        <v>0.44629629629629641</v>
      </c>
      <c r="BL32" s="111">
        <v>0.44785879629629644</v>
      </c>
      <c r="BM32" s="111">
        <v>0.44910879629629641</v>
      </c>
      <c r="BN32" s="111">
        <v>0.45084490740740751</v>
      </c>
      <c r="BO32" s="111">
        <v>0.4522222222222223</v>
      </c>
      <c r="BP32" s="111">
        <v>0.45379629629629636</v>
      </c>
      <c r="BQ32" s="111">
        <v>0.45590277777777782</v>
      </c>
      <c r="BR32" s="111">
        <v>0.45743055555555562</v>
      </c>
      <c r="BS32" s="111">
        <v>0.45886574074074082</v>
      </c>
      <c r="BT32" s="111">
        <v>0.46053240740740747</v>
      </c>
      <c r="BU32" s="111">
        <v>0.46262731481481489</v>
      </c>
      <c r="BV32" s="111">
        <v>0.46469907407407418</v>
      </c>
      <c r="BW32" s="111">
        <v>0.46692129629629642</v>
      </c>
      <c r="BX32" s="111">
        <v>0.46908564814814829</v>
      </c>
      <c r="BY32" s="111">
        <v>0.47178240740740757</v>
      </c>
      <c r="BZ32" s="111">
        <v>0.47354166666666681</v>
      </c>
      <c r="CA32" s="111">
        <v>0.47530092592592604</v>
      </c>
      <c r="CB32" s="111">
        <v>0.47717592592592606</v>
      </c>
      <c r="CC32" s="1" t="s">
        <v>114</v>
      </c>
    </row>
    <row r="33" spans="1:81" s="1" customFormat="1" ht="24" customHeight="1" x14ac:dyDescent="0.25">
      <c r="A33" s="1">
        <v>30</v>
      </c>
      <c r="B33" s="332">
        <v>806</v>
      </c>
      <c r="C33" s="273"/>
      <c r="D33" s="272"/>
      <c r="E33" s="273">
        <v>0.38071759259259264</v>
      </c>
      <c r="F33" s="273">
        <v>0.38634259259259268</v>
      </c>
      <c r="G33" s="272">
        <v>11</v>
      </c>
      <c r="H33" s="331">
        <v>0.41767361111111123</v>
      </c>
      <c r="I33" s="272">
        <v>41</v>
      </c>
      <c r="J33" s="273">
        <v>0.42488425925925932</v>
      </c>
      <c r="K33" s="272">
        <v>41</v>
      </c>
      <c r="L33" s="273">
        <v>0.43200231481481488</v>
      </c>
      <c r="M33" s="272">
        <v>41</v>
      </c>
      <c r="N33" s="272" t="s">
        <v>104</v>
      </c>
      <c r="O33" s="332">
        <v>806</v>
      </c>
      <c r="P33" s="273">
        <v>0.43616898148148153</v>
      </c>
      <c r="Q33" s="272">
        <v>41</v>
      </c>
      <c r="R33" s="273">
        <v>0.44336805555555564</v>
      </c>
      <c r="S33" s="272">
        <v>41</v>
      </c>
      <c r="T33" s="331">
        <v>0.45069444444444456</v>
      </c>
      <c r="U33" s="272">
        <v>17</v>
      </c>
      <c r="V33" s="273">
        <v>0.48157407407407415</v>
      </c>
      <c r="W33" s="272">
        <v>17</v>
      </c>
      <c r="X33" s="273"/>
      <c r="Y33" s="332">
        <v>806</v>
      </c>
      <c r="Z33" s="272" t="s">
        <v>115</v>
      </c>
      <c r="AB33" s="1">
        <v>806</v>
      </c>
      <c r="AC33" s="111">
        <v>0.38634259259259268</v>
      </c>
      <c r="AD33" s="111">
        <v>0.38825231481481493</v>
      </c>
      <c r="AE33" s="111">
        <v>0.39012731481481494</v>
      </c>
      <c r="AF33" s="111">
        <v>0.39189814814814827</v>
      </c>
      <c r="AG33" s="111">
        <v>0.39493055555555567</v>
      </c>
      <c r="AH33" s="111">
        <v>0.39719907407407418</v>
      </c>
      <c r="AI33" s="111">
        <v>0.39971064814814827</v>
      </c>
      <c r="AJ33" s="111">
        <v>0.40172453703703714</v>
      </c>
      <c r="AK33" s="111">
        <v>0.40363425925925939</v>
      </c>
      <c r="AL33" s="111">
        <v>0.40524305555555568</v>
      </c>
      <c r="AM33" s="111">
        <v>0.40663194444444456</v>
      </c>
      <c r="AN33" s="111">
        <v>0.40819444444444458</v>
      </c>
      <c r="AO33" s="111">
        <v>0.41010416666666683</v>
      </c>
      <c r="AP33" s="111">
        <v>0.41168981481481498</v>
      </c>
      <c r="AQ33" s="111">
        <v>0.41304398148148164</v>
      </c>
      <c r="AR33" s="111">
        <v>0.41476851851851865</v>
      </c>
      <c r="AS33" s="111">
        <v>0.41615740740740753</v>
      </c>
      <c r="AT33" s="111">
        <v>0.41767361111111123</v>
      </c>
      <c r="AU33" s="111">
        <v>0.41928240740740752</v>
      </c>
      <c r="AV33" s="111">
        <v>0.42107638888888899</v>
      </c>
      <c r="AW33" s="111">
        <v>0.42283564814814822</v>
      </c>
      <c r="AX33" s="111">
        <v>0.42488425925925932</v>
      </c>
      <c r="AY33" s="111">
        <v>0.42763888888888896</v>
      </c>
      <c r="AZ33" s="111">
        <v>0.42942129629629638</v>
      </c>
      <c r="BA33" s="111">
        <v>0.43200231481481488</v>
      </c>
      <c r="BB33" s="1" t="s">
        <v>104</v>
      </c>
      <c r="BC33" s="1">
        <v>806</v>
      </c>
      <c r="BD33" s="111">
        <v>0.43616898148148153</v>
      </c>
      <c r="BE33" s="111">
        <v>0.43880787037037045</v>
      </c>
      <c r="BF33" s="111">
        <v>0.44057870370370378</v>
      </c>
      <c r="BG33" s="111">
        <v>0.44336805555555564</v>
      </c>
      <c r="BH33" s="111">
        <v>0.44559027777777788</v>
      </c>
      <c r="BI33" s="111">
        <v>0.44733796296296308</v>
      </c>
      <c r="BJ33" s="111">
        <v>0.44913194444444454</v>
      </c>
      <c r="BK33" s="111">
        <v>0.45069444444444456</v>
      </c>
      <c r="BL33" s="111">
        <v>0.45225694444444459</v>
      </c>
      <c r="BM33" s="111">
        <v>0.45350694444444456</v>
      </c>
      <c r="BN33" s="111">
        <v>0.45524305555555566</v>
      </c>
      <c r="BO33" s="111">
        <v>0.45662037037037045</v>
      </c>
      <c r="BP33" s="111">
        <v>0.45819444444444452</v>
      </c>
      <c r="BQ33" s="111">
        <v>0.46030092592592597</v>
      </c>
      <c r="BR33" s="111">
        <v>0.46182870370370377</v>
      </c>
      <c r="BS33" s="111">
        <v>0.46326388888888897</v>
      </c>
      <c r="BT33" s="111">
        <v>0.46493055555555562</v>
      </c>
      <c r="BU33" s="111">
        <v>0.46702546296296304</v>
      </c>
      <c r="BV33" s="111">
        <v>0.46909722222222228</v>
      </c>
      <c r="BW33" s="111">
        <v>0.47131944444444451</v>
      </c>
      <c r="BX33" s="111">
        <v>0.47348379629629639</v>
      </c>
      <c r="BY33" s="111">
        <v>0.47618055555555566</v>
      </c>
      <c r="BZ33" s="111">
        <v>0.4779398148148149</v>
      </c>
      <c r="CA33" s="111">
        <v>0.47969907407407414</v>
      </c>
      <c r="CB33" s="111">
        <v>0.48157407407407415</v>
      </c>
      <c r="CC33" s="1" t="s">
        <v>115</v>
      </c>
    </row>
    <row r="34" spans="1:81" s="1" customFormat="1" ht="24" customHeight="1" x14ac:dyDescent="0.25">
      <c r="A34" s="1">
        <v>31</v>
      </c>
      <c r="B34" s="332">
        <v>812</v>
      </c>
      <c r="C34" s="273"/>
      <c r="D34" s="272"/>
      <c r="E34" s="273">
        <v>0.38568287037037041</v>
      </c>
      <c r="F34" s="273">
        <v>0.39074074074074083</v>
      </c>
      <c r="G34" s="272">
        <v>12</v>
      </c>
      <c r="H34" s="331">
        <v>0.42207175925925938</v>
      </c>
      <c r="I34" s="272">
        <v>8</v>
      </c>
      <c r="J34" s="273">
        <v>0.42928240740740747</v>
      </c>
      <c r="K34" s="272">
        <v>8</v>
      </c>
      <c r="L34" s="273">
        <v>0.43640046296296303</v>
      </c>
      <c r="M34" s="272">
        <v>8</v>
      </c>
      <c r="N34" s="272" t="s">
        <v>104</v>
      </c>
      <c r="O34" s="332">
        <v>812</v>
      </c>
      <c r="P34" s="273">
        <v>0.44056712962962968</v>
      </c>
      <c r="Q34" s="272">
        <v>8</v>
      </c>
      <c r="R34" s="273">
        <v>0.44776620370370379</v>
      </c>
      <c r="S34" s="272">
        <v>8</v>
      </c>
      <c r="T34" s="331">
        <v>0.45509259259259272</v>
      </c>
      <c r="U34" s="272">
        <v>8</v>
      </c>
      <c r="V34" s="273">
        <v>0.48597222222222236</v>
      </c>
      <c r="W34" s="272">
        <v>8</v>
      </c>
      <c r="X34" s="273"/>
      <c r="Y34" s="332">
        <v>812</v>
      </c>
      <c r="Z34" s="272" t="s">
        <v>114</v>
      </c>
      <c r="AB34" s="1">
        <v>812</v>
      </c>
      <c r="AC34" s="111">
        <v>0.39074074074074083</v>
      </c>
      <c r="AD34" s="111">
        <v>0.39265046296296308</v>
      </c>
      <c r="AE34" s="111">
        <v>0.39452546296296309</v>
      </c>
      <c r="AF34" s="111">
        <v>0.39629629629629642</v>
      </c>
      <c r="AG34" s="111">
        <v>0.39932870370370382</v>
      </c>
      <c r="AH34" s="111">
        <v>0.40159722222222233</v>
      </c>
      <c r="AI34" s="111">
        <v>0.40410879629629642</v>
      </c>
      <c r="AJ34" s="111">
        <v>0.40612268518518529</v>
      </c>
      <c r="AK34" s="111">
        <v>0.40803240740740754</v>
      </c>
      <c r="AL34" s="111">
        <v>0.40964120370370383</v>
      </c>
      <c r="AM34" s="111">
        <v>0.41103009259259271</v>
      </c>
      <c r="AN34" s="111">
        <v>0.41259259259259273</v>
      </c>
      <c r="AO34" s="111">
        <v>0.41450231481481498</v>
      </c>
      <c r="AP34" s="111">
        <v>0.41608796296296313</v>
      </c>
      <c r="AQ34" s="111">
        <v>0.41744212962962979</v>
      </c>
      <c r="AR34" s="111">
        <v>0.4191666666666668</v>
      </c>
      <c r="AS34" s="111">
        <v>0.42055555555555568</v>
      </c>
      <c r="AT34" s="111">
        <v>0.42207175925925938</v>
      </c>
      <c r="AU34" s="111">
        <v>0.42368055555555567</v>
      </c>
      <c r="AV34" s="111">
        <v>0.42547453703703714</v>
      </c>
      <c r="AW34" s="111">
        <v>0.42723379629629638</v>
      </c>
      <c r="AX34" s="111">
        <v>0.42928240740740747</v>
      </c>
      <c r="AY34" s="111">
        <v>0.43203703703703711</v>
      </c>
      <c r="AZ34" s="111">
        <v>0.43381944444444454</v>
      </c>
      <c r="BA34" s="111">
        <v>0.43640046296296303</v>
      </c>
      <c r="BB34" s="1" t="s">
        <v>104</v>
      </c>
      <c r="BC34" s="1">
        <v>812</v>
      </c>
      <c r="BD34" s="111">
        <v>0.44056712962962968</v>
      </c>
      <c r="BE34" s="111">
        <v>0.4432060185185186</v>
      </c>
      <c r="BF34" s="111">
        <v>0.44497685185185193</v>
      </c>
      <c r="BG34" s="111">
        <v>0.44776620370370379</v>
      </c>
      <c r="BH34" s="111">
        <v>0.44998842592592603</v>
      </c>
      <c r="BI34" s="111">
        <v>0.45173611111111123</v>
      </c>
      <c r="BJ34" s="111">
        <v>0.45353009259259269</v>
      </c>
      <c r="BK34" s="111">
        <v>0.45509259259259272</v>
      </c>
      <c r="BL34" s="111">
        <v>0.45665509259259274</v>
      </c>
      <c r="BM34" s="111">
        <v>0.45790509259259271</v>
      </c>
      <c r="BN34" s="111">
        <v>0.45964120370370382</v>
      </c>
      <c r="BO34" s="111">
        <v>0.46101851851851861</v>
      </c>
      <c r="BP34" s="111">
        <v>0.46259259259259267</v>
      </c>
      <c r="BQ34" s="111">
        <v>0.46469907407407413</v>
      </c>
      <c r="BR34" s="111">
        <v>0.46622685185185192</v>
      </c>
      <c r="BS34" s="111">
        <v>0.46766203703703713</v>
      </c>
      <c r="BT34" s="111">
        <v>0.46932870370370378</v>
      </c>
      <c r="BU34" s="111">
        <v>0.4714236111111112</v>
      </c>
      <c r="BV34" s="111">
        <v>0.47349537037037048</v>
      </c>
      <c r="BW34" s="111">
        <v>0.47571759259259272</v>
      </c>
      <c r="BX34" s="111">
        <v>0.4778819444444446</v>
      </c>
      <c r="BY34" s="111">
        <v>0.48057870370370387</v>
      </c>
      <c r="BZ34" s="111">
        <v>0.48233796296296311</v>
      </c>
      <c r="CA34" s="111">
        <v>0.48409722222222235</v>
      </c>
      <c r="CB34" s="111">
        <v>0.48597222222222236</v>
      </c>
      <c r="CC34" s="1" t="s">
        <v>114</v>
      </c>
    </row>
    <row r="35" spans="1:81" s="1" customFormat="1" ht="24" customHeight="1" x14ac:dyDescent="0.25">
      <c r="A35" s="1">
        <v>32</v>
      </c>
      <c r="B35" s="332">
        <v>816</v>
      </c>
      <c r="C35" s="273"/>
      <c r="D35" s="272"/>
      <c r="E35" s="273">
        <v>0.38959490740740743</v>
      </c>
      <c r="F35" s="273">
        <v>0.39513888888888898</v>
      </c>
      <c r="G35" s="272">
        <v>23</v>
      </c>
      <c r="H35" s="331">
        <v>0.42646990740740753</v>
      </c>
      <c r="I35" s="272">
        <v>13</v>
      </c>
      <c r="J35" s="273">
        <v>0.43368055555555562</v>
      </c>
      <c r="K35" s="272">
        <v>13</v>
      </c>
      <c r="L35" s="273">
        <v>0.44079861111111118</v>
      </c>
      <c r="M35" s="272">
        <v>13</v>
      </c>
      <c r="N35" s="272" t="s">
        <v>104</v>
      </c>
      <c r="O35" s="332">
        <v>816</v>
      </c>
      <c r="P35" s="273">
        <v>0.44496527777777783</v>
      </c>
      <c r="Q35" s="272">
        <v>13</v>
      </c>
      <c r="R35" s="273">
        <v>0.45216435185185194</v>
      </c>
      <c r="S35" s="272">
        <v>13</v>
      </c>
      <c r="T35" s="331">
        <v>0.45949074074074087</v>
      </c>
      <c r="U35" s="272">
        <v>13</v>
      </c>
      <c r="V35" s="273">
        <v>0.49037037037037046</v>
      </c>
      <c r="W35" s="272">
        <v>13</v>
      </c>
      <c r="X35" s="273"/>
      <c r="Y35" s="332">
        <v>816</v>
      </c>
      <c r="Z35" s="272" t="s">
        <v>115</v>
      </c>
      <c r="AB35" s="1">
        <v>816</v>
      </c>
      <c r="AC35" s="111">
        <v>0.39513888888888898</v>
      </c>
      <c r="AD35" s="111">
        <v>0.39704861111111123</v>
      </c>
      <c r="AE35" s="111">
        <v>0.39892361111111124</v>
      </c>
      <c r="AF35" s="111">
        <v>0.40069444444444458</v>
      </c>
      <c r="AG35" s="111">
        <v>0.40372685185185198</v>
      </c>
      <c r="AH35" s="111">
        <v>0.40599537037037048</v>
      </c>
      <c r="AI35" s="111">
        <v>0.40850694444444458</v>
      </c>
      <c r="AJ35" s="111">
        <v>0.41052083333333345</v>
      </c>
      <c r="AK35" s="111">
        <v>0.41243055555555569</v>
      </c>
      <c r="AL35" s="111">
        <v>0.41403935185185198</v>
      </c>
      <c r="AM35" s="111">
        <v>0.41542824074074086</v>
      </c>
      <c r="AN35" s="111">
        <v>0.41699074074074088</v>
      </c>
      <c r="AO35" s="111">
        <v>0.41890046296296313</v>
      </c>
      <c r="AP35" s="111">
        <v>0.42048611111111128</v>
      </c>
      <c r="AQ35" s="111">
        <v>0.42184027777777794</v>
      </c>
      <c r="AR35" s="111">
        <v>0.42356481481481495</v>
      </c>
      <c r="AS35" s="111">
        <v>0.42495370370370383</v>
      </c>
      <c r="AT35" s="111">
        <v>0.42646990740740753</v>
      </c>
      <c r="AU35" s="111">
        <v>0.42807870370370382</v>
      </c>
      <c r="AV35" s="111">
        <v>0.42987268518518529</v>
      </c>
      <c r="AW35" s="111">
        <v>0.43163194444444453</v>
      </c>
      <c r="AX35" s="111">
        <v>0.43368055555555562</v>
      </c>
      <c r="AY35" s="111">
        <v>0.43643518518518526</v>
      </c>
      <c r="AZ35" s="111">
        <v>0.43821759259259269</v>
      </c>
      <c r="BA35" s="111">
        <v>0.44079861111111118</v>
      </c>
      <c r="BB35" s="1" t="s">
        <v>104</v>
      </c>
      <c r="BC35" s="1">
        <v>816</v>
      </c>
      <c r="BD35" s="111">
        <v>0.44496527777777783</v>
      </c>
      <c r="BE35" s="111">
        <v>0.44760416666666675</v>
      </c>
      <c r="BF35" s="111">
        <v>0.44937500000000008</v>
      </c>
      <c r="BG35" s="111">
        <v>0.45216435185185194</v>
      </c>
      <c r="BH35" s="111">
        <v>0.45438657407407418</v>
      </c>
      <c r="BI35" s="111">
        <v>0.45613425925925938</v>
      </c>
      <c r="BJ35" s="111">
        <v>0.45792824074074084</v>
      </c>
      <c r="BK35" s="111">
        <v>0.45949074074074087</v>
      </c>
      <c r="BL35" s="111">
        <v>0.46105324074074089</v>
      </c>
      <c r="BM35" s="111">
        <v>0.46230324074074086</v>
      </c>
      <c r="BN35" s="111">
        <v>0.46403935185185197</v>
      </c>
      <c r="BO35" s="111">
        <v>0.46541666666666676</v>
      </c>
      <c r="BP35" s="111">
        <v>0.46699074074074082</v>
      </c>
      <c r="BQ35" s="111">
        <v>0.46909722222222228</v>
      </c>
      <c r="BR35" s="111">
        <v>0.47062500000000007</v>
      </c>
      <c r="BS35" s="111">
        <v>0.47206018518518528</v>
      </c>
      <c r="BT35" s="111">
        <v>0.47372685185185193</v>
      </c>
      <c r="BU35" s="111">
        <v>0.47582175925925935</v>
      </c>
      <c r="BV35" s="111">
        <v>0.47789351851851858</v>
      </c>
      <c r="BW35" s="111">
        <v>0.48011574074074082</v>
      </c>
      <c r="BX35" s="111">
        <v>0.48228009259259269</v>
      </c>
      <c r="BY35" s="111">
        <v>0.48497685185185196</v>
      </c>
      <c r="BZ35" s="111">
        <v>0.4867361111111112</v>
      </c>
      <c r="CA35" s="111">
        <v>0.48849537037037044</v>
      </c>
      <c r="CB35" s="111">
        <v>0.49037037037037046</v>
      </c>
      <c r="CC35" s="1" t="s">
        <v>115</v>
      </c>
    </row>
    <row r="36" spans="1:81" s="1" customFormat="1" ht="24" customHeight="1" x14ac:dyDescent="0.25">
      <c r="A36" s="1">
        <v>33</v>
      </c>
      <c r="B36" s="332">
        <v>807</v>
      </c>
      <c r="C36" s="273"/>
      <c r="D36" s="272"/>
      <c r="E36" s="273">
        <v>0.39262731481481494</v>
      </c>
      <c r="F36" s="273">
        <v>0.39953703703703713</v>
      </c>
      <c r="G36" s="272">
        <v>19</v>
      </c>
      <c r="H36" s="331">
        <v>0.43086805555555568</v>
      </c>
      <c r="I36" s="272">
        <v>15</v>
      </c>
      <c r="J36" s="273">
        <v>0.43807870370370378</v>
      </c>
      <c r="K36" s="272">
        <v>15</v>
      </c>
      <c r="L36" s="273">
        <v>0.44519675925925933</v>
      </c>
      <c r="M36" s="272">
        <v>15</v>
      </c>
      <c r="N36" s="272" t="s">
        <v>104</v>
      </c>
      <c r="O36" s="332">
        <v>807</v>
      </c>
      <c r="P36" s="273">
        <v>0.44936342592592599</v>
      </c>
      <c r="Q36" s="272">
        <v>15</v>
      </c>
      <c r="R36" s="273">
        <v>0.45656250000000009</v>
      </c>
      <c r="S36" s="272">
        <v>15</v>
      </c>
      <c r="T36" s="331">
        <v>0.46388888888888902</v>
      </c>
      <c r="U36" s="272">
        <v>15</v>
      </c>
      <c r="V36" s="273">
        <v>0.49476851851851866</v>
      </c>
      <c r="W36" s="272">
        <v>15</v>
      </c>
      <c r="X36" s="273"/>
      <c r="Y36" s="332">
        <v>807</v>
      </c>
      <c r="Z36" s="272" t="s">
        <v>114</v>
      </c>
      <c r="AB36" s="1">
        <v>807</v>
      </c>
      <c r="AC36" s="111">
        <v>0.39953703703703713</v>
      </c>
      <c r="AD36" s="111">
        <v>0.40144675925925938</v>
      </c>
      <c r="AE36" s="111">
        <v>0.40332175925925939</v>
      </c>
      <c r="AF36" s="111">
        <v>0.40509259259259273</v>
      </c>
      <c r="AG36" s="111">
        <v>0.40812500000000013</v>
      </c>
      <c r="AH36" s="111">
        <v>0.41039351851851863</v>
      </c>
      <c r="AI36" s="111">
        <v>0.41290509259259273</v>
      </c>
      <c r="AJ36" s="111">
        <v>0.4149189814814816</v>
      </c>
      <c r="AK36" s="111">
        <v>0.41682870370370384</v>
      </c>
      <c r="AL36" s="111">
        <v>0.41843750000000013</v>
      </c>
      <c r="AM36" s="111">
        <v>0.41982638888888901</v>
      </c>
      <c r="AN36" s="111">
        <v>0.42138888888888903</v>
      </c>
      <c r="AO36" s="111">
        <v>0.42329861111111128</v>
      </c>
      <c r="AP36" s="111">
        <v>0.42488425925925943</v>
      </c>
      <c r="AQ36" s="111">
        <v>0.42623842592592609</v>
      </c>
      <c r="AR36" s="111">
        <v>0.4279629629629631</v>
      </c>
      <c r="AS36" s="111">
        <v>0.42935185185185198</v>
      </c>
      <c r="AT36" s="111">
        <v>0.43086805555555568</v>
      </c>
      <c r="AU36" s="111">
        <v>0.43247685185185197</v>
      </c>
      <c r="AV36" s="111">
        <v>0.43427083333333344</v>
      </c>
      <c r="AW36" s="111">
        <v>0.43603009259259268</v>
      </c>
      <c r="AX36" s="111">
        <v>0.43807870370370378</v>
      </c>
      <c r="AY36" s="111">
        <v>0.44083333333333341</v>
      </c>
      <c r="AZ36" s="111">
        <v>0.44261574074074084</v>
      </c>
      <c r="BA36" s="111">
        <v>0.44519675925925933</v>
      </c>
      <c r="BB36" s="1" t="s">
        <v>104</v>
      </c>
      <c r="BC36" s="1">
        <v>807</v>
      </c>
      <c r="BD36" s="111">
        <v>0.44936342592592599</v>
      </c>
      <c r="BE36" s="111">
        <v>0.4520023148148149</v>
      </c>
      <c r="BF36" s="111">
        <v>0.45377314814814823</v>
      </c>
      <c r="BG36" s="111">
        <v>0.45656250000000009</v>
      </c>
      <c r="BH36" s="111">
        <v>0.45878472222222233</v>
      </c>
      <c r="BI36" s="111">
        <v>0.46053240740740753</v>
      </c>
      <c r="BJ36" s="111">
        <v>0.46232638888888899</v>
      </c>
      <c r="BK36" s="111">
        <v>0.46388888888888902</v>
      </c>
      <c r="BL36" s="111">
        <v>0.46545138888888904</v>
      </c>
      <c r="BM36" s="111">
        <v>0.46670138888888901</v>
      </c>
      <c r="BN36" s="111">
        <v>0.46843750000000012</v>
      </c>
      <c r="BO36" s="111">
        <v>0.46981481481481491</v>
      </c>
      <c r="BP36" s="111">
        <v>0.47138888888888897</v>
      </c>
      <c r="BQ36" s="111">
        <v>0.47349537037037043</v>
      </c>
      <c r="BR36" s="111">
        <v>0.47502314814814822</v>
      </c>
      <c r="BS36" s="111">
        <v>0.47645833333333343</v>
      </c>
      <c r="BT36" s="111">
        <v>0.47812500000000008</v>
      </c>
      <c r="BU36" s="111">
        <v>0.4802199074074075</v>
      </c>
      <c r="BV36" s="111">
        <v>0.48229166666666679</v>
      </c>
      <c r="BW36" s="111">
        <v>0.48451388888888902</v>
      </c>
      <c r="BX36" s="111">
        <v>0.4866782407407409</v>
      </c>
      <c r="BY36" s="111">
        <v>0.48937500000000017</v>
      </c>
      <c r="BZ36" s="111">
        <v>0.49113425925925941</v>
      </c>
      <c r="CA36" s="111">
        <v>0.49289351851851865</v>
      </c>
      <c r="CB36" s="111">
        <v>0.49476851851851866</v>
      </c>
      <c r="CC36" s="1" t="s">
        <v>114</v>
      </c>
    </row>
    <row r="37" spans="1:81" s="1" customFormat="1" ht="24" customHeight="1" x14ac:dyDescent="0.25">
      <c r="A37" s="1">
        <v>34</v>
      </c>
      <c r="B37" s="332">
        <v>813</v>
      </c>
      <c r="C37" s="273"/>
      <c r="D37" s="272"/>
      <c r="E37" s="273">
        <v>0.39800925925925934</v>
      </c>
      <c r="F37" s="273">
        <v>0.40393518518518529</v>
      </c>
      <c r="G37" s="272">
        <v>20</v>
      </c>
      <c r="H37" s="331">
        <v>0.43526620370370384</v>
      </c>
      <c r="I37" s="272">
        <v>3</v>
      </c>
      <c r="J37" s="273">
        <v>0.44247685185185193</v>
      </c>
      <c r="K37" s="272">
        <v>3</v>
      </c>
      <c r="L37" s="273">
        <v>0.44959490740740748</v>
      </c>
      <c r="M37" s="272">
        <v>3</v>
      </c>
      <c r="N37" s="272" t="s">
        <v>104</v>
      </c>
      <c r="O37" s="332">
        <v>813</v>
      </c>
      <c r="P37" s="273">
        <v>0.45376157407407414</v>
      </c>
      <c r="Q37" s="272">
        <v>3</v>
      </c>
      <c r="R37" s="273">
        <v>0.46096064814814824</v>
      </c>
      <c r="S37" s="272">
        <v>3</v>
      </c>
      <c r="T37" s="331">
        <v>0.46828703703703717</v>
      </c>
      <c r="U37" s="272">
        <v>3</v>
      </c>
      <c r="V37" s="273">
        <v>0.49916666666666676</v>
      </c>
      <c r="W37" s="272">
        <v>3</v>
      </c>
      <c r="X37" s="273"/>
      <c r="Y37" s="332">
        <v>813</v>
      </c>
      <c r="Z37" s="272" t="s">
        <v>115</v>
      </c>
      <c r="AB37" s="1">
        <v>813</v>
      </c>
      <c r="AC37" s="111">
        <v>0.40393518518518529</v>
      </c>
      <c r="AD37" s="111">
        <v>0.40584490740740753</v>
      </c>
      <c r="AE37" s="111">
        <v>0.40771990740740754</v>
      </c>
      <c r="AF37" s="111">
        <v>0.40949074074074088</v>
      </c>
      <c r="AG37" s="111">
        <v>0.41252314814814828</v>
      </c>
      <c r="AH37" s="111">
        <v>0.41479166666666678</v>
      </c>
      <c r="AI37" s="111">
        <v>0.41730324074074088</v>
      </c>
      <c r="AJ37" s="111">
        <v>0.41931712962962975</v>
      </c>
      <c r="AK37" s="111">
        <v>0.42122685185185199</v>
      </c>
      <c r="AL37" s="111">
        <v>0.42283564814814828</v>
      </c>
      <c r="AM37" s="111">
        <v>0.42422453703703716</v>
      </c>
      <c r="AN37" s="111">
        <v>0.42578703703703719</v>
      </c>
      <c r="AO37" s="111">
        <v>0.42769675925925943</v>
      </c>
      <c r="AP37" s="111">
        <v>0.42928240740740758</v>
      </c>
      <c r="AQ37" s="111">
        <v>0.43063657407407424</v>
      </c>
      <c r="AR37" s="111">
        <v>0.43236111111111125</v>
      </c>
      <c r="AS37" s="111">
        <v>0.43375000000000014</v>
      </c>
      <c r="AT37" s="111">
        <v>0.43526620370370384</v>
      </c>
      <c r="AU37" s="111">
        <v>0.43687500000000012</v>
      </c>
      <c r="AV37" s="111">
        <v>0.43866898148148159</v>
      </c>
      <c r="AW37" s="111">
        <v>0.44042824074074083</v>
      </c>
      <c r="AX37" s="111">
        <v>0.44247685185185193</v>
      </c>
      <c r="AY37" s="111">
        <v>0.44523148148148156</v>
      </c>
      <c r="AZ37" s="111">
        <v>0.44701388888888899</v>
      </c>
      <c r="BA37" s="111">
        <v>0.44959490740740748</v>
      </c>
      <c r="BB37" s="1" t="s">
        <v>104</v>
      </c>
      <c r="BC37" s="1">
        <v>813</v>
      </c>
      <c r="BD37" s="111">
        <v>0.45376157407407414</v>
      </c>
      <c r="BE37" s="111">
        <v>0.45640046296296305</v>
      </c>
      <c r="BF37" s="111">
        <v>0.45817129629629638</v>
      </c>
      <c r="BG37" s="111">
        <v>0.46096064814814824</v>
      </c>
      <c r="BH37" s="111">
        <v>0.46318287037037048</v>
      </c>
      <c r="BI37" s="111">
        <v>0.46493055555555568</v>
      </c>
      <c r="BJ37" s="111">
        <v>0.46672453703703715</v>
      </c>
      <c r="BK37" s="111">
        <v>0.46828703703703717</v>
      </c>
      <c r="BL37" s="111">
        <v>0.46984953703703719</v>
      </c>
      <c r="BM37" s="111">
        <v>0.47109953703703716</v>
      </c>
      <c r="BN37" s="111">
        <v>0.47283564814814827</v>
      </c>
      <c r="BO37" s="111">
        <v>0.47421296296296306</v>
      </c>
      <c r="BP37" s="111">
        <v>0.47578703703703712</v>
      </c>
      <c r="BQ37" s="111">
        <v>0.47789351851851858</v>
      </c>
      <c r="BR37" s="111">
        <v>0.47942129629629637</v>
      </c>
      <c r="BS37" s="111">
        <v>0.48085648148148158</v>
      </c>
      <c r="BT37" s="111">
        <v>0.48252314814814823</v>
      </c>
      <c r="BU37" s="111">
        <v>0.48461805555555565</v>
      </c>
      <c r="BV37" s="111">
        <v>0.48668981481481488</v>
      </c>
      <c r="BW37" s="111">
        <v>0.48891203703703712</v>
      </c>
      <c r="BX37" s="111">
        <v>0.49107638888888899</v>
      </c>
      <c r="BY37" s="111">
        <v>0.49377314814814827</v>
      </c>
      <c r="BZ37" s="111">
        <v>0.4955324074074075</v>
      </c>
      <c r="CA37" s="111">
        <v>0.49729166666666674</v>
      </c>
      <c r="CB37" s="111">
        <v>0.49916666666666676</v>
      </c>
      <c r="CC37" s="1" t="s">
        <v>115</v>
      </c>
    </row>
    <row r="38" spans="1:81" s="1" customFormat="1" ht="24" customHeight="1" x14ac:dyDescent="0.25">
      <c r="A38" s="1">
        <v>35</v>
      </c>
      <c r="B38" s="332">
        <v>802</v>
      </c>
      <c r="C38" s="273"/>
      <c r="D38" s="272"/>
      <c r="E38" s="273">
        <v>0.40240740740740744</v>
      </c>
      <c r="F38" s="273">
        <v>0.40833333333333344</v>
      </c>
      <c r="G38" s="272">
        <v>31</v>
      </c>
      <c r="H38" s="331">
        <v>0.43966435185185199</v>
      </c>
      <c r="I38" s="272">
        <v>16</v>
      </c>
      <c r="J38" s="273">
        <v>0.44687500000000008</v>
      </c>
      <c r="K38" s="272">
        <v>16</v>
      </c>
      <c r="L38" s="273">
        <v>0.45399305555555564</v>
      </c>
      <c r="M38" s="272">
        <v>16</v>
      </c>
      <c r="N38" s="272" t="s">
        <v>104</v>
      </c>
      <c r="O38" s="332">
        <v>802</v>
      </c>
      <c r="P38" s="273">
        <v>0.45815972222222229</v>
      </c>
      <c r="Q38" s="272">
        <v>16</v>
      </c>
      <c r="R38" s="273">
        <v>0.4653587962962964</v>
      </c>
      <c r="S38" s="272">
        <v>16</v>
      </c>
      <c r="T38" s="331">
        <v>0.47268518518518532</v>
      </c>
      <c r="U38" s="272">
        <v>16</v>
      </c>
      <c r="V38" s="273">
        <v>0.50356481481481496</v>
      </c>
      <c r="W38" s="272">
        <v>16</v>
      </c>
      <c r="X38" s="273"/>
      <c r="Y38" s="332">
        <v>802</v>
      </c>
      <c r="Z38" s="272" t="s">
        <v>114</v>
      </c>
      <c r="AB38" s="1">
        <v>802</v>
      </c>
      <c r="AC38" s="111">
        <v>0.40833333333333344</v>
      </c>
      <c r="AD38" s="111">
        <v>0.41024305555555568</v>
      </c>
      <c r="AE38" s="111">
        <v>0.4121180555555557</v>
      </c>
      <c r="AF38" s="111">
        <v>0.41388888888888903</v>
      </c>
      <c r="AG38" s="111">
        <v>0.41692129629629643</v>
      </c>
      <c r="AH38" s="111">
        <v>0.41918981481481493</v>
      </c>
      <c r="AI38" s="111">
        <v>0.42170138888888903</v>
      </c>
      <c r="AJ38" s="111">
        <v>0.4237152777777779</v>
      </c>
      <c r="AK38" s="111">
        <v>0.42562500000000014</v>
      </c>
      <c r="AL38" s="111">
        <v>0.42723379629629643</v>
      </c>
      <c r="AM38" s="111">
        <v>0.42862268518518531</v>
      </c>
      <c r="AN38" s="111">
        <v>0.43018518518518534</v>
      </c>
      <c r="AO38" s="111">
        <v>0.43209490740740758</v>
      </c>
      <c r="AP38" s="111">
        <v>0.43368055555555574</v>
      </c>
      <c r="AQ38" s="111">
        <v>0.43503472222222239</v>
      </c>
      <c r="AR38" s="111">
        <v>0.4367592592592594</v>
      </c>
      <c r="AS38" s="111">
        <v>0.43814814814814829</v>
      </c>
      <c r="AT38" s="111">
        <v>0.43966435185185199</v>
      </c>
      <c r="AU38" s="111">
        <v>0.44127314814814828</v>
      </c>
      <c r="AV38" s="111">
        <v>0.44306712962962974</v>
      </c>
      <c r="AW38" s="111">
        <v>0.44482638888888898</v>
      </c>
      <c r="AX38" s="111">
        <v>0.44687500000000008</v>
      </c>
      <c r="AY38" s="111">
        <v>0.44962962962962971</v>
      </c>
      <c r="AZ38" s="111">
        <v>0.45141203703703714</v>
      </c>
      <c r="BA38" s="111">
        <v>0.45399305555555564</v>
      </c>
      <c r="BB38" s="1" t="s">
        <v>104</v>
      </c>
      <c r="BC38" s="1">
        <v>802</v>
      </c>
      <c r="BD38" s="111">
        <v>0.45815972222222229</v>
      </c>
      <c r="BE38" s="111">
        <v>0.4607986111111112</v>
      </c>
      <c r="BF38" s="111">
        <v>0.46256944444444453</v>
      </c>
      <c r="BG38" s="111">
        <v>0.4653587962962964</v>
      </c>
      <c r="BH38" s="111">
        <v>0.46758101851851863</v>
      </c>
      <c r="BI38" s="111">
        <v>0.46932870370370383</v>
      </c>
      <c r="BJ38" s="111">
        <v>0.4711226851851853</v>
      </c>
      <c r="BK38" s="111">
        <v>0.47268518518518532</v>
      </c>
      <c r="BL38" s="111">
        <v>0.47424768518518534</v>
      </c>
      <c r="BM38" s="111">
        <v>0.47549768518518531</v>
      </c>
      <c r="BN38" s="111">
        <v>0.47723379629629642</v>
      </c>
      <c r="BO38" s="111">
        <v>0.47861111111111121</v>
      </c>
      <c r="BP38" s="111">
        <v>0.48018518518518527</v>
      </c>
      <c r="BQ38" s="111">
        <v>0.48229166666666673</v>
      </c>
      <c r="BR38" s="111">
        <v>0.48381944444444452</v>
      </c>
      <c r="BS38" s="111">
        <v>0.48525462962962973</v>
      </c>
      <c r="BT38" s="111">
        <v>0.48692129629629638</v>
      </c>
      <c r="BU38" s="111">
        <v>0.4890162037037038</v>
      </c>
      <c r="BV38" s="111">
        <v>0.49108796296296309</v>
      </c>
      <c r="BW38" s="111">
        <v>0.49331018518518532</v>
      </c>
      <c r="BX38" s="111">
        <v>0.4954745370370372</v>
      </c>
      <c r="BY38" s="111">
        <v>0.49817129629629647</v>
      </c>
      <c r="BZ38" s="111">
        <v>0.49993055555555571</v>
      </c>
      <c r="CA38" s="111">
        <v>0.501689814814815</v>
      </c>
      <c r="CB38" s="111">
        <v>0.50356481481481496</v>
      </c>
      <c r="CC38" s="1" t="s">
        <v>114</v>
      </c>
    </row>
    <row r="39" spans="1:81" s="1" customFormat="1" ht="24" customHeight="1" x14ac:dyDescent="0.25">
      <c r="A39" s="1">
        <v>36</v>
      </c>
      <c r="B39" s="332">
        <v>815</v>
      </c>
      <c r="C39" s="273"/>
      <c r="D39" s="272"/>
      <c r="E39" s="273">
        <v>0.40680555555555564</v>
      </c>
      <c r="F39" s="273">
        <v>0.41273148148148159</v>
      </c>
      <c r="G39" s="272">
        <v>22</v>
      </c>
      <c r="H39" s="331">
        <v>0.44406250000000014</v>
      </c>
      <c r="I39" s="272">
        <v>5</v>
      </c>
      <c r="J39" s="273">
        <v>0.45127314814814823</v>
      </c>
      <c r="K39" s="272">
        <v>5</v>
      </c>
      <c r="L39" s="273">
        <v>0.45839120370370379</v>
      </c>
      <c r="M39" s="272">
        <v>5</v>
      </c>
      <c r="N39" s="272" t="s">
        <v>104</v>
      </c>
      <c r="O39" s="332">
        <v>815</v>
      </c>
      <c r="P39" s="273">
        <v>0.46255787037037044</v>
      </c>
      <c r="Q39" s="272">
        <v>5</v>
      </c>
      <c r="R39" s="273">
        <v>0.46975694444444455</v>
      </c>
      <c r="S39" s="272">
        <v>5</v>
      </c>
      <c r="T39" s="331">
        <v>0.47708333333333347</v>
      </c>
      <c r="U39" s="272">
        <v>5</v>
      </c>
      <c r="V39" s="273">
        <v>0.50796296296296295</v>
      </c>
      <c r="W39" s="272">
        <v>5</v>
      </c>
      <c r="X39" s="273"/>
      <c r="Y39" s="332">
        <v>815</v>
      </c>
      <c r="Z39" s="272" t="s">
        <v>115</v>
      </c>
      <c r="AB39" s="1">
        <v>815</v>
      </c>
      <c r="AC39" s="111">
        <v>0.41273148148148159</v>
      </c>
      <c r="AD39" s="111">
        <v>0.41464120370370383</v>
      </c>
      <c r="AE39" s="111">
        <v>0.41651620370370385</v>
      </c>
      <c r="AF39" s="111">
        <v>0.41828703703703718</v>
      </c>
      <c r="AG39" s="111">
        <v>0.42131944444444458</v>
      </c>
      <c r="AH39" s="111">
        <v>0.42358796296296308</v>
      </c>
      <c r="AI39" s="111">
        <v>0.42609953703703718</v>
      </c>
      <c r="AJ39" s="111">
        <v>0.42811342592592605</v>
      </c>
      <c r="AK39" s="111">
        <v>0.43002314814814829</v>
      </c>
      <c r="AL39" s="111">
        <v>0.43163194444444458</v>
      </c>
      <c r="AM39" s="111">
        <v>0.43302083333333347</v>
      </c>
      <c r="AN39" s="111">
        <v>0.43458333333333349</v>
      </c>
      <c r="AO39" s="111">
        <v>0.43649305555555573</v>
      </c>
      <c r="AP39" s="111">
        <v>0.43807870370370389</v>
      </c>
      <c r="AQ39" s="111">
        <v>0.43943287037037054</v>
      </c>
      <c r="AR39" s="111">
        <v>0.44115740740740755</v>
      </c>
      <c r="AS39" s="111">
        <v>0.44254629629629644</v>
      </c>
      <c r="AT39" s="111">
        <v>0.44406250000000014</v>
      </c>
      <c r="AU39" s="111">
        <v>0.44567129629629643</v>
      </c>
      <c r="AV39" s="111">
        <v>0.44746527777777789</v>
      </c>
      <c r="AW39" s="111">
        <v>0.44922453703703713</v>
      </c>
      <c r="AX39" s="111">
        <v>0.45127314814814823</v>
      </c>
      <c r="AY39" s="111">
        <v>0.45402777777777786</v>
      </c>
      <c r="AZ39" s="111">
        <v>0.45581018518518529</v>
      </c>
      <c r="BA39" s="111">
        <v>0.45839120370370379</v>
      </c>
      <c r="BB39" s="1" t="s">
        <v>104</v>
      </c>
      <c r="BC39" s="1">
        <v>815</v>
      </c>
      <c r="BD39" s="111">
        <v>0.46255787037037044</v>
      </c>
      <c r="BE39" s="111">
        <v>0.46519675925925935</v>
      </c>
      <c r="BF39" s="111">
        <v>0.46696759259259268</v>
      </c>
      <c r="BG39" s="111">
        <v>0.46975694444444455</v>
      </c>
      <c r="BH39" s="111">
        <v>0.47197916666666678</v>
      </c>
      <c r="BI39" s="111">
        <v>0.47372685185185198</v>
      </c>
      <c r="BJ39" s="111">
        <v>0.47552083333333345</v>
      </c>
      <c r="BK39" s="111">
        <v>0.47708333333333347</v>
      </c>
      <c r="BL39" s="111">
        <v>0.47864583333333349</v>
      </c>
      <c r="BM39" s="111">
        <v>0.47989583333333347</v>
      </c>
      <c r="BN39" s="111">
        <v>0.48163194444444457</v>
      </c>
      <c r="BO39" s="111">
        <v>0.48300925925925936</v>
      </c>
      <c r="BP39" s="111">
        <v>0.48458333333333342</v>
      </c>
      <c r="BQ39" s="111">
        <v>0.48668981481481488</v>
      </c>
      <c r="BR39" s="111">
        <v>0.48821759259259268</v>
      </c>
      <c r="BS39" s="111">
        <v>0.48965277777777788</v>
      </c>
      <c r="BT39" s="111">
        <v>0.49131944444444453</v>
      </c>
      <c r="BU39" s="111">
        <v>0.49341435185185195</v>
      </c>
      <c r="BV39" s="111">
        <v>0.49548611111111118</v>
      </c>
      <c r="BW39" s="111">
        <v>0.49770833333333342</v>
      </c>
      <c r="BX39" s="111">
        <v>0.49987268518518529</v>
      </c>
      <c r="BY39" s="111">
        <v>0.50256944444444451</v>
      </c>
      <c r="BZ39" s="111">
        <v>0.50432870370370375</v>
      </c>
      <c r="CA39" s="111">
        <v>0.50608796296296299</v>
      </c>
      <c r="CB39" s="111">
        <v>0.50796296296296295</v>
      </c>
      <c r="CC39" s="1" t="s">
        <v>115</v>
      </c>
    </row>
    <row r="40" spans="1:81" s="1" customFormat="1" ht="24" customHeight="1" x14ac:dyDescent="0.25">
      <c r="A40" s="1">
        <v>37</v>
      </c>
      <c r="B40" s="332">
        <v>808</v>
      </c>
      <c r="C40" s="273"/>
      <c r="D40" s="272"/>
      <c r="E40" s="273">
        <v>0.41120370370370374</v>
      </c>
      <c r="F40" s="273">
        <v>0.41712962962962974</v>
      </c>
      <c r="G40" s="272">
        <v>32</v>
      </c>
      <c r="H40" s="331">
        <v>0.44846064814814829</v>
      </c>
      <c r="I40" s="272">
        <v>9</v>
      </c>
      <c r="J40" s="273">
        <v>0.45567129629629638</v>
      </c>
      <c r="K40" s="272">
        <v>9</v>
      </c>
      <c r="L40" s="273">
        <v>0.46278935185185194</v>
      </c>
      <c r="M40" s="272">
        <v>9</v>
      </c>
      <c r="N40" s="272" t="s">
        <v>104</v>
      </c>
      <c r="O40" s="332">
        <v>808</v>
      </c>
      <c r="P40" s="273">
        <v>0.46695601851851859</v>
      </c>
      <c r="Q40" s="272">
        <v>9</v>
      </c>
      <c r="R40" s="273">
        <v>0.4741550925925927</v>
      </c>
      <c r="S40" s="272">
        <v>9</v>
      </c>
      <c r="T40" s="331">
        <v>0.48148148148148162</v>
      </c>
      <c r="U40" s="272">
        <v>9</v>
      </c>
      <c r="V40" s="273">
        <v>0.51236111111111116</v>
      </c>
      <c r="W40" s="272">
        <v>9</v>
      </c>
      <c r="X40" s="273"/>
      <c r="Y40" s="332">
        <v>808</v>
      </c>
      <c r="Z40" s="272" t="s">
        <v>114</v>
      </c>
      <c r="AB40" s="1">
        <v>808</v>
      </c>
      <c r="AC40" s="111">
        <v>0.41712962962962974</v>
      </c>
      <c r="AD40" s="111">
        <v>0.41903935185185198</v>
      </c>
      <c r="AE40" s="111">
        <v>0.420914351851852</v>
      </c>
      <c r="AF40" s="111">
        <v>0.42268518518518533</v>
      </c>
      <c r="AG40" s="111">
        <v>0.42571759259259273</v>
      </c>
      <c r="AH40" s="111">
        <v>0.42798611111111123</v>
      </c>
      <c r="AI40" s="111">
        <v>0.43049768518518533</v>
      </c>
      <c r="AJ40" s="111">
        <v>0.4325115740740742</v>
      </c>
      <c r="AK40" s="111">
        <v>0.43442129629629644</v>
      </c>
      <c r="AL40" s="111">
        <v>0.43603009259259273</v>
      </c>
      <c r="AM40" s="111">
        <v>0.43741898148148162</v>
      </c>
      <c r="AN40" s="111">
        <v>0.43898148148148164</v>
      </c>
      <c r="AO40" s="111">
        <v>0.44089120370370388</v>
      </c>
      <c r="AP40" s="111">
        <v>0.44247685185185204</v>
      </c>
      <c r="AQ40" s="111">
        <v>0.44383101851851869</v>
      </c>
      <c r="AR40" s="111">
        <v>0.4455555555555557</v>
      </c>
      <c r="AS40" s="111">
        <v>0.44694444444444459</v>
      </c>
      <c r="AT40" s="111">
        <v>0.44846064814814829</v>
      </c>
      <c r="AU40" s="111">
        <v>0.45006944444444458</v>
      </c>
      <c r="AV40" s="111">
        <v>0.45186342592592604</v>
      </c>
      <c r="AW40" s="111">
        <v>0.45362268518518528</v>
      </c>
      <c r="AX40" s="111">
        <v>0.45567129629629638</v>
      </c>
      <c r="AY40" s="111">
        <v>0.45842592592592601</v>
      </c>
      <c r="AZ40" s="111">
        <v>0.46020833333333344</v>
      </c>
      <c r="BA40" s="111">
        <v>0.46278935185185194</v>
      </c>
      <c r="BB40" s="1" t="s">
        <v>104</v>
      </c>
      <c r="BC40" s="1">
        <v>808</v>
      </c>
      <c r="BD40" s="111">
        <v>0.46695601851851859</v>
      </c>
      <c r="BE40" s="111">
        <v>0.4695949074074075</v>
      </c>
      <c r="BF40" s="111">
        <v>0.47136574074074084</v>
      </c>
      <c r="BG40" s="111">
        <v>0.4741550925925927</v>
      </c>
      <c r="BH40" s="111">
        <v>0.47637731481481493</v>
      </c>
      <c r="BI40" s="111">
        <v>0.47812500000000013</v>
      </c>
      <c r="BJ40" s="111">
        <v>0.4799189814814816</v>
      </c>
      <c r="BK40" s="111">
        <v>0.48148148148148162</v>
      </c>
      <c r="BL40" s="111">
        <v>0.48304398148148164</v>
      </c>
      <c r="BM40" s="111">
        <v>0.48429398148148162</v>
      </c>
      <c r="BN40" s="111">
        <v>0.48603009259259272</v>
      </c>
      <c r="BO40" s="111">
        <v>0.48740740740740751</v>
      </c>
      <c r="BP40" s="111">
        <v>0.48898148148148157</v>
      </c>
      <c r="BQ40" s="111">
        <v>0.49108796296296303</v>
      </c>
      <c r="BR40" s="111">
        <v>0.49261574074074083</v>
      </c>
      <c r="BS40" s="111">
        <v>0.49405092592592603</v>
      </c>
      <c r="BT40" s="111">
        <v>0.49571759259259268</v>
      </c>
      <c r="BU40" s="111">
        <v>0.4978125000000001</v>
      </c>
      <c r="BV40" s="111">
        <v>0.49988425925925939</v>
      </c>
      <c r="BW40" s="111">
        <v>0.50210648148148163</v>
      </c>
      <c r="BX40" s="111">
        <v>0.50427083333333345</v>
      </c>
      <c r="BY40" s="111">
        <v>0.50696759259259272</v>
      </c>
      <c r="BZ40" s="111">
        <v>0.50872685185185196</v>
      </c>
      <c r="CA40" s="111">
        <v>0.5104861111111112</v>
      </c>
      <c r="CB40" s="111">
        <v>0.51236111111111116</v>
      </c>
      <c r="CC40" s="1" t="s">
        <v>114</v>
      </c>
    </row>
    <row r="41" spans="1:81" s="1" customFormat="1" ht="24" customHeight="1" x14ac:dyDescent="0.25">
      <c r="A41" s="1">
        <v>38</v>
      </c>
      <c r="B41" s="332">
        <v>818</v>
      </c>
      <c r="C41" s="273"/>
      <c r="D41" s="272"/>
      <c r="E41" s="273">
        <v>0.41560185185185194</v>
      </c>
      <c r="F41" s="273">
        <v>0.42152777777777789</v>
      </c>
      <c r="G41" s="272">
        <v>24</v>
      </c>
      <c r="H41" s="331">
        <v>0.45285879629629644</v>
      </c>
      <c r="I41" s="272">
        <v>1</v>
      </c>
      <c r="J41" s="273">
        <v>0.46006944444444453</v>
      </c>
      <c r="K41" s="272">
        <v>1</v>
      </c>
      <c r="L41" s="273">
        <v>0.46718750000000009</v>
      </c>
      <c r="M41" s="272">
        <v>1</v>
      </c>
      <c r="N41" s="272" t="s">
        <v>104</v>
      </c>
      <c r="O41" s="332">
        <v>818</v>
      </c>
      <c r="P41" s="273">
        <v>0.47135416666666674</v>
      </c>
      <c r="Q41" s="272">
        <v>1</v>
      </c>
      <c r="R41" s="273">
        <v>0.47855324074074085</v>
      </c>
      <c r="S41" s="272">
        <v>1</v>
      </c>
      <c r="T41" s="331">
        <v>0.48587962962962977</v>
      </c>
      <c r="U41" s="272">
        <v>1</v>
      </c>
      <c r="V41" s="273">
        <v>0.51675925925925925</v>
      </c>
      <c r="W41" s="272">
        <v>1</v>
      </c>
      <c r="X41" s="273"/>
      <c r="Y41" s="332">
        <v>818</v>
      </c>
      <c r="Z41" s="272" t="s">
        <v>115</v>
      </c>
      <c r="AB41" s="1">
        <v>818</v>
      </c>
      <c r="AC41" s="111">
        <v>0.42152777777777789</v>
      </c>
      <c r="AD41" s="111">
        <v>0.42343750000000013</v>
      </c>
      <c r="AE41" s="111">
        <v>0.42531250000000015</v>
      </c>
      <c r="AF41" s="111">
        <v>0.42708333333333348</v>
      </c>
      <c r="AG41" s="111">
        <v>0.43011574074074088</v>
      </c>
      <c r="AH41" s="111">
        <v>0.43238425925925938</v>
      </c>
      <c r="AI41" s="111">
        <v>0.43489583333333348</v>
      </c>
      <c r="AJ41" s="111">
        <v>0.43690972222222235</v>
      </c>
      <c r="AK41" s="111">
        <v>0.4388194444444446</v>
      </c>
      <c r="AL41" s="111">
        <v>0.44042824074074088</v>
      </c>
      <c r="AM41" s="111">
        <v>0.44181712962962977</v>
      </c>
      <c r="AN41" s="111">
        <v>0.44337962962962979</v>
      </c>
      <c r="AO41" s="111">
        <v>0.44528935185185203</v>
      </c>
      <c r="AP41" s="111">
        <v>0.44687500000000019</v>
      </c>
      <c r="AQ41" s="111">
        <v>0.44822916666666685</v>
      </c>
      <c r="AR41" s="111">
        <v>0.44995370370370386</v>
      </c>
      <c r="AS41" s="111">
        <v>0.45134259259259274</v>
      </c>
      <c r="AT41" s="111">
        <v>0.45285879629629644</v>
      </c>
      <c r="AU41" s="111">
        <v>0.45446759259259273</v>
      </c>
      <c r="AV41" s="111">
        <v>0.45626157407407419</v>
      </c>
      <c r="AW41" s="111">
        <v>0.45802083333333343</v>
      </c>
      <c r="AX41" s="111">
        <v>0.46006944444444453</v>
      </c>
      <c r="AY41" s="111">
        <v>0.46282407407407417</v>
      </c>
      <c r="AZ41" s="111">
        <v>0.46460648148148159</v>
      </c>
      <c r="BA41" s="111">
        <v>0.46718750000000009</v>
      </c>
      <c r="BB41" s="1" t="s">
        <v>104</v>
      </c>
      <c r="BC41" s="1">
        <v>818</v>
      </c>
      <c r="BD41" s="111">
        <v>0.47135416666666674</v>
      </c>
      <c r="BE41" s="111">
        <v>0.47399305555555565</v>
      </c>
      <c r="BF41" s="111">
        <v>0.47576388888888899</v>
      </c>
      <c r="BG41" s="111">
        <v>0.47855324074074085</v>
      </c>
      <c r="BH41" s="111">
        <v>0.48077546296296308</v>
      </c>
      <c r="BI41" s="111">
        <v>0.48252314814814828</v>
      </c>
      <c r="BJ41" s="111">
        <v>0.48431712962962975</v>
      </c>
      <c r="BK41" s="111">
        <v>0.48587962962962977</v>
      </c>
      <c r="BL41" s="111">
        <v>0.48744212962962979</v>
      </c>
      <c r="BM41" s="111">
        <v>0.48869212962962977</v>
      </c>
      <c r="BN41" s="111">
        <v>0.49042824074074087</v>
      </c>
      <c r="BO41" s="111">
        <v>0.49180555555555566</v>
      </c>
      <c r="BP41" s="111">
        <v>0.49337962962962972</v>
      </c>
      <c r="BQ41" s="111">
        <v>0.49548611111111118</v>
      </c>
      <c r="BR41" s="111">
        <v>0.49701388888888898</v>
      </c>
      <c r="BS41" s="111">
        <v>0.49844907407407418</v>
      </c>
      <c r="BT41" s="111">
        <v>0.50011574074074083</v>
      </c>
      <c r="BU41" s="111">
        <v>0.5022106481481482</v>
      </c>
      <c r="BV41" s="111">
        <v>0.50428240740740748</v>
      </c>
      <c r="BW41" s="111">
        <v>0.50650462962962972</v>
      </c>
      <c r="BX41" s="111">
        <v>0.50866898148148154</v>
      </c>
      <c r="BY41" s="111">
        <v>0.51136574074074082</v>
      </c>
      <c r="BZ41" s="111">
        <v>0.51312500000000005</v>
      </c>
      <c r="CA41" s="111">
        <v>0.51488425925925929</v>
      </c>
      <c r="CB41" s="111">
        <v>0.51675925925925925</v>
      </c>
      <c r="CC41" s="1" t="s">
        <v>115</v>
      </c>
    </row>
    <row r="42" spans="1:81" s="1" customFormat="1" ht="24" customHeight="1" x14ac:dyDescent="0.25">
      <c r="A42" s="1">
        <v>39</v>
      </c>
      <c r="B42" s="332">
        <v>811</v>
      </c>
      <c r="C42" s="273"/>
      <c r="D42" s="272"/>
      <c r="E42" s="273">
        <v>0.42000000000000004</v>
      </c>
      <c r="F42" s="273">
        <v>0.42592592592592604</v>
      </c>
      <c r="G42" s="272">
        <v>33</v>
      </c>
      <c r="H42" s="331">
        <v>0.45725694444444459</v>
      </c>
      <c r="I42" s="272">
        <v>10</v>
      </c>
      <c r="J42" s="273">
        <v>0.46446759259259268</v>
      </c>
      <c r="K42" s="272">
        <v>10</v>
      </c>
      <c r="L42" s="273">
        <v>0.47158564814814824</v>
      </c>
      <c r="M42" s="272">
        <v>10</v>
      </c>
      <c r="N42" s="272" t="s">
        <v>104</v>
      </c>
      <c r="O42" s="332">
        <v>811</v>
      </c>
      <c r="P42" s="273">
        <v>0.47575231481481489</v>
      </c>
      <c r="Q42" s="272">
        <v>10</v>
      </c>
      <c r="R42" s="273">
        <v>0.482951388888889</v>
      </c>
      <c r="S42" s="272">
        <v>10</v>
      </c>
      <c r="T42" s="331">
        <v>0.49027777777777792</v>
      </c>
      <c r="U42" s="272">
        <v>10</v>
      </c>
      <c r="V42" s="273">
        <v>0.52115740740740735</v>
      </c>
      <c r="W42" s="272">
        <v>10</v>
      </c>
      <c r="X42" s="273"/>
      <c r="Y42" s="332">
        <v>811</v>
      </c>
      <c r="Z42" s="272" t="s">
        <v>114</v>
      </c>
      <c r="AB42" s="1">
        <v>811</v>
      </c>
      <c r="AC42" s="111">
        <v>0.42592592592592604</v>
      </c>
      <c r="AD42" s="111">
        <v>0.42783564814814828</v>
      </c>
      <c r="AE42" s="111">
        <v>0.4297106481481483</v>
      </c>
      <c r="AF42" s="111">
        <v>0.43148148148148163</v>
      </c>
      <c r="AG42" s="111">
        <v>0.43451388888888903</v>
      </c>
      <c r="AH42" s="111">
        <v>0.43678240740740754</v>
      </c>
      <c r="AI42" s="111">
        <v>0.43929398148148163</v>
      </c>
      <c r="AJ42" s="111">
        <v>0.4413078703703705</v>
      </c>
      <c r="AK42" s="111">
        <v>0.44321759259259275</v>
      </c>
      <c r="AL42" s="111">
        <v>0.44482638888888903</v>
      </c>
      <c r="AM42" s="111">
        <v>0.44621527777777792</v>
      </c>
      <c r="AN42" s="111">
        <v>0.44777777777777794</v>
      </c>
      <c r="AO42" s="111">
        <v>0.44968750000000018</v>
      </c>
      <c r="AP42" s="111">
        <v>0.45127314814814834</v>
      </c>
      <c r="AQ42" s="111">
        <v>0.452627314814815</v>
      </c>
      <c r="AR42" s="111">
        <v>0.45435185185185201</v>
      </c>
      <c r="AS42" s="111">
        <v>0.45574074074074089</v>
      </c>
      <c r="AT42" s="111">
        <v>0.45725694444444459</v>
      </c>
      <c r="AU42" s="111">
        <v>0.45886574074074088</v>
      </c>
      <c r="AV42" s="111">
        <v>0.46065972222222235</v>
      </c>
      <c r="AW42" s="111">
        <v>0.46241898148148158</v>
      </c>
      <c r="AX42" s="111">
        <v>0.46446759259259268</v>
      </c>
      <c r="AY42" s="111">
        <v>0.46722222222222232</v>
      </c>
      <c r="AZ42" s="111">
        <v>0.46900462962962974</v>
      </c>
      <c r="BA42" s="111">
        <v>0.47158564814814824</v>
      </c>
      <c r="BB42" s="1" t="s">
        <v>104</v>
      </c>
      <c r="BC42" s="1">
        <v>811</v>
      </c>
      <c r="BD42" s="111">
        <v>0.47575231481481489</v>
      </c>
      <c r="BE42" s="111">
        <v>0.4783912037037038</v>
      </c>
      <c r="BF42" s="111">
        <v>0.48016203703703714</v>
      </c>
      <c r="BG42" s="111">
        <v>0.482951388888889</v>
      </c>
      <c r="BH42" s="111">
        <v>0.48517361111111124</v>
      </c>
      <c r="BI42" s="111">
        <v>0.48692129629629644</v>
      </c>
      <c r="BJ42" s="111">
        <v>0.4887152777777779</v>
      </c>
      <c r="BK42" s="111">
        <v>0.49027777777777792</v>
      </c>
      <c r="BL42" s="111">
        <v>0.49184027777777795</v>
      </c>
      <c r="BM42" s="111">
        <v>0.49309027777777792</v>
      </c>
      <c r="BN42" s="111">
        <v>0.49482638888888902</v>
      </c>
      <c r="BO42" s="111">
        <v>0.49620370370370381</v>
      </c>
      <c r="BP42" s="111">
        <v>0.49777777777777787</v>
      </c>
      <c r="BQ42" s="111">
        <v>0.49988425925925933</v>
      </c>
      <c r="BR42" s="111">
        <v>0.50141203703703707</v>
      </c>
      <c r="BS42" s="111">
        <v>0.50284722222222222</v>
      </c>
      <c r="BT42" s="111">
        <v>0.50451388888888893</v>
      </c>
      <c r="BU42" s="111">
        <v>0.50660879629629629</v>
      </c>
      <c r="BV42" s="111">
        <v>0.50868055555555558</v>
      </c>
      <c r="BW42" s="111">
        <v>0.51090277777777782</v>
      </c>
      <c r="BX42" s="111">
        <v>0.51306712962962964</v>
      </c>
      <c r="BY42" s="111">
        <v>0.51576388888888891</v>
      </c>
      <c r="BZ42" s="111">
        <v>0.51752314814814815</v>
      </c>
      <c r="CA42" s="111">
        <v>0.51928240740740739</v>
      </c>
      <c r="CB42" s="111">
        <v>0.52115740740740735</v>
      </c>
      <c r="CC42" s="1" t="s">
        <v>114</v>
      </c>
    </row>
    <row r="43" spans="1:81" s="1" customFormat="1" ht="24" customHeight="1" x14ac:dyDescent="0.25">
      <c r="A43" s="1">
        <v>40</v>
      </c>
      <c r="B43" s="332">
        <v>819</v>
      </c>
      <c r="C43" s="273"/>
      <c r="D43" s="272"/>
      <c r="E43" s="273">
        <v>0.42439814814814825</v>
      </c>
      <c r="F43" s="273">
        <v>0.43032407407407419</v>
      </c>
      <c r="G43" s="272">
        <v>25</v>
      </c>
      <c r="H43" s="331">
        <v>0.46165509259259274</v>
      </c>
      <c r="I43" s="272">
        <v>11</v>
      </c>
      <c r="J43" s="273">
        <v>0.46886574074074083</v>
      </c>
      <c r="K43" s="272">
        <v>11</v>
      </c>
      <c r="L43" s="273">
        <v>0.47598379629629639</v>
      </c>
      <c r="M43" s="272">
        <v>11</v>
      </c>
      <c r="N43" s="272" t="s">
        <v>104</v>
      </c>
      <c r="O43" s="332">
        <v>819</v>
      </c>
      <c r="P43" s="273">
        <v>0.48015046296296304</v>
      </c>
      <c r="Q43" s="272">
        <v>11</v>
      </c>
      <c r="R43" s="273">
        <v>0.48734953703703715</v>
      </c>
      <c r="S43" s="272">
        <v>11</v>
      </c>
      <c r="T43" s="331">
        <v>0.49467592592592607</v>
      </c>
      <c r="U43" s="272">
        <v>11</v>
      </c>
      <c r="V43" s="273">
        <v>0.52555555555555566</v>
      </c>
      <c r="W43" s="272">
        <v>11</v>
      </c>
      <c r="X43" s="273"/>
      <c r="Y43" s="332">
        <v>819</v>
      </c>
      <c r="Z43" s="272" t="s">
        <v>115</v>
      </c>
      <c r="AB43" s="1">
        <v>819</v>
      </c>
      <c r="AC43" s="111">
        <v>0.43032407407407419</v>
      </c>
      <c r="AD43" s="111">
        <v>0.43223379629629644</v>
      </c>
      <c r="AE43" s="111">
        <v>0.43410879629629645</v>
      </c>
      <c r="AF43" s="111">
        <v>0.43587962962962978</v>
      </c>
      <c r="AG43" s="111">
        <v>0.43891203703703718</v>
      </c>
      <c r="AH43" s="111">
        <v>0.44118055555555569</v>
      </c>
      <c r="AI43" s="111">
        <v>0.44369212962962978</v>
      </c>
      <c r="AJ43" s="111">
        <v>0.44570601851851865</v>
      </c>
      <c r="AK43" s="111">
        <v>0.4476157407407409</v>
      </c>
      <c r="AL43" s="111">
        <v>0.44922453703703719</v>
      </c>
      <c r="AM43" s="111">
        <v>0.45061342592592607</v>
      </c>
      <c r="AN43" s="111">
        <v>0.45217592592592609</v>
      </c>
      <c r="AO43" s="111">
        <v>0.45408564814814834</v>
      </c>
      <c r="AP43" s="111">
        <v>0.45567129629629649</v>
      </c>
      <c r="AQ43" s="111">
        <v>0.45702546296296315</v>
      </c>
      <c r="AR43" s="111">
        <v>0.45875000000000016</v>
      </c>
      <c r="AS43" s="111">
        <v>0.46013888888888904</v>
      </c>
      <c r="AT43" s="111">
        <v>0.46165509259259274</v>
      </c>
      <c r="AU43" s="111">
        <v>0.46326388888888903</v>
      </c>
      <c r="AV43" s="111">
        <v>0.4650578703703705</v>
      </c>
      <c r="AW43" s="111">
        <v>0.46681712962962973</v>
      </c>
      <c r="AX43" s="111">
        <v>0.46886574074074083</v>
      </c>
      <c r="AY43" s="111">
        <v>0.47162037037037047</v>
      </c>
      <c r="AZ43" s="111">
        <v>0.47340277777777789</v>
      </c>
      <c r="BA43" s="111">
        <v>0.47598379629629639</v>
      </c>
      <c r="BB43" s="1" t="s">
        <v>104</v>
      </c>
      <c r="BC43" s="1">
        <v>819</v>
      </c>
      <c r="BD43" s="111">
        <v>0.48015046296296304</v>
      </c>
      <c r="BE43" s="111">
        <v>0.48278935185185196</v>
      </c>
      <c r="BF43" s="111">
        <v>0.48456018518518529</v>
      </c>
      <c r="BG43" s="111">
        <v>0.48734953703703715</v>
      </c>
      <c r="BH43" s="111">
        <v>0.48957175925925939</v>
      </c>
      <c r="BI43" s="111">
        <v>0.49131944444444459</v>
      </c>
      <c r="BJ43" s="111">
        <v>0.49311342592592605</v>
      </c>
      <c r="BK43" s="111">
        <v>0.49467592592592607</v>
      </c>
      <c r="BL43" s="111">
        <v>0.4962384259259261</v>
      </c>
      <c r="BM43" s="111">
        <v>0.49748842592592607</v>
      </c>
      <c r="BN43" s="111">
        <v>0.49922453703703717</v>
      </c>
      <c r="BO43" s="111">
        <v>0.50060185185185202</v>
      </c>
      <c r="BP43" s="111">
        <v>0.50217592592592608</v>
      </c>
      <c r="BQ43" s="111">
        <v>0.5042824074074076</v>
      </c>
      <c r="BR43" s="111">
        <v>0.50581018518518539</v>
      </c>
      <c r="BS43" s="111">
        <v>0.50724537037037054</v>
      </c>
      <c r="BT43" s="111">
        <v>0.50891203703703725</v>
      </c>
      <c r="BU43" s="111">
        <v>0.51100694444444461</v>
      </c>
      <c r="BV43" s="111">
        <v>0.5130787037037039</v>
      </c>
      <c r="BW43" s="111">
        <v>0.51530092592592613</v>
      </c>
      <c r="BX43" s="111">
        <v>0.51746527777777795</v>
      </c>
      <c r="BY43" s="111">
        <v>0.52016203703703723</v>
      </c>
      <c r="BZ43" s="111">
        <v>0.52192129629629647</v>
      </c>
      <c r="CA43" s="111">
        <v>0.5236805555555557</v>
      </c>
      <c r="CB43" s="111">
        <v>0.52555555555555566</v>
      </c>
      <c r="CC43" s="1" t="s">
        <v>115</v>
      </c>
    </row>
    <row r="44" spans="1:81" s="1" customFormat="1" ht="24" customHeight="1" x14ac:dyDescent="0.25">
      <c r="A44" s="1">
        <v>41</v>
      </c>
      <c r="B44" s="332">
        <v>809</v>
      </c>
      <c r="C44" s="273"/>
      <c r="D44" s="272"/>
      <c r="E44" s="273">
        <v>0.42879629629629634</v>
      </c>
      <c r="F44" s="273">
        <v>0.43472222222222234</v>
      </c>
      <c r="G44" s="272">
        <v>36</v>
      </c>
      <c r="H44" s="331">
        <v>0.46605324074074089</v>
      </c>
      <c r="I44" s="272">
        <v>12</v>
      </c>
      <c r="J44" s="273">
        <v>0.47326388888888898</v>
      </c>
      <c r="K44" s="272">
        <v>12</v>
      </c>
      <c r="L44" s="273">
        <v>0.48038194444444454</v>
      </c>
      <c r="M44" s="272">
        <v>12</v>
      </c>
      <c r="N44" s="272" t="s">
        <v>104</v>
      </c>
      <c r="O44" s="332">
        <v>809</v>
      </c>
      <c r="P44" s="273">
        <v>0.48454861111111119</v>
      </c>
      <c r="Q44" s="272">
        <v>12</v>
      </c>
      <c r="R44" s="273">
        <v>0.4917476851851853</v>
      </c>
      <c r="S44" s="272">
        <v>12</v>
      </c>
      <c r="T44" s="331">
        <v>0.49907407407407423</v>
      </c>
      <c r="U44" s="272">
        <v>12</v>
      </c>
      <c r="V44" s="273">
        <v>0.52995370370370387</v>
      </c>
      <c r="W44" s="272">
        <v>12</v>
      </c>
      <c r="X44" s="273"/>
      <c r="Y44" s="332">
        <v>809</v>
      </c>
      <c r="Z44" s="272" t="s">
        <v>114</v>
      </c>
      <c r="AB44" s="1">
        <v>809</v>
      </c>
      <c r="AC44" s="111">
        <v>0.43472222222222234</v>
      </c>
      <c r="AD44" s="111">
        <v>0.43663194444444459</v>
      </c>
      <c r="AE44" s="111">
        <v>0.4385069444444446</v>
      </c>
      <c r="AF44" s="111">
        <v>0.44027777777777793</v>
      </c>
      <c r="AG44" s="111">
        <v>0.44331018518518533</v>
      </c>
      <c r="AH44" s="111">
        <v>0.44557870370370384</v>
      </c>
      <c r="AI44" s="111">
        <v>0.44809027777777793</v>
      </c>
      <c r="AJ44" s="111">
        <v>0.45010416666666681</v>
      </c>
      <c r="AK44" s="111">
        <v>0.45201388888888905</v>
      </c>
      <c r="AL44" s="111">
        <v>0.45362268518518534</v>
      </c>
      <c r="AM44" s="111">
        <v>0.45501157407407422</v>
      </c>
      <c r="AN44" s="111">
        <v>0.45657407407407424</v>
      </c>
      <c r="AO44" s="111">
        <v>0.45848379629629649</v>
      </c>
      <c r="AP44" s="111">
        <v>0.46006944444444464</v>
      </c>
      <c r="AQ44" s="111">
        <v>0.4614236111111113</v>
      </c>
      <c r="AR44" s="111">
        <v>0.46314814814814831</v>
      </c>
      <c r="AS44" s="111">
        <v>0.46453703703703719</v>
      </c>
      <c r="AT44" s="111">
        <v>0.46605324074074089</v>
      </c>
      <c r="AU44" s="111">
        <v>0.46766203703703718</v>
      </c>
      <c r="AV44" s="111">
        <v>0.46945601851851865</v>
      </c>
      <c r="AW44" s="111">
        <v>0.47121527777777789</v>
      </c>
      <c r="AX44" s="111">
        <v>0.47326388888888898</v>
      </c>
      <c r="AY44" s="111">
        <v>0.47601851851851862</v>
      </c>
      <c r="AZ44" s="111">
        <v>0.47780092592592605</v>
      </c>
      <c r="BA44" s="111">
        <v>0.48038194444444454</v>
      </c>
      <c r="BB44" s="1" t="s">
        <v>104</v>
      </c>
      <c r="BC44" s="1">
        <v>809</v>
      </c>
      <c r="BD44" s="111">
        <v>0.48454861111111119</v>
      </c>
      <c r="BE44" s="111">
        <v>0.48718750000000011</v>
      </c>
      <c r="BF44" s="111">
        <v>0.48895833333333344</v>
      </c>
      <c r="BG44" s="111">
        <v>0.4917476851851853</v>
      </c>
      <c r="BH44" s="111">
        <v>0.49396990740740754</v>
      </c>
      <c r="BI44" s="111">
        <v>0.49571759259259274</v>
      </c>
      <c r="BJ44" s="111">
        <v>0.4975115740740742</v>
      </c>
      <c r="BK44" s="111">
        <v>0.49907407407407423</v>
      </c>
      <c r="BL44" s="111">
        <v>0.50063657407407425</v>
      </c>
      <c r="BM44" s="111">
        <v>0.50188657407407422</v>
      </c>
      <c r="BN44" s="111">
        <v>0.50362268518518538</v>
      </c>
      <c r="BO44" s="111">
        <v>0.50500000000000023</v>
      </c>
      <c r="BP44" s="111">
        <v>0.50657407407407429</v>
      </c>
      <c r="BQ44" s="111">
        <v>0.5086805555555558</v>
      </c>
      <c r="BR44" s="111">
        <v>0.5102083333333336</v>
      </c>
      <c r="BS44" s="111">
        <v>0.51164351851851875</v>
      </c>
      <c r="BT44" s="111">
        <v>0.51331018518518545</v>
      </c>
      <c r="BU44" s="111">
        <v>0.51540509259259282</v>
      </c>
      <c r="BV44" s="111">
        <v>0.5174768518518521</v>
      </c>
      <c r="BW44" s="111">
        <v>0.51969907407407434</v>
      </c>
      <c r="BX44" s="111">
        <v>0.52186342592592616</v>
      </c>
      <c r="BY44" s="111">
        <v>0.52456018518518543</v>
      </c>
      <c r="BZ44" s="111">
        <v>0.52631944444444467</v>
      </c>
      <c r="CA44" s="111">
        <v>0.52807870370370391</v>
      </c>
      <c r="CB44" s="111">
        <v>0.52995370370370387</v>
      </c>
      <c r="CC44" s="1" t="s">
        <v>114</v>
      </c>
    </row>
    <row r="45" spans="1:81" s="1" customFormat="1" ht="24" customHeight="1" x14ac:dyDescent="0.25">
      <c r="A45" s="1">
        <v>42</v>
      </c>
      <c r="B45" s="332">
        <v>820</v>
      </c>
      <c r="C45" s="273"/>
      <c r="D45" s="272"/>
      <c r="E45" s="273">
        <v>0.43319444444444455</v>
      </c>
      <c r="F45" s="273">
        <v>0.43912037037037049</v>
      </c>
      <c r="G45" s="272">
        <v>26</v>
      </c>
      <c r="H45" s="331">
        <v>0.47045138888888904</v>
      </c>
      <c r="I45" s="284">
        <v>18</v>
      </c>
      <c r="J45" s="273">
        <v>0.47766203703703713</v>
      </c>
      <c r="K45" s="284">
        <v>18</v>
      </c>
      <c r="L45" s="273">
        <v>0.48478009259259269</v>
      </c>
      <c r="M45" s="284">
        <v>18</v>
      </c>
      <c r="N45" s="272" t="s">
        <v>104</v>
      </c>
      <c r="O45" s="332">
        <v>820</v>
      </c>
      <c r="P45" s="273">
        <v>0.48894675925925934</v>
      </c>
      <c r="Q45" s="284">
        <v>18</v>
      </c>
      <c r="R45" s="273">
        <v>0.49614583333333345</v>
      </c>
      <c r="S45" s="284">
        <v>18</v>
      </c>
      <c r="T45" s="331">
        <v>0.50347222222222232</v>
      </c>
      <c r="U45" s="284">
        <v>18</v>
      </c>
      <c r="V45" s="273">
        <v>0.53435185185185197</v>
      </c>
      <c r="W45" s="284">
        <v>18</v>
      </c>
      <c r="X45" s="273"/>
      <c r="Y45" s="332">
        <v>820</v>
      </c>
      <c r="Z45" s="272" t="s">
        <v>115</v>
      </c>
      <c r="AB45" s="1">
        <v>820</v>
      </c>
      <c r="AC45" s="111">
        <v>0.43912037037037049</v>
      </c>
      <c r="AD45" s="111">
        <v>0.44103009259259274</v>
      </c>
      <c r="AE45" s="111">
        <v>0.44290509259259275</v>
      </c>
      <c r="AF45" s="111">
        <v>0.44467592592592609</v>
      </c>
      <c r="AG45" s="111">
        <v>0.44770833333333349</v>
      </c>
      <c r="AH45" s="111">
        <v>0.44997685185185199</v>
      </c>
      <c r="AI45" s="111">
        <v>0.45248842592592609</v>
      </c>
      <c r="AJ45" s="111">
        <v>0.45450231481481496</v>
      </c>
      <c r="AK45" s="111">
        <v>0.4564120370370372</v>
      </c>
      <c r="AL45" s="111">
        <v>0.45802083333333349</v>
      </c>
      <c r="AM45" s="111">
        <v>0.45940972222222237</v>
      </c>
      <c r="AN45" s="111">
        <v>0.46097222222222239</v>
      </c>
      <c r="AO45" s="111">
        <v>0.46288194444444464</v>
      </c>
      <c r="AP45" s="111">
        <v>0.46446759259259279</v>
      </c>
      <c r="AQ45" s="111">
        <v>0.46582175925925945</v>
      </c>
      <c r="AR45" s="111">
        <v>0.46754629629629646</v>
      </c>
      <c r="AS45" s="111">
        <v>0.46893518518518534</v>
      </c>
      <c r="AT45" s="111">
        <v>0.47045138888888904</v>
      </c>
      <c r="AU45" s="111">
        <v>0.47206018518518533</v>
      </c>
      <c r="AV45" s="111">
        <v>0.4738541666666668</v>
      </c>
      <c r="AW45" s="111">
        <v>0.47561342592592604</v>
      </c>
      <c r="AX45" s="111">
        <v>0.47766203703703713</v>
      </c>
      <c r="AY45" s="111">
        <v>0.48041666666666677</v>
      </c>
      <c r="AZ45" s="111">
        <v>0.4821990740740742</v>
      </c>
      <c r="BA45" s="111">
        <v>0.48478009259259269</v>
      </c>
      <c r="BB45" s="1" t="s">
        <v>104</v>
      </c>
      <c r="BC45" s="1">
        <v>820</v>
      </c>
      <c r="BD45" s="111">
        <v>0.48894675925925934</v>
      </c>
      <c r="BE45" s="111">
        <v>0.49158564814814826</v>
      </c>
      <c r="BF45" s="111">
        <v>0.49335648148148159</v>
      </c>
      <c r="BG45" s="111">
        <v>0.49614583333333345</v>
      </c>
      <c r="BH45" s="111">
        <v>0.49836805555555569</v>
      </c>
      <c r="BI45" s="111">
        <v>0.50011574074074083</v>
      </c>
      <c r="BJ45" s="111">
        <v>0.5019097222222223</v>
      </c>
      <c r="BK45" s="111">
        <v>0.50347222222222232</v>
      </c>
      <c r="BL45" s="111">
        <v>0.50503472222222234</v>
      </c>
      <c r="BM45" s="111">
        <v>0.50628472222222232</v>
      </c>
      <c r="BN45" s="111">
        <v>0.50802083333333348</v>
      </c>
      <c r="BO45" s="111">
        <v>0.50939814814814832</v>
      </c>
      <c r="BP45" s="111">
        <v>0.51097222222222238</v>
      </c>
      <c r="BQ45" s="111">
        <v>0.5130787037037039</v>
      </c>
      <c r="BR45" s="111">
        <v>0.51460648148148169</v>
      </c>
      <c r="BS45" s="111">
        <v>0.51604166666666684</v>
      </c>
      <c r="BT45" s="111">
        <v>0.51770833333333355</v>
      </c>
      <c r="BU45" s="111">
        <v>0.51980324074074091</v>
      </c>
      <c r="BV45" s="111">
        <v>0.5218750000000002</v>
      </c>
      <c r="BW45" s="111">
        <v>0.52409722222222244</v>
      </c>
      <c r="BX45" s="111">
        <v>0.52626157407407426</v>
      </c>
      <c r="BY45" s="111">
        <v>0.52895833333333353</v>
      </c>
      <c r="BZ45" s="111">
        <v>0.53071759259259277</v>
      </c>
      <c r="CA45" s="111">
        <v>0.53247685185185201</v>
      </c>
      <c r="CB45" s="111">
        <v>0.53435185185185197</v>
      </c>
      <c r="CC45" s="1" t="s">
        <v>115</v>
      </c>
    </row>
    <row r="46" spans="1:81" s="1" customFormat="1" ht="24" customHeight="1" x14ac:dyDescent="0.25">
      <c r="A46" s="1">
        <v>43</v>
      </c>
      <c r="B46" s="332">
        <v>814</v>
      </c>
      <c r="C46" s="273"/>
      <c r="D46" s="272"/>
      <c r="E46" s="273">
        <v>0.43759259259259264</v>
      </c>
      <c r="F46" s="273">
        <v>0.44351851851851865</v>
      </c>
      <c r="G46" s="272">
        <v>38</v>
      </c>
      <c r="H46" s="331">
        <v>0.47484953703703719</v>
      </c>
      <c r="I46" s="272">
        <v>19</v>
      </c>
      <c r="J46" s="273">
        <v>0.48206018518518529</v>
      </c>
      <c r="K46" s="272">
        <v>19</v>
      </c>
      <c r="L46" s="273">
        <v>0.48917824074074084</v>
      </c>
      <c r="M46" s="272">
        <v>19</v>
      </c>
      <c r="N46" s="272" t="s">
        <v>104</v>
      </c>
      <c r="O46" s="332">
        <v>814</v>
      </c>
      <c r="P46" s="273">
        <v>0.4933449074074075</v>
      </c>
      <c r="Q46" s="272">
        <v>19</v>
      </c>
      <c r="R46" s="273">
        <v>0.5005439814814816</v>
      </c>
      <c r="S46" s="272">
        <v>19</v>
      </c>
      <c r="T46" s="331">
        <v>0.50787037037037053</v>
      </c>
      <c r="U46" s="272">
        <v>19</v>
      </c>
      <c r="V46" s="273">
        <v>0.53875000000000017</v>
      </c>
      <c r="W46" s="272">
        <v>19</v>
      </c>
      <c r="X46" s="273"/>
      <c r="Y46" s="332">
        <v>814</v>
      </c>
      <c r="Z46" s="272" t="s">
        <v>114</v>
      </c>
      <c r="AB46" s="1">
        <v>814</v>
      </c>
      <c r="AC46" s="111">
        <v>0.44351851851851865</v>
      </c>
      <c r="AD46" s="111">
        <v>0.44542824074074089</v>
      </c>
      <c r="AE46" s="111">
        <v>0.4473032407407409</v>
      </c>
      <c r="AF46" s="111">
        <v>0.44907407407407424</v>
      </c>
      <c r="AG46" s="111">
        <v>0.45210648148148164</v>
      </c>
      <c r="AH46" s="111">
        <v>0.45437500000000014</v>
      </c>
      <c r="AI46" s="111">
        <v>0.45688657407407424</v>
      </c>
      <c r="AJ46" s="111">
        <v>0.45890046296296311</v>
      </c>
      <c r="AK46" s="111">
        <v>0.46081018518518535</v>
      </c>
      <c r="AL46" s="111">
        <v>0.46241898148148164</v>
      </c>
      <c r="AM46" s="111">
        <v>0.46380787037037052</v>
      </c>
      <c r="AN46" s="111">
        <v>0.46537037037037055</v>
      </c>
      <c r="AO46" s="111">
        <v>0.46728009259259279</v>
      </c>
      <c r="AP46" s="111">
        <v>0.46886574074074094</v>
      </c>
      <c r="AQ46" s="111">
        <v>0.4702199074074076</v>
      </c>
      <c r="AR46" s="111">
        <v>0.47194444444444461</v>
      </c>
      <c r="AS46" s="111">
        <v>0.47333333333333349</v>
      </c>
      <c r="AT46" s="111">
        <v>0.47484953703703719</v>
      </c>
      <c r="AU46" s="111">
        <v>0.47645833333333348</v>
      </c>
      <c r="AV46" s="111">
        <v>0.47825231481481495</v>
      </c>
      <c r="AW46" s="111">
        <v>0.48001157407407419</v>
      </c>
      <c r="AX46" s="111">
        <v>0.48206018518518529</v>
      </c>
      <c r="AY46" s="111">
        <v>0.48481481481481492</v>
      </c>
      <c r="AZ46" s="111">
        <v>0.48659722222222235</v>
      </c>
      <c r="BA46" s="111">
        <v>0.48917824074074084</v>
      </c>
      <c r="BB46" s="1" t="s">
        <v>104</v>
      </c>
      <c r="BC46" s="1">
        <v>814</v>
      </c>
      <c r="BD46" s="111">
        <v>0.4933449074074075</v>
      </c>
      <c r="BE46" s="111">
        <v>0.49598379629629641</v>
      </c>
      <c r="BF46" s="111">
        <v>0.49775462962962974</v>
      </c>
      <c r="BG46" s="111">
        <v>0.5005439814814816</v>
      </c>
      <c r="BH46" s="111">
        <v>0.50276620370370384</v>
      </c>
      <c r="BI46" s="111">
        <v>0.50451388888888904</v>
      </c>
      <c r="BJ46" s="111">
        <v>0.50630787037037051</v>
      </c>
      <c r="BK46" s="111">
        <v>0.50787037037037053</v>
      </c>
      <c r="BL46" s="111">
        <v>0.50943287037037055</v>
      </c>
      <c r="BM46" s="111">
        <v>0.51068287037037052</v>
      </c>
      <c r="BN46" s="111">
        <v>0.51241898148148168</v>
      </c>
      <c r="BO46" s="111">
        <v>0.51379629629629653</v>
      </c>
      <c r="BP46" s="111">
        <v>0.51537037037037059</v>
      </c>
      <c r="BQ46" s="111">
        <v>0.5174768518518521</v>
      </c>
      <c r="BR46" s="111">
        <v>0.5190046296296299</v>
      </c>
      <c r="BS46" s="111">
        <v>0.52043981481481505</v>
      </c>
      <c r="BT46" s="111">
        <v>0.52210648148148175</v>
      </c>
      <c r="BU46" s="111">
        <v>0.52420138888888912</v>
      </c>
      <c r="BV46" s="111">
        <v>0.52627314814814841</v>
      </c>
      <c r="BW46" s="111">
        <v>0.52849537037037064</v>
      </c>
      <c r="BX46" s="111">
        <v>0.53065972222222246</v>
      </c>
      <c r="BY46" s="111">
        <v>0.53335648148148174</v>
      </c>
      <c r="BZ46" s="111">
        <v>0.53511574074074097</v>
      </c>
      <c r="CA46" s="111">
        <v>0.53687500000000021</v>
      </c>
      <c r="CB46" s="111">
        <v>0.53875000000000017</v>
      </c>
      <c r="CC46" s="1" t="s">
        <v>114</v>
      </c>
    </row>
    <row r="47" spans="1:81" s="1" customFormat="1" ht="24" customHeight="1" x14ac:dyDescent="0.25">
      <c r="A47" s="1">
        <v>44</v>
      </c>
      <c r="B47" s="332">
        <v>821</v>
      </c>
      <c r="C47" s="273"/>
      <c r="D47" s="272"/>
      <c r="E47" s="273">
        <v>0.44199074074074085</v>
      </c>
      <c r="F47" s="273">
        <v>0.4479166666666668</v>
      </c>
      <c r="G47" s="272">
        <v>27</v>
      </c>
      <c r="H47" s="331">
        <v>0.47924768518518535</v>
      </c>
      <c r="I47" s="272">
        <v>20</v>
      </c>
      <c r="J47" s="273">
        <v>0.48645833333333344</v>
      </c>
      <c r="K47" s="272">
        <v>20</v>
      </c>
      <c r="L47" s="273">
        <v>0.49357638888888899</v>
      </c>
      <c r="M47" s="272">
        <v>20</v>
      </c>
      <c r="N47" s="272" t="s">
        <v>104</v>
      </c>
      <c r="O47" s="332">
        <v>821</v>
      </c>
      <c r="P47" s="273">
        <v>0.49774305555555565</v>
      </c>
      <c r="Q47" s="272">
        <v>20</v>
      </c>
      <c r="R47" s="273">
        <v>0.5049421296296297</v>
      </c>
      <c r="S47" s="272">
        <v>20</v>
      </c>
      <c r="T47" s="331">
        <v>0.51226851851851862</v>
      </c>
      <c r="U47" s="272">
        <v>20</v>
      </c>
      <c r="V47" s="273">
        <v>0.54314814814814827</v>
      </c>
      <c r="W47" s="272">
        <v>20</v>
      </c>
      <c r="X47" s="273"/>
      <c r="Y47" s="332">
        <v>821</v>
      </c>
      <c r="Z47" s="272" t="s">
        <v>115</v>
      </c>
      <c r="AB47" s="1">
        <v>821</v>
      </c>
      <c r="AC47" s="111">
        <v>0.4479166666666668</v>
      </c>
      <c r="AD47" s="111">
        <v>0.44982638888888904</v>
      </c>
      <c r="AE47" s="111">
        <v>0.45170138888888905</v>
      </c>
      <c r="AF47" s="111">
        <v>0.45347222222222239</v>
      </c>
      <c r="AG47" s="111">
        <v>0.45650462962962979</v>
      </c>
      <c r="AH47" s="111">
        <v>0.45877314814814829</v>
      </c>
      <c r="AI47" s="111">
        <v>0.46128472222222239</v>
      </c>
      <c r="AJ47" s="111">
        <v>0.46329861111111126</v>
      </c>
      <c r="AK47" s="111">
        <v>0.4652083333333335</v>
      </c>
      <c r="AL47" s="111">
        <v>0.46681712962962979</v>
      </c>
      <c r="AM47" s="111">
        <v>0.46820601851851867</v>
      </c>
      <c r="AN47" s="111">
        <v>0.4697685185185187</v>
      </c>
      <c r="AO47" s="111">
        <v>0.47167824074074094</v>
      </c>
      <c r="AP47" s="111">
        <v>0.47326388888888909</v>
      </c>
      <c r="AQ47" s="111">
        <v>0.47461805555555575</v>
      </c>
      <c r="AR47" s="111">
        <v>0.47634259259259276</v>
      </c>
      <c r="AS47" s="111">
        <v>0.47773148148148165</v>
      </c>
      <c r="AT47" s="111">
        <v>0.47924768518518535</v>
      </c>
      <c r="AU47" s="111">
        <v>0.48085648148148163</v>
      </c>
      <c r="AV47" s="111">
        <v>0.4826504629629631</v>
      </c>
      <c r="AW47" s="111">
        <v>0.48440972222222234</v>
      </c>
      <c r="AX47" s="111">
        <v>0.48645833333333344</v>
      </c>
      <c r="AY47" s="111">
        <v>0.48921296296296307</v>
      </c>
      <c r="AZ47" s="111">
        <v>0.4909953703703705</v>
      </c>
      <c r="BA47" s="111">
        <v>0.49357638888888899</v>
      </c>
      <c r="BB47" s="1" t="s">
        <v>104</v>
      </c>
      <c r="BC47" s="1">
        <v>821</v>
      </c>
      <c r="BD47" s="111">
        <v>0.49774305555555565</v>
      </c>
      <c r="BE47" s="111">
        <v>0.5003819444444445</v>
      </c>
      <c r="BF47" s="111">
        <v>0.50215277777777789</v>
      </c>
      <c r="BG47" s="111">
        <v>0.5049421296296297</v>
      </c>
      <c r="BH47" s="111">
        <v>0.50716435185185194</v>
      </c>
      <c r="BI47" s="111">
        <v>0.50891203703703713</v>
      </c>
      <c r="BJ47" s="111">
        <v>0.5107060185185186</v>
      </c>
      <c r="BK47" s="111">
        <v>0.51226851851851862</v>
      </c>
      <c r="BL47" s="111">
        <v>0.51383101851851865</v>
      </c>
      <c r="BM47" s="111">
        <v>0.51508101851851862</v>
      </c>
      <c r="BN47" s="111">
        <v>0.51681712962962978</v>
      </c>
      <c r="BO47" s="111">
        <v>0.51819444444444462</v>
      </c>
      <c r="BP47" s="111">
        <v>0.51976851851851869</v>
      </c>
      <c r="BQ47" s="111">
        <v>0.5218750000000002</v>
      </c>
      <c r="BR47" s="111">
        <v>0.52340277777777799</v>
      </c>
      <c r="BS47" s="111">
        <v>0.52483796296296314</v>
      </c>
      <c r="BT47" s="111">
        <v>0.52650462962962985</v>
      </c>
      <c r="BU47" s="111">
        <v>0.52859953703703721</v>
      </c>
      <c r="BV47" s="111">
        <v>0.5306712962962965</v>
      </c>
      <c r="BW47" s="111">
        <v>0.53289351851851874</v>
      </c>
      <c r="BX47" s="111">
        <v>0.53505787037037056</v>
      </c>
      <c r="BY47" s="111">
        <v>0.53775462962962983</v>
      </c>
      <c r="BZ47" s="111">
        <v>0.53951388888888907</v>
      </c>
      <c r="CA47" s="111">
        <v>0.54127314814814831</v>
      </c>
      <c r="CB47" s="111">
        <v>0.54314814814814827</v>
      </c>
      <c r="CC47" s="1" t="s">
        <v>115</v>
      </c>
    </row>
    <row r="48" spans="1:81" s="1" customFormat="1" ht="24" customHeight="1" x14ac:dyDescent="0.25">
      <c r="A48" s="1">
        <v>45</v>
      </c>
      <c r="B48" s="332">
        <v>810</v>
      </c>
      <c r="C48" s="273"/>
      <c r="D48" s="272"/>
      <c r="E48" s="273">
        <v>0.44638888888888895</v>
      </c>
      <c r="F48" s="273">
        <v>0.45231481481481495</v>
      </c>
      <c r="G48" s="272">
        <v>2</v>
      </c>
      <c r="H48" s="331">
        <v>0.4836458333333335</v>
      </c>
      <c r="I48" s="272">
        <v>22</v>
      </c>
      <c r="J48" s="273">
        <v>0.49085648148148159</v>
      </c>
      <c r="K48" s="272">
        <v>22</v>
      </c>
      <c r="L48" s="273">
        <v>0.49797453703703715</v>
      </c>
      <c r="M48" s="272">
        <v>22</v>
      </c>
      <c r="N48" s="272" t="s">
        <v>104</v>
      </c>
      <c r="O48" s="332">
        <v>810</v>
      </c>
      <c r="P48" s="273">
        <v>0.50214120370370385</v>
      </c>
      <c r="Q48" s="272">
        <v>22</v>
      </c>
      <c r="R48" s="273">
        <v>0.50934027777777791</v>
      </c>
      <c r="S48" s="272">
        <v>22</v>
      </c>
      <c r="T48" s="331">
        <v>0.51666666666666683</v>
      </c>
      <c r="U48" s="272">
        <v>22</v>
      </c>
      <c r="V48" s="273">
        <v>0.54754629629629648</v>
      </c>
      <c r="W48" s="272">
        <v>22</v>
      </c>
      <c r="X48" s="273"/>
      <c r="Y48" s="332">
        <v>810</v>
      </c>
      <c r="Z48" s="272" t="s">
        <v>114</v>
      </c>
      <c r="AB48" s="1">
        <v>810</v>
      </c>
      <c r="AC48" s="111">
        <v>0.45231481481481495</v>
      </c>
      <c r="AD48" s="111">
        <v>0.45422453703703719</v>
      </c>
      <c r="AE48" s="111">
        <v>0.45609953703703721</v>
      </c>
      <c r="AF48" s="111">
        <v>0.45787037037037054</v>
      </c>
      <c r="AG48" s="111">
        <v>0.46090277777777794</v>
      </c>
      <c r="AH48" s="111">
        <v>0.46317129629629644</v>
      </c>
      <c r="AI48" s="111">
        <v>0.46568287037037054</v>
      </c>
      <c r="AJ48" s="111">
        <v>0.46769675925925941</v>
      </c>
      <c r="AK48" s="111">
        <v>0.46960648148148165</v>
      </c>
      <c r="AL48" s="111">
        <v>0.47121527777777794</v>
      </c>
      <c r="AM48" s="111">
        <v>0.47260416666666683</v>
      </c>
      <c r="AN48" s="111">
        <v>0.47416666666666685</v>
      </c>
      <c r="AO48" s="111">
        <v>0.47607638888888909</v>
      </c>
      <c r="AP48" s="111">
        <v>0.47766203703703725</v>
      </c>
      <c r="AQ48" s="111">
        <v>0.4790162037037039</v>
      </c>
      <c r="AR48" s="111">
        <v>0.48074074074074091</v>
      </c>
      <c r="AS48" s="111">
        <v>0.4821296296296298</v>
      </c>
      <c r="AT48" s="111">
        <v>0.4836458333333335</v>
      </c>
      <c r="AU48" s="111">
        <v>0.48525462962962979</v>
      </c>
      <c r="AV48" s="111">
        <v>0.48704861111111125</v>
      </c>
      <c r="AW48" s="111">
        <v>0.48880787037037049</v>
      </c>
      <c r="AX48" s="111">
        <v>0.49085648148148159</v>
      </c>
      <c r="AY48" s="111">
        <v>0.49361111111111122</v>
      </c>
      <c r="AZ48" s="111">
        <v>0.49539351851851865</v>
      </c>
      <c r="BA48" s="111">
        <v>0.49797453703703715</v>
      </c>
      <c r="BB48" s="1" t="s">
        <v>104</v>
      </c>
      <c r="BC48" s="1">
        <v>810</v>
      </c>
      <c r="BD48" s="111">
        <v>0.50214120370370385</v>
      </c>
      <c r="BE48" s="111">
        <v>0.50478009259259271</v>
      </c>
      <c r="BF48" s="111">
        <v>0.5065509259259261</v>
      </c>
      <c r="BG48" s="111">
        <v>0.50934027777777791</v>
      </c>
      <c r="BH48" s="111">
        <v>0.51156250000000014</v>
      </c>
      <c r="BI48" s="111">
        <v>0.51331018518518534</v>
      </c>
      <c r="BJ48" s="111">
        <v>0.51510416666666681</v>
      </c>
      <c r="BK48" s="111">
        <v>0.51666666666666683</v>
      </c>
      <c r="BL48" s="111">
        <v>0.51822916666666685</v>
      </c>
      <c r="BM48" s="111">
        <v>0.51947916666666683</v>
      </c>
      <c r="BN48" s="111">
        <v>0.52121527777777799</v>
      </c>
      <c r="BO48" s="111">
        <v>0.52259259259259283</v>
      </c>
      <c r="BP48" s="111">
        <v>0.52416666666666689</v>
      </c>
      <c r="BQ48" s="111">
        <v>0.52627314814814841</v>
      </c>
      <c r="BR48" s="111">
        <v>0.5278009259259262</v>
      </c>
      <c r="BS48" s="111">
        <v>0.52923611111111135</v>
      </c>
      <c r="BT48" s="111">
        <v>0.53090277777777806</v>
      </c>
      <c r="BU48" s="111">
        <v>0.53299768518518542</v>
      </c>
      <c r="BV48" s="111">
        <v>0.53506944444444471</v>
      </c>
      <c r="BW48" s="111">
        <v>0.53729166666666694</v>
      </c>
      <c r="BX48" s="111">
        <v>0.53945601851851877</v>
      </c>
      <c r="BY48" s="111">
        <v>0.54215277777777804</v>
      </c>
      <c r="BZ48" s="111">
        <v>0.54391203703703728</v>
      </c>
      <c r="CA48" s="111">
        <v>0.54567129629629652</v>
      </c>
      <c r="CB48" s="111">
        <v>0.54754629629629648</v>
      </c>
      <c r="CC48" s="1" t="s">
        <v>114</v>
      </c>
    </row>
    <row r="49" spans="1:81" s="1" customFormat="1" ht="24" customHeight="1" x14ac:dyDescent="0.25">
      <c r="A49" s="1">
        <v>46</v>
      </c>
      <c r="B49" s="332">
        <v>817</v>
      </c>
      <c r="C49" s="273"/>
      <c r="D49" s="272"/>
      <c r="E49" s="273">
        <v>0.45078703703703715</v>
      </c>
      <c r="F49" s="273">
        <v>0.4567129629629631</v>
      </c>
      <c r="G49" s="272">
        <v>40</v>
      </c>
      <c r="H49" s="331">
        <v>0.48804398148148165</v>
      </c>
      <c r="I49" s="272">
        <v>23</v>
      </c>
      <c r="J49" s="273">
        <v>0.49525462962962974</v>
      </c>
      <c r="K49" s="272">
        <v>23</v>
      </c>
      <c r="L49" s="273">
        <v>0.5023726851851853</v>
      </c>
      <c r="M49" s="272">
        <v>23</v>
      </c>
      <c r="N49" s="272" t="s">
        <v>104</v>
      </c>
      <c r="O49" s="332">
        <v>817</v>
      </c>
      <c r="P49" s="273">
        <v>0.50653935185185195</v>
      </c>
      <c r="Q49" s="272">
        <v>23</v>
      </c>
      <c r="R49" s="273">
        <v>0.513738425925926</v>
      </c>
      <c r="S49" s="272">
        <v>23</v>
      </c>
      <c r="T49" s="331">
        <v>0.52106481481481493</v>
      </c>
      <c r="U49" s="272">
        <v>23</v>
      </c>
      <c r="V49" s="273">
        <v>0.55194444444444457</v>
      </c>
      <c r="W49" s="272">
        <v>23</v>
      </c>
      <c r="X49" s="273"/>
      <c r="Y49" s="332">
        <v>817</v>
      </c>
      <c r="Z49" s="272" t="s">
        <v>115</v>
      </c>
      <c r="AB49" s="1">
        <v>817</v>
      </c>
      <c r="AC49" s="111">
        <v>0.4567129629629631</v>
      </c>
      <c r="AD49" s="111">
        <v>0.45862268518518534</v>
      </c>
      <c r="AE49" s="111">
        <v>0.46049768518518536</v>
      </c>
      <c r="AF49" s="111">
        <v>0.46226851851851869</v>
      </c>
      <c r="AG49" s="111">
        <v>0.46530092592592609</v>
      </c>
      <c r="AH49" s="111">
        <v>0.46756944444444459</v>
      </c>
      <c r="AI49" s="111">
        <v>0.47008101851851869</v>
      </c>
      <c r="AJ49" s="111">
        <v>0.47209490740740756</v>
      </c>
      <c r="AK49" s="111">
        <v>0.4740046296296298</v>
      </c>
      <c r="AL49" s="111">
        <v>0.47561342592592609</v>
      </c>
      <c r="AM49" s="111">
        <v>0.47700231481481498</v>
      </c>
      <c r="AN49" s="111">
        <v>0.478564814814815</v>
      </c>
      <c r="AO49" s="111">
        <v>0.48047453703703724</v>
      </c>
      <c r="AP49" s="111">
        <v>0.4820601851851854</v>
      </c>
      <c r="AQ49" s="111">
        <v>0.48341435185185205</v>
      </c>
      <c r="AR49" s="111">
        <v>0.48513888888888906</v>
      </c>
      <c r="AS49" s="111">
        <v>0.48652777777777795</v>
      </c>
      <c r="AT49" s="111">
        <v>0.48804398148148165</v>
      </c>
      <c r="AU49" s="111">
        <v>0.48965277777777794</v>
      </c>
      <c r="AV49" s="111">
        <v>0.4914467592592594</v>
      </c>
      <c r="AW49" s="111">
        <v>0.49320601851851864</v>
      </c>
      <c r="AX49" s="111">
        <v>0.49525462962962974</v>
      </c>
      <c r="AY49" s="111">
        <v>0.49800925925925937</v>
      </c>
      <c r="AZ49" s="111">
        <v>0.4997916666666668</v>
      </c>
      <c r="BA49" s="111">
        <v>0.5023726851851853</v>
      </c>
      <c r="BB49" s="1" t="s">
        <v>104</v>
      </c>
      <c r="BC49" s="1">
        <v>817</v>
      </c>
      <c r="BD49" s="111">
        <v>0.50653935185185195</v>
      </c>
      <c r="BE49" s="111">
        <v>0.50917824074074081</v>
      </c>
      <c r="BF49" s="111">
        <v>0.51094907407407419</v>
      </c>
      <c r="BG49" s="111">
        <v>0.513738425925926</v>
      </c>
      <c r="BH49" s="111">
        <v>0.51596064814814824</v>
      </c>
      <c r="BI49" s="111">
        <v>0.51770833333333344</v>
      </c>
      <c r="BJ49" s="111">
        <v>0.5195023148148149</v>
      </c>
      <c r="BK49" s="111">
        <v>0.52106481481481493</v>
      </c>
      <c r="BL49" s="111">
        <v>0.52262731481481495</v>
      </c>
      <c r="BM49" s="111">
        <v>0.52387731481481492</v>
      </c>
      <c r="BN49" s="111">
        <v>0.52561342592592608</v>
      </c>
      <c r="BO49" s="111">
        <v>0.52699074074074093</v>
      </c>
      <c r="BP49" s="111">
        <v>0.52856481481481499</v>
      </c>
      <c r="BQ49" s="111">
        <v>0.5306712962962965</v>
      </c>
      <c r="BR49" s="111">
        <v>0.5321990740740743</v>
      </c>
      <c r="BS49" s="111">
        <v>0.53363425925925945</v>
      </c>
      <c r="BT49" s="111">
        <v>0.53530092592592615</v>
      </c>
      <c r="BU49" s="111">
        <v>0.53739583333333352</v>
      </c>
      <c r="BV49" s="111">
        <v>0.5394675925925928</v>
      </c>
      <c r="BW49" s="111">
        <v>0.54168981481481504</v>
      </c>
      <c r="BX49" s="111">
        <v>0.54385416666666686</v>
      </c>
      <c r="BY49" s="111">
        <v>0.54655092592592613</v>
      </c>
      <c r="BZ49" s="111">
        <v>0.54831018518518537</v>
      </c>
      <c r="CA49" s="111">
        <v>0.55006944444444461</v>
      </c>
      <c r="CB49" s="111">
        <v>0.55194444444444457</v>
      </c>
      <c r="CC49" s="1" t="s">
        <v>115</v>
      </c>
    </row>
    <row r="50" spans="1:81" s="1" customFormat="1" ht="24" customHeight="1" x14ac:dyDescent="0.25">
      <c r="A50" s="1">
        <v>47</v>
      </c>
      <c r="B50" s="332">
        <v>822</v>
      </c>
      <c r="C50" s="273"/>
      <c r="D50" s="272"/>
      <c r="E50" s="273">
        <v>0.45518518518518525</v>
      </c>
      <c r="F50" s="273">
        <v>0.46111111111111125</v>
      </c>
      <c r="G50" s="272">
        <v>29</v>
      </c>
      <c r="H50" s="331">
        <v>0.4924421296296298</v>
      </c>
      <c r="I50" s="272">
        <v>24</v>
      </c>
      <c r="J50" s="273">
        <v>0.49965277777777789</v>
      </c>
      <c r="K50" s="272">
        <v>24</v>
      </c>
      <c r="L50" s="273">
        <v>0.5067708333333335</v>
      </c>
      <c r="M50" s="272">
        <v>24</v>
      </c>
      <c r="N50" s="272" t="s">
        <v>104</v>
      </c>
      <c r="O50" s="332">
        <v>822</v>
      </c>
      <c r="P50" s="273">
        <v>0.51093750000000016</v>
      </c>
      <c r="Q50" s="272">
        <v>24</v>
      </c>
      <c r="R50" s="273">
        <v>0.51813657407407421</v>
      </c>
      <c r="S50" s="272">
        <v>24</v>
      </c>
      <c r="T50" s="331">
        <v>0.52546296296296313</v>
      </c>
      <c r="U50" s="272">
        <v>24</v>
      </c>
      <c r="V50" s="273">
        <v>0.55634259259259278</v>
      </c>
      <c r="W50" s="272">
        <v>24</v>
      </c>
      <c r="X50" s="273"/>
      <c r="Y50" s="332">
        <v>822</v>
      </c>
      <c r="Z50" s="272" t="s">
        <v>114</v>
      </c>
      <c r="AB50" s="1">
        <v>822</v>
      </c>
      <c r="AC50" s="111">
        <v>0.46111111111111125</v>
      </c>
      <c r="AD50" s="111">
        <v>0.46302083333333349</v>
      </c>
      <c r="AE50" s="111">
        <v>0.46489583333333351</v>
      </c>
      <c r="AF50" s="111">
        <v>0.46666666666666684</v>
      </c>
      <c r="AG50" s="111">
        <v>0.46969907407407424</v>
      </c>
      <c r="AH50" s="111">
        <v>0.47196759259259274</v>
      </c>
      <c r="AI50" s="111">
        <v>0.47447916666666684</v>
      </c>
      <c r="AJ50" s="111">
        <v>0.47649305555555571</v>
      </c>
      <c r="AK50" s="111">
        <v>0.47840277777777795</v>
      </c>
      <c r="AL50" s="111">
        <v>0.48001157407407424</v>
      </c>
      <c r="AM50" s="111">
        <v>0.48140046296296313</v>
      </c>
      <c r="AN50" s="111">
        <v>0.48296296296296315</v>
      </c>
      <c r="AO50" s="111">
        <v>0.48487268518518539</v>
      </c>
      <c r="AP50" s="111">
        <v>0.48645833333333355</v>
      </c>
      <c r="AQ50" s="111">
        <v>0.4878125000000002</v>
      </c>
      <c r="AR50" s="111">
        <v>0.48953703703703721</v>
      </c>
      <c r="AS50" s="111">
        <v>0.4909259259259261</v>
      </c>
      <c r="AT50" s="111">
        <v>0.4924421296296298</v>
      </c>
      <c r="AU50" s="111">
        <v>0.49405092592592609</v>
      </c>
      <c r="AV50" s="111">
        <v>0.49584490740740755</v>
      </c>
      <c r="AW50" s="111">
        <v>0.49760416666666679</v>
      </c>
      <c r="AX50" s="111">
        <v>0.49965277777777789</v>
      </c>
      <c r="AY50" s="111">
        <v>0.50240740740740752</v>
      </c>
      <c r="AZ50" s="111">
        <v>0.50418981481481495</v>
      </c>
      <c r="BA50" s="111">
        <v>0.5067708333333335</v>
      </c>
      <c r="BB50" s="1" t="s">
        <v>104</v>
      </c>
      <c r="BC50" s="1">
        <v>822</v>
      </c>
      <c r="BD50" s="111">
        <v>0.51093750000000016</v>
      </c>
      <c r="BE50" s="111">
        <v>0.51357638888888901</v>
      </c>
      <c r="BF50" s="111">
        <v>0.5153472222222224</v>
      </c>
      <c r="BG50" s="111">
        <v>0.51813657407407421</v>
      </c>
      <c r="BH50" s="111">
        <v>0.52035879629629644</v>
      </c>
      <c r="BI50" s="111">
        <v>0.52210648148148164</v>
      </c>
      <c r="BJ50" s="111">
        <v>0.52390046296296311</v>
      </c>
      <c r="BK50" s="111">
        <v>0.52546296296296313</v>
      </c>
      <c r="BL50" s="111">
        <v>0.52702546296296315</v>
      </c>
      <c r="BM50" s="111">
        <v>0.52827546296296313</v>
      </c>
      <c r="BN50" s="111">
        <v>0.53001157407407429</v>
      </c>
      <c r="BO50" s="111">
        <v>0.53138888888888913</v>
      </c>
      <c r="BP50" s="111">
        <v>0.53296296296296319</v>
      </c>
      <c r="BQ50" s="111">
        <v>0.53506944444444471</v>
      </c>
      <c r="BR50" s="111">
        <v>0.5365972222222225</v>
      </c>
      <c r="BS50" s="111">
        <v>0.53803240740740765</v>
      </c>
      <c r="BT50" s="111">
        <v>0.53969907407407436</v>
      </c>
      <c r="BU50" s="111">
        <v>0.54179398148148172</v>
      </c>
      <c r="BV50" s="111">
        <v>0.54386574074074101</v>
      </c>
      <c r="BW50" s="111">
        <v>0.54608796296296325</v>
      </c>
      <c r="BX50" s="111">
        <v>0.54825231481481507</v>
      </c>
      <c r="BY50" s="111">
        <v>0.55094907407407434</v>
      </c>
      <c r="BZ50" s="111">
        <v>0.55270833333333358</v>
      </c>
      <c r="CA50" s="111">
        <v>0.55446759259259282</v>
      </c>
      <c r="CB50" s="111">
        <v>0.55634259259259278</v>
      </c>
      <c r="CC50" s="1" t="s">
        <v>114</v>
      </c>
    </row>
    <row r="51" spans="1:81" s="1" customFormat="1" ht="24" customHeight="1" x14ac:dyDescent="0.25">
      <c r="A51" s="1">
        <v>48</v>
      </c>
      <c r="B51" s="332">
        <v>801</v>
      </c>
      <c r="C51" s="273"/>
      <c r="D51" s="272"/>
      <c r="E51" s="273">
        <v>0.45958333333333345</v>
      </c>
      <c r="F51" s="273">
        <v>0.4655092592592594</v>
      </c>
      <c r="G51" s="272">
        <v>34</v>
      </c>
      <c r="H51" s="331">
        <v>0.49684027777777795</v>
      </c>
      <c r="I51" s="272">
        <v>31</v>
      </c>
      <c r="J51" s="273">
        <v>0.50405092592592604</v>
      </c>
      <c r="K51" s="272">
        <v>31</v>
      </c>
      <c r="L51" s="273">
        <v>0.5111689814814816</v>
      </c>
      <c r="M51" s="272">
        <v>31</v>
      </c>
      <c r="N51" s="272" t="s">
        <v>104</v>
      </c>
      <c r="O51" s="332">
        <v>801</v>
      </c>
      <c r="P51" s="273">
        <v>0.51533564814814825</v>
      </c>
      <c r="Q51" s="272">
        <v>31</v>
      </c>
      <c r="R51" s="273">
        <v>0.5225347222222223</v>
      </c>
      <c r="S51" s="272">
        <v>31</v>
      </c>
      <c r="T51" s="331">
        <v>0.52986111111111123</v>
      </c>
      <c r="U51" s="272">
        <v>31</v>
      </c>
      <c r="V51" s="273">
        <v>0.56074074074074087</v>
      </c>
      <c r="W51" s="272">
        <v>31</v>
      </c>
      <c r="X51" s="273"/>
      <c r="Y51" s="332">
        <v>801</v>
      </c>
      <c r="Z51" s="272" t="s">
        <v>115</v>
      </c>
      <c r="AB51" s="1">
        <v>801</v>
      </c>
      <c r="AC51" s="111">
        <v>0.4655092592592594</v>
      </c>
      <c r="AD51" s="111">
        <v>0.46741898148148164</v>
      </c>
      <c r="AE51" s="111">
        <v>0.46929398148148166</v>
      </c>
      <c r="AF51" s="111">
        <v>0.47106481481481499</v>
      </c>
      <c r="AG51" s="111">
        <v>0.47409722222222239</v>
      </c>
      <c r="AH51" s="111">
        <v>0.4763657407407409</v>
      </c>
      <c r="AI51" s="111">
        <v>0.47887731481481499</v>
      </c>
      <c r="AJ51" s="111">
        <v>0.48089120370370386</v>
      </c>
      <c r="AK51" s="111">
        <v>0.48280092592592611</v>
      </c>
      <c r="AL51" s="111">
        <v>0.48440972222222239</v>
      </c>
      <c r="AM51" s="111">
        <v>0.48579861111111128</v>
      </c>
      <c r="AN51" s="111">
        <v>0.4873611111111113</v>
      </c>
      <c r="AO51" s="111">
        <v>0.48927083333333354</v>
      </c>
      <c r="AP51" s="111">
        <v>0.4908564814814817</v>
      </c>
      <c r="AQ51" s="111">
        <v>0.49221064814814836</v>
      </c>
      <c r="AR51" s="111">
        <v>0.49393518518518537</v>
      </c>
      <c r="AS51" s="111">
        <v>0.49532407407407425</v>
      </c>
      <c r="AT51" s="111">
        <v>0.49684027777777795</v>
      </c>
      <c r="AU51" s="111">
        <v>0.49844907407407424</v>
      </c>
      <c r="AV51" s="111">
        <v>0.5002430555555557</v>
      </c>
      <c r="AW51" s="111">
        <v>0.50200231481481494</v>
      </c>
      <c r="AX51" s="111">
        <v>0.50405092592592604</v>
      </c>
      <c r="AY51" s="111">
        <v>0.50680555555555562</v>
      </c>
      <c r="AZ51" s="111">
        <v>0.50858796296296305</v>
      </c>
      <c r="BA51" s="111">
        <v>0.5111689814814816</v>
      </c>
      <c r="BB51" s="1" t="s">
        <v>104</v>
      </c>
      <c r="BC51" s="1">
        <v>801</v>
      </c>
      <c r="BD51" s="111">
        <v>0.51533564814814825</v>
      </c>
      <c r="BE51" s="111">
        <v>0.51797453703703711</v>
      </c>
      <c r="BF51" s="111">
        <v>0.5197453703703705</v>
      </c>
      <c r="BG51" s="111">
        <v>0.5225347222222223</v>
      </c>
      <c r="BH51" s="111">
        <v>0.52475694444444454</v>
      </c>
      <c r="BI51" s="111">
        <v>0.52650462962962974</v>
      </c>
      <c r="BJ51" s="111">
        <v>0.5282986111111112</v>
      </c>
      <c r="BK51" s="111">
        <v>0.52986111111111123</v>
      </c>
      <c r="BL51" s="111">
        <v>0.53142361111111125</v>
      </c>
      <c r="BM51" s="111">
        <v>0.53267361111111122</v>
      </c>
      <c r="BN51" s="111">
        <v>0.53440972222222238</v>
      </c>
      <c r="BO51" s="111">
        <v>0.53578703703703723</v>
      </c>
      <c r="BP51" s="111">
        <v>0.53736111111111129</v>
      </c>
      <c r="BQ51" s="111">
        <v>0.5394675925925928</v>
      </c>
      <c r="BR51" s="111">
        <v>0.5409953703703706</v>
      </c>
      <c r="BS51" s="111">
        <v>0.54243055555555575</v>
      </c>
      <c r="BT51" s="111">
        <v>0.54409722222222245</v>
      </c>
      <c r="BU51" s="111">
        <v>0.54619212962962982</v>
      </c>
      <c r="BV51" s="111">
        <v>0.54826388888888911</v>
      </c>
      <c r="BW51" s="111">
        <v>0.55048611111111134</v>
      </c>
      <c r="BX51" s="111">
        <v>0.55265046296296316</v>
      </c>
      <c r="BY51" s="111">
        <v>0.55534722222222244</v>
      </c>
      <c r="BZ51" s="111">
        <v>0.55710648148148167</v>
      </c>
      <c r="CA51" s="111">
        <v>0.55886574074074091</v>
      </c>
      <c r="CB51" s="111">
        <v>0.56074074074074087</v>
      </c>
      <c r="CC51" s="1" t="s">
        <v>115</v>
      </c>
    </row>
    <row r="52" spans="1:81" s="1" customFormat="1" ht="24" customHeight="1" x14ac:dyDescent="0.25">
      <c r="A52" s="1">
        <v>49</v>
      </c>
      <c r="B52" s="332">
        <v>823</v>
      </c>
      <c r="C52" s="273"/>
      <c r="D52" s="272"/>
      <c r="E52" s="273">
        <v>0.46398148148148155</v>
      </c>
      <c r="F52" s="273">
        <v>0.46990740740740755</v>
      </c>
      <c r="G52" s="272">
        <v>30</v>
      </c>
      <c r="H52" s="331">
        <v>0.50123842592592616</v>
      </c>
      <c r="I52" s="272">
        <v>25</v>
      </c>
      <c r="J52" s="273">
        <v>0.50844907407407425</v>
      </c>
      <c r="K52" s="272">
        <v>25</v>
      </c>
      <c r="L52" s="273">
        <v>0.51556712962962981</v>
      </c>
      <c r="M52" s="272">
        <v>25</v>
      </c>
      <c r="N52" s="272" t="s">
        <v>104</v>
      </c>
      <c r="O52" s="332">
        <v>823</v>
      </c>
      <c r="P52" s="273">
        <v>0.51973379629629646</v>
      </c>
      <c r="Q52" s="272">
        <v>25</v>
      </c>
      <c r="R52" s="273">
        <v>0.52693287037037051</v>
      </c>
      <c r="S52" s="272">
        <v>25</v>
      </c>
      <c r="T52" s="331">
        <v>0.53425925925925943</v>
      </c>
      <c r="U52" s="272">
        <v>25</v>
      </c>
      <c r="V52" s="273">
        <v>0.56513888888888908</v>
      </c>
      <c r="W52" s="272">
        <v>25</v>
      </c>
      <c r="X52" s="273"/>
      <c r="Y52" s="332">
        <v>823</v>
      </c>
      <c r="Z52" s="272" t="s">
        <v>114</v>
      </c>
      <c r="AB52" s="1">
        <v>823</v>
      </c>
      <c r="AC52" s="111">
        <v>0.46990740740740755</v>
      </c>
      <c r="AD52" s="111">
        <v>0.47181712962962979</v>
      </c>
      <c r="AE52" s="111">
        <v>0.47369212962962981</v>
      </c>
      <c r="AF52" s="111">
        <v>0.47546296296296314</v>
      </c>
      <c r="AG52" s="111">
        <v>0.47849537037037054</v>
      </c>
      <c r="AH52" s="111">
        <v>0.48076388888888905</v>
      </c>
      <c r="AI52" s="111">
        <v>0.48327546296296314</v>
      </c>
      <c r="AJ52" s="111">
        <v>0.48528935185185201</v>
      </c>
      <c r="AK52" s="111">
        <v>0.48719907407407426</v>
      </c>
      <c r="AL52" s="111">
        <v>0.48880787037037055</v>
      </c>
      <c r="AM52" s="111">
        <v>0.49019675925925943</v>
      </c>
      <c r="AN52" s="111">
        <v>0.49175925925925945</v>
      </c>
      <c r="AO52" s="111">
        <v>0.49366898148148169</v>
      </c>
      <c r="AP52" s="111">
        <v>0.49525462962962985</v>
      </c>
      <c r="AQ52" s="111">
        <v>0.49660879629629651</v>
      </c>
      <c r="AR52" s="111">
        <v>0.49833333333333352</v>
      </c>
      <c r="AS52" s="111">
        <v>0.4997222222222224</v>
      </c>
      <c r="AT52" s="111">
        <v>0.50123842592592616</v>
      </c>
      <c r="AU52" s="111">
        <v>0.50284722222222245</v>
      </c>
      <c r="AV52" s="111">
        <v>0.50464120370370391</v>
      </c>
      <c r="AW52" s="111">
        <v>0.50640046296296315</v>
      </c>
      <c r="AX52" s="111">
        <v>0.50844907407407425</v>
      </c>
      <c r="AY52" s="111">
        <v>0.51120370370370383</v>
      </c>
      <c r="AZ52" s="111">
        <v>0.51298611111111125</v>
      </c>
      <c r="BA52" s="111">
        <v>0.51556712962962981</v>
      </c>
      <c r="BB52" s="1" t="s">
        <v>104</v>
      </c>
      <c r="BC52" s="1">
        <v>823</v>
      </c>
      <c r="BD52" s="111">
        <v>0.51973379629629646</v>
      </c>
      <c r="BE52" s="111">
        <v>0.52237268518518531</v>
      </c>
      <c r="BF52" s="111">
        <v>0.5241435185185187</v>
      </c>
      <c r="BG52" s="111">
        <v>0.52693287037037051</v>
      </c>
      <c r="BH52" s="111">
        <v>0.52915509259259275</v>
      </c>
      <c r="BI52" s="111">
        <v>0.53090277777777795</v>
      </c>
      <c r="BJ52" s="111">
        <v>0.53269675925925941</v>
      </c>
      <c r="BK52" s="111">
        <v>0.53425925925925943</v>
      </c>
      <c r="BL52" s="111">
        <v>0.53582175925925946</v>
      </c>
      <c r="BM52" s="111">
        <v>0.53707175925925943</v>
      </c>
      <c r="BN52" s="111">
        <v>0.53880787037037059</v>
      </c>
      <c r="BO52" s="111">
        <v>0.54018518518518543</v>
      </c>
      <c r="BP52" s="111">
        <v>0.5417592592592595</v>
      </c>
      <c r="BQ52" s="111">
        <v>0.54386574074074101</v>
      </c>
      <c r="BR52" s="111">
        <v>0.54539351851851881</v>
      </c>
      <c r="BS52" s="111">
        <v>0.54682870370370396</v>
      </c>
      <c r="BT52" s="111">
        <v>0.54849537037037066</v>
      </c>
      <c r="BU52" s="111">
        <v>0.55059027777777803</v>
      </c>
      <c r="BV52" s="111">
        <v>0.55266203703703731</v>
      </c>
      <c r="BW52" s="111">
        <v>0.55488425925925955</v>
      </c>
      <c r="BX52" s="111">
        <v>0.55704861111111137</v>
      </c>
      <c r="BY52" s="111">
        <v>0.55974537037037064</v>
      </c>
      <c r="BZ52" s="111">
        <v>0.56150462962962988</v>
      </c>
      <c r="CA52" s="111">
        <v>0.56326388888888912</v>
      </c>
      <c r="CB52" s="111">
        <v>0.56513888888888908</v>
      </c>
      <c r="CC52" s="1" t="s">
        <v>114</v>
      </c>
    </row>
    <row r="53" spans="1:81" s="1" customFormat="1" ht="24" customHeight="1" x14ac:dyDescent="0.25">
      <c r="A53" s="1">
        <v>50</v>
      </c>
      <c r="B53" s="332">
        <v>803</v>
      </c>
      <c r="C53" s="273"/>
      <c r="D53" s="272"/>
      <c r="E53" s="273">
        <v>0.46837962962962976</v>
      </c>
      <c r="F53" s="273">
        <v>0.4743055555555557</v>
      </c>
      <c r="G53" s="272">
        <v>37</v>
      </c>
      <c r="H53" s="331">
        <v>0.50563657407407436</v>
      </c>
      <c r="I53" s="272">
        <v>32</v>
      </c>
      <c r="J53" s="273">
        <v>0.51284722222222245</v>
      </c>
      <c r="K53" s="272">
        <v>32</v>
      </c>
      <c r="L53" s="273">
        <v>0.51996527777777801</v>
      </c>
      <c r="M53" s="272">
        <v>32</v>
      </c>
      <c r="N53" s="272" t="s">
        <v>104</v>
      </c>
      <c r="O53" s="332">
        <v>803</v>
      </c>
      <c r="P53" s="273">
        <v>0.52413194444444466</v>
      </c>
      <c r="Q53" s="272">
        <v>32</v>
      </c>
      <c r="R53" s="273">
        <v>0.53133101851851872</v>
      </c>
      <c r="S53" s="272">
        <v>32</v>
      </c>
      <c r="T53" s="331">
        <v>0.53865740740740764</v>
      </c>
      <c r="U53" s="272">
        <v>32</v>
      </c>
      <c r="V53" s="273">
        <v>0.56953703703703729</v>
      </c>
      <c r="W53" s="272">
        <v>32</v>
      </c>
      <c r="X53" s="273"/>
      <c r="Y53" s="332">
        <v>803</v>
      </c>
      <c r="Z53" s="272" t="s">
        <v>115</v>
      </c>
      <c r="AB53" s="1">
        <v>803</v>
      </c>
      <c r="AC53" s="111">
        <v>0.4743055555555557</v>
      </c>
      <c r="AD53" s="111">
        <v>0.47621527777777795</v>
      </c>
      <c r="AE53" s="111">
        <v>0.47809027777777796</v>
      </c>
      <c r="AF53" s="111">
        <v>0.47986111111111129</v>
      </c>
      <c r="AG53" s="111">
        <v>0.48289351851851869</v>
      </c>
      <c r="AH53" s="111">
        <v>0.4851620370370372</v>
      </c>
      <c r="AI53" s="111">
        <v>0.48767361111111129</v>
      </c>
      <c r="AJ53" s="111">
        <v>0.48968750000000016</v>
      </c>
      <c r="AK53" s="111">
        <v>0.49159722222222241</v>
      </c>
      <c r="AL53" s="111">
        <v>0.4932060185185187</v>
      </c>
      <c r="AM53" s="111">
        <v>0.49459490740740758</v>
      </c>
      <c r="AN53" s="111">
        <v>0.4961574074074076</v>
      </c>
      <c r="AO53" s="111">
        <v>0.49806712962962985</v>
      </c>
      <c r="AP53" s="111">
        <v>0.499652777777778</v>
      </c>
      <c r="AQ53" s="111">
        <v>0.50100694444444471</v>
      </c>
      <c r="AR53" s="111">
        <v>0.50273148148148172</v>
      </c>
      <c r="AS53" s="111">
        <v>0.50412037037037061</v>
      </c>
      <c r="AT53" s="111">
        <v>0.50563657407407436</v>
      </c>
      <c r="AU53" s="111">
        <v>0.50724537037037065</v>
      </c>
      <c r="AV53" s="111">
        <v>0.50903935185185212</v>
      </c>
      <c r="AW53" s="111">
        <v>0.51079861111111136</v>
      </c>
      <c r="AX53" s="111">
        <v>0.51284722222222245</v>
      </c>
      <c r="AY53" s="111">
        <v>0.51560185185185203</v>
      </c>
      <c r="AZ53" s="111">
        <v>0.51738425925925946</v>
      </c>
      <c r="BA53" s="111">
        <v>0.51996527777777801</v>
      </c>
      <c r="BB53" s="1" t="s">
        <v>104</v>
      </c>
      <c r="BC53" s="1">
        <v>803</v>
      </c>
      <c r="BD53" s="111">
        <v>0.52413194444444466</v>
      </c>
      <c r="BE53" s="111">
        <v>0.52677083333333352</v>
      </c>
      <c r="BF53" s="111">
        <v>0.52854166666666691</v>
      </c>
      <c r="BG53" s="111">
        <v>0.53133101851851872</v>
      </c>
      <c r="BH53" s="111">
        <v>0.53355324074074095</v>
      </c>
      <c r="BI53" s="111">
        <v>0.53530092592592615</v>
      </c>
      <c r="BJ53" s="111">
        <v>0.53709490740740762</v>
      </c>
      <c r="BK53" s="111">
        <v>0.53865740740740764</v>
      </c>
      <c r="BL53" s="111">
        <v>0.54021990740740766</v>
      </c>
      <c r="BM53" s="111">
        <v>0.54146990740740764</v>
      </c>
      <c r="BN53" s="111">
        <v>0.5432060185185188</v>
      </c>
      <c r="BO53" s="111">
        <v>0.54458333333333364</v>
      </c>
      <c r="BP53" s="111">
        <v>0.5461574074074077</v>
      </c>
      <c r="BQ53" s="111">
        <v>0.54826388888888922</v>
      </c>
      <c r="BR53" s="111">
        <v>0.54979166666666701</v>
      </c>
      <c r="BS53" s="111">
        <v>0.55122685185185216</v>
      </c>
      <c r="BT53" s="111">
        <v>0.55289351851851887</v>
      </c>
      <c r="BU53" s="111">
        <v>0.55498842592592623</v>
      </c>
      <c r="BV53" s="111">
        <v>0.55706018518518552</v>
      </c>
      <c r="BW53" s="111">
        <v>0.55928240740740776</v>
      </c>
      <c r="BX53" s="111">
        <v>0.56144675925925958</v>
      </c>
      <c r="BY53" s="111">
        <v>0.56414351851851885</v>
      </c>
      <c r="BZ53" s="111">
        <v>0.56590277777777809</v>
      </c>
      <c r="CA53" s="111">
        <v>0.56766203703703733</v>
      </c>
      <c r="CB53" s="111">
        <v>0.56953703703703729</v>
      </c>
      <c r="CC53" s="1" t="s">
        <v>115</v>
      </c>
    </row>
    <row r="54" spans="1:81" s="1" customFormat="1" ht="24" customHeight="1" x14ac:dyDescent="0.25">
      <c r="A54" s="1">
        <v>51</v>
      </c>
      <c r="B54" s="332">
        <v>804</v>
      </c>
      <c r="C54" s="273"/>
      <c r="D54" s="272"/>
      <c r="E54" s="273">
        <v>0.47277777777777785</v>
      </c>
      <c r="F54" s="273">
        <v>0.47870370370370385</v>
      </c>
      <c r="G54" s="272">
        <v>39</v>
      </c>
      <c r="H54" s="331">
        <v>0.51003472222222235</v>
      </c>
      <c r="I54" s="272">
        <v>26</v>
      </c>
      <c r="J54" s="273">
        <v>0.51724537037037044</v>
      </c>
      <c r="K54" s="272">
        <v>26</v>
      </c>
      <c r="L54" s="273">
        <v>0.524363425925926</v>
      </c>
      <c r="M54" s="272">
        <v>26</v>
      </c>
      <c r="N54" s="272" t="s">
        <v>104</v>
      </c>
      <c r="O54" s="332">
        <v>804</v>
      </c>
      <c r="P54" s="273">
        <v>0.52853009259259265</v>
      </c>
      <c r="Q54" s="272">
        <v>26</v>
      </c>
      <c r="R54" s="273">
        <v>0.5357291666666667</v>
      </c>
      <c r="S54" s="272">
        <v>26</v>
      </c>
      <c r="T54" s="331">
        <v>0.54305555555555562</v>
      </c>
      <c r="U54" s="272">
        <v>26</v>
      </c>
      <c r="V54" s="273">
        <v>0.57393518518518527</v>
      </c>
      <c r="W54" s="272">
        <v>26</v>
      </c>
      <c r="X54" s="273"/>
      <c r="Y54" s="332">
        <v>804</v>
      </c>
      <c r="Z54" s="272" t="s">
        <v>114</v>
      </c>
      <c r="AB54" s="1">
        <v>804</v>
      </c>
      <c r="AC54" s="111">
        <v>0.47870370370370385</v>
      </c>
      <c r="AD54" s="111">
        <v>0.4806134259259261</v>
      </c>
      <c r="AE54" s="111">
        <v>0.48248842592592611</v>
      </c>
      <c r="AF54" s="111">
        <v>0.48425925925925944</v>
      </c>
      <c r="AG54" s="111">
        <v>0.48729166666666685</v>
      </c>
      <c r="AH54" s="111">
        <v>0.48956018518518535</v>
      </c>
      <c r="AI54" s="111">
        <v>0.49207175925925944</v>
      </c>
      <c r="AJ54" s="111">
        <v>0.49408564814814832</v>
      </c>
      <c r="AK54" s="111">
        <v>0.49599537037037056</v>
      </c>
      <c r="AL54" s="111">
        <v>0.49760416666666685</v>
      </c>
      <c r="AM54" s="111">
        <v>0.49899305555555573</v>
      </c>
      <c r="AN54" s="111">
        <v>0.50055555555555575</v>
      </c>
      <c r="AO54" s="111">
        <v>0.50246527777777794</v>
      </c>
      <c r="AP54" s="111">
        <v>0.50405092592592604</v>
      </c>
      <c r="AQ54" s="111">
        <v>0.5054050925925927</v>
      </c>
      <c r="AR54" s="111">
        <v>0.50712962962962971</v>
      </c>
      <c r="AS54" s="111">
        <v>0.50851851851851859</v>
      </c>
      <c r="AT54" s="111">
        <v>0.51003472222222235</v>
      </c>
      <c r="AU54" s="111">
        <v>0.51164351851851864</v>
      </c>
      <c r="AV54" s="111">
        <v>0.5134375000000001</v>
      </c>
      <c r="AW54" s="111">
        <v>0.51519675925925934</v>
      </c>
      <c r="AX54" s="111">
        <v>0.51724537037037044</v>
      </c>
      <c r="AY54" s="111">
        <v>0.52</v>
      </c>
      <c r="AZ54" s="111">
        <v>0.52178240740740744</v>
      </c>
      <c r="BA54" s="111">
        <v>0.524363425925926</v>
      </c>
      <c r="BB54" s="1" t="s">
        <v>104</v>
      </c>
      <c r="BC54" s="1">
        <v>804</v>
      </c>
      <c r="BD54" s="111">
        <v>0.52853009259259265</v>
      </c>
      <c r="BE54" s="111">
        <v>0.53116898148148151</v>
      </c>
      <c r="BF54" s="111">
        <v>0.53293981481481489</v>
      </c>
      <c r="BG54" s="111">
        <v>0.5357291666666667</v>
      </c>
      <c r="BH54" s="111">
        <v>0.53795138888888894</v>
      </c>
      <c r="BI54" s="111">
        <v>0.53969907407407414</v>
      </c>
      <c r="BJ54" s="111">
        <v>0.5414930555555556</v>
      </c>
      <c r="BK54" s="111">
        <v>0.54305555555555562</v>
      </c>
      <c r="BL54" s="111">
        <v>0.54461805555555565</v>
      </c>
      <c r="BM54" s="111">
        <v>0.54586805555555562</v>
      </c>
      <c r="BN54" s="111">
        <v>0.54760416666666678</v>
      </c>
      <c r="BO54" s="111">
        <v>0.54898148148148163</v>
      </c>
      <c r="BP54" s="111">
        <v>0.55055555555555569</v>
      </c>
      <c r="BQ54" s="111">
        <v>0.5526620370370372</v>
      </c>
      <c r="BR54" s="111">
        <v>0.554189814814815</v>
      </c>
      <c r="BS54" s="111">
        <v>0.55562500000000015</v>
      </c>
      <c r="BT54" s="111">
        <v>0.55729166666666685</v>
      </c>
      <c r="BU54" s="111">
        <v>0.55938657407407422</v>
      </c>
      <c r="BV54" s="111">
        <v>0.5614583333333335</v>
      </c>
      <c r="BW54" s="111">
        <v>0.56368055555555574</v>
      </c>
      <c r="BX54" s="111">
        <v>0.56584490740740756</v>
      </c>
      <c r="BY54" s="111">
        <v>0.56854166666666683</v>
      </c>
      <c r="BZ54" s="111">
        <v>0.57030092592592607</v>
      </c>
      <c r="CA54" s="111">
        <v>0.57206018518518531</v>
      </c>
      <c r="CB54" s="111">
        <v>0.57393518518518527</v>
      </c>
      <c r="CC54" s="1" t="s">
        <v>114</v>
      </c>
    </row>
    <row r="55" spans="1:81" s="1" customFormat="1" ht="24" customHeight="1" x14ac:dyDescent="0.25">
      <c r="A55" s="1">
        <v>52</v>
      </c>
      <c r="B55" s="332">
        <v>805</v>
      </c>
      <c r="C55" s="273"/>
      <c r="D55" s="272"/>
      <c r="E55" s="273">
        <v>0.47717592592592606</v>
      </c>
      <c r="F55" s="273">
        <v>0.483101851851852</v>
      </c>
      <c r="G55" s="272">
        <v>4</v>
      </c>
      <c r="H55" s="331">
        <v>0.51443287037037044</v>
      </c>
      <c r="I55" s="272">
        <v>33</v>
      </c>
      <c r="J55" s="273">
        <v>0.52164351851851853</v>
      </c>
      <c r="K55" s="272">
        <v>33</v>
      </c>
      <c r="L55" s="273">
        <v>0.52876157407407409</v>
      </c>
      <c r="M55" s="272">
        <v>33</v>
      </c>
      <c r="N55" s="272" t="s">
        <v>104</v>
      </c>
      <c r="O55" s="332">
        <v>805</v>
      </c>
      <c r="P55" s="273">
        <v>0.53292824074074074</v>
      </c>
      <c r="Q55" s="272">
        <v>33</v>
      </c>
      <c r="R55" s="273">
        <v>0.5401273148148148</v>
      </c>
      <c r="S55" s="272">
        <v>33</v>
      </c>
      <c r="T55" s="331">
        <v>0.54745370370370372</v>
      </c>
      <c r="U55" s="272">
        <v>13</v>
      </c>
      <c r="V55" s="273">
        <v>0.57833333333333337</v>
      </c>
      <c r="W55" s="272">
        <v>13</v>
      </c>
      <c r="X55" s="273"/>
      <c r="Y55" s="332">
        <v>805</v>
      </c>
      <c r="Z55" s="272" t="s">
        <v>115</v>
      </c>
      <c r="AB55" s="1">
        <v>805</v>
      </c>
      <c r="AC55" s="111">
        <v>0.483101851851852</v>
      </c>
      <c r="AD55" s="111">
        <v>0.48501157407407425</v>
      </c>
      <c r="AE55" s="111">
        <v>0.48688657407407426</v>
      </c>
      <c r="AF55" s="111">
        <v>0.4886574074074076</v>
      </c>
      <c r="AG55" s="111">
        <v>0.491689814814815</v>
      </c>
      <c r="AH55" s="111">
        <v>0.4939583333333335</v>
      </c>
      <c r="AI55" s="111">
        <v>0.4964699074074076</v>
      </c>
      <c r="AJ55" s="111">
        <v>0.49848379629629647</v>
      </c>
      <c r="AK55" s="111">
        <v>0.50039351851851865</v>
      </c>
      <c r="AL55" s="111">
        <v>0.50200231481481494</v>
      </c>
      <c r="AM55" s="111">
        <v>0.50339120370370383</v>
      </c>
      <c r="AN55" s="111">
        <v>0.50495370370370385</v>
      </c>
      <c r="AO55" s="111">
        <v>0.50686342592592604</v>
      </c>
      <c r="AP55" s="111">
        <v>0.50844907407407414</v>
      </c>
      <c r="AQ55" s="111">
        <v>0.50980324074074079</v>
      </c>
      <c r="AR55" s="111">
        <v>0.5115277777777778</v>
      </c>
      <c r="AS55" s="111">
        <v>0.51291666666666669</v>
      </c>
      <c r="AT55" s="111">
        <v>0.51443287037037044</v>
      </c>
      <c r="AU55" s="111">
        <v>0.51604166666666673</v>
      </c>
      <c r="AV55" s="111">
        <v>0.5178356481481482</v>
      </c>
      <c r="AW55" s="111">
        <v>0.51959490740740744</v>
      </c>
      <c r="AX55" s="111">
        <v>0.52164351851851853</v>
      </c>
      <c r="AY55" s="111">
        <v>0.52439814814814811</v>
      </c>
      <c r="AZ55" s="111">
        <v>0.52618055555555554</v>
      </c>
      <c r="BA55" s="111">
        <v>0.52876157407407409</v>
      </c>
      <c r="BB55" s="1" t="s">
        <v>104</v>
      </c>
      <c r="BC55" s="1">
        <v>805</v>
      </c>
      <c r="BD55" s="111">
        <v>0.53292824074074074</v>
      </c>
      <c r="BE55" s="111">
        <v>0.5355671296296296</v>
      </c>
      <c r="BF55" s="111">
        <v>0.53733796296296299</v>
      </c>
      <c r="BG55" s="111">
        <v>0.5401273148148148</v>
      </c>
      <c r="BH55" s="111">
        <v>0.54234953703703703</v>
      </c>
      <c r="BI55" s="111">
        <v>0.54409722222222223</v>
      </c>
      <c r="BJ55" s="111">
        <v>0.5458912037037037</v>
      </c>
      <c r="BK55" s="111">
        <v>0.54745370370370372</v>
      </c>
      <c r="BL55" s="111">
        <v>0.54901620370370374</v>
      </c>
      <c r="BM55" s="111">
        <v>0.55026620370370372</v>
      </c>
      <c r="BN55" s="111">
        <v>0.55200231481481488</v>
      </c>
      <c r="BO55" s="111">
        <v>0.55337962962962972</v>
      </c>
      <c r="BP55" s="111">
        <v>0.55495370370370378</v>
      </c>
      <c r="BQ55" s="111">
        <v>0.5570601851851853</v>
      </c>
      <c r="BR55" s="111">
        <v>0.55858796296296309</v>
      </c>
      <c r="BS55" s="111">
        <v>0.56002314814814824</v>
      </c>
      <c r="BT55" s="111">
        <v>0.56168981481481495</v>
      </c>
      <c r="BU55" s="111">
        <v>0.56378472222222231</v>
      </c>
      <c r="BV55" s="111">
        <v>0.5658564814814816</v>
      </c>
      <c r="BW55" s="111">
        <v>0.56807870370370384</v>
      </c>
      <c r="BX55" s="111">
        <v>0.57024305555555566</v>
      </c>
      <c r="BY55" s="111">
        <v>0.57293981481481493</v>
      </c>
      <c r="BZ55" s="111">
        <v>0.57469907407407417</v>
      </c>
      <c r="CA55" s="111">
        <v>0.57645833333333341</v>
      </c>
      <c r="CB55" s="111">
        <v>0.57833333333333337</v>
      </c>
      <c r="CC55" s="1" t="s">
        <v>115</v>
      </c>
    </row>
    <row r="56" spans="1:81" s="1" customFormat="1" ht="24" customHeight="1" x14ac:dyDescent="0.25">
      <c r="A56" s="1">
        <v>53</v>
      </c>
      <c r="B56" s="332">
        <v>806</v>
      </c>
      <c r="C56" s="273"/>
      <c r="D56" s="272"/>
      <c r="E56" s="273">
        <v>0.48157407407407415</v>
      </c>
      <c r="F56" s="273">
        <v>0.48750000000000016</v>
      </c>
      <c r="G56" s="272">
        <v>17</v>
      </c>
      <c r="H56" s="331">
        <v>0.51883101851851854</v>
      </c>
      <c r="I56" s="272">
        <v>17</v>
      </c>
      <c r="J56" s="273">
        <v>0.52604166666666663</v>
      </c>
      <c r="K56" s="272">
        <v>17</v>
      </c>
      <c r="L56" s="273">
        <v>0.53315972222222219</v>
      </c>
      <c r="M56" s="272">
        <v>17</v>
      </c>
      <c r="N56" s="272" t="s">
        <v>104</v>
      </c>
      <c r="O56" s="332">
        <v>806</v>
      </c>
      <c r="P56" s="273">
        <v>0.53732638888888884</v>
      </c>
      <c r="Q56" s="272">
        <v>17</v>
      </c>
      <c r="R56" s="273">
        <v>0.54452546296296289</v>
      </c>
      <c r="S56" s="272">
        <v>17</v>
      </c>
      <c r="T56" s="331">
        <v>0.55185185185185182</v>
      </c>
      <c r="U56" s="272">
        <v>15</v>
      </c>
      <c r="V56" s="273">
        <v>0.58273148148148146</v>
      </c>
      <c r="W56" s="272">
        <v>15</v>
      </c>
      <c r="X56" s="273"/>
      <c r="Y56" s="332">
        <v>806</v>
      </c>
      <c r="Z56" s="272" t="s">
        <v>114</v>
      </c>
      <c r="AB56" s="1">
        <v>806</v>
      </c>
      <c r="AC56" s="111">
        <v>0.48750000000000016</v>
      </c>
      <c r="AD56" s="111">
        <v>0.4894097222222224</v>
      </c>
      <c r="AE56" s="111">
        <v>0.49128472222222241</v>
      </c>
      <c r="AF56" s="111">
        <v>0.49305555555555575</v>
      </c>
      <c r="AG56" s="111">
        <v>0.49608796296296315</v>
      </c>
      <c r="AH56" s="111">
        <v>0.49835648148148165</v>
      </c>
      <c r="AI56" s="111">
        <v>0.50086805555555569</v>
      </c>
      <c r="AJ56" s="111">
        <v>0.50288194444444456</v>
      </c>
      <c r="AK56" s="111">
        <v>0.50479166666666675</v>
      </c>
      <c r="AL56" s="111">
        <v>0.50640046296296304</v>
      </c>
      <c r="AM56" s="111">
        <v>0.50778935185185192</v>
      </c>
      <c r="AN56" s="111">
        <v>0.50935185185185194</v>
      </c>
      <c r="AO56" s="111">
        <v>0.51126157407407413</v>
      </c>
      <c r="AP56" s="111">
        <v>0.51284722222222223</v>
      </c>
      <c r="AQ56" s="111">
        <v>0.51420138888888889</v>
      </c>
      <c r="AR56" s="111">
        <v>0.5159259259259259</v>
      </c>
      <c r="AS56" s="111">
        <v>0.51731481481481478</v>
      </c>
      <c r="AT56" s="111">
        <v>0.51883101851851854</v>
      </c>
      <c r="AU56" s="111">
        <v>0.52043981481481483</v>
      </c>
      <c r="AV56" s="111">
        <v>0.52223379629629629</v>
      </c>
      <c r="AW56" s="111">
        <v>0.52399305555555553</v>
      </c>
      <c r="AX56" s="111">
        <v>0.52604166666666663</v>
      </c>
      <c r="AY56" s="111">
        <v>0.52879629629629621</v>
      </c>
      <c r="AZ56" s="111">
        <v>0.53057870370370364</v>
      </c>
      <c r="BA56" s="111">
        <v>0.53315972222222219</v>
      </c>
      <c r="BB56" s="1" t="s">
        <v>104</v>
      </c>
      <c r="BC56" s="1">
        <v>806</v>
      </c>
      <c r="BD56" s="111">
        <v>0.53732638888888884</v>
      </c>
      <c r="BE56" s="111">
        <v>0.5399652777777777</v>
      </c>
      <c r="BF56" s="111">
        <v>0.54173611111111108</v>
      </c>
      <c r="BG56" s="111">
        <v>0.54452546296296289</v>
      </c>
      <c r="BH56" s="111">
        <v>0.54674768518518513</v>
      </c>
      <c r="BI56" s="111">
        <v>0.54849537037037033</v>
      </c>
      <c r="BJ56" s="111">
        <v>0.55028935185185179</v>
      </c>
      <c r="BK56" s="111">
        <v>0.55185185185185182</v>
      </c>
      <c r="BL56" s="111">
        <v>0.55341435185185184</v>
      </c>
      <c r="BM56" s="111">
        <v>0.55466435185185181</v>
      </c>
      <c r="BN56" s="111">
        <v>0.55640046296296297</v>
      </c>
      <c r="BO56" s="111">
        <v>0.55777777777777782</v>
      </c>
      <c r="BP56" s="111">
        <v>0.55935185185185188</v>
      </c>
      <c r="BQ56" s="111">
        <v>0.56145833333333339</v>
      </c>
      <c r="BR56" s="111">
        <v>0.56298611111111119</v>
      </c>
      <c r="BS56" s="111">
        <v>0.56442129629629634</v>
      </c>
      <c r="BT56" s="111">
        <v>0.56608796296296304</v>
      </c>
      <c r="BU56" s="111">
        <v>0.56818287037037041</v>
      </c>
      <c r="BV56" s="111">
        <v>0.57025462962962969</v>
      </c>
      <c r="BW56" s="111">
        <v>0.57247685185185193</v>
      </c>
      <c r="BX56" s="111">
        <v>0.57464120370370375</v>
      </c>
      <c r="BY56" s="111">
        <v>0.57733796296296302</v>
      </c>
      <c r="BZ56" s="111">
        <v>0.57909722222222226</v>
      </c>
      <c r="CA56" s="111">
        <v>0.5808564814814815</v>
      </c>
      <c r="CB56" s="111">
        <v>0.58273148148148146</v>
      </c>
      <c r="CC56" s="1" t="s">
        <v>114</v>
      </c>
    </row>
    <row r="57" spans="1:81" s="1" customFormat="1" ht="24" customHeight="1" x14ac:dyDescent="0.25">
      <c r="A57" s="1">
        <v>54</v>
      </c>
      <c r="B57" s="332">
        <v>812</v>
      </c>
      <c r="C57" s="273"/>
      <c r="D57" s="272"/>
      <c r="E57" s="273">
        <v>0.48597222222222236</v>
      </c>
      <c r="F57" s="273">
        <v>0.49189814814814831</v>
      </c>
      <c r="G57" s="272">
        <v>8</v>
      </c>
      <c r="H57" s="331">
        <v>0.52322916666666675</v>
      </c>
      <c r="I57" s="272">
        <v>2</v>
      </c>
      <c r="J57" s="273">
        <v>0.53043981481481484</v>
      </c>
      <c r="K57" s="272">
        <v>2</v>
      </c>
      <c r="L57" s="273">
        <v>0.53755787037037039</v>
      </c>
      <c r="M57" s="272">
        <v>2</v>
      </c>
      <c r="N57" s="272" t="s">
        <v>104</v>
      </c>
      <c r="O57" s="332">
        <v>812</v>
      </c>
      <c r="P57" s="273">
        <v>0.54172453703703705</v>
      </c>
      <c r="Q57" s="272">
        <v>2</v>
      </c>
      <c r="R57" s="273">
        <v>0.5489236111111111</v>
      </c>
      <c r="S57" s="272">
        <v>2</v>
      </c>
      <c r="T57" s="331">
        <v>0.55625000000000002</v>
      </c>
      <c r="U57" s="272">
        <v>37</v>
      </c>
      <c r="V57" s="273">
        <v>0.58712962962962967</v>
      </c>
      <c r="W57" s="272">
        <v>37</v>
      </c>
      <c r="X57" s="273"/>
      <c r="Y57" s="332">
        <v>812</v>
      </c>
      <c r="Z57" s="272" t="s">
        <v>115</v>
      </c>
      <c r="AB57" s="1">
        <v>812</v>
      </c>
      <c r="AC57" s="111">
        <v>0.49189814814814831</v>
      </c>
      <c r="AD57" s="111">
        <v>0.49380787037037055</v>
      </c>
      <c r="AE57" s="111">
        <v>0.49568287037037057</v>
      </c>
      <c r="AF57" s="111">
        <v>0.4974537037037039</v>
      </c>
      <c r="AG57" s="111">
        <v>0.5004861111111113</v>
      </c>
      <c r="AH57" s="111">
        <v>0.5027546296296298</v>
      </c>
      <c r="AI57" s="111">
        <v>0.5052662037037039</v>
      </c>
      <c r="AJ57" s="111">
        <v>0.50728009259259277</v>
      </c>
      <c r="AK57" s="111">
        <v>0.50918981481481496</v>
      </c>
      <c r="AL57" s="111">
        <v>0.51079861111111124</v>
      </c>
      <c r="AM57" s="111">
        <v>0.51218750000000013</v>
      </c>
      <c r="AN57" s="111">
        <v>0.51375000000000015</v>
      </c>
      <c r="AO57" s="111">
        <v>0.51565972222222234</v>
      </c>
      <c r="AP57" s="111">
        <v>0.51724537037037044</v>
      </c>
      <c r="AQ57" s="111">
        <v>0.51859953703703709</v>
      </c>
      <c r="AR57" s="111">
        <v>0.52032407407407411</v>
      </c>
      <c r="AS57" s="111">
        <v>0.52171296296296299</v>
      </c>
      <c r="AT57" s="111">
        <v>0.52322916666666675</v>
      </c>
      <c r="AU57" s="111">
        <v>0.52483796296296303</v>
      </c>
      <c r="AV57" s="111">
        <v>0.5266319444444445</v>
      </c>
      <c r="AW57" s="111">
        <v>0.52839120370370374</v>
      </c>
      <c r="AX57" s="111">
        <v>0.53043981481481484</v>
      </c>
      <c r="AY57" s="111">
        <v>0.53319444444444442</v>
      </c>
      <c r="AZ57" s="111">
        <v>0.53497685185185184</v>
      </c>
      <c r="BA57" s="111">
        <v>0.53755787037037039</v>
      </c>
      <c r="BB57" s="1" t="s">
        <v>104</v>
      </c>
      <c r="BC57" s="1">
        <v>812</v>
      </c>
      <c r="BD57" s="111">
        <v>0.54172453703703705</v>
      </c>
      <c r="BE57" s="111">
        <v>0.5443634259259259</v>
      </c>
      <c r="BF57" s="111">
        <v>0.54613425925925929</v>
      </c>
      <c r="BG57" s="111">
        <v>0.5489236111111111</v>
      </c>
      <c r="BH57" s="111">
        <v>0.55114583333333333</v>
      </c>
      <c r="BI57" s="111">
        <v>0.55289351851851853</v>
      </c>
      <c r="BJ57" s="111">
        <v>0.5546875</v>
      </c>
      <c r="BK57" s="111">
        <v>0.55625000000000002</v>
      </c>
      <c r="BL57" s="111">
        <v>0.55781250000000004</v>
      </c>
      <c r="BM57" s="111">
        <v>0.55906250000000002</v>
      </c>
      <c r="BN57" s="111">
        <v>0.56079861111111118</v>
      </c>
      <c r="BO57" s="111">
        <v>0.56217592592592602</v>
      </c>
      <c r="BP57" s="111">
        <v>0.56375000000000008</v>
      </c>
      <c r="BQ57" s="111">
        <v>0.5658564814814816</v>
      </c>
      <c r="BR57" s="111">
        <v>0.56738425925925939</v>
      </c>
      <c r="BS57" s="111">
        <v>0.56881944444444454</v>
      </c>
      <c r="BT57" s="111">
        <v>0.57048611111111125</v>
      </c>
      <c r="BU57" s="111">
        <v>0.57258101851851861</v>
      </c>
      <c r="BV57" s="111">
        <v>0.5746527777777779</v>
      </c>
      <c r="BW57" s="111">
        <v>0.57687500000000014</v>
      </c>
      <c r="BX57" s="111">
        <v>0.57903935185185196</v>
      </c>
      <c r="BY57" s="111">
        <v>0.58173611111111123</v>
      </c>
      <c r="BZ57" s="111">
        <v>0.58349537037037047</v>
      </c>
      <c r="CA57" s="111">
        <v>0.58525462962962971</v>
      </c>
      <c r="CB57" s="111">
        <v>0.58712962962962967</v>
      </c>
      <c r="CC57" s="1" t="s">
        <v>115</v>
      </c>
    </row>
    <row r="58" spans="1:81" s="1" customFormat="1" ht="24" customHeight="1" x14ac:dyDescent="0.25">
      <c r="A58" s="1">
        <v>55</v>
      </c>
      <c r="B58" s="332">
        <v>816</v>
      </c>
      <c r="C58" s="273"/>
      <c r="D58" s="272"/>
      <c r="E58" s="273">
        <v>0.49037037037037046</v>
      </c>
      <c r="F58" s="273">
        <v>0.49629629629629646</v>
      </c>
      <c r="G58" s="272">
        <v>13</v>
      </c>
      <c r="H58" s="331">
        <v>0.52762731481481495</v>
      </c>
      <c r="I58" s="272">
        <v>34</v>
      </c>
      <c r="J58" s="273">
        <v>0.53483796296296304</v>
      </c>
      <c r="K58" s="272">
        <v>34</v>
      </c>
      <c r="L58" s="273">
        <v>0.5419560185185186</v>
      </c>
      <c r="M58" s="272">
        <v>34</v>
      </c>
      <c r="N58" s="272" t="s">
        <v>104</v>
      </c>
      <c r="O58" s="332">
        <v>816</v>
      </c>
      <c r="P58" s="273">
        <v>0.54612268518518525</v>
      </c>
      <c r="Q58" s="272">
        <v>34</v>
      </c>
      <c r="R58" s="273">
        <v>0.5533217592592593</v>
      </c>
      <c r="S58" s="272">
        <v>34</v>
      </c>
      <c r="T58" s="331">
        <v>0.56064814814814823</v>
      </c>
      <c r="U58" s="272">
        <v>16</v>
      </c>
      <c r="V58" s="273">
        <v>0.59152777777777787</v>
      </c>
      <c r="W58" s="272">
        <v>16</v>
      </c>
      <c r="X58" s="273"/>
      <c r="Y58" s="332">
        <v>816</v>
      </c>
      <c r="Z58" s="272" t="s">
        <v>114</v>
      </c>
      <c r="AB58" s="1">
        <v>816</v>
      </c>
      <c r="AC58" s="111">
        <v>0.49629629629629646</v>
      </c>
      <c r="AD58" s="111">
        <v>0.4982060185185187</v>
      </c>
      <c r="AE58" s="111">
        <v>0.50008101851851872</v>
      </c>
      <c r="AF58" s="111">
        <v>0.5018518518518521</v>
      </c>
      <c r="AG58" s="111">
        <v>0.5048842592592595</v>
      </c>
      <c r="AH58" s="111">
        <v>0.50715277777777801</v>
      </c>
      <c r="AI58" s="111">
        <v>0.5096643518518521</v>
      </c>
      <c r="AJ58" s="111">
        <v>0.51167824074074097</v>
      </c>
      <c r="AK58" s="111">
        <v>0.51358796296296316</v>
      </c>
      <c r="AL58" s="111">
        <v>0.51519675925925945</v>
      </c>
      <c r="AM58" s="111">
        <v>0.51658564814814834</v>
      </c>
      <c r="AN58" s="111">
        <v>0.51814814814814836</v>
      </c>
      <c r="AO58" s="111">
        <v>0.52005787037037055</v>
      </c>
      <c r="AP58" s="111">
        <v>0.52164351851851865</v>
      </c>
      <c r="AQ58" s="111">
        <v>0.5229976851851853</v>
      </c>
      <c r="AR58" s="111">
        <v>0.52472222222222231</v>
      </c>
      <c r="AS58" s="111">
        <v>0.5261111111111112</v>
      </c>
      <c r="AT58" s="111">
        <v>0.52762731481481495</v>
      </c>
      <c r="AU58" s="111">
        <v>0.52923611111111124</v>
      </c>
      <c r="AV58" s="111">
        <v>0.53103009259259271</v>
      </c>
      <c r="AW58" s="111">
        <v>0.53278935185185194</v>
      </c>
      <c r="AX58" s="111">
        <v>0.53483796296296304</v>
      </c>
      <c r="AY58" s="111">
        <v>0.53759259259259262</v>
      </c>
      <c r="AZ58" s="111">
        <v>0.53937500000000005</v>
      </c>
      <c r="BA58" s="111">
        <v>0.5419560185185186</v>
      </c>
      <c r="BB58" s="1" t="s">
        <v>104</v>
      </c>
      <c r="BC58" s="1">
        <v>816</v>
      </c>
      <c r="BD58" s="111">
        <v>0.54612268518518525</v>
      </c>
      <c r="BE58" s="111">
        <v>0.54876157407407411</v>
      </c>
      <c r="BF58" s="111">
        <v>0.5505324074074075</v>
      </c>
      <c r="BG58" s="111">
        <v>0.5533217592592593</v>
      </c>
      <c r="BH58" s="111">
        <v>0.55554398148148154</v>
      </c>
      <c r="BI58" s="111">
        <v>0.55729166666666674</v>
      </c>
      <c r="BJ58" s="111">
        <v>0.55908564814814821</v>
      </c>
      <c r="BK58" s="111">
        <v>0.56064814814814823</v>
      </c>
      <c r="BL58" s="111">
        <v>0.56221064814814825</v>
      </c>
      <c r="BM58" s="111">
        <v>0.56346064814814822</v>
      </c>
      <c r="BN58" s="111">
        <v>0.56519675925925938</v>
      </c>
      <c r="BO58" s="111">
        <v>0.56657407407407423</v>
      </c>
      <c r="BP58" s="111">
        <v>0.56814814814814829</v>
      </c>
      <c r="BQ58" s="111">
        <v>0.57025462962962981</v>
      </c>
      <c r="BR58" s="111">
        <v>0.5717824074074076</v>
      </c>
      <c r="BS58" s="111">
        <v>0.57321759259259275</v>
      </c>
      <c r="BT58" s="111">
        <v>0.57488425925925946</v>
      </c>
      <c r="BU58" s="111">
        <v>0.57697916666666682</v>
      </c>
      <c r="BV58" s="111">
        <v>0.57905092592592611</v>
      </c>
      <c r="BW58" s="111">
        <v>0.58127314814814834</v>
      </c>
      <c r="BX58" s="111">
        <v>0.58343750000000016</v>
      </c>
      <c r="BY58" s="111">
        <v>0.58613425925925944</v>
      </c>
      <c r="BZ58" s="111">
        <v>0.58789351851851868</v>
      </c>
      <c r="CA58" s="111">
        <v>0.58965277777777791</v>
      </c>
      <c r="CB58" s="111">
        <v>0.59152777777777787</v>
      </c>
      <c r="CC58" s="1" t="s">
        <v>114</v>
      </c>
    </row>
    <row r="59" spans="1:81" s="1" customFormat="1" ht="24" customHeight="1" x14ac:dyDescent="0.25">
      <c r="A59" s="1">
        <v>56</v>
      </c>
      <c r="B59" s="332">
        <v>807</v>
      </c>
      <c r="C59" s="273"/>
      <c r="D59" s="272"/>
      <c r="E59" s="273">
        <v>0.49476851851851866</v>
      </c>
      <c r="F59" s="273">
        <v>0.50069444444444455</v>
      </c>
      <c r="G59" s="272">
        <v>15</v>
      </c>
      <c r="H59" s="331">
        <v>0.53202546296296294</v>
      </c>
      <c r="I59" s="272">
        <v>4</v>
      </c>
      <c r="J59" s="273">
        <v>0.53923611111111103</v>
      </c>
      <c r="K59" s="272">
        <v>4</v>
      </c>
      <c r="L59" s="273">
        <v>0.54635416666666659</v>
      </c>
      <c r="M59" s="272">
        <v>4</v>
      </c>
      <c r="N59" s="272" t="s">
        <v>104</v>
      </c>
      <c r="O59" s="332">
        <v>807</v>
      </c>
      <c r="P59" s="273">
        <v>0.55052083333333324</v>
      </c>
      <c r="Q59" s="272">
        <v>4</v>
      </c>
      <c r="R59" s="273">
        <v>0.55771990740740729</v>
      </c>
      <c r="S59" s="272">
        <v>4</v>
      </c>
      <c r="T59" s="331">
        <v>0.56504629629629621</v>
      </c>
      <c r="U59" s="272">
        <v>33</v>
      </c>
      <c r="V59" s="273">
        <v>0.59592592592592586</v>
      </c>
      <c r="W59" s="272">
        <v>33</v>
      </c>
      <c r="X59" s="273"/>
      <c r="Y59" s="332">
        <v>807</v>
      </c>
      <c r="Z59" s="272" t="s">
        <v>115</v>
      </c>
      <c r="AB59" s="1">
        <v>807</v>
      </c>
      <c r="AC59" s="111">
        <v>0.50069444444444455</v>
      </c>
      <c r="AD59" s="111">
        <v>0.50260416666666674</v>
      </c>
      <c r="AE59" s="111">
        <v>0.5044791666666667</v>
      </c>
      <c r="AF59" s="111">
        <v>0.50625000000000009</v>
      </c>
      <c r="AG59" s="111">
        <v>0.50928240740740749</v>
      </c>
      <c r="AH59" s="111">
        <v>0.51155092592592599</v>
      </c>
      <c r="AI59" s="111">
        <v>0.51406250000000009</v>
      </c>
      <c r="AJ59" s="111">
        <v>0.51607638888888896</v>
      </c>
      <c r="AK59" s="111">
        <v>0.51798611111111115</v>
      </c>
      <c r="AL59" s="111">
        <v>0.51959490740740744</v>
      </c>
      <c r="AM59" s="111">
        <v>0.52098379629629632</v>
      </c>
      <c r="AN59" s="111">
        <v>0.52254629629629634</v>
      </c>
      <c r="AO59" s="111">
        <v>0.52445601851851853</v>
      </c>
      <c r="AP59" s="111">
        <v>0.52604166666666663</v>
      </c>
      <c r="AQ59" s="111">
        <v>0.52739583333333329</v>
      </c>
      <c r="AR59" s="111">
        <v>0.5291203703703703</v>
      </c>
      <c r="AS59" s="111">
        <v>0.53050925925925918</v>
      </c>
      <c r="AT59" s="111">
        <v>0.53202546296296294</v>
      </c>
      <c r="AU59" s="111">
        <v>0.53363425925925922</v>
      </c>
      <c r="AV59" s="111">
        <v>0.53542824074074069</v>
      </c>
      <c r="AW59" s="111">
        <v>0.53718749999999993</v>
      </c>
      <c r="AX59" s="111">
        <v>0.53923611111111103</v>
      </c>
      <c r="AY59" s="111">
        <v>0.54199074074074061</v>
      </c>
      <c r="AZ59" s="111">
        <v>0.54377314814814803</v>
      </c>
      <c r="BA59" s="111">
        <v>0.54635416666666659</v>
      </c>
      <c r="BB59" s="1" t="s">
        <v>104</v>
      </c>
      <c r="BC59" s="1">
        <v>807</v>
      </c>
      <c r="BD59" s="111">
        <v>0.55052083333333324</v>
      </c>
      <c r="BE59" s="111">
        <v>0.55315972222222209</v>
      </c>
      <c r="BF59" s="111">
        <v>0.55493055555555548</v>
      </c>
      <c r="BG59" s="111">
        <v>0.55771990740740729</v>
      </c>
      <c r="BH59" s="111">
        <v>0.55994212962962953</v>
      </c>
      <c r="BI59" s="111">
        <v>0.56168981481481473</v>
      </c>
      <c r="BJ59" s="111">
        <v>0.56348379629629619</v>
      </c>
      <c r="BK59" s="111">
        <v>0.56504629629629621</v>
      </c>
      <c r="BL59" s="111">
        <v>0.56660879629629624</v>
      </c>
      <c r="BM59" s="111">
        <v>0.56785879629629621</v>
      </c>
      <c r="BN59" s="111">
        <v>0.56959490740740737</v>
      </c>
      <c r="BO59" s="111">
        <v>0.57097222222222221</v>
      </c>
      <c r="BP59" s="111">
        <v>0.57254629629629628</v>
      </c>
      <c r="BQ59" s="111">
        <v>0.57465277777777779</v>
      </c>
      <c r="BR59" s="111">
        <v>0.57618055555555558</v>
      </c>
      <c r="BS59" s="111">
        <v>0.57761574074074074</v>
      </c>
      <c r="BT59" s="111">
        <v>0.57928240740740744</v>
      </c>
      <c r="BU59" s="111">
        <v>0.58137731481481481</v>
      </c>
      <c r="BV59" s="111">
        <v>0.58344907407407409</v>
      </c>
      <c r="BW59" s="111">
        <v>0.58567129629629633</v>
      </c>
      <c r="BX59" s="111">
        <v>0.58783564814814815</v>
      </c>
      <c r="BY59" s="111">
        <v>0.59053240740740742</v>
      </c>
      <c r="BZ59" s="111">
        <v>0.59229166666666666</v>
      </c>
      <c r="CA59" s="111">
        <v>0.5940509259259259</v>
      </c>
      <c r="CB59" s="111">
        <v>0.59592592592592586</v>
      </c>
      <c r="CC59" s="1" t="s">
        <v>115</v>
      </c>
    </row>
    <row r="60" spans="1:81" s="1" customFormat="1" ht="24" customHeight="1" x14ac:dyDescent="0.25">
      <c r="A60" s="1">
        <v>57</v>
      </c>
      <c r="B60" s="332">
        <v>813</v>
      </c>
      <c r="C60" s="273"/>
      <c r="D60" s="272"/>
      <c r="E60" s="273">
        <v>0.49916666666666676</v>
      </c>
      <c r="F60" s="273">
        <v>0.50509259259259265</v>
      </c>
      <c r="G60" s="272">
        <v>3</v>
      </c>
      <c r="H60" s="331">
        <v>0.53642361111111103</v>
      </c>
      <c r="I60" s="272">
        <v>27</v>
      </c>
      <c r="J60" s="273">
        <v>0.54363425925925912</v>
      </c>
      <c r="K60" s="272">
        <v>27</v>
      </c>
      <c r="L60" s="273">
        <v>0.55075231481481468</v>
      </c>
      <c r="M60" s="272">
        <v>27</v>
      </c>
      <c r="N60" s="272" t="s">
        <v>104</v>
      </c>
      <c r="O60" s="332">
        <v>813</v>
      </c>
      <c r="P60" s="273">
        <v>0.55491898148148133</v>
      </c>
      <c r="Q60" s="272">
        <v>27</v>
      </c>
      <c r="R60" s="273">
        <v>0.56211805555555538</v>
      </c>
      <c r="S60" s="272">
        <v>27</v>
      </c>
      <c r="T60" s="331">
        <v>0.56944444444444431</v>
      </c>
      <c r="U60" s="272">
        <v>27</v>
      </c>
      <c r="V60" s="273">
        <v>0.60032407407407395</v>
      </c>
      <c r="W60" s="272">
        <v>27</v>
      </c>
      <c r="X60" s="273"/>
      <c r="Y60" s="332">
        <v>813</v>
      </c>
      <c r="Z60" s="272" t="s">
        <v>114</v>
      </c>
      <c r="AB60" s="1">
        <v>813</v>
      </c>
      <c r="AC60" s="111">
        <v>0.50509259259259265</v>
      </c>
      <c r="AD60" s="111">
        <v>0.50700231481481484</v>
      </c>
      <c r="AE60" s="111">
        <v>0.5088773148148148</v>
      </c>
      <c r="AF60" s="111">
        <v>0.51064814814814818</v>
      </c>
      <c r="AG60" s="111">
        <v>0.51368055555555558</v>
      </c>
      <c r="AH60" s="111">
        <v>0.51594907407407409</v>
      </c>
      <c r="AI60" s="111">
        <v>0.51846064814814818</v>
      </c>
      <c r="AJ60" s="111">
        <v>0.52047453703703705</v>
      </c>
      <c r="AK60" s="111">
        <v>0.52238425925925924</v>
      </c>
      <c r="AL60" s="111">
        <v>0.52399305555555553</v>
      </c>
      <c r="AM60" s="111">
        <v>0.52538194444444442</v>
      </c>
      <c r="AN60" s="111">
        <v>0.52694444444444444</v>
      </c>
      <c r="AO60" s="111">
        <v>0.52885416666666663</v>
      </c>
      <c r="AP60" s="111">
        <v>0.53043981481481473</v>
      </c>
      <c r="AQ60" s="111">
        <v>0.53179398148148138</v>
      </c>
      <c r="AR60" s="111">
        <v>0.53351851851851839</v>
      </c>
      <c r="AS60" s="111">
        <v>0.53490740740740728</v>
      </c>
      <c r="AT60" s="111">
        <v>0.53642361111111103</v>
      </c>
      <c r="AU60" s="111">
        <v>0.53803240740740732</v>
      </c>
      <c r="AV60" s="111">
        <v>0.53982638888888879</v>
      </c>
      <c r="AW60" s="111">
        <v>0.54158564814814802</v>
      </c>
      <c r="AX60" s="111">
        <v>0.54363425925925912</v>
      </c>
      <c r="AY60" s="111">
        <v>0.5463888888888887</v>
      </c>
      <c r="AZ60" s="111">
        <v>0.54817129629629613</v>
      </c>
      <c r="BA60" s="111">
        <v>0.55075231481481468</v>
      </c>
      <c r="BB60" s="1" t="s">
        <v>104</v>
      </c>
      <c r="BC60" s="1">
        <v>813</v>
      </c>
      <c r="BD60" s="111">
        <v>0.55491898148148133</v>
      </c>
      <c r="BE60" s="111">
        <v>0.55755787037037019</v>
      </c>
      <c r="BF60" s="111">
        <v>0.55932870370370358</v>
      </c>
      <c r="BG60" s="111">
        <v>0.56211805555555538</v>
      </c>
      <c r="BH60" s="111">
        <v>0.56434027777777762</v>
      </c>
      <c r="BI60" s="111">
        <v>0.56608796296296282</v>
      </c>
      <c r="BJ60" s="111">
        <v>0.56788194444444429</v>
      </c>
      <c r="BK60" s="111">
        <v>0.56944444444444431</v>
      </c>
      <c r="BL60" s="111">
        <v>0.57100694444444433</v>
      </c>
      <c r="BM60" s="111">
        <v>0.5722569444444443</v>
      </c>
      <c r="BN60" s="111">
        <v>0.57399305555555546</v>
      </c>
      <c r="BO60" s="111">
        <v>0.57537037037037031</v>
      </c>
      <c r="BP60" s="111">
        <v>0.57694444444444437</v>
      </c>
      <c r="BQ60" s="111">
        <v>0.57905092592592589</v>
      </c>
      <c r="BR60" s="111">
        <v>0.58057870370370368</v>
      </c>
      <c r="BS60" s="111">
        <v>0.58201388888888883</v>
      </c>
      <c r="BT60" s="111">
        <v>0.58368055555555554</v>
      </c>
      <c r="BU60" s="111">
        <v>0.5857754629629629</v>
      </c>
      <c r="BV60" s="111">
        <v>0.58784722222222219</v>
      </c>
      <c r="BW60" s="111">
        <v>0.59006944444444442</v>
      </c>
      <c r="BX60" s="111">
        <v>0.59223379629629624</v>
      </c>
      <c r="BY60" s="111">
        <v>0.59493055555555552</v>
      </c>
      <c r="BZ60" s="111">
        <v>0.59668981481481476</v>
      </c>
      <c r="CA60" s="111">
        <v>0.59844907407407399</v>
      </c>
      <c r="CB60" s="111">
        <v>0.60032407407407395</v>
      </c>
      <c r="CC60" s="1" t="s">
        <v>114</v>
      </c>
    </row>
    <row r="61" spans="1:81" s="1" customFormat="1" ht="24" customHeight="1" x14ac:dyDescent="0.25">
      <c r="A61" s="1">
        <v>58</v>
      </c>
      <c r="B61" s="332">
        <v>802</v>
      </c>
      <c r="C61" s="273"/>
      <c r="D61" s="272"/>
      <c r="E61" s="273">
        <v>0.50356481481481496</v>
      </c>
      <c r="F61" s="273">
        <v>0.50949074074074074</v>
      </c>
      <c r="G61" s="272">
        <v>16</v>
      </c>
      <c r="H61" s="331">
        <v>0.54082175925925913</v>
      </c>
      <c r="I61" s="272">
        <v>29</v>
      </c>
      <c r="J61" s="273">
        <v>0.54803240740740722</v>
      </c>
      <c r="K61" s="272">
        <v>29</v>
      </c>
      <c r="L61" s="273">
        <v>0.55515046296296278</v>
      </c>
      <c r="M61" s="272">
        <v>29</v>
      </c>
      <c r="N61" s="272" t="s">
        <v>104</v>
      </c>
      <c r="O61" s="332">
        <v>802</v>
      </c>
      <c r="P61" s="273">
        <v>0.55931712962962943</v>
      </c>
      <c r="Q61" s="272">
        <v>29</v>
      </c>
      <c r="R61" s="273">
        <v>0.56651620370370348</v>
      </c>
      <c r="S61" s="272">
        <v>29</v>
      </c>
      <c r="T61" s="331">
        <v>0.5738425925925924</v>
      </c>
      <c r="U61" s="272">
        <v>29</v>
      </c>
      <c r="V61" s="273">
        <v>0.60472222222222205</v>
      </c>
      <c r="W61" s="272">
        <v>29</v>
      </c>
      <c r="X61" s="273"/>
      <c r="Y61" s="332">
        <v>802</v>
      </c>
      <c r="Z61" s="272" t="s">
        <v>115</v>
      </c>
      <c r="AB61" s="1">
        <v>802</v>
      </c>
      <c r="AC61" s="111">
        <v>0.50949074074074074</v>
      </c>
      <c r="AD61" s="111">
        <v>0.51140046296296293</v>
      </c>
      <c r="AE61" s="111">
        <v>0.51327546296296289</v>
      </c>
      <c r="AF61" s="111">
        <v>0.51504629629629628</v>
      </c>
      <c r="AG61" s="111">
        <v>0.51807870370370368</v>
      </c>
      <c r="AH61" s="111">
        <v>0.52034722222222218</v>
      </c>
      <c r="AI61" s="111">
        <v>0.52285879629629628</v>
      </c>
      <c r="AJ61" s="111">
        <v>0.52487268518518515</v>
      </c>
      <c r="AK61" s="111">
        <v>0.52678240740740734</v>
      </c>
      <c r="AL61" s="111">
        <v>0.52839120370370363</v>
      </c>
      <c r="AM61" s="111">
        <v>0.52978009259259251</v>
      </c>
      <c r="AN61" s="111">
        <v>0.53134259259259253</v>
      </c>
      <c r="AO61" s="111">
        <v>0.53325231481481472</v>
      </c>
      <c r="AP61" s="111">
        <v>0.53483796296296282</v>
      </c>
      <c r="AQ61" s="111">
        <v>0.53619212962962948</v>
      </c>
      <c r="AR61" s="111">
        <v>0.53791666666666649</v>
      </c>
      <c r="AS61" s="111">
        <v>0.53930555555555537</v>
      </c>
      <c r="AT61" s="111">
        <v>0.54082175925925913</v>
      </c>
      <c r="AU61" s="111">
        <v>0.54243055555555542</v>
      </c>
      <c r="AV61" s="111">
        <v>0.54422453703703688</v>
      </c>
      <c r="AW61" s="111">
        <v>0.54598379629629612</v>
      </c>
      <c r="AX61" s="111">
        <v>0.54803240740740722</v>
      </c>
      <c r="AY61" s="111">
        <v>0.5507870370370368</v>
      </c>
      <c r="AZ61" s="111">
        <v>0.55256944444444422</v>
      </c>
      <c r="BA61" s="111">
        <v>0.55515046296296278</v>
      </c>
      <c r="BB61" s="1" t="s">
        <v>104</v>
      </c>
      <c r="BC61" s="1">
        <v>802</v>
      </c>
      <c r="BD61" s="111">
        <v>0.55931712962962943</v>
      </c>
      <c r="BE61" s="111">
        <v>0.56195601851851829</v>
      </c>
      <c r="BF61" s="111">
        <v>0.56372685185185167</v>
      </c>
      <c r="BG61" s="111">
        <v>0.56651620370370348</v>
      </c>
      <c r="BH61" s="111">
        <v>0.56873842592592572</v>
      </c>
      <c r="BI61" s="111">
        <v>0.57048611111111092</v>
      </c>
      <c r="BJ61" s="111">
        <v>0.57228009259259238</v>
      </c>
      <c r="BK61" s="111">
        <v>0.5738425925925924</v>
      </c>
      <c r="BL61" s="111">
        <v>0.57540509259259243</v>
      </c>
      <c r="BM61" s="111">
        <v>0.5766550925925924</v>
      </c>
      <c r="BN61" s="111">
        <v>0.57839120370370356</v>
      </c>
      <c r="BO61" s="111">
        <v>0.57976851851851841</v>
      </c>
      <c r="BP61" s="111">
        <v>0.58134259259259247</v>
      </c>
      <c r="BQ61" s="111">
        <v>0.58344907407407398</v>
      </c>
      <c r="BR61" s="111">
        <v>0.58497685185185178</v>
      </c>
      <c r="BS61" s="111">
        <v>0.58641203703703693</v>
      </c>
      <c r="BT61" s="111">
        <v>0.58807870370370363</v>
      </c>
      <c r="BU61" s="111">
        <v>0.590173611111111</v>
      </c>
      <c r="BV61" s="111">
        <v>0.59224537037037028</v>
      </c>
      <c r="BW61" s="111">
        <v>0.59446759259259252</v>
      </c>
      <c r="BX61" s="111">
        <v>0.59663194444444434</v>
      </c>
      <c r="BY61" s="111">
        <v>0.59932870370370361</v>
      </c>
      <c r="BZ61" s="111">
        <v>0.60108796296296285</v>
      </c>
      <c r="CA61" s="111">
        <v>0.60284722222222209</v>
      </c>
      <c r="CB61" s="111">
        <v>0.60472222222222205</v>
      </c>
      <c r="CC61" s="1" t="s">
        <v>115</v>
      </c>
    </row>
    <row r="62" spans="1:81" s="1" customFormat="1" ht="24" customHeight="1" x14ac:dyDescent="0.25">
      <c r="A62" s="1">
        <v>59</v>
      </c>
      <c r="B62" s="332">
        <v>815</v>
      </c>
      <c r="C62" s="273"/>
      <c r="D62" s="272"/>
      <c r="E62" s="273">
        <v>0.50796296296296295</v>
      </c>
      <c r="F62" s="273">
        <v>0.51388888888888884</v>
      </c>
      <c r="G62" s="272">
        <v>5</v>
      </c>
      <c r="H62" s="331">
        <v>0.54521990740740722</v>
      </c>
      <c r="I62" s="272">
        <v>30</v>
      </c>
      <c r="J62" s="273">
        <v>0.55243055555555531</v>
      </c>
      <c r="K62" s="272">
        <v>30</v>
      </c>
      <c r="L62" s="273">
        <v>0.55954861111111087</v>
      </c>
      <c r="M62" s="272">
        <v>30</v>
      </c>
      <c r="N62" s="272" t="s">
        <v>104</v>
      </c>
      <c r="O62" s="332">
        <v>815</v>
      </c>
      <c r="P62" s="273">
        <v>0.56371527777777752</v>
      </c>
      <c r="Q62" s="272">
        <v>30</v>
      </c>
      <c r="R62" s="273">
        <v>0.57091435185185158</v>
      </c>
      <c r="S62" s="272">
        <v>30</v>
      </c>
      <c r="T62" s="331">
        <v>0.5782407407407405</v>
      </c>
      <c r="U62" s="272">
        <v>30</v>
      </c>
      <c r="V62" s="273">
        <v>0.60912037037037015</v>
      </c>
      <c r="W62" s="272">
        <v>30</v>
      </c>
      <c r="X62" s="273"/>
      <c r="Y62" s="332">
        <v>815</v>
      </c>
      <c r="Z62" s="272" t="s">
        <v>114</v>
      </c>
      <c r="AB62" s="1">
        <v>815</v>
      </c>
      <c r="AC62" s="111">
        <v>0.51388888888888884</v>
      </c>
      <c r="AD62" s="111">
        <v>0.51579861111111103</v>
      </c>
      <c r="AE62" s="111">
        <v>0.51767361111111099</v>
      </c>
      <c r="AF62" s="111">
        <v>0.51944444444444438</v>
      </c>
      <c r="AG62" s="111">
        <v>0.52247685185185178</v>
      </c>
      <c r="AH62" s="111">
        <v>0.52474537037037028</v>
      </c>
      <c r="AI62" s="111">
        <v>0.52725694444444438</v>
      </c>
      <c r="AJ62" s="111">
        <v>0.52927083333333325</v>
      </c>
      <c r="AK62" s="111">
        <v>0.53118055555555543</v>
      </c>
      <c r="AL62" s="111">
        <v>0.53278935185185172</v>
      </c>
      <c r="AM62" s="111">
        <v>0.53417824074074061</v>
      </c>
      <c r="AN62" s="111">
        <v>0.53574074074074063</v>
      </c>
      <c r="AO62" s="111">
        <v>0.53765046296296282</v>
      </c>
      <c r="AP62" s="111">
        <v>0.53923611111111092</v>
      </c>
      <c r="AQ62" s="111">
        <v>0.54059027777777757</v>
      </c>
      <c r="AR62" s="111">
        <v>0.54231481481481458</v>
      </c>
      <c r="AS62" s="111">
        <v>0.54370370370370347</v>
      </c>
      <c r="AT62" s="111">
        <v>0.54521990740740722</v>
      </c>
      <c r="AU62" s="111">
        <v>0.54682870370370351</v>
      </c>
      <c r="AV62" s="111">
        <v>0.54862268518518498</v>
      </c>
      <c r="AW62" s="111">
        <v>0.55038194444444422</v>
      </c>
      <c r="AX62" s="111">
        <v>0.55243055555555531</v>
      </c>
      <c r="AY62" s="111">
        <v>0.55518518518518489</v>
      </c>
      <c r="AZ62" s="111">
        <v>0.55696759259259232</v>
      </c>
      <c r="BA62" s="111">
        <v>0.55954861111111087</v>
      </c>
      <c r="BB62" s="1" t="s">
        <v>104</v>
      </c>
      <c r="BC62" s="1">
        <v>815</v>
      </c>
      <c r="BD62" s="111">
        <v>0.56371527777777752</v>
      </c>
      <c r="BE62" s="111">
        <v>0.56635416666666638</v>
      </c>
      <c r="BF62" s="111">
        <v>0.56812499999999977</v>
      </c>
      <c r="BG62" s="111">
        <v>0.57091435185185158</v>
      </c>
      <c r="BH62" s="111">
        <v>0.57313657407407381</v>
      </c>
      <c r="BI62" s="111">
        <v>0.57488425925925901</v>
      </c>
      <c r="BJ62" s="111">
        <v>0.57667824074074048</v>
      </c>
      <c r="BK62" s="111">
        <v>0.5782407407407405</v>
      </c>
      <c r="BL62" s="111">
        <v>0.57980324074074052</v>
      </c>
      <c r="BM62" s="111">
        <v>0.5810532407407405</v>
      </c>
      <c r="BN62" s="111">
        <v>0.58278935185185166</v>
      </c>
      <c r="BO62" s="111">
        <v>0.5841666666666665</v>
      </c>
      <c r="BP62" s="111">
        <v>0.58574074074074056</v>
      </c>
      <c r="BQ62" s="111">
        <v>0.58784722222222208</v>
      </c>
      <c r="BR62" s="111">
        <v>0.58937499999999987</v>
      </c>
      <c r="BS62" s="111">
        <v>0.59081018518518502</v>
      </c>
      <c r="BT62" s="111">
        <v>0.59247685185185173</v>
      </c>
      <c r="BU62" s="111">
        <v>0.59457175925925909</v>
      </c>
      <c r="BV62" s="111">
        <v>0.59664351851851838</v>
      </c>
      <c r="BW62" s="111">
        <v>0.59886574074074062</v>
      </c>
      <c r="BX62" s="111">
        <v>0.60103009259259244</v>
      </c>
      <c r="BY62" s="111">
        <v>0.60372685185185171</v>
      </c>
      <c r="BZ62" s="111">
        <v>0.60548611111111095</v>
      </c>
      <c r="CA62" s="111">
        <v>0.60724537037037019</v>
      </c>
      <c r="CB62" s="111">
        <v>0.60912037037037015</v>
      </c>
      <c r="CC62" s="1" t="s">
        <v>114</v>
      </c>
    </row>
    <row r="63" spans="1:81" s="1" customFormat="1" ht="24" customHeight="1" x14ac:dyDescent="0.25">
      <c r="A63" s="1">
        <v>60</v>
      </c>
      <c r="B63" s="332">
        <v>808</v>
      </c>
      <c r="C63" s="273"/>
      <c r="D63" s="272"/>
      <c r="E63" s="273">
        <v>0.51236111111111116</v>
      </c>
      <c r="F63" s="273">
        <v>0.51828703703703694</v>
      </c>
      <c r="G63" s="272">
        <v>9</v>
      </c>
      <c r="H63" s="331">
        <v>0.54961805555555532</v>
      </c>
      <c r="I63" s="272">
        <v>36</v>
      </c>
      <c r="J63" s="273">
        <v>0.55682870370370341</v>
      </c>
      <c r="K63" s="272">
        <v>36</v>
      </c>
      <c r="L63" s="273">
        <v>0.56394675925925897</v>
      </c>
      <c r="M63" s="272">
        <v>36</v>
      </c>
      <c r="N63" s="272" t="s">
        <v>104</v>
      </c>
      <c r="O63" s="332">
        <v>808</v>
      </c>
      <c r="P63" s="273">
        <v>0.56811342592592562</v>
      </c>
      <c r="Q63" s="272">
        <v>36</v>
      </c>
      <c r="R63" s="273">
        <v>0.57531249999999967</v>
      </c>
      <c r="S63" s="272">
        <v>36</v>
      </c>
      <c r="T63" s="331">
        <v>0.5826388888888886</v>
      </c>
      <c r="U63" s="272">
        <v>36</v>
      </c>
      <c r="V63" s="273">
        <v>0.61351851851851824</v>
      </c>
      <c r="W63" s="272">
        <v>36</v>
      </c>
      <c r="X63" s="273"/>
      <c r="Y63" s="332">
        <v>808</v>
      </c>
      <c r="Z63" s="272" t="s">
        <v>115</v>
      </c>
      <c r="AB63" s="1">
        <v>808</v>
      </c>
      <c r="AC63" s="111">
        <v>0.51828703703703694</v>
      </c>
      <c r="AD63" s="111">
        <v>0.52019675925925912</v>
      </c>
      <c r="AE63" s="111">
        <v>0.52207175925925908</v>
      </c>
      <c r="AF63" s="111">
        <v>0.52384259259259247</v>
      </c>
      <c r="AG63" s="111">
        <v>0.52687499999999987</v>
      </c>
      <c r="AH63" s="111">
        <v>0.52914351851851837</v>
      </c>
      <c r="AI63" s="111">
        <v>0.53165509259259247</v>
      </c>
      <c r="AJ63" s="111">
        <v>0.53366898148148134</v>
      </c>
      <c r="AK63" s="111">
        <v>0.53557870370370353</v>
      </c>
      <c r="AL63" s="111">
        <v>0.53718749999999982</v>
      </c>
      <c r="AM63" s="111">
        <v>0.5385763888888887</v>
      </c>
      <c r="AN63" s="111">
        <v>0.54013888888888872</v>
      </c>
      <c r="AO63" s="111">
        <v>0.54204861111111091</v>
      </c>
      <c r="AP63" s="111">
        <v>0.54363425925925901</v>
      </c>
      <c r="AQ63" s="111">
        <v>0.54498842592592567</v>
      </c>
      <c r="AR63" s="111">
        <v>0.54671296296296268</v>
      </c>
      <c r="AS63" s="111">
        <v>0.54810185185185156</v>
      </c>
      <c r="AT63" s="111">
        <v>0.54961805555555532</v>
      </c>
      <c r="AU63" s="111">
        <v>0.55122685185185161</v>
      </c>
      <c r="AV63" s="111">
        <v>0.55302083333333307</v>
      </c>
      <c r="AW63" s="111">
        <v>0.55478009259259231</v>
      </c>
      <c r="AX63" s="111">
        <v>0.55682870370370341</v>
      </c>
      <c r="AY63" s="111">
        <v>0.55958333333333299</v>
      </c>
      <c r="AZ63" s="111">
        <v>0.56136574074074042</v>
      </c>
      <c r="BA63" s="111">
        <v>0.56394675925925897</v>
      </c>
      <c r="BB63" s="1" t="s">
        <v>104</v>
      </c>
      <c r="BC63" s="1">
        <v>808</v>
      </c>
      <c r="BD63" s="111">
        <v>0.56811342592592562</v>
      </c>
      <c r="BE63" s="111">
        <v>0.57075231481481448</v>
      </c>
      <c r="BF63" s="111">
        <v>0.57252314814814786</v>
      </c>
      <c r="BG63" s="111">
        <v>0.57531249999999967</v>
      </c>
      <c r="BH63" s="111">
        <v>0.57753472222222191</v>
      </c>
      <c r="BI63" s="111">
        <v>0.57928240740740711</v>
      </c>
      <c r="BJ63" s="111">
        <v>0.58107638888888857</v>
      </c>
      <c r="BK63" s="111">
        <v>0.5826388888888886</v>
      </c>
      <c r="BL63" s="111">
        <v>0.58420138888888862</v>
      </c>
      <c r="BM63" s="111">
        <v>0.58545138888888859</v>
      </c>
      <c r="BN63" s="111">
        <v>0.58718749999999975</v>
      </c>
      <c r="BO63" s="111">
        <v>0.5885648148148146</v>
      </c>
      <c r="BP63" s="111">
        <v>0.59013888888888866</v>
      </c>
      <c r="BQ63" s="111">
        <v>0.59224537037037017</v>
      </c>
      <c r="BR63" s="111">
        <v>0.59377314814814797</v>
      </c>
      <c r="BS63" s="111">
        <v>0.59520833333333312</v>
      </c>
      <c r="BT63" s="111">
        <v>0.59687499999999982</v>
      </c>
      <c r="BU63" s="111">
        <v>0.59896990740740719</v>
      </c>
      <c r="BV63" s="111">
        <v>0.60104166666666647</v>
      </c>
      <c r="BW63" s="111">
        <v>0.60326388888888871</v>
      </c>
      <c r="BX63" s="111">
        <v>0.60542824074074053</v>
      </c>
      <c r="BY63" s="111">
        <v>0.6081249999999998</v>
      </c>
      <c r="BZ63" s="111">
        <v>0.60988425925925904</v>
      </c>
      <c r="CA63" s="111">
        <v>0.61164351851851828</v>
      </c>
      <c r="CB63" s="111">
        <v>0.61351851851851824</v>
      </c>
      <c r="CC63" s="1" t="s">
        <v>115</v>
      </c>
    </row>
    <row r="64" spans="1:81" s="1" customFormat="1" ht="24" customHeight="1" x14ac:dyDescent="0.25">
      <c r="A64" s="1">
        <v>61</v>
      </c>
      <c r="B64" s="332">
        <v>818</v>
      </c>
      <c r="C64" s="273"/>
      <c r="D64" s="272"/>
      <c r="E64" s="273">
        <v>0.51675925925925925</v>
      </c>
      <c r="F64" s="273">
        <v>0.52268518518518503</v>
      </c>
      <c r="G64" s="272">
        <v>1</v>
      </c>
      <c r="H64" s="331">
        <v>0.55401620370370341</v>
      </c>
      <c r="I64" s="272">
        <v>3</v>
      </c>
      <c r="J64" s="273">
        <v>0.5612268518518515</v>
      </c>
      <c r="K64" s="272">
        <v>3</v>
      </c>
      <c r="L64" s="273">
        <v>0.56834490740740706</v>
      </c>
      <c r="M64" s="272">
        <v>3</v>
      </c>
      <c r="N64" s="272" t="s">
        <v>104</v>
      </c>
      <c r="O64" s="332">
        <v>818</v>
      </c>
      <c r="P64" s="273">
        <v>0.57251157407407371</v>
      </c>
      <c r="Q64" s="272">
        <v>3</v>
      </c>
      <c r="R64" s="273">
        <v>0.57971064814814777</v>
      </c>
      <c r="S64" s="272">
        <v>3</v>
      </c>
      <c r="T64" s="331">
        <v>0.58703703703703669</v>
      </c>
      <c r="U64" s="272">
        <v>39</v>
      </c>
      <c r="V64" s="273">
        <v>0.61791666666666634</v>
      </c>
      <c r="W64" s="272">
        <v>39</v>
      </c>
      <c r="X64" s="273"/>
      <c r="Y64" s="332">
        <v>818</v>
      </c>
      <c r="Z64" s="272" t="s">
        <v>114</v>
      </c>
      <c r="AB64" s="1">
        <v>818</v>
      </c>
      <c r="AC64" s="111">
        <v>0.52268518518518503</v>
      </c>
      <c r="AD64" s="111">
        <v>0.52459490740740722</v>
      </c>
      <c r="AE64" s="111">
        <v>0.52646990740740718</v>
      </c>
      <c r="AF64" s="111">
        <v>0.52824074074074057</v>
      </c>
      <c r="AG64" s="111">
        <v>0.53127314814814797</v>
      </c>
      <c r="AH64" s="111">
        <v>0.53354166666666647</v>
      </c>
      <c r="AI64" s="111">
        <v>0.53605324074074057</v>
      </c>
      <c r="AJ64" s="111">
        <v>0.53806712962962944</v>
      </c>
      <c r="AK64" s="111">
        <v>0.53997685185185162</v>
      </c>
      <c r="AL64" s="111">
        <v>0.54158564814814791</v>
      </c>
      <c r="AM64" s="111">
        <v>0.5429745370370368</v>
      </c>
      <c r="AN64" s="111">
        <v>0.54453703703703682</v>
      </c>
      <c r="AO64" s="111">
        <v>0.54644675925925901</v>
      </c>
      <c r="AP64" s="111">
        <v>0.54803240740740711</v>
      </c>
      <c r="AQ64" s="111">
        <v>0.54938657407407376</v>
      </c>
      <c r="AR64" s="111">
        <v>0.55111111111111077</v>
      </c>
      <c r="AS64" s="111">
        <v>0.55249999999999966</v>
      </c>
      <c r="AT64" s="111">
        <v>0.55401620370370341</v>
      </c>
      <c r="AU64" s="111">
        <v>0.5556249999999997</v>
      </c>
      <c r="AV64" s="111">
        <v>0.55741898148148117</v>
      </c>
      <c r="AW64" s="111">
        <v>0.55917824074074041</v>
      </c>
      <c r="AX64" s="111">
        <v>0.5612268518518515</v>
      </c>
      <c r="AY64" s="111">
        <v>0.56398148148148108</v>
      </c>
      <c r="AZ64" s="111">
        <v>0.56576388888888851</v>
      </c>
      <c r="BA64" s="111">
        <v>0.56834490740740706</v>
      </c>
      <c r="BB64" s="1" t="s">
        <v>104</v>
      </c>
      <c r="BC64" s="1">
        <v>818</v>
      </c>
      <c r="BD64" s="111">
        <v>0.57251157407407371</v>
      </c>
      <c r="BE64" s="111">
        <v>0.57515046296296257</v>
      </c>
      <c r="BF64" s="111">
        <v>0.57692129629629596</v>
      </c>
      <c r="BG64" s="111">
        <v>0.57971064814814777</v>
      </c>
      <c r="BH64" s="111">
        <v>0.58193287037037</v>
      </c>
      <c r="BI64" s="111">
        <v>0.5836805555555552</v>
      </c>
      <c r="BJ64" s="111">
        <v>0.58547453703703667</v>
      </c>
      <c r="BK64" s="111">
        <v>0.58703703703703669</v>
      </c>
      <c r="BL64" s="111">
        <v>0.58859953703703671</v>
      </c>
      <c r="BM64" s="111">
        <v>0.58984953703703669</v>
      </c>
      <c r="BN64" s="111">
        <v>0.59158564814814785</v>
      </c>
      <c r="BO64" s="111">
        <v>0.59296296296296269</v>
      </c>
      <c r="BP64" s="111">
        <v>0.59453703703703675</v>
      </c>
      <c r="BQ64" s="111">
        <v>0.59664351851851827</v>
      </c>
      <c r="BR64" s="111">
        <v>0.59817129629629606</v>
      </c>
      <c r="BS64" s="111">
        <v>0.59960648148148121</v>
      </c>
      <c r="BT64" s="111">
        <v>0.60127314814814792</v>
      </c>
      <c r="BU64" s="111">
        <v>0.60336805555555528</v>
      </c>
      <c r="BV64" s="111">
        <v>0.60543981481481457</v>
      </c>
      <c r="BW64" s="111">
        <v>0.60766203703703681</v>
      </c>
      <c r="BX64" s="111">
        <v>0.60982638888888863</v>
      </c>
      <c r="BY64" s="111">
        <v>0.6125231481481479</v>
      </c>
      <c r="BZ64" s="111">
        <v>0.61428240740740714</v>
      </c>
      <c r="CA64" s="111">
        <v>0.61604166666666638</v>
      </c>
      <c r="CB64" s="111">
        <v>0.61791666666666634</v>
      </c>
      <c r="CC64" s="1" t="s">
        <v>114</v>
      </c>
    </row>
    <row r="65" spans="1:81" s="1" customFormat="1" ht="24" customHeight="1" x14ac:dyDescent="0.25">
      <c r="A65" s="1">
        <v>62</v>
      </c>
      <c r="B65" s="332">
        <v>811</v>
      </c>
      <c r="C65" s="273"/>
      <c r="D65" s="272"/>
      <c r="E65" s="273">
        <v>0.52115740740740735</v>
      </c>
      <c r="F65" s="273">
        <v>0.52708333333333313</v>
      </c>
      <c r="G65" s="272">
        <v>10</v>
      </c>
      <c r="H65" s="331">
        <v>0.55841435185185151</v>
      </c>
      <c r="I65" s="272">
        <v>8</v>
      </c>
      <c r="J65" s="273">
        <v>0.5656249999999996</v>
      </c>
      <c r="K65" s="272">
        <v>8</v>
      </c>
      <c r="L65" s="273">
        <v>0.57274305555555516</v>
      </c>
      <c r="M65" s="272">
        <v>8</v>
      </c>
      <c r="N65" s="272" t="s">
        <v>104</v>
      </c>
      <c r="O65" s="332">
        <v>811</v>
      </c>
      <c r="P65" s="273">
        <v>0.57690972222222181</v>
      </c>
      <c r="Q65" s="272">
        <v>8</v>
      </c>
      <c r="R65" s="273">
        <v>0.58410879629629586</v>
      </c>
      <c r="S65" s="272">
        <v>8</v>
      </c>
      <c r="T65" s="331">
        <v>0.59143518518518479</v>
      </c>
      <c r="U65" s="272">
        <v>40</v>
      </c>
      <c r="V65" s="273">
        <v>0.62231481481481443</v>
      </c>
      <c r="W65" s="272">
        <v>40</v>
      </c>
      <c r="X65" s="273"/>
      <c r="Y65" s="332">
        <v>811</v>
      </c>
      <c r="Z65" s="272" t="s">
        <v>115</v>
      </c>
      <c r="AB65" s="1">
        <v>811</v>
      </c>
      <c r="AC65" s="111">
        <v>0.52708333333333313</v>
      </c>
      <c r="AD65" s="111">
        <v>0.52899305555555531</v>
      </c>
      <c r="AE65" s="111">
        <v>0.53086805555555527</v>
      </c>
      <c r="AF65" s="111">
        <v>0.53263888888888866</v>
      </c>
      <c r="AG65" s="111">
        <v>0.53567129629629606</v>
      </c>
      <c r="AH65" s="111">
        <v>0.53793981481481457</v>
      </c>
      <c r="AI65" s="111">
        <v>0.54045138888888866</v>
      </c>
      <c r="AJ65" s="111">
        <v>0.54246527777777753</v>
      </c>
      <c r="AK65" s="111">
        <v>0.54437499999999972</v>
      </c>
      <c r="AL65" s="111">
        <v>0.54598379629629601</v>
      </c>
      <c r="AM65" s="111">
        <v>0.54737268518518489</v>
      </c>
      <c r="AN65" s="111">
        <v>0.54893518518518492</v>
      </c>
      <c r="AO65" s="111">
        <v>0.5508449074074071</v>
      </c>
      <c r="AP65" s="111">
        <v>0.5524305555555552</v>
      </c>
      <c r="AQ65" s="111">
        <v>0.55378472222222186</v>
      </c>
      <c r="AR65" s="111">
        <v>0.55550925925925887</v>
      </c>
      <c r="AS65" s="111">
        <v>0.55689814814814775</v>
      </c>
      <c r="AT65" s="111">
        <v>0.55841435185185151</v>
      </c>
      <c r="AU65" s="111">
        <v>0.5600231481481478</v>
      </c>
      <c r="AV65" s="111">
        <v>0.56181712962962926</v>
      </c>
      <c r="AW65" s="111">
        <v>0.5635763888888885</v>
      </c>
      <c r="AX65" s="111">
        <v>0.5656249999999996</v>
      </c>
      <c r="AY65" s="111">
        <v>0.56837962962962918</v>
      </c>
      <c r="AZ65" s="111">
        <v>0.57016203703703661</v>
      </c>
      <c r="BA65" s="111">
        <v>0.57274305555555516</v>
      </c>
      <c r="BB65" s="1" t="s">
        <v>104</v>
      </c>
      <c r="BC65" s="1">
        <v>811</v>
      </c>
      <c r="BD65" s="111">
        <v>0.57690972222222181</v>
      </c>
      <c r="BE65" s="111">
        <v>0.57954861111111067</v>
      </c>
      <c r="BF65" s="111">
        <v>0.58131944444444406</v>
      </c>
      <c r="BG65" s="111">
        <v>0.58410879629629586</v>
      </c>
      <c r="BH65" s="111">
        <v>0.5863310185185181</v>
      </c>
      <c r="BI65" s="111">
        <v>0.5880787037037033</v>
      </c>
      <c r="BJ65" s="111">
        <v>0.58987268518518476</v>
      </c>
      <c r="BK65" s="111">
        <v>0.59143518518518479</v>
      </c>
      <c r="BL65" s="111">
        <v>0.59299768518518481</v>
      </c>
      <c r="BM65" s="111">
        <v>0.59424768518518478</v>
      </c>
      <c r="BN65" s="111">
        <v>0.59598379629629594</v>
      </c>
      <c r="BO65" s="111">
        <v>0.59736111111111079</v>
      </c>
      <c r="BP65" s="111">
        <v>0.59893518518518485</v>
      </c>
      <c r="BQ65" s="111">
        <v>0.60104166666666636</v>
      </c>
      <c r="BR65" s="111">
        <v>0.60256944444444416</v>
      </c>
      <c r="BS65" s="111">
        <v>0.60400462962962931</v>
      </c>
      <c r="BT65" s="111">
        <v>0.60567129629629601</v>
      </c>
      <c r="BU65" s="111">
        <v>0.60776620370370338</v>
      </c>
      <c r="BV65" s="111">
        <v>0.60983796296296267</v>
      </c>
      <c r="BW65" s="111">
        <v>0.6120601851851849</v>
      </c>
      <c r="BX65" s="111">
        <v>0.61422453703703672</v>
      </c>
      <c r="BY65" s="111">
        <v>0.616921296296296</v>
      </c>
      <c r="BZ65" s="111">
        <v>0.61868055555555523</v>
      </c>
      <c r="CA65" s="111">
        <v>0.62043981481481447</v>
      </c>
      <c r="CB65" s="111">
        <v>0.62231481481481443</v>
      </c>
      <c r="CC65" s="1" t="s">
        <v>115</v>
      </c>
    </row>
    <row r="66" spans="1:81" s="1" customFormat="1" ht="24" customHeight="1" x14ac:dyDescent="0.25">
      <c r="A66" s="1">
        <v>63</v>
      </c>
      <c r="B66" s="332">
        <v>819</v>
      </c>
      <c r="C66" s="273"/>
      <c r="D66" s="272"/>
      <c r="E66" s="273">
        <v>0.52555555555555566</v>
      </c>
      <c r="F66" s="273">
        <v>0.53148148148148122</v>
      </c>
      <c r="G66" s="272">
        <v>11</v>
      </c>
      <c r="H66" s="331">
        <v>0.5628124999999996</v>
      </c>
      <c r="I66" s="272">
        <v>5</v>
      </c>
      <c r="J66" s="273">
        <v>0.5700231481481477</v>
      </c>
      <c r="K66" s="272">
        <v>5</v>
      </c>
      <c r="L66" s="273">
        <v>0.57714120370370325</v>
      </c>
      <c r="M66" s="272">
        <v>5</v>
      </c>
      <c r="N66" s="272" t="s">
        <v>104</v>
      </c>
      <c r="O66" s="332">
        <v>819</v>
      </c>
      <c r="P66" s="273">
        <v>0.58130787037036991</v>
      </c>
      <c r="Q66" s="272">
        <v>5</v>
      </c>
      <c r="R66" s="273">
        <v>0.58850694444444396</v>
      </c>
      <c r="S66" s="272">
        <v>5</v>
      </c>
      <c r="T66" s="331">
        <v>0.59583333333333288</v>
      </c>
      <c r="U66" s="272">
        <v>41</v>
      </c>
      <c r="V66" s="273">
        <v>0.62671296296296253</v>
      </c>
      <c r="W66" s="272">
        <v>41</v>
      </c>
      <c r="X66" s="273"/>
      <c r="Y66" s="332">
        <v>819</v>
      </c>
      <c r="Z66" s="272" t="s">
        <v>114</v>
      </c>
      <c r="AB66" s="1">
        <v>819</v>
      </c>
      <c r="AC66" s="111">
        <v>0.53148148148148122</v>
      </c>
      <c r="AD66" s="111">
        <v>0.53339120370370341</v>
      </c>
      <c r="AE66" s="111">
        <v>0.53526620370370337</v>
      </c>
      <c r="AF66" s="111">
        <v>0.53703703703703676</v>
      </c>
      <c r="AG66" s="111">
        <v>0.54006944444444416</v>
      </c>
      <c r="AH66" s="111">
        <v>0.54233796296296266</v>
      </c>
      <c r="AI66" s="111">
        <v>0.54484953703703676</v>
      </c>
      <c r="AJ66" s="111">
        <v>0.54686342592592563</v>
      </c>
      <c r="AK66" s="111">
        <v>0.54877314814814782</v>
      </c>
      <c r="AL66" s="111">
        <v>0.5503819444444441</v>
      </c>
      <c r="AM66" s="111">
        <v>0.55177083333333299</v>
      </c>
      <c r="AN66" s="111">
        <v>0.55333333333333301</v>
      </c>
      <c r="AO66" s="111">
        <v>0.5552430555555552</v>
      </c>
      <c r="AP66" s="111">
        <v>0.5568287037037033</v>
      </c>
      <c r="AQ66" s="111">
        <v>0.55818287037036995</v>
      </c>
      <c r="AR66" s="111">
        <v>0.55990740740740697</v>
      </c>
      <c r="AS66" s="111">
        <v>0.56129629629629585</v>
      </c>
      <c r="AT66" s="111">
        <v>0.5628124999999996</v>
      </c>
      <c r="AU66" s="111">
        <v>0.56442129629629589</v>
      </c>
      <c r="AV66" s="111">
        <v>0.56621527777777736</v>
      </c>
      <c r="AW66" s="111">
        <v>0.5679745370370366</v>
      </c>
      <c r="AX66" s="111">
        <v>0.5700231481481477</v>
      </c>
      <c r="AY66" s="111">
        <v>0.57277777777777727</v>
      </c>
      <c r="AZ66" s="111">
        <v>0.5745601851851847</v>
      </c>
      <c r="BA66" s="111">
        <v>0.57714120370370325</v>
      </c>
      <c r="BB66" s="1" t="s">
        <v>104</v>
      </c>
      <c r="BC66" s="1">
        <v>819</v>
      </c>
      <c r="BD66" s="111">
        <v>0.58130787037036991</v>
      </c>
      <c r="BE66" s="111">
        <v>0.58394675925925876</v>
      </c>
      <c r="BF66" s="111">
        <v>0.58571759259259215</v>
      </c>
      <c r="BG66" s="111">
        <v>0.58850694444444396</v>
      </c>
      <c r="BH66" s="111">
        <v>0.59072916666666619</v>
      </c>
      <c r="BI66" s="111">
        <v>0.59247685185185139</v>
      </c>
      <c r="BJ66" s="111">
        <v>0.59427083333333286</v>
      </c>
      <c r="BK66" s="111">
        <v>0.59583333333333288</v>
      </c>
      <c r="BL66" s="111">
        <v>0.5973958333333329</v>
      </c>
      <c r="BM66" s="111">
        <v>0.59864583333333288</v>
      </c>
      <c r="BN66" s="111">
        <v>0.60038194444444404</v>
      </c>
      <c r="BO66" s="111">
        <v>0.60175925925925888</v>
      </c>
      <c r="BP66" s="111">
        <v>0.60333333333333294</v>
      </c>
      <c r="BQ66" s="111">
        <v>0.60543981481481446</v>
      </c>
      <c r="BR66" s="111">
        <v>0.60696759259259225</v>
      </c>
      <c r="BS66" s="111">
        <v>0.6084027777777774</v>
      </c>
      <c r="BT66" s="111">
        <v>0.61006944444444411</v>
      </c>
      <c r="BU66" s="111">
        <v>0.61216435185185147</v>
      </c>
      <c r="BV66" s="111">
        <v>0.61423611111111076</v>
      </c>
      <c r="BW66" s="111">
        <v>0.616458333333333</v>
      </c>
      <c r="BX66" s="111">
        <v>0.61862268518518482</v>
      </c>
      <c r="BY66" s="111">
        <v>0.62131944444444409</v>
      </c>
      <c r="BZ66" s="111">
        <v>0.62307870370370333</v>
      </c>
      <c r="CA66" s="111">
        <v>0.62483796296296257</v>
      </c>
      <c r="CB66" s="111">
        <v>0.62671296296296253</v>
      </c>
      <c r="CC66" s="1" t="s">
        <v>114</v>
      </c>
    </row>
    <row r="67" spans="1:81" s="1" customFormat="1" ht="24" customHeight="1" x14ac:dyDescent="0.25">
      <c r="A67" s="1">
        <v>64</v>
      </c>
      <c r="B67" s="332">
        <v>809</v>
      </c>
      <c r="C67" s="273"/>
      <c r="D67" s="272"/>
      <c r="E67" s="273">
        <v>0.52995370370370387</v>
      </c>
      <c r="F67" s="273">
        <v>0.53587962962962932</v>
      </c>
      <c r="G67" s="272">
        <v>12</v>
      </c>
      <c r="H67" s="331">
        <v>0.5672106481481477</v>
      </c>
      <c r="I67" s="272">
        <v>38</v>
      </c>
      <c r="J67" s="273">
        <v>0.57442129629629579</v>
      </c>
      <c r="K67" s="272">
        <v>38</v>
      </c>
      <c r="L67" s="273">
        <v>0.58153935185185135</v>
      </c>
      <c r="M67" s="272">
        <v>38</v>
      </c>
      <c r="N67" s="272" t="s">
        <v>104</v>
      </c>
      <c r="O67" s="332">
        <v>809</v>
      </c>
      <c r="P67" s="273">
        <v>0.585706018518518</v>
      </c>
      <c r="Q67" s="272">
        <v>38</v>
      </c>
      <c r="R67" s="273">
        <v>0.59290509259259205</v>
      </c>
      <c r="S67" s="272">
        <v>38</v>
      </c>
      <c r="T67" s="331">
        <v>0.60023148148148098</v>
      </c>
      <c r="U67" s="272">
        <v>34</v>
      </c>
      <c r="V67" s="273">
        <v>0.63111111111111062</v>
      </c>
      <c r="W67" s="272">
        <v>34</v>
      </c>
      <c r="X67" s="273"/>
      <c r="Y67" s="332">
        <v>809</v>
      </c>
      <c r="Z67" s="272" t="s">
        <v>115</v>
      </c>
      <c r="AB67" s="1">
        <v>809</v>
      </c>
      <c r="AC67" s="111">
        <v>0.53587962962962932</v>
      </c>
      <c r="AD67" s="111">
        <v>0.5377893518518515</v>
      </c>
      <c r="AE67" s="111">
        <v>0.53966435185185146</v>
      </c>
      <c r="AF67" s="111">
        <v>0.54143518518518485</v>
      </c>
      <c r="AG67" s="111">
        <v>0.54446759259259225</v>
      </c>
      <c r="AH67" s="111">
        <v>0.54673611111111076</v>
      </c>
      <c r="AI67" s="111">
        <v>0.54924768518518485</v>
      </c>
      <c r="AJ67" s="111">
        <v>0.55126157407407372</v>
      </c>
      <c r="AK67" s="111">
        <v>0.55317129629629591</v>
      </c>
      <c r="AL67" s="111">
        <v>0.5547800925925922</v>
      </c>
      <c r="AM67" s="111">
        <v>0.55616898148148108</v>
      </c>
      <c r="AN67" s="111">
        <v>0.55773148148148111</v>
      </c>
      <c r="AO67" s="111">
        <v>0.55964120370370329</v>
      </c>
      <c r="AP67" s="111">
        <v>0.56122685185185139</v>
      </c>
      <c r="AQ67" s="111">
        <v>0.56258101851851805</v>
      </c>
      <c r="AR67" s="111">
        <v>0.56430555555555506</v>
      </c>
      <c r="AS67" s="111">
        <v>0.56569444444444394</v>
      </c>
      <c r="AT67" s="111">
        <v>0.5672106481481477</v>
      </c>
      <c r="AU67" s="111">
        <v>0.56881944444444399</v>
      </c>
      <c r="AV67" s="111">
        <v>0.57061342592592545</v>
      </c>
      <c r="AW67" s="111">
        <v>0.57237268518518469</v>
      </c>
      <c r="AX67" s="111">
        <v>0.57442129629629579</v>
      </c>
      <c r="AY67" s="111">
        <v>0.57717592592592537</v>
      </c>
      <c r="AZ67" s="111">
        <v>0.5789583333333328</v>
      </c>
      <c r="BA67" s="111">
        <v>0.58153935185185135</v>
      </c>
      <c r="BB67" s="1" t="s">
        <v>104</v>
      </c>
      <c r="BC67" s="1">
        <v>809</v>
      </c>
      <c r="BD67" s="111">
        <v>0.585706018518518</v>
      </c>
      <c r="BE67" s="111">
        <v>0.58834490740740686</v>
      </c>
      <c r="BF67" s="111">
        <v>0.59011574074074025</v>
      </c>
      <c r="BG67" s="111">
        <v>0.59290509259259205</v>
      </c>
      <c r="BH67" s="111">
        <v>0.59512731481481429</v>
      </c>
      <c r="BI67" s="111">
        <v>0.59687499999999949</v>
      </c>
      <c r="BJ67" s="111">
        <v>0.59866898148148096</v>
      </c>
      <c r="BK67" s="111">
        <v>0.60023148148148098</v>
      </c>
      <c r="BL67" s="111">
        <v>0.601793981481481</v>
      </c>
      <c r="BM67" s="111">
        <v>0.60304398148148097</v>
      </c>
      <c r="BN67" s="111">
        <v>0.60478009259259213</v>
      </c>
      <c r="BO67" s="111">
        <v>0.60615740740740698</v>
      </c>
      <c r="BP67" s="111">
        <v>0.60773148148148104</v>
      </c>
      <c r="BQ67" s="111">
        <v>0.60983796296296255</v>
      </c>
      <c r="BR67" s="111">
        <v>0.61136574074074035</v>
      </c>
      <c r="BS67" s="111">
        <v>0.6128009259259255</v>
      </c>
      <c r="BT67" s="111">
        <v>0.6144675925925922</v>
      </c>
      <c r="BU67" s="111">
        <v>0.61656249999999957</v>
      </c>
      <c r="BV67" s="111">
        <v>0.61863425925925886</v>
      </c>
      <c r="BW67" s="111">
        <v>0.62085648148148109</v>
      </c>
      <c r="BX67" s="111">
        <v>0.62302083333333291</v>
      </c>
      <c r="BY67" s="111">
        <v>0.62571759259259219</v>
      </c>
      <c r="BZ67" s="111">
        <v>0.62747685185185142</v>
      </c>
      <c r="CA67" s="111">
        <v>0.62923611111111066</v>
      </c>
      <c r="CB67" s="111">
        <v>0.63111111111111062</v>
      </c>
      <c r="CC67" s="1" t="s">
        <v>115</v>
      </c>
    </row>
    <row r="68" spans="1:81" s="1" customFormat="1" ht="24" customHeight="1" x14ac:dyDescent="0.25">
      <c r="A68" s="1">
        <v>65</v>
      </c>
      <c r="B68" s="332">
        <v>820</v>
      </c>
      <c r="C68" s="273"/>
      <c r="D68" s="272"/>
      <c r="E68" s="273">
        <v>0.53435185185185197</v>
      </c>
      <c r="F68" s="273">
        <v>0.54027777777777741</v>
      </c>
      <c r="G68" s="356">
        <v>18</v>
      </c>
      <c r="H68" s="331">
        <v>0.5716087962962958</v>
      </c>
      <c r="I68" s="272">
        <v>1</v>
      </c>
      <c r="J68" s="273">
        <v>0.57881944444444389</v>
      </c>
      <c r="K68" s="272">
        <v>1</v>
      </c>
      <c r="L68" s="273">
        <v>0.58593749999999944</v>
      </c>
      <c r="M68" s="272">
        <v>1</v>
      </c>
      <c r="N68" s="272" t="s">
        <v>104</v>
      </c>
      <c r="O68" s="332">
        <v>820</v>
      </c>
      <c r="P68" s="273">
        <v>0.5901041666666661</v>
      </c>
      <c r="Q68" s="272">
        <v>1</v>
      </c>
      <c r="R68" s="273">
        <v>0.59730324074074015</v>
      </c>
      <c r="S68" s="272">
        <v>1</v>
      </c>
      <c r="T68" s="331">
        <v>0.60462962962962907</v>
      </c>
      <c r="U68" s="272">
        <v>43</v>
      </c>
      <c r="V68" s="273">
        <v>0.63550925925925872</v>
      </c>
      <c r="W68" s="272">
        <v>43</v>
      </c>
      <c r="X68" s="273"/>
      <c r="Y68" s="332">
        <v>820</v>
      </c>
      <c r="Z68" s="272" t="s">
        <v>114</v>
      </c>
      <c r="AB68" s="1">
        <v>820</v>
      </c>
      <c r="AC68" s="111">
        <v>0.54027777777777741</v>
      </c>
      <c r="AD68" s="111">
        <v>0.5421874999999996</v>
      </c>
      <c r="AE68" s="111">
        <v>0.54406249999999956</v>
      </c>
      <c r="AF68" s="111">
        <v>0.54583333333333295</v>
      </c>
      <c r="AG68" s="111">
        <v>0.54886574074074035</v>
      </c>
      <c r="AH68" s="111">
        <v>0.55113425925925885</v>
      </c>
      <c r="AI68" s="111">
        <v>0.55364583333333295</v>
      </c>
      <c r="AJ68" s="111">
        <v>0.55565972222222182</v>
      </c>
      <c r="AK68" s="111">
        <v>0.55756944444444401</v>
      </c>
      <c r="AL68" s="111">
        <v>0.5591782407407403</v>
      </c>
      <c r="AM68" s="111">
        <v>0.56056712962962918</v>
      </c>
      <c r="AN68" s="111">
        <v>0.5621296296296292</v>
      </c>
      <c r="AO68" s="111">
        <v>0.56403935185185139</v>
      </c>
      <c r="AP68" s="111">
        <v>0.56562499999999949</v>
      </c>
      <c r="AQ68" s="111">
        <v>0.56697916666666615</v>
      </c>
      <c r="AR68" s="111">
        <v>0.56870370370370316</v>
      </c>
      <c r="AS68" s="111">
        <v>0.57009259259259204</v>
      </c>
      <c r="AT68" s="111">
        <v>0.5716087962962958</v>
      </c>
      <c r="AU68" s="111">
        <v>0.57321759259259208</v>
      </c>
      <c r="AV68" s="111">
        <v>0.57501157407407355</v>
      </c>
      <c r="AW68" s="111">
        <v>0.57677083333333279</v>
      </c>
      <c r="AX68" s="111">
        <v>0.57881944444444389</v>
      </c>
      <c r="AY68" s="111">
        <v>0.58157407407407347</v>
      </c>
      <c r="AZ68" s="111">
        <v>0.58335648148148089</v>
      </c>
      <c r="BA68" s="111">
        <v>0.58593749999999944</v>
      </c>
      <c r="BB68" s="1" t="s">
        <v>104</v>
      </c>
      <c r="BC68" s="1">
        <v>820</v>
      </c>
      <c r="BD68" s="111">
        <v>0.5901041666666661</v>
      </c>
      <c r="BE68" s="111">
        <v>0.59274305555555495</v>
      </c>
      <c r="BF68" s="111">
        <v>0.59451388888888834</v>
      </c>
      <c r="BG68" s="111">
        <v>0.59730324074074015</v>
      </c>
      <c r="BH68" s="111">
        <v>0.59952546296296239</v>
      </c>
      <c r="BI68" s="111">
        <v>0.60127314814814758</v>
      </c>
      <c r="BJ68" s="111">
        <v>0.60306712962962905</v>
      </c>
      <c r="BK68" s="111">
        <v>0.60462962962962907</v>
      </c>
      <c r="BL68" s="111">
        <v>0.6061921296296291</v>
      </c>
      <c r="BM68" s="111">
        <v>0.60744212962962907</v>
      </c>
      <c r="BN68" s="111">
        <v>0.60917824074074023</v>
      </c>
      <c r="BO68" s="111">
        <v>0.61055555555555507</v>
      </c>
      <c r="BP68" s="111">
        <v>0.61212962962962914</v>
      </c>
      <c r="BQ68" s="111">
        <v>0.61423611111111065</v>
      </c>
      <c r="BR68" s="111">
        <v>0.61576388888888844</v>
      </c>
      <c r="BS68" s="111">
        <v>0.61719907407407359</v>
      </c>
      <c r="BT68" s="111">
        <v>0.6188657407407403</v>
      </c>
      <c r="BU68" s="111">
        <v>0.62096064814814766</v>
      </c>
      <c r="BV68" s="111">
        <v>0.62303240740740695</v>
      </c>
      <c r="BW68" s="111">
        <v>0.62525462962962919</v>
      </c>
      <c r="BX68" s="111">
        <v>0.62741898148148101</v>
      </c>
      <c r="BY68" s="111">
        <v>0.63011574074074028</v>
      </c>
      <c r="BZ68" s="111">
        <v>0.63187499999999952</v>
      </c>
      <c r="CA68" s="111">
        <v>0.63363425925925876</v>
      </c>
      <c r="CB68" s="111">
        <v>0.63550925925925872</v>
      </c>
      <c r="CC68" s="1" t="s">
        <v>114</v>
      </c>
    </row>
    <row r="69" spans="1:81" s="1" customFormat="1" ht="24" customHeight="1" x14ac:dyDescent="0.25">
      <c r="A69" s="1">
        <v>66</v>
      </c>
      <c r="B69" s="332">
        <v>814</v>
      </c>
      <c r="C69" s="273"/>
      <c r="D69" s="272"/>
      <c r="E69" s="273">
        <v>0.53875000000000017</v>
      </c>
      <c r="F69" s="273">
        <v>0.54467592592592551</v>
      </c>
      <c r="G69" s="272">
        <v>19</v>
      </c>
      <c r="H69" s="331">
        <v>0.57600694444444389</v>
      </c>
      <c r="I69" s="272">
        <v>2</v>
      </c>
      <c r="J69" s="273">
        <v>0.58321759259259198</v>
      </c>
      <c r="K69" s="272">
        <v>2</v>
      </c>
      <c r="L69" s="273">
        <v>0.59033564814814754</v>
      </c>
      <c r="M69" s="272">
        <v>2</v>
      </c>
      <c r="N69" s="272" t="s">
        <v>104</v>
      </c>
      <c r="O69" s="332">
        <v>814</v>
      </c>
      <c r="P69" s="273">
        <v>0.59450231481481419</v>
      </c>
      <c r="Q69" s="272">
        <v>2</v>
      </c>
      <c r="R69" s="273">
        <v>0.60170138888888824</v>
      </c>
      <c r="S69" s="272">
        <v>2</v>
      </c>
      <c r="T69" s="331">
        <v>0.60902777777777717</v>
      </c>
      <c r="U69" s="272">
        <v>44</v>
      </c>
      <c r="V69" s="273">
        <v>0.63990740740740681</v>
      </c>
      <c r="W69" s="272">
        <v>44</v>
      </c>
      <c r="X69" s="273"/>
      <c r="Y69" s="332">
        <v>814</v>
      </c>
      <c r="Z69" s="272" t="s">
        <v>115</v>
      </c>
      <c r="AB69" s="1">
        <v>814</v>
      </c>
      <c r="AC69" s="111">
        <v>0.54467592592592551</v>
      </c>
      <c r="AD69" s="111">
        <v>0.5465856481481477</v>
      </c>
      <c r="AE69" s="111">
        <v>0.54846064814814766</v>
      </c>
      <c r="AF69" s="111">
        <v>0.55023148148148104</v>
      </c>
      <c r="AG69" s="111">
        <v>0.55326388888888844</v>
      </c>
      <c r="AH69" s="111">
        <v>0.55553240740740695</v>
      </c>
      <c r="AI69" s="111">
        <v>0.55804398148148104</v>
      </c>
      <c r="AJ69" s="111">
        <v>0.56005787037036991</v>
      </c>
      <c r="AK69" s="111">
        <v>0.5619675925925921</v>
      </c>
      <c r="AL69" s="111">
        <v>0.56357638888888839</v>
      </c>
      <c r="AM69" s="111">
        <v>0.56496527777777727</v>
      </c>
      <c r="AN69" s="111">
        <v>0.5665277777777773</v>
      </c>
      <c r="AO69" s="111">
        <v>0.56843749999999948</v>
      </c>
      <c r="AP69" s="111">
        <v>0.57002314814814758</v>
      </c>
      <c r="AQ69" s="111">
        <v>0.57137731481481424</v>
      </c>
      <c r="AR69" s="111">
        <v>0.57310185185185125</v>
      </c>
      <c r="AS69" s="111">
        <v>0.57449074074074014</v>
      </c>
      <c r="AT69" s="111">
        <v>0.57600694444444389</v>
      </c>
      <c r="AU69" s="111">
        <v>0.57761574074074018</v>
      </c>
      <c r="AV69" s="111">
        <v>0.57940972222222165</v>
      </c>
      <c r="AW69" s="111">
        <v>0.58116898148148088</v>
      </c>
      <c r="AX69" s="111">
        <v>0.58321759259259198</v>
      </c>
      <c r="AY69" s="111">
        <v>0.58597222222222156</v>
      </c>
      <c r="AZ69" s="111">
        <v>0.58775462962962899</v>
      </c>
      <c r="BA69" s="111">
        <v>0.59033564814814754</v>
      </c>
      <c r="BB69" s="1" t="s">
        <v>104</v>
      </c>
      <c r="BC69" s="1">
        <v>814</v>
      </c>
      <c r="BD69" s="111">
        <v>0.59450231481481419</v>
      </c>
      <c r="BE69" s="111">
        <v>0.59714120370370305</v>
      </c>
      <c r="BF69" s="111">
        <v>0.59891203703703644</v>
      </c>
      <c r="BG69" s="111">
        <v>0.60170138888888824</v>
      </c>
      <c r="BH69" s="111">
        <v>0.60392361111111048</v>
      </c>
      <c r="BI69" s="111">
        <v>0.60567129629629568</v>
      </c>
      <c r="BJ69" s="111">
        <v>0.60746527777777715</v>
      </c>
      <c r="BK69" s="111">
        <v>0.60902777777777717</v>
      </c>
      <c r="BL69" s="111">
        <v>0.61059027777777719</v>
      </c>
      <c r="BM69" s="111">
        <v>0.61184027777777716</v>
      </c>
      <c r="BN69" s="111">
        <v>0.61357638888888832</v>
      </c>
      <c r="BO69" s="111">
        <v>0.61495370370370317</v>
      </c>
      <c r="BP69" s="111">
        <v>0.61652777777777723</v>
      </c>
      <c r="BQ69" s="111">
        <v>0.61863425925925875</v>
      </c>
      <c r="BR69" s="111">
        <v>0.62016203703703654</v>
      </c>
      <c r="BS69" s="111">
        <v>0.62159722222222169</v>
      </c>
      <c r="BT69" s="111">
        <v>0.6232638888888884</v>
      </c>
      <c r="BU69" s="111">
        <v>0.62535879629629576</v>
      </c>
      <c r="BV69" s="111">
        <v>0.62743055555555505</v>
      </c>
      <c r="BW69" s="111">
        <v>0.62965277777777728</v>
      </c>
      <c r="BX69" s="111">
        <v>0.6318171296296291</v>
      </c>
      <c r="BY69" s="111">
        <v>0.63451388888888838</v>
      </c>
      <c r="BZ69" s="111">
        <v>0.63627314814814762</v>
      </c>
      <c r="CA69" s="111">
        <v>0.63803240740740685</v>
      </c>
      <c r="CB69" s="111">
        <v>0.63990740740740681</v>
      </c>
      <c r="CC69" s="1" t="s">
        <v>115</v>
      </c>
    </row>
    <row r="70" spans="1:81" s="1" customFormat="1" ht="24" customHeight="1" x14ac:dyDescent="0.25">
      <c r="A70" s="1">
        <v>67</v>
      </c>
      <c r="B70" s="332">
        <v>821</v>
      </c>
      <c r="C70" s="273"/>
      <c r="D70" s="272"/>
      <c r="E70" s="273">
        <v>0.54314814814814827</v>
      </c>
      <c r="F70" s="273">
        <v>0.5490740740740736</v>
      </c>
      <c r="G70" s="272">
        <v>20</v>
      </c>
      <c r="H70" s="331">
        <v>0.58040509259259199</v>
      </c>
      <c r="I70" s="272">
        <v>9</v>
      </c>
      <c r="J70" s="273">
        <v>0.58761574074074008</v>
      </c>
      <c r="K70" s="272">
        <v>9</v>
      </c>
      <c r="L70" s="273">
        <v>0.59473379629629564</v>
      </c>
      <c r="M70" s="272">
        <v>9</v>
      </c>
      <c r="N70" s="272" t="s">
        <v>104</v>
      </c>
      <c r="O70" s="332">
        <v>821</v>
      </c>
      <c r="P70" s="273">
        <v>0.59890046296296229</v>
      </c>
      <c r="Q70" s="272">
        <v>9</v>
      </c>
      <c r="R70" s="273">
        <v>0.60609953703703634</v>
      </c>
      <c r="S70" s="272">
        <v>9</v>
      </c>
      <c r="T70" s="331">
        <v>0.61342592592592526</v>
      </c>
      <c r="U70" s="272">
        <v>66</v>
      </c>
      <c r="V70" s="273">
        <v>0.64430555555555491</v>
      </c>
      <c r="W70" s="272">
        <v>66</v>
      </c>
      <c r="X70" s="273"/>
      <c r="Y70" s="332">
        <v>821</v>
      </c>
      <c r="Z70" s="272" t="s">
        <v>114</v>
      </c>
      <c r="AB70" s="1">
        <v>821</v>
      </c>
      <c r="AC70" s="111">
        <v>0.5490740740740736</v>
      </c>
      <c r="AD70" s="111">
        <v>0.55098379629629579</v>
      </c>
      <c r="AE70" s="111">
        <v>0.55285879629629575</v>
      </c>
      <c r="AF70" s="111">
        <v>0.55462962962962914</v>
      </c>
      <c r="AG70" s="111">
        <v>0.55766203703703654</v>
      </c>
      <c r="AH70" s="111">
        <v>0.55993055555555504</v>
      </c>
      <c r="AI70" s="111">
        <v>0.56244212962962914</v>
      </c>
      <c r="AJ70" s="111">
        <v>0.56445601851851801</v>
      </c>
      <c r="AK70" s="111">
        <v>0.5663657407407402</v>
      </c>
      <c r="AL70" s="111">
        <v>0.56797453703703649</v>
      </c>
      <c r="AM70" s="111">
        <v>0.56936342592592537</v>
      </c>
      <c r="AN70" s="111">
        <v>0.57092592592592539</v>
      </c>
      <c r="AO70" s="111">
        <v>0.57283564814814758</v>
      </c>
      <c r="AP70" s="111">
        <v>0.57442129629629568</v>
      </c>
      <c r="AQ70" s="111">
        <v>0.57577546296296234</v>
      </c>
      <c r="AR70" s="111">
        <v>0.57749999999999935</v>
      </c>
      <c r="AS70" s="111">
        <v>0.57888888888888823</v>
      </c>
      <c r="AT70" s="111">
        <v>0.58040509259259199</v>
      </c>
      <c r="AU70" s="111">
        <v>0.58201388888888828</v>
      </c>
      <c r="AV70" s="111">
        <v>0.58380787037036974</v>
      </c>
      <c r="AW70" s="111">
        <v>0.58556712962962898</v>
      </c>
      <c r="AX70" s="111">
        <v>0.58761574074074008</v>
      </c>
      <c r="AY70" s="111">
        <v>0.59037037037036966</v>
      </c>
      <c r="AZ70" s="111">
        <v>0.59215277777777708</v>
      </c>
      <c r="BA70" s="111">
        <v>0.59473379629629564</v>
      </c>
      <c r="BB70" s="1" t="s">
        <v>104</v>
      </c>
      <c r="BC70" s="1">
        <v>821</v>
      </c>
      <c r="BD70" s="111">
        <v>0.59890046296296229</v>
      </c>
      <c r="BE70" s="111">
        <v>0.60153935185185115</v>
      </c>
      <c r="BF70" s="111">
        <v>0.60331018518518453</v>
      </c>
      <c r="BG70" s="111">
        <v>0.60609953703703634</v>
      </c>
      <c r="BH70" s="111">
        <v>0.60832175925925858</v>
      </c>
      <c r="BI70" s="111">
        <v>0.61006944444444378</v>
      </c>
      <c r="BJ70" s="111">
        <v>0.61186342592592524</v>
      </c>
      <c r="BK70" s="111">
        <v>0.61342592592592526</v>
      </c>
      <c r="BL70" s="111">
        <v>0.61498842592592529</v>
      </c>
      <c r="BM70" s="111">
        <v>0.61623842592592526</v>
      </c>
      <c r="BN70" s="111">
        <v>0.61797453703703642</v>
      </c>
      <c r="BO70" s="111">
        <v>0.61935185185185126</v>
      </c>
      <c r="BP70" s="111">
        <v>0.62092592592592533</v>
      </c>
      <c r="BQ70" s="111">
        <v>0.62303240740740684</v>
      </c>
      <c r="BR70" s="111">
        <v>0.62456018518518464</v>
      </c>
      <c r="BS70" s="111">
        <v>0.62599537037036979</v>
      </c>
      <c r="BT70" s="111">
        <v>0.62766203703703649</v>
      </c>
      <c r="BU70" s="111">
        <v>0.62975694444444386</v>
      </c>
      <c r="BV70" s="111">
        <v>0.63182870370370314</v>
      </c>
      <c r="BW70" s="111">
        <v>0.63405092592592538</v>
      </c>
      <c r="BX70" s="111">
        <v>0.6362152777777772</v>
      </c>
      <c r="BY70" s="111">
        <v>0.63891203703703647</v>
      </c>
      <c r="BZ70" s="111">
        <v>0.64067129629629571</v>
      </c>
      <c r="CA70" s="111">
        <v>0.64243055555555495</v>
      </c>
      <c r="CB70" s="111">
        <v>0.64430555555555491</v>
      </c>
      <c r="CC70" s="1" t="s">
        <v>114</v>
      </c>
    </row>
    <row r="71" spans="1:81" s="1" customFormat="1" ht="24" customHeight="1" x14ac:dyDescent="0.25">
      <c r="A71" s="1">
        <v>68</v>
      </c>
      <c r="B71" s="332">
        <v>810</v>
      </c>
      <c r="C71" s="273"/>
      <c r="D71" s="272"/>
      <c r="E71" s="273">
        <v>0.54754629629629648</v>
      </c>
      <c r="F71" s="273">
        <v>0.5534722222222217</v>
      </c>
      <c r="G71" s="272">
        <v>22</v>
      </c>
      <c r="H71" s="331">
        <v>0.58480324074074008</v>
      </c>
      <c r="I71" s="272">
        <v>4</v>
      </c>
      <c r="J71" s="273">
        <v>0.59201388888888817</v>
      </c>
      <c r="K71" s="272">
        <v>4</v>
      </c>
      <c r="L71" s="273">
        <v>0.59913194444444373</v>
      </c>
      <c r="M71" s="272">
        <v>4</v>
      </c>
      <c r="N71" s="272" t="s">
        <v>104</v>
      </c>
      <c r="O71" s="332">
        <v>810</v>
      </c>
      <c r="P71" s="273">
        <v>0.60329861111111038</v>
      </c>
      <c r="Q71" s="272">
        <v>4</v>
      </c>
      <c r="R71" s="273">
        <v>0.61049768518518444</v>
      </c>
      <c r="S71" s="272">
        <v>4</v>
      </c>
      <c r="T71" s="331">
        <v>0.61782407407407336</v>
      </c>
      <c r="U71" s="272">
        <v>38</v>
      </c>
      <c r="V71" s="273">
        <v>0.64870370370370301</v>
      </c>
      <c r="W71" s="272">
        <v>38</v>
      </c>
      <c r="X71" s="273"/>
      <c r="Y71" s="332">
        <v>810</v>
      </c>
      <c r="Z71" s="272" t="s">
        <v>115</v>
      </c>
      <c r="AB71" s="1">
        <v>810</v>
      </c>
      <c r="AC71" s="111">
        <v>0.5534722222222217</v>
      </c>
      <c r="AD71" s="111">
        <v>0.55538194444444389</v>
      </c>
      <c r="AE71" s="111">
        <v>0.55725694444444385</v>
      </c>
      <c r="AF71" s="111">
        <v>0.55902777777777724</v>
      </c>
      <c r="AG71" s="111">
        <v>0.56206018518518464</v>
      </c>
      <c r="AH71" s="111">
        <v>0.56432870370370314</v>
      </c>
      <c r="AI71" s="111">
        <v>0.56684027777777724</v>
      </c>
      <c r="AJ71" s="111">
        <v>0.56885416666666611</v>
      </c>
      <c r="AK71" s="111">
        <v>0.57076388888888829</v>
      </c>
      <c r="AL71" s="111">
        <v>0.57237268518518458</v>
      </c>
      <c r="AM71" s="111">
        <v>0.57376157407407347</v>
      </c>
      <c r="AN71" s="111">
        <v>0.57532407407407349</v>
      </c>
      <c r="AO71" s="111">
        <v>0.57723379629629568</v>
      </c>
      <c r="AP71" s="111">
        <v>0.57881944444444378</v>
      </c>
      <c r="AQ71" s="111">
        <v>0.58017361111111043</v>
      </c>
      <c r="AR71" s="111">
        <v>0.58189814814814744</v>
      </c>
      <c r="AS71" s="111">
        <v>0.58328703703703633</v>
      </c>
      <c r="AT71" s="111">
        <v>0.58480324074074008</v>
      </c>
      <c r="AU71" s="111">
        <v>0.58641203703703637</v>
      </c>
      <c r="AV71" s="111">
        <v>0.58820601851851784</v>
      </c>
      <c r="AW71" s="111">
        <v>0.58996527777777708</v>
      </c>
      <c r="AX71" s="111">
        <v>0.59201388888888817</v>
      </c>
      <c r="AY71" s="111">
        <v>0.59476851851851775</v>
      </c>
      <c r="AZ71" s="111">
        <v>0.59655092592592518</v>
      </c>
      <c r="BA71" s="111">
        <v>0.59913194444444373</v>
      </c>
      <c r="BB71" s="1" t="s">
        <v>104</v>
      </c>
      <c r="BC71" s="1">
        <v>810</v>
      </c>
      <c r="BD71" s="111">
        <v>0.60329861111111038</v>
      </c>
      <c r="BE71" s="111">
        <v>0.60593749999999924</v>
      </c>
      <c r="BF71" s="111">
        <v>0.60770833333333263</v>
      </c>
      <c r="BG71" s="111">
        <v>0.61049768518518444</v>
      </c>
      <c r="BH71" s="111">
        <v>0.61271990740740667</v>
      </c>
      <c r="BI71" s="111">
        <v>0.61446759259259187</v>
      </c>
      <c r="BJ71" s="111">
        <v>0.61626157407407334</v>
      </c>
      <c r="BK71" s="111">
        <v>0.61782407407407336</v>
      </c>
      <c r="BL71" s="111">
        <v>0.61938657407407338</v>
      </c>
      <c r="BM71" s="111">
        <v>0.62063657407407335</v>
      </c>
      <c r="BN71" s="111">
        <v>0.62237268518518452</v>
      </c>
      <c r="BO71" s="111">
        <v>0.62374999999999936</v>
      </c>
      <c r="BP71" s="111">
        <v>0.62532407407407342</v>
      </c>
      <c r="BQ71" s="111">
        <v>0.62743055555555494</v>
      </c>
      <c r="BR71" s="111">
        <v>0.62895833333333273</v>
      </c>
      <c r="BS71" s="111">
        <v>0.63039351851851788</v>
      </c>
      <c r="BT71" s="111">
        <v>0.63206018518518459</v>
      </c>
      <c r="BU71" s="111">
        <v>0.63415509259259195</v>
      </c>
      <c r="BV71" s="111">
        <v>0.63622685185185124</v>
      </c>
      <c r="BW71" s="111">
        <v>0.63844907407407347</v>
      </c>
      <c r="BX71" s="111">
        <v>0.64061342592592529</v>
      </c>
      <c r="BY71" s="111">
        <v>0.64331018518518457</v>
      </c>
      <c r="BZ71" s="111">
        <v>0.64506944444444381</v>
      </c>
      <c r="CA71" s="111">
        <v>0.64682870370370305</v>
      </c>
      <c r="CB71" s="111">
        <v>0.64870370370370301</v>
      </c>
      <c r="CC71" s="1" t="s">
        <v>115</v>
      </c>
    </row>
    <row r="72" spans="1:81" s="1" customFormat="1" ht="24" customHeight="1" x14ac:dyDescent="0.25">
      <c r="A72" s="1">
        <v>69</v>
      </c>
      <c r="B72" s="332">
        <v>817</v>
      </c>
      <c r="C72" s="273"/>
      <c r="D72" s="272"/>
      <c r="E72" s="273">
        <v>0.55194444444444457</v>
      </c>
      <c r="F72" s="273">
        <v>0.55787037037036979</v>
      </c>
      <c r="G72" s="272">
        <v>23</v>
      </c>
      <c r="H72" s="331">
        <v>0.58920138888888818</v>
      </c>
      <c r="I72" s="272">
        <v>10</v>
      </c>
      <c r="J72" s="273">
        <v>0.59641203703703627</v>
      </c>
      <c r="K72" s="272">
        <v>10</v>
      </c>
      <c r="L72" s="273">
        <v>0.60353009259259183</v>
      </c>
      <c r="M72" s="272">
        <v>10</v>
      </c>
      <c r="N72" s="272" t="s">
        <v>104</v>
      </c>
      <c r="O72" s="332">
        <v>817</v>
      </c>
      <c r="P72" s="273">
        <v>0.60769675925925848</v>
      </c>
      <c r="Q72" s="272">
        <v>10</v>
      </c>
      <c r="R72" s="273">
        <v>0.61489583333333253</v>
      </c>
      <c r="S72" s="272">
        <v>10</v>
      </c>
      <c r="T72" s="331">
        <v>0.62222222222222145</v>
      </c>
      <c r="U72" s="272">
        <v>45</v>
      </c>
      <c r="V72" s="273">
        <v>0.6531018518518511</v>
      </c>
      <c r="W72" s="272">
        <v>45</v>
      </c>
      <c r="X72" s="273"/>
      <c r="Y72" s="332">
        <v>817</v>
      </c>
      <c r="Z72" s="272" t="s">
        <v>114</v>
      </c>
      <c r="AB72" s="1">
        <v>817</v>
      </c>
      <c r="AC72" s="111">
        <v>0.55787037037036979</v>
      </c>
      <c r="AD72" s="111">
        <v>0.55978009259259198</v>
      </c>
      <c r="AE72" s="111">
        <v>0.56165509259259194</v>
      </c>
      <c r="AF72" s="111">
        <v>0.56342592592592533</v>
      </c>
      <c r="AG72" s="111">
        <v>0.56645833333333273</v>
      </c>
      <c r="AH72" s="111">
        <v>0.56872685185185123</v>
      </c>
      <c r="AI72" s="111">
        <v>0.57123842592592533</v>
      </c>
      <c r="AJ72" s="111">
        <v>0.5732523148148142</v>
      </c>
      <c r="AK72" s="111">
        <v>0.57516203703703639</v>
      </c>
      <c r="AL72" s="111">
        <v>0.57677083333333268</v>
      </c>
      <c r="AM72" s="111">
        <v>0.57815972222222156</v>
      </c>
      <c r="AN72" s="111">
        <v>0.57972222222222158</v>
      </c>
      <c r="AO72" s="111">
        <v>0.58163194444444377</v>
      </c>
      <c r="AP72" s="111">
        <v>0.58321759259259187</v>
      </c>
      <c r="AQ72" s="111">
        <v>0.58457175925925853</v>
      </c>
      <c r="AR72" s="111">
        <v>0.58629629629629554</v>
      </c>
      <c r="AS72" s="111">
        <v>0.58768518518518442</v>
      </c>
      <c r="AT72" s="111">
        <v>0.58920138888888818</v>
      </c>
      <c r="AU72" s="111">
        <v>0.59081018518518447</v>
      </c>
      <c r="AV72" s="111">
        <v>0.59260416666666593</v>
      </c>
      <c r="AW72" s="111">
        <v>0.59436342592592517</v>
      </c>
      <c r="AX72" s="111">
        <v>0.59641203703703627</v>
      </c>
      <c r="AY72" s="111">
        <v>0.59916666666666585</v>
      </c>
      <c r="AZ72" s="111">
        <v>0.60094907407407328</v>
      </c>
      <c r="BA72" s="111">
        <v>0.60353009259259183</v>
      </c>
      <c r="BB72" s="1" t="s">
        <v>104</v>
      </c>
      <c r="BC72" s="1">
        <v>817</v>
      </c>
      <c r="BD72" s="111">
        <v>0.60769675925925848</v>
      </c>
      <c r="BE72" s="111">
        <v>0.61033564814814734</v>
      </c>
      <c r="BF72" s="111">
        <v>0.61210648148148072</v>
      </c>
      <c r="BG72" s="111">
        <v>0.61489583333333253</v>
      </c>
      <c r="BH72" s="111">
        <v>0.61711805555555477</v>
      </c>
      <c r="BI72" s="111">
        <v>0.61886574074073997</v>
      </c>
      <c r="BJ72" s="111">
        <v>0.62065972222222143</v>
      </c>
      <c r="BK72" s="111">
        <v>0.62222222222222145</v>
      </c>
      <c r="BL72" s="111">
        <v>0.62378472222222148</v>
      </c>
      <c r="BM72" s="111">
        <v>0.62503472222222145</v>
      </c>
      <c r="BN72" s="111">
        <v>0.62677083333333261</v>
      </c>
      <c r="BO72" s="111">
        <v>0.62814814814814746</v>
      </c>
      <c r="BP72" s="111">
        <v>0.62972222222222152</v>
      </c>
      <c r="BQ72" s="111">
        <v>0.63182870370370303</v>
      </c>
      <c r="BR72" s="111">
        <v>0.63335648148148083</v>
      </c>
      <c r="BS72" s="111">
        <v>0.63479166666666598</v>
      </c>
      <c r="BT72" s="111">
        <v>0.63645833333333268</v>
      </c>
      <c r="BU72" s="111">
        <v>0.63855324074074005</v>
      </c>
      <c r="BV72" s="111">
        <v>0.64062499999999933</v>
      </c>
      <c r="BW72" s="111">
        <v>0.64284722222222157</v>
      </c>
      <c r="BX72" s="111">
        <v>0.64501157407407339</v>
      </c>
      <c r="BY72" s="111">
        <v>0.64770833333333266</v>
      </c>
      <c r="BZ72" s="111">
        <v>0.6494675925925919</v>
      </c>
      <c r="CA72" s="111">
        <v>0.65122685185185114</v>
      </c>
      <c r="CB72" s="111">
        <v>0.6531018518518511</v>
      </c>
      <c r="CC72" s="1" t="s">
        <v>114</v>
      </c>
    </row>
    <row r="73" spans="1:81" s="1" customFormat="1" ht="24" customHeight="1" x14ac:dyDescent="0.25">
      <c r="A73" s="1">
        <v>70</v>
      </c>
      <c r="B73" s="332">
        <v>822</v>
      </c>
      <c r="C73" s="273"/>
      <c r="D73" s="272"/>
      <c r="E73" s="273">
        <v>0.55634259259259278</v>
      </c>
      <c r="F73" s="273">
        <v>0.56226851851851789</v>
      </c>
      <c r="G73" s="272">
        <v>24</v>
      </c>
      <c r="H73" s="331">
        <v>0.59359953703703627</v>
      </c>
      <c r="I73" s="272">
        <v>11</v>
      </c>
      <c r="J73" s="273">
        <v>0.60081018518518436</v>
      </c>
      <c r="K73" s="272">
        <v>11</v>
      </c>
      <c r="L73" s="273">
        <v>0.60792824074073992</v>
      </c>
      <c r="M73" s="272">
        <v>11</v>
      </c>
      <c r="N73" s="272" t="s">
        <v>104</v>
      </c>
      <c r="O73" s="332">
        <v>822</v>
      </c>
      <c r="P73" s="273">
        <v>0.61209490740740657</v>
      </c>
      <c r="Q73" s="272">
        <v>11</v>
      </c>
      <c r="R73" s="273">
        <v>0.61929398148148063</v>
      </c>
      <c r="S73" s="272">
        <v>11</v>
      </c>
      <c r="T73" s="331">
        <v>0.62662037037036955</v>
      </c>
      <c r="U73" s="272">
        <v>46</v>
      </c>
      <c r="V73" s="273">
        <v>0.6574999999999992</v>
      </c>
      <c r="W73" s="272">
        <v>46</v>
      </c>
      <c r="X73" s="273"/>
      <c r="Y73" s="332">
        <v>822</v>
      </c>
      <c r="Z73" s="272" t="s">
        <v>115</v>
      </c>
      <c r="AB73" s="1">
        <v>822</v>
      </c>
      <c r="AC73" s="111">
        <v>0.56226851851851789</v>
      </c>
      <c r="AD73" s="111">
        <v>0.56417824074074008</v>
      </c>
      <c r="AE73" s="111">
        <v>0.56605324074074004</v>
      </c>
      <c r="AF73" s="111">
        <v>0.56782407407407343</v>
      </c>
      <c r="AG73" s="111">
        <v>0.57085648148148083</v>
      </c>
      <c r="AH73" s="111">
        <v>0.57312499999999933</v>
      </c>
      <c r="AI73" s="111">
        <v>0.57563657407407343</v>
      </c>
      <c r="AJ73" s="111">
        <v>0.5776504629629623</v>
      </c>
      <c r="AK73" s="111">
        <v>0.57956018518518448</v>
      </c>
      <c r="AL73" s="111">
        <v>0.58116898148148077</v>
      </c>
      <c r="AM73" s="111">
        <v>0.58255787037036966</v>
      </c>
      <c r="AN73" s="111">
        <v>0.58412037037036968</v>
      </c>
      <c r="AO73" s="111">
        <v>0.58603009259259187</v>
      </c>
      <c r="AP73" s="111">
        <v>0.58761574074073997</v>
      </c>
      <c r="AQ73" s="111">
        <v>0.58896990740740662</v>
      </c>
      <c r="AR73" s="111">
        <v>0.59069444444444363</v>
      </c>
      <c r="AS73" s="111">
        <v>0.59208333333333252</v>
      </c>
      <c r="AT73" s="111">
        <v>0.59359953703703627</v>
      </c>
      <c r="AU73" s="111">
        <v>0.59520833333333256</v>
      </c>
      <c r="AV73" s="111">
        <v>0.59700231481481403</v>
      </c>
      <c r="AW73" s="111">
        <v>0.59876157407407327</v>
      </c>
      <c r="AX73" s="111">
        <v>0.60081018518518436</v>
      </c>
      <c r="AY73" s="111">
        <v>0.60356481481481394</v>
      </c>
      <c r="AZ73" s="111">
        <v>0.60534722222222137</v>
      </c>
      <c r="BA73" s="111">
        <v>0.60792824074073992</v>
      </c>
      <c r="BB73" s="1" t="s">
        <v>104</v>
      </c>
      <c r="BC73" s="1">
        <v>822</v>
      </c>
      <c r="BD73" s="111">
        <v>0.61209490740740657</v>
      </c>
      <c r="BE73" s="111">
        <v>0.61473379629629543</v>
      </c>
      <c r="BF73" s="111">
        <v>0.61650462962962882</v>
      </c>
      <c r="BG73" s="111">
        <v>0.61929398148148063</v>
      </c>
      <c r="BH73" s="111">
        <v>0.62151620370370286</v>
      </c>
      <c r="BI73" s="111">
        <v>0.62326388888888806</v>
      </c>
      <c r="BJ73" s="111">
        <v>0.62505787037036953</v>
      </c>
      <c r="BK73" s="111">
        <v>0.62662037037036955</v>
      </c>
      <c r="BL73" s="111">
        <v>0.62818287037036957</v>
      </c>
      <c r="BM73" s="111">
        <v>0.62943287037036955</v>
      </c>
      <c r="BN73" s="111">
        <v>0.63116898148148071</v>
      </c>
      <c r="BO73" s="111">
        <v>0.63254629629629555</v>
      </c>
      <c r="BP73" s="111">
        <v>0.63412037037036961</v>
      </c>
      <c r="BQ73" s="111">
        <v>0.63622685185185113</v>
      </c>
      <c r="BR73" s="111">
        <v>0.63775462962962892</v>
      </c>
      <c r="BS73" s="111">
        <v>0.63918981481481407</v>
      </c>
      <c r="BT73" s="111">
        <v>0.64085648148148078</v>
      </c>
      <c r="BU73" s="111">
        <v>0.64295138888888814</v>
      </c>
      <c r="BV73" s="111">
        <v>0.64502314814814743</v>
      </c>
      <c r="BW73" s="111">
        <v>0.64724537037036967</v>
      </c>
      <c r="BX73" s="111">
        <v>0.64940972222222149</v>
      </c>
      <c r="BY73" s="111">
        <v>0.65210648148148076</v>
      </c>
      <c r="BZ73" s="111">
        <v>0.65386574074074</v>
      </c>
      <c r="CA73" s="111">
        <v>0.65562499999999924</v>
      </c>
      <c r="CB73" s="111">
        <v>0.6574999999999992</v>
      </c>
      <c r="CC73" s="1" t="s">
        <v>115</v>
      </c>
    </row>
    <row r="74" spans="1:81" s="1" customFormat="1" ht="24" customHeight="1" x14ac:dyDescent="0.25">
      <c r="A74" s="1">
        <v>71</v>
      </c>
      <c r="B74" s="332">
        <v>801</v>
      </c>
      <c r="C74" s="273"/>
      <c r="D74" s="272"/>
      <c r="E74" s="273">
        <v>0.56074074074074087</v>
      </c>
      <c r="F74" s="273">
        <v>0.56666666666666599</v>
      </c>
      <c r="G74" s="272">
        <v>31</v>
      </c>
      <c r="H74" s="331">
        <v>0.59799768518518437</v>
      </c>
      <c r="I74" s="272">
        <v>12</v>
      </c>
      <c r="J74" s="273">
        <v>0.60520833333333246</v>
      </c>
      <c r="K74" s="272">
        <v>12</v>
      </c>
      <c r="L74" s="273">
        <v>0.61232638888888802</v>
      </c>
      <c r="M74" s="272">
        <v>12</v>
      </c>
      <c r="N74" s="272" t="s">
        <v>104</v>
      </c>
      <c r="O74" s="332">
        <v>801</v>
      </c>
      <c r="P74" s="273">
        <v>0.61649305555555467</v>
      </c>
      <c r="Q74" s="272">
        <v>12</v>
      </c>
      <c r="R74" s="273">
        <v>0.62369212962962872</v>
      </c>
      <c r="S74" s="272">
        <v>12</v>
      </c>
      <c r="T74" s="331">
        <v>0.63101851851851765</v>
      </c>
      <c r="U74" s="272">
        <v>47</v>
      </c>
      <c r="V74" s="273">
        <v>0.66189814814814729</v>
      </c>
      <c r="W74" s="272">
        <v>47</v>
      </c>
      <c r="X74" s="273"/>
      <c r="Y74" s="332">
        <v>801</v>
      </c>
      <c r="Z74" s="272" t="s">
        <v>114</v>
      </c>
      <c r="AB74" s="1">
        <v>801</v>
      </c>
      <c r="AC74" s="111">
        <v>0.56666666666666599</v>
      </c>
      <c r="AD74" s="111">
        <v>0.56857638888888817</v>
      </c>
      <c r="AE74" s="111">
        <v>0.57045138888888813</v>
      </c>
      <c r="AF74" s="111">
        <v>0.57222222222222152</v>
      </c>
      <c r="AG74" s="111">
        <v>0.57525462962962892</v>
      </c>
      <c r="AH74" s="111">
        <v>0.57752314814814742</v>
      </c>
      <c r="AI74" s="111">
        <v>0.58003472222222152</v>
      </c>
      <c r="AJ74" s="111">
        <v>0.58204861111111039</v>
      </c>
      <c r="AK74" s="111">
        <v>0.58395833333333258</v>
      </c>
      <c r="AL74" s="111">
        <v>0.58556712962962887</v>
      </c>
      <c r="AM74" s="111">
        <v>0.58695601851851775</v>
      </c>
      <c r="AN74" s="111">
        <v>0.58851851851851777</v>
      </c>
      <c r="AO74" s="111">
        <v>0.59042824074073996</v>
      </c>
      <c r="AP74" s="111">
        <v>0.59201388888888806</v>
      </c>
      <c r="AQ74" s="111">
        <v>0.59336805555555472</v>
      </c>
      <c r="AR74" s="111">
        <v>0.59509259259259173</v>
      </c>
      <c r="AS74" s="111">
        <v>0.59648148148148061</v>
      </c>
      <c r="AT74" s="111">
        <v>0.59799768518518437</v>
      </c>
      <c r="AU74" s="111">
        <v>0.59960648148148066</v>
      </c>
      <c r="AV74" s="111">
        <v>0.60140046296296212</v>
      </c>
      <c r="AW74" s="111">
        <v>0.60315972222222136</v>
      </c>
      <c r="AX74" s="111">
        <v>0.60520833333333246</v>
      </c>
      <c r="AY74" s="111">
        <v>0.60796296296296204</v>
      </c>
      <c r="AZ74" s="111">
        <v>0.60974537037036947</v>
      </c>
      <c r="BA74" s="111">
        <v>0.61232638888888802</v>
      </c>
      <c r="BB74" s="1" t="s">
        <v>104</v>
      </c>
      <c r="BC74" s="1">
        <v>801</v>
      </c>
      <c r="BD74" s="111">
        <v>0.61649305555555467</v>
      </c>
      <c r="BE74" s="111">
        <v>0.61913194444444353</v>
      </c>
      <c r="BF74" s="111">
        <v>0.62090277777777692</v>
      </c>
      <c r="BG74" s="111">
        <v>0.62369212962962872</v>
      </c>
      <c r="BH74" s="111">
        <v>0.62591435185185096</v>
      </c>
      <c r="BI74" s="111">
        <v>0.62766203703703616</v>
      </c>
      <c r="BJ74" s="111">
        <v>0.62945601851851762</v>
      </c>
      <c r="BK74" s="111">
        <v>0.63101851851851765</v>
      </c>
      <c r="BL74" s="111">
        <v>0.63258101851851767</v>
      </c>
      <c r="BM74" s="111">
        <v>0.63383101851851764</v>
      </c>
      <c r="BN74" s="111">
        <v>0.6355671296296288</v>
      </c>
      <c r="BO74" s="111">
        <v>0.63694444444444365</v>
      </c>
      <c r="BP74" s="111">
        <v>0.63851851851851771</v>
      </c>
      <c r="BQ74" s="111">
        <v>0.64062499999999922</v>
      </c>
      <c r="BR74" s="111">
        <v>0.64215277777777702</v>
      </c>
      <c r="BS74" s="111">
        <v>0.64358796296296217</v>
      </c>
      <c r="BT74" s="111">
        <v>0.64525462962962887</v>
      </c>
      <c r="BU74" s="111">
        <v>0.64734953703703624</v>
      </c>
      <c r="BV74" s="111">
        <v>0.64942129629629552</v>
      </c>
      <c r="BW74" s="111">
        <v>0.65164351851851776</v>
      </c>
      <c r="BX74" s="111">
        <v>0.65380787037036958</v>
      </c>
      <c r="BY74" s="111">
        <v>0.65650462962962886</v>
      </c>
      <c r="BZ74" s="111">
        <v>0.65826388888888809</v>
      </c>
      <c r="CA74" s="111">
        <v>0.66002314814814733</v>
      </c>
      <c r="CB74" s="111">
        <v>0.66189814814814729</v>
      </c>
      <c r="CC74" s="1" t="s">
        <v>114</v>
      </c>
    </row>
    <row r="75" spans="1:81" s="1" customFormat="1" ht="24" customHeight="1" x14ac:dyDescent="0.25">
      <c r="A75" s="1">
        <v>72</v>
      </c>
      <c r="B75" s="332">
        <v>823</v>
      </c>
      <c r="C75" s="273"/>
      <c r="D75" s="272"/>
      <c r="E75" s="273">
        <v>0.56513888888888908</v>
      </c>
      <c r="F75" s="273">
        <v>0.57106481481481408</v>
      </c>
      <c r="G75" s="272">
        <v>25</v>
      </c>
      <c r="H75" s="331">
        <v>0.60239583333333246</v>
      </c>
      <c r="I75" s="272">
        <v>17</v>
      </c>
      <c r="J75" s="273">
        <v>0.60960648148148056</v>
      </c>
      <c r="K75" s="272">
        <v>17</v>
      </c>
      <c r="L75" s="273">
        <v>0.61672453703703611</v>
      </c>
      <c r="M75" s="272">
        <v>17</v>
      </c>
      <c r="N75" s="272" t="s">
        <v>104</v>
      </c>
      <c r="O75" s="332">
        <v>823</v>
      </c>
      <c r="P75" s="273">
        <v>0.62089120370370277</v>
      </c>
      <c r="Q75" s="272">
        <v>17</v>
      </c>
      <c r="R75" s="273">
        <v>0.62809027777777682</v>
      </c>
      <c r="S75" s="272">
        <v>17</v>
      </c>
      <c r="T75" s="331">
        <v>0.63541666666666574</v>
      </c>
      <c r="U75" s="272">
        <v>67</v>
      </c>
      <c r="V75" s="273">
        <v>0.66629629629629539</v>
      </c>
      <c r="W75" s="272">
        <v>67</v>
      </c>
      <c r="X75" s="273"/>
      <c r="Y75" s="332">
        <v>823</v>
      </c>
      <c r="Z75" s="272" t="s">
        <v>115</v>
      </c>
      <c r="AB75" s="1">
        <v>823</v>
      </c>
      <c r="AC75" s="111">
        <v>0.57106481481481408</v>
      </c>
      <c r="AD75" s="111">
        <v>0.57297453703703627</v>
      </c>
      <c r="AE75" s="111">
        <v>0.57484953703703623</v>
      </c>
      <c r="AF75" s="111">
        <v>0.57662037037036962</v>
      </c>
      <c r="AG75" s="111">
        <v>0.57965277777777702</v>
      </c>
      <c r="AH75" s="111">
        <v>0.58192129629629552</v>
      </c>
      <c r="AI75" s="111">
        <v>0.58443287037036962</v>
      </c>
      <c r="AJ75" s="111">
        <v>0.58644675925925849</v>
      </c>
      <c r="AK75" s="111">
        <v>0.58835648148148068</v>
      </c>
      <c r="AL75" s="111">
        <v>0.58996527777777696</v>
      </c>
      <c r="AM75" s="111">
        <v>0.59135416666666585</v>
      </c>
      <c r="AN75" s="111">
        <v>0.59291666666666587</v>
      </c>
      <c r="AO75" s="111">
        <v>0.59482638888888806</v>
      </c>
      <c r="AP75" s="111">
        <v>0.59641203703703616</v>
      </c>
      <c r="AQ75" s="111">
        <v>0.59776620370370281</v>
      </c>
      <c r="AR75" s="111">
        <v>0.59949074074073982</v>
      </c>
      <c r="AS75" s="111">
        <v>0.60087962962962871</v>
      </c>
      <c r="AT75" s="111">
        <v>0.60239583333333246</v>
      </c>
      <c r="AU75" s="111">
        <v>0.60400462962962875</v>
      </c>
      <c r="AV75" s="111">
        <v>0.60579861111111022</v>
      </c>
      <c r="AW75" s="111">
        <v>0.60755787037036946</v>
      </c>
      <c r="AX75" s="111">
        <v>0.60960648148148056</v>
      </c>
      <c r="AY75" s="111">
        <v>0.61236111111111013</v>
      </c>
      <c r="AZ75" s="111">
        <v>0.61414351851851756</v>
      </c>
      <c r="BA75" s="111">
        <v>0.61672453703703611</v>
      </c>
      <c r="BB75" s="1" t="s">
        <v>104</v>
      </c>
      <c r="BC75" s="1">
        <v>823</v>
      </c>
      <c r="BD75" s="111">
        <v>0.62089120370370277</v>
      </c>
      <c r="BE75" s="111">
        <v>0.62353009259259162</v>
      </c>
      <c r="BF75" s="111">
        <v>0.62530092592592501</v>
      </c>
      <c r="BG75" s="111">
        <v>0.62809027777777682</v>
      </c>
      <c r="BH75" s="111">
        <v>0.63031249999999905</v>
      </c>
      <c r="BI75" s="111">
        <v>0.63206018518518425</v>
      </c>
      <c r="BJ75" s="111">
        <v>0.63385416666666572</v>
      </c>
      <c r="BK75" s="111">
        <v>0.63541666666666574</v>
      </c>
      <c r="BL75" s="111">
        <v>0.63697916666666576</v>
      </c>
      <c r="BM75" s="111">
        <v>0.63822916666666574</v>
      </c>
      <c r="BN75" s="111">
        <v>0.6399652777777769</v>
      </c>
      <c r="BO75" s="111">
        <v>0.64134259259259174</v>
      </c>
      <c r="BP75" s="111">
        <v>0.6429166666666658</v>
      </c>
      <c r="BQ75" s="111">
        <v>0.64502314814814732</v>
      </c>
      <c r="BR75" s="111">
        <v>0.64655092592592511</v>
      </c>
      <c r="BS75" s="111">
        <v>0.64798611111111026</v>
      </c>
      <c r="BT75" s="111">
        <v>0.64965277777777697</v>
      </c>
      <c r="BU75" s="111">
        <v>0.65174768518518433</v>
      </c>
      <c r="BV75" s="111">
        <v>0.65381944444444362</v>
      </c>
      <c r="BW75" s="111">
        <v>0.65604166666666586</v>
      </c>
      <c r="BX75" s="111">
        <v>0.65820601851851768</v>
      </c>
      <c r="BY75" s="111">
        <v>0.66090277777777695</v>
      </c>
      <c r="BZ75" s="111">
        <v>0.66266203703703619</v>
      </c>
      <c r="CA75" s="111">
        <v>0.66442129629629543</v>
      </c>
      <c r="CB75" s="111">
        <v>0.66629629629629539</v>
      </c>
      <c r="CC75" s="1" t="s">
        <v>115</v>
      </c>
    </row>
    <row r="76" spans="1:81" s="1" customFormat="1" ht="24" customHeight="1" x14ac:dyDescent="0.25">
      <c r="A76" s="1">
        <v>73</v>
      </c>
      <c r="B76" s="332">
        <v>803</v>
      </c>
      <c r="C76" s="273"/>
      <c r="D76" s="272"/>
      <c r="E76" s="273">
        <v>0.56953703703703729</v>
      </c>
      <c r="F76" s="273">
        <v>0.57546296296296218</v>
      </c>
      <c r="G76" s="272">
        <v>32</v>
      </c>
      <c r="H76" s="331">
        <v>0.60679398148148056</v>
      </c>
      <c r="I76" s="284">
        <v>18</v>
      </c>
      <c r="J76" s="273">
        <v>0.61400462962962865</v>
      </c>
      <c r="K76" s="284">
        <v>18</v>
      </c>
      <c r="L76" s="273">
        <v>0.62112268518518421</v>
      </c>
      <c r="M76" s="284">
        <v>18</v>
      </c>
      <c r="N76" s="272" t="s">
        <v>104</v>
      </c>
      <c r="O76" s="332">
        <v>803</v>
      </c>
      <c r="P76" s="273">
        <v>0.62528935185185086</v>
      </c>
      <c r="Q76" s="284">
        <v>18</v>
      </c>
      <c r="R76" s="273">
        <v>0.63248842592592491</v>
      </c>
      <c r="S76" s="284">
        <v>18</v>
      </c>
      <c r="T76" s="331">
        <v>0.63981481481481384</v>
      </c>
      <c r="U76" s="272">
        <v>51</v>
      </c>
      <c r="V76" s="273">
        <v>0.67069444444444348</v>
      </c>
      <c r="W76" s="272">
        <v>51</v>
      </c>
      <c r="X76" s="273"/>
      <c r="Y76" s="332">
        <v>803</v>
      </c>
      <c r="Z76" s="272" t="s">
        <v>114</v>
      </c>
      <c r="AB76" s="1">
        <v>803</v>
      </c>
      <c r="AC76" s="111">
        <v>0.57546296296296218</v>
      </c>
      <c r="AD76" s="111">
        <v>0.57737268518518436</v>
      </c>
      <c r="AE76" s="111">
        <v>0.57924768518518432</v>
      </c>
      <c r="AF76" s="111">
        <v>0.58101851851851771</v>
      </c>
      <c r="AG76" s="111">
        <v>0.58405092592592511</v>
      </c>
      <c r="AH76" s="111">
        <v>0.58631944444444362</v>
      </c>
      <c r="AI76" s="111">
        <v>0.58883101851851771</v>
      </c>
      <c r="AJ76" s="111">
        <v>0.59084490740740658</v>
      </c>
      <c r="AK76" s="111">
        <v>0.59275462962962877</v>
      </c>
      <c r="AL76" s="111">
        <v>0.59436342592592506</v>
      </c>
      <c r="AM76" s="111">
        <v>0.59575231481481394</v>
      </c>
      <c r="AN76" s="111">
        <v>0.59731481481481397</v>
      </c>
      <c r="AO76" s="111">
        <v>0.59922453703703615</v>
      </c>
      <c r="AP76" s="111">
        <v>0.60081018518518425</v>
      </c>
      <c r="AQ76" s="111">
        <v>0.60216435185185091</v>
      </c>
      <c r="AR76" s="111">
        <v>0.60388888888888792</v>
      </c>
      <c r="AS76" s="111">
        <v>0.6052777777777768</v>
      </c>
      <c r="AT76" s="111">
        <v>0.60679398148148056</v>
      </c>
      <c r="AU76" s="111">
        <v>0.60840277777777685</v>
      </c>
      <c r="AV76" s="111">
        <v>0.61019675925925831</v>
      </c>
      <c r="AW76" s="111">
        <v>0.61195601851851755</v>
      </c>
      <c r="AX76" s="111">
        <v>0.61400462962962865</v>
      </c>
      <c r="AY76" s="111">
        <v>0.61675925925925823</v>
      </c>
      <c r="AZ76" s="111">
        <v>0.61854166666666566</v>
      </c>
      <c r="BA76" s="111">
        <v>0.62112268518518421</v>
      </c>
      <c r="BB76" s="1" t="s">
        <v>104</v>
      </c>
      <c r="BC76" s="1">
        <v>803</v>
      </c>
      <c r="BD76" s="111">
        <v>0.62528935185185086</v>
      </c>
      <c r="BE76" s="111">
        <v>0.62792824074073972</v>
      </c>
      <c r="BF76" s="111">
        <v>0.62969907407407311</v>
      </c>
      <c r="BG76" s="111">
        <v>0.63248842592592491</v>
      </c>
      <c r="BH76" s="111">
        <v>0.63471064814814715</v>
      </c>
      <c r="BI76" s="111">
        <v>0.63645833333333235</v>
      </c>
      <c r="BJ76" s="111">
        <v>0.63825231481481381</v>
      </c>
      <c r="BK76" s="111">
        <v>0.63981481481481384</v>
      </c>
      <c r="BL76" s="111">
        <v>0.64137731481481386</v>
      </c>
      <c r="BM76" s="111">
        <v>0.64262731481481383</v>
      </c>
      <c r="BN76" s="111">
        <v>0.64436342592592499</v>
      </c>
      <c r="BO76" s="111">
        <v>0.64574074074073984</v>
      </c>
      <c r="BP76" s="111">
        <v>0.6473148148148139</v>
      </c>
      <c r="BQ76" s="111">
        <v>0.64942129629629541</v>
      </c>
      <c r="BR76" s="111">
        <v>0.65094907407407321</v>
      </c>
      <c r="BS76" s="111">
        <v>0.65238425925925836</v>
      </c>
      <c r="BT76" s="111">
        <v>0.65405092592592506</v>
      </c>
      <c r="BU76" s="111">
        <v>0.65614583333333243</v>
      </c>
      <c r="BV76" s="111">
        <v>0.65821759259259172</v>
      </c>
      <c r="BW76" s="111">
        <v>0.66043981481481395</v>
      </c>
      <c r="BX76" s="111">
        <v>0.66260416666666577</v>
      </c>
      <c r="BY76" s="111">
        <v>0.66530092592592505</v>
      </c>
      <c r="BZ76" s="111">
        <v>0.66706018518518428</v>
      </c>
      <c r="CA76" s="111">
        <v>0.66881944444444352</v>
      </c>
      <c r="CB76" s="111">
        <v>0.67069444444444348</v>
      </c>
      <c r="CC76" s="1" t="s">
        <v>114</v>
      </c>
    </row>
    <row r="77" spans="1:81" s="1" customFormat="1" ht="24" customHeight="1" x14ac:dyDescent="0.25">
      <c r="A77" s="1">
        <v>74</v>
      </c>
      <c r="B77" s="332">
        <v>804</v>
      </c>
      <c r="C77" s="273"/>
      <c r="D77" s="272"/>
      <c r="E77" s="273">
        <v>0.57393518518518527</v>
      </c>
      <c r="F77" s="273">
        <v>0.57986111111111027</v>
      </c>
      <c r="G77" s="272">
        <v>26</v>
      </c>
      <c r="H77" s="331">
        <v>0.61119212962962866</v>
      </c>
      <c r="I77" s="272">
        <v>23</v>
      </c>
      <c r="J77" s="273">
        <v>0.61840277777777675</v>
      </c>
      <c r="K77" s="272">
        <v>23</v>
      </c>
      <c r="L77" s="273">
        <v>0.6255208333333323</v>
      </c>
      <c r="M77" s="272">
        <v>23</v>
      </c>
      <c r="N77" s="272" t="s">
        <v>104</v>
      </c>
      <c r="O77" s="332">
        <v>804</v>
      </c>
      <c r="P77" s="273">
        <v>0.62968749999999896</v>
      </c>
      <c r="Q77" s="272">
        <v>23</v>
      </c>
      <c r="R77" s="273">
        <v>0.63688657407407301</v>
      </c>
      <c r="S77" s="272">
        <v>23</v>
      </c>
      <c r="T77" s="331">
        <v>0.64421296296296193</v>
      </c>
      <c r="U77" s="272">
        <v>53</v>
      </c>
      <c r="V77" s="273">
        <v>0.67509259259259158</v>
      </c>
      <c r="W77" s="272">
        <v>53</v>
      </c>
      <c r="X77" s="273"/>
      <c r="Y77" s="332">
        <v>804</v>
      </c>
      <c r="Z77" s="272" t="s">
        <v>115</v>
      </c>
      <c r="AB77" s="1">
        <v>804</v>
      </c>
      <c r="AC77" s="111">
        <v>0.57986111111111027</v>
      </c>
      <c r="AD77" s="111">
        <v>0.58177083333333246</v>
      </c>
      <c r="AE77" s="111">
        <v>0.58364583333333242</v>
      </c>
      <c r="AF77" s="111">
        <v>0.58541666666666581</v>
      </c>
      <c r="AG77" s="111">
        <v>0.58844907407407321</v>
      </c>
      <c r="AH77" s="111">
        <v>0.59071759259259171</v>
      </c>
      <c r="AI77" s="111">
        <v>0.59322916666666581</v>
      </c>
      <c r="AJ77" s="111">
        <v>0.59524305555555468</v>
      </c>
      <c r="AK77" s="111">
        <v>0.59715277777777687</v>
      </c>
      <c r="AL77" s="111">
        <v>0.59876157407407316</v>
      </c>
      <c r="AM77" s="111">
        <v>0.60015046296296204</v>
      </c>
      <c r="AN77" s="111">
        <v>0.60171296296296206</v>
      </c>
      <c r="AO77" s="111">
        <v>0.60362268518518425</v>
      </c>
      <c r="AP77" s="111">
        <v>0.60520833333333235</v>
      </c>
      <c r="AQ77" s="111">
        <v>0.60656249999999901</v>
      </c>
      <c r="AR77" s="111">
        <v>0.60828703703703602</v>
      </c>
      <c r="AS77" s="111">
        <v>0.6096759259259249</v>
      </c>
      <c r="AT77" s="111">
        <v>0.61119212962962866</v>
      </c>
      <c r="AU77" s="111">
        <v>0.61280092592592494</v>
      </c>
      <c r="AV77" s="111">
        <v>0.61459490740740641</v>
      </c>
      <c r="AW77" s="111">
        <v>0.61635416666666565</v>
      </c>
      <c r="AX77" s="111">
        <v>0.61840277777777675</v>
      </c>
      <c r="AY77" s="111">
        <v>0.62115740740740633</v>
      </c>
      <c r="AZ77" s="111">
        <v>0.62293981481481375</v>
      </c>
      <c r="BA77" s="111">
        <v>0.6255208333333323</v>
      </c>
      <c r="BB77" s="1" t="s">
        <v>104</v>
      </c>
      <c r="BC77" s="1">
        <v>804</v>
      </c>
      <c r="BD77" s="111">
        <v>0.62968749999999896</v>
      </c>
      <c r="BE77" s="111">
        <v>0.63232638888888781</v>
      </c>
      <c r="BF77" s="111">
        <v>0.6340972222222212</v>
      </c>
      <c r="BG77" s="111">
        <v>0.63688657407407301</v>
      </c>
      <c r="BH77" s="111">
        <v>0.63910879629629525</v>
      </c>
      <c r="BI77" s="111">
        <v>0.64085648148148044</v>
      </c>
      <c r="BJ77" s="111">
        <v>0.64265046296296191</v>
      </c>
      <c r="BK77" s="111">
        <v>0.64421296296296193</v>
      </c>
      <c r="BL77" s="111">
        <v>0.64577546296296195</v>
      </c>
      <c r="BM77" s="111">
        <v>0.64702546296296193</v>
      </c>
      <c r="BN77" s="111">
        <v>0.64876157407407309</v>
      </c>
      <c r="BO77" s="111">
        <v>0.65013888888888793</v>
      </c>
      <c r="BP77" s="111">
        <v>0.65171296296296199</v>
      </c>
      <c r="BQ77" s="111">
        <v>0.65381944444444351</v>
      </c>
      <c r="BR77" s="111">
        <v>0.6553472222222213</v>
      </c>
      <c r="BS77" s="111">
        <v>0.65678240740740645</v>
      </c>
      <c r="BT77" s="111">
        <v>0.65844907407407316</v>
      </c>
      <c r="BU77" s="111">
        <v>0.66054398148148052</v>
      </c>
      <c r="BV77" s="111">
        <v>0.66261574074073981</v>
      </c>
      <c r="BW77" s="111">
        <v>0.66483796296296205</v>
      </c>
      <c r="BX77" s="111">
        <v>0.66700231481481387</v>
      </c>
      <c r="BY77" s="111">
        <v>0.66969907407407314</v>
      </c>
      <c r="BZ77" s="111">
        <v>0.67145833333333238</v>
      </c>
      <c r="CA77" s="111">
        <v>0.67321759259259162</v>
      </c>
      <c r="CB77" s="111">
        <v>0.67509259259259158</v>
      </c>
      <c r="CC77" s="1" t="s">
        <v>115</v>
      </c>
    </row>
    <row r="78" spans="1:81" s="1" customFormat="1" ht="24" customHeight="1" x14ac:dyDescent="0.25">
      <c r="A78" s="1">
        <v>75</v>
      </c>
      <c r="B78" s="332">
        <v>805</v>
      </c>
      <c r="C78" s="273"/>
      <c r="D78" s="272"/>
      <c r="E78" s="273">
        <v>0.57833333333333337</v>
      </c>
      <c r="F78" s="273">
        <v>0.58425925925925837</v>
      </c>
      <c r="G78" s="272">
        <v>13</v>
      </c>
      <c r="H78" s="331">
        <v>0.61559027777777675</v>
      </c>
      <c r="I78" s="272">
        <v>24</v>
      </c>
      <c r="J78" s="273">
        <v>0.62280092592592484</v>
      </c>
      <c r="K78" s="272">
        <v>24</v>
      </c>
      <c r="L78" s="273">
        <v>0.6299189814814804</v>
      </c>
      <c r="M78" s="272">
        <v>24</v>
      </c>
      <c r="N78" s="272" t="s">
        <v>104</v>
      </c>
      <c r="O78" s="332">
        <v>805</v>
      </c>
      <c r="P78" s="273">
        <v>0.63408564814814705</v>
      </c>
      <c r="Q78" s="272">
        <v>24</v>
      </c>
      <c r="R78" s="273">
        <v>0.6412847222222211</v>
      </c>
      <c r="S78" s="272">
        <v>24</v>
      </c>
      <c r="T78" s="331">
        <v>0.64861111111111003</v>
      </c>
      <c r="U78" s="272">
        <v>54</v>
      </c>
      <c r="V78" s="273">
        <v>0.67949074074073967</v>
      </c>
      <c r="W78" s="272">
        <v>54</v>
      </c>
      <c r="X78" s="273"/>
      <c r="Y78" s="332">
        <v>805</v>
      </c>
      <c r="Z78" s="272" t="s">
        <v>114</v>
      </c>
      <c r="AB78" s="1">
        <v>805</v>
      </c>
      <c r="AC78" s="111">
        <v>0.58425925925925837</v>
      </c>
      <c r="AD78" s="111">
        <v>0.58616898148148056</v>
      </c>
      <c r="AE78" s="111">
        <v>0.58804398148148052</v>
      </c>
      <c r="AF78" s="111">
        <v>0.5898148148148139</v>
      </c>
      <c r="AG78" s="111">
        <v>0.5928472222222213</v>
      </c>
      <c r="AH78" s="111">
        <v>0.59511574074073981</v>
      </c>
      <c r="AI78" s="111">
        <v>0.5976273148148139</v>
      </c>
      <c r="AJ78" s="111">
        <v>0.59964120370370277</v>
      </c>
      <c r="AK78" s="111">
        <v>0.60155092592592496</v>
      </c>
      <c r="AL78" s="111">
        <v>0.60315972222222125</v>
      </c>
      <c r="AM78" s="111">
        <v>0.60454861111111013</v>
      </c>
      <c r="AN78" s="111">
        <v>0.60611111111111016</v>
      </c>
      <c r="AO78" s="111">
        <v>0.60802083333333234</v>
      </c>
      <c r="AP78" s="111">
        <v>0.60960648148148044</v>
      </c>
      <c r="AQ78" s="111">
        <v>0.6109606481481471</v>
      </c>
      <c r="AR78" s="111">
        <v>0.61268518518518411</v>
      </c>
      <c r="AS78" s="111">
        <v>0.614074074074073</v>
      </c>
      <c r="AT78" s="111">
        <v>0.61559027777777675</v>
      </c>
      <c r="AU78" s="111">
        <v>0.61719907407407304</v>
      </c>
      <c r="AV78" s="111">
        <v>0.61899305555555451</v>
      </c>
      <c r="AW78" s="111">
        <v>0.62075231481481374</v>
      </c>
      <c r="AX78" s="111">
        <v>0.62280092592592484</v>
      </c>
      <c r="AY78" s="111">
        <v>0.62555555555555442</v>
      </c>
      <c r="AZ78" s="111">
        <v>0.62733796296296185</v>
      </c>
      <c r="BA78" s="111">
        <v>0.6299189814814804</v>
      </c>
      <c r="BB78" s="1" t="s">
        <v>104</v>
      </c>
      <c r="BC78" s="1">
        <v>805</v>
      </c>
      <c r="BD78" s="111">
        <v>0.63408564814814705</v>
      </c>
      <c r="BE78" s="111">
        <v>0.63672453703703591</v>
      </c>
      <c r="BF78" s="111">
        <v>0.6384953703703693</v>
      </c>
      <c r="BG78" s="111">
        <v>0.6412847222222211</v>
      </c>
      <c r="BH78" s="111">
        <v>0.64350694444444334</v>
      </c>
      <c r="BI78" s="111">
        <v>0.64525462962962854</v>
      </c>
      <c r="BJ78" s="111">
        <v>0.64704861111111001</v>
      </c>
      <c r="BK78" s="111">
        <v>0.64861111111111003</v>
      </c>
      <c r="BL78" s="111">
        <v>0.65017361111111005</v>
      </c>
      <c r="BM78" s="111">
        <v>0.65142361111111002</v>
      </c>
      <c r="BN78" s="111">
        <v>0.65315972222222118</v>
      </c>
      <c r="BO78" s="111">
        <v>0.65453703703703603</v>
      </c>
      <c r="BP78" s="111">
        <v>0.65611111111111009</v>
      </c>
      <c r="BQ78" s="111">
        <v>0.6582175925925916</v>
      </c>
      <c r="BR78" s="111">
        <v>0.6597453703703694</v>
      </c>
      <c r="BS78" s="111">
        <v>0.66118055555555455</v>
      </c>
      <c r="BT78" s="111">
        <v>0.66284722222222126</v>
      </c>
      <c r="BU78" s="111">
        <v>0.66494212962962862</v>
      </c>
      <c r="BV78" s="111">
        <v>0.66701388888888791</v>
      </c>
      <c r="BW78" s="111">
        <v>0.66923611111111014</v>
      </c>
      <c r="BX78" s="111">
        <v>0.67140046296296196</v>
      </c>
      <c r="BY78" s="111">
        <v>0.67409722222222124</v>
      </c>
      <c r="BZ78" s="111">
        <v>0.67585648148148048</v>
      </c>
      <c r="CA78" s="111">
        <v>0.67761574074073971</v>
      </c>
      <c r="CB78" s="111">
        <v>0.67949074074073967</v>
      </c>
      <c r="CC78" s="1" t="s">
        <v>114</v>
      </c>
    </row>
    <row r="79" spans="1:81" s="1" customFormat="1" ht="24" customHeight="1" x14ac:dyDescent="0.25">
      <c r="A79" s="1">
        <v>76</v>
      </c>
      <c r="B79" s="332">
        <v>806</v>
      </c>
      <c r="C79" s="273"/>
      <c r="D79" s="272"/>
      <c r="E79" s="273">
        <v>0.58273148148148146</v>
      </c>
      <c r="F79" s="273">
        <v>0.58865740740740646</v>
      </c>
      <c r="G79" s="272">
        <v>15</v>
      </c>
      <c r="H79" s="331">
        <v>0.61998842592592485</v>
      </c>
      <c r="I79" s="272">
        <v>31</v>
      </c>
      <c r="J79" s="273">
        <v>0.62719907407407294</v>
      </c>
      <c r="K79" s="272">
        <v>31</v>
      </c>
      <c r="L79" s="273">
        <v>0.6343171296296285</v>
      </c>
      <c r="M79" s="272">
        <v>31</v>
      </c>
      <c r="N79" s="272" t="s">
        <v>104</v>
      </c>
      <c r="O79" s="332">
        <v>806</v>
      </c>
      <c r="P79" s="273">
        <v>0.63848379629629515</v>
      </c>
      <c r="Q79" s="272">
        <v>31</v>
      </c>
      <c r="R79" s="273">
        <v>0.6456828703703692</v>
      </c>
      <c r="S79" s="272">
        <v>31</v>
      </c>
      <c r="T79" s="331">
        <v>0.65300925925925812</v>
      </c>
      <c r="U79" s="272">
        <v>71</v>
      </c>
      <c r="V79" s="273">
        <v>0.68388888888888777</v>
      </c>
      <c r="W79" s="272">
        <v>71</v>
      </c>
      <c r="X79" s="273"/>
      <c r="Y79" s="332">
        <v>806</v>
      </c>
      <c r="Z79" s="272" t="s">
        <v>115</v>
      </c>
      <c r="AB79" s="1">
        <v>806</v>
      </c>
      <c r="AC79" s="111">
        <v>0.58865740740740646</v>
      </c>
      <c r="AD79" s="111">
        <v>0.59056712962962865</v>
      </c>
      <c r="AE79" s="111">
        <v>0.59244212962962861</v>
      </c>
      <c r="AF79" s="111">
        <v>0.594212962962962</v>
      </c>
      <c r="AG79" s="111">
        <v>0.5972453703703694</v>
      </c>
      <c r="AH79" s="111">
        <v>0.5995138888888879</v>
      </c>
      <c r="AI79" s="111">
        <v>0.602025462962962</v>
      </c>
      <c r="AJ79" s="111">
        <v>0.60403935185185087</v>
      </c>
      <c r="AK79" s="111">
        <v>0.60594907407407306</v>
      </c>
      <c r="AL79" s="111">
        <v>0.60755787037036935</v>
      </c>
      <c r="AM79" s="111">
        <v>0.60894675925925823</v>
      </c>
      <c r="AN79" s="111">
        <v>0.61050925925925825</v>
      </c>
      <c r="AO79" s="111">
        <v>0.61241898148148044</v>
      </c>
      <c r="AP79" s="111">
        <v>0.61400462962962854</v>
      </c>
      <c r="AQ79" s="111">
        <v>0.6153587962962952</v>
      </c>
      <c r="AR79" s="111">
        <v>0.61708333333333221</v>
      </c>
      <c r="AS79" s="111">
        <v>0.61847222222222109</v>
      </c>
      <c r="AT79" s="111">
        <v>0.61998842592592485</v>
      </c>
      <c r="AU79" s="111">
        <v>0.62159722222222114</v>
      </c>
      <c r="AV79" s="111">
        <v>0.6233912037037026</v>
      </c>
      <c r="AW79" s="111">
        <v>0.62515046296296184</v>
      </c>
      <c r="AX79" s="111">
        <v>0.62719907407407294</v>
      </c>
      <c r="AY79" s="111">
        <v>0.62995370370370252</v>
      </c>
      <c r="AZ79" s="111">
        <v>0.63173611111110994</v>
      </c>
      <c r="BA79" s="111">
        <v>0.6343171296296285</v>
      </c>
      <c r="BB79" s="1" t="s">
        <v>104</v>
      </c>
      <c r="BC79" s="1">
        <v>806</v>
      </c>
      <c r="BD79" s="111">
        <v>0.63848379629629515</v>
      </c>
      <c r="BE79" s="111">
        <v>0.641122685185184</v>
      </c>
      <c r="BF79" s="111">
        <v>0.64289351851851739</v>
      </c>
      <c r="BG79" s="111">
        <v>0.6456828703703692</v>
      </c>
      <c r="BH79" s="111">
        <v>0.64790509259259144</v>
      </c>
      <c r="BI79" s="111">
        <v>0.64965277777777664</v>
      </c>
      <c r="BJ79" s="111">
        <v>0.6514467592592581</v>
      </c>
      <c r="BK79" s="111">
        <v>0.65300925925925812</v>
      </c>
      <c r="BL79" s="111">
        <v>0.65457175925925815</v>
      </c>
      <c r="BM79" s="111">
        <v>0.65582175925925812</v>
      </c>
      <c r="BN79" s="111">
        <v>0.65755787037036928</v>
      </c>
      <c r="BO79" s="111">
        <v>0.65893518518518412</v>
      </c>
      <c r="BP79" s="111">
        <v>0.66050925925925819</v>
      </c>
      <c r="BQ79" s="111">
        <v>0.6626157407407397</v>
      </c>
      <c r="BR79" s="111">
        <v>0.66414351851851749</v>
      </c>
      <c r="BS79" s="111">
        <v>0.66557870370370265</v>
      </c>
      <c r="BT79" s="111">
        <v>0.66724537037036935</v>
      </c>
      <c r="BU79" s="111">
        <v>0.66934027777777672</v>
      </c>
      <c r="BV79" s="111">
        <v>0.671412037037036</v>
      </c>
      <c r="BW79" s="111">
        <v>0.67363425925925824</v>
      </c>
      <c r="BX79" s="111">
        <v>0.67579861111111006</v>
      </c>
      <c r="BY79" s="111">
        <v>0.67849537037036933</v>
      </c>
      <c r="BZ79" s="111">
        <v>0.68025462962962857</v>
      </c>
      <c r="CA79" s="111">
        <v>0.68201388888888781</v>
      </c>
      <c r="CB79" s="111">
        <v>0.68388888888888777</v>
      </c>
      <c r="CC79" s="1" t="s">
        <v>115</v>
      </c>
    </row>
    <row r="80" spans="1:81" s="1" customFormat="1" ht="24" customHeight="1" x14ac:dyDescent="0.25">
      <c r="A80" s="1">
        <v>77</v>
      </c>
      <c r="B80" s="332">
        <v>812</v>
      </c>
      <c r="C80" s="273"/>
      <c r="D80" s="272"/>
      <c r="E80" s="273">
        <v>0.58712962962962967</v>
      </c>
      <c r="F80" s="273">
        <v>0.59305555555555456</v>
      </c>
      <c r="G80" s="272">
        <v>37</v>
      </c>
      <c r="H80" s="331">
        <v>0.62438657407407294</v>
      </c>
      <c r="I80" s="272">
        <v>37</v>
      </c>
      <c r="J80" s="273">
        <v>0.63159722222222103</v>
      </c>
      <c r="K80" s="272">
        <v>37</v>
      </c>
      <c r="L80" s="273">
        <v>0.63871527777777659</v>
      </c>
      <c r="M80" s="272">
        <v>37</v>
      </c>
      <c r="N80" s="272" t="s">
        <v>104</v>
      </c>
      <c r="O80" s="332">
        <v>812</v>
      </c>
      <c r="P80" s="273">
        <v>0.64288194444444324</v>
      </c>
      <c r="Q80" s="272">
        <v>37</v>
      </c>
      <c r="R80" s="273">
        <v>0.6500810185185173</v>
      </c>
      <c r="S80" s="272">
        <v>37</v>
      </c>
      <c r="T80" s="331">
        <v>0.65740740740740622</v>
      </c>
      <c r="U80" s="272">
        <v>55</v>
      </c>
      <c r="V80" s="273">
        <v>0.68828703703703586</v>
      </c>
      <c r="W80" s="272">
        <v>55</v>
      </c>
      <c r="X80" s="273"/>
      <c r="Y80" s="332">
        <v>812</v>
      </c>
      <c r="Z80" s="272" t="s">
        <v>114</v>
      </c>
      <c r="AB80" s="1">
        <v>812</v>
      </c>
      <c r="AC80" s="111">
        <v>0.59305555555555456</v>
      </c>
      <c r="AD80" s="111">
        <v>0.59496527777777675</v>
      </c>
      <c r="AE80" s="111">
        <v>0.59684027777777671</v>
      </c>
      <c r="AF80" s="111">
        <v>0.59861111111111009</v>
      </c>
      <c r="AG80" s="111">
        <v>0.60164351851851749</v>
      </c>
      <c r="AH80" s="111">
        <v>0.603912037037036</v>
      </c>
      <c r="AI80" s="111">
        <v>0.60642361111111009</v>
      </c>
      <c r="AJ80" s="111">
        <v>0.60843749999999897</v>
      </c>
      <c r="AK80" s="111">
        <v>0.61034722222222115</v>
      </c>
      <c r="AL80" s="111">
        <v>0.61195601851851744</v>
      </c>
      <c r="AM80" s="111">
        <v>0.61334490740740633</v>
      </c>
      <c r="AN80" s="111">
        <v>0.61490740740740635</v>
      </c>
      <c r="AO80" s="111">
        <v>0.61681712962962854</v>
      </c>
      <c r="AP80" s="111">
        <v>0.61840277777777664</v>
      </c>
      <c r="AQ80" s="111">
        <v>0.61975694444444329</v>
      </c>
      <c r="AR80" s="111">
        <v>0.6214814814814803</v>
      </c>
      <c r="AS80" s="111">
        <v>0.62287037037036919</v>
      </c>
      <c r="AT80" s="111">
        <v>0.62438657407407294</v>
      </c>
      <c r="AU80" s="111">
        <v>0.62599537037036923</v>
      </c>
      <c r="AV80" s="111">
        <v>0.6277893518518507</v>
      </c>
      <c r="AW80" s="111">
        <v>0.62954861111110993</v>
      </c>
      <c r="AX80" s="111">
        <v>0.63159722222222103</v>
      </c>
      <c r="AY80" s="111">
        <v>0.63435185185185061</v>
      </c>
      <c r="AZ80" s="111">
        <v>0.63613425925925804</v>
      </c>
      <c r="BA80" s="111">
        <v>0.63871527777777659</v>
      </c>
      <c r="BB80" s="1" t="s">
        <v>104</v>
      </c>
      <c r="BC80" s="1">
        <v>812</v>
      </c>
      <c r="BD80" s="111">
        <v>0.64288194444444324</v>
      </c>
      <c r="BE80" s="111">
        <v>0.6455208333333321</v>
      </c>
      <c r="BF80" s="111">
        <v>0.64729166666666549</v>
      </c>
      <c r="BG80" s="111">
        <v>0.6500810185185173</v>
      </c>
      <c r="BH80" s="111">
        <v>0.65230324074073953</v>
      </c>
      <c r="BI80" s="111">
        <v>0.65405092592592473</v>
      </c>
      <c r="BJ80" s="111">
        <v>0.6558449074074062</v>
      </c>
      <c r="BK80" s="111">
        <v>0.65740740740740622</v>
      </c>
      <c r="BL80" s="111">
        <v>0.65896990740740624</v>
      </c>
      <c r="BM80" s="111">
        <v>0.66021990740740621</v>
      </c>
      <c r="BN80" s="111">
        <v>0.66195601851851738</v>
      </c>
      <c r="BO80" s="111">
        <v>0.66333333333333222</v>
      </c>
      <c r="BP80" s="111">
        <v>0.66490740740740628</v>
      </c>
      <c r="BQ80" s="111">
        <v>0.6670138888888878</v>
      </c>
      <c r="BR80" s="111">
        <v>0.66854166666666559</v>
      </c>
      <c r="BS80" s="111">
        <v>0.66997685185185074</v>
      </c>
      <c r="BT80" s="111">
        <v>0.67164351851851745</v>
      </c>
      <c r="BU80" s="111">
        <v>0.67373842592592481</v>
      </c>
      <c r="BV80" s="111">
        <v>0.6758101851851841</v>
      </c>
      <c r="BW80" s="111">
        <v>0.67803240740740633</v>
      </c>
      <c r="BX80" s="111">
        <v>0.68019675925925815</v>
      </c>
      <c r="BY80" s="111">
        <v>0.68289351851851743</v>
      </c>
      <c r="BZ80" s="111">
        <v>0.68465277777777667</v>
      </c>
      <c r="CA80" s="111">
        <v>0.6864120370370359</v>
      </c>
      <c r="CB80" s="111">
        <v>0.68828703703703586</v>
      </c>
      <c r="CC80" s="1" t="s">
        <v>114</v>
      </c>
    </row>
    <row r="81" spans="1:81" s="1" customFormat="1" ht="24" customHeight="1" x14ac:dyDescent="0.25">
      <c r="A81" s="1">
        <v>78</v>
      </c>
      <c r="B81" s="332">
        <v>816</v>
      </c>
      <c r="C81" s="273"/>
      <c r="D81" s="272"/>
      <c r="E81" s="273">
        <v>0.59152777777777787</v>
      </c>
      <c r="F81" s="273">
        <v>0.59745370370370265</v>
      </c>
      <c r="G81" s="272">
        <v>16</v>
      </c>
      <c r="H81" s="331">
        <v>0.62878472222222104</v>
      </c>
      <c r="I81" s="272">
        <v>32</v>
      </c>
      <c r="J81" s="273">
        <v>0.63599537037036913</v>
      </c>
      <c r="K81" s="272">
        <v>32</v>
      </c>
      <c r="L81" s="273">
        <v>0.64311342592592469</v>
      </c>
      <c r="M81" s="272">
        <v>32</v>
      </c>
      <c r="N81" s="272" t="s">
        <v>104</v>
      </c>
      <c r="O81" s="332">
        <v>816</v>
      </c>
      <c r="P81" s="273">
        <v>0.64728009259259134</v>
      </c>
      <c r="Q81" s="272">
        <v>32</v>
      </c>
      <c r="R81" s="273">
        <v>0.65447916666666539</v>
      </c>
      <c r="S81" s="272">
        <v>32</v>
      </c>
      <c r="T81" s="331">
        <v>0.66180555555555431</v>
      </c>
      <c r="U81" s="272">
        <v>68</v>
      </c>
      <c r="V81" s="273">
        <v>0.69268518518518396</v>
      </c>
      <c r="W81" s="272">
        <v>68</v>
      </c>
      <c r="X81" s="273"/>
      <c r="Y81" s="332">
        <v>816</v>
      </c>
      <c r="Z81" s="272" t="s">
        <v>115</v>
      </c>
      <c r="AB81" s="1">
        <v>816</v>
      </c>
      <c r="AC81" s="111">
        <v>0.59745370370370265</v>
      </c>
      <c r="AD81" s="111">
        <v>0.59936342592592484</v>
      </c>
      <c r="AE81" s="111">
        <v>0.6012384259259248</v>
      </c>
      <c r="AF81" s="111">
        <v>0.60300925925925819</v>
      </c>
      <c r="AG81" s="111">
        <v>0.60604166666666559</v>
      </c>
      <c r="AH81" s="111">
        <v>0.60831018518518409</v>
      </c>
      <c r="AI81" s="111">
        <v>0.61082175925925819</v>
      </c>
      <c r="AJ81" s="111">
        <v>0.61283564814814706</v>
      </c>
      <c r="AK81" s="111">
        <v>0.61474537037036925</v>
      </c>
      <c r="AL81" s="111">
        <v>0.61635416666666554</v>
      </c>
      <c r="AM81" s="111">
        <v>0.61774305555555442</v>
      </c>
      <c r="AN81" s="111">
        <v>0.61930555555555444</v>
      </c>
      <c r="AO81" s="111">
        <v>0.62121527777777663</v>
      </c>
      <c r="AP81" s="111">
        <v>0.62280092592592473</v>
      </c>
      <c r="AQ81" s="111">
        <v>0.62415509259259139</v>
      </c>
      <c r="AR81" s="111">
        <v>0.6258796296296284</v>
      </c>
      <c r="AS81" s="111">
        <v>0.62726851851851728</v>
      </c>
      <c r="AT81" s="111">
        <v>0.62878472222222104</v>
      </c>
      <c r="AU81" s="111">
        <v>0.63039351851851733</v>
      </c>
      <c r="AV81" s="111">
        <v>0.63218749999999879</v>
      </c>
      <c r="AW81" s="111">
        <v>0.63394675925925803</v>
      </c>
      <c r="AX81" s="111">
        <v>0.63599537037036913</v>
      </c>
      <c r="AY81" s="111">
        <v>0.63874999999999871</v>
      </c>
      <c r="AZ81" s="111">
        <v>0.64053240740740613</v>
      </c>
      <c r="BA81" s="111">
        <v>0.64311342592592469</v>
      </c>
      <c r="BB81" s="1" t="s">
        <v>104</v>
      </c>
      <c r="BC81" s="1">
        <v>816</v>
      </c>
      <c r="BD81" s="111">
        <v>0.64728009259259134</v>
      </c>
      <c r="BE81" s="111">
        <v>0.6499189814814802</v>
      </c>
      <c r="BF81" s="111">
        <v>0.65168981481481358</v>
      </c>
      <c r="BG81" s="111">
        <v>0.65447916666666539</v>
      </c>
      <c r="BH81" s="111">
        <v>0.65670138888888763</v>
      </c>
      <c r="BI81" s="111">
        <v>0.65844907407407283</v>
      </c>
      <c r="BJ81" s="111">
        <v>0.66024305555555429</v>
      </c>
      <c r="BK81" s="111">
        <v>0.66180555555555431</v>
      </c>
      <c r="BL81" s="111">
        <v>0.66336805555555434</v>
      </c>
      <c r="BM81" s="111">
        <v>0.66461805555555431</v>
      </c>
      <c r="BN81" s="111">
        <v>0.66635416666666547</v>
      </c>
      <c r="BO81" s="111">
        <v>0.66773148148148032</v>
      </c>
      <c r="BP81" s="111">
        <v>0.66930555555555438</v>
      </c>
      <c r="BQ81" s="111">
        <v>0.67141203703703589</v>
      </c>
      <c r="BR81" s="111">
        <v>0.67293981481481369</v>
      </c>
      <c r="BS81" s="111">
        <v>0.67437499999999884</v>
      </c>
      <c r="BT81" s="111">
        <v>0.67604166666666554</v>
      </c>
      <c r="BU81" s="111">
        <v>0.67813657407407291</v>
      </c>
      <c r="BV81" s="111">
        <v>0.68020833333333219</v>
      </c>
      <c r="BW81" s="111">
        <v>0.68243055555555443</v>
      </c>
      <c r="BX81" s="111">
        <v>0.68459490740740625</v>
      </c>
      <c r="BY81" s="111">
        <v>0.68729166666666552</v>
      </c>
      <c r="BZ81" s="111">
        <v>0.68905092592592476</v>
      </c>
      <c r="CA81" s="111">
        <v>0.690810185185184</v>
      </c>
      <c r="CB81" s="111">
        <v>0.69268518518518396</v>
      </c>
      <c r="CC81" s="1" t="s">
        <v>115</v>
      </c>
    </row>
    <row r="82" spans="1:81" s="1" customFormat="1" ht="24" customHeight="1" x14ac:dyDescent="0.25">
      <c r="A82" s="1">
        <v>79</v>
      </c>
      <c r="B82" s="332">
        <v>807</v>
      </c>
      <c r="C82" s="273"/>
      <c r="D82" s="272"/>
      <c r="E82" s="273">
        <v>0.59592592592592586</v>
      </c>
      <c r="F82" s="273">
        <v>0.60185185185185075</v>
      </c>
      <c r="G82" s="272">
        <v>33</v>
      </c>
      <c r="H82" s="331">
        <v>0.63318287037036913</v>
      </c>
      <c r="I82" s="272">
        <v>33</v>
      </c>
      <c r="J82" s="273">
        <v>0.64039351851851722</v>
      </c>
      <c r="K82" s="272">
        <v>33</v>
      </c>
      <c r="L82" s="273">
        <v>0.64751157407407278</v>
      </c>
      <c r="M82" s="272">
        <v>33</v>
      </c>
      <c r="N82" s="272" t="s">
        <v>104</v>
      </c>
      <c r="O82" s="332">
        <v>807</v>
      </c>
      <c r="P82" s="273">
        <v>0.65167824074073943</v>
      </c>
      <c r="Q82" s="272">
        <v>33</v>
      </c>
      <c r="R82" s="273">
        <v>0.65887731481481349</v>
      </c>
      <c r="S82" s="272">
        <v>33</v>
      </c>
      <c r="T82" s="331">
        <v>0.66620370370370241</v>
      </c>
      <c r="U82" s="272">
        <v>69</v>
      </c>
      <c r="V82" s="273">
        <v>0.69708333333333206</v>
      </c>
      <c r="W82" s="272">
        <v>69</v>
      </c>
      <c r="X82" s="273"/>
      <c r="Y82" s="332">
        <v>807</v>
      </c>
      <c r="Z82" s="272" t="s">
        <v>114</v>
      </c>
      <c r="AB82" s="1">
        <v>807</v>
      </c>
      <c r="AC82" s="111">
        <v>0.60185185185185075</v>
      </c>
      <c r="AD82" s="111">
        <v>0.60376157407407294</v>
      </c>
      <c r="AE82" s="111">
        <v>0.6056365740740729</v>
      </c>
      <c r="AF82" s="111">
        <v>0.60740740740740629</v>
      </c>
      <c r="AG82" s="111">
        <v>0.61043981481481369</v>
      </c>
      <c r="AH82" s="111">
        <v>0.61270833333333219</v>
      </c>
      <c r="AI82" s="111">
        <v>0.61521990740740629</v>
      </c>
      <c r="AJ82" s="111">
        <v>0.61723379629629516</v>
      </c>
      <c r="AK82" s="111">
        <v>0.61914351851851734</v>
      </c>
      <c r="AL82" s="111">
        <v>0.62075231481481363</v>
      </c>
      <c r="AM82" s="111">
        <v>0.62214120370370252</v>
      </c>
      <c r="AN82" s="111">
        <v>0.62370370370370254</v>
      </c>
      <c r="AO82" s="111">
        <v>0.62561342592592473</v>
      </c>
      <c r="AP82" s="111">
        <v>0.62719907407407283</v>
      </c>
      <c r="AQ82" s="111">
        <v>0.62855324074073948</v>
      </c>
      <c r="AR82" s="111">
        <v>0.63027777777777649</v>
      </c>
      <c r="AS82" s="111">
        <v>0.63166666666666538</v>
      </c>
      <c r="AT82" s="111">
        <v>0.63318287037036913</v>
      </c>
      <c r="AU82" s="111">
        <v>0.63479166666666542</v>
      </c>
      <c r="AV82" s="111">
        <v>0.63658564814814689</v>
      </c>
      <c r="AW82" s="111">
        <v>0.63834490740740613</v>
      </c>
      <c r="AX82" s="111">
        <v>0.64039351851851722</v>
      </c>
      <c r="AY82" s="111">
        <v>0.6431481481481468</v>
      </c>
      <c r="AZ82" s="111">
        <v>0.64493055555555423</v>
      </c>
      <c r="BA82" s="111">
        <v>0.64751157407407278</v>
      </c>
      <c r="BB82" s="1" t="s">
        <v>104</v>
      </c>
      <c r="BC82" s="1">
        <v>807</v>
      </c>
      <c r="BD82" s="111">
        <v>0.65167824074073943</v>
      </c>
      <c r="BE82" s="111">
        <v>0.65431712962962829</v>
      </c>
      <c r="BF82" s="111">
        <v>0.65608796296296168</v>
      </c>
      <c r="BG82" s="111">
        <v>0.65887731481481349</v>
      </c>
      <c r="BH82" s="111">
        <v>0.66109953703703572</v>
      </c>
      <c r="BI82" s="111">
        <v>0.66284722222222092</v>
      </c>
      <c r="BJ82" s="111">
        <v>0.66464120370370239</v>
      </c>
      <c r="BK82" s="111">
        <v>0.66620370370370241</v>
      </c>
      <c r="BL82" s="111">
        <v>0.66776620370370243</v>
      </c>
      <c r="BM82" s="111">
        <v>0.66901620370370241</v>
      </c>
      <c r="BN82" s="111">
        <v>0.67075231481481357</v>
      </c>
      <c r="BO82" s="111">
        <v>0.67212962962962841</v>
      </c>
      <c r="BP82" s="111">
        <v>0.67370370370370247</v>
      </c>
      <c r="BQ82" s="111">
        <v>0.67581018518518399</v>
      </c>
      <c r="BR82" s="111">
        <v>0.67733796296296178</v>
      </c>
      <c r="BS82" s="111">
        <v>0.67877314814814693</v>
      </c>
      <c r="BT82" s="111">
        <v>0.68043981481481364</v>
      </c>
      <c r="BU82" s="111">
        <v>0.682534722222221</v>
      </c>
      <c r="BV82" s="111">
        <v>0.68460648148148029</v>
      </c>
      <c r="BW82" s="111">
        <v>0.68682870370370253</v>
      </c>
      <c r="BX82" s="111">
        <v>0.68899305555555435</v>
      </c>
      <c r="BY82" s="111">
        <v>0.69168981481481362</v>
      </c>
      <c r="BZ82" s="111">
        <v>0.69344907407407286</v>
      </c>
      <c r="CA82" s="111">
        <v>0.6952083333333321</v>
      </c>
      <c r="CB82" s="111">
        <v>0.69708333333333206</v>
      </c>
      <c r="CC82" s="1" t="s">
        <v>114</v>
      </c>
    </row>
    <row r="83" spans="1:81" s="1" customFormat="1" ht="24" customHeight="1" x14ac:dyDescent="0.25">
      <c r="A83" s="1">
        <v>80</v>
      </c>
      <c r="B83" s="332">
        <v>813</v>
      </c>
      <c r="C83" s="273"/>
      <c r="D83" s="272"/>
      <c r="E83" s="273">
        <v>0.60032407407407395</v>
      </c>
      <c r="F83" s="273">
        <v>0.60624999999999885</v>
      </c>
      <c r="G83" s="272">
        <v>27</v>
      </c>
      <c r="H83" s="331">
        <v>0.63758101851851723</v>
      </c>
      <c r="I83" s="272">
        <v>50</v>
      </c>
      <c r="J83" s="273">
        <v>0.64479166666666532</v>
      </c>
      <c r="K83" s="272">
        <v>50</v>
      </c>
      <c r="L83" s="273">
        <v>0.65190972222222088</v>
      </c>
      <c r="M83" s="272">
        <v>50</v>
      </c>
      <c r="N83" s="272" t="s">
        <v>104</v>
      </c>
      <c r="O83" s="332">
        <v>813</v>
      </c>
      <c r="P83" s="273">
        <v>0.65607638888888753</v>
      </c>
      <c r="Q83" s="272">
        <v>50</v>
      </c>
      <c r="R83" s="273">
        <v>0.66327546296296158</v>
      </c>
      <c r="S83" s="272">
        <v>50</v>
      </c>
      <c r="T83" s="331">
        <v>0.67060185185185051</v>
      </c>
      <c r="U83" s="272">
        <v>50</v>
      </c>
      <c r="V83" s="273">
        <v>0.70148148148148015</v>
      </c>
      <c r="W83" s="272">
        <v>50</v>
      </c>
      <c r="X83" s="273"/>
      <c r="Y83" s="332">
        <v>813</v>
      </c>
      <c r="Z83" s="272" t="s">
        <v>115</v>
      </c>
      <c r="AB83" s="1">
        <v>813</v>
      </c>
      <c r="AC83" s="111">
        <v>0.60624999999999885</v>
      </c>
      <c r="AD83" s="111">
        <v>0.60815972222222103</v>
      </c>
      <c r="AE83" s="111">
        <v>0.61003472222222099</v>
      </c>
      <c r="AF83" s="111">
        <v>0.61180555555555438</v>
      </c>
      <c r="AG83" s="111">
        <v>0.61483796296296178</v>
      </c>
      <c r="AH83" s="111">
        <v>0.61710648148148028</v>
      </c>
      <c r="AI83" s="111">
        <v>0.61961805555555438</v>
      </c>
      <c r="AJ83" s="111">
        <v>0.62163194444444325</v>
      </c>
      <c r="AK83" s="111">
        <v>0.62354166666666544</v>
      </c>
      <c r="AL83" s="111">
        <v>0.62515046296296173</v>
      </c>
      <c r="AM83" s="111">
        <v>0.62653935185185061</v>
      </c>
      <c r="AN83" s="111">
        <v>0.62810185185185063</v>
      </c>
      <c r="AO83" s="111">
        <v>0.63001157407407282</v>
      </c>
      <c r="AP83" s="111">
        <v>0.63159722222222092</v>
      </c>
      <c r="AQ83" s="111">
        <v>0.63295138888888758</v>
      </c>
      <c r="AR83" s="111">
        <v>0.63467592592592459</v>
      </c>
      <c r="AS83" s="111">
        <v>0.63606481481481347</v>
      </c>
      <c r="AT83" s="111">
        <v>0.63758101851851723</v>
      </c>
      <c r="AU83" s="111">
        <v>0.63918981481481352</v>
      </c>
      <c r="AV83" s="111">
        <v>0.64098379629629498</v>
      </c>
      <c r="AW83" s="111">
        <v>0.64274305555555422</v>
      </c>
      <c r="AX83" s="111">
        <v>0.64479166666666532</v>
      </c>
      <c r="AY83" s="111">
        <v>0.6475462962962949</v>
      </c>
      <c r="AZ83" s="111">
        <v>0.64932870370370233</v>
      </c>
      <c r="BA83" s="111">
        <v>0.65190972222222088</v>
      </c>
      <c r="BB83" s="1" t="s">
        <v>104</v>
      </c>
      <c r="BC83" s="1">
        <v>813</v>
      </c>
      <c r="BD83" s="111">
        <v>0.65607638888888753</v>
      </c>
      <c r="BE83" s="111">
        <v>0.65871527777777639</v>
      </c>
      <c r="BF83" s="111">
        <v>0.66048611111110977</v>
      </c>
      <c r="BG83" s="111">
        <v>0.66327546296296158</v>
      </c>
      <c r="BH83" s="111">
        <v>0.66549768518518382</v>
      </c>
      <c r="BI83" s="111">
        <v>0.66724537037036902</v>
      </c>
      <c r="BJ83" s="111">
        <v>0.66903935185185048</v>
      </c>
      <c r="BK83" s="111">
        <v>0.67060185185185051</v>
      </c>
      <c r="BL83" s="111">
        <v>0.67216435185185053</v>
      </c>
      <c r="BM83" s="111">
        <v>0.6734143518518505</v>
      </c>
      <c r="BN83" s="111">
        <v>0.67515046296296166</v>
      </c>
      <c r="BO83" s="111">
        <v>0.67652777777777651</v>
      </c>
      <c r="BP83" s="111">
        <v>0.67810185185185057</v>
      </c>
      <c r="BQ83" s="111">
        <v>0.68020833333333208</v>
      </c>
      <c r="BR83" s="111">
        <v>0.68173611111110988</v>
      </c>
      <c r="BS83" s="111">
        <v>0.68317129629629503</v>
      </c>
      <c r="BT83" s="111">
        <v>0.68483796296296173</v>
      </c>
      <c r="BU83" s="111">
        <v>0.6869328703703691</v>
      </c>
      <c r="BV83" s="111">
        <v>0.68900462962962838</v>
      </c>
      <c r="BW83" s="111">
        <v>0.69122685185185062</v>
      </c>
      <c r="BX83" s="111">
        <v>0.69339120370370244</v>
      </c>
      <c r="BY83" s="111">
        <v>0.69608796296296171</v>
      </c>
      <c r="BZ83" s="111">
        <v>0.69784722222222095</v>
      </c>
      <c r="CA83" s="111">
        <v>0.69960648148148019</v>
      </c>
      <c r="CB83" s="111">
        <v>0.70148148148148015</v>
      </c>
      <c r="CC83" s="1" t="s">
        <v>115</v>
      </c>
    </row>
    <row r="84" spans="1:81" s="1" customFormat="1" ht="24" customHeight="1" x14ac:dyDescent="0.25">
      <c r="A84" s="1">
        <v>81</v>
      </c>
      <c r="B84" s="332">
        <v>802</v>
      </c>
      <c r="C84" s="273"/>
      <c r="D84" s="272"/>
      <c r="E84" s="273">
        <v>0.60472222222222205</v>
      </c>
      <c r="F84" s="273">
        <v>0.61064814814814694</v>
      </c>
      <c r="G84" s="272">
        <v>29</v>
      </c>
      <c r="H84" s="331">
        <v>0.64197916666666532</v>
      </c>
      <c r="I84" s="272">
        <v>52</v>
      </c>
      <c r="J84" s="273">
        <v>0.64918981481481342</v>
      </c>
      <c r="K84" s="272">
        <v>52</v>
      </c>
      <c r="L84" s="273">
        <v>0.65630787037036897</v>
      </c>
      <c r="M84" s="272">
        <v>52</v>
      </c>
      <c r="N84" s="272" t="s">
        <v>104</v>
      </c>
      <c r="O84" s="332">
        <v>802</v>
      </c>
      <c r="P84" s="273">
        <v>0.66047453703703562</v>
      </c>
      <c r="Q84" s="272">
        <v>52</v>
      </c>
      <c r="R84" s="273">
        <v>0.66767361111110968</v>
      </c>
      <c r="S84" s="272">
        <v>52</v>
      </c>
      <c r="T84" s="331">
        <v>0.6749999999999986</v>
      </c>
      <c r="U84" s="272">
        <v>52</v>
      </c>
      <c r="V84" s="273">
        <v>0.70587962962962825</v>
      </c>
      <c r="W84" s="272">
        <v>52</v>
      </c>
      <c r="X84" s="273"/>
      <c r="Y84" s="332">
        <v>802</v>
      </c>
      <c r="Z84" s="272" t="s">
        <v>114</v>
      </c>
      <c r="AB84" s="1">
        <v>802</v>
      </c>
      <c r="AC84" s="111">
        <v>0.61064814814814694</v>
      </c>
      <c r="AD84" s="111">
        <v>0.61255787037036913</v>
      </c>
      <c r="AE84" s="111">
        <v>0.61443287037036909</v>
      </c>
      <c r="AF84" s="111">
        <v>0.61620370370370248</v>
      </c>
      <c r="AG84" s="111">
        <v>0.61923611111110988</v>
      </c>
      <c r="AH84" s="111">
        <v>0.62150462962962838</v>
      </c>
      <c r="AI84" s="111">
        <v>0.62401620370370248</v>
      </c>
      <c r="AJ84" s="111">
        <v>0.62603009259259135</v>
      </c>
      <c r="AK84" s="111">
        <v>0.62793981481481354</v>
      </c>
      <c r="AL84" s="111">
        <v>0.62954861111110982</v>
      </c>
      <c r="AM84" s="111">
        <v>0.63093749999999871</v>
      </c>
      <c r="AN84" s="111">
        <v>0.63249999999999873</v>
      </c>
      <c r="AO84" s="111">
        <v>0.63440972222222092</v>
      </c>
      <c r="AP84" s="111">
        <v>0.63599537037036902</v>
      </c>
      <c r="AQ84" s="111">
        <v>0.63734953703703567</v>
      </c>
      <c r="AR84" s="111">
        <v>0.63907407407407268</v>
      </c>
      <c r="AS84" s="111">
        <v>0.64046296296296157</v>
      </c>
      <c r="AT84" s="111">
        <v>0.64197916666666532</v>
      </c>
      <c r="AU84" s="111">
        <v>0.64358796296296161</v>
      </c>
      <c r="AV84" s="111">
        <v>0.64538194444444308</v>
      </c>
      <c r="AW84" s="111">
        <v>0.64714120370370232</v>
      </c>
      <c r="AX84" s="111">
        <v>0.64918981481481342</v>
      </c>
      <c r="AY84" s="111">
        <v>0.65194444444444299</v>
      </c>
      <c r="AZ84" s="111">
        <v>0.65372685185185042</v>
      </c>
      <c r="BA84" s="111">
        <v>0.65630787037036897</v>
      </c>
      <c r="BB84" s="1" t="s">
        <v>104</v>
      </c>
      <c r="BC84" s="1">
        <v>802</v>
      </c>
      <c r="BD84" s="111">
        <v>0.66047453703703562</v>
      </c>
      <c r="BE84" s="111">
        <v>0.66311342592592448</v>
      </c>
      <c r="BF84" s="111">
        <v>0.66488425925925787</v>
      </c>
      <c r="BG84" s="111">
        <v>0.66767361111110968</v>
      </c>
      <c r="BH84" s="111">
        <v>0.66989583333333191</v>
      </c>
      <c r="BI84" s="111">
        <v>0.67164351851851711</v>
      </c>
      <c r="BJ84" s="111">
        <v>0.67343749999999858</v>
      </c>
      <c r="BK84" s="111">
        <v>0.6749999999999986</v>
      </c>
      <c r="BL84" s="111">
        <v>0.67656249999999862</v>
      </c>
      <c r="BM84" s="111">
        <v>0.6778124999999986</v>
      </c>
      <c r="BN84" s="111">
        <v>0.67954861111110976</v>
      </c>
      <c r="BO84" s="111">
        <v>0.6809259259259246</v>
      </c>
      <c r="BP84" s="111">
        <v>0.68249999999999866</v>
      </c>
      <c r="BQ84" s="111">
        <v>0.68460648148148018</v>
      </c>
      <c r="BR84" s="111">
        <v>0.68613425925925797</v>
      </c>
      <c r="BS84" s="111">
        <v>0.68756944444444312</v>
      </c>
      <c r="BT84" s="111">
        <v>0.68923611111110983</v>
      </c>
      <c r="BU84" s="111">
        <v>0.69133101851851719</v>
      </c>
      <c r="BV84" s="111">
        <v>0.69340277777777648</v>
      </c>
      <c r="BW84" s="111">
        <v>0.69562499999999872</v>
      </c>
      <c r="BX84" s="111">
        <v>0.69778935185185054</v>
      </c>
      <c r="BY84" s="111">
        <v>0.70048611111110981</v>
      </c>
      <c r="BZ84" s="111">
        <v>0.70224537037036905</v>
      </c>
      <c r="CA84" s="111">
        <v>0.70400462962962829</v>
      </c>
      <c r="CB84" s="111">
        <v>0.70587962962962825</v>
      </c>
      <c r="CC84" s="1" t="s">
        <v>114</v>
      </c>
    </row>
    <row r="85" spans="1:81" s="1" customFormat="1" ht="24" customHeight="1" x14ac:dyDescent="0.25">
      <c r="A85" s="1">
        <v>82</v>
      </c>
      <c r="B85" s="332">
        <v>815</v>
      </c>
      <c r="C85" s="273"/>
      <c r="D85" s="272"/>
      <c r="E85" s="273">
        <v>0.60912037037037015</v>
      </c>
      <c r="F85" s="273">
        <v>0.61504629629629504</v>
      </c>
      <c r="G85" s="272">
        <v>30</v>
      </c>
      <c r="H85" s="331">
        <v>0.64637731481481342</v>
      </c>
      <c r="I85" s="353">
        <v>72</v>
      </c>
      <c r="J85" s="273">
        <v>0.65358796296296151</v>
      </c>
      <c r="K85" s="353">
        <v>72</v>
      </c>
      <c r="L85" s="273">
        <v>0.66070601851851707</v>
      </c>
      <c r="M85" s="353">
        <v>72</v>
      </c>
      <c r="N85" s="272" t="s">
        <v>104</v>
      </c>
      <c r="O85" s="332">
        <v>815</v>
      </c>
      <c r="P85" s="273">
        <v>0.66487268518518372</v>
      </c>
      <c r="Q85" s="353">
        <v>72</v>
      </c>
      <c r="R85" s="273">
        <v>0.67207175925925777</v>
      </c>
      <c r="S85" s="353">
        <v>72</v>
      </c>
      <c r="T85" s="331">
        <v>0.6793981481481467</v>
      </c>
      <c r="U85" s="272">
        <v>57</v>
      </c>
      <c r="V85" s="273">
        <v>0.71027777777777634</v>
      </c>
      <c r="W85" s="272">
        <v>57</v>
      </c>
      <c r="X85" s="273"/>
      <c r="Y85" s="332">
        <v>815</v>
      </c>
      <c r="Z85" s="272" t="s">
        <v>115</v>
      </c>
      <c r="AB85" s="1">
        <v>815</v>
      </c>
      <c r="AC85" s="111">
        <v>0.61504629629629504</v>
      </c>
      <c r="AD85" s="111">
        <v>0.61695601851851722</v>
      </c>
      <c r="AE85" s="111">
        <v>0.61883101851851718</v>
      </c>
      <c r="AF85" s="111">
        <v>0.62060185185185057</v>
      </c>
      <c r="AG85" s="111">
        <v>0.62363425925925797</v>
      </c>
      <c r="AH85" s="111">
        <v>0.62590277777777648</v>
      </c>
      <c r="AI85" s="111">
        <v>0.62841435185185057</v>
      </c>
      <c r="AJ85" s="111">
        <v>0.63042824074073944</v>
      </c>
      <c r="AK85" s="111">
        <v>0.63233796296296163</v>
      </c>
      <c r="AL85" s="111">
        <v>0.63394675925925792</v>
      </c>
      <c r="AM85" s="111">
        <v>0.6353356481481468</v>
      </c>
      <c r="AN85" s="111">
        <v>0.63689814814814683</v>
      </c>
      <c r="AO85" s="111">
        <v>0.63880787037036901</v>
      </c>
      <c r="AP85" s="111">
        <v>0.64039351851851711</v>
      </c>
      <c r="AQ85" s="111">
        <v>0.64174768518518377</v>
      </c>
      <c r="AR85" s="111">
        <v>0.64347222222222078</v>
      </c>
      <c r="AS85" s="111">
        <v>0.64486111111110966</v>
      </c>
      <c r="AT85" s="111">
        <v>0.64637731481481342</v>
      </c>
      <c r="AU85" s="111">
        <v>0.64798611111110971</v>
      </c>
      <c r="AV85" s="111">
        <v>0.64978009259259117</v>
      </c>
      <c r="AW85" s="111">
        <v>0.65153935185185041</v>
      </c>
      <c r="AX85" s="111">
        <v>0.65358796296296151</v>
      </c>
      <c r="AY85" s="111">
        <v>0.65634259259259109</v>
      </c>
      <c r="AZ85" s="111">
        <v>0.65812499999999852</v>
      </c>
      <c r="BA85" s="111">
        <v>0.66070601851851707</v>
      </c>
      <c r="BB85" s="1" t="s">
        <v>104</v>
      </c>
      <c r="BC85" s="1">
        <v>815</v>
      </c>
      <c r="BD85" s="111">
        <v>0.66487268518518372</v>
      </c>
      <c r="BE85" s="111">
        <v>0.66751157407407258</v>
      </c>
      <c r="BF85" s="111">
        <v>0.66928240740740597</v>
      </c>
      <c r="BG85" s="111">
        <v>0.67207175925925777</v>
      </c>
      <c r="BH85" s="111">
        <v>0.67429398148148001</v>
      </c>
      <c r="BI85" s="111">
        <v>0.67604166666666521</v>
      </c>
      <c r="BJ85" s="111">
        <v>0.67783564814814667</v>
      </c>
      <c r="BK85" s="111">
        <v>0.6793981481481467</v>
      </c>
      <c r="BL85" s="111">
        <v>0.68096064814814672</v>
      </c>
      <c r="BM85" s="111">
        <v>0.68221064814814669</v>
      </c>
      <c r="BN85" s="111">
        <v>0.68394675925925785</v>
      </c>
      <c r="BO85" s="111">
        <v>0.6853240740740727</v>
      </c>
      <c r="BP85" s="111">
        <v>0.68689814814814676</v>
      </c>
      <c r="BQ85" s="111">
        <v>0.68900462962962827</v>
      </c>
      <c r="BR85" s="111">
        <v>0.69053240740740607</v>
      </c>
      <c r="BS85" s="111">
        <v>0.69196759259259122</v>
      </c>
      <c r="BT85" s="111">
        <v>0.69363425925925792</v>
      </c>
      <c r="BU85" s="111">
        <v>0.69572916666666529</v>
      </c>
      <c r="BV85" s="111">
        <v>0.69780092592592458</v>
      </c>
      <c r="BW85" s="111">
        <v>0.70002314814814681</v>
      </c>
      <c r="BX85" s="111">
        <v>0.70218749999999863</v>
      </c>
      <c r="BY85" s="111">
        <v>0.70488425925925791</v>
      </c>
      <c r="BZ85" s="111">
        <v>0.70664351851851714</v>
      </c>
      <c r="CA85" s="111">
        <v>0.70840277777777638</v>
      </c>
      <c r="CB85" s="111">
        <v>0.71027777777777634</v>
      </c>
      <c r="CC85" s="1" t="s">
        <v>115</v>
      </c>
    </row>
    <row r="86" spans="1:81" s="1" customFormat="1" ht="24" customHeight="1" x14ac:dyDescent="0.25">
      <c r="A86" s="1">
        <v>83</v>
      </c>
      <c r="B86" s="332">
        <v>808</v>
      </c>
      <c r="C86" s="273"/>
      <c r="D86" s="272"/>
      <c r="E86" s="273">
        <v>0.61351851851851824</v>
      </c>
      <c r="F86" s="273">
        <v>0.61944444444444313</v>
      </c>
      <c r="G86" s="272">
        <v>36</v>
      </c>
      <c r="H86" s="331">
        <v>0.65077546296296152</v>
      </c>
      <c r="I86" s="353">
        <v>73</v>
      </c>
      <c r="J86" s="273">
        <v>0.65798611111110961</v>
      </c>
      <c r="K86" s="353">
        <v>73</v>
      </c>
      <c r="L86" s="273">
        <v>0.66510416666666516</v>
      </c>
      <c r="M86" s="353">
        <v>73</v>
      </c>
      <c r="N86" s="272" t="s">
        <v>104</v>
      </c>
      <c r="O86" s="332">
        <v>808</v>
      </c>
      <c r="P86" s="273">
        <v>0.66927083333333182</v>
      </c>
      <c r="Q86" s="353">
        <v>73</v>
      </c>
      <c r="R86" s="273">
        <v>0.67646990740740587</v>
      </c>
      <c r="S86" s="353">
        <v>73</v>
      </c>
      <c r="T86" s="331">
        <v>0.68379629629629479</v>
      </c>
      <c r="U86" s="272">
        <v>58</v>
      </c>
      <c r="V86" s="273">
        <v>0.71467592592592444</v>
      </c>
      <c r="W86" s="272">
        <v>58</v>
      </c>
      <c r="X86" s="273"/>
      <c r="Y86" s="332">
        <v>808</v>
      </c>
      <c r="Z86" s="272" t="s">
        <v>114</v>
      </c>
      <c r="AB86" s="1">
        <v>808</v>
      </c>
      <c r="AC86" s="111">
        <v>0.61944444444444313</v>
      </c>
      <c r="AD86" s="111">
        <v>0.62135416666666532</v>
      </c>
      <c r="AE86" s="111">
        <v>0.62322916666666528</v>
      </c>
      <c r="AF86" s="111">
        <v>0.62499999999999867</v>
      </c>
      <c r="AG86" s="111">
        <v>0.62803240740740607</v>
      </c>
      <c r="AH86" s="111">
        <v>0.63030092592592457</v>
      </c>
      <c r="AI86" s="111">
        <v>0.63281249999999867</v>
      </c>
      <c r="AJ86" s="111">
        <v>0.63482638888888754</v>
      </c>
      <c r="AK86" s="111">
        <v>0.63673611111110973</v>
      </c>
      <c r="AL86" s="111">
        <v>0.63834490740740601</v>
      </c>
      <c r="AM86" s="111">
        <v>0.6397337962962949</v>
      </c>
      <c r="AN86" s="111">
        <v>0.64129629629629492</v>
      </c>
      <c r="AO86" s="111">
        <v>0.64320601851851711</v>
      </c>
      <c r="AP86" s="111">
        <v>0.64479166666666521</v>
      </c>
      <c r="AQ86" s="111">
        <v>0.64614583333333186</v>
      </c>
      <c r="AR86" s="111">
        <v>0.64787037037036888</v>
      </c>
      <c r="AS86" s="111">
        <v>0.64925925925925776</v>
      </c>
      <c r="AT86" s="111">
        <v>0.65077546296296152</v>
      </c>
      <c r="AU86" s="111">
        <v>0.6523842592592578</v>
      </c>
      <c r="AV86" s="111">
        <v>0.65417824074073927</v>
      </c>
      <c r="AW86" s="111">
        <v>0.65593749999999851</v>
      </c>
      <c r="AX86" s="111">
        <v>0.65798611111110961</v>
      </c>
      <c r="AY86" s="111">
        <v>0.66074074074073919</v>
      </c>
      <c r="AZ86" s="111">
        <v>0.66252314814814661</v>
      </c>
      <c r="BA86" s="111">
        <v>0.66510416666666516</v>
      </c>
      <c r="BB86" s="1" t="s">
        <v>104</v>
      </c>
      <c r="BC86" s="1">
        <v>808</v>
      </c>
      <c r="BD86" s="111">
        <v>0.66927083333333182</v>
      </c>
      <c r="BE86" s="111">
        <v>0.67190972222222067</v>
      </c>
      <c r="BF86" s="111">
        <v>0.67368055555555406</v>
      </c>
      <c r="BG86" s="111">
        <v>0.67646990740740587</v>
      </c>
      <c r="BH86" s="111">
        <v>0.6786921296296281</v>
      </c>
      <c r="BI86" s="111">
        <v>0.6804398148148133</v>
      </c>
      <c r="BJ86" s="111">
        <v>0.68223379629629477</v>
      </c>
      <c r="BK86" s="111">
        <v>0.68379629629629479</v>
      </c>
      <c r="BL86" s="111">
        <v>0.68535879629629481</v>
      </c>
      <c r="BM86" s="111">
        <v>0.68660879629629479</v>
      </c>
      <c r="BN86" s="111">
        <v>0.68834490740740595</v>
      </c>
      <c r="BO86" s="111">
        <v>0.68972222222222079</v>
      </c>
      <c r="BP86" s="111">
        <v>0.69129629629629485</v>
      </c>
      <c r="BQ86" s="111">
        <v>0.69340277777777637</v>
      </c>
      <c r="BR86" s="111">
        <v>0.69493055555555416</v>
      </c>
      <c r="BS86" s="111">
        <v>0.69636574074073931</v>
      </c>
      <c r="BT86" s="111">
        <v>0.69803240740740602</v>
      </c>
      <c r="BU86" s="111">
        <v>0.70012731481481338</v>
      </c>
      <c r="BV86" s="111">
        <v>0.70219907407407267</v>
      </c>
      <c r="BW86" s="111">
        <v>0.70442129629629491</v>
      </c>
      <c r="BX86" s="111">
        <v>0.70658564814814673</v>
      </c>
      <c r="BY86" s="111">
        <v>0.709282407407406</v>
      </c>
      <c r="BZ86" s="111">
        <v>0.71104166666666524</v>
      </c>
      <c r="CA86" s="111">
        <v>0.71280092592592448</v>
      </c>
      <c r="CB86" s="111">
        <v>0.71467592592592444</v>
      </c>
      <c r="CC86" s="1" t="s">
        <v>114</v>
      </c>
    </row>
    <row r="87" spans="1:81" s="1" customFormat="1" ht="24" customHeight="1" x14ac:dyDescent="0.25">
      <c r="A87" s="1">
        <v>84</v>
      </c>
      <c r="B87" s="332">
        <v>818</v>
      </c>
      <c r="C87" s="273"/>
      <c r="D87" s="272"/>
      <c r="E87" s="273">
        <v>0.61791666666666634</v>
      </c>
      <c r="F87" s="273">
        <v>0.62384259259259123</v>
      </c>
      <c r="G87" s="272">
        <v>39</v>
      </c>
      <c r="H87" s="331">
        <v>0.65517361111110961</v>
      </c>
      <c r="I87" s="272">
        <v>39</v>
      </c>
      <c r="J87" s="273">
        <v>0.6623842592592577</v>
      </c>
      <c r="K87" s="272">
        <v>39</v>
      </c>
      <c r="L87" s="273">
        <v>0.66950231481481326</v>
      </c>
      <c r="M87" s="272">
        <v>39</v>
      </c>
      <c r="N87" s="272" t="s">
        <v>104</v>
      </c>
      <c r="O87" s="332">
        <v>818</v>
      </c>
      <c r="P87" s="273">
        <v>0.67366898148147991</v>
      </c>
      <c r="Q87" s="272">
        <v>39</v>
      </c>
      <c r="R87" s="273">
        <v>0.68086805555555396</v>
      </c>
      <c r="S87" s="272">
        <v>39</v>
      </c>
      <c r="T87" s="331">
        <v>0.68819444444444289</v>
      </c>
      <c r="U87" s="272">
        <v>59</v>
      </c>
      <c r="V87" s="273">
        <v>0.71907407407407253</v>
      </c>
      <c r="W87" s="272">
        <v>59</v>
      </c>
      <c r="X87" s="273"/>
      <c r="Y87" s="332">
        <v>818</v>
      </c>
      <c r="Z87" s="272" t="s">
        <v>115</v>
      </c>
      <c r="AB87" s="1">
        <v>818</v>
      </c>
      <c r="AC87" s="111">
        <v>0.62384259259259123</v>
      </c>
      <c r="AD87" s="111">
        <v>0.62575231481481342</v>
      </c>
      <c r="AE87" s="111">
        <v>0.62762731481481338</v>
      </c>
      <c r="AF87" s="111">
        <v>0.62939814814814676</v>
      </c>
      <c r="AG87" s="111">
        <v>0.63243055555555416</v>
      </c>
      <c r="AH87" s="111">
        <v>0.63469907407407267</v>
      </c>
      <c r="AI87" s="111">
        <v>0.63721064814814676</v>
      </c>
      <c r="AJ87" s="111">
        <v>0.63922453703703563</v>
      </c>
      <c r="AK87" s="111">
        <v>0.64113425925925782</v>
      </c>
      <c r="AL87" s="111">
        <v>0.64274305555555411</v>
      </c>
      <c r="AM87" s="111">
        <v>0.64413194444444299</v>
      </c>
      <c r="AN87" s="111">
        <v>0.64569444444444302</v>
      </c>
      <c r="AO87" s="111">
        <v>0.6476041666666652</v>
      </c>
      <c r="AP87" s="111">
        <v>0.6491898148148133</v>
      </c>
      <c r="AQ87" s="111">
        <v>0.65054398148147996</v>
      </c>
      <c r="AR87" s="111">
        <v>0.65226851851851697</v>
      </c>
      <c r="AS87" s="111">
        <v>0.65365740740740585</v>
      </c>
      <c r="AT87" s="111">
        <v>0.65517361111110961</v>
      </c>
      <c r="AU87" s="111">
        <v>0.6567824074074059</v>
      </c>
      <c r="AV87" s="111">
        <v>0.65857638888888737</v>
      </c>
      <c r="AW87" s="111">
        <v>0.6603356481481466</v>
      </c>
      <c r="AX87" s="111">
        <v>0.6623842592592577</v>
      </c>
      <c r="AY87" s="111">
        <v>0.66513888888888728</v>
      </c>
      <c r="AZ87" s="111">
        <v>0.66692129629629471</v>
      </c>
      <c r="BA87" s="111">
        <v>0.66950231481481326</v>
      </c>
      <c r="BB87" s="1" t="s">
        <v>104</v>
      </c>
      <c r="BC87" s="1">
        <v>818</v>
      </c>
      <c r="BD87" s="111">
        <v>0.67366898148147991</v>
      </c>
      <c r="BE87" s="111">
        <v>0.67630787037036877</v>
      </c>
      <c r="BF87" s="111">
        <v>0.67807870370370216</v>
      </c>
      <c r="BG87" s="111">
        <v>0.68086805555555396</v>
      </c>
      <c r="BH87" s="111">
        <v>0.6830902777777762</v>
      </c>
      <c r="BI87" s="111">
        <v>0.6848379629629614</v>
      </c>
      <c r="BJ87" s="111">
        <v>0.68663194444444287</v>
      </c>
      <c r="BK87" s="111">
        <v>0.68819444444444289</v>
      </c>
      <c r="BL87" s="111">
        <v>0.68975694444444291</v>
      </c>
      <c r="BM87" s="111">
        <v>0.69100694444444288</v>
      </c>
      <c r="BN87" s="111">
        <v>0.69274305555555404</v>
      </c>
      <c r="BO87" s="111">
        <v>0.69412037037036889</v>
      </c>
      <c r="BP87" s="111">
        <v>0.69569444444444295</v>
      </c>
      <c r="BQ87" s="111">
        <v>0.69780092592592446</v>
      </c>
      <c r="BR87" s="111">
        <v>0.69932870370370226</v>
      </c>
      <c r="BS87" s="111">
        <v>0.70076388888888741</v>
      </c>
      <c r="BT87" s="111">
        <v>0.70243055555555411</v>
      </c>
      <c r="BU87" s="111">
        <v>0.70452546296296148</v>
      </c>
      <c r="BV87" s="111">
        <v>0.70659722222222077</v>
      </c>
      <c r="BW87" s="111">
        <v>0.708819444444443</v>
      </c>
      <c r="BX87" s="111">
        <v>0.71098379629629482</v>
      </c>
      <c r="BY87" s="111">
        <v>0.7136805555555541</v>
      </c>
      <c r="BZ87" s="111">
        <v>0.71543981481481334</v>
      </c>
      <c r="CA87" s="111">
        <v>0.71719907407407257</v>
      </c>
      <c r="CB87" s="111">
        <v>0.71907407407407253</v>
      </c>
      <c r="CC87" s="1" t="s">
        <v>115</v>
      </c>
    </row>
    <row r="88" spans="1:81" s="1" customFormat="1" ht="24" customHeight="1" x14ac:dyDescent="0.25">
      <c r="A88" s="1">
        <v>85</v>
      </c>
      <c r="B88" s="332">
        <v>811</v>
      </c>
      <c r="C88" s="273"/>
      <c r="D88" s="272"/>
      <c r="E88" s="273">
        <v>0.62231481481481443</v>
      </c>
      <c r="F88" s="273">
        <v>0.62824074074073932</v>
      </c>
      <c r="G88" s="272">
        <v>40</v>
      </c>
      <c r="H88" s="331">
        <v>0.65957175925925771</v>
      </c>
      <c r="I88" s="272">
        <v>40</v>
      </c>
      <c r="J88" s="273">
        <v>0.6667824074074058</v>
      </c>
      <c r="K88" s="272">
        <v>40</v>
      </c>
      <c r="L88" s="273">
        <v>0.67390046296296136</v>
      </c>
      <c r="M88" s="272">
        <v>40</v>
      </c>
      <c r="N88" s="272" t="s">
        <v>104</v>
      </c>
      <c r="O88" s="332">
        <v>811</v>
      </c>
      <c r="P88" s="273">
        <v>0.67806712962962801</v>
      </c>
      <c r="Q88" s="272">
        <v>40</v>
      </c>
      <c r="R88" s="273">
        <v>0.68526620370370206</v>
      </c>
      <c r="S88" s="272">
        <v>40</v>
      </c>
      <c r="T88" s="331">
        <v>0.69259259259259098</v>
      </c>
      <c r="U88" s="272">
        <v>43</v>
      </c>
      <c r="V88" s="273">
        <v>0.72347222222222063</v>
      </c>
      <c r="W88" s="272">
        <v>43</v>
      </c>
      <c r="X88" s="273"/>
      <c r="Y88" s="332">
        <v>811</v>
      </c>
      <c r="Z88" s="272" t="s">
        <v>114</v>
      </c>
      <c r="AB88" s="1">
        <v>811</v>
      </c>
      <c r="AC88" s="111">
        <v>0.62824074074073932</v>
      </c>
      <c r="AD88" s="111">
        <v>0.63015046296296151</v>
      </c>
      <c r="AE88" s="111">
        <v>0.63202546296296147</v>
      </c>
      <c r="AF88" s="111">
        <v>0.63379629629629486</v>
      </c>
      <c r="AG88" s="111">
        <v>0.63682870370370226</v>
      </c>
      <c r="AH88" s="111">
        <v>0.63909722222222076</v>
      </c>
      <c r="AI88" s="111">
        <v>0.64160879629629486</v>
      </c>
      <c r="AJ88" s="111">
        <v>0.64362268518518373</v>
      </c>
      <c r="AK88" s="111">
        <v>0.64553240740740592</v>
      </c>
      <c r="AL88" s="111">
        <v>0.64714120370370221</v>
      </c>
      <c r="AM88" s="111">
        <v>0.64853009259259109</v>
      </c>
      <c r="AN88" s="111">
        <v>0.65009259259259111</v>
      </c>
      <c r="AO88" s="111">
        <v>0.6520023148148133</v>
      </c>
      <c r="AP88" s="111">
        <v>0.6535879629629614</v>
      </c>
      <c r="AQ88" s="111">
        <v>0.65494212962962806</v>
      </c>
      <c r="AR88" s="111">
        <v>0.65666666666666507</v>
      </c>
      <c r="AS88" s="111">
        <v>0.65805555555555395</v>
      </c>
      <c r="AT88" s="111">
        <v>0.65957175925925771</v>
      </c>
      <c r="AU88" s="111">
        <v>0.66118055555555399</v>
      </c>
      <c r="AV88" s="111">
        <v>0.66297453703703546</v>
      </c>
      <c r="AW88" s="111">
        <v>0.6647337962962947</v>
      </c>
      <c r="AX88" s="111">
        <v>0.6667824074074058</v>
      </c>
      <c r="AY88" s="111">
        <v>0.66953703703703538</v>
      </c>
      <c r="AZ88" s="111">
        <v>0.6713194444444428</v>
      </c>
      <c r="BA88" s="111">
        <v>0.67390046296296136</v>
      </c>
      <c r="BB88" s="1" t="s">
        <v>104</v>
      </c>
      <c r="BC88" s="1">
        <v>811</v>
      </c>
      <c r="BD88" s="111">
        <v>0.67806712962962801</v>
      </c>
      <c r="BE88" s="111">
        <v>0.68070601851851686</v>
      </c>
      <c r="BF88" s="111">
        <v>0.68247685185185025</v>
      </c>
      <c r="BG88" s="111">
        <v>0.68526620370370206</v>
      </c>
      <c r="BH88" s="111">
        <v>0.6874884259259243</v>
      </c>
      <c r="BI88" s="111">
        <v>0.6892361111111095</v>
      </c>
      <c r="BJ88" s="111">
        <v>0.69103009259259096</v>
      </c>
      <c r="BK88" s="111">
        <v>0.69259259259259098</v>
      </c>
      <c r="BL88" s="111">
        <v>0.69415509259259101</v>
      </c>
      <c r="BM88" s="111">
        <v>0.69540509259259098</v>
      </c>
      <c r="BN88" s="111">
        <v>0.69714120370370214</v>
      </c>
      <c r="BO88" s="111">
        <v>0.69851851851851698</v>
      </c>
      <c r="BP88" s="111">
        <v>0.70009259259259105</v>
      </c>
      <c r="BQ88" s="111">
        <v>0.70219907407407256</v>
      </c>
      <c r="BR88" s="111">
        <v>0.70372685185185035</v>
      </c>
      <c r="BS88" s="111">
        <v>0.70516203703703551</v>
      </c>
      <c r="BT88" s="111">
        <v>0.70682870370370221</v>
      </c>
      <c r="BU88" s="111">
        <v>0.70892361111110958</v>
      </c>
      <c r="BV88" s="111">
        <v>0.71099537037036886</v>
      </c>
      <c r="BW88" s="111">
        <v>0.7132175925925911</v>
      </c>
      <c r="BX88" s="111">
        <v>0.71538194444444292</v>
      </c>
      <c r="BY88" s="111">
        <v>0.71807870370370219</v>
      </c>
      <c r="BZ88" s="111">
        <v>0.71983796296296143</v>
      </c>
      <c r="CA88" s="111">
        <v>0.72159722222222067</v>
      </c>
      <c r="CB88" s="111">
        <v>0.72347222222222063</v>
      </c>
      <c r="CC88" s="1" t="s">
        <v>114</v>
      </c>
    </row>
    <row r="89" spans="1:81" s="1" customFormat="1" ht="24" customHeight="1" x14ac:dyDescent="0.25">
      <c r="A89" s="1">
        <v>86</v>
      </c>
      <c r="B89" s="332">
        <v>819</v>
      </c>
      <c r="C89" s="273"/>
      <c r="D89" s="272"/>
      <c r="E89" s="273">
        <v>0.62671296296296253</v>
      </c>
      <c r="F89" s="273">
        <v>0.63263888888888742</v>
      </c>
      <c r="G89" s="272">
        <v>41</v>
      </c>
      <c r="H89" s="331">
        <v>0.6639699074074058</v>
      </c>
      <c r="I89" s="272">
        <v>41</v>
      </c>
      <c r="J89" s="273">
        <v>0.67118055555555389</v>
      </c>
      <c r="K89" s="272">
        <v>41</v>
      </c>
      <c r="L89" s="273">
        <v>0.67829861111110945</v>
      </c>
      <c r="M89" s="272">
        <v>41</v>
      </c>
      <c r="N89" s="272" t="s">
        <v>104</v>
      </c>
      <c r="O89" s="332">
        <v>819</v>
      </c>
      <c r="P89" s="273">
        <v>0.6824652777777761</v>
      </c>
      <c r="Q89" s="272">
        <v>41</v>
      </c>
      <c r="R89" s="273">
        <v>0.68966435185185015</v>
      </c>
      <c r="S89" s="272">
        <v>41</v>
      </c>
      <c r="T89" s="331">
        <v>0.69699074074073908</v>
      </c>
      <c r="U89" s="272">
        <v>44</v>
      </c>
      <c r="V89" s="273">
        <v>0.72787037037036872</v>
      </c>
      <c r="W89" s="272">
        <v>44</v>
      </c>
      <c r="X89" s="273"/>
      <c r="Y89" s="332">
        <v>819</v>
      </c>
      <c r="Z89" s="272" t="s">
        <v>115</v>
      </c>
      <c r="AB89" s="1">
        <v>819</v>
      </c>
      <c r="AC89" s="111">
        <v>0.63263888888888742</v>
      </c>
      <c r="AD89" s="111">
        <v>0.63454861111110961</v>
      </c>
      <c r="AE89" s="111">
        <v>0.63642361111110957</v>
      </c>
      <c r="AF89" s="111">
        <v>0.63819444444444295</v>
      </c>
      <c r="AG89" s="111">
        <v>0.64122685185185035</v>
      </c>
      <c r="AH89" s="111">
        <v>0.64349537037036886</v>
      </c>
      <c r="AI89" s="111">
        <v>0.64600694444444295</v>
      </c>
      <c r="AJ89" s="111">
        <v>0.64802083333333182</v>
      </c>
      <c r="AK89" s="111">
        <v>0.64993055555555401</v>
      </c>
      <c r="AL89" s="111">
        <v>0.6515393518518503</v>
      </c>
      <c r="AM89" s="111">
        <v>0.65292824074073919</v>
      </c>
      <c r="AN89" s="111">
        <v>0.65449074074073921</v>
      </c>
      <c r="AO89" s="111">
        <v>0.6564004629629614</v>
      </c>
      <c r="AP89" s="111">
        <v>0.6579861111111095</v>
      </c>
      <c r="AQ89" s="111">
        <v>0.65934027777777615</v>
      </c>
      <c r="AR89" s="111">
        <v>0.66106481481481316</v>
      </c>
      <c r="AS89" s="111">
        <v>0.66245370370370205</v>
      </c>
      <c r="AT89" s="111">
        <v>0.6639699074074058</v>
      </c>
      <c r="AU89" s="111">
        <v>0.66557870370370209</v>
      </c>
      <c r="AV89" s="111">
        <v>0.66737268518518356</v>
      </c>
      <c r="AW89" s="111">
        <v>0.66913194444444279</v>
      </c>
      <c r="AX89" s="111">
        <v>0.67118055555555389</v>
      </c>
      <c r="AY89" s="111">
        <v>0.67393518518518347</v>
      </c>
      <c r="AZ89" s="111">
        <v>0.6757175925925909</v>
      </c>
      <c r="BA89" s="111">
        <v>0.67829861111110945</v>
      </c>
      <c r="BB89" s="1" t="s">
        <v>104</v>
      </c>
      <c r="BC89" s="1">
        <v>819</v>
      </c>
      <c r="BD89" s="111">
        <v>0.6824652777777761</v>
      </c>
      <c r="BE89" s="111">
        <v>0.68510416666666496</v>
      </c>
      <c r="BF89" s="111">
        <v>0.68687499999999835</v>
      </c>
      <c r="BG89" s="111">
        <v>0.68966435185185015</v>
      </c>
      <c r="BH89" s="111">
        <v>0.69188657407407239</v>
      </c>
      <c r="BI89" s="111">
        <v>0.69363425925925759</v>
      </c>
      <c r="BJ89" s="111">
        <v>0.69542824074073906</v>
      </c>
      <c r="BK89" s="111">
        <v>0.69699074074073908</v>
      </c>
      <c r="BL89" s="111">
        <v>0.6985532407407391</v>
      </c>
      <c r="BM89" s="111">
        <v>0.69980324074073907</v>
      </c>
      <c r="BN89" s="111">
        <v>0.70153935185185023</v>
      </c>
      <c r="BO89" s="111">
        <v>0.70291666666666508</v>
      </c>
      <c r="BP89" s="111">
        <v>0.70449074074073914</v>
      </c>
      <c r="BQ89" s="111">
        <v>0.70659722222222066</v>
      </c>
      <c r="BR89" s="111">
        <v>0.70812499999999845</v>
      </c>
      <c r="BS89" s="111">
        <v>0.7095601851851836</v>
      </c>
      <c r="BT89" s="111">
        <v>0.71122685185185031</v>
      </c>
      <c r="BU89" s="111">
        <v>0.71332175925925767</v>
      </c>
      <c r="BV89" s="111">
        <v>0.71539351851851696</v>
      </c>
      <c r="BW89" s="111">
        <v>0.71761574074073919</v>
      </c>
      <c r="BX89" s="111">
        <v>0.71978009259259101</v>
      </c>
      <c r="BY89" s="111">
        <v>0.72247685185185029</v>
      </c>
      <c r="BZ89" s="111">
        <v>0.72423611111110953</v>
      </c>
      <c r="CA89" s="111">
        <v>0.72599537037036876</v>
      </c>
      <c r="CB89" s="111">
        <v>0.72787037037036872</v>
      </c>
      <c r="CC89" s="1" t="s">
        <v>115</v>
      </c>
    </row>
    <row r="90" spans="1:81" s="1" customFormat="1" ht="24" customHeight="1" x14ac:dyDescent="0.25">
      <c r="A90" s="1">
        <v>87</v>
      </c>
      <c r="B90" s="332">
        <v>809</v>
      </c>
      <c r="C90" s="273"/>
      <c r="D90" s="272"/>
      <c r="E90" s="273">
        <v>0.63111111111111062</v>
      </c>
      <c r="F90" s="273">
        <v>0.63703703703703551</v>
      </c>
      <c r="G90" s="272">
        <v>34</v>
      </c>
      <c r="H90" s="331">
        <v>0.6683680555555539</v>
      </c>
      <c r="I90" s="272">
        <v>34</v>
      </c>
      <c r="J90" s="273">
        <v>0.67557870370370199</v>
      </c>
      <c r="K90" s="272">
        <v>34</v>
      </c>
      <c r="L90" s="273">
        <v>0.68269675925925755</v>
      </c>
      <c r="M90" s="272">
        <v>34</v>
      </c>
      <c r="N90" s="272" t="s">
        <v>104</v>
      </c>
      <c r="O90" s="332">
        <v>809</v>
      </c>
      <c r="P90" s="273">
        <v>0.6868634259259242</v>
      </c>
      <c r="Q90" s="272">
        <v>34</v>
      </c>
      <c r="R90" s="273">
        <v>0.69406249999999825</v>
      </c>
      <c r="S90" s="272">
        <v>34</v>
      </c>
      <c r="T90" s="331">
        <v>0.70138888888888717</v>
      </c>
      <c r="U90" s="272">
        <v>60</v>
      </c>
      <c r="V90" s="273">
        <v>0.73226851851851682</v>
      </c>
      <c r="W90" s="272">
        <v>60</v>
      </c>
      <c r="X90" s="273"/>
      <c r="Y90" s="332">
        <v>809</v>
      </c>
      <c r="Z90" s="272" t="s">
        <v>114</v>
      </c>
      <c r="AB90" s="1">
        <v>809</v>
      </c>
      <c r="AC90" s="111">
        <v>0.63703703703703551</v>
      </c>
      <c r="AD90" s="111">
        <v>0.6389467592592577</v>
      </c>
      <c r="AE90" s="111">
        <v>0.64082175925925766</v>
      </c>
      <c r="AF90" s="111">
        <v>0.64259259259259105</v>
      </c>
      <c r="AG90" s="111">
        <v>0.64562499999999845</v>
      </c>
      <c r="AH90" s="111">
        <v>0.64789351851851695</v>
      </c>
      <c r="AI90" s="111">
        <v>0.65040509259259105</v>
      </c>
      <c r="AJ90" s="111">
        <v>0.65241898148147992</v>
      </c>
      <c r="AK90" s="111">
        <v>0.65432870370370211</v>
      </c>
      <c r="AL90" s="111">
        <v>0.6559374999999984</v>
      </c>
      <c r="AM90" s="111">
        <v>0.65732638888888728</v>
      </c>
      <c r="AN90" s="111">
        <v>0.6588888888888873</v>
      </c>
      <c r="AO90" s="111">
        <v>0.66079861111110949</v>
      </c>
      <c r="AP90" s="111">
        <v>0.66238425925925759</v>
      </c>
      <c r="AQ90" s="111">
        <v>0.66373842592592425</v>
      </c>
      <c r="AR90" s="111">
        <v>0.66546296296296126</v>
      </c>
      <c r="AS90" s="111">
        <v>0.66685185185185014</v>
      </c>
      <c r="AT90" s="111">
        <v>0.6683680555555539</v>
      </c>
      <c r="AU90" s="111">
        <v>0.66997685185185019</v>
      </c>
      <c r="AV90" s="111">
        <v>0.67177083333333165</v>
      </c>
      <c r="AW90" s="111">
        <v>0.67353009259259089</v>
      </c>
      <c r="AX90" s="111">
        <v>0.67557870370370199</v>
      </c>
      <c r="AY90" s="111">
        <v>0.67833333333333157</v>
      </c>
      <c r="AZ90" s="111">
        <v>0.68011574074073899</v>
      </c>
      <c r="BA90" s="111">
        <v>0.68269675925925755</v>
      </c>
      <c r="BB90" s="1" t="s">
        <v>104</v>
      </c>
      <c r="BC90" s="1">
        <v>809</v>
      </c>
      <c r="BD90" s="111">
        <v>0.6868634259259242</v>
      </c>
      <c r="BE90" s="111">
        <v>0.68950231481481306</v>
      </c>
      <c r="BF90" s="111">
        <v>0.69127314814814644</v>
      </c>
      <c r="BG90" s="111">
        <v>0.69406249999999825</v>
      </c>
      <c r="BH90" s="111">
        <v>0.69628472222222049</v>
      </c>
      <c r="BI90" s="111">
        <v>0.69803240740740569</v>
      </c>
      <c r="BJ90" s="111">
        <v>0.69982638888888715</v>
      </c>
      <c r="BK90" s="111">
        <v>0.70138888888888717</v>
      </c>
      <c r="BL90" s="111">
        <v>0.7029513888888872</v>
      </c>
      <c r="BM90" s="111">
        <v>0.70420138888888717</v>
      </c>
      <c r="BN90" s="111">
        <v>0.70593749999999833</v>
      </c>
      <c r="BO90" s="111">
        <v>0.70731481481481318</v>
      </c>
      <c r="BP90" s="111">
        <v>0.70888888888888724</v>
      </c>
      <c r="BQ90" s="111">
        <v>0.71099537037036875</v>
      </c>
      <c r="BR90" s="111">
        <v>0.71252314814814655</v>
      </c>
      <c r="BS90" s="111">
        <v>0.7139583333333317</v>
      </c>
      <c r="BT90" s="111">
        <v>0.7156249999999984</v>
      </c>
      <c r="BU90" s="111">
        <v>0.71771990740740577</v>
      </c>
      <c r="BV90" s="111">
        <v>0.71979166666666505</v>
      </c>
      <c r="BW90" s="111">
        <v>0.72201388888888729</v>
      </c>
      <c r="BX90" s="111">
        <v>0.72417824074073911</v>
      </c>
      <c r="BY90" s="111">
        <v>0.72687499999999838</v>
      </c>
      <c r="BZ90" s="111">
        <v>0.72863425925925762</v>
      </c>
      <c r="CA90" s="111">
        <v>0.73039351851851686</v>
      </c>
      <c r="CB90" s="111">
        <v>0.73226851851851682</v>
      </c>
      <c r="CC90" s="1" t="s">
        <v>114</v>
      </c>
    </row>
    <row r="91" spans="1:81" s="1" customFormat="1" ht="24" customHeight="1" x14ac:dyDescent="0.25">
      <c r="A91" s="1">
        <v>88</v>
      </c>
      <c r="B91" s="332">
        <v>820</v>
      </c>
      <c r="C91" s="273"/>
      <c r="D91" s="272"/>
      <c r="E91" s="273">
        <v>0.63550925925925872</v>
      </c>
      <c r="F91" s="273">
        <v>0.64143518518518361</v>
      </c>
      <c r="G91" s="272">
        <v>43</v>
      </c>
      <c r="H91" s="331">
        <v>0.67276620370370199</v>
      </c>
      <c r="I91" s="272">
        <v>36</v>
      </c>
      <c r="J91" s="273">
        <v>0.67997685185185008</v>
      </c>
      <c r="K91" s="272">
        <v>36</v>
      </c>
      <c r="L91" s="273">
        <v>0.68709490740740564</v>
      </c>
      <c r="M91" s="272">
        <v>36</v>
      </c>
      <c r="N91" s="272" t="s">
        <v>104</v>
      </c>
      <c r="O91" s="332">
        <v>820</v>
      </c>
      <c r="P91" s="273">
        <v>0.69126157407407229</v>
      </c>
      <c r="Q91" s="272">
        <v>36</v>
      </c>
      <c r="R91" s="273">
        <v>0.69846064814814635</v>
      </c>
      <c r="S91" s="272">
        <v>36</v>
      </c>
      <c r="T91" s="331">
        <v>0.70578703703703527</v>
      </c>
      <c r="U91" s="356">
        <v>81</v>
      </c>
      <c r="V91" s="273">
        <v>0.73666666666666492</v>
      </c>
      <c r="W91" s="356">
        <v>81</v>
      </c>
      <c r="X91" s="273"/>
      <c r="Y91" s="332">
        <v>820</v>
      </c>
      <c r="Z91" s="272" t="s">
        <v>115</v>
      </c>
      <c r="AB91" s="1">
        <v>820</v>
      </c>
      <c r="AC91" s="111">
        <v>0.64143518518518361</v>
      </c>
      <c r="AD91" s="111">
        <v>0.6433449074074058</v>
      </c>
      <c r="AE91" s="111">
        <v>0.64521990740740576</v>
      </c>
      <c r="AF91" s="111">
        <v>0.64699074074073915</v>
      </c>
      <c r="AG91" s="111">
        <v>0.65002314814814655</v>
      </c>
      <c r="AH91" s="111">
        <v>0.65229166666666505</v>
      </c>
      <c r="AI91" s="111">
        <v>0.65480324074073915</v>
      </c>
      <c r="AJ91" s="111">
        <v>0.65681712962962802</v>
      </c>
      <c r="AK91" s="111">
        <v>0.6587268518518502</v>
      </c>
      <c r="AL91" s="111">
        <v>0.66033564814814649</v>
      </c>
      <c r="AM91" s="111">
        <v>0.66172453703703538</v>
      </c>
      <c r="AN91" s="111">
        <v>0.6632870370370354</v>
      </c>
      <c r="AO91" s="111">
        <v>0.66519675925925759</v>
      </c>
      <c r="AP91" s="111">
        <v>0.66678240740740569</v>
      </c>
      <c r="AQ91" s="111">
        <v>0.66813657407407234</v>
      </c>
      <c r="AR91" s="111">
        <v>0.66986111111110935</v>
      </c>
      <c r="AS91" s="111">
        <v>0.67124999999999824</v>
      </c>
      <c r="AT91" s="111">
        <v>0.67276620370370199</v>
      </c>
      <c r="AU91" s="111">
        <v>0.67437499999999828</v>
      </c>
      <c r="AV91" s="111">
        <v>0.67616898148147975</v>
      </c>
      <c r="AW91" s="111">
        <v>0.67792824074073899</v>
      </c>
      <c r="AX91" s="111">
        <v>0.67997685185185008</v>
      </c>
      <c r="AY91" s="111">
        <v>0.68273148148147966</v>
      </c>
      <c r="AZ91" s="111">
        <v>0.68451388888888709</v>
      </c>
      <c r="BA91" s="111">
        <v>0.68709490740740564</v>
      </c>
      <c r="BB91" s="1" t="s">
        <v>104</v>
      </c>
      <c r="BC91" s="1">
        <v>820</v>
      </c>
      <c r="BD91" s="111">
        <v>0.69126157407407229</v>
      </c>
      <c r="BE91" s="111">
        <v>0.69390046296296115</v>
      </c>
      <c r="BF91" s="111">
        <v>0.69567129629629454</v>
      </c>
      <c r="BG91" s="111">
        <v>0.69846064814814635</v>
      </c>
      <c r="BH91" s="111">
        <v>0.70068287037036858</v>
      </c>
      <c r="BI91" s="111">
        <v>0.70243055555555378</v>
      </c>
      <c r="BJ91" s="111">
        <v>0.70422453703703525</v>
      </c>
      <c r="BK91" s="111">
        <v>0.70578703703703527</v>
      </c>
      <c r="BL91" s="111">
        <v>0.70734953703703529</v>
      </c>
      <c r="BM91" s="111">
        <v>0.70859953703703527</v>
      </c>
      <c r="BN91" s="111">
        <v>0.71033564814814643</v>
      </c>
      <c r="BO91" s="111">
        <v>0.71171296296296127</v>
      </c>
      <c r="BP91" s="111">
        <v>0.71328703703703533</v>
      </c>
      <c r="BQ91" s="111">
        <v>0.71539351851851685</v>
      </c>
      <c r="BR91" s="111">
        <v>0.71692129629629464</v>
      </c>
      <c r="BS91" s="111">
        <v>0.71835648148147979</v>
      </c>
      <c r="BT91" s="111">
        <v>0.7200231481481465</v>
      </c>
      <c r="BU91" s="111">
        <v>0.72211805555555386</v>
      </c>
      <c r="BV91" s="111">
        <v>0.72418981481481315</v>
      </c>
      <c r="BW91" s="111">
        <v>0.72641203703703539</v>
      </c>
      <c r="BX91" s="111">
        <v>0.72857638888888721</v>
      </c>
      <c r="BY91" s="111">
        <v>0.73127314814814648</v>
      </c>
      <c r="BZ91" s="111">
        <v>0.73303240740740572</v>
      </c>
      <c r="CA91" s="111">
        <v>0.73479166666666496</v>
      </c>
      <c r="CB91" s="111">
        <v>0.73666666666666492</v>
      </c>
      <c r="CC91" s="1" t="s">
        <v>115</v>
      </c>
    </row>
    <row r="92" spans="1:81" s="1" customFormat="1" ht="24" customHeight="1" x14ac:dyDescent="0.25">
      <c r="A92" s="1">
        <v>89</v>
      </c>
      <c r="B92" s="332">
        <v>814</v>
      </c>
      <c r="C92" s="273"/>
      <c r="D92" s="272"/>
      <c r="E92" s="273">
        <v>0.63990740740740681</v>
      </c>
      <c r="F92" s="273">
        <v>0.64583333333333171</v>
      </c>
      <c r="G92" s="272">
        <v>44</v>
      </c>
      <c r="H92" s="331">
        <v>0.67716435185185009</v>
      </c>
      <c r="I92" s="272">
        <v>37</v>
      </c>
      <c r="J92" s="273">
        <v>0.68437499999999818</v>
      </c>
      <c r="K92" s="272">
        <v>37</v>
      </c>
      <c r="L92" s="273">
        <v>0.69149305555555374</v>
      </c>
      <c r="M92" s="272">
        <v>37</v>
      </c>
      <c r="N92" s="272" t="s">
        <v>104</v>
      </c>
      <c r="O92" s="332">
        <v>814</v>
      </c>
      <c r="P92" s="273">
        <v>0.69565972222222039</v>
      </c>
      <c r="Q92" s="272">
        <v>37</v>
      </c>
      <c r="R92" s="273">
        <v>0.70285879629629444</v>
      </c>
      <c r="S92" s="272">
        <v>37</v>
      </c>
      <c r="T92" s="331">
        <v>0.71018518518518337</v>
      </c>
      <c r="U92" s="272">
        <v>85</v>
      </c>
      <c r="V92" s="273">
        <v>0.74106481481481301</v>
      </c>
      <c r="W92" s="272">
        <v>85</v>
      </c>
      <c r="X92" s="273"/>
      <c r="Y92" s="332">
        <v>814</v>
      </c>
      <c r="Z92" s="272" t="s">
        <v>114</v>
      </c>
      <c r="AB92" s="1">
        <v>814</v>
      </c>
      <c r="AC92" s="111">
        <v>0.64583333333333171</v>
      </c>
      <c r="AD92" s="111">
        <v>0.64774305555555389</v>
      </c>
      <c r="AE92" s="111">
        <v>0.64961805555555385</v>
      </c>
      <c r="AF92" s="111">
        <v>0.65138888888888724</v>
      </c>
      <c r="AG92" s="111">
        <v>0.65442129629629464</v>
      </c>
      <c r="AH92" s="111">
        <v>0.65668981481481314</v>
      </c>
      <c r="AI92" s="111">
        <v>0.65920138888888724</v>
      </c>
      <c r="AJ92" s="111">
        <v>0.66121527777777611</v>
      </c>
      <c r="AK92" s="111">
        <v>0.6631249999999983</v>
      </c>
      <c r="AL92" s="111">
        <v>0.66473379629629459</v>
      </c>
      <c r="AM92" s="111">
        <v>0.66612268518518347</v>
      </c>
      <c r="AN92" s="111">
        <v>0.66768518518518349</v>
      </c>
      <c r="AO92" s="111">
        <v>0.66959490740740568</v>
      </c>
      <c r="AP92" s="111">
        <v>0.67118055555555378</v>
      </c>
      <c r="AQ92" s="111">
        <v>0.67253472222222044</v>
      </c>
      <c r="AR92" s="111">
        <v>0.67425925925925745</v>
      </c>
      <c r="AS92" s="111">
        <v>0.67564814814814633</v>
      </c>
      <c r="AT92" s="111">
        <v>0.67716435185185009</v>
      </c>
      <c r="AU92" s="111">
        <v>0.67877314814814638</v>
      </c>
      <c r="AV92" s="111">
        <v>0.68056712962962784</v>
      </c>
      <c r="AW92" s="111">
        <v>0.68232638888888708</v>
      </c>
      <c r="AX92" s="111">
        <v>0.68437499999999818</v>
      </c>
      <c r="AY92" s="111">
        <v>0.68712962962962776</v>
      </c>
      <c r="AZ92" s="111">
        <v>0.68891203703703519</v>
      </c>
      <c r="BA92" s="111">
        <v>0.69149305555555374</v>
      </c>
      <c r="BB92" s="1" t="s">
        <v>104</v>
      </c>
      <c r="BC92" s="1">
        <v>814</v>
      </c>
      <c r="BD92" s="111">
        <v>0.69565972222222039</v>
      </c>
      <c r="BE92" s="111">
        <v>0.69829861111110925</v>
      </c>
      <c r="BF92" s="111">
        <v>0.70006944444444263</v>
      </c>
      <c r="BG92" s="111">
        <v>0.70285879629629444</v>
      </c>
      <c r="BH92" s="111">
        <v>0.70508101851851668</v>
      </c>
      <c r="BI92" s="111">
        <v>0.70682870370370188</v>
      </c>
      <c r="BJ92" s="111">
        <v>0.70862268518518334</v>
      </c>
      <c r="BK92" s="111">
        <v>0.71018518518518337</v>
      </c>
      <c r="BL92" s="111">
        <v>0.71174768518518339</v>
      </c>
      <c r="BM92" s="111">
        <v>0.71299768518518336</v>
      </c>
      <c r="BN92" s="111">
        <v>0.71473379629629452</v>
      </c>
      <c r="BO92" s="111">
        <v>0.71611111111110937</v>
      </c>
      <c r="BP92" s="111">
        <v>0.71768518518518343</v>
      </c>
      <c r="BQ92" s="111">
        <v>0.71979166666666494</v>
      </c>
      <c r="BR92" s="111">
        <v>0.72131944444444274</v>
      </c>
      <c r="BS92" s="111">
        <v>0.72275462962962789</v>
      </c>
      <c r="BT92" s="111">
        <v>0.72442129629629459</v>
      </c>
      <c r="BU92" s="111">
        <v>0.72651620370370196</v>
      </c>
      <c r="BV92" s="111">
        <v>0.72858796296296124</v>
      </c>
      <c r="BW92" s="111">
        <v>0.73081018518518348</v>
      </c>
      <c r="BX92" s="111">
        <v>0.7329745370370353</v>
      </c>
      <c r="BY92" s="111">
        <v>0.73567129629629457</v>
      </c>
      <c r="BZ92" s="111">
        <v>0.73743055555555381</v>
      </c>
      <c r="CA92" s="111">
        <v>0.73918981481481305</v>
      </c>
      <c r="CB92" s="111">
        <v>0.74106481481481301</v>
      </c>
      <c r="CC92" s="1" t="s">
        <v>114</v>
      </c>
    </row>
    <row r="93" spans="1:81" s="1" customFormat="1" ht="24" customHeight="1" x14ac:dyDescent="0.25">
      <c r="A93" s="1">
        <v>90</v>
      </c>
      <c r="B93" s="332">
        <v>821</v>
      </c>
      <c r="C93" s="273"/>
      <c r="D93" s="272"/>
      <c r="E93" s="273">
        <v>0.64430555555555491</v>
      </c>
      <c r="F93" s="273">
        <v>0.6502314814814798</v>
      </c>
      <c r="G93" s="272">
        <v>66</v>
      </c>
      <c r="H93" s="331">
        <v>0.68156249999999818</v>
      </c>
      <c r="I93" s="272">
        <v>66</v>
      </c>
      <c r="J93" s="273">
        <v>0.68877314814814627</v>
      </c>
      <c r="K93" s="272">
        <v>66</v>
      </c>
      <c r="L93" s="273">
        <v>0.69589120370370183</v>
      </c>
      <c r="M93" s="272">
        <v>66</v>
      </c>
      <c r="N93" s="272" t="s">
        <v>104</v>
      </c>
      <c r="O93" s="332">
        <v>821</v>
      </c>
      <c r="P93" s="273">
        <v>0.70005787037036848</v>
      </c>
      <c r="Q93" s="272">
        <v>66</v>
      </c>
      <c r="R93" s="273">
        <v>0.70725694444444254</v>
      </c>
      <c r="S93" s="272">
        <v>66</v>
      </c>
      <c r="T93" s="331">
        <v>0.71458333333333146</v>
      </c>
      <c r="U93" s="272">
        <v>74</v>
      </c>
      <c r="V93" s="273">
        <v>0.74546296296296111</v>
      </c>
      <c r="W93" s="272">
        <v>74</v>
      </c>
      <c r="X93" s="273"/>
      <c r="Y93" s="332">
        <v>821</v>
      </c>
      <c r="Z93" s="272" t="s">
        <v>115</v>
      </c>
      <c r="AB93" s="1">
        <v>821</v>
      </c>
      <c r="AC93" s="111">
        <v>0.6502314814814798</v>
      </c>
      <c r="AD93" s="111">
        <v>0.65214120370370199</v>
      </c>
      <c r="AE93" s="111">
        <v>0.65401620370370195</v>
      </c>
      <c r="AF93" s="111">
        <v>0.65578703703703534</v>
      </c>
      <c r="AG93" s="111">
        <v>0.65881944444444274</v>
      </c>
      <c r="AH93" s="111">
        <v>0.66108796296296124</v>
      </c>
      <c r="AI93" s="111">
        <v>0.66359953703703534</v>
      </c>
      <c r="AJ93" s="111">
        <v>0.66561342592592421</v>
      </c>
      <c r="AK93" s="111">
        <v>0.66752314814814639</v>
      </c>
      <c r="AL93" s="111">
        <v>0.66913194444444268</v>
      </c>
      <c r="AM93" s="111">
        <v>0.67052083333333157</v>
      </c>
      <c r="AN93" s="111">
        <v>0.67208333333333159</v>
      </c>
      <c r="AO93" s="111">
        <v>0.67399305555555378</v>
      </c>
      <c r="AP93" s="111">
        <v>0.67557870370370188</v>
      </c>
      <c r="AQ93" s="111">
        <v>0.67693287037036853</v>
      </c>
      <c r="AR93" s="111">
        <v>0.67865740740740554</v>
      </c>
      <c r="AS93" s="111">
        <v>0.68004629629629443</v>
      </c>
      <c r="AT93" s="111">
        <v>0.68156249999999818</v>
      </c>
      <c r="AU93" s="111">
        <v>0.68317129629629447</v>
      </c>
      <c r="AV93" s="111">
        <v>0.68496527777777594</v>
      </c>
      <c r="AW93" s="111">
        <v>0.68672453703703518</v>
      </c>
      <c r="AX93" s="111">
        <v>0.68877314814814627</v>
      </c>
      <c r="AY93" s="111">
        <v>0.69152777777777585</v>
      </c>
      <c r="AZ93" s="111">
        <v>0.69331018518518328</v>
      </c>
      <c r="BA93" s="111">
        <v>0.69589120370370183</v>
      </c>
      <c r="BB93" s="1" t="s">
        <v>104</v>
      </c>
      <c r="BC93" s="1">
        <v>821</v>
      </c>
      <c r="BD93" s="111">
        <v>0.70005787037036848</v>
      </c>
      <c r="BE93" s="111">
        <v>0.70269675925925734</v>
      </c>
      <c r="BF93" s="111">
        <v>0.70446759259259073</v>
      </c>
      <c r="BG93" s="111">
        <v>0.70725694444444254</v>
      </c>
      <c r="BH93" s="111">
        <v>0.70947916666666477</v>
      </c>
      <c r="BI93" s="111">
        <v>0.71122685185184997</v>
      </c>
      <c r="BJ93" s="111">
        <v>0.71302083333333144</v>
      </c>
      <c r="BK93" s="111">
        <v>0.71458333333333146</v>
      </c>
      <c r="BL93" s="111">
        <v>0.71614583333333148</v>
      </c>
      <c r="BM93" s="111">
        <v>0.71739583333333146</v>
      </c>
      <c r="BN93" s="111">
        <v>0.71913194444444262</v>
      </c>
      <c r="BO93" s="111">
        <v>0.72050925925925746</v>
      </c>
      <c r="BP93" s="111">
        <v>0.72208333333333152</v>
      </c>
      <c r="BQ93" s="111">
        <v>0.72418981481481304</v>
      </c>
      <c r="BR93" s="111">
        <v>0.72571759259259083</v>
      </c>
      <c r="BS93" s="111">
        <v>0.72715277777777598</v>
      </c>
      <c r="BT93" s="111">
        <v>0.72881944444444269</v>
      </c>
      <c r="BU93" s="111">
        <v>0.73091435185185005</v>
      </c>
      <c r="BV93" s="111">
        <v>0.73298611111110934</v>
      </c>
      <c r="BW93" s="111">
        <v>0.73520833333333158</v>
      </c>
      <c r="BX93" s="111">
        <v>0.7373726851851834</v>
      </c>
      <c r="BY93" s="111">
        <v>0.74006944444444267</v>
      </c>
      <c r="BZ93" s="111">
        <v>0.74182870370370191</v>
      </c>
      <c r="CA93" s="111">
        <v>0.74358796296296115</v>
      </c>
      <c r="CB93" s="111">
        <v>0.74546296296296111</v>
      </c>
      <c r="CC93" s="1" t="s">
        <v>115</v>
      </c>
    </row>
    <row r="94" spans="1:81" s="1" customFormat="1" ht="24" customHeight="1" x14ac:dyDescent="0.25">
      <c r="A94" s="1">
        <v>91</v>
      </c>
      <c r="B94" s="332">
        <v>810</v>
      </c>
      <c r="C94" s="273"/>
      <c r="D94" s="272"/>
      <c r="E94" s="273">
        <v>0.64870370370370301</v>
      </c>
      <c r="F94" s="273">
        <v>0.6546296296296279</v>
      </c>
      <c r="G94" s="272">
        <v>38</v>
      </c>
      <c r="H94" s="331">
        <v>0.68596064814814628</v>
      </c>
      <c r="I94" s="272">
        <v>38</v>
      </c>
      <c r="J94" s="273">
        <v>0.69317129629629437</v>
      </c>
      <c r="K94" s="272">
        <v>38</v>
      </c>
      <c r="L94" s="273">
        <v>0.70028935185184993</v>
      </c>
      <c r="M94" s="272">
        <v>38</v>
      </c>
      <c r="N94" s="272" t="s">
        <v>104</v>
      </c>
      <c r="O94" s="332">
        <v>810</v>
      </c>
      <c r="P94" s="273">
        <v>0.70445601851851658</v>
      </c>
      <c r="Q94" s="272">
        <v>38</v>
      </c>
      <c r="R94" s="273">
        <v>0.71165509259259063</v>
      </c>
      <c r="S94" s="272">
        <v>38</v>
      </c>
      <c r="T94" s="331">
        <v>0.71898148148147956</v>
      </c>
      <c r="U94" s="353">
        <v>72</v>
      </c>
      <c r="V94" s="273">
        <v>0.7498611111111092</v>
      </c>
      <c r="W94" s="353">
        <v>72</v>
      </c>
      <c r="X94" s="273"/>
      <c r="Y94" s="332">
        <v>810</v>
      </c>
      <c r="Z94" s="272" t="s">
        <v>114</v>
      </c>
      <c r="AB94" s="1">
        <v>810</v>
      </c>
      <c r="AC94" s="111">
        <v>0.6546296296296279</v>
      </c>
      <c r="AD94" s="111">
        <v>0.65653935185185008</v>
      </c>
      <c r="AE94" s="111">
        <v>0.65841435185185004</v>
      </c>
      <c r="AF94" s="111">
        <v>0.66018518518518343</v>
      </c>
      <c r="AG94" s="111">
        <v>0.66321759259259083</v>
      </c>
      <c r="AH94" s="111">
        <v>0.66548611111110934</v>
      </c>
      <c r="AI94" s="111">
        <v>0.66799768518518343</v>
      </c>
      <c r="AJ94" s="111">
        <v>0.6700115740740723</v>
      </c>
      <c r="AK94" s="111">
        <v>0.67192129629629449</v>
      </c>
      <c r="AL94" s="111">
        <v>0.67353009259259078</v>
      </c>
      <c r="AM94" s="111">
        <v>0.67491898148147966</v>
      </c>
      <c r="AN94" s="111">
        <v>0.67648148148147969</v>
      </c>
      <c r="AO94" s="111">
        <v>0.67839120370370187</v>
      </c>
      <c r="AP94" s="111">
        <v>0.67997685185184997</v>
      </c>
      <c r="AQ94" s="111">
        <v>0.68133101851851663</v>
      </c>
      <c r="AR94" s="111">
        <v>0.68305555555555364</v>
      </c>
      <c r="AS94" s="111">
        <v>0.68444444444444252</v>
      </c>
      <c r="AT94" s="111">
        <v>0.68596064814814628</v>
      </c>
      <c r="AU94" s="111">
        <v>0.68756944444444257</v>
      </c>
      <c r="AV94" s="111">
        <v>0.68936342592592403</v>
      </c>
      <c r="AW94" s="111">
        <v>0.69112268518518327</v>
      </c>
      <c r="AX94" s="111">
        <v>0.69317129629629437</v>
      </c>
      <c r="AY94" s="111">
        <v>0.69592592592592395</v>
      </c>
      <c r="AZ94" s="111">
        <v>0.69770833333333138</v>
      </c>
      <c r="BA94" s="111">
        <v>0.70028935185184993</v>
      </c>
      <c r="BB94" s="1" t="s">
        <v>104</v>
      </c>
      <c r="BC94" s="1">
        <v>810</v>
      </c>
      <c r="BD94" s="111">
        <v>0.70445601851851658</v>
      </c>
      <c r="BE94" s="111">
        <v>0.70709490740740544</v>
      </c>
      <c r="BF94" s="111">
        <v>0.70886574074073883</v>
      </c>
      <c r="BG94" s="111">
        <v>0.71165509259259063</v>
      </c>
      <c r="BH94" s="111">
        <v>0.71387731481481287</v>
      </c>
      <c r="BI94" s="111">
        <v>0.71562499999999807</v>
      </c>
      <c r="BJ94" s="111">
        <v>0.71741898148147953</v>
      </c>
      <c r="BK94" s="111">
        <v>0.71898148148147956</v>
      </c>
      <c r="BL94" s="111">
        <v>0.72054398148147958</v>
      </c>
      <c r="BM94" s="111">
        <v>0.72179398148147955</v>
      </c>
      <c r="BN94" s="111">
        <v>0.72353009259259071</v>
      </c>
      <c r="BO94" s="111">
        <v>0.72490740740740556</v>
      </c>
      <c r="BP94" s="111">
        <v>0.72648148148147962</v>
      </c>
      <c r="BQ94" s="111">
        <v>0.72858796296296113</v>
      </c>
      <c r="BR94" s="111">
        <v>0.73011574074073893</v>
      </c>
      <c r="BS94" s="111">
        <v>0.73155092592592408</v>
      </c>
      <c r="BT94" s="111">
        <v>0.73321759259259078</v>
      </c>
      <c r="BU94" s="111">
        <v>0.73531249999999815</v>
      </c>
      <c r="BV94" s="111">
        <v>0.73738425925925744</v>
      </c>
      <c r="BW94" s="111">
        <v>0.73960648148147967</v>
      </c>
      <c r="BX94" s="111">
        <v>0.74177083333333149</v>
      </c>
      <c r="BY94" s="111">
        <v>0.74446759259259077</v>
      </c>
      <c r="BZ94" s="111">
        <v>0.74622685185185</v>
      </c>
      <c r="CA94" s="111">
        <v>0.74798611111110924</v>
      </c>
      <c r="CB94" s="111">
        <v>0.7498611111111092</v>
      </c>
      <c r="CC94" s="1" t="s">
        <v>114</v>
      </c>
    </row>
    <row r="95" spans="1:81" s="1" customFormat="1" ht="24" customHeight="1" x14ac:dyDescent="0.25">
      <c r="A95" s="1">
        <v>92</v>
      </c>
      <c r="B95" s="332">
        <v>817</v>
      </c>
      <c r="C95" s="273"/>
      <c r="D95" s="272"/>
      <c r="E95" s="273">
        <v>0.6531018518518511</v>
      </c>
      <c r="F95" s="273">
        <v>0.65902777777777599</v>
      </c>
      <c r="G95" s="272">
        <v>45</v>
      </c>
      <c r="H95" s="331">
        <v>0.69035879629629437</v>
      </c>
      <c r="I95" s="272">
        <v>45</v>
      </c>
      <c r="J95" s="273">
        <v>0.69756944444444247</v>
      </c>
      <c r="K95" s="272">
        <v>45</v>
      </c>
      <c r="L95" s="273">
        <v>0.70468749999999802</v>
      </c>
      <c r="M95" s="272">
        <v>45</v>
      </c>
      <c r="N95" s="272" t="s">
        <v>104</v>
      </c>
      <c r="O95" s="332">
        <v>817</v>
      </c>
      <c r="P95" s="273">
        <v>0.70885416666666468</v>
      </c>
      <c r="Q95" s="272">
        <v>45</v>
      </c>
      <c r="R95" s="273">
        <v>0.71605324074073873</v>
      </c>
      <c r="S95" s="272">
        <v>45</v>
      </c>
      <c r="T95" s="331">
        <v>0.72337962962962765</v>
      </c>
      <c r="U95" s="272">
        <v>61</v>
      </c>
      <c r="V95" s="273">
        <v>0.7542592592592573</v>
      </c>
      <c r="W95" s="272">
        <v>61</v>
      </c>
      <c r="X95" s="273"/>
      <c r="Y95" s="332">
        <v>817</v>
      </c>
      <c r="Z95" s="272" t="s">
        <v>115</v>
      </c>
      <c r="AB95" s="1">
        <v>817</v>
      </c>
      <c r="AC95" s="111">
        <v>0.65902777777777599</v>
      </c>
      <c r="AD95" s="111">
        <v>0.66093749999999818</v>
      </c>
      <c r="AE95" s="111">
        <v>0.66281249999999814</v>
      </c>
      <c r="AF95" s="111">
        <v>0.66458333333333153</v>
      </c>
      <c r="AG95" s="111">
        <v>0.66761574074073893</v>
      </c>
      <c r="AH95" s="111">
        <v>0.66988425925925743</v>
      </c>
      <c r="AI95" s="111">
        <v>0.67239583333333153</v>
      </c>
      <c r="AJ95" s="111">
        <v>0.6744097222222204</v>
      </c>
      <c r="AK95" s="111">
        <v>0.67631944444444259</v>
      </c>
      <c r="AL95" s="111">
        <v>0.67792824074073887</v>
      </c>
      <c r="AM95" s="111">
        <v>0.67931712962962776</v>
      </c>
      <c r="AN95" s="111">
        <v>0.68087962962962778</v>
      </c>
      <c r="AO95" s="111">
        <v>0.68278935185184997</v>
      </c>
      <c r="AP95" s="111">
        <v>0.68437499999999807</v>
      </c>
      <c r="AQ95" s="111">
        <v>0.68572916666666472</v>
      </c>
      <c r="AR95" s="111">
        <v>0.68745370370370174</v>
      </c>
      <c r="AS95" s="111">
        <v>0.68884259259259062</v>
      </c>
      <c r="AT95" s="111">
        <v>0.69035879629629437</v>
      </c>
      <c r="AU95" s="111">
        <v>0.69196759259259066</v>
      </c>
      <c r="AV95" s="111">
        <v>0.69376157407407213</v>
      </c>
      <c r="AW95" s="111">
        <v>0.69552083333333137</v>
      </c>
      <c r="AX95" s="111">
        <v>0.69756944444444247</v>
      </c>
      <c r="AY95" s="111">
        <v>0.70032407407407204</v>
      </c>
      <c r="AZ95" s="111">
        <v>0.70210648148147947</v>
      </c>
      <c r="BA95" s="111">
        <v>0.70468749999999802</v>
      </c>
      <c r="BB95" s="1" t="s">
        <v>104</v>
      </c>
      <c r="BC95" s="1">
        <v>817</v>
      </c>
      <c r="BD95" s="111">
        <v>0.70885416666666468</v>
      </c>
      <c r="BE95" s="111">
        <v>0.71149305555555353</v>
      </c>
      <c r="BF95" s="111">
        <v>0.71326388888888692</v>
      </c>
      <c r="BG95" s="111">
        <v>0.71605324074073873</v>
      </c>
      <c r="BH95" s="111">
        <v>0.71827546296296096</v>
      </c>
      <c r="BI95" s="111">
        <v>0.72002314814814616</v>
      </c>
      <c r="BJ95" s="111">
        <v>0.72181712962962763</v>
      </c>
      <c r="BK95" s="111">
        <v>0.72337962962962765</v>
      </c>
      <c r="BL95" s="111">
        <v>0.72494212962962767</v>
      </c>
      <c r="BM95" s="111">
        <v>0.72619212962962765</v>
      </c>
      <c r="BN95" s="111">
        <v>0.72792824074073881</v>
      </c>
      <c r="BO95" s="111">
        <v>0.72930555555555365</v>
      </c>
      <c r="BP95" s="111">
        <v>0.73087962962962771</v>
      </c>
      <c r="BQ95" s="111">
        <v>0.73298611111110923</v>
      </c>
      <c r="BR95" s="111">
        <v>0.73451388888888702</v>
      </c>
      <c r="BS95" s="111">
        <v>0.73594907407407217</v>
      </c>
      <c r="BT95" s="111">
        <v>0.73761574074073888</v>
      </c>
      <c r="BU95" s="111">
        <v>0.73971064814814624</v>
      </c>
      <c r="BV95" s="111">
        <v>0.74178240740740553</v>
      </c>
      <c r="BW95" s="111">
        <v>0.74400462962962777</v>
      </c>
      <c r="BX95" s="111">
        <v>0.74616898148147959</v>
      </c>
      <c r="BY95" s="111">
        <v>0.74886574074073886</v>
      </c>
      <c r="BZ95" s="111">
        <v>0.7506249999999981</v>
      </c>
      <c r="CA95" s="111">
        <v>0.75238425925925734</v>
      </c>
      <c r="CB95" s="111">
        <v>0.7542592592592573</v>
      </c>
      <c r="CC95" s="1" t="s">
        <v>115</v>
      </c>
    </row>
    <row r="96" spans="1:81" s="1" customFormat="1" ht="24" customHeight="1" x14ac:dyDescent="0.25">
      <c r="A96" s="1">
        <v>93</v>
      </c>
      <c r="B96" s="332">
        <v>822</v>
      </c>
      <c r="C96" s="273"/>
      <c r="D96" s="272"/>
      <c r="E96" s="273">
        <v>0.6574999999999992</v>
      </c>
      <c r="F96" s="273">
        <v>0.66342592592592409</v>
      </c>
      <c r="G96" s="272">
        <v>46</v>
      </c>
      <c r="H96" s="331">
        <v>0.69475694444444247</v>
      </c>
      <c r="I96" s="272">
        <v>46</v>
      </c>
      <c r="J96" s="273">
        <v>0.70196759259259056</v>
      </c>
      <c r="K96" s="272">
        <v>46</v>
      </c>
      <c r="L96" s="273">
        <v>0.70908564814814612</v>
      </c>
      <c r="M96" s="272">
        <v>46</v>
      </c>
      <c r="N96" s="272" t="s">
        <v>104</v>
      </c>
      <c r="O96" s="332">
        <v>822</v>
      </c>
      <c r="P96" s="273">
        <v>0.71325231481481277</v>
      </c>
      <c r="Q96" s="272">
        <v>46</v>
      </c>
      <c r="R96" s="273">
        <v>0.72045138888888682</v>
      </c>
      <c r="S96" s="272">
        <v>46</v>
      </c>
      <c r="T96" s="331">
        <v>0.72777777777777575</v>
      </c>
      <c r="U96" s="353">
        <v>73</v>
      </c>
      <c r="V96" s="273">
        <v>0.75865740740740539</v>
      </c>
      <c r="W96" s="353">
        <v>73</v>
      </c>
      <c r="X96" s="273"/>
      <c r="Y96" s="332">
        <v>822</v>
      </c>
      <c r="Z96" s="272" t="s">
        <v>114</v>
      </c>
      <c r="AB96" s="1">
        <v>822</v>
      </c>
      <c r="AC96" s="111">
        <v>0.66342592592592409</v>
      </c>
      <c r="AD96" s="111">
        <v>0.66533564814814627</v>
      </c>
      <c r="AE96" s="111">
        <v>0.66721064814814623</v>
      </c>
      <c r="AF96" s="111">
        <v>0.66898148148147962</v>
      </c>
      <c r="AG96" s="111">
        <v>0.67201388888888702</v>
      </c>
      <c r="AH96" s="111">
        <v>0.67428240740740553</v>
      </c>
      <c r="AI96" s="111">
        <v>0.67679398148147962</v>
      </c>
      <c r="AJ96" s="111">
        <v>0.67880787037036849</v>
      </c>
      <c r="AK96" s="111">
        <v>0.68071759259259068</v>
      </c>
      <c r="AL96" s="111">
        <v>0.68232638888888697</v>
      </c>
      <c r="AM96" s="111">
        <v>0.68371527777777585</v>
      </c>
      <c r="AN96" s="111">
        <v>0.68527777777777588</v>
      </c>
      <c r="AO96" s="111">
        <v>0.68718749999999806</v>
      </c>
      <c r="AP96" s="111">
        <v>0.68877314814814616</v>
      </c>
      <c r="AQ96" s="111">
        <v>0.69012731481481282</v>
      </c>
      <c r="AR96" s="111">
        <v>0.69185185185184983</v>
      </c>
      <c r="AS96" s="111">
        <v>0.69324074074073871</v>
      </c>
      <c r="AT96" s="111">
        <v>0.69475694444444247</v>
      </c>
      <c r="AU96" s="111">
        <v>0.69636574074073876</v>
      </c>
      <c r="AV96" s="111">
        <v>0.69815972222222022</v>
      </c>
      <c r="AW96" s="111">
        <v>0.69991898148147946</v>
      </c>
      <c r="AX96" s="111">
        <v>0.70196759259259056</v>
      </c>
      <c r="AY96" s="111">
        <v>0.70472222222222014</v>
      </c>
      <c r="AZ96" s="111">
        <v>0.70650462962962757</v>
      </c>
      <c r="BA96" s="111">
        <v>0.70908564814814612</v>
      </c>
      <c r="BB96" s="1" t="s">
        <v>104</v>
      </c>
      <c r="BC96" s="1">
        <v>822</v>
      </c>
      <c r="BD96" s="111">
        <v>0.71325231481481277</v>
      </c>
      <c r="BE96" s="111">
        <v>0.71589120370370163</v>
      </c>
      <c r="BF96" s="111">
        <v>0.71766203703703502</v>
      </c>
      <c r="BG96" s="111">
        <v>0.72045138888888682</v>
      </c>
      <c r="BH96" s="111">
        <v>0.72267361111110906</v>
      </c>
      <c r="BI96" s="111">
        <v>0.72442129629629426</v>
      </c>
      <c r="BJ96" s="111">
        <v>0.72621527777777573</v>
      </c>
      <c r="BK96" s="111">
        <v>0.72777777777777575</v>
      </c>
      <c r="BL96" s="111">
        <v>0.72934027777777577</v>
      </c>
      <c r="BM96" s="111">
        <v>0.73059027777777574</v>
      </c>
      <c r="BN96" s="111">
        <v>0.7323263888888869</v>
      </c>
      <c r="BO96" s="111">
        <v>0.73370370370370175</v>
      </c>
      <c r="BP96" s="111">
        <v>0.73527777777777581</v>
      </c>
      <c r="BQ96" s="111">
        <v>0.73738425925925732</v>
      </c>
      <c r="BR96" s="111">
        <v>0.73891203703703512</v>
      </c>
      <c r="BS96" s="111">
        <v>0.74034722222222027</v>
      </c>
      <c r="BT96" s="111">
        <v>0.74201388888888697</v>
      </c>
      <c r="BU96" s="111">
        <v>0.74410879629629434</v>
      </c>
      <c r="BV96" s="111">
        <v>0.74618055555555363</v>
      </c>
      <c r="BW96" s="111">
        <v>0.74840277777777586</v>
      </c>
      <c r="BX96" s="111">
        <v>0.75056712962962768</v>
      </c>
      <c r="BY96" s="111">
        <v>0.75326388888888696</v>
      </c>
      <c r="BZ96" s="111">
        <v>0.75502314814814619</v>
      </c>
      <c r="CA96" s="111">
        <v>0.75678240740740543</v>
      </c>
      <c r="CB96" s="111">
        <v>0.75865740740740539</v>
      </c>
      <c r="CC96" s="1" t="s">
        <v>114</v>
      </c>
    </row>
    <row r="97" spans="1:81" s="1" customFormat="1" ht="24" customHeight="1" x14ac:dyDescent="0.25">
      <c r="A97" s="1">
        <v>94</v>
      </c>
      <c r="B97" s="332">
        <v>801</v>
      </c>
      <c r="C97" s="273"/>
      <c r="D97" s="272"/>
      <c r="E97" s="273">
        <v>0.66189814814814729</v>
      </c>
      <c r="F97" s="273">
        <v>0.66782407407407218</v>
      </c>
      <c r="G97" s="272">
        <v>47</v>
      </c>
      <c r="H97" s="331">
        <v>0.69915509259259057</v>
      </c>
      <c r="I97" s="272">
        <v>47</v>
      </c>
      <c r="J97" s="273">
        <v>0.70636574074073866</v>
      </c>
      <c r="K97" s="272">
        <v>47</v>
      </c>
      <c r="L97" s="273">
        <v>0.71348379629629421</v>
      </c>
      <c r="M97" s="272">
        <v>47</v>
      </c>
      <c r="N97" s="272" t="s">
        <v>104</v>
      </c>
      <c r="O97" s="332">
        <v>801</v>
      </c>
      <c r="P97" s="273">
        <v>0.71765046296296087</v>
      </c>
      <c r="Q97" s="272">
        <v>47</v>
      </c>
      <c r="R97" s="273">
        <v>0.72484953703703492</v>
      </c>
      <c r="S97" s="272">
        <v>47</v>
      </c>
      <c r="T97" s="331">
        <v>0.73217592592592384</v>
      </c>
      <c r="U97" s="272">
        <v>62</v>
      </c>
      <c r="V97" s="273">
        <v>0.76305555555555349</v>
      </c>
      <c r="W97" s="272">
        <v>62</v>
      </c>
      <c r="X97" s="273"/>
      <c r="Y97" s="332">
        <v>801</v>
      </c>
      <c r="Z97" s="272" t="s">
        <v>115</v>
      </c>
      <c r="AB97" s="1">
        <v>801</v>
      </c>
      <c r="AC97" s="111">
        <v>0.66782407407407218</v>
      </c>
      <c r="AD97" s="111">
        <v>0.66973379629629437</v>
      </c>
      <c r="AE97" s="111">
        <v>0.67160879629629433</v>
      </c>
      <c r="AF97" s="111">
        <v>0.67337962962962772</v>
      </c>
      <c r="AG97" s="111">
        <v>0.67641203703703512</v>
      </c>
      <c r="AH97" s="111">
        <v>0.67868055555555362</v>
      </c>
      <c r="AI97" s="111">
        <v>0.68119212962962772</v>
      </c>
      <c r="AJ97" s="111">
        <v>0.68320601851851659</v>
      </c>
      <c r="AK97" s="111">
        <v>0.68511574074073878</v>
      </c>
      <c r="AL97" s="111">
        <v>0.68672453703703507</v>
      </c>
      <c r="AM97" s="111">
        <v>0.68811342592592395</v>
      </c>
      <c r="AN97" s="111">
        <v>0.68967592592592397</v>
      </c>
      <c r="AO97" s="111">
        <v>0.69158564814814616</v>
      </c>
      <c r="AP97" s="111">
        <v>0.69317129629629426</v>
      </c>
      <c r="AQ97" s="111">
        <v>0.69452546296296092</v>
      </c>
      <c r="AR97" s="111">
        <v>0.69624999999999793</v>
      </c>
      <c r="AS97" s="111">
        <v>0.69763888888888681</v>
      </c>
      <c r="AT97" s="111">
        <v>0.69915509259259057</v>
      </c>
      <c r="AU97" s="111">
        <v>0.70076388888888685</v>
      </c>
      <c r="AV97" s="111">
        <v>0.70255787037036832</v>
      </c>
      <c r="AW97" s="111">
        <v>0.70431712962962756</v>
      </c>
      <c r="AX97" s="111">
        <v>0.70636574074073866</v>
      </c>
      <c r="AY97" s="111">
        <v>0.70912037037036824</v>
      </c>
      <c r="AZ97" s="111">
        <v>0.71090277777777566</v>
      </c>
      <c r="BA97" s="111">
        <v>0.71348379629629421</v>
      </c>
      <c r="BB97" s="1" t="s">
        <v>104</v>
      </c>
      <c r="BC97" s="1">
        <v>801</v>
      </c>
      <c r="BD97" s="111">
        <v>0.71765046296296087</v>
      </c>
      <c r="BE97" s="111">
        <v>0.72028935185184972</v>
      </c>
      <c r="BF97" s="111">
        <v>0.72206018518518311</v>
      </c>
      <c r="BG97" s="111">
        <v>0.72484953703703492</v>
      </c>
      <c r="BH97" s="111">
        <v>0.72707175925925716</v>
      </c>
      <c r="BI97" s="111">
        <v>0.72881944444444235</v>
      </c>
      <c r="BJ97" s="111">
        <v>0.73061342592592382</v>
      </c>
      <c r="BK97" s="111">
        <v>0.73217592592592384</v>
      </c>
      <c r="BL97" s="111">
        <v>0.73373842592592387</v>
      </c>
      <c r="BM97" s="111">
        <v>0.73498842592592384</v>
      </c>
      <c r="BN97" s="111">
        <v>0.736724537037035</v>
      </c>
      <c r="BO97" s="111">
        <v>0.73810185185184984</v>
      </c>
      <c r="BP97" s="111">
        <v>0.7396759259259239</v>
      </c>
      <c r="BQ97" s="111">
        <v>0.74178240740740542</v>
      </c>
      <c r="BR97" s="111">
        <v>0.74331018518518321</v>
      </c>
      <c r="BS97" s="111">
        <v>0.74474537037036836</v>
      </c>
      <c r="BT97" s="111">
        <v>0.74641203703703507</v>
      </c>
      <c r="BU97" s="111">
        <v>0.74850694444444243</v>
      </c>
      <c r="BV97" s="111">
        <v>0.75057870370370172</v>
      </c>
      <c r="BW97" s="111">
        <v>0.75280092592592396</v>
      </c>
      <c r="BX97" s="111">
        <v>0.75496527777777578</v>
      </c>
      <c r="BY97" s="111">
        <v>0.75766203703703505</v>
      </c>
      <c r="BZ97" s="111">
        <v>0.75942129629629429</v>
      </c>
      <c r="CA97" s="111">
        <v>0.76118055555555353</v>
      </c>
      <c r="CB97" s="111">
        <v>0.76305555555555349</v>
      </c>
      <c r="CC97" s="1" t="s">
        <v>115</v>
      </c>
    </row>
    <row r="98" spans="1:81" s="1" customFormat="1" ht="24" customHeight="1" x14ac:dyDescent="0.25">
      <c r="A98" s="1">
        <v>95</v>
      </c>
      <c r="B98" s="332">
        <v>823</v>
      </c>
      <c r="C98" s="273"/>
      <c r="D98" s="272"/>
      <c r="E98" s="273">
        <v>0.66629629629629539</v>
      </c>
      <c r="F98" s="273">
        <v>0.67222222222222028</v>
      </c>
      <c r="G98" s="272">
        <v>67</v>
      </c>
      <c r="H98" s="331">
        <v>0.70355324074073866</v>
      </c>
      <c r="I98" s="272">
        <v>67</v>
      </c>
      <c r="J98" s="273">
        <v>0.71076388888888675</v>
      </c>
      <c r="K98" s="272">
        <v>67</v>
      </c>
      <c r="L98" s="273">
        <v>0.71788194444444231</v>
      </c>
      <c r="M98" s="272">
        <v>67</v>
      </c>
      <c r="N98" s="272" t="s">
        <v>104</v>
      </c>
      <c r="O98" s="332">
        <v>823</v>
      </c>
      <c r="P98" s="273">
        <v>0.72204861111110896</v>
      </c>
      <c r="Q98" s="272">
        <v>67</v>
      </c>
      <c r="R98" s="273">
        <v>0.72924768518518301</v>
      </c>
      <c r="S98" s="272">
        <v>67</v>
      </c>
      <c r="T98" s="331">
        <v>0.73657407407407194</v>
      </c>
      <c r="U98" s="272">
        <v>76</v>
      </c>
      <c r="V98" s="273">
        <v>0.76745370370370158</v>
      </c>
      <c r="W98" s="272">
        <v>76</v>
      </c>
      <c r="X98" s="273"/>
      <c r="Y98" s="332">
        <v>823</v>
      </c>
      <c r="Z98" s="272" t="s">
        <v>114</v>
      </c>
      <c r="AB98" s="1">
        <v>823</v>
      </c>
      <c r="AC98" s="111">
        <v>0.67222222222222028</v>
      </c>
      <c r="AD98" s="111">
        <v>0.67413194444444247</v>
      </c>
      <c r="AE98" s="111">
        <v>0.67600694444444243</v>
      </c>
      <c r="AF98" s="111">
        <v>0.67777777777777581</v>
      </c>
      <c r="AG98" s="111">
        <v>0.68081018518518321</v>
      </c>
      <c r="AH98" s="111">
        <v>0.68307870370370172</v>
      </c>
      <c r="AI98" s="111">
        <v>0.68559027777777581</v>
      </c>
      <c r="AJ98" s="111">
        <v>0.68760416666666468</v>
      </c>
      <c r="AK98" s="111">
        <v>0.68951388888888687</v>
      </c>
      <c r="AL98" s="111">
        <v>0.69112268518518316</v>
      </c>
      <c r="AM98" s="111">
        <v>0.69251157407407204</v>
      </c>
      <c r="AN98" s="111">
        <v>0.69407407407407207</v>
      </c>
      <c r="AO98" s="111">
        <v>0.69598379629629425</v>
      </c>
      <c r="AP98" s="111">
        <v>0.69756944444444235</v>
      </c>
      <c r="AQ98" s="111">
        <v>0.69892361111110901</v>
      </c>
      <c r="AR98" s="111">
        <v>0.70064814814814602</v>
      </c>
      <c r="AS98" s="111">
        <v>0.70203703703703491</v>
      </c>
      <c r="AT98" s="111">
        <v>0.70355324074073866</v>
      </c>
      <c r="AU98" s="111">
        <v>0.70516203703703495</v>
      </c>
      <c r="AV98" s="111">
        <v>0.70695601851851642</v>
      </c>
      <c r="AW98" s="111">
        <v>0.70871527777777565</v>
      </c>
      <c r="AX98" s="111">
        <v>0.71076388888888675</v>
      </c>
      <c r="AY98" s="111">
        <v>0.71351851851851633</v>
      </c>
      <c r="AZ98" s="111">
        <v>0.71530092592592376</v>
      </c>
      <c r="BA98" s="111">
        <v>0.71788194444444231</v>
      </c>
      <c r="BB98" s="1" t="s">
        <v>104</v>
      </c>
      <c r="BC98" s="1">
        <v>823</v>
      </c>
      <c r="BD98" s="111">
        <v>0.72204861111110896</v>
      </c>
      <c r="BE98" s="111">
        <v>0.72468749999999782</v>
      </c>
      <c r="BF98" s="111">
        <v>0.72645833333333121</v>
      </c>
      <c r="BG98" s="111">
        <v>0.72924768518518301</v>
      </c>
      <c r="BH98" s="111">
        <v>0.73146990740740525</v>
      </c>
      <c r="BI98" s="111">
        <v>0.73321759259259045</v>
      </c>
      <c r="BJ98" s="111">
        <v>0.73501157407407192</v>
      </c>
      <c r="BK98" s="111">
        <v>0.73657407407407194</v>
      </c>
      <c r="BL98" s="111">
        <v>0.73813657407407196</v>
      </c>
      <c r="BM98" s="111">
        <v>0.73938657407407193</v>
      </c>
      <c r="BN98" s="111">
        <v>0.74112268518518309</v>
      </c>
      <c r="BO98" s="111">
        <v>0.74249999999999794</v>
      </c>
      <c r="BP98" s="111">
        <v>0.744074074074072</v>
      </c>
      <c r="BQ98" s="111">
        <v>0.74618055555555352</v>
      </c>
      <c r="BR98" s="111">
        <v>0.74770833333333131</v>
      </c>
      <c r="BS98" s="111">
        <v>0.74914351851851646</v>
      </c>
      <c r="BT98" s="111">
        <v>0.75081018518518317</v>
      </c>
      <c r="BU98" s="111">
        <v>0.75290509259259053</v>
      </c>
      <c r="BV98" s="111">
        <v>0.75497685185184982</v>
      </c>
      <c r="BW98" s="111">
        <v>0.75719907407407205</v>
      </c>
      <c r="BX98" s="111">
        <v>0.75936342592592387</v>
      </c>
      <c r="BY98" s="111">
        <v>0.76206018518518315</v>
      </c>
      <c r="BZ98" s="111">
        <v>0.76381944444444239</v>
      </c>
      <c r="CA98" s="111">
        <v>0.76557870370370162</v>
      </c>
      <c r="CB98" s="111">
        <v>0.76745370370370158</v>
      </c>
      <c r="CC98" s="1" t="s">
        <v>114</v>
      </c>
    </row>
    <row r="99" spans="1:81" s="1" customFormat="1" ht="24" customHeight="1" x14ac:dyDescent="0.25">
      <c r="A99" s="1">
        <v>96</v>
      </c>
      <c r="B99" s="332">
        <v>803</v>
      </c>
      <c r="C99" s="273"/>
      <c r="D99" s="272"/>
      <c r="E99" s="273">
        <v>0.67069444444444348</v>
      </c>
      <c r="F99" s="273">
        <v>0.67662037037036837</v>
      </c>
      <c r="G99" s="272">
        <v>51</v>
      </c>
      <c r="H99" s="331">
        <v>0.70795138888888676</v>
      </c>
      <c r="I99" s="272">
        <v>75</v>
      </c>
      <c r="J99" s="273">
        <v>0.71516203703703485</v>
      </c>
      <c r="K99" s="272">
        <v>75</v>
      </c>
      <c r="L99" s="273">
        <v>0.72228009259259041</v>
      </c>
      <c r="M99" s="272">
        <v>75</v>
      </c>
      <c r="N99" s="272" t="s">
        <v>104</v>
      </c>
      <c r="O99" s="332">
        <v>803</v>
      </c>
      <c r="P99" s="273">
        <v>0.72644675925925706</v>
      </c>
      <c r="Q99" s="272">
        <v>75</v>
      </c>
      <c r="R99" s="273">
        <v>0.73364583333333111</v>
      </c>
      <c r="S99" s="272">
        <v>75</v>
      </c>
      <c r="T99" s="331">
        <v>0.74097222222222003</v>
      </c>
      <c r="U99" s="272">
        <v>80</v>
      </c>
      <c r="V99" s="273">
        <v>0.77185185185184968</v>
      </c>
      <c r="W99" s="272">
        <v>80</v>
      </c>
      <c r="X99" s="273"/>
      <c r="Y99" s="332">
        <v>803</v>
      </c>
      <c r="Z99" s="272" t="s">
        <v>115</v>
      </c>
      <c r="AB99" s="1">
        <v>803</v>
      </c>
      <c r="AC99" s="111">
        <v>0.67662037037036837</v>
      </c>
      <c r="AD99" s="111">
        <v>0.67853009259259056</v>
      </c>
      <c r="AE99" s="111">
        <v>0.68040509259259052</v>
      </c>
      <c r="AF99" s="111">
        <v>0.68217592592592391</v>
      </c>
      <c r="AG99" s="111">
        <v>0.68520833333333131</v>
      </c>
      <c r="AH99" s="111">
        <v>0.68747685185184981</v>
      </c>
      <c r="AI99" s="111">
        <v>0.68998842592592391</v>
      </c>
      <c r="AJ99" s="111">
        <v>0.69200231481481278</v>
      </c>
      <c r="AK99" s="111">
        <v>0.69391203703703497</v>
      </c>
      <c r="AL99" s="111">
        <v>0.69552083333333126</v>
      </c>
      <c r="AM99" s="111">
        <v>0.69690972222222014</v>
      </c>
      <c r="AN99" s="111">
        <v>0.69847222222222016</v>
      </c>
      <c r="AO99" s="111">
        <v>0.70038194444444235</v>
      </c>
      <c r="AP99" s="111">
        <v>0.70196759259259045</v>
      </c>
      <c r="AQ99" s="111">
        <v>0.70332175925925711</v>
      </c>
      <c r="AR99" s="111">
        <v>0.70504629629629412</v>
      </c>
      <c r="AS99" s="111">
        <v>0.706435185185183</v>
      </c>
      <c r="AT99" s="111">
        <v>0.70795138888888676</v>
      </c>
      <c r="AU99" s="111">
        <v>0.70956018518518305</v>
      </c>
      <c r="AV99" s="111">
        <v>0.71135416666666451</v>
      </c>
      <c r="AW99" s="111">
        <v>0.71311342592592375</v>
      </c>
      <c r="AX99" s="111">
        <v>0.71516203703703485</v>
      </c>
      <c r="AY99" s="111">
        <v>0.71791666666666443</v>
      </c>
      <c r="AZ99" s="111">
        <v>0.71969907407407185</v>
      </c>
      <c r="BA99" s="111">
        <v>0.72228009259259041</v>
      </c>
      <c r="BB99" s="1" t="s">
        <v>104</v>
      </c>
      <c r="BC99" s="1">
        <v>803</v>
      </c>
      <c r="BD99" s="111">
        <v>0.72644675925925706</v>
      </c>
      <c r="BE99" s="111">
        <v>0.72908564814814592</v>
      </c>
      <c r="BF99" s="111">
        <v>0.7308564814814793</v>
      </c>
      <c r="BG99" s="111">
        <v>0.73364583333333111</v>
      </c>
      <c r="BH99" s="111">
        <v>0.73586805555555335</v>
      </c>
      <c r="BI99" s="111">
        <v>0.73761574074073855</v>
      </c>
      <c r="BJ99" s="111">
        <v>0.73940972222222001</v>
      </c>
      <c r="BK99" s="111">
        <v>0.74097222222222003</v>
      </c>
      <c r="BL99" s="111">
        <v>0.74253472222222006</v>
      </c>
      <c r="BM99" s="111">
        <v>0.74378472222222003</v>
      </c>
      <c r="BN99" s="111">
        <v>0.74552083333333119</v>
      </c>
      <c r="BO99" s="111">
        <v>0.74689814814814603</v>
      </c>
      <c r="BP99" s="111">
        <v>0.7484722222222201</v>
      </c>
      <c r="BQ99" s="111">
        <v>0.75057870370370161</v>
      </c>
      <c r="BR99" s="111">
        <v>0.75210648148147941</v>
      </c>
      <c r="BS99" s="111">
        <v>0.75354166666666456</v>
      </c>
      <c r="BT99" s="111">
        <v>0.75520833333333126</v>
      </c>
      <c r="BU99" s="111">
        <v>0.75730324074073863</v>
      </c>
      <c r="BV99" s="111">
        <v>0.75937499999999791</v>
      </c>
      <c r="BW99" s="111">
        <v>0.76159722222222015</v>
      </c>
      <c r="BX99" s="111">
        <v>0.76376157407407197</v>
      </c>
      <c r="BY99" s="111">
        <v>0.76645833333333124</v>
      </c>
      <c r="BZ99" s="111">
        <v>0.76821759259259048</v>
      </c>
      <c r="CA99" s="111">
        <v>0.76997685185184972</v>
      </c>
      <c r="CB99" s="111">
        <v>0.77185185185184968</v>
      </c>
      <c r="CC99" s="1" t="s">
        <v>115</v>
      </c>
    </row>
    <row r="100" spans="1:81" s="1" customFormat="1" ht="24" customHeight="1" x14ac:dyDescent="0.25">
      <c r="A100" s="1">
        <v>97</v>
      </c>
      <c r="B100" s="332">
        <v>804</v>
      </c>
      <c r="C100" s="273"/>
      <c r="D100" s="272"/>
      <c r="E100" s="273">
        <v>0.67509259259259158</v>
      </c>
      <c r="F100" s="273">
        <v>0.68101851851851647</v>
      </c>
      <c r="G100" s="272">
        <v>53</v>
      </c>
      <c r="H100" s="331">
        <v>0.71234953703703485</v>
      </c>
      <c r="I100" s="272">
        <v>40</v>
      </c>
      <c r="J100" s="273">
        <v>0.71956018518518294</v>
      </c>
      <c r="K100" s="272">
        <v>40</v>
      </c>
      <c r="L100" s="273">
        <v>0.7266782407407385</v>
      </c>
      <c r="M100" s="272">
        <v>40</v>
      </c>
      <c r="N100" s="272" t="s">
        <v>104</v>
      </c>
      <c r="O100" s="332">
        <v>804</v>
      </c>
      <c r="P100" s="273">
        <v>0.73084490740740515</v>
      </c>
      <c r="Q100" s="272">
        <v>40</v>
      </c>
      <c r="R100" s="273">
        <v>0.73804398148147921</v>
      </c>
      <c r="S100" s="272">
        <v>40</v>
      </c>
      <c r="T100" s="331">
        <v>0.74537037037036813</v>
      </c>
      <c r="U100" s="272">
        <v>82</v>
      </c>
      <c r="V100" s="273">
        <v>0.77624999999999778</v>
      </c>
      <c r="W100" s="272">
        <v>82</v>
      </c>
      <c r="X100" s="273"/>
      <c r="Y100" s="332">
        <v>804</v>
      </c>
      <c r="Z100" s="272" t="s">
        <v>114</v>
      </c>
      <c r="AB100" s="1">
        <v>804</v>
      </c>
      <c r="AC100" s="111">
        <v>0.68101851851851647</v>
      </c>
      <c r="AD100" s="111">
        <v>0.68292824074073866</v>
      </c>
      <c r="AE100" s="111">
        <v>0.68480324074073862</v>
      </c>
      <c r="AF100" s="111">
        <v>0.686574074074072</v>
      </c>
      <c r="AG100" s="111">
        <v>0.68960648148147941</v>
      </c>
      <c r="AH100" s="111">
        <v>0.69187499999999791</v>
      </c>
      <c r="AI100" s="111">
        <v>0.694386574074072</v>
      </c>
      <c r="AJ100" s="111">
        <v>0.69640046296296088</v>
      </c>
      <c r="AK100" s="111">
        <v>0.69831018518518306</v>
      </c>
      <c r="AL100" s="111">
        <v>0.69991898148147935</v>
      </c>
      <c r="AM100" s="111">
        <v>0.70130787037036824</v>
      </c>
      <c r="AN100" s="111">
        <v>0.70287037037036826</v>
      </c>
      <c r="AO100" s="111">
        <v>0.70478009259259045</v>
      </c>
      <c r="AP100" s="111">
        <v>0.70636574074073855</v>
      </c>
      <c r="AQ100" s="111">
        <v>0.7077199074074052</v>
      </c>
      <c r="AR100" s="111">
        <v>0.70944444444444221</v>
      </c>
      <c r="AS100" s="111">
        <v>0.7108333333333311</v>
      </c>
      <c r="AT100" s="111">
        <v>0.71234953703703485</v>
      </c>
      <c r="AU100" s="111">
        <v>0.71395833333333114</v>
      </c>
      <c r="AV100" s="111">
        <v>0.71575231481481261</v>
      </c>
      <c r="AW100" s="111">
        <v>0.71751157407407185</v>
      </c>
      <c r="AX100" s="111">
        <v>0.71956018518518294</v>
      </c>
      <c r="AY100" s="111">
        <v>0.72231481481481252</v>
      </c>
      <c r="AZ100" s="111">
        <v>0.72409722222221995</v>
      </c>
      <c r="BA100" s="111">
        <v>0.7266782407407385</v>
      </c>
      <c r="BB100" s="1" t="s">
        <v>104</v>
      </c>
      <c r="BC100" s="1">
        <v>804</v>
      </c>
      <c r="BD100" s="111">
        <v>0.73084490740740515</v>
      </c>
      <c r="BE100" s="111">
        <v>0.73348379629629401</v>
      </c>
      <c r="BF100" s="111">
        <v>0.7352546296296274</v>
      </c>
      <c r="BG100" s="111">
        <v>0.73804398148147921</v>
      </c>
      <c r="BH100" s="111">
        <v>0.74026620370370144</v>
      </c>
      <c r="BI100" s="111">
        <v>0.74201388888888664</v>
      </c>
      <c r="BJ100" s="111">
        <v>0.74380787037036811</v>
      </c>
      <c r="BK100" s="111">
        <v>0.74537037037036813</v>
      </c>
      <c r="BL100" s="111">
        <v>0.74693287037036815</v>
      </c>
      <c r="BM100" s="111">
        <v>0.74818287037036812</v>
      </c>
      <c r="BN100" s="111">
        <v>0.74991898148147929</v>
      </c>
      <c r="BO100" s="111">
        <v>0.75129629629629413</v>
      </c>
      <c r="BP100" s="111">
        <v>0.75287037037036819</v>
      </c>
      <c r="BQ100" s="111">
        <v>0.75497685185184971</v>
      </c>
      <c r="BR100" s="111">
        <v>0.7565046296296275</v>
      </c>
      <c r="BS100" s="111">
        <v>0.75793981481481265</v>
      </c>
      <c r="BT100" s="111">
        <v>0.75960648148147936</v>
      </c>
      <c r="BU100" s="111">
        <v>0.76170138888888672</v>
      </c>
      <c r="BV100" s="111">
        <v>0.76377314814814601</v>
      </c>
      <c r="BW100" s="111">
        <v>0.76599537037036824</v>
      </c>
      <c r="BX100" s="111">
        <v>0.76815972222222006</v>
      </c>
      <c r="BY100" s="111">
        <v>0.77085648148147934</v>
      </c>
      <c r="BZ100" s="111">
        <v>0.77261574074073858</v>
      </c>
      <c r="CA100" s="111">
        <v>0.77437499999999782</v>
      </c>
      <c r="CB100" s="111">
        <v>0.77624999999999778</v>
      </c>
      <c r="CC100" s="1" t="s">
        <v>114</v>
      </c>
    </row>
    <row r="101" spans="1:81" s="1" customFormat="1" ht="24" customHeight="1" x14ac:dyDescent="0.25">
      <c r="A101" s="1">
        <v>98</v>
      </c>
      <c r="B101" s="332">
        <v>805</v>
      </c>
      <c r="C101" s="273"/>
      <c r="D101" s="272"/>
      <c r="E101" s="273">
        <v>0.67949074074073967</v>
      </c>
      <c r="F101" s="273">
        <v>0.68541666666666456</v>
      </c>
      <c r="G101" s="272">
        <v>54</v>
      </c>
      <c r="H101" s="331">
        <v>0.71674768518518295</v>
      </c>
      <c r="I101" s="272">
        <v>79</v>
      </c>
      <c r="J101" s="273">
        <v>0.72395833333333104</v>
      </c>
      <c r="K101" s="272">
        <v>79</v>
      </c>
      <c r="L101" s="273">
        <v>0.7310763888888866</v>
      </c>
      <c r="M101" s="272">
        <v>79</v>
      </c>
      <c r="N101" s="272" t="s">
        <v>104</v>
      </c>
      <c r="O101" s="332">
        <v>805</v>
      </c>
      <c r="P101" s="273">
        <v>0.73524305555555325</v>
      </c>
      <c r="Q101" s="272">
        <v>79</v>
      </c>
      <c r="R101" s="273">
        <v>0.7424421296296273</v>
      </c>
      <c r="S101" s="272">
        <v>79</v>
      </c>
      <c r="T101" s="331">
        <v>0.74976851851851622</v>
      </c>
      <c r="U101" s="272">
        <v>66</v>
      </c>
      <c r="V101" s="273">
        <v>0.78064814814814587</v>
      </c>
      <c r="W101" s="272">
        <v>66</v>
      </c>
      <c r="X101" s="273"/>
      <c r="Y101" s="332">
        <v>805</v>
      </c>
      <c r="Z101" s="272" t="s">
        <v>115</v>
      </c>
      <c r="AB101" s="1">
        <v>805</v>
      </c>
      <c r="AC101" s="111">
        <v>0.68541666666666456</v>
      </c>
      <c r="AD101" s="111">
        <v>0.68732638888888675</v>
      </c>
      <c r="AE101" s="111">
        <v>0.68920138888888671</v>
      </c>
      <c r="AF101" s="111">
        <v>0.6909722222222201</v>
      </c>
      <c r="AG101" s="111">
        <v>0.6940046296296275</v>
      </c>
      <c r="AH101" s="111">
        <v>0.696273148148146</v>
      </c>
      <c r="AI101" s="111">
        <v>0.6987847222222201</v>
      </c>
      <c r="AJ101" s="111">
        <v>0.70079861111110897</v>
      </c>
      <c r="AK101" s="111">
        <v>0.70270833333333116</v>
      </c>
      <c r="AL101" s="111">
        <v>0.70431712962962745</v>
      </c>
      <c r="AM101" s="111">
        <v>0.70570601851851633</v>
      </c>
      <c r="AN101" s="111">
        <v>0.70726851851851635</v>
      </c>
      <c r="AO101" s="111">
        <v>0.70917824074073854</v>
      </c>
      <c r="AP101" s="111">
        <v>0.71076388888888664</v>
      </c>
      <c r="AQ101" s="111">
        <v>0.7121180555555533</v>
      </c>
      <c r="AR101" s="111">
        <v>0.71384259259259031</v>
      </c>
      <c r="AS101" s="111">
        <v>0.71523148148147919</v>
      </c>
      <c r="AT101" s="111">
        <v>0.71674768518518295</v>
      </c>
      <c r="AU101" s="111">
        <v>0.71835648148147924</v>
      </c>
      <c r="AV101" s="111">
        <v>0.7201504629629607</v>
      </c>
      <c r="AW101" s="111">
        <v>0.72190972222221994</v>
      </c>
      <c r="AX101" s="111">
        <v>0.72395833333333104</v>
      </c>
      <c r="AY101" s="111">
        <v>0.72671296296296062</v>
      </c>
      <c r="AZ101" s="111">
        <v>0.72849537037036804</v>
      </c>
      <c r="BA101" s="111">
        <v>0.7310763888888866</v>
      </c>
      <c r="BB101" s="1" t="s">
        <v>104</v>
      </c>
      <c r="BC101" s="1">
        <v>805</v>
      </c>
      <c r="BD101" s="111">
        <v>0.73524305555555325</v>
      </c>
      <c r="BE101" s="111">
        <v>0.73788194444444211</v>
      </c>
      <c r="BF101" s="111">
        <v>0.73965277777777549</v>
      </c>
      <c r="BG101" s="111">
        <v>0.7424421296296273</v>
      </c>
      <c r="BH101" s="111">
        <v>0.74466435185184954</v>
      </c>
      <c r="BI101" s="111">
        <v>0.74641203703703474</v>
      </c>
      <c r="BJ101" s="111">
        <v>0.7482060185185162</v>
      </c>
      <c r="BK101" s="111">
        <v>0.74976851851851622</v>
      </c>
      <c r="BL101" s="111">
        <v>0.75133101851851625</v>
      </c>
      <c r="BM101" s="111">
        <v>0.75258101851851622</v>
      </c>
      <c r="BN101" s="111">
        <v>0.75431712962962738</v>
      </c>
      <c r="BO101" s="111">
        <v>0.75569444444444223</v>
      </c>
      <c r="BP101" s="111">
        <v>0.75726851851851629</v>
      </c>
      <c r="BQ101" s="111">
        <v>0.7593749999999978</v>
      </c>
      <c r="BR101" s="111">
        <v>0.7609027777777756</v>
      </c>
      <c r="BS101" s="111">
        <v>0.76233796296296075</v>
      </c>
      <c r="BT101" s="111">
        <v>0.76400462962962745</v>
      </c>
      <c r="BU101" s="111">
        <v>0.76609953703703482</v>
      </c>
      <c r="BV101" s="111">
        <v>0.7681712962962941</v>
      </c>
      <c r="BW101" s="111">
        <v>0.77039351851851634</v>
      </c>
      <c r="BX101" s="111">
        <v>0.77255787037036816</v>
      </c>
      <c r="BY101" s="111">
        <v>0.77525462962962743</v>
      </c>
      <c r="BZ101" s="111">
        <v>0.77701388888888667</v>
      </c>
      <c r="CA101" s="111">
        <v>0.77877314814814591</v>
      </c>
      <c r="CB101" s="111">
        <v>0.78064814814814587</v>
      </c>
      <c r="CC101" s="1" t="s">
        <v>115</v>
      </c>
    </row>
    <row r="102" spans="1:81" s="1" customFormat="1" ht="24" customHeight="1" x14ac:dyDescent="0.25">
      <c r="A102" s="1">
        <v>99</v>
      </c>
      <c r="B102" s="332">
        <v>806</v>
      </c>
      <c r="C102" s="273"/>
      <c r="D102" s="272"/>
      <c r="E102" s="273">
        <v>0.68388888888888777</v>
      </c>
      <c r="F102" s="273">
        <v>0.68981481481481266</v>
      </c>
      <c r="G102" s="272">
        <v>71</v>
      </c>
      <c r="H102" s="331">
        <v>0.72114583333333104</v>
      </c>
      <c r="I102" s="272">
        <v>83</v>
      </c>
      <c r="J102" s="273">
        <v>0.72835648148147913</v>
      </c>
      <c r="K102" s="272">
        <v>83</v>
      </c>
      <c r="L102" s="273">
        <v>0.73547453703703469</v>
      </c>
      <c r="M102" s="272">
        <v>83</v>
      </c>
      <c r="N102" s="272" t="s">
        <v>104</v>
      </c>
      <c r="O102" s="332">
        <v>806</v>
      </c>
      <c r="P102" s="273">
        <v>0.73964120370370134</v>
      </c>
      <c r="Q102" s="272">
        <v>83</v>
      </c>
      <c r="R102" s="273">
        <v>0.7468402777777754</v>
      </c>
      <c r="S102" s="272">
        <v>83</v>
      </c>
      <c r="T102" s="331">
        <v>0.75416666666666432</v>
      </c>
      <c r="U102" s="272">
        <v>68</v>
      </c>
      <c r="V102" s="273">
        <v>0.78504629629629397</v>
      </c>
      <c r="W102" s="272">
        <v>68</v>
      </c>
      <c r="X102" s="273"/>
      <c r="Y102" s="332">
        <v>806</v>
      </c>
      <c r="Z102" s="272" t="s">
        <v>114</v>
      </c>
      <c r="AB102" s="1">
        <v>806</v>
      </c>
      <c r="AC102" s="111">
        <v>0.68981481481481266</v>
      </c>
      <c r="AD102" s="111">
        <v>0.69172453703703485</v>
      </c>
      <c r="AE102" s="111">
        <v>0.69359953703703481</v>
      </c>
      <c r="AF102" s="111">
        <v>0.6953703703703682</v>
      </c>
      <c r="AG102" s="111">
        <v>0.6984027777777756</v>
      </c>
      <c r="AH102" s="111">
        <v>0.7006712962962941</v>
      </c>
      <c r="AI102" s="111">
        <v>0.7031828703703682</v>
      </c>
      <c r="AJ102" s="111">
        <v>0.70519675925925707</v>
      </c>
      <c r="AK102" s="111">
        <v>0.70710648148147925</v>
      </c>
      <c r="AL102" s="111">
        <v>0.70871527777777554</v>
      </c>
      <c r="AM102" s="111">
        <v>0.71010416666666443</v>
      </c>
      <c r="AN102" s="111">
        <v>0.71166666666666445</v>
      </c>
      <c r="AO102" s="111">
        <v>0.71357638888888664</v>
      </c>
      <c r="AP102" s="111">
        <v>0.71516203703703474</v>
      </c>
      <c r="AQ102" s="111">
        <v>0.71651620370370139</v>
      </c>
      <c r="AR102" s="111">
        <v>0.7182407407407384</v>
      </c>
      <c r="AS102" s="111">
        <v>0.71962962962962729</v>
      </c>
      <c r="AT102" s="111">
        <v>0.72114583333333104</v>
      </c>
      <c r="AU102" s="111">
        <v>0.72275462962962733</v>
      </c>
      <c r="AV102" s="111">
        <v>0.7245486111111088</v>
      </c>
      <c r="AW102" s="111">
        <v>0.72630787037036804</v>
      </c>
      <c r="AX102" s="111">
        <v>0.72835648148147913</v>
      </c>
      <c r="AY102" s="111">
        <v>0.73111111111110871</v>
      </c>
      <c r="AZ102" s="111">
        <v>0.73289351851851614</v>
      </c>
      <c r="BA102" s="111">
        <v>0.73547453703703469</v>
      </c>
      <c r="BB102" s="1" t="s">
        <v>104</v>
      </c>
      <c r="BC102" s="1">
        <v>806</v>
      </c>
      <c r="BD102" s="111">
        <v>0.73964120370370134</v>
      </c>
      <c r="BE102" s="111">
        <v>0.7422800925925902</v>
      </c>
      <c r="BF102" s="111">
        <v>0.74405092592592359</v>
      </c>
      <c r="BG102" s="111">
        <v>0.7468402777777754</v>
      </c>
      <c r="BH102" s="111">
        <v>0.74906249999999763</v>
      </c>
      <c r="BI102" s="111">
        <v>0.75081018518518283</v>
      </c>
      <c r="BJ102" s="111">
        <v>0.7526041666666643</v>
      </c>
      <c r="BK102" s="111">
        <v>0.75416666666666432</v>
      </c>
      <c r="BL102" s="111">
        <v>0.75572916666666434</v>
      </c>
      <c r="BM102" s="111">
        <v>0.75697916666666432</v>
      </c>
      <c r="BN102" s="111">
        <v>0.75871527777777548</v>
      </c>
      <c r="BO102" s="111">
        <v>0.76009259259259032</v>
      </c>
      <c r="BP102" s="111">
        <v>0.76166666666666438</v>
      </c>
      <c r="BQ102" s="111">
        <v>0.7637731481481459</v>
      </c>
      <c r="BR102" s="111">
        <v>0.76530092592592369</v>
      </c>
      <c r="BS102" s="111">
        <v>0.76673611111110884</v>
      </c>
      <c r="BT102" s="111">
        <v>0.76840277777777555</v>
      </c>
      <c r="BU102" s="111">
        <v>0.77049768518518291</v>
      </c>
      <c r="BV102" s="111">
        <v>0.7725694444444422</v>
      </c>
      <c r="BW102" s="111">
        <v>0.77479166666666444</v>
      </c>
      <c r="BX102" s="111">
        <v>0.77695601851851626</v>
      </c>
      <c r="BY102" s="111">
        <v>0.77965277777777553</v>
      </c>
      <c r="BZ102" s="111">
        <v>0.78141203703703477</v>
      </c>
      <c r="CA102" s="111">
        <v>0.78317129629629401</v>
      </c>
      <c r="CB102" s="111">
        <v>0.78504629629629397</v>
      </c>
      <c r="CC102" s="1" t="s">
        <v>114</v>
      </c>
    </row>
    <row r="103" spans="1:81" s="1" customFormat="1" ht="24" customHeight="1" x14ac:dyDescent="0.25">
      <c r="A103" s="1">
        <v>100</v>
      </c>
      <c r="B103" s="332">
        <v>812</v>
      </c>
      <c r="C103" s="273"/>
      <c r="D103" s="272"/>
      <c r="E103" s="273">
        <v>0.68828703703703586</v>
      </c>
      <c r="F103" s="273">
        <v>0.69421296296296076</v>
      </c>
      <c r="G103" s="272">
        <v>55</v>
      </c>
      <c r="H103" s="331">
        <v>0.72554398148147914</v>
      </c>
      <c r="I103" s="272">
        <v>78</v>
      </c>
      <c r="J103" s="273">
        <v>0.73275462962962723</v>
      </c>
      <c r="K103" s="272">
        <v>78</v>
      </c>
      <c r="L103" s="273">
        <v>0.73987268518518279</v>
      </c>
      <c r="M103" s="272">
        <v>78</v>
      </c>
      <c r="N103" s="272" t="s">
        <v>104</v>
      </c>
      <c r="O103" s="332">
        <v>812</v>
      </c>
      <c r="P103" s="273">
        <v>0.74403935185184944</v>
      </c>
      <c r="Q103" s="272">
        <v>78</v>
      </c>
      <c r="R103" s="273">
        <v>0.75123842592592349</v>
      </c>
      <c r="S103" s="272">
        <v>78</v>
      </c>
      <c r="T103" s="331">
        <v>0.75856481481481242</v>
      </c>
      <c r="U103" s="272">
        <v>75</v>
      </c>
      <c r="V103" s="273">
        <v>0.78944444444444206</v>
      </c>
      <c r="W103" s="272">
        <v>75</v>
      </c>
      <c r="X103" s="273"/>
      <c r="Y103" s="332">
        <v>812</v>
      </c>
      <c r="Z103" s="272" t="s">
        <v>115</v>
      </c>
      <c r="AB103" s="1">
        <v>812</v>
      </c>
      <c r="AC103" s="111">
        <v>0.69421296296296076</v>
      </c>
      <c r="AD103" s="111">
        <v>0.69612268518518294</v>
      </c>
      <c r="AE103" s="111">
        <v>0.6979976851851829</v>
      </c>
      <c r="AF103" s="111">
        <v>0.69976851851851629</v>
      </c>
      <c r="AG103" s="111">
        <v>0.70280092592592369</v>
      </c>
      <c r="AH103" s="111">
        <v>0.70506944444444219</v>
      </c>
      <c r="AI103" s="111">
        <v>0.70758101851851629</v>
      </c>
      <c r="AJ103" s="111">
        <v>0.70959490740740516</v>
      </c>
      <c r="AK103" s="111">
        <v>0.71150462962962735</v>
      </c>
      <c r="AL103" s="111">
        <v>0.71311342592592364</v>
      </c>
      <c r="AM103" s="111">
        <v>0.71450231481481252</v>
      </c>
      <c r="AN103" s="111">
        <v>0.71606481481481254</v>
      </c>
      <c r="AO103" s="111">
        <v>0.71797453703703473</v>
      </c>
      <c r="AP103" s="111">
        <v>0.71956018518518283</v>
      </c>
      <c r="AQ103" s="111">
        <v>0.72091435185184949</v>
      </c>
      <c r="AR103" s="111">
        <v>0.7226388888888865</v>
      </c>
      <c r="AS103" s="111">
        <v>0.72402777777777538</v>
      </c>
      <c r="AT103" s="111">
        <v>0.72554398148147914</v>
      </c>
      <c r="AU103" s="111">
        <v>0.72715277777777543</v>
      </c>
      <c r="AV103" s="111">
        <v>0.72894675925925689</v>
      </c>
      <c r="AW103" s="111">
        <v>0.73070601851851613</v>
      </c>
      <c r="AX103" s="111">
        <v>0.73275462962962723</v>
      </c>
      <c r="AY103" s="111">
        <v>0.73550925925925681</v>
      </c>
      <c r="AZ103" s="111">
        <v>0.73729166666666424</v>
      </c>
      <c r="BA103" s="111">
        <v>0.73987268518518279</v>
      </c>
      <c r="BB103" s="1" t="s">
        <v>104</v>
      </c>
      <c r="BC103" s="1">
        <v>812</v>
      </c>
      <c r="BD103" s="111">
        <v>0.74403935185184944</v>
      </c>
      <c r="BE103" s="111">
        <v>0.7466782407407383</v>
      </c>
      <c r="BF103" s="111">
        <v>0.74844907407407169</v>
      </c>
      <c r="BG103" s="111">
        <v>0.75123842592592349</v>
      </c>
      <c r="BH103" s="111">
        <v>0.75346064814814573</v>
      </c>
      <c r="BI103" s="111">
        <v>0.75520833333333093</v>
      </c>
      <c r="BJ103" s="111">
        <v>0.75700231481481239</v>
      </c>
      <c r="BK103" s="111">
        <v>0.75856481481481242</v>
      </c>
      <c r="BL103" s="111">
        <v>0.76012731481481244</v>
      </c>
      <c r="BM103" s="111">
        <v>0.76137731481481241</v>
      </c>
      <c r="BN103" s="111">
        <v>0.76311342592592357</v>
      </c>
      <c r="BO103" s="111">
        <v>0.76449074074073842</v>
      </c>
      <c r="BP103" s="111">
        <v>0.76606481481481248</v>
      </c>
      <c r="BQ103" s="111">
        <v>0.76817129629629399</v>
      </c>
      <c r="BR103" s="111">
        <v>0.76969907407407179</v>
      </c>
      <c r="BS103" s="111">
        <v>0.77113425925925694</v>
      </c>
      <c r="BT103" s="111">
        <v>0.77280092592592364</v>
      </c>
      <c r="BU103" s="111">
        <v>0.77489583333333101</v>
      </c>
      <c r="BV103" s="111">
        <v>0.77696759259259029</v>
      </c>
      <c r="BW103" s="111">
        <v>0.77918981481481253</v>
      </c>
      <c r="BX103" s="111">
        <v>0.78135416666666435</v>
      </c>
      <c r="BY103" s="111">
        <v>0.78405092592592363</v>
      </c>
      <c r="BZ103" s="111">
        <v>0.78581018518518286</v>
      </c>
      <c r="CA103" s="111">
        <v>0.7875694444444421</v>
      </c>
      <c r="CB103" s="111">
        <v>0.78944444444444206</v>
      </c>
      <c r="CC103" s="1" t="s">
        <v>115</v>
      </c>
    </row>
    <row r="104" spans="1:81" s="1" customFormat="1" ht="24" customHeight="1" x14ac:dyDescent="0.25">
      <c r="A104" s="1">
        <v>101</v>
      </c>
      <c r="B104" s="332">
        <v>816</v>
      </c>
      <c r="C104" s="273"/>
      <c r="D104" s="272"/>
      <c r="E104" s="273">
        <v>0.69268518518518396</v>
      </c>
      <c r="F104" s="273">
        <v>0.69861111111110885</v>
      </c>
      <c r="G104" s="272">
        <v>68</v>
      </c>
      <c r="H104" s="331">
        <v>0.72994212962962723</v>
      </c>
      <c r="I104" s="272">
        <v>51</v>
      </c>
      <c r="J104" s="273">
        <v>0.73715277777777533</v>
      </c>
      <c r="K104" s="272">
        <v>51</v>
      </c>
      <c r="L104" s="273">
        <v>0.74427083333333088</v>
      </c>
      <c r="M104" s="272">
        <v>51</v>
      </c>
      <c r="N104" s="272" t="s">
        <v>104</v>
      </c>
      <c r="O104" s="332">
        <v>816</v>
      </c>
      <c r="P104" s="273">
        <v>0.74843749999999754</v>
      </c>
      <c r="Q104" s="272">
        <v>51</v>
      </c>
      <c r="R104" s="273">
        <v>0.75563657407407159</v>
      </c>
      <c r="S104" s="272">
        <v>51</v>
      </c>
      <c r="T104" s="331">
        <v>0.76296296296296051</v>
      </c>
      <c r="U104" s="272">
        <v>86</v>
      </c>
      <c r="V104" s="273">
        <v>0.79384259259259016</v>
      </c>
      <c r="W104" s="272">
        <v>86</v>
      </c>
      <c r="X104" s="273"/>
      <c r="Y104" s="332">
        <v>816</v>
      </c>
      <c r="Z104" s="272" t="s">
        <v>114</v>
      </c>
      <c r="AB104" s="1">
        <v>816</v>
      </c>
      <c r="AC104" s="111">
        <v>0.69861111111110885</v>
      </c>
      <c r="AD104" s="111">
        <v>0.70052083333333104</v>
      </c>
      <c r="AE104" s="111">
        <v>0.702395833333331</v>
      </c>
      <c r="AF104" s="111">
        <v>0.70416666666666439</v>
      </c>
      <c r="AG104" s="111">
        <v>0.70719907407407179</v>
      </c>
      <c r="AH104" s="111">
        <v>0.70946759259259029</v>
      </c>
      <c r="AI104" s="111">
        <v>0.71197916666666439</v>
      </c>
      <c r="AJ104" s="111">
        <v>0.71399305555555326</v>
      </c>
      <c r="AK104" s="111">
        <v>0.71590277777777545</v>
      </c>
      <c r="AL104" s="111">
        <v>0.71751157407407173</v>
      </c>
      <c r="AM104" s="111">
        <v>0.71890046296296062</v>
      </c>
      <c r="AN104" s="111">
        <v>0.72046296296296064</v>
      </c>
      <c r="AO104" s="111">
        <v>0.72237268518518283</v>
      </c>
      <c r="AP104" s="111">
        <v>0.72395833333333093</v>
      </c>
      <c r="AQ104" s="111">
        <v>0.72531249999999758</v>
      </c>
      <c r="AR104" s="111">
        <v>0.72703703703703459</v>
      </c>
      <c r="AS104" s="111">
        <v>0.72842592592592348</v>
      </c>
      <c r="AT104" s="111">
        <v>0.72994212962962723</v>
      </c>
      <c r="AU104" s="111">
        <v>0.73155092592592352</v>
      </c>
      <c r="AV104" s="111">
        <v>0.73334490740740499</v>
      </c>
      <c r="AW104" s="111">
        <v>0.73510416666666423</v>
      </c>
      <c r="AX104" s="111">
        <v>0.73715277777777533</v>
      </c>
      <c r="AY104" s="111">
        <v>0.7399074074074049</v>
      </c>
      <c r="AZ104" s="111">
        <v>0.74168981481481233</v>
      </c>
      <c r="BA104" s="111">
        <v>0.74427083333333088</v>
      </c>
      <c r="BB104" s="1" t="s">
        <v>104</v>
      </c>
      <c r="BC104" s="1">
        <v>816</v>
      </c>
      <c r="BD104" s="111">
        <v>0.74843749999999754</v>
      </c>
      <c r="BE104" s="111">
        <v>0.75107638888888639</v>
      </c>
      <c r="BF104" s="111">
        <v>0.75284722222221978</v>
      </c>
      <c r="BG104" s="111">
        <v>0.75563657407407159</v>
      </c>
      <c r="BH104" s="111">
        <v>0.75785879629629382</v>
      </c>
      <c r="BI104" s="111">
        <v>0.75960648148147902</v>
      </c>
      <c r="BJ104" s="111">
        <v>0.76140046296296049</v>
      </c>
      <c r="BK104" s="111">
        <v>0.76296296296296051</v>
      </c>
      <c r="BL104" s="111">
        <v>0.76452546296296053</v>
      </c>
      <c r="BM104" s="111">
        <v>0.76577546296296051</v>
      </c>
      <c r="BN104" s="111">
        <v>0.76751157407407167</v>
      </c>
      <c r="BO104" s="111">
        <v>0.76888888888888651</v>
      </c>
      <c r="BP104" s="111">
        <v>0.77046296296296057</v>
      </c>
      <c r="BQ104" s="111">
        <v>0.77256944444444209</v>
      </c>
      <c r="BR104" s="111">
        <v>0.77409722222221988</v>
      </c>
      <c r="BS104" s="111">
        <v>0.77553240740740503</v>
      </c>
      <c r="BT104" s="111">
        <v>0.77719907407407174</v>
      </c>
      <c r="BU104" s="111">
        <v>0.7792939814814791</v>
      </c>
      <c r="BV104" s="111">
        <v>0.78136574074073839</v>
      </c>
      <c r="BW104" s="111">
        <v>0.78358796296296063</v>
      </c>
      <c r="BX104" s="111">
        <v>0.78575231481481245</v>
      </c>
      <c r="BY104" s="111">
        <v>0.78844907407407172</v>
      </c>
      <c r="BZ104" s="111">
        <v>0.79020833333333096</v>
      </c>
      <c r="CA104" s="111">
        <v>0.7919675925925902</v>
      </c>
      <c r="CB104" s="111">
        <v>0.79384259259259016</v>
      </c>
      <c r="CC104" s="1" t="s">
        <v>114</v>
      </c>
    </row>
    <row r="105" spans="1:81" s="1" customFormat="1" ht="24" customHeight="1" x14ac:dyDescent="0.25">
      <c r="A105" s="1">
        <v>102</v>
      </c>
      <c r="B105" s="332">
        <v>807</v>
      </c>
      <c r="C105" s="273"/>
      <c r="D105" s="272"/>
      <c r="E105" s="273">
        <v>0.69708333333333206</v>
      </c>
      <c r="F105" s="273">
        <v>0.70300925925925695</v>
      </c>
      <c r="G105" s="272">
        <v>69</v>
      </c>
      <c r="H105" s="331">
        <v>0.73434027777777533</v>
      </c>
      <c r="I105" s="272">
        <v>87</v>
      </c>
      <c r="J105" s="273">
        <v>0.74155092592592342</v>
      </c>
      <c r="K105" s="272">
        <v>87</v>
      </c>
      <c r="L105" s="273">
        <v>0.74866898148147898</v>
      </c>
      <c r="M105" s="272">
        <v>87</v>
      </c>
      <c r="N105" s="272" t="s">
        <v>104</v>
      </c>
      <c r="O105" s="332">
        <v>807</v>
      </c>
      <c r="P105" s="273">
        <v>0.75283564814814563</v>
      </c>
      <c r="Q105" s="272">
        <v>87</v>
      </c>
      <c r="R105" s="273">
        <v>0.76003472222221968</v>
      </c>
      <c r="S105" s="272">
        <v>87</v>
      </c>
      <c r="T105" s="331">
        <v>0.76736111111110861</v>
      </c>
      <c r="U105" s="272">
        <v>79</v>
      </c>
      <c r="V105" s="273">
        <v>0.79824074074073825</v>
      </c>
      <c r="W105" s="272">
        <v>79</v>
      </c>
      <c r="X105" s="273"/>
      <c r="Y105" s="332">
        <v>807</v>
      </c>
      <c r="Z105" s="272" t="s">
        <v>115</v>
      </c>
      <c r="AB105" s="1">
        <v>807</v>
      </c>
      <c r="AC105" s="111">
        <v>0.70300925925925695</v>
      </c>
      <c r="AD105" s="111">
        <v>0.70491898148147913</v>
      </c>
      <c r="AE105" s="111">
        <v>0.70679398148147909</v>
      </c>
      <c r="AF105" s="111">
        <v>0.70856481481481248</v>
      </c>
      <c r="AG105" s="111">
        <v>0.71159722222221988</v>
      </c>
      <c r="AH105" s="111">
        <v>0.71386574074073839</v>
      </c>
      <c r="AI105" s="111">
        <v>0.71637731481481248</v>
      </c>
      <c r="AJ105" s="111">
        <v>0.71839120370370135</v>
      </c>
      <c r="AK105" s="111">
        <v>0.72030092592592354</v>
      </c>
      <c r="AL105" s="111">
        <v>0.72190972222221983</v>
      </c>
      <c r="AM105" s="111">
        <v>0.72329861111110871</v>
      </c>
      <c r="AN105" s="111">
        <v>0.72486111111110874</v>
      </c>
      <c r="AO105" s="111">
        <v>0.72677083333333092</v>
      </c>
      <c r="AP105" s="111">
        <v>0.72835648148147902</v>
      </c>
      <c r="AQ105" s="111">
        <v>0.72971064814814568</v>
      </c>
      <c r="AR105" s="111">
        <v>0.73143518518518269</v>
      </c>
      <c r="AS105" s="111">
        <v>0.73282407407407157</v>
      </c>
      <c r="AT105" s="111">
        <v>0.73434027777777533</v>
      </c>
      <c r="AU105" s="111">
        <v>0.73594907407407162</v>
      </c>
      <c r="AV105" s="111">
        <v>0.73774305555555308</v>
      </c>
      <c r="AW105" s="111">
        <v>0.73950231481481232</v>
      </c>
      <c r="AX105" s="111">
        <v>0.74155092592592342</v>
      </c>
      <c r="AY105" s="111">
        <v>0.744305555555553</v>
      </c>
      <c r="AZ105" s="111">
        <v>0.74608796296296043</v>
      </c>
      <c r="BA105" s="111">
        <v>0.74866898148147898</v>
      </c>
      <c r="BB105" s="1" t="s">
        <v>104</v>
      </c>
      <c r="BC105" s="1">
        <v>807</v>
      </c>
      <c r="BD105" s="111">
        <v>0.75283564814814563</v>
      </c>
      <c r="BE105" s="111">
        <v>0.75547453703703449</v>
      </c>
      <c r="BF105" s="111">
        <v>0.75724537037036788</v>
      </c>
      <c r="BG105" s="111">
        <v>0.76003472222221968</v>
      </c>
      <c r="BH105" s="111">
        <v>0.76225694444444192</v>
      </c>
      <c r="BI105" s="111">
        <v>0.76400462962962712</v>
      </c>
      <c r="BJ105" s="111">
        <v>0.76579861111110858</v>
      </c>
      <c r="BK105" s="111">
        <v>0.76736111111110861</v>
      </c>
      <c r="BL105" s="111">
        <v>0.76892361111110863</v>
      </c>
      <c r="BM105" s="111">
        <v>0.7701736111111086</v>
      </c>
      <c r="BN105" s="111">
        <v>0.77190972222221976</v>
      </c>
      <c r="BO105" s="111">
        <v>0.77328703703703461</v>
      </c>
      <c r="BP105" s="111">
        <v>0.77486111111110867</v>
      </c>
      <c r="BQ105" s="111">
        <v>0.77696759259259018</v>
      </c>
      <c r="BR105" s="111">
        <v>0.77849537037036798</v>
      </c>
      <c r="BS105" s="111">
        <v>0.77993055555555313</v>
      </c>
      <c r="BT105" s="111">
        <v>0.78159722222221983</v>
      </c>
      <c r="BU105" s="111">
        <v>0.7836921296296272</v>
      </c>
      <c r="BV105" s="111">
        <v>0.78576388888888649</v>
      </c>
      <c r="BW105" s="111">
        <v>0.78798611111110872</v>
      </c>
      <c r="BX105" s="111">
        <v>0.79015046296296054</v>
      </c>
      <c r="BY105" s="111">
        <v>0.79284722222221982</v>
      </c>
      <c r="BZ105" s="111">
        <v>0.79460648148147905</v>
      </c>
      <c r="CA105" s="111">
        <v>0.79636574074073829</v>
      </c>
      <c r="CB105" s="111">
        <v>0.79824074074073825</v>
      </c>
      <c r="CC105" s="1" t="s">
        <v>115</v>
      </c>
    </row>
    <row r="106" spans="1:81" s="1" customFormat="1" ht="24" customHeight="1" x14ac:dyDescent="0.25">
      <c r="A106" s="1">
        <v>103</v>
      </c>
      <c r="B106" s="332">
        <v>813</v>
      </c>
      <c r="C106" s="273"/>
      <c r="D106" s="272"/>
      <c r="E106" s="273">
        <v>0.70148148148148015</v>
      </c>
      <c r="F106" s="273">
        <v>0.70740740740740504</v>
      </c>
      <c r="G106" s="272">
        <v>50</v>
      </c>
      <c r="H106" s="331">
        <v>0.73873842592592343</v>
      </c>
      <c r="I106" s="272">
        <v>88</v>
      </c>
      <c r="J106" s="273">
        <v>0.74594907407407152</v>
      </c>
      <c r="K106" s="272">
        <v>88</v>
      </c>
      <c r="L106" s="273">
        <v>0.75306712962962707</v>
      </c>
      <c r="M106" s="272">
        <v>88</v>
      </c>
      <c r="N106" s="272" t="s">
        <v>104</v>
      </c>
      <c r="O106" s="332">
        <v>813</v>
      </c>
      <c r="P106" s="273">
        <v>0.75723379629629373</v>
      </c>
      <c r="Q106" s="272">
        <v>88</v>
      </c>
      <c r="R106" s="273">
        <v>0.76443287037036778</v>
      </c>
      <c r="S106" s="272">
        <v>88</v>
      </c>
      <c r="T106" s="331">
        <v>0.7717592592592567</v>
      </c>
      <c r="U106" s="272">
        <v>83</v>
      </c>
      <c r="V106" s="273">
        <v>0.80263888888888635</v>
      </c>
      <c r="W106" s="272">
        <v>83</v>
      </c>
      <c r="X106" s="273"/>
      <c r="Y106" s="332">
        <v>813</v>
      </c>
      <c r="Z106" s="272" t="s">
        <v>114</v>
      </c>
      <c r="AB106" s="1">
        <v>813</v>
      </c>
      <c r="AC106" s="111">
        <v>0.70740740740740504</v>
      </c>
      <c r="AD106" s="111">
        <v>0.70931712962962723</v>
      </c>
      <c r="AE106" s="111">
        <v>0.71119212962962719</v>
      </c>
      <c r="AF106" s="111">
        <v>0.71296296296296058</v>
      </c>
      <c r="AG106" s="111">
        <v>0.71599537037036798</v>
      </c>
      <c r="AH106" s="111">
        <v>0.71826388888888648</v>
      </c>
      <c r="AI106" s="111">
        <v>0.72077546296296058</v>
      </c>
      <c r="AJ106" s="111">
        <v>0.72278935185184945</v>
      </c>
      <c r="AK106" s="111">
        <v>0.72469907407407164</v>
      </c>
      <c r="AL106" s="111">
        <v>0.72630787037036793</v>
      </c>
      <c r="AM106" s="111">
        <v>0.72769675925925681</v>
      </c>
      <c r="AN106" s="111">
        <v>0.72925925925925683</v>
      </c>
      <c r="AO106" s="111">
        <v>0.73116898148147902</v>
      </c>
      <c r="AP106" s="111">
        <v>0.73275462962962712</v>
      </c>
      <c r="AQ106" s="111">
        <v>0.73410879629629378</v>
      </c>
      <c r="AR106" s="111">
        <v>0.73583333333333079</v>
      </c>
      <c r="AS106" s="111">
        <v>0.73722222222221967</v>
      </c>
      <c r="AT106" s="111">
        <v>0.73873842592592343</v>
      </c>
      <c r="AU106" s="111">
        <v>0.74034722222221971</v>
      </c>
      <c r="AV106" s="111">
        <v>0.74214120370370118</v>
      </c>
      <c r="AW106" s="111">
        <v>0.74390046296296042</v>
      </c>
      <c r="AX106" s="111">
        <v>0.74594907407407152</v>
      </c>
      <c r="AY106" s="111">
        <v>0.7487037037037011</v>
      </c>
      <c r="AZ106" s="111">
        <v>0.75048611111110852</v>
      </c>
      <c r="BA106" s="111">
        <v>0.75306712962962707</v>
      </c>
      <c r="BB106" s="1" t="s">
        <v>104</v>
      </c>
      <c r="BC106" s="1">
        <v>813</v>
      </c>
      <c r="BD106" s="111">
        <v>0.75723379629629373</v>
      </c>
      <c r="BE106" s="111">
        <v>0.75987268518518258</v>
      </c>
      <c r="BF106" s="111">
        <v>0.76164351851851597</v>
      </c>
      <c r="BG106" s="111">
        <v>0.76443287037036778</v>
      </c>
      <c r="BH106" s="111">
        <v>0.76665509259259002</v>
      </c>
      <c r="BI106" s="111">
        <v>0.76840277777777521</v>
      </c>
      <c r="BJ106" s="111">
        <v>0.77019675925925668</v>
      </c>
      <c r="BK106" s="111">
        <v>0.7717592592592567</v>
      </c>
      <c r="BL106" s="111">
        <v>0.77332175925925672</v>
      </c>
      <c r="BM106" s="111">
        <v>0.7745717592592567</v>
      </c>
      <c r="BN106" s="111">
        <v>0.77630787037036786</v>
      </c>
      <c r="BO106" s="111">
        <v>0.7776851851851827</v>
      </c>
      <c r="BP106" s="111">
        <v>0.77925925925925676</v>
      </c>
      <c r="BQ106" s="111">
        <v>0.78136574074073828</v>
      </c>
      <c r="BR106" s="111">
        <v>0.78289351851851607</v>
      </c>
      <c r="BS106" s="111">
        <v>0.78432870370370122</v>
      </c>
      <c r="BT106" s="111">
        <v>0.78599537037036793</v>
      </c>
      <c r="BU106" s="111">
        <v>0.78809027777777529</v>
      </c>
      <c r="BV106" s="111">
        <v>0.79016203703703458</v>
      </c>
      <c r="BW106" s="111">
        <v>0.79238425925925682</v>
      </c>
      <c r="BX106" s="111">
        <v>0.79454861111110864</v>
      </c>
      <c r="BY106" s="111">
        <v>0.79724537037036791</v>
      </c>
      <c r="BZ106" s="111">
        <v>0.79900462962962715</v>
      </c>
      <c r="CA106" s="111">
        <v>0.80076388888888639</v>
      </c>
      <c r="CB106" s="111">
        <v>0.80263888888888635</v>
      </c>
      <c r="CC106" s="1" t="s">
        <v>114</v>
      </c>
    </row>
    <row r="107" spans="1:81" s="1" customFormat="1" ht="24" customHeight="1" x14ac:dyDescent="0.25">
      <c r="A107" s="1">
        <v>104</v>
      </c>
      <c r="B107" s="332">
        <v>802</v>
      </c>
      <c r="C107" s="273"/>
      <c r="D107" s="272"/>
      <c r="E107" s="273">
        <v>0.70587962962962825</v>
      </c>
      <c r="F107" s="273">
        <v>0.71180555555555314</v>
      </c>
      <c r="G107" s="272">
        <v>52</v>
      </c>
      <c r="H107" s="331">
        <v>0.74313657407407152</v>
      </c>
      <c r="I107" s="272">
        <v>89</v>
      </c>
      <c r="J107" s="273">
        <v>0.75034722222221961</v>
      </c>
      <c r="K107" s="272">
        <v>89</v>
      </c>
      <c r="L107" s="273">
        <v>0.75746527777777517</v>
      </c>
      <c r="M107" s="272">
        <v>89</v>
      </c>
      <c r="N107" s="272" t="s">
        <v>104</v>
      </c>
      <c r="O107" s="332">
        <v>802</v>
      </c>
      <c r="P107" s="273">
        <v>0.76163194444444182</v>
      </c>
      <c r="Q107" s="272">
        <v>89</v>
      </c>
      <c r="R107" s="273">
        <v>0.76883101851851587</v>
      </c>
      <c r="S107" s="272">
        <v>89</v>
      </c>
      <c r="T107" s="331">
        <v>0.7761574074074048</v>
      </c>
      <c r="U107" s="272">
        <v>90</v>
      </c>
      <c r="V107" s="273">
        <v>0.80703703703703444</v>
      </c>
      <c r="W107" s="272">
        <v>90</v>
      </c>
      <c r="X107" s="273"/>
      <c r="Y107" s="332">
        <v>802</v>
      </c>
      <c r="Z107" s="272" t="s">
        <v>115</v>
      </c>
      <c r="AB107" s="1">
        <v>802</v>
      </c>
      <c r="AC107" s="111">
        <v>0.71180555555555314</v>
      </c>
      <c r="AD107" s="111">
        <v>0.71371527777777533</v>
      </c>
      <c r="AE107" s="111">
        <v>0.71559027777777529</v>
      </c>
      <c r="AF107" s="111">
        <v>0.71736111111110867</v>
      </c>
      <c r="AG107" s="111">
        <v>0.72039351851851607</v>
      </c>
      <c r="AH107" s="111">
        <v>0.72266203703703458</v>
      </c>
      <c r="AI107" s="111">
        <v>0.72517361111110867</v>
      </c>
      <c r="AJ107" s="111">
        <v>0.72718749999999754</v>
      </c>
      <c r="AK107" s="111">
        <v>0.72909722222221973</v>
      </c>
      <c r="AL107" s="111">
        <v>0.73070601851851602</v>
      </c>
      <c r="AM107" s="111">
        <v>0.7320949074074049</v>
      </c>
      <c r="AN107" s="111">
        <v>0.73365740740740493</v>
      </c>
      <c r="AO107" s="111">
        <v>0.73556712962962711</v>
      </c>
      <c r="AP107" s="111">
        <v>0.73715277777777521</v>
      </c>
      <c r="AQ107" s="111">
        <v>0.73850694444444187</v>
      </c>
      <c r="AR107" s="111">
        <v>0.74023148148147888</v>
      </c>
      <c r="AS107" s="111">
        <v>0.74162037037036777</v>
      </c>
      <c r="AT107" s="111">
        <v>0.74313657407407152</v>
      </c>
      <c r="AU107" s="111">
        <v>0.74474537037036781</v>
      </c>
      <c r="AV107" s="111">
        <v>0.74653935185184928</v>
      </c>
      <c r="AW107" s="111">
        <v>0.74829861111110851</v>
      </c>
      <c r="AX107" s="111">
        <v>0.75034722222221961</v>
      </c>
      <c r="AY107" s="111">
        <v>0.75310185185184919</v>
      </c>
      <c r="AZ107" s="111">
        <v>0.75488425925925662</v>
      </c>
      <c r="BA107" s="111">
        <v>0.75746527777777517</v>
      </c>
      <c r="BB107" s="1" t="s">
        <v>104</v>
      </c>
      <c r="BC107" s="1">
        <v>802</v>
      </c>
      <c r="BD107" s="111">
        <v>0.76163194444444182</v>
      </c>
      <c r="BE107" s="111">
        <v>0.76427083333333068</v>
      </c>
      <c r="BF107" s="111">
        <v>0.76604166666666407</v>
      </c>
      <c r="BG107" s="111">
        <v>0.76883101851851587</v>
      </c>
      <c r="BH107" s="111">
        <v>0.77105324074073811</v>
      </c>
      <c r="BI107" s="111">
        <v>0.77280092592592331</v>
      </c>
      <c r="BJ107" s="111">
        <v>0.77459490740740478</v>
      </c>
      <c r="BK107" s="111">
        <v>0.7761574074074048</v>
      </c>
      <c r="BL107" s="111">
        <v>0.77771990740740482</v>
      </c>
      <c r="BM107" s="111">
        <v>0.77896990740740479</v>
      </c>
      <c r="BN107" s="111">
        <v>0.78070601851851595</v>
      </c>
      <c r="BO107" s="111">
        <v>0.7820833333333308</v>
      </c>
      <c r="BP107" s="111">
        <v>0.78365740740740486</v>
      </c>
      <c r="BQ107" s="111">
        <v>0.78576388888888637</v>
      </c>
      <c r="BR107" s="111">
        <v>0.78729166666666417</v>
      </c>
      <c r="BS107" s="111">
        <v>0.78872685185184932</v>
      </c>
      <c r="BT107" s="111">
        <v>0.79039351851851603</v>
      </c>
      <c r="BU107" s="111">
        <v>0.79248842592592339</v>
      </c>
      <c r="BV107" s="111">
        <v>0.79456018518518268</v>
      </c>
      <c r="BW107" s="111">
        <v>0.79678240740740491</v>
      </c>
      <c r="BX107" s="111">
        <v>0.79894675925925673</v>
      </c>
      <c r="BY107" s="111">
        <v>0.80164351851851601</v>
      </c>
      <c r="BZ107" s="111">
        <v>0.80340277777777525</v>
      </c>
      <c r="CA107" s="111">
        <v>0.80516203703703448</v>
      </c>
      <c r="CB107" s="111">
        <v>0.80703703703703444</v>
      </c>
      <c r="CC107" s="1" t="s">
        <v>115</v>
      </c>
    </row>
    <row r="108" spans="1:81" s="1" customFormat="1" ht="24" customHeight="1" x14ac:dyDescent="0.25">
      <c r="A108" s="1">
        <v>105</v>
      </c>
      <c r="B108" s="332">
        <v>815</v>
      </c>
      <c r="C108" s="273"/>
      <c r="D108" s="272"/>
      <c r="E108" s="273">
        <v>0.71027777777777634</v>
      </c>
      <c r="F108" s="273">
        <v>0.71620370370370123</v>
      </c>
      <c r="G108" s="272">
        <v>57</v>
      </c>
      <c r="H108" s="331">
        <v>0.74753472222221962</v>
      </c>
      <c r="I108" s="272">
        <v>92</v>
      </c>
      <c r="J108" s="273">
        <v>0.75474537037036771</v>
      </c>
      <c r="K108" s="272">
        <v>92</v>
      </c>
      <c r="L108" s="273">
        <v>0.76186342592592327</v>
      </c>
      <c r="M108" s="272">
        <v>92</v>
      </c>
      <c r="N108" s="272" t="s">
        <v>104</v>
      </c>
      <c r="O108" s="332">
        <v>815</v>
      </c>
      <c r="P108" s="273">
        <v>0.76603009259258992</v>
      </c>
      <c r="Q108" s="272">
        <v>92</v>
      </c>
      <c r="R108" s="273">
        <v>0.77322916666666397</v>
      </c>
      <c r="S108" s="272">
        <v>92</v>
      </c>
      <c r="T108" s="331">
        <v>0.78055555555555289</v>
      </c>
      <c r="U108" s="272">
        <v>67</v>
      </c>
      <c r="V108" s="273">
        <v>0.81143518518518254</v>
      </c>
      <c r="W108" s="272">
        <v>67</v>
      </c>
      <c r="X108" s="273"/>
      <c r="Y108" s="332">
        <v>815</v>
      </c>
      <c r="Z108" s="272" t="s">
        <v>114</v>
      </c>
      <c r="AB108" s="1">
        <v>815</v>
      </c>
      <c r="AC108" s="111">
        <v>0.71620370370370123</v>
      </c>
      <c r="AD108" s="111">
        <v>0.71811342592592342</v>
      </c>
      <c r="AE108" s="111">
        <v>0.71998842592592338</v>
      </c>
      <c r="AF108" s="111">
        <v>0.72175925925925677</v>
      </c>
      <c r="AG108" s="111">
        <v>0.72479166666666417</v>
      </c>
      <c r="AH108" s="111">
        <v>0.72706018518518267</v>
      </c>
      <c r="AI108" s="111">
        <v>0.72957175925925677</v>
      </c>
      <c r="AJ108" s="111">
        <v>0.73158564814814564</v>
      </c>
      <c r="AK108" s="111">
        <v>0.73349537037036783</v>
      </c>
      <c r="AL108" s="111">
        <v>0.73510416666666412</v>
      </c>
      <c r="AM108" s="111">
        <v>0.736493055555553</v>
      </c>
      <c r="AN108" s="111">
        <v>0.73805555555555302</v>
      </c>
      <c r="AO108" s="111">
        <v>0.73996527777777521</v>
      </c>
      <c r="AP108" s="111">
        <v>0.74155092592592331</v>
      </c>
      <c r="AQ108" s="111">
        <v>0.74290509259258997</v>
      </c>
      <c r="AR108" s="111">
        <v>0.74462962962962698</v>
      </c>
      <c r="AS108" s="111">
        <v>0.74601851851851586</v>
      </c>
      <c r="AT108" s="111">
        <v>0.74753472222221962</v>
      </c>
      <c r="AU108" s="111">
        <v>0.74914351851851591</v>
      </c>
      <c r="AV108" s="111">
        <v>0.75093749999999737</v>
      </c>
      <c r="AW108" s="111">
        <v>0.75269675925925661</v>
      </c>
      <c r="AX108" s="111">
        <v>0.75474537037036771</v>
      </c>
      <c r="AY108" s="111">
        <v>0.75749999999999729</v>
      </c>
      <c r="AZ108" s="111">
        <v>0.75928240740740471</v>
      </c>
      <c r="BA108" s="111">
        <v>0.76186342592592327</v>
      </c>
      <c r="BB108" s="1" t="s">
        <v>104</v>
      </c>
      <c r="BC108" s="1">
        <v>815</v>
      </c>
      <c r="BD108" s="111">
        <v>0.76603009259258992</v>
      </c>
      <c r="BE108" s="111">
        <v>0.76866898148147877</v>
      </c>
      <c r="BF108" s="111">
        <v>0.77043981481481216</v>
      </c>
      <c r="BG108" s="111">
        <v>0.77322916666666397</v>
      </c>
      <c r="BH108" s="111">
        <v>0.77545138888888621</v>
      </c>
      <c r="BI108" s="111">
        <v>0.77719907407407141</v>
      </c>
      <c r="BJ108" s="111">
        <v>0.77899305555555287</v>
      </c>
      <c r="BK108" s="111">
        <v>0.78055555555555289</v>
      </c>
      <c r="BL108" s="111">
        <v>0.78211805555555292</v>
      </c>
      <c r="BM108" s="111">
        <v>0.78336805555555289</v>
      </c>
      <c r="BN108" s="111">
        <v>0.78510416666666405</v>
      </c>
      <c r="BO108" s="111">
        <v>0.78648148148147889</v>
      </c>
      <c r="BP108" s="111">
        <v>0.78805555555555296</v>
      </c>
      <c r="BQ108" s="111">
        <v>0.79016203703703447</v>
      </c>
      <c r="BR108" s="111">
        <v>0.79168981481481226</v>
      </c>
      <c r="BS108" s="111">
        <v>0.79312499999999742</v>
      </c>
      <c r="BT108" s="111">
        <v>0.79479166666666412</v>
      </c>
      <c r="BU108" s="111">
        <v>0.79688657407407149</v>
      </c>
      <c r="BV108" s="111">
        <v>0.79895833333333077</v>
      </c>
      <c r="BW108" s="111">
        <v>0.80118055555555301</v>
      </c>
      <c r="BX108" s="111">
        <v>0.80334490740740483</v>
      </c>
      <c r="BY108" s="111">
        <v>0.8060416666666641</v>
      </c>
      <c r="BZ108" s="111">
        <v>0.80780092592592334</v>
      </c>
      <c r="CA108" s="111">
        <v>0.80956018518518258</v>
      </c>
      <c r="CB108" s="111">
        <v>0.81143518518518254</v>
      </c>
      <c r="CC108" s="1" t="s">
        <v>114</v>
      </c>
    </row>
    <row r="109" spans="1:81" s="1" customFormat="1" ht="24" customHeight="1" x14ac:dyDescent="0.25">
      <c r="A109" s="1">
        <v>106</v>
      </c>
      <c r="B109" s="332">
        <v>808</v>
      </c>
      <c r="C109" s="273"/>
      <c r="D109" s="272"/>
      <c r="E109" s="273">
        <v>0.71467592592592444</v>
      </c>
      <c r="F109" s="273">
        <v>0.72060185185184933</v>
      </c>
      <c r="G109" s="272">
        <v>58</v>
      </c>
      <c r="H109" s="331">
        <v>0.75193287037036771</v>
      </c>
      <c r="I109" s="272">
        <v>53</v>
      </c>
      <c r="J109" s="273">
        <v>0.7591435185185158</v>
      </c>
      <c r="K109" s="272">
        <v>53</v>
      </c>
      <c r="L109" s="273">
        <v>0.76626157407407136</v>
      </c>
      <c r="M109" s="272">
        <v>53</v>
      </c>
      <c r="N109" s="272" t="s">
        <v>104</v>
      </c>
      <c r="O109" s="332">
        <v>808</v>
      </c>
      <c r="P109" s="273">
        <v>0.77042824074073801</v>
      </c>
      <c r="Q109" s="272">
        <v>53</v>
      </c>
      <c r="R109" s="273">
        <v>0.77762731481481207</v>
      </c>
      <c r="S109" s="272">
        <v>53</v>
      </c>
      <c r="T109" s="331">
        <v>0.78495370370370099</v>
      </c>
      <c r="U109" s="272">
        <v>87</v>
      </c>
      <c r="V109" s="273">
        <v>0.81583333333333063</v>
      </c>
      <c r="W109" s="272">
        <v>87</v>
      </c>
      <c r="X109" s="273"/>
      <c r="Y109" s="332">
        <v>808</v>
      </c>
      <c r="Z109" s="272" t="s">
        <v>115</v>
      </c>
      <c r="AB109" s="1">
        <v>808</v>
      </c>
      <c r="AC109" s="111">
        <v>0.72060185185184933</v>
      </c>
      <c r="AD109" s="111">
        <v>0.72251157407407152</v>
      </c>
      <c r="AE109" s="111">
        <v>0.72438657407407148</v>
      </c>
      <c r="AF109" s="111">
        <v>0.72615740740740486</v>
      </c>
      <c r="AG109" s="111">
        <v>0.72918981481481226</v>
      </c>
      <c r="AH109" s="111">
        <v>0.73145833333333077</v>
      </c>
      <c r="AI109" s="111">
        <v>0.73396990740740486</v>
      </c>
      <c r="AJ109" s="111">
        <v>0.73598379629629374</v>
      </c>
      <c r="AK109" s="111">
        <v>0.73789351851851592</v>
      </c>
      <c r="AL109" s="111">
        <v>0.73950231481481221</v>
      </c>
      <c r="AM109" s="111">
        <v>0.7408912037037011</v>
      </c>
      <c r="AN109" s="111">
        <v>0.74245370370370112</v>
      </c>
      <c r="AO109" s="111">
        <v>0.74436342592592331</v>
      </c>
      <c r="AP109" s="111">
        <v>0.74594907407407141</v>
      </c>
      <c r="AQ109" s="111">
        <v>0.74730324074073806</v>
      </c>
      <c r="AR109" s="111">
        <v>0.74902777777777507</v>
      </c>
      <c r="AS109" s="111">
        <v>0.75041666666666396</v>
      </c>
      <c r="AT109" s="111">
        <v>0.75193287037036771</v>
      </c>
      <c r="AU109" s="111">
        <v>0.753541666666664</v>
      </c>
      <c r="AV109" s="111">
        <v>0.75533564814814547</v>
      </c>
      <c r="AW109" s="111">
        <v>0.7570949074074047</v>
      </c>
      <c r="AX109" s="111">
        <v>0.7591435185185158</v>
      </c>
      <c r="AY109" s="111">
        <v>0.76189814814814538</v>
      </c>
      <c r="AZ109" s="111">
        <v>0.76368055555555281</v>
      </c>
      <c r="BA109" s="111">
        <v>0.76626157407407136</v>
      </c>
      <c r="BB109" s="1" t="s">
        <v>104</v>
      </c>
      <c r="BC109" s="1">
        <v>808</v>
      </c>
      <c r="BD109" s="111">
        <v>0.77042824074073801</v>
      </c>
      <c r="BE109" s="111">
        <v>0.77306712962962687</v>
      </c>
      <c r="BF109" s="111">
        <v>0.77483796296296026</v>
      </c>
      <c r="BG109" s="111">
        <v>0.77762731481481207</v>
      </c>
      <c r="BH109" s="111">
        <v>0.7798495370370343</v>
      </c>
      <c r="BI109" s="111">
        <v>0.7815972222222195</v>
      </c>
      <c r="BJ109" s="111">
        <v>0.78339120370370097</v>
      </c>
      <c r="BK109" s="111">
        <v>0.78495370370370099</v>
      </c>
      <c r="BL109" s="111">
        <v>0.78651620370370101</v>
      </c>
      <c r="BM109" s="111">
        <v>0.78776620370370098</v>
      </c>
      <c r="BN109" s="111">
        <v>0.78950231481481215</v>
      </c>
      <c r="BO109" s="111">
        <v>0.79087962962962699</v>
      </c>
      <c r="BP109" s="111">
        <v>0.79245370370370105</v>
      </c>
      <c r="BQ109" s="111">
        <v>0.79456018518518257</v>
      </c>
      <c r="BR109" s="111">
        <v>0.79608796296296036</v>
      </c>
      <c r="BS109" s="111">
        <v>0.79752314814814551</v>
      </c>
      <c r="BT109" s="111">
        <v>0.79918981481481222</v>
      </c>
      <c r="BU109" s="111">
        <v>0.80128472222221958</v>
      </c>
      <c r="BV109" s="111">
        <v>0.80335648148147887</v>
      </c>
      <c r="BW109" s="111">
        <v>0.8055787037037011</v>
      </c>
      <c r="BX109" s="111">
        <v>0.80774305555555292</v>
      </c>
      <c r="BY109" s="111">
        <v>0.8104398148148122</v>
      </c>
      <c r="BZ109" s="111">
        <v>0.81219907407407144</v>
      </c>
      <c r="CA109" s="111">
        <v>0.81395833333333067</v>
      </c>
      <c r="CB109" s="111">
        <v>0.81583333333333063</v>
      </c>
      <c r="CC109" s="1" t="s">
        <v>115</v>
      </c>
    </row>
    <row r="110" spans="1:81" s="1" customFormat="1" ht="24" customHeight="1" x14ac:dyDescent="0.25">
      <c r="A110" s="1">
        <v>107</v>
      </c>
      <c r="B110" s="332">
        <v>818</v>
      </c>
      <c r="C110" s="273"/>
      <c r="D110" s="272"/>
      <c r="E110" s="273">
        <v>0.71907407407407253</v>
      </c>
      <c r="F110" s="273">
        <v>0.72499999999999742</v>
      </c>
      <c r="G110" s="272">
        <v>59</v>
      </c>
      <c r="H110" s="331">
        <v>0.75633101851851581</v>
      </c>
      <c r="I110" s="272">
        <v>50</v>
      </c>
      <c r="J110" s="273">
        <v>0.7635416666666639</v>
      </c>
      <c r="K110" s="272">
        <v>50</v>
      </c>
      <c r="L110" s="273">
        <v>0.77065972222221946</v>
      </c>
      <c r="M110" s="272">
        <v>50</v>
      </c>
      <c r="N110" s="272" t="s">
        <v>104</v>
      </c>
      <c r="O110" s="332">
        <v>818</v>
      </c>
      <c r="P110" s="273">
        <v>0.77482638888888611</v>
      </c>
      <c r="Q110" s="272">
        <v>50</v>
      </c>
      <c r="R110" s="273">
        <v>0.78202546296296016</v>
      </c>
      <c r="S110" s="272">
        <v>50</v>
      </c>
      <c r="T110" s="331">
        <v>0.78935185185184908</v>
      </c>
      <c r="U110" s="272">
        <v>88</v>
      </c>
      <c r="V110" s="273">
        <v>0.82023148148147873</v>
      </c>
      <c r="W110" s="272">
        <v>88</v>
      </c>
      <c r="X110" s="273"/>
      <c r="Y110" s="332">
        <v>818</v>
      </c>
      <c r="Z110" s="272" t="s">
        <v>114</v>
      </c>
      <c r="AB110" s="1">
        <v>818</v>
      </c>
      <c r="AC110" s="111">
        <v>0.72499999999999742</v>
      </c>
      <c r="AD110" s="111">
        <v>0.72690972222221961</v>
      </c>
      <c r="AE110" s="111">
        <v>0.72878472222221957</v>
      </c>
      <c r="AF110" s="111">
        <v>0.73055555555555296</v>
      </c>
      <c r="AG110" s="111">
        <v>0.73358796296296036</v>
      </c>
      <c r="AH110" s="111">
        <v>0.73585648148147886</v>
      </c>
      <c r="AI110" s="111">
        <v>0.73836805555555296</v>
      </c>
      <c r="AJ110" s="111">
        <v>0.74038194444444183</v>
      </c>
      <c r="AK110" s="111">
        <v>0.74229166666666402</v>
      </c>
      <c r="AL110" s="111">
        <v>0.74390046296296031</v>
      </c>
      <c r="AM110" s="111">
        <v>0.74528935185184919</v>
      </c>
      <c r="AN110" s="111">
        <v>0.74685185185184921</v>
      </c>
      <c r="AO110" s="111">
        <v>0.7487615740740714</v>
      </c>
      <c r="AP110" s="111">
        <v>0.7503472222222195</v>
      </c>
      <c r="AQ110" s="111">
        <v>0.75170138888888616</v>
      </c>
      <c r="AR110" s="111">
        <v>0.75342592592592317</v>
      </c>
      <c r="AS110" s="111">
        <v>0.75481481481481205</v>
      </c>
      <c r="AT110" s="111">
        <v>0.75633101851851581</v>
      </c>
      <c r="AU110" s="111">
        <v>0.7579398148148121</v>
      </c>
      <c r="AV110" s="111">
        <v>0.75973379629629356</v>
      </c>
      <c r="AW110" s="111">
        <v>0.7614930555555528</v>
      </c>
      <c r="AX110" s="111">
        <v>0.7635416666666639</v>
      </c>
      <c r="AY110" s="111">
        <v>0.76629629629629348</v>
      </c>
      <c r="AZ110" s="111">
        <v>0.7680787037037009</v>
      </c>
      <c r="BA110" s="111">
        <v>0.77065972222221946</v>
      </c>
      <c r="BB110" s="1" t="s">
        <v>104</v>
      </c>
      <c r="BC110" s="1">
        <v>818</v>
      </c>
      <c r="BD110" s="111">
        <v>0.77482638888888611</v>
      </c>
      <c r="BE110" s="111">
        <v>0.77746527777777497</v>
      </c>
      <c r="BF110" s="111">
        <v>0.77923611111110835</v>
      </c>
      <c r="BG110" s="111">
        <v>0.78202546296296016</v>
      </c>
      <c r="BH110" s="111">
        <v>0.7842476851851824</v>
      </c>
      <c r="BI110" s="111">
        <v>0.7859953703703676</v>
      </c>
      <c r="BJ110" s="111">
        <v>0.78778935185184906</v>
      </c>
      <c r="BK110" s="111">
        <v>0.78935185185184908</v>
      </c>
      <c r="BL110" s="111">
        <v>0.79091435185184911</v>
      </c>
      <c r="BM110" s="111">
        <v>0.79216435185184908</v>
      </c>
      <c r="BN110" s="111">
        <v>0.79390046296296024</v>
      </c>
      <c r="BO110" s="111">
        <v>0.79527777777777509</v>
      </c>
      <c r="BP110" s="111">
        <v>0.79685185185184915</v>
      </c>
      <c r="BQ110" s="111">
        <v>0.79895833333333066</v>
      </c>
      <c r="BR110" s="111">
        <v>0.80048611111110846</v>
      </c>
      <c r="BS110" s="111">
        <v>0.80192129629629361</v>
      </c>
      <c r="BT110" s="111">
        <v>0.80358796296296031</v>
      </c>
      <c r="BU110" s="111">
        <v>0.80568287037036768</v>
      </c>
      <c r="BV110" s="111">
        <v>0.80775462962962696</v>
      </c>
      <c r="BW110" s="111">
        <v>0.8099768518518492</v>
      </c>
      <c r="BX110" s="111">
        <v>0.81214120370370102</v>
      </c>
      <c r="BY110" s="111">
        <v>0.81483796296296029</v>
      </c>
      <c r="BZ110" s="111">
        <v>0.81659722222221953</v>
      </c>
      <c r="CA110" s="111">
        <v>0.81835648148147877</v>
      </c>
      <c r="CB110" s="111">
        <v>0.82023148148147873</v>
      </c>
      <c r="CC110" s="1" t="s">
        <v>114</v>
      </c>
    </row>
    <row r="111" spans="1:81" s="1" customFormat="1" ht="24" customHeight="1" x14ac:dyDescent="0.25">
      <c r="A111" s="1">
        <v>108</v>
      </c>
      <c r="B111" s="332">
        <v>811</v>
      </c>
      <c r="C111" s="273"/>
      <c r="D111" s="272"/>
      <c r="E111" s="273">
        <v>0.72347222222222063</v>
      </c>
      <c r="F111" s="273">
        <v>0.72939814814814552</v>
      </c>
      <c r="G111" s="272">
        <v>43</v>
      </c>
      <c r="H111" s="331">
        <v>0.7607291666666639</v>
      </c>
      <c r="I111" s="272">
        <v>71</v>
      </c>
      <c r="J111" s="273">
        <v>0.76793981481481199</v>
      </c>
      <c r="K111" s="272">
        <v>71</v>
      </c>
      <c r="L111" s="273">
        <v>0.77505787037036755</v>
      </c>
      <c r="M111" s="272">
        <v>71</v>
      </c>
      <c r="N111" s="272" t="s">
        <v>104</v>
      </c>
      <c r="O111" s="332">
        <v>811</v>
      </c>
      <c r="P111" s="273">
        <v>0.7792245370370342</v>
      </c>
      <c r="Q111" s="272">
        <v>71</v>
      </c>
      <c r="R111" s="273">
        <v>0.78642361111110826</v>
      </c>
      <c r="S111" s="272">
        <v>71</v>
      </c>
      <c r="T111" s="331">
        <v>0.79374999999999718</v>
      </c>
      <c r="U111" s="272">
        <v>71</v>
      </c>
      <c r="V111" s="273">
        <v>0.82462962962962683</v>
      </c>
      <c r="W111" s="272">
        <v>71</v>
      </c>
      <c r="X111" s="273"/>
      <c r="Y111" s="332">
        <v>811</v>
      </c>
      <c r="Z111" s="272" t="s">
        <v>115</v>
      </c>
      <c r="AB111" s="1">
        <v>811</v>
      </c>
      <c r="AC111" s="111">
        <v>0.72939814814814552</v>
      </c>
      <c r="AD111" s="111">
        <v>0.73130787037036771</v>
      </c>
      <c r="AE111" s="111">
        <v>0.73318287037036767</v>
      </c>
      <c r="AF111" s="111">
        <v>0.73495370370370106</v>
      </c>
      <c r="AG111" s="111">
        <v>0.73798611111110846</v>
      </c>
      <c r="AH111" s="111">
        <v>0.74025462962962696</v>
      </c>
      <c r="AI111" s="111">
        <v>0.74276620370370106</v>
      </c>
      <c r="AJ111" s="111">
        <v>0.74478009259258993</v>
      </c>
      <c r="AK111" s="111">
        <v>0.74668981481481211</v>
      </c>
      <c r="AL111" s="111">
        <v>0.7482986111111084</v>
      </c>
      <c r="AM111" s="111">
        <v>0.74968749999999729</v>
      </c>
      <c r="AN111" s="111">
        <v>0.75124999999999731</v>
      </c>
      <c r="AO111" s="111">
        <v>0.7531597222222195</v>
      </c>
      <c r="AP111" s="111">
        <v>0.7547453703703676</v>
      </c>
      <c r="AQ111" s="111">
        <v>0.75609953703703425</v>
      </c>
      <c r="AR111" s="111">
        <v>0.75782407407407126</v>
      </c>
      <c r="AS111" s="111">
        <v>0.75921296296296015</v>
      </c>
      <c r="AT111" s="111">
        <v>0.7607291666666639</v>
      </c>
      <c r="AU111" s="111">
        <v>0.76233796296296019</v>
      </c>
      <c r="AV111" s="111">
        <v>0.76413194444444166</v>
      </c>
      <c r="AW111" s="111">
        <v>0.7658912037037009</v>
      </c>
      <c r="AX111" s="111">
        <v>0.76793981481481199</v>
      </c>
      <c r="AY111" s="111">
        <v>0.77069444444444157</v>
      </c>
      <c r="AZ111" s="111">
        <v>0.772476851851849</v>
      </c>
      <c r="BA111" s="111">
        <v>0.77505787037036755</v>
      </c>
      <c r="BB111" s="1" t="s">
        <v>104</v>
      </c>
      <c r="BC111" s="1">
        <v>811</v>
      </c>
      <c r="BD111" s="111">
        <v>0.7792245370370342</v>
      </c>
      <c r="BE111" s="111">
        <v>0.78186342592592306</v>
      </c>
      <c r="BF111" s="111">
        <v>0.78363425925925645</v>
      </c>
      <c r="BG111" s="111">
        <v>0.78642361111110826</v>
      </c>
      <c r="BH111" s="111">
        <v>0.78864583333333049</v>
      </c>
      <c r="BI111" s="111">
        <v>0.79039351851851569</v>
      </c>
      <c r="BJ111" s="111">
        <v>0.79218749999999716</v>
      </c>
      <c r="BK111" s="111">
        <v>0.79374999999999718</v>
      </c>
      <c r="BL111" s="111">
        <v>0.7953124999999972</v>
      </c>
      <c r="BM111" s="111">
        <v>0.79656249999999718</v>
      </c>
      <c r="BN111" s="111">
        <v>0.79829861111110834</v>
      </c>
      <c r="BO111" s="111">
        <v>0.79967592592592318</v>
      </c>
      <c r="BP111" s="111">
        <v>0.80124999999999724</v>
      </c>
      <c r="BQ111" s="111">
        <v>0.80335648148147876</v>
      </c>
      <c r="BR111" s="111">
        <v>0.80488425925925655</v>
      </c>
      <c r="BS111" s="111">
        <v>0.8063194444444417</v>
      </c>
      <c r="BT111" s="111">
        <v>0.80798611111110841</v>
      </c>
      <c r="BU111" s="111">
        <v>0.81008101851851577</v>
      </c>
      <c r="BV111" s="111">
        <v>0.81215277777777506</v>
      </c>
      <c r="BW111" s="111">
        <v>0.8143749999999973</v>
      </c>
      <c r="BX111" s="111">
        <v>0.81653935185184912</v>
      </c>
      <c r="BY111" s="111">
        <v>0.81923611111110839</v>
      </c>
      <c r="BZ111" s="111">
        <v>0.82099537037036763</v>
      </c>
      <c r="CA111" s="111">
        <v>0.82275462962962687</v>
      </c>
      <c r="CB111" s="111">
        <v>0.82462962962962683</v>
      </c>
      <c r="CC111" s="1" t="s">
        <v>115</v>
      </c>
    </row>
    <row r="112" spans="1:81" s="1" customFormat="1" ht="24" customHeight="1" x14ac:dyDescent="0.25">
      <c r="A112" s="1">
        <v>109</v>
      </c>
      <c r="B112" s="332">
        <v>819</v>
      </c>
      <c r="C112" s="273"/>
      <c r="D112" s="272"/>
      <c r="E112" s="273">
        <v>0.72787037037036872</v>
      </c>
      <c r="F112" s="273">
        <v>0.73379629629629362</v>
      </c>
      <c r="G112" s="272">
        <v>44</v>
      </c>
      <c r="H112" s="331">
        <v>0.765127314814812</v>
      </c>
      <c r="I112" s="272">
        <v>45</v>
      </c>
      <c r="J112" s="273">
        <v>0.77233796296296009</v>
      </c>
      <c r="K112" s="272">
        <v>45</v>
      </c>
      <c r="L112" s="273">
        <v>0.77945601851851565</v>
      </c>
      <c r="M112" s="272">
        <v>45</v>
      </c>
      <c r="N112" s="272" t="s">
        <v>104</v>
      </c>
      <c r="O112" s="332">
        <v>819</v>
      </c>
      <c r="P112" s="273">
        <v>0.7836226851851823</v>
      </c>
      <c r="Q112" s="272">
        <v>45</v>
      </c>
      <c r="R112" s="273">
        <v>0.79082175925925635</v>
      </c>
      <c r="S112" s="272">
        <v>45</v>
      </c>
      <c r="T112" s="331">
        <v>0.79814814814814528</v>
      </c>
      <c r="U112" s="272">
        <v>89</v>
      </c>
      <c r="V112" s="273">
        <v>0.82902777777777492</v>
      </c>
      <c r="W112" s="272">
        <v>89</v>
      </c>
      <c r="X112" s="273"/>
      <c r="Y112" s="332">
        <v>819</v>
      </c>
      <c r="Z112" s="272" t="s">
        <v>114</v>
      </c>
      <c r="AB112" s="1">
        <v>819</v>
      </c>
      <c r="AC112" s="111">
        <v>0.73379629629629362</v>
      </c>
      <c r="AD112" s="111">
        <v>0.7357060185185158</v>
      </c>
      <c r="AE112" s="111">
        <v>0.73758101851851576</v>
      </c>
      <c r="AF112" s="111">
        <v>0.73935185185184915</v>
      </c>
      <c r="AG112" s="111">
        <v>0.74238425925925655</v>
      </c>
      <c r="AH112" s="111">
        <v>0.74465277777777505</v>
      </c>
      <c r="AI112" s="111">
        <v>0.74716435185184915</v>
      </c>
      <c r="AJ112" s="111">
        <v>0.74917824074073802</v>
      </c>
      <c r="AK112" s="111">
        <v>0.75108796296296021</v>
      </c>
      <c r="AL112" s="111">
        <v>0.7526967592592565</v>
      </c>
      <c r="AM112" s="111">
        <v>0.75408564814814538</v>
      </c>
      <c r="AN112" s="111">
        <v>0.7556481481481454</v>
      </c>
      <c r="AO112" s="111">
        <v>0.75755787037036759</v>
      </c>
      <c r="AP112" s="111">
        <v>0.75914351851851569</v>
      </c>
      <c r="AQ112" s="111">
        <v>0.76049768518518235</v>
      </c>
      <c r="AR112" s="111">
        <v>0.76222222222221936</v>
      </c>
      <c r="AS112" s="111">
        <v>0.76361111111110824</v>
      </c>
      <c r="AT112" s="111">
        <v>0.765127314814812</v>
      </c>
      <c r="AU112" s="111">
        <v>0.76673611111110829</v>
      </c>
      <c r="AV112" s="111">
        <v>0.76853009259258975</v>
      </c>
      <c r="AW112" s="111">
        <v>0.77028935185184899</v>
      </c>
      <c r="AX112" s="111">
        <v>0.77233796296296009</v>
      </c>
      <c r="AY112" s="111">
        <v>0.77509259259258967</v>
      </c>
      <c r="AZ112" s="111">
        <v>0.7768749999999971</v>
      </c>
      <c r="BA112" s="111">
        <v>0.77945601851851565</v>
      </c>
      <c r="BB112" s="1" t="s">
        <v>104</v>
      </c>
      <c r="BC112" s="1">
        <v>819</v>
      </c>
      <c r="BD112" s="111">
        <v>0.7836226851851823</v>
      </c>
      <c r="BE112" s="111">
        <v>0.78626157407407116</v>
      </c>
      <c r="BF112" s="111">
        <v>0.78803240740740454</v>
      </c>
      <c r="BG112" s="111">
        <v>0.79082175925925635</v>
      </c>
      <c r="BH112" s="111">
        <v>0.79304398148147859</v>
      </c>
      <c r="BI112" s="111">
        <v>0.79479166666666379</v>
      </c>
      <c r="BJ112" s="111">
        <v>0.79658564814814525</v>
      </c>
      <c r="BK112" s="111">
        <v>0.79814814814814528</v>
      </c>
      <c r="BL112" s="111">
        <v>0.7997106481481453</v>
      </c>
      <c r="BM112" s="111">
        <v>0.80096064814814527</v>
      </c>
      <c r="BN112" s="111">
        <v>0.80269675925925643</v>
      </c>
      <c r="BO112" s="111">
        <v>0.80407407407407128</v>
      </c>
      <c r="BP112" s="111">
        <v>0.80564814814814534</v>
      </c>
      <c r="BQ112" s="111">
        <v>0.80775462962962685</v>
      </c>
      <c r="BR112" s="111">
        <v>0.80928240740740465</v>
      </c>
      <c r="BS112" s="111">
        <v>0.8107175925925898</v>
      </c>
      <c r="BT112" s="111">
        <v>0.8123842592592565</v>
      </c>
      <c r="BU112" s="111">
        <v>0.81447916666666387</v>
      </c>
      <c r="BV112" s="111">
        <v>0.81655092592592315</v>
      </c>
      <c r="BW112" s="111">
        <v>0.81877314814814539</v>
      </c>
      <c r="BX112" s="111">
        <v>0.82093749999999721</v>
      </c>
      <c r="BY112" s="111">
        <v>0.82363425925925648</v>
      </c>
      <c r="BZ112" s="111">
        <v>0.82539351851851572</v>
      </c>
      <c r="CA112" s="111">
        <v>0.82715277777777496</v>
      </c>
      <c r="CB112" s="111">
        <v>0.82902777777777492</v>
      </c>
      <c r="CC112" s="1" t="s">
        <v>114</v>
      </c>
    </row>
    <row r="113" spans="1:81" s="1" customFormat="1" ht="24" customHeight="1" x14ac:dyDescent="0.25">
      <c r="A113" s="1">
        <v>110</v>
      </c>
      <c r="B113" s="332">
        <v>809</v>
      </c>
      <c r="C113" s="273"/>
      <c r="D113" s="272"/>
      <c r="E113" s="273">
        <v>0.73226851851851682</v>
      </c>
      <c r="F113" s="273">
        <v>0.73819444444444171</v>
      </c>
      <c r="G113" s="272">
        <v>60</v>
      </c>
      <c r="H113" s="331">
        <v>0.76952546296296009</v>
      </c>
      <c r="I113" s="272">
        <v>46</v>
      </c>
      <c r="J113" s="273">
        <v>0.77673611111110819</v>
      </c>
      <c r="K113" s="272">
        <v>46</v>
      </c>
      <c r="L113" s="273">
        <v>0.78385416666666374</v>
      </c>
      <c r="M113" s="272">
        <v>46</v>
      </c>
      <c r="N113" s="272" t="s">
        <v>104</v>
      </c>
      <c r="O113" s="332">
        <v>809</v>
      </c>
      <c r="P113" s="273">
        <v>0.78802083333333039</v>
      </c>
      <c r="Q113" s="272">
        <v>46</v>
      </c>
      <c r="R113" s="273">
        <v>0.79521990740740445</v>
      </c>
      <c r="S113" s="272">
        <v>46</v>
      </c>
      <c r="T113" s="331">
        <v>0.80254629629629337</v>
      </c>
      <c r="U113" s="272">
        <v>43</v>
      </c>
      <c r="V113" s="273">
        <v>0.83342592592592302</v>
      </c>
      <c r="W113" s="272">
        <v>43</v>
      </c>
      <c r="X113" s="273"/>
      <c r="Y113" s="332">
        <v>809</v>
      </c>
      <c r="Z113" s="272" t="s">
        <v>115</v>
      </c>
      <c r="AB113" s="1">
        <v>809</v>
      </c>
      <c r="AC113" s="111">
        <v>0.73819444444444171</v>
      </c>
      <c r="AD113" s="111">
        <v>0.7401041666666639</v>
      </c>
      <c r="AE113" s="111">
        <v>0.74197916666666386</v>
      </c>
      <c r="AF113" s="111">
        <v>0.74374999999999725</v>
      </c>
      <c r="AG113" s="111">
        <v>0.74678240740740465</v>
      </c>
      <c r="AH113" s="111">
        <v>0.74905092592592315</v>
      </c>
      <c r="AI113" s="111">
        <v>0.75156249999999725</v>
      </c>
      <c r="AJ113" s="111">
        <v>0.75357638888888612</v>
      </c>
      <c r="AK113" s="111">
        <v>0.7554861111111083</v>
      </c>
      <c r="AL113" s="111">
        <v>0.75709490740740459</v>
      </c>
      <c r="AM113" s="111">
        <v>0.75848379629629348</v>
      </c>
      <c r="AN113" s="111">
        <v>0.7600462962962935</v>
      </c>
      <c r="AO113" s="111">
        <v>0.76195601851851569</v>
      </c>
      <c r="AP113" s="111">
        <v>0.76354166666666379</v>
      </c>
      <c r="AQ113" s="111">
        <v>0.76489583333333044</v>
      </c>
      <c r="AR113" s="111">
        <v>0.76662037037036745</v>
      </c>
      <c r="AS113" s="111">
        <v>0.76800925925925634</v>
      </c>
      <c r="AT113" s="111">
        <v>0.76952546296296009</v>
      </c>
      <c r="AU113" s="111">
        <v>0.77113425925925638</v>
      </c>
      <c r="AV113" s="111">
        <v>0.77292824074073785</v>
      </c>
      <c r="AW113" s="111">
        <v>0.77468749999999709</v>
      </c>
      <c r="AX113" s="111">
        <v>0.77673611111110819</v>
      </c>
      <c r="AY113" s="111">
        <v>0.77949074074073776</v>
      </c>
      <c r="AZ113" s="111">
        <v>0.78127314814814519</v>
      </c>
      <c r="BA113" s="111">
        <v>0.78385416666666374</v>
      </c>
      <c r="BB113" s="1" t="s">
        <v>104</v>
      </c>
      <c r="BC113" s="1">
        <v>809</v>
      </c>
      <c r="BD113" s="111">
        <v>0.78802083333333039</v>
      </c>
      <c r="BE113" s="111">
        <v>0.79065972222221925</v>
      </c>
      <c r="BF113" s="111">
        <v>0.79243055555555264</v>
      </c>
      <c r="BG113" s="111">
        <v>0.79521990740740445</v>
      </c>
      <c r="BH113" s="111">
        <v>0.79744212962962668</v>
      </c>
      <c r="BI113" s="111">
        <v>0.79918981481481188</v>
      </c>
      <c r="BJ113" s="111">
        <v>0.80098379629629335</v>
      </c>
      <c r="BK113" s="111">
        <v>0.80254629629629337</v>
      </c>
      <c r="BL113" s="111">
        <v>0.80410879629629339</v>
      </c>
      <c r="BM113" s="111">
        <v>0.80535879629629337</v>
      </c>
      <c r="BN113" s="111">
        <v>0.80709490740740453</v>
      </c>
      <c r="BO113" s="111">
        <v>0.80847222222221937</v>
      </c>
      <c r="BP113" s="111">
        <v>0.81004629629629343</v>
      </c>
      <c r="BQ113" s="111">
        <v>0.81215277777777495</v>
      </c>
      <c r="BR113" s="111">
        <v>0.81368055555555274</v>
      </c>
      <c r="BS113" s="111">
        <v>0.81511574074073789</v>
      </c>
      <c r="BT113" s="111">
        <v>0.8167824074074046</v>
      </c>
      <c r="BU113" s="111">
        <v>0.81887731481481196</v>
      </c>
      <c r="BV113" s="111">
        <v>0.82094907407407125</v>
      </c>
      <c r="BW113" s="111">
        <v>0.82317129629629349</v>
      </c>
      <c r="BX113" s="111">
        <v>0.82533564814814531</v>
      </c>
      <c r="BY113" s="111">
        <v>0.82803240740740458</v>
      </c>
      <c r="BZ113" s="111">
        <v>0.82979166666666382</v>
      </c>
      <c r="CA113" s="111">
        <v>0.83155092592592306</v>
      </c>
      <c r="CB113" s="111">
        <v>0.83342592592592302</v>
      </c>
      <c r="CC113" s="1" t="s">
        <v>115</v>
      </c>
    </row>
    <row r="114" spans="1:81" s="1" customFormat="1" ht="24" customHeight="1" x14ac:dyDescent="0.25">
      <c r="A114" s="1">
        <v>111</v>
      </c>
      <c r="B114" s="332">
        <v>820</v>
      </c>
      <c r="C114" s="273"/>
      <c r="D114" s="272"/>
      <c r="E114" s="273">
        <v>0.73666666666666492</v>
      </c>
      <c r="F114" s="273">
        <v>0.74259259259258981</v>
      </c>
      <c r="G114" s="356">
        <v>81</v>
      </c>
      <c r="H114" s="331">
        <v>0.77392361111110819</v>
      </c>
      <c r="I114" s="272">
        <v>69</v>
      </c>
      <c r="J114" s="273">
        <v>0.78113425925925628</v>
      </c>
      <c r="K114" s="272">
        <v>69</v>
      </c>
      <c r="L114" s="273">
        <v>0.78825231481481473</v>
      </c>
      <c r="M114" s="272">
        <v>69</v>
      </c>
      <c r="N114" s="272" t="s">
        <v>104</v>
      </c>
      <c r="O114" s="332">
        <v>820</v>
      </c>
      <c r="P114" s="273">
        <v>0.79241898148147849</v>
      </c>
      <c r="Q114" s="272">
        <v>69</v>
      </c>
      <c r="R114" s="273">
        <v>0.79961805555555254</v>
      </c>
      <c r="S114" s="272">
        <v>69</v>
      </c>
      <c r="T114" s="331">
        <v>0.80694444444444147</v>
      </c>
      <c r="U114" s="272">
        <v>69</v>
      </c>
      <c r="V114" s="273">
        <v>0.83782407407407111</v>
      </c>
      <c r="W114" s="272">
        <v>69</v>
      </c>
      <c r="X114" s="273"/>
      <c r="Y114" s="332">
        <v>820</v>
      </c>
      <c r="Z114" s="272" t="s">
        <v>114</v>
      </c>
      <c r="AB114" s="1">
        <v>820</v>
      </c>
      <c r="AC114" s="111">
        <v>0.74259259259258981</v>
      </c>
      <c r="AD114" s="111">
        <v>0.74450231481481199</v>
      </c>
      <c r="AE114" s="111">
        <v>0.74637731481481195</v>
      </c>
      <c r="AF114" s="111">
        <v>0.74814814814814534</v>
      </c>
      <c r="AG114" s="111">
        <v>0.75118055555555274</v>
      </c>
      <c r="AH114" s="111">
        <v>0.75344907407407125</v>
      </c>
      <c r="AI114" s="111">
        <v>0.75596064814814534</v>
      </c>
      <c r="AJ114" s="111">
        <v>0.75797453703703421</v>
      </c>
      <c r="AK114" s="111">
        <v>0.7598842592592564</v>
      </c>
      <c r="AL114" s="111">
        <v>0.76149305555555269</v>
      </c>
      <c r="AM114" s="111">
        <v>0.76288194444444157</v>
      </c>
      <c r="AN114" s="111">
        <v>0.7644444444444416</v>
      </c>
      <c r="AO114" s="111">
        <v>0.76635416666666378</v>
      </c>
      <c r="AP114" s="111">
        <v>0.76793981481481188</v>
      </c>
      <c r="AQ114" s="111">
        <v>0.76929398148147854</v>
      </c>
      <c r="AR114" s="111">
        <v>0.77101851851851555</v>
      </c>
      <c r="AS114" s="111">
        <v>0.77240740740740443</v>
      </c>
      <c r="AT114" s="111">
        <v>0.77392361111110819</v>
      </c>
      <c r="AU114" s="111">
        <v>0.77553240740740448</v>
      </c>
      <c r="AV114" s="111">
        <v>0.77732638888888594</v>
      </c>
      <c r="AW114" s="111">
        <v>0.77908564814814518</v>
      </c>
      <c r="AX114" s="111">
        <v>0.78113425925925628</v>
      </c>
      <c r="AY114" s="111">
        <v>0.78388888888888586</v>
      </c>
      <c r="AZ114" s="111">
        <v>0.78567129629629329</v>
      </c>
      <c r="BA114" s="111">
        <v>0.78825231481481184</v>
      </c>
      <c r="BB114" s="1" t="s">
        <v>104</v>
      </c>
      <c r="BC114" s="1">
        <v>820</v>
      </c>
      <c r="BD114" s="111">
        <v>0.79241898148147849</v>
      </c>
      <c r="BE114" s="111">
        <v>0.79505787037036735</v>
      </c>
      <c r="BF114" s="111">
        <v>0.79682870370370074</v>
      </c>
      <c r="BG114" s="111">
        <v>0.79961805555555254</v>
      </c>
      <c r="BH114" s="111">
        <v>0.80184027777777478</v>
      </c>
      <c r="BI114" s="111">
        <v>0.80358796296295998</v>
      </c>
      <c r="BJ114" s="111">
        <v>0.80538194444444144</v>
      </c>
      <c r="BK114" s="111">
        <v>0.80694444444444147</v>
      </c>
      <c r="BL114" s="111">
        <v>0.80850694444444149</v>
      </c>
      <c r="BM114" s="111">
        <v>0.80975694444444146</v>
      </c>
      <c r="BN114" s="111">
        <v>0.81149305555555262</v>
      </c>
      <c r="BO114" s="111">
        <v>0.81287037037036747</v>
      </c>
      <c r="BP114" s="111">
        <v>0.81444444444444153</v>
      </c>
      <c r="BQ114" s="111">
        <v>0.81655092592592304</v>
      </c>
      <c r="BR114" s="111">
        <v>0.81807870370370084</v>
      </c>
      <c r="BS114" s="111">
        <v>0.81951388888888599</v>
      </c>
      <c r="BT114" s="111">
        <v>0.82118055555555269</v>
      </c>
      <c r="BU114" s="111">
        <v>0.82327546296296006</v>
      </c>
      <c r="BV114" s="111">
        <v>0.82534722222221935</v>
      </c>
      <c r="BW114" s="111">
        <v>0.82756944444444158</v>
      </c>
      <c r="BX114" s="111">
        <v>0.8297337962962934</v>
      </c>
      <c r="BY114" s="111">
        <v>0.83243055555555268</v>
      </c>
      <c r="BZ114" s="111">
        <v>0.83418981481481191</v>
      </c>
      <c r="CA114" s="111">
        <v>0.83594907407407115</v>
      </c>
      <c r="CB114" s="111">
        <v>0.83782407407407111</v>
      </c>
      <c r="CC114" s="1" t="s">
        <v>114</v>
      </c>
    </row>
    <row r="115" spans="1:81" s="1" customFormat="1" ht="24" customHeight="1" x14ac:dyDescent="0.25">
      <c r="A115" s="1">
        <v>112</v>
      </c>
      <c r="B115" s="332">
        <v>814</v>
      </c>
      <c r="C115" s="273"/>
      <c r="D115" s="272"/>
      <c r="E115" s="273">
        <v>0.74106481481481301</v>
      </c>
      <c r="F115" s="273">
        <v>0.7469907407407379</v>
      </c>
      <c r="G115" s="272">
        <v>85</v>
      </c>
      <c r="H115" s="331">
        <v>0.77832175925925629</v>
      </c>
      <c r="I115" s="272">
        <v>78</v>
      </c>
      <c r="J115" s="273">
        <v>0.78553240740740438</v>
      </c>
      <c r="K115" s="272">
        <v>78</v>
      </c>
      <c r="L115" s="273">
        <v>0.79265046296295993</v>
      </c>
      <c r="M115" s="272">
        <v>78</v>
      </c>
      <c r="N115" s="272" t="s">
        <v>104</v>
      </c>
      <c r="O115" s="332">
        <v>814</v>
      </c>
      <c r="P115" s="273">
        <v>0.79681712962962659</v>
      </c>
      <c r="Q115" s="272">
        <v>78</v>
      </c>
      <c r="R115" s="273">
        <v>0.80401620370370064</v>
      </c>
      <c r="S115" s="272">
        <v>78</v>
      </c>
      <c r="T115" s="331">
        <v>0.81134259259258956</v>
      </c>
      <c r="U115" s="272">
        <v>78</v>
      </c>
      <c r="V115" s="273">
        <v>0.84222222222221921</v>
      </c>
      <c r="W115" s="272">
        <v>78</v>
      </c>
      <c r="X115" s="273"/>
      <c r="Y115" s="332">
        <v>814</v>
      </c>
      <c r="Z115" s="272" t="s">
        <v>115</v>
      </c>
      <c r="AB115" s="1">
        <v>814</v>
      </c>
      <c r="AC115" s="111">
        <v>0.7469907407407379</v>
      </c>
      <c r="AD115" s="111">
        <v>0.74890046296296009</v>
      </c>
      <c r="AE115" s="111">
        <v>0.75077546296296005</v>
      </c>
      <c r="AF115" s="111">
        <v>0.75254629629629344</v>
      </c>
      <c r="AG115" s="111">
        <v>0.75557870370370084</v>
      </c>
      <c r="AH115" s="111">
        <v>0.75784722222221934</v>
      </c>
      <c r="AI115" s="111">
        <v>0.76035879629629344</v>
      </c>
      <c r="AJ115" s="111">
        <v>0.76237268518518231</v>
      </c>
      <c r="AK115" s="111">
        <v>0.7642824074074045</v>
      </c>
      <c r="AL115" s="111">
        <v>0.76589120370370078</v>
      </c>
      <c r="AM115" s="111">
        <v>0.76728009259258967</v>
      </c>
      <c r="AN115" s="111">
        <v>0.76884259259258969</v>
      </c>
      <c r="AO115" s="111">
        <v>0.77075231481481188</v>
      </c>
      <c r="AP115" s="111">
        <v>0.77233796296295998</v>
      </c>
      <c r="AQ115" s="111">
        <v>0.77369212962962663</v>
      </c>
      <c r="AR115" s="111">
        <v>0.77541666666666365</v>
      </c>
      <c r="AS115" s="111">
        <v>0.77680555555555253</v>
      </c>
      <c r="AT115" s="111">
        <v>0.77832175925925629</v>
      </c>
      <c r="AU115" s="111">
        <v>0.77993055555555257</v>
      </c>
      <c r="AV115" s="111">
        <v>0.78172453703703404</v>
      </c>
      <c r="AW115" s="111">
        <v>0.78348379629629328</v>
      </c>
      <c r="AX115" s="111">
        <v>0.78553240740740438</v>
      </c>
      <c r="AY115" s="111">
        <v>0.78828703703703396</v>
      </c>
      <c r="AZ115" s="111">
        <v>0.79006944444444138</v>
      </c>
      <c r="BA115" s="111">
        <v>0.79265046296295993</v>
      </c>
      <c r="BB115" s="1" t="s">
        <v>104</v>
      </c>
      <c r="BC115" s="1">
        <v>814</v>
      </c>
      <c r="BD115" s="111">
        <v>0.79681712962962659</v>
      </c>
      <c r="BE115" s="111">
        <v>0.79945601851851544</v>
      </c>
      <c r="BF115" s="111">
        <v>0.80122685185184883</v>
      </c>
      <c r="BG115" s="111">
        <v>0.80401620370370064</v>
      </c>
      <c r="BH115" s="111">
        <v>0.80623842592592287</v>
      </c>
      <c r="BI115" s="111">
        <v>0.80798611111110807</v>
      </c>
      <c r="BJ115" s="111">
        <v>0.80978009259258954</v>
      </c>
      <c r="BK115" s="111">
        <v>0.81134259259258956</v>
      </c>
      <c r="BL115" s="111">
        <v>0.81290509259258958</v>
      </c>
      <c r="BM115" s="111">
        <v>0.81415509259258956</v>
      </c>
      <c r="BN115" s="111">
        <v>0.81589120370370072</v>
      </c>
      <c r="BO115" s="111">
        <v>0.81726851851851556</v>
      </c>
      <c r="BP115" s="111">
        <v>0.81884259259258962</v>
      </c>
      <c r="BQ115" s="111">
        <v>0.82094907407407114</v>
      </c>
      <c r="BR115" s="111">
        <v>0.82247685185184893</v>
      </c>
      <c r="BS115" s="111">
        <v>0.82391203703703408</v>
      </c>
      <c r="BT115" s="111">
        <v>0.82557870370370079</v>
      </c>
      <c r="BU115" s="111">
        <v>0.82767361111110815</v>
      </c>
      <c r="BV115" s="111">
        <v>0.82974537037036744</v>
      </c>
      <c r="BW115" s="111">
        <v>0.83196759259258968</v>
      </c>
      <c r="BX115" s="111">
        <v>0.8341319444444415</v>
      </c>
      <c r="BY115" s="111">
        <v>0.83682870370370077</v>
      </c>
      <c r="BZ115" s="111">
        <v>0.83858796296296001</v>
      </c>
      <c r="CA115" s="111">
        <v>0.84034722222221925</v>
      </c>
      <c r="CB115" s="111">
        <v>0.84222222222221921</v>
      </c>
      <c r="CC115" s="1" t="s">
        <v>115</v>
      </c>
    </row>
    <row r="116" spans="1:81" s="1" customFormat="1" ht="24" customHeight="1" x14ac:dyDescent="0.25">
      <c r="A116" s="1">
        <v>113</v>
      </c>
      <c r="B116" s="332">
        <v>821</v>
      </c>
      <c r="C116" s="273"/>
      <c r="D116" s="272"/>
      <c r="E116" s="273">
        <v>0.74546296296296111</v>
      </c>
      <c r="F116" s="273">
        <v>0.751388888888886</v>
      </c>
      <c r="G116" s="272">
        <v>74</v>
      </c>
      <c r="H116" s="331">
        <v>0.78271990740740438</v>
      </c>
      <c r="I116" s="272">
        <v>74</v>
      </c>
      <c r="J116" s="273">
        <v>0.78993055555555247</v>
      </c>
      <c r="K116" s="272">
        <v>74</v>
      </c>
      <c r="L116" s="273">
        <v>0.79704861111110803</v>
      </c>
      <c r="M116" s="272">
        <v>74</v>
      </c>
      <c r="N116" s="272" t="s">
        <v>104</v>
      </c>
      <c r="O116" s="332">
        <v>821</v>
      </c>
      <c r="P116" s="273">
        <v>0.80121527777777468</v>
      </c>
      <c r="Q116" s="272">
        <v>74</v>
      </c>
      <c r="R116" s="273">
        <v>0.80841435185184873</v>
      </c>
      <c r="S116" s="272">
        <v>74</v>
      </c>
      <c r="T116" s="331">
        <v>0.81574074074073766</v>
      </c>
      <c r="U116" s="272">
        <v>45</v>
      </c>
      <c r="V116" s="273">
        <v>0.8466203703703673</v>
      </c>
      <c r="W116" s="272">
        <v>45</v>
      </c>
      <c r="X116" s="273"/>
      <c r="Y116" s="332">
        <v>821</v>
      </c>
      <c r="Z116" s="272" t="s">
        <v>114</v>
      </c>
      <c r="AB116" s="1">
        <v>821</v>
      </c>
      <c r="AC116" s="111">
        <v>0.751388888888886</v>
      </c>
      <c r="AD116" s="111">
        <v>0.75329861111110819</v>
      </c>
      <c r="AE116" s="111">
        <v>0.75517361111110815</v>
      </c>
      <c r="AF116" s="111">
        <v>0.75694444444444153</v>
      </c>
      <c r="AG116" s="111">
        <v>0.75997685185184893</v>
      </c>
      <c r="AH116" s="111">
        <v>0.76224537037036744</v>
      </c>
      <c r="AI116" s="111">
        <v>0.76475694444444153</v>
      </c>
      <c r="AJ116" s="111">
        <v>0.7667708333333304</v>
      </c>
      <c r="AK116" s="111">
        <v>0.76868055555555259</v>
      </c>
      <c r="AL116" s="111">
        <v>0.77028935185184888</v>
      </c>
      <c r="AM116" s="111">
        <v>0.77167824074073776</v>
      </c>
      <c r="AN116" s="111">
        <v>0.77324074074073779</v>
      </c>
      <c r="AO116" s="111">
        <v>0.77515046296295997</v>
      </c>
      <c r="AP116" s="111">
        <v>0.77673611111110807</v>
      </c>
      <c r="AQ116" s="111">
        <v>0.77809027777777473</v>
      </c>
      <c r="AR116" s="111">
        <v>0.77981481481481174</v>
      </c>
      <c r="AS116" s="111">
        <v>0.78120370370370062</v>
      </c>
      <c r="AT116" s="111">
        <v>0.78271990740740438</v>
      </c>
      <c r="AU116" s="111">
        <v>0.78432870370370067</v>
      </c>
      <c r="AV116" s="111">
        <v>0.78612268518518214</v>
      </c>
      <c r="AW116" s="111">
        <v>0.78788194444444137</v>
      </c>
      <c r="AX116" s="111">
        <v>0.78993055555555247</v>
      </c>
      <c r="AY116" s="111">
        <v>0.79268518518518205</v>
      </c>
      <c r="AZ116" s="111">
        <v>0.79446759259258948</v>
      </c>
      <c r="BA116" s="111">
        <v>0.79704861111110803</v>
      </c>
      <c r="BB116" s="1" t="s">
        <v>104</v>
      </c>
      <c r="BC116" s="1">
        <v>821</v>
      </c>
      <c r="BD116" s="111">
        <v>0.80121527777777468</v>
      </c>
      <c r="BE116" s="111">
        <v>0.80385416666666354</v>
      </c>
      <c r="BF116" s="111">
        <v>0.80562499999999693</v>
      </c>
      <c r="BG116" s="111">
        <v>0.80841435185184873</v>
      </c>
      <c r="BH116" s="111">
        <v>0.81063657407407097</v>
      </c>
      <c r="BI116" s="111">
        <v>0.81238425925925617</v>
      </c>
      <c r="BJ116" s="111">
        <v>0.81417824074073764</v>
      </c>
      <c r="BK116" s="111">
        <v>0.81574074074073766</v>
      </c>
      <c r="BL116" s="111">
        <v>0.81730324074073768</v>
      </c>
      <c r="BM116" s="111">
        <v>0.81855324074073765</v>
      </c>
      <c r="BN116" s="111">
        <v>0.82028935185184881</v>
      </c>
      <c r="BO116" s="111">
        <v>0.82166666666666366</v>
      </c>
      <c r="BP116" s="111">
        <v>0.82324074074073772</v>
      </c>
      <c r="BQ116" s="111">
        <v>0.82534722222221923</v>
      </c>
      <c r="BR116" s="111">
        <v>0.82687499999999703</v>
      </c>
      <c r="BS116" s="111">
        <v>0.82831018518518218</v>
      </c>
      <c r="BT116" s="111">
        <v>0.82997685185184888</v>
      </c>
      <c r="BU116" s="111">
        <v>0.83207175925925625</v>
      </c>
      <c r="BV116" s="111">
        <v>0.83414351851851554</v>
      </c>
      <c r="BW116" s="111">
        <v>0.83636574074073777</v>
      </c>
      <c r="BX116" s="111">
        <v>0.83853009259258959</v>
      </c>
      <c r="BY116" s="111">
        <v>0.84122685185184887</v>
      </c>
      <c r="BZ116" s="111">
        <v>0.84298611111110811</v>
      </c>
      <c r="CA116" s="111">
        <v>0.84474537037036734</v>
      </c>
      <c r="CB116" s="111">
        <v>0.8466203703703673</v>
      </c>
      <c r="CC116" s="1" t="s">
        <v>114</v>
      </c>
    </row>
    <row r="117" spans="1:81" s="1" customFormat="1" ht="24" customHeight="1" x14ac:dyDescent="0.25">
      <c r="A117" s="1">
        <v>114</v>
      </c>
      <c r="B117" s="332">
        <v>810</v>
      </c>
      <c r="C117" s="273"/>
      <c r="D117" s="272"/>
      <c r="E117" s="273">
        <v>0.7498611111111092</v>
      </c>
      <c r="F117" s="273">
        <v>0.75578703703703409</v>
      </c>
      <c r="G117" s="353">
        <v>72</v>
      </c>
      <c r="H117" s="331">
        <v>0.78711805555555248</v>
      </c>
      <c r="I117" s="353">
        <v>72</v>
      </c>
      <c r="J117" s="273">
        <v>0.79432870370370057</v>
      </c>
      <c r="K117" s="353">
        <v>72</v>
      </c>
      <c r="L117" s="273">
        <v>0.80144675925925613</v>
      </c>
      <c r="M117" s="353">
        <v>72</v>
      </c>
      <c r="N117" s="272" t="s">
        <v>104</v>
      </c>
      <c r="O117" s="332">
        <v>810</v>
      </c>
      <c r="P117" s="273">
        <v>0.80561342592592278</v>
      </c>
      <c r="Q117" s="353">
        <v>72</v>
      </c>
      <c r="R117" s="273">
        <v>0.81281249999999683</v>
      </c>
      <c r="S117" s="353">
        <v>72</v>
      </c>
      <c r="T117" s="331">
        <v>0.82013888888888575</v>
      </c>
      <c r="U117" s="272">
        <v>92</v>
      </c>
      <c r="V117" s="273">
        <v>0.8510185185185154</v>
      </c>
      <c r="W117" s="272">
        <v>92</v>
      </c>
      <c r="X117" s="273"/>
      <c r="Y117" s="332">
        <v>810</v>
      </c>
      <c r="Z117" s="272" t="s">
        <v>115</v>
      </c>
      <c r="AB117" s="1">
        <v>810</v>
      </c>
      <c r="AC117" s="111">
        <v>0.75578703703703409</v>
      </c>
      <c r="AD117" s="111">
        <v>0.75769675925925628</v>
      </c>
      <c r="AE117" s="111">
        <v>0.75957175925925624</v>
      </c>
      <c r="AF117" s="111">
        <v>0.76134259259258963</v>
      </c>
      <c r="AG117" s="111">
        <v>0.76437499999999703</v>
      </c>
      <c r="AH117" s="111">
        <v>0.76664351851851553</v>
      </c>
      <c r="AI117" s="111">
        <v>0.76915509259258963</v>
      </c>
      <c r="AJ117" s="111">
        <v>0.7711689814814785</v>
      </c>
      <c r="AK117" s="111">
        <v>0.77307870370370069</v>
      </c>
      <c r="AL117" s="111">
        <v>0.77468749999999698</v>
      </c>
      <c r="AM117" s="111">
        <v>0.77607638888888586</v>
      </c>
      <c r="AN117" s="111">
        <v>0.77763888888888588</v>
      </c>
      <c r="AO117" s="111">
        <v>0.77954861111110807</v>
      </c>
      <c r="AP117" s="111">
        <v>0.78113425925925617</v>
      </c>
      <c r="AQ117" s="111">
        <v>0.78248842592592283</v>
      </c>
      <c r="AR117" s="111">
        <v>0.78421296296295984</v>
      </c>
      <c r="AS117" s="111">
        <v>0.78560185185184872</v>
      </c>
      <c r="AT117" s="111">
        <v>0.78711805555555248</v>
      </c>
      <c r="AU117" s="111">
        <v>0.78872685185184876</v>
      </c>
      <c r="AV117" s="111">
        <v>0.79052083333333023</v>
      </c>
      <c r="AW117" s="111">
        <v>0.79228009259258947</v>
      </c>
      <c r="AX117" s="111">
        <v>0.79432870370370057</v>
      </c>
      <c r="AY117" s="111">
        <v>0.79708333333333015</v>
      </c>
      <c r="AZ117" s="111">
        <v>0.79886574074073757</v>
      </c>
      <c r="BA117" s="111">
        <v>0.80144675925925613</v>
      </c>
      <c r="BB117" s="1" t="s">
        <v>104</v>
      </c>
      <c r="BC117" s="1">
        <v>810</v>
      </c>
      <c r="BD117" s="111">
        <v>0.80561342592592278</v>
      </c>
      <c r="BE117" s="111">
        <v>0.80825231481481163</v>
      </c>
      <c r="BF117" s="111">
        <v>0.81002314814814502</v>
      </c>
      <c r="BG117" s="111">
        <v>0.81281249999999683</v>
      </c>
      <c r="BH117" s="111">
        <v>0.81503472222221907</v>
      </c>
      <c r="BI117" s="111">
        <v>0.81678240740740427</v>
      </c>
      <c r="BJ117" s="111">
        <v>0.81857638888888573</v>
      </c>
      <c r="BK117" s="111">
        <v>0.82013888888888575</v>
      </c>
      <c r="BL117" s="111">
        <v>0.82170138888888578</v>
      </c>
      <c r="BM117" s="111">
        <v>0.82295138888888575</v>
      </c>
      <c r="BN117" s="111">
        <v>0.82468749999999691</v>
      </c>
      <c r="BO117" s="111">
        <v>0.82606481481481175</v>
      </c>
      <c r="BP117" s="111">
        <v>0.82763888888888582</v>
      </c>
      <c r="BQ117" s="111">
        <v>0.82974537037036733</v>
      </c>
      <c r="BR117" s="111">
        <v>0.83127314814814512</v>
      </c>
      <c r="BS117" s="111">
        <v>0.83270833333333028</v>
      </c>
      <c r="BT117" s="111">
        <v>0.83437499999999698</v>
      </c>
      <c r="BU117" s="111">
        <v>0.83646990740740435</v>
      </c>
      <c r="BV117" s="111">
        <v>0.83854166666666363</v>
      </c>
      <c r="BW117" s="111">
        <v>0.84076388888888587</v>
      </c>
      <c r="BX117" s="111">
        <v>0.84292824074073769</v>
      </c>
      <c r="BY117" s="111">
        <v>0.84562499999999696</v>
      </c>
      <c r="BZ117" s="111">
        <v>0.8473842592592562</v>
      </c>
      <c r="CA117" s="111">
        <v>0.84914351851851544</v>
      </c>
      <c r="CB117" s="111">
        <v>0.8510185185185154</v>
      </c>
      <c r="CC117" s="1" t="s">
        <v>115</v>
      </c>
    </row>
    <row r="118" spans="1:81" s="1" customFormat="1" ht="24" customHeight="1" x14ac:dyDescent="0.25">
      <c r="A118" s="1">
        <v>115</v>
      </c>
      <c r="B118" s="332">
        <v>817</v>
      </c>
      <c r="C118" s="273"/>
      <c r="D118" s="272"/>
      <c r="E118" s="273">
        <v>0.7542592592592573</v>
      </c>
      <c r="F118" s="273">
        <v>0.76018518518518219</v>
      </c>
      <c r="G118" s="272">
        <v>61</v>
      </c>
      <c r="H118" s="331">
        <v>0.79151620370370057</v>
      </c>
      <c r="I118" s="356">
        <v>81</v>
      </c>
      <c r="J118" s="273">
        <v>0.79872685185184866</v>
      </c>
      <c r="K118" s="356">
        <v>81</v>
      </c>
      <c r="L118" s="273">
        <v>0.80584490740740422</v>
      </c>
      <c r="M118" s="356">
        <v>81</v>
      </c>
      <c r="N118" s="272" t="s">
        <v>104</v>
      </c>
      <c r="O118" s="332">
        <v>817</v>
      </c>
      <c r="P118" s="273">
        <v>0.81001157407407087</v>
      </c>
      <c r="Q118" s="356">
        <v>81</v>
      </c>
      <c r="R118" s="273">
        <v>0.81721064814814492</v>
      </c>
      <c r="S118" s="356">
        <v>81</v>
      </c>
      <c r="T118" s="331">
        <v>0.82453703703703385</v>
      </c>
      <c r="U118" s="356">
        <v>81</v>
      </c>
      <c r="V118" s="273">
        <v>0.85541666666666349</v>
      </c>
      <c r="W118" s="356">
        <v>81</v>
      </c>
      <c r="X118" s="273"/>
      <c r="Y118" s="332">
        <v>817</v>
      </c>
      <c r="Z118" s="272" t="s">
        <v>114</v>
      </c>
      <c r="AB118" s="1">
        <v>817</v>
      </c>
      <c r="AC118" s="111">
        <v>0.76018518518518219</v>
      </c>
      <c r="AD118" s="111">
        <v>0.76209490740740438</v>
      </c>
      <c r="AE118" s="111">
        <v>0.76396990740740434</v>
      </c>
      <c r="AF118" s="111">
        <v>0.76574074074073772</v>
      </c>
      <c r="AG118" s="111">
        <v>0.76877314814814512</v>
      </c>
      <c r="AH118" s="111">
        <v>0.77104166666666363</v>
      </c>
      <c r="AI118" s="111">
        <v>0.77355324074073772</v>
      </c>
      <c r="AJ118" s="111">
        <v>0.77556712962962659</v>
      </c>
      <c r="AK118" s="111">
        <v>0.77747685185184878</v>
      </c>
      <c r="AL118" s="111">
        <v>0.77908564814814507</v>
      </c>
      <c r="AM118" s="111">
        <v>0.78047453703703396</v>
      </c>
      <c r="AN118" s="111">
        <v>0.78203703703703398</v>
      </c>
      <c r="AO118" s="111">
        <v>0.78394675925925617</v>
      </c>
      <c r="AP118" s="111">
        <v>0.78553240740740427</v>
      </c>
      <c r="AQ118" s="111">
        <v>0.78688657407407092</v>
      </c>
      <c r="AR118" s="111">
        <v>0.78861111111110793</v>
      </c>
      <c r="AS118" s="111">
        <v>0.78999999999999682</v>
      </c>
      <c r="AT118" s="111">
        <v>0.79151620370370057</v>
      </c>
      <c r="AU118" s="111">
        <v>0.79312499999999686</v>
      </c>
      <c r="AV118" s="111">
        <v>0.79491898148147833</v>
      </c>
      <c r="AW118" s="111">
        <v>0.79667824074073756</v>
      </c>
      <c r="AX118" s="111">
        <v>0.79872685185184866</v>
      </c>
      <c r="AY118" s="111">
        <v>0.80148148148147824</v>
      </c>
      <c r="AZ118" s="111">
        <v>0.80326388888888567</v>
      </c>
      <c r="BA118" s="111">
        <v>0.80584490740740422</v>
      </c>
      <c r="BB118" s="1" t="s">
        <v>104</v>
      </c>
      <c r="BC118" s="1">
        <v>817</v>
      </c>
      <c r="BD118" s="111">
        <v>0.81001157407407087</v>
      </c>
      <c r="BE118" s="111">
        <v>0.81265046296295973</v>
      </c>
      <c r="BF118" s="111">
        <v>0.81442129629629312</v>
      </c>
      <c r="BG118" s="111">
        <v>0.81721064814814492</v>
      </c>
      <c r="BH118" s="111">
        <v>0.81943287037036716</v>
      </c>
      <c r="BI118" s="111">
        <v>0.82118055555555236</v>
      </c>
      <c r="BJ118" s="111">
        <v>0.82297453703703383</v>
      </c>
      <c r="BK118" s="111">
        <v>0.82453703703703385</v>
      </c>
      <c r="BL118" s="111">
        <v>0.82609953703703387</v>
      </c>
      <c r="BM118" s="111">
        <v>0.82734953703703384</v>
      </c>
      <c r="BN118" s="111">
        <v>0.829085648148145</v>
      </c>
      <c r="BO118" s="111">
        <v>0.83046296296295985</v>
      </c>
      <c r="BP118" s="111">
        <v>0.83203703703703391</v>
      </c>
      <c r="BQ118" s="111">
        <v>0.83414351851851543</v>
      </c>
      <c r="BR118" s="111">
        <v>0.83567129629629322</v>
      </c>
      <c r="BS118" s="111">
        <v>0.83710648148147837</v>
      </c>
      <c r="BT118" s="111">
        <v>0.83877314814814508</v>
      </c>
      <c r="BU118" s="111">
        <v>0.84086805555555244</v>
      </c>
      <c r="BV118" s="111">
        <v>0.84293981481481173</v>
      </c>
      <c r="BW118" s="111">
        <v>0.84516203703703396</v>
      </c>
      <c r="BX118" s="111">
        <v>0.84732638888888578</v>
      </c>
      <c r="BY118" s="111">
        <v>0.85002314814814506</v>
      </c>
      <c r="BZ118" s="111">
        <v>0.8517824074074043</v>
      </c>
      <c r="CA118" s="111">
        <v>0.85354166666666353</v>
      </c>
      <c r="CB118" s="111">
        <v>0.85541666666666349</v>
      </c>
      <c r="CC118" s="1" t="s">
        <v>114</v>
      </c>
    </row>
    <row r="119" spans="1:81" s="1" customFormat="1" ht="24" customHeight="1" x14ac:dyDescent="0.25">
      <c r="A119" s="1">
        <v>116</v>
      </c>
      <c r="B119" s="332">
        <v>822</v>
      </c>
      <c r="C119" s="273"/>
      <c r="D119" s="272"/>
      <c r="E119" s="273">
        <v>0.75865740740740539</v>
      </c>
      <c r="F119" s="273">
        <v>0.76458333333333028</v>
      </c>
      <c r="G119" s="353">
        <v>73</v>
      </c>
      <c r="H119" s="331">
        <v>0.79591435185184867</v>
      </c>
      <c r="I119" s="353">
        <v>73</v>
      </c>
      <c r="J119" s="273">
        <v>0.80312499999999676</v>
      </c>
      <c r="K119" s="353">
        <v>73</v>
      </c>
      <c r="L119" s="273">
        <v>0.81024305555555232</v>
      </c>
      <c r="M119" s="353">
        <v>73</v>
      </c>
      <c r="N119" s="272" t="s">
        <v>104</v>
      </c>
      <c r="O119" s="332">
        <v>822</v>
      </c>
      <c r="P119" s="273">
        <v>0.81440972222221897</v>
      </c>
      <c r="Q119" s="353">
        <v>73</v>
      </c>
      <c r="R119" s="273">
        <v>0.82160879629629302</v>
      </c>
      <c r="S119" s="353">
        <v>73</v>
      </c>
      <c r="T119" s="331">
        <v>0.82893518518518194</v>
      </c>
      <c r="U119" s="272">
        <v>46</v>
      </c>
      <c r="V119" s="273">
        <v>0.85981481481481159</v>
      </c>
      <c r="W119" s="272">
        <v>46</v>
      </c>
      <c r="X119" s="273"/>
      <c r="Y119" s="332">
        <v>822</v>
      </c>
      <c r="Z119" s="272" t="s">
        <v>115</v>
      </c>
      <c r="AB119" s="1">
        <v>822</v>
      </c>
      <c r="AC119" s="111">
        <v>0.76458333333333028</v>
      </c>
      <c r="AD119" s="111">
        <v>0.76649305555555247</v>
      </c>
      <c r="AE119" s="111">
        <v>0.76836805555555243</v>
      </c>
      <c r="AF119" s="111">
        <v>0.77013888888888582</v>
      </c>
      <c r="AG119" s="111">
        <v>0.77317129629629322</v>
      </c>
      <c r="AH119" s="111">
        <v>0.77543981481481172</v>
      </c>
      <c r="AI119" s="111">
        <v>0.77795138888888582</v>
      </c>
      <c r="AJ119" s="111">
        <v>0.77996527777777469</v>
      </c>
      <c r="AK119" s="111">
        <v>0.78187499999999688</v>
      </c>
      <c r="AL119" s="111">
        <v>0.78348379629629317</v>
      </c>
      <c r="AM119" s="111">
        <v>0.78487268518518205</v>
      </c>
      <c r="AN119" s="111">
        <v>0.78643518518518207</v>
      </c>
      <c r="AO119" s="111">
        <v>0.78834490740740426</v>
      </c>
      <c r="AP119" s="111">
        <v>0.78993055555555236</v>
      </c>
      <c r="AQ119" s="111">
        <v>0.79128472222221902</v>
      </c>
      <c r="AR119" s="111">
        <v>0.79300925925925603</v>
      </c>
      <c r="AS119" s="111">
        <v>0.79439814814814491</v>
      </c>
      <c r="AT119" s="111">
        <v>0.79591435185184867</v>
      </c>
      <c r="AU119" s="111">
        <v>0.79752314814814496</v>
      </c>
      <c r="AV119" s="111">
        <v>0.79931712962962642</v>
      </c>
      <c r="AW119" s="111">
        <v>0.80107638888888566</v>
      </c>
      <c r="AX119" s="111">
        <v>0.80312499999999676</v>
      </c>
      <c r="AY119" s="111">
        <v>0.80587962962962634</v>
      </c>
      <c r="AZ119" s="111">
        <v>0.80766203703703376</v>
      </c>
      <c r="BA119" s="111">
        <v>0.81024305555555232</v>
      </c>
      <c r="BB119" s="1" t="s">
        <v>104</v>
      </c>
      <c r="BC119" s="1">
        <v>822</v>
      </c>
      <c r="BD119" s="111">
        <v>0.81440972222221897</v>
      </c>
      <c r="BE119" s="111">
        <v>0.81704861111110783</v>
      </c>
      <c r="BF119" s="111">
        <v>0.81881944444444121</v>
      </c>
      <c r="BG119" s="111">
        <v>0.82160879629629302</v>
      </c>
      <c r="BH119" s="111">
        <v>0.82383101851851526</v>
      </c>
      <c r="BI119" s="111">
        <v>0.82557870370370046</v>
      </c>
      <c r="BJ119" s="111">
        <v>0.82737268518518192</v>
      </c>
      <c r="BK119" s="111">
        <v>0.82893518518518194</v>
      </c>
      <c r="BL119" s="111">
        <v>0.83049768518518197</v>
      </c>
      <c r="BM119" s="111">
        <v>0.83174768518518194</v>
      </c>
      <c r="BN119" s="111">
        <v>0.8334837962962931</v>
      </c>
      <c r="BO119" s="111">
        <v>0.83486111111110795</v>
      </c>
      <c r="BP119" s="111">
        <v>0.83643518518518201</v>
      </c>
      <c r="BQ119" s="111">
        <v>0.83854166666666352</v>
      </c>
      <c r="BR119" s="111">
        <v>0.84006944444444132</v>
      </c>
      <c r="BS119" s="111">
        <v>0.84150462962962647</v>
      </c>
      <c r="BT119" s="111">
        <v>0.84317129629629317</v>
      </c>
      <c r="BU119" s="111">
        <v>0.84526620370370054</v>
      </c>
      <c r="BV119" s="111">
        <v>0.84733796296295982</v>
      </c>
      <c r="BW119" s="111">
        <v>0.84956018518518206</v>
      </c>
      <c r="BX119" s="111">
        <v>0.85172453703703388</v>
      </c>
      <c r="BY119" s="111">
        <v>0.85442129629629315</v>
      </c>
      <c r="BZ119" s="111">
        <v>0.85618055555555239</v>
      </c>
      <c r="CA119" s="111">
        <v>0.85793981481481163</v>
      </c>
      <c r="CB119" s="111">
        <v>0.85981481481481159</v>
      </c>
      <c r="CC119" s="1" t="s">
        <v>115</v>
      </c>
    </row>
    <row r="120" spans="1:81" s="1" customFormat="1" ht="24" customHeight="1" x14ac:dyDescent="0.25">
      <c r="A120" s="1">
        <v>117</v>
      </c>
      <c r="B120" s="332">
        <v>801</v>
      </c>
      <c r="C120" s="273"/>
      <c r="D120" s="272"/>
      <c r="E120" s="273">
        <v>0.76305555555555349</v>
      </c>
      <c r="F120" s="273">
        <v>0.76898148148147838</v>
      </c>
      <c r="G120" s="272">
        <v>62</v>
      </c>
      <c r="H120" s="331">
        <v>0.80031249999999676</v>
      </c>
      <c r="I120" s="272">
        <v>85</v>
      </c>
      <c r="J120" s="273">
        <v>0.80752314814814485</v>
      </c>
      <c r="K120" s="272">
        <v>85</v>
      </c>
      <c r="L120" s="273">
        <v>0.81464120370370041</v>
      </c>
      <c r="M120" s="272">
        <v>85</v>
      </c>
      <c r="N120" s="272" t="s">
        <v>104</v>
      </c>
      <c r="O120" s="332">
        <v>801</v>
      </c>
      <c r="P120" s="273">
        <v>0.81880787037036706</v>
      </c>
      <c r="Q120" s="272">
        <v>85</v>
      </c>
      <c r="R120" s="273">
        <v>0.82600694444444112</v>
      </c>
      <c r="S120" s="272">
        <v>85</v>
      </c>
      <c r="T120" s="331">
        <v>0.83333333333333004</v>
      </c>
      <c r="U120" s="272">
        <v>85</v>
      </c>
      <c r="V120" s="273">
        <v>0.86421296296295969</v>
      </c>
      <c r="W120" s="272">
        <v>85</v>
      </c>
      <c r="X120" s="273"/>
      <c r="Y120" s="332">
        <v>801</v>
      </c>
      <c r="Z120" s="272" t="s">
        <v>114</v>
      </c>
      <c r="AB120" s="1">
        <v>801</v>
      </c>
      <c r="AC120" s="111">
        <v>0.76898148148147838</v>
      </c>
      <c r="AD120" s="111">
        <v>0.77089120370370057</v>
      </c>
      <c r="AE120" s="111">
        <v>0.77276620370370053</v>
      </c>
      <c r="AF120" s="111">
        <v>0.77453703703703392</v>
      </c>
      <c r="AG120" s="111">
        <v>0.77756944444444132</v>
      </c>
      <c r="AH120" s="111">
        <v>0.77983796296295982</v>
      </c>
      <c r="AI120" s="111">
        <v>0.78234953703703392</v>
      </c>
      <c r="AJ120" s="111">
        <v>0.78436342592592279</v>
      </c>
      <c r="AK120" s="111">
        <v>0.78627314814814497</v>
      </c>
      <c r="AL120" s="111">
        <v>0.78788194444444126</v>
      </c>
      <c r="AM120" s="111">
        <v>0.78927083333333015</v>
      </c>
      <c r="AN120" s="111">
        <v>0.79083333333333017</v>
      </c>
      <c r="AO120" s="111">
        <v>0.79274305555555236</v>
      </c>
      <c r="AP120" s="111">
        <v>0.79432870370370046</v>
      </c>
      <c r="AQ120" s="111">
        <v>0.79568287037036711</v>
      </c>
      <c r="AR120" s="111">
        <v>0.79740740740740412</v>
      </c>
      <c r="AS120" s="111">
        <v>0.79879629629629301</v>
      </c>
      <c r="AT120" s="111">
        <v>0.80031249999999676</v>
      </c>
      <c r="AU120" s="111">
        <v>0.80192129629629305</v>
      </c>
      <c r="AV120" s="111">
        <v>0.80371527777777452</v>
      </c>
      <c r="AW120" s="111">
        <v>0.80547453703703376</v>
      </c>
      <c r="AX120" s="111">
        <v>0.80752314814814485</v>
      </c>
      <c r="AY120" s="111">
        <v>0.81027777777777443</v>
      </c>
      <c r="AZ120" s="111">
        <v>0.81206018518518186</v>
      </c>
      <c r="BA120" s="111">
        <v>0.81464120370370041</v>
      </c>
      <c r="BB120" s="1" t="s">
        <v>104</v>
      </c>
      <c r="BC120" s="1">
        <v>801</v>
      </c>
      <c r="BD120" s="111">
        <v>0.81880787037036706</v>
      </c>
      <c r="BE120" s="111">
        <v>0.82144675925925592</v>
      </c>
      <c r="BF120" s="111">
        <v>0.82321759259258931</v>
      </c>
      <c r="BG120" s="111">
        <v>0.82600694444444112</v>
      </c>
      <c r="BH120" s="111">
        <v>0.82822916666666335</v>
      </c>
      <c r="BI120" s="111">
        <v>0.82997685185184855</v>
      </c>
      <c r="BJ120" s="111">
        <v>0.83177083333333002</v>
      </c>
      <c r="BK120" s="111">
        <v>0.83333333333333004</v>
      </c>
      <c r="BL120" s="111">
        <v>0.83489583333333006</v>
      </c>
      <c r="BM120" s="111">
        <v>0.83614583333333004</v>
      </c>
      <c r="BN120" s="111">
        <v>0.8378819444444412</v>
      </c>
      <c r="BO120" s="111">
        <v>0.83925925925925604</v>
      </c>
      <c r="BP120" s="111">
        <v>0.8408333333333301</v>
      </c>
      <c r="BQ120" s="111">
        <v>0.84293981481481162</v>
      </c>
      <c r="BR120" s="111">
        <v>0.84446759259258941</v>
      </c>
      <c r="BS120" s="111">
        <v>0.84590277777777456</v>
      </c>
      <c r="BT120" s="111">
        <v>0.84756944444444127</v>
      </c>
      <c r="BU120" s="111">
        <v>0.84966435185184863</v>
      </c>
      <c r="BV120" s="111">
        <v>0.85173611111110792</v>
      </c>
      <c r="BW120" s="111">
        <v>0.85395833333333016</v>
      </c>
      <c r="BX120" s="111">
        <v>0.85612268518518198</v>
      </c>
      <c r="BY120" s="111">
        <v>0.85881944444444125</v>
      </c>
      <c r="BZ120" s="111">
        <v>0.86057870370370049</v>
      </c>
      <c r="CA120" s="111">
        <v>0.86233796296295973</v>
      </c>
      <c r="CB120" s="111">
        <v>0.86421296296295969</v>
      </c>
      <c r="CC120" s="1" t="s">
        <v>114</v>
      </c>
    </row>
    <row r="121" spans="1:81" s="1" customFormat="1" ht="24" customHeight="1" x14ac:dyDescent="0.25">
      <c r="A121" s="1">
        <v>118</v>
      </c>
      <c r="B121" s="332">
        <v>823</v>
      </c>
      <c r="C121" s="273"/>
      <c r="D121" s="272"/>
      <c r="E121" s="273">
        <v>0.76745370370370158</v>
      </c>
      <c r="F121" s="273">
        <v>0.77337962962962647</v>
      </c>
      <c r="G121" s="272">
        <v>76</v>
      </c>
      <c r="H121" s="331">
        <v>0.80471064814814486</v>
      </c>
      <c r="I121" s="272">
        <v>76</v>
      </c>
      <c r="J121" s="273">
        <v>0.81192129629629295</v>
      </c>
      <c r="K121" s="272">
        <v>76</v>
      </c>
      <c r="L121" s="273">
        <v>0.81903935185184851</v>
      </c>
      <c r="M121" s="272">
        <v>76</v>
      </c>
      <c r="N121" s="272" t="s">
        <v>104</v>
      </c>
      <c r="O121" s="332">
        <v>823</v>
      </c>
      <c r="P121" s="273">
        <v>0.82320601851851516</v>
      </c>
      <c r="Q121" s="272">
        <v>76</v>
      </c>
      <c r="R121" s="273">
        <v>0.83040509259258921</v>
      </c>
      <c r="S121" s="272">
        <v>76</v>
      </c>
      <c r="T121" s="331">
        <v>0.83773148148147814</v>
      </c>
      <c r="U121" s="272">
        <v>44</v>
      </c>
      <c r="V121" s="273">
        <v>0.86861111111110778</v>
      </c>
      <c r="W121" s="272">
        <v>44</v>
      </c>
      <c r="X121" s="273"/>
      <c r="Y121" s="332">
        <v>823</v>
      </c>
      <c r="Z121" s="272" t="s">
        <v>115</v>
      </c>
      <c r="AB121" s="1">
        <v>823</v>
      </c>
      <c r="AC121" s="111">
        <v>0.77337962962962647</v>
      </c>
      <c r="AD121" s="111">
        <v>0.77528935185184866</v>
      </c>
      <c r="AE121" s="111">
        <v>0.77716435185184862</v>
      </c>
      <c r="AF121" s="111">
        <v>0.77893518518518201</v>
      </c>
      <c r="AG121" s="111">
        <v>0.78196759259258941</v>
      </c>
      <c r="AH121" s="111">
        <v>0.78423611111110791</v>
      </c>
      <c r="AI121" s="111">
        <v>0.78674768518518201</v>
      </c>
      <c r="AJ121" s="111">
        <v>0.78876157407407088</v>
      </c>
      <c r="AK121" s="111">
        <v>0.79067129629629307</v>
      </c>
      <c r="AL121" s="111">
        <v>0.79228009259258936</v>
      </c>
      <c r="AM121" s="111">
        <v>0.79366898148147824</v>
      </c>
      <c r="AN121" s="111">
        <v>0.79523148148147826</v>
      </c>
      <c r="AO121" s="111">
        <v>0.79714120370370045</v>
      </c>
      <c r="AP121" s="111">
        <v>0.79872685185184855</v>
      </c>
      <c r="AQ121" s="111">
        <v>0.80008101851851521</v>
      </c>
      <c r="AR121" s="111">
        <v>0.80180555555555222</v>
      </c>
      <c r="AS121" s="111">
        <v>0.8031944444444411</v>
      </c>
      <c r="AT121" s="111">
        <v>0.80471064814814486</v>
      </c>
      <c r="AU121" s="111">
        <v>0.80631944444444115</v>
      </c>
      <c r="AV121" s="111">
        <v>0.80811342592592261</v>
      </c>
      <c r="AW121" s="111">
        <v>0.80987268518518185</v>
      </c>
      <c r="AX121" s="111">
        <v>0.81192129629629295</v>
      </c>
      <c r="AY121" s="111">
        <v>0.81467592592592253</v>
      </c>
      <c r="AZ121" s="111">
        <v>0.81645833333332996</v>
      </c>
      <c r="BA121" s="111">
        <v>0.81903935185184851</v>
      </c>
      <c r="BB121" s="1" t="s">
        <v>104</v>
      </c>
      <c r="BC121" s="1">
        <v>823</v>
      </c>
      <c r="BD121" s="111">
        <v>0.82320601851851516</v>
      </c>
      <c r="BE121" s="111">
        <v>0.82584490740740402</v>
      </c>
      <c r="BF121" s="111">
        <v>0.8276157407407374</v>
      </c>
      <c r="BG121" s="111">
        <v>0.83040509259258921</v>
      </c>
      <c r="BH121" s="111">
        <v>0.83262731481481145</v>
      </c>
      <c r="BI121" s="111">
        <v>0.83437499999999665</v>
      </c>
      <c r="BJ121" s="111">
        <v>0.83616898148147811</v>
      </c>
      <c r="BK121" s="111">
        <v>0.83773148148147814</v>
      </c>
      <c r="BL121" s="111">
        <v>0.83929398148147816</v>
      </c>
      <c r="BM121" s="111">
        <v>0.84054398148147813</v>
      </c>
      <c r="BN121" s="111">
        <v>0.84228009259258929</v>
      </c>
      <c r="BO121" s="111">
        <v>0.84365740740740414</v>
      </c>
      <c r="BP121" s="111">
        <v>0.8452314814814782</v>
      </c>
      <c r="BQ121" s="111">
        <v>0.84733796296295971</v>
      </c>
      <c r="BR121" s="111">
        <v>0.84886574074073751</v>
      </c>
      <c r="BS121" s="111">
        <v>0.85030092592592266</v>
      </c>
      <c r="BT121" s="111">
        <v>0.85196759259258936</v>
      </c>
      <c r="BU121" s="111">
        <v>0.85406249999999673</v>
      </c>
      <c r="BV121" s="111">
        <v>0.85613425925925601</v>
      </c>
      <c r="BW121" s="111">
        <v>0.85835648148147825</v>
      </c>
      <c r="BX121" s="111">
        <v>0.86052083333333007</v>
      </c>
      <c r="BY121" s="111">
        <v>0.86321759259258934</v>
      </c>
      <c r="BZ121" s="111">
        <v>0.86497685185184858</v>
      </c>
      <c r="CA121" s="111">
        <v>0.86673611111110782</v>
      </c>
      <c r="CB121" s="111">
        <v>0.86861111111110778</v>
      </c>
      <c r="CC121" s="1" t="s">
        <v>115</v>
      </c>
    </row>
    <row r="122" spans="1:81" s="1" customFormat="1" ht="24" customHeight="1" x14ac:dyDescent="0.25">
      <c r="A122" s="1">
        <v>119</v>
      </c>
      <c r="B122" s="332">
        <v>803</v>
      </c>
      <c r="C122" s="273"/>
      <c r="D122" s="272"/>
      <c r="E122" s="273">
        <v>0.77185185185184968</v>
      </c>
      <c r="F122" s="273">
        <v>0.77777777777777457</v>
      </c>
      <c r="G122" s="272">
        <v>80</v>
      </c>
      <c r="H122" s="331">
        <v>0.80910879629629295</v>
      </c>
      <c r="I122" s="272">
        <v>80</v>
      </c>
      <c r="J122" s="273">
        <v>0.81631944444444104</v>
      </c>
      <c r="K122" s="272">
        <v>80</v>
      </c>
      <c r="L122" s="273">
        <v>0.8234374999999966</v>
      </c>
      <c r="M122" s="272">
        <v>80</v>
      </c>
      <c r="N122" s="272" t="s">
        <v>104</v>
      </c>
      <c r="O122" s="332">
        <v>803</v>
      </c>
      <c r="P122" s="273">
        <v>0.82760416666666325</v>
      </c>
      <c r="Q122" s="272">
        <v>80</v>
      </c>
      <c r="R122" s="273">
        <v>0.83480324074073731</v>
      </c>
      <c r="S122" s="272">
        <v>80</v>
      </c>
      <c r="T122" s="331">
        <v>0.84212962962962623</v>
      </c>
      <c r="U122" s="272">
        <v>47</v>
      </c>
      <c r="V122" s="273">
        <v>0.87300925925925588</v>
      </c>
      <c r="W122" s="272">
        <v>47</v>
      </c>
      <c r="X122" s="273"/>
      <c r="Y122" s="332">
        <v>803</v>
      </c>
      <c r="Z122" s="272" t="s">
        <v>114</v>
      </c>
      <c r="AB122" s="1">
        <v>803</v>
      </c>
      <c r="AC122" s="111">
        <v>0.77777777777777457</v>
      </c>
      <c r="AD122" s="111">
        <v>0.77968749999999676</v>
      </c>
      <c r="AE122" s="111">
        <v>0.78156249999999672</v>
      </c>
      <c r="AF122" s="111">
        <v>0.78333333333333011</v>
      </c>
      <c r="AG122" s="111">
        <v>0.78636574074073751</v>
      </c>
      <c r="AH122" s="111">
        <v>0.78863425925925601</v>
      </c>
      <c r="AI122" s="111">
        <v>0.79114583333333011</v>
      </c>
      <c r="AJ122" s="111">
        <v>0.79315972222221898</v>
      </c>
      <c r="AK122" s="111">
        <v>0.79506944444444116</v>
      </c>
      <c r="AL122" s="111">
        <v>0.79667824074073745</v>
      </c>
      <c r="AM122" s="111">
        <v>0.79806712962962634</v>
      </c>
      <c r="AN122" s="111">
        <v>0.79962962962962636</v>
      </c>
      <c r="AO122" s="111">
        <v>0.80153935185184855</v>
      </c>
      <c r="AP122" s="111">
        <v>0.80312499999999665</v>
      </c>
      <c r="AQ122" s="111">
        <v>0.8044791666666633</v>
      </c>
      <c r="AR122" s="111">
        <v>0.80620370370370031</v>
      </c>
      <c r="AS122" s="111">
        <v>0.8075925925925892</v>
      </c>
      <c r="AT122" s="111">
        <v>0.80910879629629295</v>
      </c>
      <c r="AU122" s="111">
        <v>0.81071759259258924</v>
      </c>
      <c r="AV122" s="111">
        <v>0.81251157407407071</v>
      </c>
      <c r="AW122" s="111">
        <v>0.81427083333332995</v>
      </c>
      <c r="AX122" s="111">
        <v>0.81631944444444104</v>
      </c>
      <c r="AY122" s="111">
        <v>0.81907407407407062</v>
      </c>
      <c r="AZ122" s="111">
        <v>0.82085648148147805</v>
      </c>
      <c r="BA122" s="111">
        <v>0.8234374999999966</v>
      </c>
      <c r="BB122" s="1" t="s">
        <v>104</v>
      </c>
      <c r="BC122" s="1">
        <v>803</v>
      </c>
      <c r="BD122" s="111">
        <v>0.82760416666666325</v>
      </c>
      <c r="BE122" s="111">
        <v>0.83024305555555211</v>
      </c>
      <c r="BF122" s="111">
        <v>0.8320138888888855</v>
      </c>
      <c r="BG122" s="111">
        <v>0.83480324074073731</v>
      </c>
      <c r="BH122" s="111">
        <v>0.83702546296295954</v>
      </c>
      <c r="BI122" s="111">
        <v>0.83877314814814474</v>
      </c>
      <c r="BJ122" s="111">
        <v>0.84056712962962621</v>
      </c>
      <c r="BK122" s="111">
        <v>0.84212962962962623</v>
      </c>
      <c r="BL122" s="111">
        <v>0.84369212962962625</v>
      </c>
      <c r="BM122" s="111">
        <v>0.84494212962962623</v>
      </c>
      <c r="BN122" s="111">
        <v>0.84667824074073739</v>
      </c>
      <c r="BO122" s="111">
        <v>0.84805555555555223</v>
      </c>
      <c r="BP122" s="111">
        <v>0.84962962962962629</v>
      </c>
      <c r="BQ122" s="111">
        <v>0.85173611111110781</v>
      </c>
      <c r="BR122" s="111">
        <v>0.8532638888888856</v>
      </c>
      <c r="BS122" s="111">
        <v>0.85469907407407075</v>
      </c>
      <c r="BT122" s="111">
        <v>0.85636574074073746</v>
      </c>
      <c r="BU122" s="111">
        <v>0.85846064814814482</v>
      </c>
      <c r="BV122" s="111">
        <v>0.86053240740740411</v>
      </c>
      <c r="BW122" s="111">
        <v>0.86275462962962635</v>
      </c>
      <c r="BX122" s="111">
        <v>0.86491898148147817</v>
      </c>
      <c r="BY122" s="111">
        <v>0.86761574074073744</v>
      </c>
      <c r="BZ122" s="111">
        <v>0.86937499999999668</v>
      </c>
      <c r="CA122" s="111">
        <v>0.87113425925925592</v>
      </c>
      <c r="CB122" s="111">
        <v>0.87300925925925588</v>
      </c>
      <c r="CC122" s="1" t="s">
        <v>114</v>
      </c>
    </row>
    <row r="123" spans="1:81" s="1" customFormat="1" ht="24" customHeight="1" x14ac:dyDescent="0.25">
      <c r="A123" s="1">
        <v>120</v>
      </c>
      <c r="B123" s="332">
        <v>804</v>
      </c>
      <c r="C123" s="273"/>
      <c r="D123" s="272"/>
      <c r="E123" s="273">
        <v>0.77624999999999778</v>
      </c>
      <c r="F123" s="273">
        <v>0.78217592592592267</v>
      </c>
      <c r="G123" s="272">
        <v>82</v>
      </c>
      <c r="H123" s="331">
        <v>0.81350694444444105</v>
      </c>
      <c r="I123" s="272">
        <v>82</v>
      </c>
      <c r="J123" s="273">
        <v>0.82071759259258914</v>
      </c>
      <c r="K123" s="272">
        <v>82</v>
      </c>
      <c r="L123" s="273">
        <v>0.8278356481481447</v>
      </c>
      <c r="M123" s="272">
        <v>82</v>
      </c>
      <c r="N123" s="272" t="s">
        <v>104</v>
      </c>
      <c r="O123" s="332">
        <v>804</v>
      </c>
      <c r="P123" s="273">
        <v>0.83333333333333337</v>
      </c>
      <c r="Q123" s="272">
        <v>82</v>
      </c>
      <c r="R123" s="273">
        <v>0.84053240740740742</v>
      </c>
      <c r="S123" s="272">
        <v>82</v>
      </c>
      <c r="T123" s="331">
        <v>0.84785879629629635</v>
      </c>
      <c r="U123" s="272">
        <v>50</v>
      </c>
      <c r="V123" s="273">
        <v>0.87873842592592599</v>
      </c>
      <c r="W123" s="272">
        <v>50</v>
      </c>
      <c r="X123" s="273"/>
      <c r="Y123" s="332">
        <v>804</v>
      </c>
      <c r="Z123" s="272" t="s">
        <v>115</v>
      </c>
      <c r="AB123" s="1">
        <v>804</v>
      </c>
      <c r="AC123" s="111">
        <v>0.78217592592592267</v>
      </c>
      <c r="AD123" s="111">
        <v>0.78408564814814485</v>
      </c>
      <c r="AE123" s="111">
        <v>0.78596064814814481</v>
      </c>
      <c r="AF123" s="111">
        <v>0.7877314814814782</v>
      </c>
      <c r="AG123" s="111">
        <v>0.7907638888888856</v>
      </c>
      <c r="AH123" s="111">
        <v>0.79303240740740411</v>
      </c>
      <c r="AI123" s="111">
        <v>0.7955439814814782</v>
      </c>
      <c r="AJ123" s="111">
        <v>0.79755787037036707</v>
      </c>
      <c r="AK123" s="111">
        <v>0.79946759259258926</v>
      </c>
      <c r="AL123" s="111">
        <v>0.80107638888888555</v>
      </c>
      <c r="AM123" s="111">
        <v>0.80246527777777443</v>
      </c>
      <c r="AN123" s="111">
        <v>0.80402777777777446</v>
      </c>
      <c r="AO123" s="111">
        <v>0.80593749999999664</v>
      </c>
      <c r="AP123" s="111">
        <v>0.80752314814814474</v>
      </c>
      <c r="AQ123" s="111">
        <v>0.8088773148148114</v>
      </c>
      <c r="AR123" s="111">
        <v>0.81060185185184841</v>
      </c>
      <c r="AS123" s="111">
        <v>0.81199074074073729</v>
      </c>
      <c r="AT123" s="111">
        <v>0.81350694444444105</v>
      </c>
      <c r="AU123" s="111">
        <v>0.81511574074073734</v>
      </c>
      <c r="AV123" s="111">
        <v>0.8169097222222188</v>
      </c>
      <c r="AW123" s="111">
        <v>0.81866898148147804</v>
      </c>
      <c r="AX123" s="111">
        <v>0.82071759259258914</v>
      </c>
      <c r="AY123" s="111">
        <v>0.82347222222221872</v>
      </c>
      <c r="AZ123" s="111">
        <v>0.82525462962962615</v>
      </c>
      <c r="BA123" s="111">
        <v>0.8278356481481447</v>
      </c>
      <c r="BB123" s="1" t="s">
        <v>104</v>
      </c>
      <c r="BC123" s="1">
        <v>804</v>
      </c>
      <c r="BD123" s="111">
        <v>0.83333333333333337</v>
      </c>
      <c r="BE123" s="111">
        <v>0.83597222222222223</v>
      </c>
      <c r="BF123" s="111">
        <v>0.83774305555555562</v>
      </c>
      <c r="BG123" s="111">
        <v>0.84053240740740742</v>
      </c>
      <c r="BH123" s="111">
        <v>0.84275462962962966</v>
      </c>
      <c r="BI123" s="111">
        <v>0.84450231481481486</v>
      </c>
      <c r="BJ123" s="111">
        <v>0.84629629629629632</v>
      </c>
      <c r="BK123" s="111">
        <v>0.84785879629629635</v>
      </c>
      <c r="BL123" s="111">
        <v>0.84942129629629637</v>
      </c>
      <c r="BM123" s="111">
        <v>0.85067129629629634</v>
      </c>
      <c r="BN123" s="111">
        <v>0.8524074074074075</v>
      </c>
      <c r="BO123" s="111">
        <v>0.85378472222222235</v>
      </c>
      <c r="BP123" s="111">
        <v>0.85535879629629641</v>
      </c>
      <c r="BQ123" s="111">
        <v>0.85746527777777792</v>
      </c>
      <c r="BR123" s="111">
        <v>0.85899305555555572</v>
      </c>
      <c r="BS123" s="111">
        <v>0.86042824074074087</v>
      </c>
      <c r="BT123" s="111">
        <v>0.86209490740740757</v>
      </c>
      <c r="BU123" s="111">
        <v>0.86418981481481494</v>
      </c>
      <c r="BV123" s="111">
        <v>0.86626157407407423</v>
      </c>
      <c r="BW123" s="111">
        <v>0.86848379629629646</v>
      </c>
      <c r="BX123" s="111">
        <v>0.87064814814814828</v>
      </c>
      <c r="BY123" s="111">
        <v>0.87334490740740756</v>
      </c>
      <c r="BZ123" s="111">
        <v>0.87510416666666679</v>
      </c>
      <c r="CA123" s="111">
        <v>0.87686342592592603</v>
      </c>
      <c r="CB123" s="111">
        <v>0.87873842592592599</v>
      </c>
      <c r="CC123" s="1" t="s">
        <v>115</v>
      </c>
    </row>
    <row r="124" spans="1:81" s="1" customFormat="1" ht="24" customHeight="1" x14ac:dyDescent="0.25">
      <c r="A124" s="1">
        <v>121</v>
      </c>
      <c r="B124" s="332">
        <v>805</v>
      </c>
      <c r="C124" s="273"/>
      <c r="D124" s="272"/>
      <c r="E124" s="273">
        <v>0.78064814814814587</v>
      </c>
      <c r="F124" s="273">
        <v>0.78657407407407076</v>
      </c>
      <c r="G124" s="272">
        <v>66</v>
      </c>
      <c r="H124" s="331">
        <v>0.81790509259258914</v>
      </c>
      <c r="I124" s="272">
        <v>66</v>
      </c>
      <c r="J124" s="273">
        <v>0.82511574074073724</v>
      </c>
      <c r="K124" s="272">
        <v>66</v>
      </c>
      <c r="L124" s="273">
        <v>0.83223379629629279</v>
      </c>
      <c r="M124" s="272">
        <v>66</v>
      </c>
      <c r="N124" s="272" t="s">
        <v>104</v>
      </c>
      <c r="O124" s="332">
        <v>805</v>
      </c>
      <c r="P124" s="273">
        <v>0.83640046296295945</v>
      </c>
      <c r="Q124" s="272">
        <v>66</v>
      </c>
      <c r="R124" s="273">
        <v>0.8435995370370335</v>
      </c>
      <c r="S124" s="272">
        <v>66</v>
      </c>
      <c r="T124" s="331"/>
      <c r="U124" s="272"/>
      <c r="V124" s="290"/>
      <c r="W124" s="272">
        <v>66</v>
      </c>
      <c r="X124" s="290">
        <v>0.85748842592592234</v>
      </c>
      <c r="Y124" s="332">
        <v>805</v>
      </c>
      <c r="Z124" s="278" t="s">
        <v>117</v>
      </c>
      <c r="AB124" s="1">
        <v>805</v>
      </c>
      <c r="AC124" s="111">
        <v>0.78657407407407076</v>
      </c>
      <c r="AD124" s="111">
        <v>0.78848379629629295</v>
      </c>
      <c r="AE124" s="111">
        <v>0.79035879629629291</v>
      </c>
      <c r="AF124" s="111">
        <v>0.7921296296296263</v>
      </c>
      <c r="AG124" s="111">
        <v>0.7951620370370337</v>
      </c>
      <c r="AH124" s="111">
        <v>0.7974305555555522</v>
      </c>
      <c r="AI124" s="111">
        <v>0.7999421296296263</v>
      </c>
      <c r="AJ124" s="111">
        <v>0.80195601851851517</v>
      </c>
      <c r="AK124" s="111">
        <v>0.80386574074073736</v>
      </c>
      <c r="AL124" s="111">
        <v>0.80547453703703364</v>
      </c>
      <c r="AM124" s="111">
        <v>0.80686342592592253</v>
      </c>
      <c r="AN124" s="111">
        <v>0.80842592592592255</v>
      </c>
      <c r="AO124" s="111">
        <v>0.81033564814814474</v>
      </c>
      <c r="AP124" s="111">
        <v>0.81192129629629284</v>
      </c>
      <c r="AQ124" s="111">
        <v>0.81327546296295949</v>
      </c>
      <c r="AR124" s="111">
        <v>0.81499999999999651</v>
      </c>
      <c r="AS124" s="111">
        <v>0.81638888888888539</v>
      </c>
      <c r="AT124" s="111">
        <v>0.81790509259258914</v>
      </c>
      <c r="AU124" s="111">
        <v>0.81951388888888543</v>
      </c>
      <c r="AV124" s="111">
        <v>0.8213078703703669</v>
      </c>
      <c r="AW124" s="111">
        <v>0.82306712962962614</v>
      </c>
      <c r="AX124" s="111">
        <v>0.82511574074073724</v>
      </c>
      <c r="AY124" s="111">
        <v>0.82787037037036681</v>
      </c>
      <c r="AZ124" s="111">
        <v>0.82965277777777424</v>
      </c>
      <c r="BA124" s="111">
        <v>0.83223379629629279</v>
      </c>
      <c r="BB124" s="1" t="s">
        <v>104</v>
      </c>
      <c r="BC124" s="1">
        <v>805</v>
      </c>
      <c r="BD124" s="111">
        <v>0.83640046296295945</v>
      </c>
      <c r="BE124" s="111">
        <v>0.8390393518518483</v>
      </c>
      <c r="BF124" s="111">
        <v>0.84081018518518169</v>
      </c>
      <c r="BG124" s="111">
        <v>0.8435995370370335</v>
      </c>
      <c r="BH124" s="111"/>
      <c r="BI124" s="111" t="s">
        <v>112</v>
      </c>
      <c r="BJ124" s="111"/>
      <c r="BK124" s="111"/>
      <c r="BL124" s="111"/>
      <c r="BM124" s="111"/>
      <c r="BN124" s="111"/>
      <c r="BO124" s="111"/>
      <c r="BP124" s="111"/>
      <c r="BQ124" s="111"/>
      <c r="BR124" s="111"/>
      <c r="BS124" s="111"/>
      <c r="BT124" s="111"/>
      <c r="BU124" s="111"/>
      <c r="BV124" s="111"/>
      <c r="BW124" s="111"/>
      <c r="BX124" s="111"/>
      <c r="BY124" s="111"/>
      <c r="BZ124" s="111"/>
      <c r="CA124" s="111">
        <v>0.85748842592592234</v>
      </c>
      <c r="CB124" s="111"/>
      <c r="CC124" s="1" t="s">
        <v>117</v>
      </c>
    </row>
    <row r="125" spans="1:81" s="1" customFormat="1" ht="24" customHeight="1" x14ac:dyDescent="0.25">
      <c r="A125" s="1">
        <v>122</v>
      </c>
      <c r="B125" s="332">
        <v>806</v>
      </c>
      <c r="C125" s="273"/>
      <c r="D125" s="272"/>
      <c r="E125" s="273">
        <v>0.78504629629629397</v>
      </c>
      <c r="F125" s="273">
        <v>0.79097222222221886</v>
      </c>
      <c r="G125" s="272">
        <v>68</v>
      </c>
      <c r="H125" s="331">
        <v>0.82230324074073724</v>
      </c>
      <c r="I125" s="272">
        <v>53</v>
      </c>
      <c r="J125" s="273">
        <v>0.82951388888888533</v>
      </c>
      <c r="K125" s="272">
        <v>53</v>
      </c>
      <c r="L125" s="273">
        <v>0.83663194444444089</v>
      </c>
      <c r="M125" s="272">
        <v>53</v>
      </c>
      <c r="N125" s="272" t="s">
        <v>104</v>
      </c>
      <c r="O125" s="332">
        <v>806</v>
      </c>
      <c r="P125" s="273">
        <v>0.84079861111110754</v>
      </c>
      <c r="Q125" s="272">
        <v>53</v>
      </c>
      <c r="R125" s="273">
        <v>0.84799768518518159</v>
      </c>
      <c r="S125" s="272">
        <v>53</v>
      </c>
      <c r="T125" s="331">
        <v>0.85532407407407052</v>
      </c>
      <c r="U125" s="272">
        <v>74</v>
      </c>
      <c r="V125" s="273">
        <v>0.88620370370370016</v>
      </c>
      <c r="W125" s="272">
        <v>74</v>
      </c>
      <c r="X125" s="273"/>
      <c r="Y125" s="332">
        <v>806</v>
      </c>
      <c r="Z125" s="272" t="s">
        <v>115</v>
      </c>
      <c r="AB125" s="1">
        <v>806</v>
      </c>
      <c r="AC125" s="111">
        <v>0.79097222222221886</v>
      </c>
      <c r="AD125" s="111">
        <v>0.79288194444444104</v>
      </c>
      <c r="AE125" s="111">
        <v>0.794756944444441</v>
      </c>
      <c r="AF125" s="111">
        <v>0.79652777777777439</v>
      </c>
      <c r="AG125" s="111">
        <v>0.79956018518518179</v>
      </c>
      <c r="AH125" s="111">
        <v>0.8018287037037003</v>
      </c>
      <c r="AI125" s="111">
        <v>0.80434027777777439</v>
      </c>
      <c r="AJ125" s="111">
        <v>0.80635416666666326</v>
      </c>
      <c r="AK125" s="111">
        <v>0.80826388888888545</v>
      </c>
      <c r="AL125" s="111">
        <v>0.80987268518518174</v>
      </c>
      <c r="AM125" s="111">
        <v>0.81126157407407062</v>
      </c>
      <c r="AN125" s="111">
        <v>0.81282407407407065</v>
      </c>
      <c r="AO125" s="111">
        <v>0.81473379629629283</v>
      </c>
      <c r="AP125" s="111">
        <v>0.81631944444444093</v>
      </c>
      <c r="AQ125" s="111">
        <v>0.81767361111110759</v>
      </c>
      <c r="AR125" s="111">
        <v>0.8193981481481446</v>
      </c>
      <c r="AS125" s="111">
        <v>0.82078703703703348</v>
      </c>
      <c r="AT125" s="111">
        <v>0.82230324074073724</v>
      </c>
      <c r="AU125" s="111">
        <v>0.82391203703703353</v>
      </c>
      <c r="AV125" s="111">
        <v>0.82570601851851499</v>
      </c>
      <c r="AW125" s="111">
        <v>0.82746527777777423</v>
      </c>
      <c r="AX125" s="111">
        <v>0.82951388888888533</v>
      </c>
      <c r="AY125" s="111">
        <v>0.83226851851851491</v>
      </c>
      <c r="AZ125" s="111">
        <v>0.83405092592592234</v>
      </c>
      <c r="BA125" s="111">
        <v>0.83663194444444089</v>
      </c>
      <c r="BB125" s="1" t="s">
        <v>104</v>
      </c>
      <c r="BC125" s="1">
        <v>806</v>
      </c>
      <c r="BD125" s="111">
        <v>0.84079861111110754</v>
      </c>
      <c r="BE125" s="111">
        <v>0.8434374999999964</v>
      </c>
      <c r="BF125" s="111">
        <v>0.84520833333332979</v>
      </c>
      <c r="BG125" s="111">
        <v>0.84799768518518159</v>
      </c>
      <c r="BH125" s="111">
        <v>0.85021990740740383</v>
      </c>
      <c r="BI125" s="111">
        <v>0.85196759259258903</v>
      </c>
      <c r="BJ125" s="111">
        <v>0.8537615740740705</v>
      </c>
      <c r="BK125" s="111">
        <v>0.85532407407407052</v>
      </c>
      <c r="BL125" s="111">
        <v>0.85688657407407054</v>
      </c>
      <c r="BM125" s="111">
        <v>0.85813657407407051</v>
      </c>
      <c r="BN125" s="111">
        <v>0.85987268518518167</v>
      </c>
      <c r="BO125" s="111">
        <v>0.86124999999999652</v>
      </c>
      <c r="BP125" s="111">
        <v>0.86282407407407058</v>
      </c>
      <c r="BQ125" s="111">
        <v>0.86493055555555209</v>
      </c>
      <c r="BR125" s="111">
        <v>0.86645833333332989</v>
      </c>
      <c r="BS125" s="111">
        <v>0.86789351851851504</v>
      </c>
      <c r="BT125" s="111">
        <v>0.86956018518518174</v>
      </c>
      <c r="BU125" s="111">
        <v>0.87165509259258911</v>
      </c>
      <c r="BV125" s="111">
        <v>0.8737268518518484</v>
      </c>
      <c r="BW125" s="111">
        <v>0.87594907407407063</v>
      </c>
      <c r="BX125" s="111">
        <v>0.87811342592592245</v>
      </c>
      <c r="BY125" s="111">
        <v>0.88081018518518173</v>
      </c>
      <c r="BZ125" s="111">
        <v>0.88256944444444096</v>
      </c>
      <c r="CA125" s="111">
        <v>0.8843287037037002</v>
      </c>
      <c r="CB125" s="111">
        <v>0.88620370370370016</v>
      </c>
      <c r="CC125" s="1" t="s">
        <v>115</v>
      </c>
    </row>
    <row r="126" spans="1:81" s="1" customFormat="1" ht="24" customHeight="1" x14ac:dyDescent="0.25">
      <c r="A126" s="1">
        <v>123</v>
      </c>
      <c r="B126" s="332">
        <v>812</v>
      </c>
      <c r="C126" s="273"/>
      <c r="D126" s="272"/>
      <c r="E126" s="273">
        <v>0.78944444444444206</v>
      </c>
      <c r="F126" s="273">
        <v>0.79537037037036695</v>
      </c>
      <c r="G126" s="272">
        <v>75</v>
      </c>
      <c r="H126" s="331">
        <v>0.82670138888888534</v>
      </c>
      <c r="I126" s="272">
        <v>75</v>
      </c>
      <c r="J126" s="273">
        <v>0.83391203703703343</v>
      </c>
      <c r="K126" s="272">
        <v>75</v>
      </c>
      <c r="L126" s="273">
        <v>0.84103009259258898</v>
      </c>
      <c r="M126" s="272">
        <v>75</v>
      </c>
      <c r="N126" s="272" t="s">
        <v>104</v>
      </c>
      <c r="O126" s="332">
        <v>812</v>
      </c>
      <c r="P126" s="273">
        <v>0.84519675925925564</v>
      </c>
      <c r="Q126" s="272">
        <v>75</v>
      </c>
      <c r="R126" s="273">
        <v>0.85239583333332969</v>
      </c>
      <c r="S126" s="272">
        <v>75</v>
      </c>
      <c r="T126" s="331">
        <v>0.85972222222221861</v>
      </c>
      <c r="U126" s="353">
        <v>72</v>
      </c>
      <c r="V126" s="273">
        <v>0.89060185185184826</v>
      </c>
      <c r="W126" s="353">
        <v>72</v>
      </c>
      <c r="X126" s="273"/>
      <c r="Y126" s="332">
        <v>812</v>
      </c>
      <c r="Z126" s="272" t="s">
        <v>114</v>
      </c>
      <c r="AB126" s="1">
        <v>812</v>
      </c>
      <c r="AC126" s="111">
        <v>0.79537037037036695</v>
      </c>
      <c r="AD126" s="111">
        <v>0.79728009259258914</v>
      </c>
      <c r="AE126" s="111">
        <v>0.7991550925925891</v>
      </c>
      <c r="AF126" s="111">
        <v>0.80092592592592249</v>
      </c>
      <c r="AG126" s="111">
        <v>0.80395833333332989</v>
      </c>
      <c r="AH126" s="111">
        <v>0.80622685185184839</v>
      </c>
      <c r="AI126" s="111">
        <v>0.80873842592592249</v>
      </c>
      <c r="AJ126" s="111">
        <v>0.81075231481481136</v>
      </c>
      <c r="AK126" s="111">
        <v>0.81266203703703355</v>
      </c>
      <c r="AL126" s="111">
        <v>0.81427083333332984</v>
      </c>
      <c r="AM126" s="111">
        <v>0.81565972222221872</v>
      </c>
      <c r="AN126" s="111">
        <v>0.81722222222221874</v>
      </c>
      <c r="AO126" s="111">
        <v>0.81913194444444093</v>
      </c>
      <c r="AP126" s="111">
        <v>0.82071759259258903</v>
      </c>
      <c r="AQ126" s="111">
        <v>0.82207175925925569</v>
      </c>
      <c r="AR126" s="111">
        <v>0.8237962962962927</v>
      </c>
      <c r="AS126" s="111">
        <v>0.82518518518518158</v>
      </c>
      <c r="AT126" s="111">
        <v>0.82670138888888534</v>
      </c>
      <c r="AU126" s="111">
        <v>0.82831018518518162</v>
      </c>
      <c r="AV126" s="111">
        <v>0.83010416666666309</v>
      </c>
      <c r="AW126" s="111">
        <v>0.83186342592592233</v>
      </c>
      <c r="AX126" s="111">
        <v>0.83391203703703343</v>
      </c>
      <c r="AY126" s="111">
        <v>0.83666666666666301</v>
      </c>
      <c r="AZ126" s="111">
        <v>0.83844907407407043</v>
      </c>
      <c r="BA126" s="111">
        <v>0.84103009259258898</v>
      </c>
      <c r="BB126" s="1" t="s">
        <v>104</v>
      </c>
      <c r="BC126" s="1">
        <v>812</v>
      </c>
      <c r="BD126" s="111">
        <v>0.84519675925925564</v>
      </c>
      <c r="BE126" s="111">
        <v>0.84783564814814449</v>
      </c>
      <c r="BF126" s="111">
        <v>0.84960648148147788</v>
      </c>
      <c r="BG126" s="111">
        <v>0.85239583333332969</v>
      </c>
      <c r="BH126" s="111">
        <v>0.85461805555555193</v>
      </c>
      <c r="BI126" s="111">
        <v>0.85636574074073712</v>
      </c>
      <c r="BJ126" s="111">
        <v>0.85815972222221859</v>
      </c>
      <c r="BK126" s="111">
        <v>0.85972222222221861</v>
      </c>
      <c r="BL126" s="111">
        <v>0.86128472222221863</v>
      </c>
      <c r="BM126" s="111">
        <v>0.86253472222221861</v>
      </c>
      <c r="BN126" s="111">
        <v>0.86427083333332977</v>
      </c>
      <c r="BO126" s="111">
        <v>0.86564814814814461</v>
      </c>
      <c r="BP126" s="111">
        <v>0.86722222222221867</v>
      </c>
      <c r="BQ126" s="111">
        <v>0.86932870370370019</v>
      </c>
      <c r="BR126" s="111">
        <v>0.87085648148147798</v>
      </c>
      <c r="BS126" s="111">
        <v>0.87229166666666313</v>
      </c>
      <c r="BT126" s="111">
        <v>0.87395833333332984</v>
      </c>
      <c r="BU126" s="111">
        <v>0.8760532407407372</v>
      </c>
      <c r="BV126" s="111">
        <v>0.87812499999999649</v>
      </c>
      <c r="BW126" s="111">
        <v>0.88034722222221873</v>
      </c>
      <c r="BX126" s="111">
        <v>0.88251157407407055</v>
      </c>
      <c r="BY126" s="111">
        <v>0.88520833333332982</v>
      </c>
      <c r="BZ126" s="111">
        <v>0.88696759259258906</v>
      </c>
      <c r="CA126" s="111">
        <v>0.8887268518518483</v>
      </c>
      <c r="CB126" s="111">
        <v>0.89060185185184826</v>
      </c>
      <c r="CC126" s="1" t="s">
        <v>114</v>
      </c>
    </row>
    <row r="127" spans="1:81" s="1" customFormat="1" ht="24" customHeight="1" x14ac:dyDescent="0.25">
      <c r="A127" s="1">
        <v>124</v>
      </c>
      <c r="B127" s="332">
        <v>816</v>
      </c>
      <c r="C127" s="273"/>
      <c r="D127" s="272"/>
      <c r="E127" s="273">
        <v>0.79384259259259016</v>
      </c>
      <c r="F127" s="273">
        <v>0.79976851851851505</v>
      </c>
      <c r="G127" s="272">
        <v>86</v>
      </c>
      <c r="H127" s="331">
        <v>0.83109953703703343</v>
      </c>
      <c r="I127" s="272">
        <v>86</v>
      </c>
      <c r="J127" s="273">
        <v>0.83831018518518152</v>
      </c>
      <c r="K127" s="272">
        <v>86</v>
      </c>
      <c r="L127" s="273">
        <v>0.84542824074073708</v>
      </c>
      <c r="M127" s="272">
        <v>86</v>
      </c>
      <c r="N127" s="272" t="s">
        <v>104</v>
      </c>
      <c r="O127" s="332">
        <v>816</v>
      </c>
      <c r="P127" s="273">
        <v>0.84959490740740373</v>
      </c>
      <c r="Q127" s="272">
        <v>86</v>
      </c>
      <c r="R127" s="273">
        <v>0.85679398148147778</v>
      </c>
      <c r="S127" s="272">
        <v>86</v>
      </c>
      <c r="T127" s="331">
        <v>0.86412037037036671</v>
      </c>
      <c r="U127" s="272">
        <v>51</v>
      </c>
      <c r="V127" s="273">
        <v>0.89499999999999635</v>
      </c>
      <c r="W127" s="272">
        <v>51</v>
      </c>
      <c r="X127" s="273"/>
      <c r="Y127" s="332">
        <v>816</v>
      </c>
      <c r="Z127" s="272" t="s">
        <v>115</v>
      </c>
      <c r="AB127" s="1">
        <v>816</v>
      </c>
      <c r="AC127" s="111">
        <v>0.79976851851851505</v>
      </c>
      <c r="AD127" s="111">
        <v>0.80167824074073724</v>
      </c>
      <c r="AE127" s="111">
        <v>0.8035532407407372</v>
      </c>
      <c r="AF127" s="111">
        <v>0.80532407407407058</v>
      </c>
      <c r="AG127" s="111">
        <v>0.80835648148147798</v>
      </c>
      <c r="AH127" s="111">
        <v>0.81062499999999649</v>
      </c>
      <c r="AI127" s="111">
        <v>0.81313657407407058</v>
      </c>
      <c r="AJ127" s="111">
        <v>0.81515046296295945</v>
      </c>
      <c r="AK127" s="111">
        <v>0.81706018518518164</v>
      </c>
      <c r="AL127" s="111">
        <v>0.81866898148147793</v>
      </c>
      <c r="AM127" s="111">
        <v>0.82005787037036681</v>
      </c>
      <c r="AN127" s="111">
        <v>0.82162037037036684</v>
      </c>
      <c r="AO127" s="111">
        <v>0.82353009259258902</v>
      </c>
      <c r="AP127" s="111">
        <v>0.82511574074073712</v>
      </c>
      <c r="AQ127" s="111">
        <v>0.82646990740740378</v>
      </c>
      <c r="AR127" s="111">
        <v>0.82819444444444079</v>
      </c>
      <c r="AS127" s="111">
        <v>0.82958333333332968</v>
      </c>
      <c r="AT127" s="111">
        <v>0.83109953703703343</v>
      </c>
      <c r="AU127" s="111">
        <v>0.83270833333332972</v>
      </c>
      <c r="AV127" s="111">
        <v>0.83450231481481119</v>
      </c>
      <c r="AW127" s="111">
        <v>0.83626157407407042</v>
      </c>
      <c r="AX127" s="111">
        <v>0.83831018518518152</v>
      </c>
      <c r="AY127" s="111">
        <v>0.8410648148148111</v>
      </c>
      <c r="AZ127" s="111">
        <v>0.84284722222221853</v>
      </c>
      <c r="BA127" s="111">
        <v>0.84542824074073708</v>
      </c>
      <c r="BB127" s="1" t="s">
        <v>104</v>
      </c>
      <c r="BC127" s="1">
        <v>816</v>
      </c>
      <c r="BD127" s="111">
        <v>0.84959490740740373</v>
      </c>
      <c r="BE127" s="111">
        <v>0.85223379629629259</v>
      </c>
      <c r="BF127" s="111">
        <v>0.85400462962962598</v>
      </c>
      <c r="BG127" s="111">
        <v>0.85679398148147778</v>
      </c>
      <c r="BH127" s="111">
        <v>0.85901620370370002</v>
      </c>
      <c r="BI127" s="111">
        <v>0.86076388888888522</v>
      </c>
      <c r="BJ127" s="111">
        <v>0.86255787037036669</v>
      </c>
      <c r="BK127" s="111">
        <v>0.86412037037036671</v>
      </c>
      <c r="BL127" s="111">
        <v>0.86568287037036673</v>
      </c>
      <c r="BM127" s="111">
        <v>0.8669328703703667</v>
      </c>
      <c r="BN127" s="111">
        <v>0.86866898148147786</v>
      </c>
      <c r="BO127" s="111">
        <v>0.87004629629629271</v>
      </c>
      <c r="BP127" s="111">
        <v>0.87162037037036677</v>
      </c>
      <c r="BQ127" s="111">
        <v>0.87372685185184829</v>
      </c>
      <c r="BR127" s="111">
        <v>0.87525462962962608</v>
      </c>
      <c r="BS127" s="111">
        <v>0.87668981481481123</v>
      </c>
      <c r="BT127" s="111">
        <v>0.87835648148147794</v>
      </c>
      <c r="BU127" s="111">
        <v>0.8804513888888853</v>
      </c>
      <c r="BV127" s="111">
        <v>0.88252314814814459</v>
      </c>
      <c r="BW127" s="111">
        <v>0.88474537037036682</v>
      </c>
      <c r="BX127" s="111">
        <v>0.88690972222221864</v>
      </c>
      <c r="BY127" s="111">
        <v>0.88960648148147792</v>
      </c>
      <c r="BZ127" s="111">
        <v>0.89136574074073716</v>
      </c>
      <c r="CA127" s="111">
        <v>0.89312499999999639</v>
      </c>
      <c r="CB127" s="111">
        <v>0.89499999999999635</v>
      </c>
      <c r="CC127" s="1" t="s">
        <v>115</v>
      </c>
    </row>
    <row r="128" spans="1:81" s="1" customFormat="1" ht="24" customHeight="1" x14ac:dyDescent="0.25">
      <c r="A128" s="1">
        <v>125</v>
      </c>
      <c r="B128" s="332">
        <v>807</v>
      </c>
      <c r="C128" s="273"/>
      <c r="D128" s="272"/>
      <c r="E128" s="273">
        <v>0.79824074074073825</v>
      </c>
      <c r="F128" s="273">
        <v>0.80416666666666314</v>
      </c>
      <c r="G128" s="272">
        <v>79</v>
      </c>
      <c r="H128" s="331">
        <v>0.83549768518518153</v>
      </c>
      <c r="I128" s="272">
        <v>79</v>
      </c>
      <c r="J128" s="273">
        <v>0.84270833333332962</v>
      </c>
      <c r="K128" s="272">
        <v>79</v>
      </c>
      <c r="L128" s="273">
        <v>0.84982638888888518</v>
      </c>
      <c r="M128" s="272">
        <v>79</v>
      </c>
      <c r="N128" s="272" t="s">
        <v>104</v>
      </c>
      <c r="O128" s="332">
        <v>807</v>
      </c>
      <c r="P128" s="273">
        <v>0.85399305555555183</v>
      </c>
      <c r="Q128" s="272">
        <v>79</v>
      </c>
      <c r="R128" s="273">
        <v>0.86119212962962588</v>
      </c>
      <c r="S128" s="272">
        <v>79</v>
      </c>
      <c r="T128" s="331">
        <v>0.8685185185185148</v>
      </c>
      <c r="U128" s="272">
        <v>52</v>
      </c>
      <c r="V128" s="273">
        <v>0.89939814814814445</v>
      </c>
      <c r="W128" s="272">
        <v>52</v>
      </c>
      <c r="X128" s="273"/>
      <c r="Y128" s="332">
        <v>807</v>
      </c>
      <c r="Z128" s="272" t="s">
        <v>114</v>
      </c>
      <c r="AB128" s="1">
        <v>807</v>
      </c>
      <c r="AC128" s="111">
        <v>0.80416666666666314</v>
      </c>
      <c r="AD128" s="111">
        <v>0.80607638888888533</v>
      </c>
      <c r="AE128" s="111">
        <v>0.80795138888888529</v>
      </c>
      <c r="AF128" s="111">
        <v>0.80972222222221868</v>
      </c>
      <c r="AG128" s="111">
        <v>0.81275462962962608</v>
      </c>
      <c r="AH128" s="111">
        <v>0.81502314814814458</v>
      </c>
      <c r="AI128" s="111">
        <v>0.81753472222221868</v>
      </c>
      <c r="AJ128" s="111">
        <v>0.81954861111110755</v>
      </c>
      <c r="AK128" s="111">
        <v>0.82145833333332974</v>
      </c>
      <c r="AL128" s="111">
        <v>0.82306712962962603</v>
      </c>
      <c r="AM128" s="111">
        <v>0.82445601851851491</v>
      </c>
      <c r="AN128" s="111">
        <v>0.82601851851851493</v>
      </c>
      <c r="AO128" s="111">
        <v>0.82792824074073712</v>
      </c>
      <c r="AP128" s="111">
        <v>0.82951388888888522</v>
      </c>
      <c r="AQ128" s="111">
        <v>0.83086805555555188</v>
      </c>
      <c r="AR128" s="111">
        <v>0.83259259259258889</v>
      </c>
      <c r="AS128" s="111">
        <v>0.83398148148147777</v>
      </c>
      <c r="AT128" s="111">
        <v>0.83549768518518153</v>
      </c>
      <c r="AU128" s="111">
        <v>0.83710648148147782</v>
      </c>
      <c r="AV128" s="111">
        <v>0.83890046296295928</v>
      </c>
      <c r="AW128" s="111">
        <v>0.84065972222221852</v>
      </c>
      <c r="AX128" s="111">
        <v>0.84270833333332962</v>
      </c>
      <c r="AY128" s="111">
        <v>0.8454629629629592</v>
      </c>
      <c r="AZ128" s="111">
        <v>0.84724537037036662</v>
      </c>
      <c r="BA128" s="111">
        <v>0.84982638888888518</v>
      </c>
      <c r="BB128" s="1" t="s">
        <v>104</v>
      </c>
      <c r="BC128" s="1">
        <v>807</v>
      </c>
      <c r="BD128" s="111">
        <v>0.85399305555555183</v>
      </c>
      <c r="BE128" s="111">
        <v>0.85663194444444068</v>
      </c>
      <c r="BF128" s="111">
        <v>0.85840277777777407</v>
      </c>
      <c r="BG128" s="111">
        <v>0.86119212962962588</v>
      </c>
      <c r="BH128" s="111">
        <v>0.86341435185184812</v>
      </c>
      <c r="BI128" s="111">
        <v>0.86516203703703332</v>
      </c>
      <c r="BJ128" s="111">
        <v>0.86695601851851478</v>
      </c>
      <c r="BK128" s="111">
        <v>0.8685185185185148</v>
      </c>
      <c r="BL128" s="111">
        <v>0.87008101851851483</v>
      </c>
      <c r="BM128" s="111">
        <v>0.8713310185185148</v>
      </c>
      <c r="BN128" s="111">
        <v>0.87306712962962596</v>
      </c>
      <c r="BO128" s="111">
        <v>0.8744444444444408</v>
      </c>
      <c r="BP128" s="111">
        <v>0.87601851851851487</v>
      </c>
      <c r="BQ128" s="111">
        <v>0.87812499999999638</v>
      </c>
      <c r="BR128" s="111">
        <v>0.87965277777777418</v>
      </c>
      <c r="BS128" s="111">
        <v>0.88108796296295933</v>
      </c>
      <c r="BT128" s="111">
        <v>0.88275462962962603</v>
      </c>
      <c r="BU128" s="111">
        <v>0.8848495370370334</v>
      </c>
      <c r="BV128" s="111">
        <v>0.88692129629629268</v>
      </c>
      <c r="BW128" s="111">
        <v>0.88914351851851492</v>
      </c>
      <c r="BX128" s="111">
        <v>0.89130787037036674</v>
      </c>
      <c r="BY128" s="111">
        <v>0.89400462962962601</v>
      </c>
      <c r="BZ128" s="111">
        <v>0.89576388888888525</v>
      </c>
      <c r="CA128" s="111">
        <v>0.89752314814814449</v>
      </c>
      <c r="CB128" s="111">
        <v>0.89939814814814445</v>
      </c>
      <c r="CC128" s="1" t="s">
        <v>114</v>
      </c>
    </row>
    <row r="129" spans="1:81" s="1" customFormat="1" ht="24" customHeight="1" x14ac:dyDescent="0.25">
      <c r="A129" s="1">
        <v>126</v>
      </c>
      <c r="B129" s="332">
        <v>813</v>
      </c>
      <c r="C129" s="273"/>
      <c r="D129" s="272"/>
      <c r="E129" s="273">
        <v>0.80263888888888635</v>
      </c>
      <c r="F129" s="273">
        <v>0.80856481481481124</v>
      </c>
      <c r="G129" s="272">
        <v>83</v>
      </c>
      <c r="H129" s="331">
        <v>0.83989583333332962</v>
      </c>
      <c r="I129" s="272">
        <v>83</v>
      </c>
      <c r="J129" s="273">
        <v>0.84710648148147771</v>
      </c>
      <c r="K129" s="272">
        <v>83</v>
      </c>
      <c r="L129" s="273">
        <v>0.85422453703703327</v>
      </c>
      <c r="M129" s="272">
        <v>83</v>
      </c>
      <c r="N129" s="272" t="s">
        <v>104</v>
      </c>
      <c r="O129" s="332">
        <v>813</v>
      </c>
      <c r="P129" s="273">
        <v>0.85839120370369992</v>
      </c>
      <c r="Q129" s="272">
        <v>83</v>
      </c>
      <c r="R129" s="273">
        <v>0.86559027777777398</v>
      </c>
      <c r="S129" s="272">
        <v>83</v>
      </c>
      <c r="T129" s="331">
        <v>0.8729166666666629</v>
      </c>
      <c r="U129" s="353">
        <v>73</v>
      </c>
      <c r="V129" s="273">
        <v>0.90379629629629255</v>
      </c>
      <c r="W129" s="353">
        <v>73</v>
      </c>
      <c r="X129" s="273"/>
      <c r="Y129" s="332">
        <v>813</v>
      </c>
      <c r="Z129" s="272" t="s">
        <v>115</v>
      </c>
      <c r="AB129" s="1">
        <v>813</v>
      </c>
      <c r="AC129" s="111">
        <v>0.80856481481481124</v>
      </c>
      <c r="AD129" s="111">
        <v>0.81047453703703343</v>
      </c>
      <c r="AE129" s="111">
        <v>0.81234953703703339</v>
      </c>
      <c r="AF129" s="111">
        <v>0.81412037037036677</v>
      </c>
      <c r="AG129" s="111">
        <v>0.81715277777777418</v>
      </c>
      <c r="AH129" s="111">
        <v>0.81942129629629268</v>
      </c>
      <c r="AI129" s="111">
        <v>0.82193287037036677</v>
      </c>
      <c r="AJ129" s="111">
        <v>0.82394675925925565</v>
      </c>
      <c r="AK129" s="111">
        <v>0.82585648148147783</v>
      </c>
      <c r="AL129" s="111">
        <v>0.82746527777777412</v>
      </c>
      <c r="AM129" s="111">
        <v>0.82885416666666301</v>
      </c>
      <c r="AN129" s="111">
        <v>0.83041666666666303</v>
      </c>
      <c r="AO129" s="111">
        <v>0.83232638888888522</v>
      </c>
      <c r="AP129" s="111">
        <v>0.83391203703703332</v>
      </c>
      <c r="AQ129" s="111">
        <v>0.83526620370369997</v>
      </c>
      <c r="AR129" s="111">
        <v>0.83699074074073698</v>
      </c>
      <c r="AS129" s="111">
        <v>0.83837962962962587</v>
      </c>
      <c r="AT129" s="111">
        <v>0.83989583333332962</v>
      </c>
      <c r="AU129" s="111">
        <v>0.84150462962962591</v>
      </c>
      <c r="AV129" s="111">
        <v>0.84329861111110738</v>
      </c>
      <c r="AW129" s="111">
        <v>0.84505787037036662</v>
      </c>
      <c r="AX129" s="111">
        <v>0.84710648148147771</v>
      </c>
      <c r="AY129" s="111">
        <v>0.84986111111110729</v>
      </c>
      <c r="AZ129" s="111">
        <v>0.85164351851851472</v>
      </c>
      <c r="BA129" s="111">
        <v>0.85422453703703327</v>
      </c>
      <c r="BB129" s="1" t="s">
        <v>104</v>
      </c>
      <c r="BC129" s="1">
        <v>813</v>
      </c>
      <c r="BD129" s="111">
        <v>0.85839120370369992</v>
      </c>
      <c r="BE129" s="111">
        <v>0.86103009259258878</v>
      </c>
      <c r="BF129" s="111">
        <v>0.86280092592592217</v>
      </c>
      <c r="BG129" s="111">
        <v>0.86559027777777398</v>
      </c>
      <c r="BH129" s="111">
        <v>0.86781249999999621</v>
      </c>
      <c r="BI129" s="111">
        <v>0.86956018518518141</v>
      </c>
      <c r="BJ129" s="111">
        <v>0.87135416666666288</v>
      </c>
      <c r="BK129" s="111">
        <v>0.8729166666666629</v>
      </c>
      <c r="BL129" s="111">
        <v>0.87447916666666292</v>
      </c>
      <c r="BM129" s="111">
        <v>0.87572916666666289</v>
      </c>
      <c r="BN129" s="111">
        <v>0.87746527777777406</v>
      </c>
      <c r="BO129" s="111">
        <v>0.8788425925925889</v>
      </c>
      <c r="BP129" s="111">
        <v>0.88041666666666296</v>
      </c>
      <c r="BQ129" s="111">
        <v>0.88252314814814448</v>
      </c>
      <c r="BR129" s="111">
        <v>0.88405092592592227</v>
      </c>
      <c r="BS129" s="111">
        <v>0.88548611111110742</v>
      </c>
      <c r="BT129" s="111">
        <v>0.88715277777777413</v>
      </c>
      <c r="BU129" s="111">
        <v>0.88924768518518149</v>
      </c>
      <c r="BV129" s="111">
        <v>0.89131944444444078</v>
      </c>
      <c r="BW129" s="111">
        <v>0.89354166666666301</v>
      </c>
      <c r="BX129" s="111">
        <v>0.89570601851851483</v>
      </c>
      <c r="BY129" s="111">
        <v>0.89840277777777411</v>
      </c>
      <c r="BZ129" s="111">
        <v>0.90016203703703335</v>
      </c>
      <c r="CA129" s="111">
        <v>0.90192129629629259</v>
      </c>
      <c r="CB129" s="111">
        <v>0.90379629629629255</v>
      </c>
      <c r="CC129" s="1" t="s">
        <v>115</v>
      </c>
    </row>
    <row r="130" spans="1:81" s="1" customFormat="1" ht="24" customHeight="1" x14ac:dyDescent="0.25">
      <c r="A130" s="1">
        <v>127</v>
      </c>
      <c r="B130" s="332">
        <v>802</v>
      </c>
      <c r="C130" s="273"/>
      <c r="D130" s="272"/>
      <c r="E130" s="273">
        <v>0.80703703703703444</v>
      </c>
      <c r="F130" s="273">
        <v>0.81296296296295933</v>
      </c>
      <c r="G130" s="272">
        <v>90</v>
      </c>
      <c r="H130" s="331">
        <v>0.84429398148147772</v>
      </c>
      <c r="I130" s="272">
        <v>90</v>
      </c>
      <c r="J130" s="273">
        <v>0.85150462962962581</v>
      </c>
      <c r="K130" s="272">
        <v>90</v>
      </c>
      <c r="L130" s="273">
        <v>0.85862268518518137</v>
      </c>
      <c r="M130" s="272">
        <v>90</v>
      </c>
      <c r="N130" s="272" t="s">
        <v>104</v>
      </c>
      <c r="O130" s="332">
        <v>802</v>
      </c>
      <c r="P130" s="273">
        <v>0.86278935185184802</v>
      </c>
      <c r="Q130" s="272">
        <v>90</v>
      </c>
      <c r="R130" s="273">
        <v>0.86998842592592207</v>
      </c>
      <c r="S130" s="272">
        <v>90</v>
      </c>
      <c r="T130" s="331">
        <v>0.87731481481481099</v>
      </c>
      <c r="U130" s="272">
        <v>76</v>
      </c>
      <c r="V130" s="273">
        <v>0.90819444444444064</v>
      </c>
      <c r="W130" s="272">
        <v>76</v>
      </c>
      <c r="X130" s="273"/>
      <c r="Y130" s="332">
        <v>802</v>
      </c>
      <c r="Z130" s="272" t="s">
        <v>114</v>
      </c>
      <c r="AB130" s="1">
        <v>802</v>
      </c>
      <c r="AC130" s="111">
        <v>0.81296296296295933</v>
      </c>
      <c r="AD130" s="111">
        <v>0.81487268518518152</v>
      </c>
      <c r="AE130" s="111">
        <v>0.81674768518518148</v>
      </c>
      <c r="AF130" s="111">
        <v>0.81851851851851487</v>
      </c>
      <c r="AG130" s="111">
        <v>0.82155092592592227</v>
      </c>
      <c r="AH130" s="111">
        <v>0.82381944444444077</v>
      </c>
      <c r="AI130" s="111">
        <v>0.82633101851851487</v>
      </c>
      <c r="AJ130" s="111">
        <v>0.82834490740740374</v>
      </c>
      <c r="AK130" s="111">
        <v>0.83025462962962593</v>
      </c>
      <c r="AL130" s="111">
        <v>0.83186342592592222</v>
      </c>
      <c r="AM130" s="111">
        <v>0.8332523148148111</v>
      </c>
      <c r="AN130" s="111">
        <v>0.83481481481481112</v>
      </c>
      <c r="AO130" s="111">
        <v>0.83672453703703331</v>
      </c>
      <c r="AP130" s="111">
        <v>0.83831018518518141</v>
      </c>
      <c r="AQ130" s="111">
        <v>0.83966435185184807</v>
      </c>
      <c r="AR130" s="111">
        <v>0.84138888888888508</v>
      </c>
      <c r="AS130" s="111">
        <v>0.84277777777777396</v>
      </c>
      <c r="AT130" s="111">
        <v>0.84429398148147772</v>
      </c>
      <c r="AU130" s="111">
        <v>0.84590277777777401</v>
      </c>
      <c r="AV130" s="111">
        <v>0.84769675925925547</v>
      </c>
      <c r="AW130" s="111">
        <v>0.84945601851851471</v>
      </c>
      <c r="AX130" s="111">
        <v>0.85150462962962581</v>
      </c>
      <c r="AY130" s="111">
        <v>0.85425925925925539</v>
      </c>
      <c r="AZ130" s="111">
        <v>0.85604166666666281</v>
      </c>
      <c r="BA130" s="111">
        <v>0.85862268518518137</v>
      </c>
      <c r="BB130" s="1" t="s">
        <v>104</v>
      </c>
      <c r="BC130" s="1">
        <v>802</v>
      </c>
      <c r="BD130" s="111">
        <v>0.86278935185184802</v>
      </c>
      <c r="BE130" s="111">
        <v>0.86542824074073688</v>
      </c>
      <c r="BF130" s="111">
        <v>0.86719907407407026</v>
      </c>
      <c r="BG130" s="111">
        <v>0.86998842592592207</v>
      </c>
      <c r="BH130" s="111">
        <v>0.87221064814814431</v>
      </c>
      <c r="BI130" s="111">
        <v>0.87395833333332951</v>
      </c>
      <c r="BJ130" s="111">
        <v>0.87575231481481097</v>
      </c>
      <c r="BK130" s="111">
        <v>0.87731481481481099</v>
      </c>
      <c r="BL130" s="111">
        <v>0.87887731481481102</v>
      </c>
      <c r="BM130" s="111">
        <v>0.88012731481481099</v>
      </c>
      <c r="BN130" s="111">
        <v>0.88186342592592215</v>
      </c>
      <c r="BO130" s="111">
        <v>0.883240740740737</v>
      </c>
      <c r="BP130" s="111">
        <v>0.88481481481481106</v>
      </c>
      <c r="BQ130" s="111">
        <v>0.88692129629629257</v>
      </c>
      <c r="BR130" s="111">
        <v>0.88844907407407037</v>
      </c>
      <c r="BS130" s="111">
        <v>0.88988425925925552</v>
      </c>
      <c r="BT130" s="111">
        <v>0.89155092592592222</v>
      </c>
      <c r="BU130" s="111">
        <v>0.89364583333332959</v>
      </c>
      <c r="BV130" s="111">
        <v>0.89571759259258887</v>
      </c>
      <c r="BW130" s="111">
        <v>0.89793981481481111</v>
      </c>
      <c r="BX130" s="111">
        <v>0.90010416666666293</v>
      </c>
      <c r="BY130" s="111">
        <v>0.9028009259259222</v>
      </c>
      <c r="BZ130" s="111">
        <v>0.90456018518518144</v>
      </c>
      <c r="CA130" s="111">
        <v>0.90631944444444068</v>
      </c>
      <c r="CB130" s="111">
        <v>0.90819444444444064</v>
      </c>
      <c r="CC130" s="1" t="s">
        <v>114</v>
      </c>
    </row>
    <row r="131" spans="1:81" s="1" customFormat="1" ht="24" customHeight="1" x14ac:dyDescent="0.25">
      <c r="A131" s="1">
        <v>128</v>
      </c>
      <c r="B131" s="332">
        <v>815</v>
      </c>
      <c r="C131" s="273"/>
      <c r="D131" s="272"/>
      <c r="E131" s="273">
        <v>0.81143518518518254</v>
      </c>
      <c r="F131" s="273">
        <v>0.81736111111110743</v>
      </c>
      <c r="G131" s="272">
        <v>67</v>
      </c>
      <c r="H131" s="331">
        <v>0.84869212962962581</v>
      </c>
      <c r="I131" s="272">
        <v>67</v>
      </c>
      <c r="J131" s="273">
        <v>0.8559027777777739</v>
      </c>
      <c r="K131" s="272">
        <v>67</v>
      </c>
      <c r="L131" s="273">
        <v>0.86302083333332946</v>
      </c>
      <c r="M131" s="272">
        <v>67</v>
      </c>
      <c r="N131" s="272" t="s">
        <v>104</v>
      </c>
      <c r="O131" s="332">
        <v>815</v>
      </c>
      <c r="P131" s="273">
        <v>0.86718749999999611</v>
      </c>
      <c r="Q131" s="272">
        <v>67</v>
      </c>
      <c r="R131" s="273">
        <v>0.87438657407407017</v>
      </c>
      <c r="S131" s="272">
        <v>67</v>
      </c>
      <c r="T131" s="331"/>
      <c r="U131" s="272"/>
      <c r="V131" s="290"/>
      <c r="W131" s="272">
        <v>67</v>
      </c>
      <c r="X131" s="290">
        <v>0.88827546296295901</v>
      </c>
      <c r="Y131" s="332">
        <v>815</v>
      </c>
      <c r="Z131" s="278" t="s">
        <v>117</v>
      </c>
      <c r="AB131" s="1">
        <v>815</v>
      </c>
      <c r="AC131" s="111">
        <v>0.81736111111110743</v>
      </c>
      <c r="AD131" s="111">
        <v>0.81927083333332962</v>
      </c>
      <c r="AE131" s="111">
        <v>0.82114583333332958</v>
      </c>
      <c r="AF131" s="111">
        <v>0.82291666666666297</v>
      </c>
      <c r="AG131" s="111">
        <v>0.82594907407407037</v>
      </c>
      <c r="AH131" s="111">
        <v>0.82821759259258887</v>
      </c>
      <c r="AI131" s="111">
        <v>0.83072916666666297</v>
      </c>
      <c r="AJ131" s="111">
        <v>0.83274305555555184</v>
      </c>
      <c r="AK131" s="111">
        <v>0.83465277777777402</v>
      </c>
      <c r="AL131" s="111">
        <v>0.83626157407407031</v>
      </c>
      <c r="AM131" s="111">
        <v>0.8376504629629592</v>
      </c>
      <c r="AN131" s="111">
        <v>0.83921296296295922</v>
      </c>
      <c r="AO131" s="111">
        <v>0.84112268518518141</v>
      </c>
      <c r="AP131" s="111">
        <v>0.84270833333332951</v>
      </c>
      <c r="AQ131" s="111">
        <v>0.84406249999999616</v>
      </c>
      <c r="AR131" s="111">
        <v>0.84578703703703317</v>
      </c>
      <c r="AS131" s="111">
        <v>0.84717592592592206</v>
      </c>
      <c r="AT131" s="111">
        <v>0.84869212962962581</v>
      </c>
      <c r="AU131" s="111">
        <v>0.8503009259259221</v>
      </c>
      <c r="AV131" s="111">
        <v>0.85209490740740357</v>
      </c>
      <c r="AW131" s="111">
        <v>0.85385416666666281</v>
      </c>
      <c r="AX131" s="111">
        <v>0.8559027777777739</v>
      </c>
      <c r="AY131" s="111">
        <v>0.85865740740740348</v>
      </c>
      <c r="AZ131" s="111">
        <v>0.86043981481481091</v>
      </c>
      <c r="BA131" s="111">
        <v>0.86302083333332946</v>
      </c>
      <c r="BB131" s="1" t="s">
        <v>104</v>
      </c>
      <c r="BC131" s="1">
        <v>815</v>
      </c>
      <c r="BD131" s="111">
        <v>0.86718749999999611</v>
      </c>
      <c r="BE131" s="111">
        <v>0.86982638888888497</v>
      </c>
      <c r="BF131" s="111">
        <v>0.87159722222221836</v>
      </c>
      <c r="BG131" s="111">
        <v>0.87438657407407017</v>
      </c>
      <c r="BH131" s="111"/>
      <c r="BI131" s="111" t="s">
        <v>112</v>
      </c>
      <c r="BJ131" s="111"/>
      <c r="BK131" s="111"/>
      <c r="BL131" s="111"/>
      <c r="BM131" s="111"/>
      <c r="BN131" s="111"/>
      <c r="BO131" s="111"/>
      <c r="BP131" s="111"/>
      <c r="BQ131" s="111"/>
      <c r="BR131" s="111"/>
      <c r="BS131" s="111"/>
      <c r="BT131" s="111"/>
      <c r="BU131" s="111"/>
      <c r="BV131" s="111"/>
      <c r="BW131" s="111"/>
      <c r="BX131" s="111"/>
      <c r="BY131" s="111"/>
      <c r="BZ131" s="111"/>
      <c r="CA131" s="111">
        <v>0.88827546296295901</v>
      </c>
      <c r="CB131" s="111"/>
      <c r="CC131" s="1" t="s">
        <v>117</v>
      </c>
    </row>
    <row r="132" spans="1:81" s="1" customFormat="1" ht="24" customHeight="1" x14ac:dyDescent="0.25">
      <c r="A132" s="1">
        <v>129</v>
      </c>
      <c r="B132" s="332">
        <v>808</v>
      </c>
      <c r="C132" s="273"/>
      <c r="D132" s="272"/>
      <c r="E132" s="273">
        <v>0.81583333333333063</v>
      </c>
      <c r="F132" s="273">
        <v>0.82175925925925553</v>
      </c>
      <c r="G132" s="272">
        <v>87</v>
      </c>
      <c r="H132" s="331">
        <v>0.85309027777777391</v>
      </c>
      <c r="I132" s="272">
        <v>87</v>
      </c>
      <c r="J132" s="273">
        <v>0.860300925925922</v>
      </c>
      <c r="K132" s="272">
        <v>87</v>
      </c>
      <c r="L132" s="273">
        <v>0.86741898148147756</v>
      </c>
      <c r="M132" s="272">
        <v>87</v>
      </c>
      <c r="N132" s="272" t="s">
        <v>104</v>
      </c>
      <c r="O132" s="332">
        <v>808</v>
      </c>
      <c r="P132" s="273">
        <v>0.87158564814814421</v>
      </c>
      <c r="Q132" s="272">
        <v>87</v>
      </c>
      <c r="R132" s="273">
        <v>0.87878472222221826</v>
      </c>
      <c r="S132" s="272">
        <v>87</v>
      </c>
      <c r="T132" s="331">
        <v>0.88611111111110719</v>
      </c>
      <c r="U132" s="272">
        <v>80</v>
      </c>
      <c r="V132" s="273">
        <v>0.91699074074073683</v>
      </c>
      <c r="W132" s="272">
        <v>80</v>
      </c>
      <c r="X132" s="273"/>
      <c r="Y132" s="332">
        <v>808</v>
      </c>
      <c r="Z132" s="272" t="s">
        <v>114</v>
      </c>
      <c r="AB132" s="1">
        <v>808</v>
      </c>
      <c r="AC132" s="111">
        <v>0.82175925925925553</v>
      </c>
      <c r="AD132" s="111">
        <v>0.82366898148147771</v>
      </c>
      <c r="AE132" s="111">
        <v>0.82554398148147767</v>
      </c>
      <c r="AF132" s="111">
        <v>0.82731481481481106</v>
      </c>
      <c r="AG132" s="111">
        <v>0.83034722222221846</v>
      </c>
      <c r="AH132" s="111">
        <v>0.83261574074073696</v>
      </c>
      <c r="AI132" s="111">
        <v>0.83512731481481106</v>
      </c>
      <c r="AJ132" s="111">
        <v>0.83714120370369993</v>
      </c>
      <c r="AK132" s="111">
        <v>0.83905092592592212</v>
      </c>
      <c r="AL132" s="111">
        <v>0.84065972222221841</v>
      </c>
      <c r="AM132" s="111">
        <v>0.84204861111110729</v>
      </c>
      <c r="AN132" s="111">
        <v>0.84361111111110731</v>
      </c>
      <c r="AO132" s="111">
        <v>0.8455208333333295</v>
      </c>
      <c r="AP132" s="111">
        <v>0.8471064814814776</v>
      </c>
      <c r="AQ132" s="111">
        <v>0.84846064814814426</v>
      </c>
      <c r="AR132" s="111">
        <v>0.85018518518518127</v>
      </c>
      <c r="AS132" s="111">
        <v>0.85157407407407015</v>
      </c>
      <c r="AT132" s="111">
        <v>0.85309027777777391</v>
      </c>
      <c r="AU132" s="111">
        <v>0.8546990740740702</v>
      </c>
      <c r="AV132" s="111">
        <v>0.85649305555555166</v>
      </c>
      <c r="AW132" s="111">
        <v>0.8582523148148109</v>
      </c>
      <c r="AX132" s="111">
        <v>0.860300925925922</v>
      </c>
      <c r="AY132" s="111">
        <v>0.86305555555555158</v>
      </c>
      <c r="AZ132" s="111">
        <v>0.86483796296295901</v>
      </c>
      <c r="BA132" s="111">
        <v>0.86741898148147756</v>
      </c>
      <c r="BB132" s="1" t="s">
        <v>104</v>
      </c>
      <c r="BC132" s="1">
        <v>808</v>
      </c>
      <c r="BD132" s="111">
        <v>0.87158564814814421</v>
      </c>
      <c r="BE132" s="111">
        <v>0.87422453703703307</v>
      </c>
      <c r="BF132" s="111">
        <v>0.87599537037036646</v>
      </c>
      <c r="BG132" s="111">
        <v>0.87878472222221826</v>
      </c>
      <c r="BH132" s="111">
        <v>0.8810069444444405</v>
      </c>
      <c r="BI132" s="111">
        <v>0.8827546296296257</v>
      </c>
      <c r="BJ132" s="111">
        <v>0.88454861111110716</v>
      </c>
      <c r="BK132" s="111">
        <v>0.88611111111110719</v>
      </c>
      <c r="BL132" s="111">
        <v>0.88767361111110721</v>
      </c>
      <c r="BM132" s="111">
        <v>0.88892361111110718</v>
      </c>
      <c r="BN132" s="111">
        <v>0.89065972222221834</v>
      </c>
      <c r="BO132" s="111">
        <v>0.89203703703703319</v>
      </c>
      <c r="BP132" s="111">
        <v>0.89361111111110725</v>
      </c>
      <c r="BQ132" s="111">
        <v>0.89571759259258876</v>
      </c>
      <c r="BR132" s="111">
        <v>0.89724537037036656</v>
      </c>
      <c r="BS132" s="111">
        <v>0.89868055555555171</v>
      </c>
      <c r="BT132" s="111">
        <v>0.90034722222221841</v>
      </c>
      <c r="BU132" s="111">
        <v>0.90244212962962578</v>
      </c>
      <c r="BV132" s="111">
        <v>0.90451388888888506</v>
      </c>
      <c r="BW132" s="111">
        <v>0.9067361111111073</v>
      </c>
      <c r="BX132" s="111">
        <v>0.90890046296295912</v>
      </c>
      <c r="BY132" s="111">
        <v>0.9115972222222184</v>
      </c>
      <c r="BZ132" s="111">
        <v>0.91335648148147763</v>
      </c>
      <c r="CA132" s="111">
        <v>0.91511574074073687</v>
      </c>
      <c r="CB132" s="111">
        <v>0.91699074074073683</v>
      </c>
      <c r="CC132" s="1" t="s">
        <v>114</v>
      </c>
    </row>
    <row r="133" spans="1:81" s="1" customFormat="1" ht="24" customHeight="1" x14ac:dyDescent="0.25">
      <c r="A133" s="1">
        <v>130</v>
      </c>
      <c r="B133" s="332">
        <v>818</v>
      </c>
      <c r="C133" s="273"/>
      <c r="D133" s="272"/>
      <c r="E133" s="273">
        <v>0.82023148148147873</v>
      </c>
      <c r="F133" s="273">
        <v>0.82615740740740362</v>
      </c>
      <c r="G133" s="272">
        <v>88</v>
      </c>
      <c r="H133" s="331">
        <v>0.857488425925922</v>
      </c>
      <c r="I133" s="272">
        <v>88</v>
      </c>
      <c r="J133" s="273">
        <v>0.8646990740740701</v>
      </c>
      <c r="K133" s="272">
        <v>88</v>
      </c>
      <c r="L133" s="273">
        <v>0.87181712962962565</v>
      </c>
      <c r="M133" s="272">
        <v>88</v>
      </c>
      <c r="N133" s="272" t="s">
        <v>104</v>
      </c>
      <c r="O133" s="332">
        <v>818</v>
      </c>
      <c r="P133" s="273">
        <v>0.87598379629629231</v>
      </c>
      <c r="Q133" s="272">
        <v>88</v>
      </c>
      <c r="R133" s="273">
        <v>0.88318287037036636</v>
      </c>
      <c r="S133" s="272">
        <v>88</v>
      </c>
      <c r="T133" s="331">
        <v>0.89050925925925528</v>
      </c>
      <c r="U133" s="272">
        <v>82</v>
      </c>
      <c r="V133" s="273">
        <v>0.92138888888888493</v>
      </c>
      <c r="W133" s="272">
        <v>82</v>
      </c>
      <c r="X133" s="273"/>
      <c r="Y133" s="332">
        <v>818</v>
      </c>
      <c r="Z133" s="272" t="s">
        <v>115</v>
      </c>
      <c r="AB133" s="1">
        <v>818</v>
      </c>
      <c r="AC133" s="111">
        <v>0.82615740740740362</v>
      </c>
      <c r="AD133" s="111">
        <v>0.82806712962962581</v>
      </c>
      <c r="AE133" s="111">
        <v>0.82994212962962577</v>
      </c>
      <c r="AF133" s="111">
        <v>0.83171296296295916</v>
      </c>
      <c r="AG133" s="111">
        <v>0.83474537037036656</v>
      </c>
      <c r="AH133" s="111">
        <v>0.83701388888888506</v>
      </c>
      <c r="AI133" s="111">
        <v>0.83952546296295916</v>
      </c>
      <c r="AJ133" s="111">
        <v>0.84153935185184803</v>
      </c>
      <c r="AK133" s="111">
        <v>0.84344907407407022</v>
      </c>
      <c r="AL133" s="111">
        <v>0.8450578703703665</v>
      </c>
      <c r="AM133" s="111">
        <v>0.84644675925925539</v>
      </c>
      <c r="AN133" s="111">
        <v>0.84800925925925541</v>
      </c>
      <c r="AO133" s="111">
        <v>0.8499189814814776</v>
      </c>
      <c r="AP133" s="111">
        <v>0.8515046296296257</v>
      </c>
      <c r="AQ133" s="111">
        <v>0.85285879629629235</v>
      </c>
      <c r="AR133" s="111">
        <v>0.85458333333332936</v>
      </c>
      <c r="AS133" s="111">
        <v>0.85597222222221825</v>
      </c>
      <c r="AT133" s="111">
        <v>0.857488425925922</v>
      </c>
      <c r="AU133" s="111">
        <v>0.85909722222221829</v>
      </c>
      <c r="AV133" s="111">
        <v>0.86089120370369976</v>
      </c>
      <c r="AW133" s="111">
        <v>0.862650462962959</v>
      </c>
      <c r="AX133" s="111">
        <v>0.8646990740740701</v>
      </c>
      <c r="AY133" s="111">
        <v>0.86745370370369967</v>
      </c>
      <c r="AZ133" s="111">
        <v>0.8692361111111071</v>
      </c>
      <c r="BA133" s="111">
        <v>0.87181712962962565</v>
      </c>
      <c r="BB133" s="1" t="s">
        <v>104</v>
      </c>
      <c r="BC133" s="1">
        <v>818</v>
      </c>
      <c r="BD133" s="111">
        <v>0.87598379629629231</v>
      </c>
      <c r="BE133" s="111">
        <v>0.87862268518518116</v>
      </c>
      <c r="BF133" s="111">
        <v>0.88039351851851455</v>
      </c>
      <c r="BG133" s="111">
        <v>0.88318287037036636</v>
      </c>
      <c r="BH133" s="111">
        <v>0.88540509259258859</v>
      </c>
      <c r="BI133" s="111">
        <v>0.88715277777777379</v>
      </c>
      <c r="BJ133" s="111">
        <v>0.88894675925925526</v>
      </c>
      <c r="BK133" s="111">
        <v>0.89050925925925528</v>
      </c>
      <c r="BL133" s="111">
        <v>0.8920717592592553</v>
      </c>
      <c r="BM133" s="111">
        <v>0.89332175925925528</v>
      </c>
      <c r="BN133" s="111">
        <v>0.89505787037036644</v>
      </c>
      <c r="BO133" s="111">
        <v>0.89643518518518128</v>
      </c>
      <c r="BP133" s="111">
        <v>0.89800925925925534</v>
      </c>
      <c r="BQ133" s="111">
        <v>0.90011574074073686</v>
      </c>
      <c r="BR133" s="111">
        <v>0.90164351851851465</v>
      </c>
      <c r="BS133" s="111">
        <v>0.9030787037036998</v>
      </c>
      <c r="BT133" s="111">
        <v>0.90474537037036651</v>
      </c>
      <c r="BU133" s="111">
        <v>0.90684027777777387</v>
      </c>
      <c r="BV133" s="111">
        <v>0.90891203703703316</v>
      </c>
      <c r="BW133" s="111">
        <v>0.9111342592592554</v>
      </c>
      <c r="BX133" s="111">
        <v>0.91329861111110722</v>
      </c>
      <c r="BY133" s="111">
        <v>0.91599537037036649</v>
      </c>
      <c r="BZ133" s="111">
        <v>0.91775462962962573</v>
      </c>
      <c r="CA133" s="111">
        <v>0.91951388888888497</v>
      </c>
      <c r="CB133" s="111">
        <v>0.92138888888888493</v>
      </c>
      <c r="CC133" s="1" t="s">
        <v>115</v>
      </c>
    </row>
    <row r="134" spans="1:81" s="1" customFormat="1" ht="24" customHeight="1" x14ac:dyDescent="0.25">
      <c r="A134" s="1">
        <v>131</v>
      </c>
      <c r="B134" s="332">
        <v>811</v>
      </c>
      <c r="C134" s="273"/>
      <c r="D134" s="272"/>
      <c r="E134" s="273">
        <v>0.82462962962962683</v>
      </c>
      <c r="F134" s="273">
        <v>0.83055555555555172</v>
      </c>
      <c r="G134" s="272">
        <v>71</v>
      </c>
      <c r="H134" s="331">
        <v>0.8618865740740701</v>
      </c>
      <c r="I134" s="272">
        <v>68</v>
      </c>
      <c r="J134" s="273">
        <v>0.86909722222221819</v>
      </c>
      <c r="K134" s="272">
        <v>68</v>
      </c>
      <c r="L134" s="273">
        <v>0.87621527777777375</v>
      </c>
      <c r="M134" s="272">
        <v>68</v>
      </c>
      <c r="N134" s="272" t="s">
        <v>104</v>
      </c>
      <c r="O134" s="332">
        <v>811</v>
      </c>
      <c r="P134" s="273">
        <v>0.8803819444444404</v>
      </c>
      <c r="Q134" s="272">
        <v>68</v>
      </c>
      <c r="R134" s="273">
        <v>0.88758101851851445</v>
      </c>
      <c r="S134" s="272">
        <v>68</v>
      </c>
      <c r="T134" s="331"/>
      <c r="U134" s="272"/>
      <c r="V134" s="290"/>
      <c r="W134" s="272">
        <v>68</v>
      </c>
      <c r="X134" s="290">
        <v>0.90146990740740329</v>
      </c>
      <c r="Y134" s="332">
        <v>811</v>
      </c>
      <c r="Z134" s="278" t="s">
        <v>117</v>
      </c>
      <c r="AB134" s="1">
        <v>811</v>
      </c>
      <c r="AC134" s="111">
        <v>0.83055555555555172</v>
      </c>
      <c r="AD134" s="111">
        <v>0.8324652777777739</v>
      </c>
      <c r="AE134" s="111">
        <v>0.83434027777777386</v>
      </c>
      <c r="AF134" s="111">
        <v>0.83611111111110725</v>
      </c>
      <c r="AG134" s="111">
        <v>0.83914351851851465</v>
      </c>
      <c r="AH134" s="111">
        <v>0.84141203703703316</v>
      </c>
      <c r="AI134" s="111">
        <v>0.84392361111110725</v>
      </c>
      <c r="AJ134" s="111">
        <v>0.84593749999999612</v>
      </c>
      <c r="AK134" s="111">
        <v>0.84784722222221831</v>
      </c>
      <c r="AL134" s="111">
        <v>0.8494560185185146</v>
      </c>
      <c r="AM134" s="111">
        <v>0.85084490740740348</v>
      </c>
      <c r="AN134" s="111">
        <v>0.85240740740740351</v>
      </c>
      <c r="AO134" s="111">
        <v>0.85431712962962569</v>
      </c>
      <c r="AP134" s="111">
        <v>0.85590277777777379</v>
      </c>
      <c r="AQ134" s="111">
        <v>0.85725694444444045</v>
      </c>
      <c r="AR134" s="111">
        <v>0.85898148148147746</v>
      </c>
      <c r="AS134" s="111">
        <v>0.86037037037036634</v>
      </c>
      <c r="AT134" s="111">
        <v>0.8618865740740701</v>
      </c>
      <c r="AU134" s="111">
        <v>0.86349537037036639</v>
      </c>
      <c r="AV134" s="111">
        <v>0.86528935185184785</v>
      </c>
      <c r="AW134" s="111">
        <v>0.86704861111110709</v>
      </c>
      <c r="AX134" s="111">
        <v>0.86909722222221819</v>
      </c>
      <c r="AY134" s="111">
        <v>0.87185185185184777</v>
      </c>
      <c r="AZ134" s="111">
        <v>0.8736342592592552</v>
      </c>
      <c r="BA134" s="111">
        <v>0.87621527777777375</v>
      </c>
      <c r="BB134" s="1" t="s">
        <v>104</v>
      </c>
      <c r="BC134" s="1">
        <v>811</v>
      </c>
      <c r="BD134" s="111">
        <v>0.8803819444444404</v>
      </c>
      <c r="BE134" s="111">
        <v>0.88302083333332926</v>
      </c>
      <c r="BF134" s="111">
        <v>0.88479166666666265</v>
      </c>
      <c r="BG134" s="111">
        <v>0.88758101851851445</v>
      </c>
      <c r="BH134" s="111"/>
      <c r="BI134" s="111" t="s">
        <v>112</v>
      </c>
      <c r="BJ134" s="111"/>
      <c r="BK134" s="111"/>
      <c r="BL134" s="111"/>
      <c r="BM134" s="111"/>
      <c r="BN134" s="111"/>
      <c r="BO134" s="111"/>
      <c r="BP134" s="111"/>
      <c r="BQ134" s="111"/>
      <c r="BR134" s="111"/>
      <c r="BS134" s="111"/>
      <c r="BT134" s="111"/>
      <c r="BU134" s="111"/>
      <c r="BV134" s="111"/>
      <c r="BW134" s="111"/>
      <c r="BX134" s="111"/>
      <c r="BY134" s="111"/>
      <c r="BZ134" s="111"/>
      <c r="CA134" s="111">
        <v>0.90146990740740329</v>
      </c>
      <c r="CB134" s="111"/>
      <c r="CC134" s="1" t="s">
        <v>117</v>
      </c>
    </row>
    <row r="135" spans="1:81" s="1" customFormat="1" ht="24" customHeight="1" x14ac:dyDescent="0.25">
      <c r="A135" s="1">
        <v>132</v>
      </c>
      <c r="B135" s="332">
        <v>819</v>
      </c>
      <c r="C135" s="273"/>
      <c r="D135" s="272"/>
      <c r="E135" s="273">
        <v>0.82902777777777492</v>
      </c>
      <c r="F135" s="273">
        <v>0.83495370370369981</v>
      </c>
      <c r="G135" s="272">
        <v>89</v>
      </c>
      <c r="H135" s="331">
        <v>0.8662847222222182</v>
      </c>
      <c r="I135" s="272">
        <v>89</v>
      </c>
      <c r="J135" s="273">
        <v>0.87349537037036629</v>
      </c>
      <c r="K135" s="272">
        <v>89</v>
      </c>
      <c r="L135" s="273">
        <v>0.88061342592592184</v>
      </c>
      <c r="M135" s="272">
        <v>89</v>
      </c>
      <c r="N135" s="272" t="s">
        <v>104</v>
      </c>
      <c r="O135" s="332">
        <v>819</v>
      </c>
      <c r="P135" s="273">
        <v>0.8847800925925885</v>
      </c>
      <c r="Q135" s="272">
        <v>89</v>
      </c>
      <c r="R135" s="273">
        <v>0.89197916666666255</v>
      </c>
      <c r="S135" s="272">
        <v>89</v>
      </c>
      <c r="T135" s="331">
        <v>0.89930555555555147</v>
      </c>
      <c r="U135" s="272">
        <v>75</v>
      </c>
      <c r="V135" s="273">
        <v>0.93018518518518112</v>
      </c>
      <c r="W135" s="272">
        <v>75</v>
      </c>
      <c r="X135" s="273"/>
      <c r="Y135" s="332">
        <v>819</v>
      </c>
      <c r="Z135" s="272" t="s">
        <v>115</v>
      </c>
      <c r="AB135" s="1">
        <v>819</v>
      </c>
      <c r="AC135" s="111">
        <v>0.83495370370369981</v>
      </c>
      <c r="AD135" s="111">
        <v>0.836863425925922</v>
      </c>
      <c r="AE135" s="111">
        <v>0.83873842592592196</v>
      </c>
      <c r="AF135" s="111">
        <v>0.84050925925925535</v>
      </c>
      <c r="AG135" s="111">
        <v>0.84354166666666275</v>
      </c>
      <c r="AH135" s="111">
        <v>0.84581018518518125</v>
      </c>
      <c r="AI135" s="111">
        <v>0.84832175925925535</v>
      </c>
      <c r="AJ135" s="111">
        <v>0.85033564814814422</v>
      </c>
      <c r="AK135" s="111">
        <v>0.85224537037036641</v>
      </c>
      <c r="AL135" s="111">
        <v>0.8538541666666627</v>
      </c>
      <c r="AM135" s="111">
        <v>0.85524305555555158</v>
      </c>
      <c r="AN135" s="111">
        <v>0.8568055555555516</v>
      </c>
      <c r="AO135" s="111">
        <v>0.85871527777777379</v>
      </c>
      <c r="AP135" s="111">
        <v>0.86030092592592189</v>
      </c>
      <c r="AQ135" s="111">
        <v>0.86165509259258855</v>
      </c>
      <c r="AR135" s="111">
        <v>0.86337962962962556</v>
      </c>
      <c r="AS135" s="111">
        <v>0.86476851851851444</v>
      </c>
      <c r="AT135" s="111">
        <v>0.8662847222222182</v>
      </c>
      <c r="AU135" s="111">
        <v>0.86789351851851448</v>
      </c>
      <c r="AV135" s="111">
        <v>0.86968749999999595</v>
      </c>
      <c r="AW135" s="111">
        <v>0.87144675925925519</v>
      </c>
      <c r="AX135" s="111">
        <v>0.87349537037036629</v>
      </c>
      <c r="AY135" s="111">
        <v>0.87624999999999587</v>
      </c>
      <c r="AZ135" s="111">
        <v>0.87803240740740329</v>
      </c>
      <c r="BA135" s="111">
        <v>0.88061342592592184</v>
      </c>
      <c r="BB135" s="1" t="s">
        <v>104</v>
      </c>
      <c r="BC135" s="1">
        <v>819</v>
      </c>
      <c r="BD135" s="111">
        <v>0.8847800925925885</v>
      </c>
      <c r="BE135" s="111">
        <v>0.88741898148147735</v>
      </c>
      <c r="BF135" s="111">
        <v>0.88918981481481074</v>
      </c>
      <c r="BG135" s="111">
        <v>0.89197916666666255</v>
      </c>
      <c r="BH135" s="111">
        <v>0.89420138888888479</v>
      </c>
      <c r="BI135" s="111">
        <v>0.89594907407406998</v>
      </c>
      <c r="BJ135" s="111">
        <v>0.89774305555555145</v>
      </c>
      <c r="BK135" s="111">
        <v>0.89930555555555147</v>
      </c>
      <c r="BL135" s="111">
        <v>0.90086805555555149</v>
      </c>
      <c r="BM135" s="111">
        <v>0.90211805555555147</v>
      </c>
      <c r="BN135" s="111">
        <v>0.90385416666666263</v>
      </c>
      <c r="BO135" s="111">
        <v>0.90523148148147747</v>
      </c>
      <c r="BP135" s="111">
        <v>0.90680555555555153</v>
      </c>
      <c r="BQ135" s="111">
        <v>0.90891203703703305</v>
      </c>
      <c r="BR135" s="111">
        <v>0.91043981481481084</v>
      </c>
      <c r="BS135" s="111">
        <v>0.91187499999999599</v>
      </c>
      <c r="BT135" s="111">
        <v>0.9135416666666627</v>
      </c>
      <c r="BU135" s="111">
        <v>0.91563657407407006</v>
      </c>
      <c r="BV135" s="111">
        <v>0.91770833333332935</v>
      </c>
      <c r="BW135" s="111">
        <v>0.91993055555555159</v>
      </c>
      <c r="BX135" s="111">
        <v>0.92209490740740341</v>
      </c>
      <c r="BY135" s="111">
        <v>0.92479166666666268</v>
      </c>
      <c r="BZ135" s="111">
        <v>0.92655092592592192</v>
      </c>
      <c r="CA135" s="111">
        <v>0.92831018518518116</v>
      </c>
      <c r="CB135" s="111">
        <v>0.93018518518518112</v>
      </c>
      <c r="CC135" s="1" t="s">
        <v>115</v>
      </c>
    </row>
    <row r="136" spans="1:81" s="1" customFormat="1" ht="24" customHeight="1" x14ac:dyDescent="0.25">
      <c r="A136" s="1">
        <v>133</v>
      </c>
      <c r="B136" s="332">
        <v>809</v>
      </c>
      <c r="C136" s="273"/>
      <c r="D136" s="272"/>
      <c r="E136" s="273">
        <v>0.83342592592592302</v>
      </c>
      <c r="F136" s="273">
        <v>0.83935185185184791</v>
      </c>
      <c r="G136" s="272">
        <v>43</v>
      </c>
      <c r="H136" s="331">
        <v>0.87068287037036629</v>
      </c>
      <c r="I136" s="272">
        <v>43</v>
      </c>
      <c r="J136" s="273">
        <v>0.87789351851851438</v>
      </c>
      <c r="K136" s="272">
        <v>43</v>
      </c>
      <c r="L136" s="273">
        <v>0.88501157407406994</v>
      </c>
      <c r="M136" s="272">
        <v>43</v>
      </c>
      <c r="N136" s="272" t="s">
        <v>104</v>
      </c>
      <c r="O136" s="332">
        <v>809</v>
      </c>
      <c r="P136" s="273">
        <v>0.88917824074073659</v>
      </c>
      <c r="Q136" s="272">
        <v>43</v>
      </c>
      <c r="R136" s="273">
        <v>0.89637731481481064</v>
      </c>
      <c r="S136" s="272">
        <v>43</v>
      </c>
      <c r="T136" s="331">
        <v>0.90370370370369957</v>
      </c>
      <c r="U136" s="272">
        <v>86</v>
      </c>
      <c r="V136" s="273">
        <v>0.93458333333332921</v>
      </c>
      <c r="W136" s="272">
        <v>86</v>
      </c>
      <c r="X136" s="273"/>
      <c r="Y136" s="332">
        <v>809</v>
      </c>
      <c r="Z136" s="272" t="s">
        <v>114</v>
      </c>
      <c r="AB136" s="1">
        <v>809</v>
      </c>
      <c r="AC136" s="111">
        <v>0.83935185185184791</v>
      </c>
      <c r="AD136" s="111">
        <v>0.8412615740740701</v>
      </c>
      <c r="AE136" s="111">
        <v>0.84313657407407006</v>
      </c>
      <c r="AF136" s="111">
        <v>0.84490740740740344</v>
      </c>
      <c r="AG136" s="111">
        <v>0.84793981481481084</v>
      </c>
      <c r="AH136" s="111">
        <v>0.85020833333332935</v>
      </c>
      <c r="AI136" s="111">
        <v>0.85271990740740344</v>
      </c>
      <c r="AJ136" s="111">
        <v>0.85473379629629231</v>
      </c>
      <c r="AK136" s="111">
        <v>0.8566435185185145</v>
      </c>
      <c r="AL136" s="111">
        <v>0.85825231481481079</v>
      </c>
      <c r="AM136" s="111">
        <v>0.85964120370369967</v>
      </c>
      <c r="AN136" s="111">
        <v>0.8612037037036997</v>
      </c>
      <c r="AO136" s="111">
        <v>0.86311342592592188</v>
      </c>
      <c r="AP136" s="111">
        <v>0.86469907407406998</v>
      </c>
      <c r="AQ136" s="111">
        <v>0.86605324074073664</v>
      </c>
      <c r="AR136" s="111">
        <v>0.86777777777777365</v>
      </c>
      <c r="AS136" s="111">
        <v>0.86916666666666254</v>
      </c>
      <c r="AT136" s="111">
        <v>0.87068287037036629</v>
      </c>
      <c r="AU136" s="111">
        <v>0.87229166666666258</v>
      </c>
      <c r="AV136" s="111">
        <v>0.87408564814814405</v>
      </c>
      <c r="AW136" s="111">
        <v>0.87584490740740328</v>
      </c>
      <c r="AX136" s="111">
        <v>0.87789351851851438</v>
      </c>
      <c r="AY136" s="111">
        <v>0.88064814814814396</v>
      </c>
      <c r="AZ136" s="111">
        <v>0.88243055555555139</v>
      </c>
      <c r="BA136" s="111">
        <v>0.88501157407406994</v>
      </c>
      <c r="BB136" s="1" t="s">
        <v>104</v>
      </c>
      <c r="BC136" s="1">
        <v>809</v>
      </c>
      <c r="BD136" s="111">
        <v>0.88917824074073659</v>
      </c>
      <c r="BE136" s="111">
        <v>0.89181712962962545</v>
      </c>
      <c r="BF136" s="111">
        <v>0.89358796296295884</v>
      </c>
      <c r="BG136" s="111">
        <v>0.89637731481481064</v>
      </c>
      <c r="BH136" s="111">
        <v>0.89859953703703288</v>
      </c>
      <c r="BI136" s="111">
        <v>0.90034722222221808</v>
      </c>
      <c r="BJ136" s="111">
        <v>0.90214120370369955</v>
      </c>
      <c r="BK136" s="111">
        <v>0.90370370370369957</v>
      </c>
      <c r="BL136" s="111">
        <v>0.90526620370369959</v>
      </c>
      <c r="BM136" s="111">
        <v>0.90651620370369956</v>
      </c>
      <c r="BN136" s="111">
        <v>0.90825231481481072</v>
      </c>
      <c r="BO136" s="111">
        <v>0.90962962962962557</v>
      </c>
      <c r="BP136" s="111">
        <v>0.91120370370369963</v>
      </c>
      <c r="BQ136" s="111">
        <v>0.91331018518518114</v>
      </c>
      <c r="BR136" s="111">
        <v>0.91483796296295894</v>
      </c>
      <c r="BS136" s="111">
        <v>0.91627314814814409</v>
      </c>
      <c r="BT136" s="111">
        <v>0.91793981481481079</v>
      </c>
      <c r="BU136" s="111">
        <v>0.92003472222221816</v>
      </c>
      <c r="BV136" s="111">
        <v>0.92210648148147745</v>
      </c>
      <c r="BW136" s="111">
        <v>0.92432870370369968</v>
      </c>
      <c r="BX136" s="111">
        <v>0.9264930555555515</v>
      </c>
      <c r="BY136" s="111">
        <v>0.92918981481481078</v>
      </c>
      <c r="BZ136" s="111">
        <v>0.93094907407407002</v>
      </c>
      <c r="CA136" s="111">
        <v>0.93270833333332925</v>
      </c>
      <c r="CB136" s="111">
        <v>0.93458333333332921</v>
      </c>
      <c r="CC136" s="1" t="s">
        <v>114</v>
      </c>
    </row>
    <row r="137" spans="1:81" s="1" customFormat="1" ht="24" customHeight="1" x14ac:dyDescent="0.25">
      <c r="A137" s="1">
        <v>134</v>
      </c>
      <c r="B137" s="332">
        <v>820</v>
      </c>
      <c r="C137" s="273"/>
      <c r="D137" s="272"/>
      <c r="E137" s="273">
        <v>0.83782407407407111</v>
      </c>
      <c r="F137" s="273">
        <v>0.843749999999996</v>
      </c>
      <c r="G137" s="272">
        <v>69</v>
      </c>
      <c r="H137" s="331">
        <v>0.87508101851851439</v>
      </c>
      <c r="I137" s="272">
        <v>53</v>
      </c>
      <c r="J137" s="273">
        <v>0.88229166666666248</v>
      </c>
      <c r="K137" s="272">
        <v>53</v>
      </c>
      <c r="L137" s="273">
        <v>0.88940972222221804</v>
      </c>
      <c r="M137" s="272">
        <v>53</v>
      </c>
      <c r="N137" s="272" t="s">
        <v>104</v>
      </c>
      <c r="O137" s="332">
        <v>820</v>
      </c>
      <c r="P137" s="273">
        <v>0.89357638888888469</v>
      </c>
      <c r="Q137" s="272">
        <v>53</v>
      </c>
      <c r="R137" s="273">
        <v>0.90077546296295874</v>
      </c>
      <c r="S137" s="272">
        <v>53</v>
      </c>
      <c r="T137" s="331">
        <v>0.90810185185184766</v>
      </c>
      <c r="U137" s="272">
        <v>79</v>
      </c>
      <c r="V137" s="273">
        <v>0.93898148148147731</v>
      </c>
      <c r="W137" s="272">
        <v>79</v>
      </c>
      <c r="X137" s="273"/>
      <c r="Y137" s="332">
        <v>820</v>
      </c>
      <c r="Z137" s="272" t="s">
        <v>115</v>
      </c>
      <c r="AB137" s="1">
        <v>820</v>
      </c>
      <c r="AC137" s="111">
        <v>0.843749999999996</v>
      </c>
      <c r="AD137" s="111">
        <v>0.84565972222221819</v>
      </c>
      <c r="AE137" s="111">
        <v>0.84753472222221815</v>
      </c>
      <c r="AF137" s="111">
        <v>0.84930555555555154</v>
      </c>
      <c r="AG137" s="111">
        <v>0.85233796296295894</v>
      </c>
      <c r="AH137" s="111">
        <v>0.85460648148147744</v>
      </c>
      <c r="AI137" s="111">
        <v>0.85711805555555154</v>
      </c>
      <c r="AJ137" s="111">
        <v>0.85913194444444041</v>
      </c>
      <c r="AK137" s="111">
        <v>0.8610416666666626</v>
      </c>
      <c r="AL137" s="111">
        <v>0.86265046296295889</v>
      </c>
      <c r="AM137" s="111">
        <v>0.86403935185184777</v>
      </c>
      <c r="AN137" s="111">
        <v>0.86560185185184779</v>
      </c>
      <c r="AO137" s="111">
        <v>0.86751157407406998</v>
      </c>
      <c r="AP137" s="111">
        <v>0.86909722222221808</v>
      </c>
      <c r="AQ137" s="111">
        <v>0.87045138888888474</v>
      </c>
      <c r="AR137" s="111">
        <v>0.87217592592592175</v>
      </c>
      <c r="AS137" s="111">
        <v>0.87356481481481063</v>
      </c>
      <c r="AT137" s="111">
        <v>0.87508101851851439</v>
      </c>
      <c r="AU137" s="111">
        <v>0.87668981481481068</v>
      </c>
      <c r="AV137" s="111">
        <v>0.87848379629629214</v>
      </c>
      <c r="AW137" s="111">
        <v>0.88024305555555138</v>
      </c>
      <c r="AX137" s="111">
        <v>0.88229166666666248</v>
      </c>
      <c r="AY137" s="111">
        <v>0.88504629629629206</v>
      </c>
      <c r="AZ137" s="111">
        <v>0.88682870370369948</v>
      </c>
      <c r="BA137" s="111">
        <v>0.88940972222221804</v>
      </c>
      <c r="BB137" s="1" t="s">
        <v>104</v>
      </c>
      <c r="BC137" s="1">
        <v>820</v>
      </c>
      <c r="BD137" s="111">
        <v>0.89357638888888469</v>
      </c>
      <c r="BE137" s="111">
        <v>0.89621527777777354</v>
      </c>
      <c r="BF137" s="111">
        <v>0.89798611111110693</v>
      </c>
      <c r="BG137" s="111">
        <v>0.90077546296295874</v>
      </c>
      <c r="BH137" s="111">
        <v>0.90299768518518098</v>
      </c>
      <c r="BI137" s="111">
        <v>0.90474537037036618</v>
      </c>
      <c r="BJ137" s="111">
        <v>0.90653935185184764</v>
      </c>
      <c r="BK137" s="111">
        <v>0.90810185185184766</v>
      </c>
      <c r="BL137" s="111">
        <v>0.90966435185184769</v>
      </c>
      <c r="BM137" s="111">
        <v>0.91091435185184766</v>
      </c>
      <c r="BN137" s="111">
        <v>0.91265046296295882</v>
      </c>
      <c r="BO137" s="111">
        <v>0.91402777777777366</v>
      </c>
      <c r="BP137" s="111">
        <v>0.91560185185184773</v>
      </c>
      <c r="BQ137" s="111">
        <v>0.91770833333332924</v>
      </c>
      <c r="BR137" s="111">
        <v>0.91923611111110703</v>
      </c>
      <c r="BS137" s="111">
        <v>0.92067129629629219</v>
      </c>
      <c r="BT137" s="111">
        <v>0.92233796296295889</v>
      </c>
      <c r="BU137" s="111">
        <v>0.92443287037036626</v>
      </c>
      <c r="BV137" s="111">
        <v>0.92650462962962554</v>
      </c>
      <c r="BW137" s="111">
        <v>0.92872685185184778</v>
      </c>
      <c r="BX137" s="111">
        <v>0.9308912037036996</v>
      </c>
      <c r="BY137" s="111">
        <v>0.93358796296295887</v>
      </c>
      <c r="BZ137" s="111">
        <v>0.93534722222221811</v>
      </c>
      <c r="CA137" s="111">
        <v>0.93710648148147735</v>
      </c>
      <c r="CB137" s="111">
        <v>0.93898148148147731</v>
      </c>
      <c r="CC137" s="1" t="s">
        <v>115</v>
      </c>
    </row>
    <row r="138" spans="1:81" s="1" customFormat="1" ht="24" customHeight="1" x14ac:dyDescent="0.25">
      <c r="A138" s="1">
        <v>135</v>
      </c>
      <c r="B138" s="332">
        <v>814</v>
      </c>
      <c r="C138" s="273"/>
      <c r="D138" s="272"/>
      <c r="E138" s="273">
        <v>0.84222222222221921</v>
      </c>
      <c r="F138" s="273">
        <v>0.8481481481481441</v>
      </c>
      <c r="G138" s="272">
        <v>78</v>
      </c>
      <c r="H138" s="331">
        <v>0.87947916666666248</v>
      </c>
      <c r="I138" s="272">
        <v>54</v>
      </c>
      <c r="J138" s="273">
        <v>0.88668981481481057</v>
      </c>
      <c r="K138" s="272">
        <v>54</v>
      </c>
      <c r="L138" s="273">
        <v>0.89380787037036613</v>
      </c>
      <c r="M138" s="272">
        <v>54</v>
      </c>
      <c r="N138" s="272" t="s">
        <v>104</v>
      </c>
      <c r="O138" s="332">
        <v>814</v>
      </c>
      <c r="P138" s="273">
        <v>0.89797453703703278</v>
      </c>
      <c r="Q138" s="272">
        <v>54</v>
      </c>
      <c r="R138" s="273">
        <v>0.90517361111110684</v>
      </c>
      <c r="S138" s="272">
        <v>54</v>
      </c>
      <c r="T138" s="331">
        <v>0.91249999999999576</v>
      </c>
      <c r="U138" s="272">
        <v>83</v>
      </c>
      <c r="V138" s="273">
        <v>0.9433796296296254</v>
      </c>
      <c r="W138" s="272">
        <v>83</v>
      </c>
      <c r="X138" s="273"/>
      <c r="Y138" s="332">
        <v>814</v>
      </c>
      <c r="Z138" s="272" t="s">
        <v>114</v>
      </c>
      <c r="AB138" s="1">
        <v>814</v>
      </c>
      <c r="AC138" s="111">
        <v>0.8481481481481441</v>
      </c>
      <c r="AD138" s="111">
        <v>0.85005787037036629</v>
      </c>
      <c r="AE138" s="111">
        <v>0.85193287037036625</v>
      </c>
      <c r="AF138" s="111">
        <v>0.85370370370369963</v>
      </c>
      <c r="AG138" s="111">
        <v>0.85673611111110703</v>
      </c>
      <c r="AH138" s="111">
        <v>0.85900462962962554</v>
      </c>
      <c r="AI138" s="111">
        <v>0.86151620370369963</v>
      </c>
      <c r="AJ138" s="111">
        <v>0.86353009259258851</v>
      </c>
      <c r="AK138" s="111">
        <v>0.86543981481481069</v>
      </c>
      <c r="AL138" s="111">
        <v>0.86704861111110698</v>
      </c>
      <c r="AM138" s="111">
        <v>0.86843749999999587</v>
      </c>
      <c r="AN138" s="111">
        <v>0.86999999999999589</v>
      </c>
      <c r="AO138" s="111">
        <v>0.87190972222221808</v>
      </c>
      <c r="AP138" s="111">
        <v>0.87349537037036618</v>
      </c>
      <c r="AQ138" s="111">
        <v>0.87484953703703283</v>
      </c>
      <c r="AR138" s="111">
        <v>0.87657407407406984</v>
      </c>
      <c r="AS138" s="111">
        <v>0.87796296296295873</v>
      </c>
      <c r="AT138" s="111">
        <v>0.87947916666666248</v>
      </c>
      <c r="AU138" s="111">
        <v>0.88108796296295877</v>
      </c>
      <c r="AV138" s="111">
        <v>0.88288194444444024</v>
      </c>
      <c r="AW138" s="111">
        <v>0.88464120370369947</v>
      </c>
      <c r="AX138" s="111">
        <v>0.88668981481481057</v>
      </c>
      <c r="AY138" s="111">
        <v>0.88944444444444015</v>
      </c>
      <c r="AZ138" s="111">
        <v>0.89122685185184758</v>
      </c>
      <c r="BA138" s="111">
        <v>0.89380787037036613</v>
      </c>
      <c r="BB138" s="1" t="s">
        <v>104</v>
      </c>
      <c r="BC138" s="1">
        <v>814</v>
      </c>
      <c r="BD138" s="111">
        <v>0.89797453703703278</v>
      </c>
      <c r="BE138" s="111">
        <v>0.90061342592592164</v>
      </c>
      <c r="BF138" s="111">
        <v>0.90238425925925503</v>
      </c>
      <c r="BG138" s="111">
        <v>0.90517361111110684</v>
      </c>
      <c r="BH138" s="111">
        <v>0.90739583333332907</v>
      </c>
      <c r="BI138" s="111">
        <v>0.90914351851851427</v>
      </c>
      <c r="BJ138" s="111">
        <v>0.91093749999999574</v>
      </c>
      <c r="BK138" s="111">
        <v>0.91249999999999576</v>
      </c>
      <c r="BL138" s="111">
        <v>0.91406249999999578</v>
      </c>
      <c r="BM138" s="111">
        <v>0.91531249999999575</v>
      </c>
      <c r="BN138" s="111">
        <v>0.91704861111110691</v>
      </c>
      <c r="BO138" s="111">
        <v>0.91842592592592176</v>
      </c>
      <c r="BP138" s="111">
        <v>0.91999999999999582</v>
      </c>
      <c r="BQ138" s="111">
        <v>0.92210648148147734</v>
      </c>
      <c r="BR138" s="111">
        <v>0.92363425925925513</v>
      </c>
      <c r="BS138" s="111">
        <v>0.92506944444444028</v>
      </c>
      <c r="BT138" s="111">
        <v>0.92673611111110699</v>
      </c>
      <c r="BU138" s="111">
        <v>0.92883101851851435</v>
      </c>
      <c r="BV138" s="111">
        <v>0.93090277777777364</v>
      </c>
      <c r="BW138" s="111">
        <v>0.93312499999999587</v>
      </c>
      <c r="BX138" s="111">
        <v>0.93528935185184769</v>
      </c>
      <c r="BY138" s="111">
        <v>0.93798611111110697</v>
      </c>
      <c r="BZ138" s="111">
        <v>0.93974537037036621</v>
      </c>
      <c r="CA138" s="111">
        <v>0.94150462962962544</v>
      </c>
      <c r="CB138" s="111">
        <v>0.9433796296296254</v>
      </c>
      <c r="CC138" s="1" t="s">
        <v>114</v>
      </c>
    </row>
    <row r="139" spans="1:81" s="1" customFormat="1" ht="24" customHeight="1" x14ac:dyDescent="0.25">
      <c r="A139" s="1">
        <v>136</v>
      </c>
      <c r="B139" s="332">
        <v>821</v>
      </c>
      <c r="C139" s="273"/>
      <c r="D139" s="272"/>
      <c r="E139" s="273">
        <v>0.8466203703703673</v>
      </c>
      <c r="F139" s="273">
        <v>0.85254629629629219</v>
      </c>
      <c r="G139" s="272">
        <v>45</v>
      </c>
      <c r="H139" s="331">
        <v>0.88387731481481058</v>
      </c>
      <c r="I139" s="272">
        <v>71</v>
      </c>
      <c r="J139" s="273">
        <v>0.89108796296295867</v>
      </c>
      <c r="K139" s="272">
        <v>71</v>
      </c>
      <c r="L139" s="273">
        <v>0.89820601851851423</v>
      </c>
      <c r="M139" s="272">
        <v>71</v>
      </c>
      <c r="N139" s="272" t="s">
        <v>104</v>
      </c>
      <c r="O139" s="332">
        <v>821</v>
      </c>
      <c r="P139" s="273">
        <v>0.90237268518518088</v>
      </c>
      <c r="Q139" s="272">
        <v>71</v>
      </c>
      <c r="R139" s="273">
        <v>0.90957175925925493</v>
      </c>
      <c r="S139" s="272">
        <v>71</v>
      </c>
      <c r="T139" s="331">
        <v>0.91689814814814385</v>
      </c>
      <c r="U139" s="272">
        <v>71</v>
      </c>
      <c r="V139" s="291" t="s">
        <v>167</v>
      </c>
      <c r="W139" s="272">
        <v>71</v>
      </c>
      <c r="X139" s="292">
        <v>0.94097222222222221</v>
      </c>
      <c r="Y139" s="332">
        <v>821</v>
      </c>
      <c r="Z139" s="281" t="s">
        <v>116</v>
      </c>
      <c r="AB139" s="1">
        <v>821</v>
      </c>
      <c r="AC139" s="111">
        <v>0.85254629629629219</v>
      </c>
      <c r="AD139" s="111">
        <v>0.85445601851851438</v>
      </c>
      <c r="AE139" s="111">
        <v>0.85633101851851434</v>
      </c>
      <c r="AF139" s="111">
        <v>0.85810185185184773</v>
      </c>
      <c r="AG139" s="111">
        <v>0.86113425925925513</v>
      </c>
      <c r="AH139" s="111">
        <v>0.86340277777777363</v>
      </c>
      <c r="AI139" s="111">
        <v>0.86591435185184773</v>
      </c>
      <c r="AJ139" s="111">
        <v>0.8679282407407366</v>
      </c>
      <c r="AK139" s="111">
        <v>0.86983796296295879</v>
      </c>
      <c r="AL139" s="111">
        <v>0.87144675925925508</v>
      </c>
      <c r="AM139" s="111">
        <v>0.87283564814814396</v>
      </c>
      <c r="AN139" s="111">
        <v>0.87439814814814398</v>
      </c>
      <c r="AO139" s="111">
        <v>0.87630787037036617</v>
      </c>
      <c r="AP139" s="111">
        <v>0.87789351851851427</v>
      </c>
      <c r="AQ139" s="111">
        <v>0.87924768518518093</v>
      </c>
      <c r="AR139" s="111">
        <v>0.88097222222221794</v>
      </c>
      <c r="AS139" s="111">
        <v>0.88236111111110682</v>
      </c>
      <c r="AT139" s="111">
        <v>0.88387731481481058</v>
      </c>
      <c r="AU139" s="111">
        <v>0.88548611111110687</v>
      </c>
      <c r="AV139" s="111">
        <v>0.88728009259258833</v>
      </c>
      <c r="AW139" s="111">
        <v>0.88903935185184757</v>
      </c>
      <c r="AX139" s="111">
        <v>0.89108796296295867</v>
      </c>
      <c r="AY139" s="111">
        <v>0.89384259259258825</v>
      </c>
      <c r="AZ139" s="111">
        <v>0.89562499999999567</v>
      </c>
      <c r="BA139" s="111">
        <v>0.89820601851851423</v>
      </c>
      <c r="BB139" s="1" t="s">
        <v>104</v>
      </c>
      <c r="BC139" s="1">
        <v>821</v>
      </c>
      <c r="BD139" s="111">
        <v>0.90237268518518088</v>
      </c>
      <c r="BE139" s="111">
        <v>0.90501157407406974</v>
      </c>
      <c r="BF139" s="111">
        <v>0.90678240740740312</v>
      </c>
      <c r="BG139" s="111">
        <v>0.90957175925925493</v>
      </c>
      <c r="BH139" s="111">
        <v>0.91179398148147717</v>
      </c>
      <c r="BI139" s="111">
        <v>0.91354166666666237</v>
      </c>
      <c r="BJ139" s="111">
        <v>0.91533564814814383</v>
      </c>
      <c r="BK139" s="111">
        <v>0.91689814814814385</v>
      </c>
      <c r="BL139" s="111">
        <v>0.91846064814814388</v>
      </c>
      <c r="BM139" s="111">
        <v>0.91971064814814385</v>
      </c>
      <c r="BN139" s="111">
        <v>0.92144675925925501</v>
      </c>
      <c r="BO139" s="111">
        <v>0.92282407407406986</v>
      </c>
      <c r="BP139" s="111">
        <v>0.92439814814814392</v>
      </c>
      <c r="BQ139" s="111">
        <v>0.92650462962962543</v>
      </c>
      <c r="BR139" s="111">
        <v>0.92803240740740323</v>
      </c>
      <c r="BS139" s="111">
        <v>0.92946759259258838</v>
      </c>
      <c r="BT139" s="111">
        <v>0.93113425925925508</v>
      </c>
      <c r="BU139" s="111">
        <v>0.93322916666666245</v>
      </c>
      <c r="BV139" s="111">
        <v>0.93530092592592173</v>
      </c>
      <c r="BW139" s="111">
        <v>0.93752314814814397</v>
      </c>
      <c r="BX139" s="111"/>
      <c r="BY139" s="111"/>
      <c r="BZ139" s="111"/>
      <c r="CA139" s="111"/>
      <c r="CB139" s="111"/>
      <c r="CC139" s="1" t="s">
        <v>116</v>
      </c>
    </row>
    <row r="140" spans="1:81" s="1" customFormat="1" ht="24" customHeight="1" x14ac:dyDescent="0.25">
      <c r="A140" s="1">
        <v>137</v>
      </c>
      <c r="B140" s="332">
        <v>810</v>
      </c>
      <c r="C140" s="273"/>
      <c r="D140" s="272"/>
      <c r="E140" s="273">
        <v>0.8510185185185154</v>
      </c>
      <c r="F140" s="273">
        <v>0.85694444444444029</v>
      </c>
      <c r="G140" s="272">
        <v>92</v>
      </c>
      <c r="H140" s="331">
        <v>0.88827546296295867</v>
      </c>
      <c r="I140" s="272">
        <v>92</v>
      </c>
      <c r="J140" s="273">
        <v>0.89548611111110676</v>
      </c>
      <c r="K140" s="272">
        <v>92</v>
      </c>
      <c r="L140" s="273">
        <v>0.90260416666666232</v>
      </c>
      <c r="M140" s="272">
        <v>92</v>
      </c>
      <c r="N140" s="272" t="s">
        <v>104</v>
      </c>
      <c r="O140" s="332">
        <v>810</v>
      </c>
      <c r="P140" s="273">
        <v>0.90677083333332897</v>
      </c>
      <c r="Q140" s="272">
        <v>92</v>
      </c>
      <c r="R140" s="273">
        <v>0.91396990740740303</v>
      </c>
      <c r="S140" s="272">
        <v>92</v>
      </c>
      <c r="T140" s="331">
        <v>0.92129629629629195</v>
      </c>
      <c r="U140" s="272">
        <v>90</v>
      </c>
      <c r="V140" s="273">
        <v>0.9521759259259216</v>
      </c>
      <c r="W140" s="272">
        <v>90</v>
      </c>
      <c r="X140" s="273"/>
      <c r="Y140" s="332">
        <v>810</v>
      </c>
      <c r="Z140" s="272" t="s">
        <v>115</v>
      </c>
      <c r="AB140" s="1">
        <v>810</v>
      </c>
      <c r="AC140" s="111">
        <v>0.85694444444444029</v>
      </c>
      <c r="AD140" s="111">
        <v>0.85885416666666248</v>
      </c>
      <c r="AE140" s="111">
        <v>0.86072916666666244</v>
      </c>
      <c r="AF140" s="111">
        <v>0.86249999999999583</v>
      </c>
      <c r="AG140" s="111">
        <v>0.86553240740740323</v>
      </c>
      <c r="AH140" s="111">
        <v>0.86780092592592173</v>
      </c>
      <c r="AI140" s="111">
        <v>0.87031249999999583</v>
      </c>
      <c r="AJ140" s="111">
        <v>0.8723263888888847</v>
      </c>
      <c r="AK140" s="111">
        <v>0.87423611111110688</v>
      </c>
      <c r="AL140" s="111">
        <v>0.87584490740740317</v>
      </c>
      <c r="AM140" s="111">
        <v>0.87723379629629206</v>
      </c>
      <c r="AN140" s="111">
        <v>0.87879629629629208</v>
      </c>
      <c r="AO140" s="111">
        <v>0.88070601851851427</v>
      </c>
      <c r="AP140" s="111">
        <v>0.88229166666666237</v>
      </c>
      <c r="AQ140" s="111">
        <v>0.88364583333332902</v>
      </c>
      <c r="AR140" s="111">
        <v>0.88537037037036603</v>
      </c>
      <c r="AS140" s="111">
        <v>0.88675925925925492</v>
      </c>
      <c r="AT140" s="111">
        <v>0.88827546296295867</v>
      </c>
      <c r="AU140" s="111">
        <v>0.88988425925925496</v>
      </c>
      <c r="AV140" s="111">
        <v>0.89167824074073643</v>
      </c>
      <c r="AW140" s="111">
        <v>0.89343749999999567</v>
      </c>
      <c r="AX140" s="111">
        <v>0.89548611111110676</v>
      </c>
      <c r="AY140" s="111">
        <v>0.89824074074073634</v>
      </c>
      <c r="AZ140" s="111">
        <v>0.90002314814814377</v>
      </c>
      <c r="BA140" s="111">
        <v>0.90260416666666232</v>
      </c>
      <c r="BB140" s="1" t="s">
        <v>104</v>
      </c>
      <c r="BC140" s="1">
        <v>810</v>
      </c>
      <c r="BD140" s="111">
        <v>0.90677083333332897</v>
      </c>
      <c r="BE140" s="111">
        <v>0.90940972222221783</v>
      </c>
      <c r="BF140" s="111">
        <v>0.91118055555555122</v>
      </c>
      <c r="BG140" s="111">
        <v>0.91396990740740303</v>
      </c>
      <c r="BH140" s="111">
        <v>0.91619212962962526</v>
      </c>
      <c r="BI140" s="111">
        <v>0.91793981481481046</v>
      </c>
      <c r="BJ140" s="111">
        <v>0.91973379629629193</v>
      </c>
      <c r="BK140" s="111">
        <v>0.92129629629629195</v>
      </c>
      <c r="BL140" s="111">
        <v>0.92285879629629197</v>
      </c>
      <c r="BM140" s="111">
        <v>0.92410879629629195</v>
      </c>
      <c r="BN140" s="111">
        <v>0.92584490740740311</v>
      </c>
      <c r="BO140" s="111">
        <v>0.92722222222221795</v>
      </c>
      <c r="BP140" s="111">
        <v>0.92879629629629201</v>
      </c>
      <c r="BQ140" s="111">
        <v>0.93090277777777353</v>
      </c>
      <c r="BR140" s="111">
        <v>0.93243055555555132</v>
      </c>
      <c r="BS140" s="111">
        <v>0.93386574074073647</v>
      </c>
      <c r="BT140" s="111">
        <v>0.93553240740740318</v>
      </c>
      <c r="BU140" s="111">
        <v>0.93762731481481054</v>
      </c>
      <c r="BV140" s="111">
        <v>0.93969907407406983</v>
      </c>
      <c r="BW140" s="111">
        <v>0.94192129629629207</v>
      </c>
      <c r="BX140" s="111">
        <v>0.94408564814814389</v>
      </c>
      <c r="BY140" s="111">
        <v>0.94678240740740316</v>
      </c>
      <c r="BZ140" s="111">
        <v>0.9485416666666624</v>
      </c>
      <c r="CA140" s="111">
        <v>0.95030092592592164</v>
      </c>
      <c r="CB140" s="111">
        <v>0.9521759259259216</v>
      </c>
      <c r="CC140" s="1" t="s">
        <v>115</v>
      </c>
    </row>
    <row r="141" spans="1:81" s="1" customFormat="1" ht="24" customHeight="1" x14ac:dyDescent="0.25">
      <c r="A141" s="1">
        <v>138</v>
      </c>
      <c r="B141" s="332">
        <v>817</v>
      </c>
      <c r="C141" s="273"/>
      <c r="D141" s="272"/>
      <c r="E141" s="273">
        <v>0.85541666666666349</v>
      </c>
      <c r="F141" s="273">
        <v>0.86134259259258839</v>
      </c>
      <c r="G141" s="356">
        <v>81</v>
      </c>
      <c r="H141" s="331">
        <v>0.89267361111110677</v>
      </c>
      <c r="I141" s="272">
        <v>69</v>
      </c>
      <c r="J141" s="273">
        <v>0.89988425925925486</v>
      </c>
      <c r="K141" s="272">
        <v>69</v>
      </c>
      <c r="L141" s="273">
        <v>0.90700231481481042</v>
      </c>
      <c r="M141" s="272">
        <v>69</v>
      </c>
      <c r="N141" s="272" t="s">
        <v>104</v>
      </c>
      <c r="O141" s="332">
        <v>817</v>
      </c>
      <c r="P141" s="273">
        <v>0.91116898148147707</v>
      </c>
      <c r="Q141" s="272">
        <v>69</v>
      </c>
      <c r="R141" s="273">
        <v>0.91836805555555112</v>
      </c>
      <c r="S141" s="272">
        <v>69</v>
      </c>
      <c r="T141" s="331"/>
      <c r="U141" s="272"/>
      <c r="V141" s="290"/>
      <c r="W141" s="272">
        <v>69</v>
      </c>
      <c r="X141" s="290">
        <v>0.93225694444443996</v>
      </c>
      <c r="Y141" s="332">
        <v>817</v>
      </c>
      <c r="Z141" s="278" t="s">
        <v>117</v>
      </c>
      <c r="AB141" s="1">
        <v>817</v>
      </c>
      <c r="AC141" s="111">
        <v>0.86134259259258839</v>
      </c>
      <c r="AD141" s="111">
        <v>0.86325231481481057</v>
      </c>
      <c r="AE141" s="111">
        <v>0.86512731481481053</v>
      </c>
      <c r="AF141" s="111">
        <v>0.86689814814814392</v>
      </c>
      <c r="AG141" s="111">
        <v>0.86993055555555132</v>
      </c>
      <c r="AH141" s="111">
        <v>0.87219907407406982</v>
      </c>
      <c r="AI141" s="111">
        <v>0.87471064814814392</v>
      </c>
      <c r="AJ141" s="111">
        <v>0.87672453703703279</v>
      </c>
      <c r="AK141" s="111">
        <v>0.87863425925925498</v>
      </c>
      <c r="AL141" s="111">
        <v>0.88024305555555127</v>
      </c>
      <c r="AM141" s="111">
        <v>0.88163194444444015</v>
      </c>
      <c r="AN141" s="111">
        <v>0.88319444444444017</v>
      </c>
      <c r="AO141" s="111">
        <v>0.88510416666666236</v>
      </c>
      <c r="AP141" s="111">
        <v>0.88668981481481046</v>
      </c>
      <c r="AQ141" s="111">
        <v>0.88804398148147712</v>
      </c>
      <c r="AR141" s="111">
        <v>0.88976851851851413</v>
      </c>
      <c r="AS141" s="111">
        <v>0.89115740740740301</v>
      </c>
      <c r="AT141" s="111">
        <v>0.89267361111110677</v>
      </c>
      <c r="AU141" s="111">
        <v>0.89428240740740306</v>
      </c>
      <c r="AV141" s="111">
        <v>0.89607638888888452</v>
      </c>
      <c r="AW141" s="111">
        <v>0.89783564814814376</v>
      </c>
      <c r="AX141" s="111">
        <v>0.89988425925925486</v>
      </c>
      <c r="AY141" s="111">
        <v>0.90263888888888444</v>
      </c>
      <c r="AZ141" s="111">
        <v>0.90442129629629187</v>
      </c>
      <c r="BA141" s="111">
        <v>0.90700231481481042</v>
      </c>
      <c r="BB141" s="1" t="s">
        <v>104</v>
      </c>
      <c r="BC141" s="1">
        <v>817</v>
      </c>
      <c r="BD141" s="111">
        <v>0.91116898148147707</v>
      </c>
      <c r="BE141" s="111">
        <v>0.91380787037036593</v>
      </c>
      <c r="BF141" s="111">
        <v>0.91557870370369931</v>
      </c>
      <c r="BG141" s="111">
        <v>0.91836805555555112</v>
      </c>
      <c r="BH141" s="111"/>
      <c r="BI141" s="111" t="s">
        <v>112</v>
      </c>
      <c r="BJ141" s="111"/>
      <c r="BK141" s="111"/>
      <c r="BL141" s="111"/>
      <c r="BM141" s="111"/>
      <c r="BN141" s="111"/>
      <c r="BO141" s="111"/>
      <c r="BP141" s="111"/>
      <c r="BQ141" s="111"/>
      <c r="BR141" s="111"/>
      <c r="BS141" s="111"/>
      <c r="BT141" s="111"/>
      <c r="BU141" s="111"/>
      <c r="BV141" s="111"/>
      <c r="BW141" s="111"/>
      <c r="BX141" s="111"/>
      <c r="BY141" s="111"/>
      <c r="BZ141" s="111"/>
      <c r="CA141" s="111">
        <v>0.93225694444443996</v>
      </c>
      <c r="CB141" s="111"/>
      <c r="CC141" s="1" t="s">
        <v>117</v>
      </c>
    </row>
    <row r="142" spans="1:81" s="1" customFormat="1" ht="24" customHeight="1" x14ac:dyDescent="0.25">
      <c r="A142" s="1">
        <v>139</v>
      </c>
      <c r="B142" s="332">
        <v>822</v>
      </c>
      <c r="C142" s="273"/>
      <c r="D142" s="272"/>
      <c r="E142" s="273">
        <v>0.85981481481481159</v>
      </c>
      <c r="F142" s="273">
        <v>0.86678240740740742</v>
      </c>
      <c r="G142" s="272">
        <v>46</v>
      </c>
      <c r="H142" s="331">
        <v>0.8981134259259258</v>
      </c>
      <c r="I142" s="272">
        <v>46</v>
      </c>
      <c r="J142" s="273">
        <v>0.90532407407407389</v>
      </c>
      <c r="K142" s="272">
        <v>46</v>
      </c>
      <c r="L142" s="273">
        <v>0.91244212962962945</v>
      </c>
      <c r="M142" s="272">
        <v>46</v>
      </c>
      <c r="N142" s="272" t="s">
        <v>104</v>
      </c>
      <c r="O142" s="332">
        <v>822</v>
      </c>
      <c r="P142" s="273">
        <v>0.9159722222222223</v>
      </c>
      <c r="Q142" s="272">
        <v>46</v>
      </c>
      <c r="R142" s="273">
        <v>0.92317129629629635</v>
      </c>
      <c r="S142" s="272">
        <v>46</v>
      </c>
      <c r="T142" s="331">
        <v>0.93049768518518527</v>
      </c>
      <c r="U142" s="272">
        <v>87</v>
      </c>
      <c r="V142" s="273">
        <v>0.96137731481481492</v>
      </c>
      <c r="W142" s="272">
        <v>87</v>
      </c>
      <c r="X142" s="273"/>
      <c r="Y142" s="332">
        <v>822</v>
      </c>
      <c r="Z142" s="272" t="s">
        <v>146</v>
      </c>
      <c r="AB142" s="1">
        <v>822</v>
      </c>
      <c r="AC142" s="111">
        <v>0.86678240740740742</v>
      </c>
      <c r="AD142" s="111">
        <v>0.86869212962962961</v>
      </c>
      <c r="AE142" s="111">
        <v>0.87056712962962957</v>
      </c>
      <c r="AF142" s="111">
        <v>0.87233796296296295</v>
      </c>
      <c r="AG142" s="111">
        <v>0.87537037037037035</v>
      </c>
      <c r="AH142" s="111">
        <v>0.87763888888888886</v>
      </c>
      <c r="AI142" s="111">
        <v>0.88015046296296295</v>
      </c>
      <c r="AJ142" s="111">
        <v>0.88216435185185182</v>
      </c>
      <c r="AK142" s="111">
        <v>0.88407407407407401</v>
      </c>
      <c r="AL142" s="111">
        <v>0.8856828703703703</v>
      </c>
      <c r="AM142" s="111">
        <v>0.88707175925925918</v>
      </c>
      <c r="AN142" s="111">
        <v>0.88863425925925921</v>
      </c>
      <c r="AO142" s="111">
        <v>0.89054398148148139</v>
      </c>
      <c r="AP142" s="111">
        <v>0.89212962962962949</v>
      </c>
      <c r="AQ142" s="111">
        <v>0.89348379629629615</v>
      </c>
      <c r="AR142" s="111">
        <v>0.89520833333333316</v>
      </c>
      <c r="AS142" s="111">
        <v>0.89659722222222205</v>
      </c>
      <c r="AT142" s="111">
        <v>0.8981134259259258</v>
      </c>
      <c r="AU142" s="111">
        <v>0.89972222222222209</v>
      </c>
      <c r="AV142" s="111">
        <v>0.90151620370370356</v>
      </c>
      <c r="AW142" s="111">
        <v>0.90327546296296279</v>
      </c>
      <c r="AX142" s="111">
        <v>0.90532407407407389</v>
      </c>
      <c r="AY142" s="111">
        <v>0.90807870370370347</v>
      </c>
      <c r="AZ142" s="111">
        <v>0.9098611111111109</v>
      </c>
      <c r="BA142" s="111">
        <v>0.91244212962962945</v>
      </c>
      <c r="BB142" s="1" t="s">
        <v>104</v>
      </c>
      <c r="BC142" s="1">
        <v>822</v>
      </c>
      <c r="BD142" s="111">
        <v>0.9159722222222223</v>
      </c>
      <c r="BE142" s="111">
        <v>0.91861111111111116</v>
      </c>
      <c r="BF142" s="111">
        <v>0.92038194444444454</v>
      </c>
      <c r="BG142" s="111">
        <v>0.92317129629629635</v>
      </c>
      <c r="BH142" s="111">
        <v>0.92539351851851859</v>
      </c>
      <c r="BI142" s="111">
        <v>0.92714120370370379</v>
      </c>
      <c r="BJ142" s="111">
        <v>0.92893518518518525</v>
      </c>
      <c r="BK142" s="111">
        <v>0.93049768518518527</v>
      </c>
      <c r="BL142" s="111">
        <v>0.9320601851851853</v>
      </c>
      <c r="BM142" s="111">
        <v>0.93331018518518527</v>
      </c>
      <c r="BN142" s="111">
        <v>0.93504629629629643</v>
      </c>
      <c r="BO142" s="111">
        <v>0.93642361111111128</v>
      </c>
      <c r="BP142" s="111">
        <v>0.93799768518518534</v>
      </c>
      <c r="BQ142" s="111">
        <v>0.94010416666666685</v>
      </c>
      <c r="BR142" s="111">
        <v>0.94163194444444465</v>
      </c>
      <c r="BS142" s="111">
        <v>0.9430671296296298</v>
      </c>
      <c r="BT142" s="111">
        <v>0.9447337962962965</v>
      </c>
      <c r="BU142" s="111">
        <v>0.94682870370370387</v>
      </c>
      <c r="BV142" s="111">
        <v>0.94890046296296315</v>
      </c>
      <c r="BW142" s="111">
        <v>0.95112268518518539</v>
      </c>
      <c r="BX142" s="111">
        <v>0.95328703703703721</v>
      </c>
      <c r="BY142" s="111">
        <v>0.95598379629629648</v>
      </c>
      <c r="BZ142" s="111">
        <v>0.95774305555555572</v>
      </c>
      <c r="CA142" s="111">
        <v>0.95950231481481496</v>
      </c>
      <c r="CB142" s="111">
        <v>0.96137731481481492</v>
      </c>
      <c r="CC142" s="1" t="s">
        <v>146</v>
      </c>
    </row>
    <row r="143" spans="1:81" s="1" customFormat="1" ht="24" customHeight="1" x14ac:dyDescent="0.25">
      <c r="A143" s="1">
        <v>140</v>
      </c>
      <c r="B143" s="332">
        <v>801</v>
      </c>
      <c r="C143" s="273"/>
      <c r="D143" s="272"/>
      <c r="E143" s="273">
        <v>0.86421296296295969</v>
      </c>
      <c r="F143" s="273">
        <v>0.87013888888888891</v>
      </c>
      <c r="G143" s="272">
        <v>85</v>
      </c>
      <c r="H143" s="331">
        <v>0.90146990740740729</v>
      </c>
      <c r="I143" s="272">
        <v>55</v>
      </c>
      <c r="J143" s="273">
        <v>0.90868055555555538</v>
      </c>
      <c r="K143" s="272">
        <v>55</v>
      </c>
      <c r="L143" s="273">
        <v>0.91579861111111094</v>
      </c>
      <c r="M143" s="272">
        <v>55</v>
      </c>
      <c r="N143" s="272" t="s">
        <v>104</v>
      </c>
      <c r="O143" s="332">
        <v>801</v>
      </c>
      <c r="P143" s="273">
        <v>0.9194444444444444</v>
      </c>
      <c r="Q143" s="272">
        <v>55</v>
      </c>
      <c r="R143" s="273">
        <v>0.92664351851851845</v>
      </c>
      <c r="S143" s="272">
        <v>55</v>
      </c>
      <c r="T143" s="331">
        <v>0.93396990740740737</v>
      </c>
      <c r="U143" s="272">
        <v>88</v>
      </c>
      <c r="V143" s="273">
        <v>0.96484953703703702</v>
      </c>
      <c r="W143" s="272">
        <v>88</v>
      </c>
      <c r="X143" s="273"/>
      <c r="Y143" s="332">
        <v>801</v>
      </c>
      <c r="Z143" s="272" t="s">
        <v>115</v>
      </c>
      <c r="AB143" s="1">
        <v>801</v>
      </c>
      <c r="AC143" s="111">
        <v>0.87013888888888891</v>
      </c>
      <c r="AD143" s="111">
        <v>0.87204861111111109</v>
      </c>
      <c r="AE143" s="111">
        <v>0.87392361111111105</v>
      </c>
      <c r="AF143" s="111">
        <v>0.87569444444444444</v>
      </c>
      <c r="AG143" s="111">
        <v>0.87872685185185184</v>
      </c>
      <c r="AH143" s="111">
        <v>0.88099537037037035</v>
      </c>
      <c r="AI143" s="111">
        <v>0.88350694444444444</v>
      </c>
      <c r="AJ143" s="111">
        <v>0.88552083333333331</v>
      </c>
      <c r="AK143" s="111">
        <v>0.8874305555555555</v>
      </c>
      <c r="AL143" s="111">
        <v>0.88903935185185179</v>
      </c>
      <c r="AM143" s="111">
        <v>0.89042824074074067</v>
      </c>
      <c r="AN143" s="111">
        <v>0.8919907407407407</v>
      </c>
      <c r="AO143" s="111">
        <v>0.89390046296296288</v>
      </c>
      <c r="AP143" s="111">
        <v>0.89548611111111098</v>
      </c>
      <c r="AQ143" s="111">
        <v>0.89684027777777764</v>
      </c>
      <c r="AR143" s="111">
        <v>0.89856481481481465</v>
      </c>
      <c r="AS143" s="111">
        <v>0.89995370370370353</v>
      </c>
      <c r="AT143" s="111">
        <v>0.90146990740740729</v>
      </c>
      <c r="AU143" s="111">
        <v>0.90307870370370358</v>
      </c>
      <c r="AV143" s="111">
        <v>0.90487268518518504</v>
      </c>
      <c r="AW143" s="111">
        <v>0.90663194444444428</v>
      </c>
      <c r="AX143" s="111">
        <v>0.90868055555555538</v>
      </c>
      <c r="AY143" s="111">
        <v>0.91143518518518496</v>
      </c>
      <c r="AZ143" s="111">
        <v>0.91321759259259239</v>
      </c>
      <c r="BA143" s="111">
        <v>0.91579861111111094</v>
      </c>
      <c r="BB143" s="1" t="s">
        <v>104</v>
      </c>
      <c r="BC143" s="1">
        <v>801</v>
      </c>
      <c r="BD143" s="111">
        <v>0.9194444444444444</v>
      </c>
      <c r="BE143" s="111">
        <v>0.92208333333333325</v>
      </c>
      <c r="BF143" s="111">
        <v>0.92385416666666664</v>
      </c>
      <c r="BG143" s="111">
        <v>0.92664351851851845</v>
      </c>
      <c r="BH143" s="111">
        <v>0.92886574074074069</v>
      </c>
      <c r="BI143" s="111">
        <v>0.93061342592592589</v>
      </c>
      <c r="BJ143" s="111">
        <v>0.93240740740740735</v>
      </c>
      <c r="BK143" s="111">
        <v>0.93396990740740737</v>
      </c>
      <c r="BL143" s="111">
        <v>0.9355324074074074</v>
      </c>
      <c r="BM143" s="111">
        <v>0.93678240740740737</v>
      </c>
      <c r="BN143" s="111">
        <v>0.93851851851851853</v>
      </c>
      <c r="BO143" s="111">
        <v>0.93989583333333337</v>
      </c>
      <c r="BP143" s="111">
        <v>0.94146990740740744</v>
      </c>
      <c r="BQ143" s="111">
        <v>0.94357638888888895</v>
      </c>
      <c r="BR143" s="111">
        <v>0.94510416666666675</v>
      </c>
      <c r="BS143" s="111">
        <v>0.9465393518518519</v>
      </c>
      <c r="BT143" s="111">
        <v>0.9482060185185186</v>
      </c>
      <c r="BU143" s="111">
        <v>0.95030092592592597</v>
      </c>
      <c r="BV143" s="111">
        <v>0.95237268518518525</v>
      </c>
      <c r="BW143" s="111">
        <v>0.95459490740740749</v>
      </c>
      <c r="BX143" s="111">
        <v>0.95675925925925931</v>
      </c>
      <c r="BY143" s="111">
        <v>0.95945601851851858</v>
      </c>
      <c r="BZ143" s="111">
        <v>0.96121527777777782</v>
      </c>
      <c r="CA143" s="111">
        <v>0.96297453703703706</v>
      </c>
      <c r="CB143" s="111">
        <v>0.96484953703703702</v>
      </c>
      <c r="CC143" s="1" t="s">
        <v>115</v>
      </c>
    </row>
    <row r="144" spans="1:81" s="1" customFormat="1" ht="24" customHeight="1" x14ac:dyDescent="0.25">
      <c r="A144" s="1">
        <v>141</v>
      </c>
      <c r="B144" s="332">
        <v>823</v>
      </c>
      <c r="C144" s="273"/>
      <c r="D144" s="272"/>
      <c r="E144" s="273">
        <v>0.86861111111110778</v>
      </c>
      <c r="F144" s="273">
        <v>0.87500000000000033</v>
      </c>
      <c r="G144" s="272">
        <v>44</v>
      </c>
      <c r="H144" s="331">
        <v>0.90633101851851872</v>
      </c>
      <c r="I144" s="272">
        <v>57</v>
      </c>
      <c r="J144" s="273">
        <v>0.91354166666666681</v>
      </c>
      <c r="K144" s="272">
        <v>57</v>
      </c>
      <c r="L144" s="273">
        <v>0.92065972222222237</v>
      </c>
      <c r="M144" s="272">
        <v>57</v>
      </c>
      <c r="N144" s="272" t="s">
        <v>104</v>
      </c>
      <c r="O144" s="332">
        <v>823</v>
      </c>
      <c r="P144" s="273">
        <v>0.92499999999999993</v>
      </c>
      <c r="Q144" s="272">
        <v>57</v>
      </c>
      <c r="R144" s="273">
        <v>0.93219907407407399</v>
      </c>
      <c r="S144" s="272">
        <v>57</v>
      </c>
      <c r="T144" s="331">
        <v>0.93952546296296291</v>
      </c>
      <c r="U144" s="272">
        <v>89</v>
      </c>
      <c r="V144" s="273">
        <v>0.97040509259259256</v>
      </c>
      <c r="W144" s="272">
        <v>89</v>
      </c>
      <c r="X144" s="273"/>
      <c r="Y144" s="332">
        <v>823</v>
      </c>
      <c r="Z144" s="272" t="s">
        <v>114</v>
      </c>
      <c r="AB144" s="1">
        <v>823</v>
      </c>
      <c r="AC144" s="111">
        <v>0.87500000000000033</v>
      </c>
      <c r="AD144" s="111">
        <v>0.87690972222222252</v>
      </c>
      <c r="AE144" s="111">
        <v>0.87878472222222248</v>
      </c>
      <c r="AF144" s="111">
        <v>0.88055555555555587</v>
      </c>
      <c r="AG144" s="111">
        <v>0.88358796296296327</v>
      </c>
      <c r="AH144" s="111">
        <v>0.88585648148148177</v>
      </c>
      <c r="AI144" s="111">
        <v>0.88836805555555587</v>
      </c>
      <c r="AJ144" s="111">
        <v>0.89038194444444474</v>
      </c>
      <c r="AK144" s="111">
        <v>0.89229166666666693</v>
      </c>
      <c r="AL144" s="111">
        <v>0.89390046296296322</v>
      </c>
      <c r="AM144" s="111">
        <v>0.8952893518518521</v>
      </c>
      <c r="AN144" s="111">
        <v>0.89685185185185212</v>
      </c>
      <c r="AO144" s="111">
        <v>0.89876157407407431</v>
      </c>
      <c r="AP144" s="111">
        <v>0.90034722222222241</v>
      </c>
      <c r="AQ144" s="111">
        <v>0.90170138888888907</v>
      </c>
      <c r="AR144" s="111">
        <v>0.90342592592592608</v>
      </c>
      <c r="AS144" s="111">
        <v>0.90481481481481496</v>
      </c>
      <c r="AT144" s="111">
        <v>0.90633101851851872</v>
      </c>
      <c r="AU144" s="111">
        <v>0.907939814814815</v>
      </c>
      <c r="AV144" s="111">
        <v>0.90973379629629647</v>
      </c>
      <c r="AW144" s="111">
        <v>0.91149305555555571</v>
      </c>
      <c r="AX144" s="111">
        <v>0.91354166666666681</v>
      </c>
      <c r="AY144" s="111">
        <v>0.91629629629629639</v>
      </c>
      <c r="AZ144" s="111">
        <v>0.91807870370370381</v>
      </c>
      <c r="BA144" s="111">
        <v>0.92065972222222237</v>
      </c>
      <c r="BB144" s="1" t="s">
        <v>104</v>
      </c>
      <c r="BC144" s="1">
        <v>823</v>
      </c>
      <c r="BD144" s="111">
        <v>0.92499999999999993</v>
      </c>
      <c r="BE144" s="111">
        <v>0.92763888888888879</v>
      </c>
      <c r="BF144" s="111">
        <v>0.92940972222222218</v>
      </c>
      <c r="BG144" s="111">
        <v>0.93219907407407399</v>
      </c>
      <c r="BH144" s="111">
        <v>0.93442129629629622</v>
      </c>
      <c r="BI144" s="111">
        <v>0.93616898148148142</v>
      </c>
      <c r="BJ144" s="111">
        <v>0.93796296296296289</v>
      </c>
      <c r="BK144" s="111">
        <v>0.93952546296296291</v>
      </c>
      <c r="BL144" s="111">
        <v>0.94108796296296293</v>
      </c>
      <c r="BM144" s="111">
        <v>0.94233796296296291</v>
      </c>
      <c r="BN144" s="111">
        <v>0.94407407407407407</v>
      </c>
      <c r="BO144" s="111">
        <v>0.94545138888888891</v>
      </c>
      <c r="BP144" s="111">
        <v>0.94702546296296297</v>
      </c>
      <c r="BQ144" s="111">
        <v>0.94913194444444449</v>
      </c>
      <c r="BR144" s="111">
        <v>0.95065972222222228</v>
      </c>
      <c r="BS144" s="111">
        <v>0.95209490740740743</v>
      </c>
      <c r="BT144" s="111">
        <v>0.95376157407407414</v>
      </c>
      <c r="BU144" s="111">
        <v>0.9558564814814815</v>
      </c>
      <c r="BV144" s="111">
        <v>0.95792824074074079</v>
      </c>
      <c r="BW144" s="111">
        <v>0.96015046296296302</v>
      </c>
      <c r="BX144" s="111">
        <v>0.96231481481481485</v>
      </c>
      <c r="BY144" s="111">
        <v>0.96501157407407412</v>
      </c>
      <c r="BZ144" s="111">
        <v>0.96677083333333336</v>
      </c>
      <c r="CA144" s="111">
        <v>0.9685300925925926</v>
      </c>
      <c r="CB144" s="111">
        <v>0.97040509259259256</v>
      </c>
      <c r="CC144" s="1" t="s">
        <v>114</v>
      </c>
    </row>
    <row r="145" spans="1:81" s="1" customFormat="1" ht="24" customHeight="1" x14ac:dyDescent="0.25">
      <c r="A145" s="1">
        <v>142</v>
      </c>
      <c r="B145" s="332">
        <v>803</v>
      </c>
      <c r="C145" s="273"/>
      <c r="D145" s="272"/>
      <c r="E145" s="273">
        <v>0.87300925925925588</v>
      </c>
      <c r="F145" s="273">
        <v>0.88194444444444475</v>
      </c>
      <c r="G145" s="272">
        <v>47</v>
      </c>
      <c r="H145" s="331">
        <v>0.91327546296296314</v>
      </c>
      <c r="I145" s="272">
        <v>47</v>
      </c>
      <c r="J145" s="273">
        <v>0.92048611111111123</v>
      </c>
      <c r="K145" s="272">
        <v>47</v>
      </c>
      <c r="L145" s="273">
        <v>0.92760416666666679</v>
      </c>
      <c r="M145" s="272">
        <v>47</v>
      </c>
      <c r="N145" s="272" t="s">
        <v>104</v>
      </c>
      <c r="O145" s="332">
        <v>803</v>
      </c>
      <c r="P145" s="273">
        <v>0.93333333333333324</v>
      </c>
      <c r="Q145" s="272">
        <v>47</v>
      </c>
      <c r="R145" s="273">
        <v>0.94053240740740729</v>
      </c>
      <c r="S145" s="272">
        <v>47</v>
      </c>
      <c r="T145" s="331">
        <v>0.94785879629629621</v>
      </c>
      <c r="U145" s="272">
        <v>92</v>
      </c>
      <c r="V145" s="273">
        <v>0.97873842592592586</v>
      </c>
      <c r="W145" s="272">
        <v>92</v>
      </c>
      <c r="X145" s="273"/>
      <c r="Y145" s="332">
        <v>803</v>
      </c>
      <c r="Z145" s="272" t="s">
        <v>146</v>
      </c>
      <c r="AB145" s="1">
        <v>803</v>
      </c>
      <c r="AC145" s="111">
        <v>0.88194444444444475</v>
      </c>
      <c r="AD145" s="111">
        <v>0.88385416666666694</v>
      </c>
      <c r="AE145" s="111">
        <v>0.8857291666666669</v>
      </c>
      <c r="AF145" s="111">
        <v>0.88750000000000029</v>
      </c>
      <c r="AG145" s="111">
        <v>0.89053240740740769</v>
      </c>
      <c r="AH145" s="111">
        <v>0.89280092592592619</v>
      </c>
      <c r="AI145" s="111">
        <v>0.89531250000000029</v>
      </c>
      <c r="AJ145" s="111">
        <v>0.89732638888888916</v>
      </c>
      <c r="AK145" s="111">
        <v>0.89923611111111135</v>
      </c>
      <c r="AL145" s="111">
        <v>0.90084490740740764</v>
      </c>
      <c r="AM145" s="111">
        <v>0.90223379629629652</v>
      </c>
      <c r="AN145" s="111">
        <v>0.90379629629629654</v>
      </c>
      <c r="AO145" s="111">
        <v>0.90570601851851873</v>
      </c>
      <c r="AP145" s="111">
        <v>0.90729166666666683</v>
      </c>
      <c r="AQ145" s="111">
        <v>0.90864583333333349</v>
      </c>
      <c r="AR145" s="111">
        <v>0.9103703703703705</v>
      </c>
      <c r="AS145" s="111">
        <v>0.91175925925925938</v>
      </c>
      <c r="AT145" s="111">
        <v>0.91327546296296314</v>
      </c>
      <c r="AU145" s="111">
        <v>0.91488425925925942</v>
      </c>
      <c r="AV145" s="111">
        <v>0.91667824074074089</v>
      </c>
      <c r="AW145" s="111">
        <v>0.91843750000000013</v>
      </c>
      <c r="AX145" s="111">
        <v>0.92048611111111123</v>
      </c>
      <c r="AY145" s="111">
        <v>0.92324074074074081</v>
      </c>
      <c r="AZ145" s="111">
        <v>0.92502314814814823</v>
      </c>
      <c r="BA145" s="111">
        <v>0.92760416666666679</v>
      </c>
      <c r="BB145" s="1" t="s">
        <v>104</v>
      </c>
      <c r="BC145" s="1">
        <v>803</v>
      </c>
      <c r="BD145" s="111">
        <v>0.93333333333333324</v>
      </c>
      <c r="BE145" s="111">
        <v>0.93597222222222209</v>
      </c>
      <c r="BF145" s="111">
        <v>0.93774305555555548</v>
      </c>
      <c r="BG145" s="111">
        <v>0.94053240740740729</v>
      </c>
      <c r="BH145" s="111">
        <v>0.94275462962962953</v>
      </c>
      <c r="BI145" s="111">
        <v>0.94450231481481473</v>
      </c>
      <c r="BJ145" s="111">
        <v>0.94629629629629619</v>
      </c>
      <c r="BK145" s="111">
        <v>0.94785879629629621</v>
      </c>
      <c r="BL145" s="111">
        <v>0.94942129629629624</v>
      </c>
      <c r="BM145" s="111">
        <v>0.95067129629629621</v>
      </c>
      <c r="BN145" s="111">
        <v>0.95240740740740737</v>
      </c>
      <c r="BO145" s="111">
        <v>0.95378472222222221</v>
      </c>
      <c r="BP145" s="111">
        <v>0.95535879629629628</v>
      </c>
      <c r="BQ145" s="111">
        <v>0.95746527777777779</v>
      </c>
      <c r="BR145" s="111">
        <v>0.95899305555555558</v>
      </c>
      <c r="BS145" s="111">
        <v>0.96042824074074074</v>
      </c>
      <c r="BT145" s="111">
        <v>0.96209490740740744</v>
      </c>
      <c r="BU145" s="111">
        <v>0.96418981481481481</v>
      </c>
      <c r="BV145" s="111">
        <v>0.96626157407407409</v>
      </c>
      <c r="BW145" s="111">
        <v>0.96848379629629633</v>
      </c>
      <c r="BX145" s="111">
        <v>0.97064814814814815</v>
      </c>
      <c r="BY145" s="111">
        <v>0.97334490740740742</v>
      </c>
      <c r="BZ145" s="111">
        <v>0.97510416666666666</v>
      </c>
      <c r="CA145" s="111">
        <v>0.9768634259259259</v>
      </c>
      <c r="CB145" s="111">
        <v>0.97873842592592586</v>
      </c>
      <c r="CC145" s="1" t="s">
        <v>146</v>
      </c>
    </row>
    <row r="146" spans="1:81" s="1" customFormat="1" ht="24" customHeight="1" x14ac:dyDescent="0.25">
      <c r="A146" s="1">
        <v>143</v>
      </c>
      <c r="B146" s="332">
        <v>804</v>
      </c>
      <c r="C146" s="273"/>
      <c r="D146" s="272"/>
      <c r="E146" s="273">
        <v>0.87873842592592599</v>
      </c>
      <c r="F146" s="273">
        <v>0.88888888888888917</v>
      </c>
      <c r="G146" s="272">
        <v>50</v>
      </c>
      <c r="H146" s="331">
        <v>0.92021990740740756</v>
      </c>
      <c r="I146" s="272">
        <v>78</v>
      </c>
      <c r="J146" s="273">
        <v>0.92743055555555565</v>
      </c>
      <c r="K146" s="272">
        <v>78</v>
      </c>
      <c r="L146" s="273">
        <v>0.9345486111111112</v>
      </c>
      <c r="M146" s="272">
        <v>78</v>
      </c>
      <c r="N146" s="272" t="s">
        <v>104</v>
      </c>
      <c r="O146" s="332">
        <v>804</v>
      </c>
      <c r="P146" s="273">
        <v>0.94166666666666676</v>
      </c>
      <c r="Q146" s="272">
        <v>78</v>
      </c>
      <c r="R146" s="273">
        <v>0.94886574074074082</v>
      </c>
      <c r="S146" s="272">
        <v>78</v>
      </c>
      <c r="T146" s="331">
        <v>0.95619212962962974</v>
      </c>
      <c r="U146" s="272">
        <v>78</v>
      </c>
      <c r="V146" s="285">
        <v>0.98707175925925938</v>
      </c>
      <c r="W146" s="272">
        <v>78</v>
      </c>
      <c r="X146" s="285">
        <v>0.98958333333333337</v>
      </c>
      <c r="Y146" s="332">
        <v>804</v>
      </c>
      <c r="Z146" s="284" t="s">
        <v>122</v>
      </c>
      <c r="AB146" s="1">
        <v>804</v>
      </c>
      <c r="AC146" s="111">
        <v>0.88888888888888917</v>
      </c>
      <c r="AD146" s="111">
        <v>0.89079861111111136</v>
      </c>
      <c r="AE146" s="111">
        <v>0.89267361111111132</v>
      </c>
      <c r="AF146" s="111">
        <v>0.89444444444444471</v>
      </c>
      <c r="AG146" s="111">
        <v>0.89747685185185211</v>
      </c>
      <c r="AH146" s="111">
        <v>0.89974537037037061</v>
      </c>
      <c r="AI146" s="111">
        <v>0.90225694444444471</v>
      </c>
      <c r="AJ146" s="111">
        <v>0.90427083333333358</v>
      </c>
      <c r="AK146" s="111">
        <v>0.90618055555555577</v>
      </c>
      <c r="AL146" s="111">
        <v>0.90778935185185206</v>
      </c>
      <c r="AM146" s="111">
        <v>0.90917824074074094</v>
      </c>
      <c r="AN146" s="111">
        <v>0.91074074074074096</v>
      </c>
      <c r="AO146" s="111">
        <v>0.91265046296296315</v>
      </c>
      <c r="AP146" s="111">
        <v>0.91423611111111125</v>
      </c>
      <c r="AQ146" s="111">
        <v>0.91559027777777791</v>
      </c>
      <c r="AR146" s="111">
        <v>0.91731481481481492</v>
      </c>
      <c r="AS146" s="111">
        <v>0.9187037037037038</v>
      </c>
      <c r="AT146" s="111">
        <v>0.92021990740740756</v>
      </c>
      <c r="AU146" s="111">
        <v>0.92182870370370384</v>
      </c>
      <c r="AV146" s="111">
        <v>0.92362268518518531</v>
      </c>
      <c r="AW146" s="111">
        <v>0.92538194444444455</v>
      </c>
      <c r="AX146" s="111">
        <v>0.92743055555555565</v>
      </c>
      <c r="AY146" s="111">
        <v>0.93018518518518523</v>
      </c>
      <c r="AZ146" s="111">
        <v>0.93196759259259265</v>
      </c>
      <c r="BA146" s="111">
        <v>0.9345486111111112</v>
      </c>
      <c r="BB146" s="1" t="s">
        <v>104</v>
      </c>
      <c r="BC146" s="1">
        <v>804</v>
      </c>
      <c r="BD146" s="111">
        <v>0.94166666666666676</v>
      </c>
      <c r="BE146" s="111">
        <v>0.94430555555555562</v>
      </c>
      <c r="BF146" s="111">
        <v>0.94607638888888901</v>
      </c>
      <c r="BG146" s="111">
        <v>0.94886574074074082</v>
      </c>
      <c r="BH146" s="111">
        <v>0.95108796296296305</v>
      </c>
      <c r="BI146" s="111">
        <v>0.95283564814814825</v>
      </c>
      <c r="BJ146" s="111">
        <v>0.95462962962962972</v>
      </c>
      <c r="BK146" s="111">
        <v>0.95619212962962974</v>
      </c>
      <c r="BL146" s="111">
        <v>0.95775462962962976</v>
      </c>
      <c r="BM146" s="111">
        <v>0.95900462962962973</v>
      </c>
      <c r="BN146" s="111">
        <v>0.9607407407407409</v>
      </c>
      <c r="BO146" s="111">
        <v>0.96211805555555574</v>
      </c>
      <c r="BP146" s="111">
        <v>0.9636921296296298</v>
      </c>
      <c r="BQ146" s="111">
        <v>0.96579861111111132</v>
      </c>
      <c r="BR146" s="111">
        <v>0.96732638888888911</v>
      </c>
      <c r="BS146" s="111">
        <v>0.96876157407407426</v>
      </c>
      <c r="BT146" s="111">
        <v>0.97042824074074097</v>
      </c>
      <c r="BU146" s="111">
        <v>0.97252314814814833</v>
      </c>
      <c r="BV146" s="111">
        <v>0.97459490740740762</v>
      </c>
      <c r="BW146" s="111">
        <v>0.97681712962962985</v>
      </c>
      <c r="BX146" s="111">
        <v>0.97898148148148167</v>
      </c>
      <c r="BY146" s="111">
        <v>0.98167824074074095</v>
      </c>
      <c r="BZ146" s="111">
        <v>0.98343750000000019</v>
      </c>
      <c r="CA146" s="111">
        <v>0.98519675925925942</v>
      </c>
      <c r="CB146" s="111">
        <v>0.98707175925925938</v>
      </c>
      <c r="CC146" s="1" t="s">
        <v>122</v>
      </c>
    </row>
    <row r="147" spans="1:81" s="1" customFormat="1" ht="24" customHeight="1" x14ac:dyDescent="0.25">
      <c r="A147" s="1">
        <v>144</v>
      </c>
      <c r="B147" s="332">
        <v>806</v>
      </c>
      <c r="C147" s="273"/>
      <c r="D147" s="272"/>
      <c r="E147" s="273">
        <v>0.88620370370370016</v>
      </c>
      <c r="F147" s="273">
        <v>0.89583333333333359</v>
      </c>
      <c r="G147" s="272">
        <v>74</v>
      </c>
      <c r="H147" s="331">
        <v>0.92716435185185198</v>
      </c>
      <c r="I147" s="272">
        <v>74</v>
      </c>
      <c r="J147" s="273">
        <v>0.93437500000000007</v>
      </c>
      <c r="K147" s="272">
        <v>74</v>
      </c>
      <c r="L147" s="273">
        <v>0.94149305555555562</v>
      </c>
      <c r="M147" s="272">
        <v>74</v>
      </c>
      <c r="N147" s="272" t="s">
        <v>104</v>
      </c>
      <c r="O147" s="332">
        <v>806</v>
      </c>
      <c r="P147" s="273">
        <v>0.9458333333333333</v>
      </c>
      <c r="Q147" s="272">
        <v>74</v>
      </c>
      <c r="R147" s="273">
        <v>0.95303240740740736</v>
      </c>
      <c r="S147" s="272">
        <v>74</v>
      </c>
      <c r="T147" s="331"/>
      <c r="U147" s="272"/>
      <c r="V147" s="290"/>
      <c r="W147" s="272">
        <v>74</v>
      </c>
      <c r="X147" s="290">
        <v>0.9669212962962962</v>
      </c>
      <c r="Y147" s="332">
        <v>806</v>
      </c>
      <c r="Z147" s="278" t="s">
        <v>117</v>
      </c>
      <c r="AB147" s="1">
        <v>806</v>
      </c>
      <c r="AC147" s="111">
        <v>0.89583333333333359</v>
      </c>
      <c r="AD147" s="111">
        <v>0.89774305555555578</v>
      </c>
      <c r="AE147" s="111">
        <v>0.89961805555555574</v>
      </c>
      <c r="AF147" s="111">
        <v>0.90138888888888913</v>
      </c>
      <c r="AG147" s="111">
        <v>0.90442129629629653</v>
      </c>
      <c r="AH147" s="111">
        <v>0.90668981481481503</v>
      </c>
      <c r="AI147" s="111">
        <v>0.90920138888888913</v>
      </c>
      <c r="AJ147" s="111">
        <v>0.911215277777778</v>
      </c>
      <c r="AK147" s="111">
        <v>0.91312500000000019</v>
      </c>
      <c r="AL147" s="111">
        <v>0.91473379629629648</v>
      </c>
      <c r="AM147" s="111">
        <v>0.91612268518518536</v>
      </c>
      <c r="AN147" s="111">
        <v>0.91768518518518538</v>
      </c>
      <c r="AO147" s="111">
        <v>0.91959490740740757</v>
      </c>
      <c r="AP147" s="111">
        <v>0.92118055555555567</v>
      </c>
      <c r="AQ147" s="111">
        <v>0.92253472222222233</v>
      </c>
      <c r="AR147" s="111">
        <v>0.92425925925925934</v>
      </c>
      <c r="AS147" s="111">
        <v>0.92564814814814822</v>
      </c>
      <c r="AT147" s="111">
        <v>0.92716435185185198</v>
      </c>
      <c r="AU147" s="111">
        <v>0.92877314814814826</v>
      </c>
      <c r="AV147" s="111">
        <v>0.93056712962962973</v>
      </c>
      <c r="AW147" s="111">
        <v>0.93232638888888897</v>
      </c>
      <c r="AX147" s="111">
        <v>0.93437500000000007</v>
      </c>
      <c r="AY147" s="111">
        <v>0.93712962962962965</v>
      </c>
      <c r="AZ147" s="111">
        <v>0.93891203703703707</v>
      </c>
      <c r="BA147" s="111">
        <v>0.94149305555555562</v>
      </c>
      <c r="BB147" s="1" t="s">
        <v>104</v>
      </c>
      <c r="BC147" s="1">
        <v>806</v>
      </c>
      <c r="BD147" s="111">
        <v>0.9458333333333333</v>
      </c>
      <c r="BE147" s="111">
        <v>0.94847222222222216</v>
      </c>
      <c r="BF147" s="111">
        <v>0.95024305555555555</v>
      </c>
      <c r="BG147" s="111">
        <v>0.95303240740740736</v>
      </c>
      <c r="BH147" s="111"/>
      <c r="BI147" s="111" t="s">
        <v>112</v>
      </c>
      <c r="BJ147" s="111"/>
      <c r="BK147" s="111"/>
      <c r="BL147" s="111"/>
      <c r="BM147" s="111"/>
      <c r="BN147" s="111"/>
      <c r="BO147" s="111"/>
      <c r="BP147" s="111"/>
      <c r="BQ147" s="111"/>
      <c r="BR147" s="111"/>
      <c r="BS147" s="111"/>
      <c r="BT147" s="111"/>
      <c r="BU147" s="111"/>
      <c r="BV147" s="111"/>
      <c r="BW147" s="111"/>
      <c r="BX147" s="111"/>
      <c r="BY147" s="111"/>
      <c r="BZ147" s="111"/>
      <c r="CA147" s="111">
        <v>0.9669212962962962</v>
      </c>
      <c r="CB147" s="111"/>
      <c r="CC147" s="1" t="s">
        <v>117</v>
      </c>
    </row>
    <row r="148" spans="1:81" s="1" customFormat="1" ht="24" customHeight="1" x14ac:dyDescent="0.25">
      <c r="A148" s="1">
        <v>145</v>
      </c>
      <c r="B148" s="332">
        <v>812</v>
      </c>
      <c r="C148" s="273"/>
      <c r="D148" s="272"/>
      <c r="E148" s="273">
        <v>0.89060185185184826</v>
      </c>
      <c r="F148" s="273">
        <v>0.89930555555555547</v>
      </c>
      <c r="G148" s="353">
        <v>72</v>
      </c>
      <c r="H148" s="331">
        <v>0.93063657407407385</v>
      </c>
      <c r="I148" s="353">
        <v>72</v>
      </c>
      <c r="J148" s="273">
        <v>0.93784722222222194</v>
      </c>
      <c r="K148" s="353">
        <v>72</v>
      </c>
      <c r="L148" s="352"/>
      <c r="M148" s="353"/>
      <c r="N148" s="353" t="s">
        <v>104</v>
      </c>
      <c r="O148" s="354">
        <v>812</v>
      </c>
      <c r="P148" s="352"/>
      <c r="Q148" s="353"/>
      <c r="R148" s="352"/>
      <c r="S148" s="353"/>
      <c r="T148" s="355"/>
      <c r="U148" s="353"/>
      <c r="V148" s="352"/>
      <c r="W148" s="353">
        <v>72</v>
      </c>
      <c r="X148" s="352">
        <v>0.95138888888888884</v>
      </c>
      <c r="Y148" s="332">
        <v>812</v>
      </c>
      <c r="Z148" s="353" t="s">
        <v>117</v>
      </c>
      <c r="AB148" s="1">
        <v>812</v>
      </c>
      <c r="AC148" s="111">
        <v>0.89930555555555547</v>
      </c>
      <c r="AD148" s="111">
        <v>0.90121527777777766</v>
      </c>
      <c r="AE148" s="111">
        <v>0.90309027777777762</v>
      </c>
      <c r="AF148" s="111">
        <v>0.90486111111111101</v>
      </c>
      <c r="AG148" s="111">
        <v>0.90789351851851841</v>
      </c>
      <c r="AH148" s="111">
        <v>0.91016203703703691</v>
      </c>
      <c r="AI148" s="111">
        <v>0.91267361111111101</v>
      </c>
      <c r="AJ148" s="111">
        <v>0.91468749999999988</v>
      </c>
      <c r="AK148" s="111">
        <v>0.91659722222222206</v>
      </c>
      <c r="AL148" s="111">
        <v>0.91820601851851835</v>
      </c>
      <c r="AM148" s="111">
        <v>0.91959490740740724</v>
      </c>
      <c r="AN148" s="111">
        <v>0.92115740740740726</v>
      </c>
      <c r="AO148" s="111">
        <v>0.92306712962962945</v>
      </c>
      <c r="AP148" s="111">
        <v>0.92465277777777755</v>
      </c>
      <c r="AQ148" s="111">
        <v>0.9260069444444442</v>
      </c>
      <c r="AR148" s="111">
        <v>0.92773148148148121</v>
      </c>
      <c r="AS148" s="111">
        <v>0.9291203703703701</v>
      </c>
      <c r="AT148" s="111">
        <v>0.93063657407407385</v>
      </c>
      <c r="AU148" s="111">
        <v>0.93224537037037014</v>
      </c>
      <c r="AV148" s="111">
        <v>0.93403935185185161</v>
      </c>
      <c r="AW148" s="111">
        <v>0.93579861111111085</v>
      </c>
      <c r="AX148" s="111">
        <v>0.93784722222222194</v>
      </c>
      <c r="AY148" s="111">
        <v>0.94060185185185152</v>
      </c>
      <c r="AZ148" s="111">
        <v>0.94238425925925895</v>
      </c>
      <c r="BA148" s="111">
        <v>0.9449652777777775</v>
      </c>
      <c r="BB148" s="1" t="s">
        <v>104</v>
      </c>
      <c r="BC148" s="1">
        <v>812</v>
      </c>
      <c r="BD148" s="111">
        <v>0.95000000000000007</v>
      </c>
      <c r="BE148" s="111">
        <v>0.95263888888888892</v>
      </c>
      <c r="BF148" s="111">
        <v>0.95440972222222231</v>
      </c>
      <c r="BG148" s="111">
        <v>0.95719907407407412</v>
      </c>
      <c r="BH148" s="111">
        <v>0.95942129629629636</v>
      </c>
      <c r="BI148" s="111">
        <v>0.96116898148148155</v>
      </c>
      <c r="BJ148" s="111">
        <v>0.96296296296296302</v>
      </c>
      <c r="BK148" s="111">
        <v>0.96452546296296304</v>
      </c>
      <c r="BL148" s="111">
        <v>0.96608796296296306</v>
      </c>
      <c r="BM148" s="111">
        <v>0.96733796296296304</v>
      </c>
      <c r="BN148" s="111">
        <v>0.9690740740740742</v>
      </c>
      <c r="BO148" s="111">
        <v>0.97045138888888904</v>
      </c>
      <c r="BP148" s="111">
        <v>0.9720254629629631</v>
      </c>
      <c r="BQ148" s="111">
        <v>0.97413194444444462</v>
      </c>
      <c r="BR148" s="111">
        <v>0.97565972222222241</v>
      </c>
      <c r="BS148" s="111">
        <v>0.97709490740740756</v>
      </c>
      <c r="BT148" s="111">
        <v>0.97876157407407427</v>
      </c>
      <c r="BU148" s="111">
        <v>0.98085648148148163</v>
      </c>
      <c r="BV148" s="111">
        <v>0.98292824074074092</v>
      </c>
      <c r="BW148" s="111">
        <v>0.98515046296296316</v>
      </c>
      <c r="BX148" s="111">
        <v>0.98731481481481498</v>
      </c>
      <c r="BY148" s="111">
        <v>0.99001157407407425</v>
      </c>
      <c r="BZ148" s="111">
        <v>0.99177083333333349</v>
      </c>
      <c r="CA148" s="111">
        <v>0.99353009259259273</v>
      </c>
      <c r="CB148" s="111">
        <v>0.99540509259259269</v>
      </c>
      <c r="CC148" s="1" t="s">
        <v>123</v>
      </c>
    </row>
    <row r="149" spans="1:81" s="1" customFormat="1" ht="24" customHeight="1" x14ac:dyDescent="0.25">
      <c r="A149" s="1">
        <v>146</v>
      </c>
      <c r="B149" s="332">
        <v>816</v>
      </c>
      <c r="C149" s="273"/>
      <c r="D149" s="272"/>
      <c r="E149" s="273">
        <v>0.89499999999999635</v>
      </c>
      <c r="F149" s="273">
        <v>0.90277777777777801</v>
      </c>
      <c r="G149" s="272">
        <v>51</v>
      </c>
      <c r="H149" s="331">
        <v>0.9341087962962964</v>
      </c>
      <c r="I149" s="356">
        <v>81</v>
      </c>
      <c r="J149" s="273">
        <v>0.94131944444444449</v>
      </c>
      <c r="K149" s="356">
        <v>81</v>
      </c>
      <c r="L149" s="352">
        <v>0.9472222222222223</v>
      </c>
      <c r="M149" s="356">
        <v>81</v>
      </c>
      <c r="N149" s="353" t="s">
        <v>105</v>
      </c>
      <c r="O149" s="354">
        <v>816</v>
      </c>
      <c r="P149" s="352">
        <v>0.95000000000000007</v>
      </c>
      <c r="Q149" s="356">
        <v>81</v>
      </c>
      <c r="R149" s="352">
        <v>0.95694444444444438</v>
      </c>
      <c r="S149" s="356">
        <v>81</v>
      </c>
      <c r="T149" s="355">
        <v>0.96388888888888891</v>
      </c>
      <c r="U149" s="356">
        <v>81</v>
      </c>
      <c r="V149" s="352">
        <v>0.99513888888888891</v>
      </c>
      <c r="W149" s="356">
        <v>81</v>
      </c>
      <c r="X149" s="352">
        <v>0.99861111111111101</v>
      </c>
      <c r="Y149" s="332">
        <v>816</v>
      </c>
      <c r="Z149" s="284" t="s">
        <v>123</v>
      </c>
      <c r="AB149" s="1">
        <v>816</v>
      </c>
      <c r="AC149" s="111">
        <v>0.90277777777777801</v>
      </c>
      <c r="AD149" s="111">
        <v>0.9046875000000002</v>
      </c>
      <c r="AE149" s="111">
        <v>0.90656250000000016</v>
      </c>
      <c r="AF149" s="111">
        <v>0.90833333333333355</v>
      </c>
      <c r="AG149" s="111">
        <v>0.91136574074074095</v>
      </c>
      <c r="AH149" s="111">
        <v>0.91363425925925945</v>
      </c>
      <c r="AI149" s="111">
        <v>0.91614583333333355</v>
      </c>
      <c r="AJ149" s="111">
        <v>0.91815972222222242</v>
      </c>
      <c r="AK149" s="111">
        <v>0.92006944444444461</v>
      </c>
      <c r="AL149" s="111">
        <v>0.9216782407407409</v>
      </c>
      <c r="AM149" s="111">
        <v>0.92306712962962978</v>
      </c>
      <c r="AN149" s="111">
        <v>0.9246296296296298</v>
      </c>
      <c r="AO149" s="111">
        <v>0.92653935185185199</v>
      </c>
      <c r="AP149" s="111">
        <v>0.92812500000000009</v>
      </c>
      <c r="AQ149" s="111">
        <v>0.92947916666666675</v>
      </c>
      <c r="AR149" s="111">
        <v>0.93120370370370376</v>
      </c>
      <c r="AS149" s="111">
        <v>0.93259259259259264</v>
      </c>
      <c r="AT149" s="111">
        <v>0.9341087962962964</v>
      </c>
      <c r="AU149" s="111">
        <v>0.93571759259259268</v>
      </c>
      <c r="AV149" s="111">
        <v>0.93751157407407415</v>
      </c>
      <c r="AW149" s="111">
        <v>0.93927083333333339</v>
      </c>
      <c r="AX149" s="111">
        <v>0.94131944444444449</v>
      </c>
      <c r="AY149" s="111"/>
      <c r="AZ149" s="111"/>
      <c r="BA149" s="111"/>
      <c r="BB149" s="1" t="s">
        <v>105</v>
      </c>
      <c r="BC149" s="1">
        <v>816</v>
      </c>
      <c r="BD149" s="111"/>
      <c r="BE149" s="111" t="s">
        <v>112</v>
      </c>
      <c r="BF149" s="111"/>
      <c r="BG149" s="111"/>
      <c r="BH149" s="111"/>
      <c r="BI149" s="111"/>
      <c r="BJ149" s="111"/>
      <c r="BK149" s="111"/>
      <c r="BL149" s="111"/>
      <c r="BM149" s="111"/>
      <c r="BN149" s="111"/>
      <c r="BO149" s="111"/>
      <c r="BP149" s="111"/>
      <c r="BQ149" s="111"/>
      <c r="BR149" s="111"/>
      <c r="BS149" s="111"/>
      <c r="BT149" s="111"/>
      <c r="BU149" s="111"/>
      <c r="BV149" s="111"/>
      <c r="BW149" s="111"/>
      <c r="BX149" s="111"/>
      <c r="BY149" s="111"/>
      <c r="BZ149" s="111"/>
      <c r="CA149" s="111">
        <v>0.95520833333333333</v>
      </c>
      <c r="CB149" s="111"/>
      <c r="CC149" s="1" t="s">
        <v>117</v>
      </c>
    </row>
    <row r="150" spans="1:81" s="1" customFormat="1" ht="24" customHeight="1" x14ac:dyDescent="0.25">
      <c r="A150" s="1">
        <v>147</v>
      </c>
      <c r="B150" s="332">
        <v>807</v>
      </c>
      <c r="C150" s="273"/>
      <c r="D150" s="272"/>
      <c r="E150" s="273">
        <v>0.89939814814814445</v>
      </c>
      <c r="F150" s="273">
        <v>0.90972222222222221</v>
      </c>
      <c r="G150" s="272">
        <v>52</v>
      </c>
      <c r="H150" s="331">
        <v>0.94105324074074059</v>
      </c>
      <c r="I150" s="272">
        <v>85</v>
      </c>
      <c r="J150" s="273">
        <v>0.94826388888888868</v>
      </c>
      <c r="K150" s="272">
        <v>85</v>
      </c>
      <c r="L150" s="273">
        <v>0.95538194444444424</v>
      </c>
      <c r="M150" s="272">
        <v>85</v>
      </c>
      <c r="N150" s="272" t="s">
        <v>103</v>
      </c>
      <c r="O150" s="332">
        <v>807</v>
      </c>
      <c r="P150" s="273">
        <v>0.95833333333333337</v>
      </c>
      <c r="Q150" s="272">
        <v>85</v>
      </c>
      <c r="R150" s="273">
        <v>0.96553240740740742</v>
      </c>
      <c r="S150" s="272">
        <v>85</v>
      </c>
      <c r="T150" s="331">
        <v>0.97285879629629635</v>
      </c>
      <c r="U150" s="272">
        <v>85</v>
      </c>
      <c r="V150" s="285">
        <v>1.0037384259259261</v>
      </c>
      <c r="W150" s="272">
        <v>85</v>
      </c>
      <c r="X150" s="285">
        <v>1.0069444444444444</v>
      </c>
      <c r="Y150" s="332">
        <v>807</v>
      </c>
      <c r="Z150" s="284" t="s">
        <v>124</v>
      </c>
      <c r="AB150" s="1">
        <v>807</v>
      </c>
      <c r="AC150" s="111">
        <v>0.90972222222222221</v>
      </c>
      <c r="AD150" s="111">
        <v>0.9116319444444444</v>
      </c>
      <c r="AE150" s="111">
        <v>0.91350694444444436</v>
      </c>
      <c r="AF150" s="111">
        <v>0.91527777777777775</v>
      </c>
      <c r="AG150" s="111">
        <v>0.91831018518518515</v>
      </c>
      <c r="AH150" s="111">
        <v>0.92057870370370365</v>
      </c>
      <c r="AI150" s="111">
        <v>0.92309027777777775</v>
      </c>
      <c r="AJ150" s="111">
        <v>0.92510416666666662</v>
      </c>
      <c r="AK150" s="111">
        <v>0.9270138888888888</v>
      </c>
      <c r="AL150" s="111">
        <v>0.92862268518518509</v>
      </c>
      <c r="AM150" s="111">
        <v>0.93001157407407398</v>
      </c>
      <c r="AN150" s="111">
        <v>0.931574074074074</v>
      </c>
      <c r="AO150" s="111">
        <v>0.93348379629629619</v>
      </c>
      <c r="AP150" s="111">
        <v>0.93506944444444429</v>
      </c>
      <c r="AQ150" s="111">
        <v>0.93642361111111094</v>
      </c>
      <c r="AR150" s="111">
        <v>0.93814814814814795</v>
      </c>
      <c r="AS150" s="111">
        <v>0.93953703703703684</v>
      </c>
      <c r="AT150" s="111">
        <v>0.94105324074074059</v>
      </c>
      <c r="AU150" s="111">
        <v>0.94266203703703688</v>
      </c>
      <c r="AV150" s="111">
        <v>0.94445601851851835</v>
      </c>
      <c r="AW150" s="111">
        <v>0.94621527777777759</v>
      </c>
      <c r="AX150" s="111">
        <v>0.94826388888888868</v>
      </c>
      <c r="AY150" s="111">
        <v>0.95101851851851826</v>
      </c>
      <c r="AZ150" s="111">
        <v>0.95280092592592569</v>
      </c>
      <c r="BA150" s="111">
        <v>0.95538194444444424</v>
      </c>
      <c r="BB150" s="1" t="s">
        <v>103</v>
      </c>
      <c r="BC150" s="1">
        <v>807</v>
      </c>
      <c r="BD150" s="111">
        <v>0.95833333333333337</v>
      </c>
      <c r="BE150" s="111">
        <v>0.96097222222222223</v>
      </c>
      <c r="BF150" s="111">
        <v>0.96274305555555562</v>
      </c>
      <c r="BG150" s="111">
        <v>0.96553240740740742</v>
      </c>
      <c r="BH150" s="111">
        <v>0.96775462962962966</v>
      </c>
      <c r="BI150" s="111">
        <v>0.96950231481481486</v>
      </c>
      <c r="BJ150" s="111">
        <v>0.97129629629629632</v>
      </c>
      <c r="BK150" s="111">
        <v>0.97285879629629635</v>
      </c>
      <c r="BL150" s="111">
        <v>0.97442129629629637</v>
      </c>
      <c r="BM150" s="111">
        <v>0.97567129629629634</v>
      </c>
      <c r="BN150" s="111">
        <v>0.9774074074074075</v>
      </c>
      <c r="BO150" s="111">
        <v>0.97878472222222235</v>
      </c>
      <c r="BP150" s="111">
        <v>0.98035879629629641</v>
      </c>
      <c r="BQ150" s="111">
        <v>0.98246527777777792</v>
      </c>
      <c r="BR150" s="111">
        <v>0.98399305555555572</v>
      </c>
      <c r="BS150" s="111">
        <v>0.98542824074074087</v>
      </c>
      <c r="BT150" s="111">
        <v>0.98709490740740757</v>
      </c>
      <c r="BU150" s="111">
        <v>0.98918981481481494</v>
      </c>
      <c r="BV150" s="111">
        <v>0.99126157407407423</v>
      </c>
      <c r="BW150" s="111">
        <v>0.99348379629629646</v>
      </c>
      <c r="BX150" s="111">
        <v>0.99564814814814828</v>
      </c>
      <c r="BY150" s="111">
        <v>0.99834490740740756</v>
      </c>
      <c r="BZ150" s="111">
        <v>1.0001041666666668</v>
      </c>
      <c r="CA150" s="111">
        <v>1.001863425925926</v>
      </c>
      <c r="CB150" s="111">
        <v>1.0037384259259261</v>
      </c>
      <c r="CC150" s="1" t="s">
        <v>124</v>
      </c>
    </row>
    <row r="151" spans="1:81" s="1" customFormat="1" ht="24" customHeight="1" x14ac:dyDescent="0.25">
      <c r="A151" s="1">
        <v>148</v>
      </c>
      <c r="B151" s="332">
        <v>813</v>
      </c>
      <c r="C151" s="273"/>
      <c r="D151" s="272"/>
      <c r="E151" s="273">
        <v>0.90379629629629255</v>
      </c>
      <c r="F151" s="273">
        <v>0.91319444444444453</v>
      </c>
      <c r="G151" s="353">
        <v>73</v>
      </c>
      <c r="H151" s="331">
        <v>0.94452546296296291</v>
      </c>
      <c r="I151" s="353">
        <v>73</v>
      </c>
      <c r="J151" s="273">
        <v>0.95173611111111101</v>
      </c>
      <c r="K151" s="353">
        <v>73</v>
      </c>
      <c r="L151" s="273">
        <v>0.95885416666666656</v>
      </c>
      <c r="M151" s="353">
        <v>73</v>
      </c>
      <c r="N151" s="272" t="s">
        <v>104</v>
      </c>
      <c r="O151" s="332">
        <v>813</v>
      </c>
      <c r="P151" s="352"/>
      <c r="Q151" s="353"/>
      <c r="R151" s="352"/>
      <c r="S151" s="353"/>
      <c r="T151" s="355"/>
      <c r="U151" s="353"/>
      <c r="V151" s="352"/>
      <c r="W151" s="353">
        <v>73</v>
      </c>
      <c r="X151" s="290">
        <v>0.96180555555555547</v>
      </c>
      <c r="Y151" s="332">
        <v>813</v>
      </c>
      <c r="Z151" s="293" t="s">
        <v>68</v>
      </c>
      <c r="AB151" s="1">
        <v>813</v>
      </c>
      <c r="AC151" s="111">
        <v>0.91319444444444453</v>
      </c>
      <c r="AD151" s="111">
        <v>0.91510416666666672</v>
      </c>
      <c r="AE151" s="111">
        <v>0.91697916666666668</v>
      </c>
      <c r="AF151" s="111">
        <v>0.91875000000000007</v>
      </c>
      <c r="AG151" s="111">
        <v>0.92178240740740747</v>
      </c>
      <c r="AH151" s="111">
        <v>0.92405092592592597</v>
      </c>
      <c r="AI151" s="111">
        <v>0.92656250000000007</v>
      </c>
      <c r="AJ151" s="111">
        <v>0.92857638888888894</v>
      </c>
      <c r="AK151" s="111">
        <v>0.93048611111111112</v>
      </c>
      <c r="AL151" s="111">
        <v>0.93209490740740741</v>
      </c>
      <c r="AM151" s="111">
        <v>0.9334837962962963</v>
      </c>
      <c r="AN151" s="111">
        <v>0.93504629629629632</v>
      </c>
      <c r="AO151" s="111">
        <v>0.93695601851851851</v>
      </c>
      <c r="AP151" s="111">
        <v>0.93854166666666661</v>
      </c>
      <c r="AQ151" s="111">
        <v>0.93989583333333326</v>
      </c>
      <c r="AR151" s="111">
        <v>0.94162037037037027</v>
      </c>
      <c r="AS151" s="111">
        <v>0.94300925925925916</v>
      </c>
      <c r="AT151" s="111">
        <v>0.94452546296296291</v>
      </c>
      <c r="AU151" s="111">
        <v>0.9461342592592592</v>
      </c>
      <c r="AV151" s="111">
        <v>0.94792824074074067</v>
      </c>
      <c r="AW151" s="111">
        <v>0.94968749999999991</v>
      </c>
      <c r="AX151" s="111">
        <v>0.95173611111111101</v>
      </c>
      <c r="AY151" s="111">
        <v>0.95449074074074058</v>
      </c>
      <c r="AZ151" s="111">
        <v>0.95627314814814801</v>
      </c>
      <c r="BA151" s="111">
        <v>0.95885416666666656</v>
      </c>
      <c r="BB151" s="1" t="s">
        <v>104</v>
      </c>
      <c r="BC151" s="1">
        <v>813</v>
      </c>
      <c r="BD151" s="111">
        <v>0.96180555555555547</v>
      </c>
      <c r="BE151" s="111">
        <v>0.96444444444444433</v>
      </c>
      <c r="BF151" s="111">
        <v>0.96621527777777771</v>
      </c>
      <c r="BG151" s="111">
        <v>0.96900462962962952</v>
      </c>
      <c r="BH151" s="111"/>
      <c r="BI151" s="111" t="s">
        <v>112</v>
      </c>
      <c r="BJ151" s="111"/>
      <c r="BK151" s="111"/>
      <c r="BL151" s="111"/>
      <c r="BM151" s="111"/>
      <c r="BN151" s="111"/>
      <c r="BO151" s="111"/>
      <c r="BP151" s="111"/>
      <c r="BQ151" s="111"/>
      <c r="BR151" s="111"/>
      <c r="BS151" s="111"/>
      <c r="BT151" s="111"/>
      <c r="BU151" s="111"/>
      <c r="BV151" s="111"/>
      <c r="BW151" s="111"/>
      <c r="BX151" s="111"/>
      <c r="BY151" s="111"/>
      <c r="BZ151" s="111"/>
      <c r="CA151" s="111">
        <v>0.98289351851851836</v>
      </c>
      <c r="CB151" s="111"/>
      <c r="CC151" s="1" t="s">
        <v>117</v>
      </c>
    </row>
    <row r="152" spans="1:81" s="1" customFormat="1" ht="24" customHeight="1" x14ac:dyDescent="0.25">
      <c r="A152" s="1">
        <v>149</v>
      </c>
      <c r="B152" s="332">
        <v>802</v>
      </c>
      <c r="C152" s="273"/>
      <c r="D152" s="272"/>
      <c r="E152" s="273">
        <v>0.90819444444444064</v>
      </c>
      <c r="F152" s="273">
        <v>0.91666666666666685</v>
      </c>
      <c r="G152" s="272">
        <v>76</v>
      </c>
      <c r="H152" s="331">
        <v>0.94799768518518523</v>
      </c>
      <c r="I152" s="272">
        <v>76</v>
      </c>
      <c r="J152" s="273">
        <v>0.95520833333333333</v>
      </c>
      <c r="K152" s="272">
        <v>76</v>
      </c>
      <c r="L152" s="273">
        <v>0.96232638888888888</v>
      </c>
      <c r="M152" s="272">
        <v>76</v>
      </c>
      <c r="N152" s="272" t="s">
        <v>104</v>
      </c>
      <c r="O152" s="332">
        <v>802</v>
      </c>
      <c r="P152" s="273">
        <v>0.96597222222222223</v>
      </c>
      <c r="Q152" s="272">
        <v>76</v>
      </c>
      <c r="R152" s="273">
        <v>0.97317129629629628</v>
      </c>
      <c r="S152" s="272">
        <v>76</v>
      </c>
      <c r="T152" s="331"/>
      <c r="U152" s="272"/>
      <c r="V152" s="290"/>
      <c r="W152" s="272">
        <v>76</v>
      </c>
      <c r="X152" s="290">
        <v>0.98706018518518512</v>
      </c>
      <c r="Y152" s="332">
        <v>802</v>
      </c>
      <c r="Z152" s="278" t="s">
        <v>117</v>
      </c>
      <c r="AB152" s="1">
        <v>802</v>
      </c>
      <c r="AC152" s="111">
        <v>0.91666666666666685</v>
      </c>
      <c r="AD152" s="111">
        <v>0.91857638888888904</v>
      </c>
      <c r="AE152" s="111">
        <v>0.920451388888889</v>
      </c>
      <c r="AF152" s="111">
        <v>0.92222222222222239</v>
      </c>
      <c r="AG152" s="111">
        <v>0.92525462962962979</v>
      </c>
      <c r="AH152" s="111">
        <v>0.92752314814814829</v>
      </c>
      <c r="AI152" s="111">
        <v>0.93003472222222239</v>
      </c>
      <c r="AJ152" s="111">
        <v>0.93204861111111126</v>
      </c>
      <c r="AK152" s="111">
        <v>0.93395833333333345</v>
      </c>
      <c r="AL152" s="111">
        <v>0.93556712962962973</v>
      </c>
      <c r="AM152" s="111">
        <v>0.93695601851851862</v>
      </c>
      <c r="AN152" s="111">
        <v>0.93851851851851864</v>
      </c>
      <c r="AO152" s="111">
        <v>0.94042824074074083</v>
      </c>
      <c r="AP152" s="111">
        <v>0.94201388888888893</v>
      </c>
      <c r="AQ152" s="111">
        <v>0.94336805555555558</v>
      </c>
      <c r="AR152" s="111">
        <v>0.9450925925925926</v>
      </c>
      <c r="AS152" s="111">
        <v>0.94648148148148148</v>
      </c>
      <c r="AT152" s="111">
        <v>0.94799768518518523</v>
      </c>
      <c r="AU152" s="111">
        <v>0.94960648148148152</v>
      </c>
      <c r="AV152" s="111">
        <v>0.95140046296296299</v>
      </c>
      <c r="AW152" s="111">
        <v>0.95315972222222223</v>
      </c>
      <c r="AX152" s="111">
        <v>0.95520833333333333</v>
      </c>
      <c r="AY152" s="111">
        <v>0.95796296296296291</v>
      </c>
      <c r="AZ152" s="111">
        <v>0.95974537037037033</v>
      </c>
      <c r="BA152" s="111">
        <v>0.96232638888888888</v>
      </c>
      <c r="BB152" s="1" t="s">
        <v>104</v>
      </c>
      <c r="BC152" s="1">
        <v>802</v>
      </c>
      <c r="BD152" s="111">
        <v>0.96597222222222223</v>
      </c>
      <c r="BE152" s="111">
        <v>0.96861111111111109</v>
      </c>
      <c r="BF152" s="111">
        <v>0.97038194444444448</v>
      </c>
      <c r="BG152" s="111">
        <v>0.97317129629629628</v>
      </c>
      <c r="BH152" s="111"/>
      <c r="BI152" s="111" t="s">
        <v>112</v>
      </c>
      <c r="BJ152" s="111"/>
      <c r="BK152" s="111"/>
      <c r="BL152" s="111"/>
      <c r="BM152" s="111"/>
      <c r="BN152" s="111"/>
      <c r="BO152" s="111"/>
      <c r="BP152" s="111"/>
      <c r="BQ152" s="111"/>
      <c r="BR152" s="111"/>
      <c r="BS152" s="111"/>
      <c r="BT152" s="111"/>
      <c r="BU152" s="111"/>
      <c r="BV152" s="111"/>
      <c r="BW152" s="111"/>
      <c r="BX152" s="111"/>
      <c r="BY152" s="111"/>
      <c r="BZ152" s="111"/>
      <c r="CA152" s="111">
        <v>0.98706018518518512</v>
      </c>
      <c r="CB152" s="111"/>
      <c r="CC152" s="1" t="s">
        <v>117</v>
      </c>
    </row>
    <row r="153" spans="1:81" s="1" customFormat="1" ht="24" customHeight="1" x14ac:dyDescent="0.25">
      <c r="A153" s="1">
        <v>150</v>
      </c>
      <c r="B153" s="332">
        <v>808</v>
      </c>
      <c r="C153" s="273"/>
      <c r="D153" s="272"/>
      <c r="E153" s="273">
        <v>0.91699074074073683</v>
      </c>
      <c r="F153" s="273">
        <v>0.92361111111111127</v>
      </c>
      <c r="G153" s="272">
        <v>80</v>
      </c>
      <c r="H153" s="331">
        <v>0.95494212962962965</v>
      </c>
      <c r="I153" s="272">
        <v>80</v>
      </c>
      <c r="J153" s="273">
        <v>0.96215277777777775</v>
      </c>
      <c r="K153" s="272">
        <v>80</v>
      </c>
      <c r="L153" s="273">
        <v>0.9692708333333333</v>
      </c>
      <c r="M153" s="272">
        <v>80</v>
      </c>
      <c r="N153" s="272" t="s">
        <v>104</v>
      </c>
      <c r="O153" s="332">
        <v>808</v>
      </c>
      <c r="P153" s="273">
        <v>0.97638888888888886</v>
      </c>
      <c r="Q153" s="272">
        <v>80</v>
      </c>
      <c r="R153" s="273">
        <v>0.98358796296296291</v>
      </c>
      <c r="S153" s="272">
        <v>80</v>
      </c>
      <c r="T153" s="331"/>
      <c r="U153" s="272"/>
      <c r="V153" s="290"/>
      <c r="W153" s="272">
        <v>80</v>
      </c>
      <c r="X153" s="290">
        <v>0.99747685185185175</v>
      </c>
      <c r="Y153" s="332">
        <v>808</v>
      </c>
      <c r="Z153" s="278" t="s">
        <v>117</v>
      </c>
      <c r="AB153" s="1">
        <v>808</v>
      </c>
      <c r="AC153" s="111">
        <v>0.92361111111111127</v>
      </c>
      <c r="AD153" s="111">
        <v>0.92552083333333346</v>
      </c>
      <c r="AE153" s="111">
        <v>0.92739583333333342</v>
      </c>
      <c r="AF153" s="111">
        <v>0.92916666666666681</v>
      </c>
      <c r="AG153" s="111">
        <v>0.93219907407407421</v>
      </c>
      <c r="AH153" s="111">
        <v>0.93446759259259271</v>
      </c>
      <c r="AI153" s="111">
        <v>0.93697916666666681</v>
      </c>
      <c r="AJ153" s="111">
        <v>0.93899305555555568</v>
      </c>
      <c r="AK153" s="111">
        <v>0.94090277777777787</v>
      </c>
      <c r="AL153" s="111">
        <v>0.94251157407407415</v>
      </c>
      <c r="AM153" s="111">
        <v>0.94390046296296304</v>
      </c>
      <c r="AN153" s="111">
        <v>0.94546296296296306</v>
      </c>
      <c r="AO153" s="111">
        <v>0.94737268518518525</v>
      </c>
      <c r="AP153" s="111">
        <v>0.94895833333333335</v>
      </c>
      <c r="AQ153" s="111">
        <v>0.9503125</v>
      </c>
      <c r="AR153" s="111">
        <v>0.95203703703703701</v>
      </c>
      <c r="AS153" s="111">
        <v>0.9534259259259259</v>
      </c>
      <c r="AT153" s="111">
        <v>0.95494212962962965</v>
      </c>
      <c r="AU153" s="111">
        <v>0.95655092592592594</v>
      </c>
      <c r="AV153" s="111">
        <v>0.95834490740740741</v>
      </c>
      <c r="AW153" s="111">
        <v>0.96010416666666665</v>
      </c>
      <c r="AX153" s="111">
        <v>0.96215277777777775</v>
      </c>
      <c r="AY153" s="111">
        <v>0.96490740740740732</v>
      </c>
      <c r="AZ153" s="111">
        <v>0.96668981481481475</v>
      </c>
      <c r="BA153" s="111">
        <v>0.9692708333333333</v>
      </c>
      <c r="BB153" s="1" t="s">
        <v>104</v>
      </c>
      <c r="BC153" s="1">
        <v>808</v>
      </c>
      <c r="BD153" s="111">
        <v>0.97638888888888886</v>
      </c>
      <c r="BE153" s="111">
        <v>0.97902777777777772</v>
      </c>
      <c r="BF153" s="111">
        <v>0.98079861111111111</v>
      </c>
      <c r="BG153" s="111">
        <v>0.98358796296296291</v>
      </c>
      <c r="BH153" s="111"/>
      <c r="BI153" s="111" t="s">
        <v>112</v>
      </c>
      <c r="BJ153" s="111"/>
      <c r="BK153" s="111"/>
      <c r="BL153" s="111"/>
      <c r="BM153" s="111"/>
      <c r="BN153" s="111"/>
      <c r="BO153" s="111"/>
      <c r="BP153" s="111"/>
      <c r="BQ153" s="111"/>
      <c r="BR153" s="111"/>
      <c r="BS153" s="111"/>
      <c r="BT153" s="111"/>
      <c r="BU153" s="111"/>
      <c r="BV153" s="111"/>
      <c r="BW153" s="111"/>
      <c r="BX153" s="111"/>
      <c r="BY153" s="111"/>
      <c r="BZ153" s="111"/>
      <c r="CA153" s="111">
        <v>0.99747685185185175</v>
      </c>
      <c r="CB153" s="111"/>
      <c r="CC153" s="1" t="s">
        <v>117</v>
      </c>
    </row>
    <row r="154" spans="1:81" s="1" customFormat="1" ht="24" customHeight="1" x14ac:dyDescent="0.25">
      <c r="A154" s="1">
        <v>151</v>
      </c>
      <c r="B154" s="332">
        <v>818</v>
      </c>
      <c r="C154" s="273"/>
      <c r="D154" s="272"/>
      <c r="E154" s="273">
        <v>0.92138888888888493</v>
      </c>
      <c r="F154" s="273">
        <v>0.93055555555555569</v>
      </c>
      <c r="G154" s="272">
        <v>82</v>
      </c>
      <c r="H154" s="331">
        <v>0.96188657407407407</v>
      </c>
      <c r="I154" s="272">
        <v>82</v>
      </c>
      <c r="J154" s="273">
        <v>0.96909722222222217</v>
      </c>
      <c r="K154" s="272">
        <v>82</v>
      </c>
      <c r="L154" s="273">
        <v>0.97621527777777772</v>
      </c>
      <c r="M154" s="272">
        <v>82</v>
      </c>
      <c r="N154" s="272" t="s">
        <v>104</v>
      </c>
      <c r="O154" s="332">
        <v>818</v>
      </c>
      <c r="P154" s="273">
        <v>0.97986111111111107</v>
      </c>
      <c r="Q154" s="272">
        <v>82</v>
      </c>
      <c r="R154" s="273">
        <v>0.98706018518518512</v>
      </c>
      <c r="S154" s="272">
        <v>82</v>
      </c>
      <c r="T154" s="331"/>
      <c r="U154" s="272"/>
      <c r="V154" s="290"/>
      <c r="W154" s="272">
        <v>82</v>
      </c>
      <c r="X154" s="290">
        <v>1.0009490740740741</v>
      </c>
      <c r="Y154" s="332">
        <v>818</v>
      </c>
      <c r="Z154" s="278" t="s">
        <v>117</v>
      </c>
      <c r="AB154" s="1">
        <v>818</v>
      </c>
      <c r="AC154" s="111">
        <v>0.93055555555555569</v>
      </c>
      <c r="AD154" s="111">
        <v>0.93246527777777788</v>
      </c>
      <c r="AE154" s="111">
        <v>0.93434027777777784</v>
      </c>
      <c r="AF154" s="111">
        <v>0.93611111111111123</v>
      </c>
      <c r="AG154" s="111">
        <v>0.93914351851851863</v>
      </c>
      <c r="AH154" s="111">
        <v>0.94141203703703713</v>
      </c>
      <c r="AI154" s="111">
        <v>0.94392361111111123</v>
      </c>
      <c r="AJ154" s="111">
        <v>0.9459375000000001</v>
      </c>
      <c r="AK154" s="111">
        <v>0.94784722222222229</v>
      </c>
      <c r="AL154" s="111">
        <v>0.94945601851851857</v>
      </c>
      <c r="AM154" s="111">
        <v>0.95084490740740746</v>
      </c>
      <c r="AN154" s="111">
        <v>0.95240740740740748</v>
      </c>
      <c r="AO154" s="111">
        <v>0.95431712962962967</v>
      </c>
      <c r="AP154" s="111">
        <v>0.95590277777777777</v>
      </c>
      <c r="AQ154" s="111">
        <v>0.95725694444444442</v>
      </c>
      <c r="AR154" s="111">
        <v>0.95898148148148143</v>
      </c>
      <c r="AS154" s="111">
        <v>0.96037037037037032</v>
      </c>
      <c r="AT154" s="111">
        <v>0.96188657407407407</v>
      </c>
      <c r="AU154" s="111">
        <v>0.96349537037037036</v>
      </c>
      <c r="AV154" s="111">
        <v>0.96528935185185183</v>
      </c>
      <c r="AW154" s="111">
        <v>0.96704861111111107</v>
      </c>
      <c r="AX154" s="111">
        <v>0.96909722222222217</v>
      </c>
      <c r="AY154" s="111">
        <v>0.97185185185185174</v>
      </c>
      <c r="AZ154" s="111">
        <v>0.97363425925925917</v>
      </c>
      <c r="BA154" s="111">
        <v>0.97621527777777772</v>
      </c>
      <c r="BB154" s="1" t="s">
        <v>104</v>
      </c>
      <c r="BC154" s="1">
        <v>818</v>
      </c>
      <c r="BD154" s="111">
        <v>0.97986111111111107</v>
      </c>
      <c r="BE154" s="111">
        <v>0.98249999999999993</v>
      </c>
      <c r="BF154" s="111">
        <v>0.98427083333333332</v>
      </c>
      <c r="BG154" s="111">
        <v>0.98706018518518512</v>
      </c>
      <c r="BH154" s="111"/>
      <c r="BI154" s="111" t="s">
        <v>112</v>
      </c>
      <c r="BJ154" s="111"/>
      <c r="BK154" s="111"/>
      <c r="BL154" s="111"/>
      <c r="BM154" s="111"/>
      <c r="BN154" s="111"/>
      <c r="BO154" s="111"/>
      <c r="BP154" s="111"/>
      <c r="BQ154" s="111"/>
      <c r="BR154" s="111"/>
      <c r="BS154" s="111"/>
      <c r="BT154" s="111"/>
      <c r="BU154" s="111"/>
      <c r="BV154" s="111"/>
      <c r="BW154" s="111"/>
      <c r="BX154" s="111"/>
      <c r="BY154" s="111"/>
      <c r="BZ154" s="111"/>
      <c r="CA154" s="111">
        <v>1.0009490740740741</v>
      </c>
      <c r="CB154" s="111"/>
      <c r="CC154" s="1" t="s">
        <v>117</v>
      </c>
    </row>
    <row r="155" spans="1:81" s="1" customFormat="1" ht="24" customHeight="1" x14ac:dyDescent="0.25">
      <c r="A155" s="1">
        <v>152</v>
      </c>
      <c r="B155" s="332">
        <v>819</v>
      </c>
      <c r="C155" s="273"/>
      <c r="D155" s="272"/>
      <c r="E155" s="273">
        <v>0.93018518518518112</v>
      </c>
      <c r="F155" s="273">
        <v>0.93750000000000011</v>
      </c>
      <c r="G155" s="272">
        <v>75</v>
      </c>
      <c r="H155" s="331">
        <v>0.96883101851851849</v>
      </c>
      <c r="I155" s="272">
        <v>75</v>
      </c>
      <c r="J155" s="273">
        <v>0.97604166666666659</v>
      </c>
      <c r="K155" s="272">
        <v>75</v>
      </c>
      <c r="L155" s="273">
        <v>0.98315972222222214</v>
      </c>
      <c r="M155" s="272">
        <v>75</v>
      </c>
      <c r="N155" s="272" t="s">
        <v>104</v>
      </c>
      <c r="O155" s="332">
        <v>819</v>
      </c>
      <c r="P155" s="273"/>
      <c r="Q155" s="272"/>
      <c r="R155" s="273"/>
      <c r="S155" s="272"/>
      <c r="T155" s="331"/>
      <c r="U155" s="272"/>
      <c r="V155" s="294"/>
      <c r="W155" s="272">
        <v>75</v>
      </c>
      <c r="X155" s="294">
        <v>0.98611111111111116</v>
      </c>
      <c r="Y155" s="332">
        <v>819</v>
      </c>
      <c r="Z155" s="293" t="s">
        <v>70</v>
      </c>
      <c r="AB155" s="1">
        <v>819</v>
      </c>
      <c r="AC155" s="111">
        <v>0.93750000000000011</v>
      </c>
      <c r="AD155" s="111">
        <v>0.9394097222222223</v>
      </c>
      <c r="AE155" s="111">
        <v>0.94128472222222226</v>
      </c>
      <c r="AF155" s="111">
        <v>0.94305555555555565</v>
      </c>
      <c r="AG155" s="111">
        <v>0.94608796296296305</v>
      </c>
      <c r="AH155" s="111">
        <v>0.94835648148148155</v>
      </c>
      <c r="AI155" s="111">
        <v>0.95086805555555565</v>
      </c>
      <c r="AJ155" s="111">
        <v>0.95288194444444452</v>
      </c>
      <c r="AK155" s="111">
        <v>0.95479166666666671</v>
      </c>
      <c r="AL155" s="111">
        <v>0.95640046296296299</v>
      </c>
      <c r="AM155" s="111">
        <v>0.95778935185185188</v>
      </c>
      <c r="AN155" s="111">
        <v>0.9593518518518519</v>
      </c>
      <c r="AO155" s="111">
        <v>0.96126157407407409</v>
      </c>
      <c r="AP155" s="111">
        <v>0.96284722222222219</v>
      </c>
      <c r="AQ155" s="111">
        <v>0.96420138888888884</v>
      </c>
      <c r="AR155" s="111">
        <v>0.96592592592592585</v>
      </c>
      <c r="AS155" s="111">
        <v>0.96731481481481474</v>
      </c>
      <c r="AT155" s="111">
        <v>0.96883101851851849</v>
      </c>
      <c r="AU155" s="111">
        <v>0.97043981481481478</v>
      </c>
      <c r="AV155" s="111">
        <v>0.97223379629629625</v>
      </c>
      <c r="AW155" s="111">
        <v>0.97399305555555549</v>
      </c>
      <c r="AX155" s="111">
        <v>0.97604166666666659</v>
      </c>
      <c r="AY155" s="111">
        <v>0.97879629629629616</v>
      </c>
      <c r="AZ155" s="111">
        <v>0.98057870370370359</v>
      </c>
      <c r="BA155" s="111">
        <v>0.98315972222222214</v>
      </c>
      <c r="BB155" s="1" t="s">
        <v>104</v>
      </c>
      <c r="BC155" s="1">
        <v>819</v>
      </c>
      <c r="BD155" s="111">
        <v>0.98958333333333337</v>
      </c>
      <c r="BE155" s="111" t="s">
        <v>108</v>
      </c>
      <c r="BF155" s="111"/>
      <c r="BG155" s="111"/>
      <c r="BH155" s="111"/>
      <c r="BI155" s="111"/>
      <c r="BJ155" s="111"/>
      <c r="BK155" s="111"/>
      <c r="BL155" s="111"/>
      <c r="BM155" s="111"/>
      <c r="BN155" s="111"/>
      <c r="BO155" s="111"/>
      <c r="BP155" s="111"/>
      <c r="BQ155" s="111"/>
      <c r="BR155" s="111"/>
      <c r="BS155" s="111"/>
      <c r="BT155" s="111"/>
      <c r="BU155" s="111"/>
      <c r="BV155" s="111"/>
      <c r="BW155" s="111"/>
      <c r="BX155" s="111"/>
      <c r="BY155" s="111"/>
      <c r="BZ155" s="111"/>
      <c r="CA155" s="111">
        <v>1</v>
      </c>
      <c r="CB155" s="111"/>
      <c r="CC155" s="1" t="s">
        <v>68</v>
      </c>
    </row>
    <row r="156" spans="1:81" s="1" customFormat="1" ht="24" customHeight="1" x14ac:dyDescent="0.25">
      <c r="A156" s="1">
        <v>153</v>
      </c>
      <c r="B156" s="332">
        <v>809</v>
      </c>
      <c r="C156" s="273"/>
      <c r="D156" s="272"/>
      <c r="E156" s="273">
        <v>0.93458333333332921</v>
      </c>
      <c r="F156" s="273">
        <v>0.94305555555555554</v>
      </c>
      <c r="G156" s="272">
        <v>86</v>
      </c>
      <c r="H156" s="331">
        <v>0.97438657407407392</v>
      </c>
      <c r="I156" s="272">
        <v>86</v>
      </c>
      <c r="J156" s="273">
        <v>0.98159722222222201</v>
      </c>
      <c r="K156" s="272">
        <v>86</v>
      </c>
      <c r="L156" s="273">
        <v>0.98871527777777757</v>
      </c>
      <c r="M156" s="272">
        <v>86</v>
      </c>
      <c r="N156" s="272" t="s">
        <v>104</v>
      </c>
      <c r="O156" s="332">
        <v>809</v>
      </c>
      <c r="P156" s="352">
        <v>0.9902777777777777</v>
      </c>
      <c r="Q156" s="353"/>
      <c r="R156" s="352">
        <v>0.99722222222222223</v>
      </c>
      <c r="S156" s="353">
        <v>86</v>
      </c>
      <c r="T156" s="355"/>
      <c r="U156" s="353"/>
      <c r="V156" s="352"/>
      <c r="W156" s="353">
        <v>86</v>
      </c>
      <c r="X156" s="352">
        <v>1.0111111111111111</v>
      </c>
      <c r="Y156" s="332">
        <v>809</v>
      </c>
      <c r="Z156" s="278" t="s">
        <v>117</v>
      </c>
      <c r="AB156" s="1">
        <v>809</v>
      </c>
      <c r="AC156" s="111">
        <v>0.94305555555555554</v>
      </c>
      <c r="AD156" s="111">
        <v>0.94496527777777772</v>
      </c>
      <c r="AE156" s="111">
        <v>0.94684027777777768</v>
      </c>
      <c r="AF156" s="111">
        <v>0.94861111111111107</v>
      </c>
      <c r="AG156" s="111">
        <v>0.95164351851851847</v>
      </c>
      <c r="AH156" s="111">
        <v>0.95391203703703698</v>
      </c>
      <c r="AI156" s="111">
        <v>0.95642361111111107</v>
      </c>
      <c r="AJ156" s="111">
        <v>0.95843749999999994</v>
      </c>
      <c r="AK156" s="111">
        <v>0.96034722222222213</v>
      </c>
      <c r="AL156" s="111">
        <v>0.96195601851851842</v>
      </c>
      <c r="AM156" s="111">
        <v>0.9633449074074073</v>
      </c>
      <c r="AN156" s="111">
        <v>0.96490740740740732</v>
      </c>
      <c r="AO156" s="111">
        <v>0.96681712962962951</v>
      </c>
      <c r="AP156" s="111">
        <v>0.96840277777777761</v>
      </c>
      <c r="AQ156" s="111">
        <v>0.96975694444444427</v>
      </c>
      <c r="AR156" s="111">
        <v>0.97148148148148128</v>
      </c>
      <c r="AS156" s="111">
        <v>0.97287037037037016</v>
      </c>
      <c r="AT156" s="111">
        <v>0.97438657407407392</v>
      </c>
      <c r="AU156" s="111">
        <v>0.97599537037037021</v>
      </c>
      <c r="AV156" s="111">
        <v>0.97778935185185167</v>
      </c>
      <c r="AW156" s="111">
        <v>0.97954861111111091</v>
      </c>
      <c r="AX156" s="111">
        <v>0.98159722222222201</v>
      </c>
      <c r="AY156" s="111">
        <v>0.98435185185185159</v>
      </c>
      <c r="AZ156" s="111">
        <v>0.98613425925925902</v>
      </c>
      <c r="BA156" s="111">
        <v>0.98871527777777757</v>
      </c>
      <c r="BB156" s="1" t="s">
        <v>104</v>
      </c>
      <c r="BC156" s="1">
        <v>809</v>
      </c>
      <c r="BD156" s="111">
        <v>0.99652777777777779</v>
      </c>
      <c r="BE156" s="111" t="s">
        <v>109</v>
      </c>
      <c r="BF156" s="111"/>
      <c r="BG156" s="111"/>
      <c r="BH156" s="111"/>
      <c r="BI156" s="111"/>
      <c r="BJ156" s="111"/>
      <c r="BK156" s="111"/>
      <c r="BL156" s="111"/>
      <c r="BM156" s="111"/>
      <c r="BN156" s="111"/>
      <c r="BO156" s="111"/>
      <c r="BP156" s="111"/>
      <c r="BQ156" s="111"/>
      <c r="BR156" s="111"/>
      <c r="BS156" s="111"/>
      <c r="BT156" s="111"/>
      <c r="BU156" s="111"/>
      <c r="BV156" s="111"/>
      <c r="BW156" s="111"/>
      <c r="BX156" s="111"/>
      <c r="BY156" s="111"/>
      <c r="BZ156" s="111"/>
      <c r="CA156" s="111">
        <v>1.0034722222222221</v>
      </c>
      <c r="CB156" s="111"/>
      <c r="CC156" s="1" t="s">
        <v>70</v>
      </c>
    </row>
    <row r="157" spans="1:81" s="1" customFormat="1" ht="24" customHeight="1" x14ac:dyDescent="0.25">
      <c r="A157" s="1">
        <v>154</v>
      </c>
      <c r="B157" s="332">
        <v>820</v>
      </c>
      <c r="C157" s="273"/>
      <c r="D157" s="272"/>
      <c r="E157" s="273">
        <v>0.93898148148147731</v>
      </c>
      <c r="F157" s="273">
        <v>0.94791666666666663</v>
      </c>
      <c r="G157" s="272">
        <v>79</v>
      </c>
      <c r="H157" s="331">
        <v>0.97924768518518501</v>
      </c>
      <c r="I157" s="272">
        <v>79</v>
      </c>
      <c r="J157" s="273">
        <v>0.9864583333333331</v>
      </c>
      <c r="K157" s="272">
        <v>79</v>
      </c>
      <c r="L157" s="273">
        <v>0.99357638888888866</v>
      </c>
      <c r="M157" s="272">
        <v>79</v>
      </c>
      <c r="N157" s="272" t="s">
        <v>104</v>
      </c>
      <c r="O157" s="332">
        <v>820</v>
      </c>
      <c r="P157" s="273"/>
      <c r="Q157" s="272"/>
      <c r="R157" s="273"/>
      <c r="S157" s="272"/>
      <c r="T157" s="331"/>
      <c r="U157" s="272"/>
      <c r="V157" s="294"/>
      <c r="W157" s="272">
        <v>79</v>
      </c>
      <c r="X157" s="294">
        <v>0.99652777777777779</v>
      </c>
      <c r="Y157" s="332">
        <v>820</v>
      </c>
      <c r="Z157" s="293" t="s">
        <v>69</v>
      </c>
      <c r="AB157" s="1">
        <v>820</v>
      </c>
      <c r="AC157" s="111">
        <v>0.94791666666666663</v>
      </c>
      <c r="AD157" s="111">
        <v>0.94982638888888882</v>
      </c>
      <c r="AE157" s="111">
        <v>0.95170138888888878</v>
      </c>
      <c r="AF157" s="111">
        <v>0.95347222222222217</v>
      </c>
      <c r="AG157" s="111">
        <v>0.95650462962962957</v>
      </c>
      <c r="AH157" s="111">
        <v>0.95877314814814807</v>
      </c>
      <c r="AI157" s="111">
        <v>0.96128472222222217</v>
      </c>
      <c r="AJ157" s="111">
        <v>0.96329861111111104</v>
      </c>
      <c r="AK157" s="111">
        <v>0.96520833333333322</v>
      </c>
      <c r="AL157" s="111">
        <v>0.96681712962962951</v>
      </c>
      <c r="AM157" s="111">
        <v>0.9682060185185184</v>
      </c>
      <c r="AN157" s="111">
        <v>0.96976851851851842</v>
      </c>
      <c r="AO157" s="111">
        <v>0.97167824074074061</v>
      </c>
      <c r="AP157" s="111">
        <v>0.97326388888888871</v>
      </c>
      <c r="AQ157" s="111">
        <v>0.97461805555555536</v>
      </c>
      <c r="AR157" s="111">
        <v>0.97634259259259237</v>
      </c>
      <c r="AS157" s="111">
        <v>0.97773148148148126</v>
      </c>
      <c r="AT157" s="111">
        <v>0.97924768518518501</v>
      </c>
      <c r="AU157" s="111">
        <v>0.9808564814814813</v>
      </c>
      <c r="AV157" s="111">
        <v>0.98265046296296277</v>
      </c>
      <c r="AW157" s="111">
        <v>0.98440972222222201</v>
      </c>
      <c r="AX157" s="111">
        <v>0.9864583333333331</v>
      </c>
      <c r="AY157" s="111">
        <v>0.98921296296296268</v>
      </c>
      <c r="AZ157" s="111">
        <v>0.99099537037037011</v>
      </c>
      <c r="BA157" s="111">
        <v>0.99357638888888866</v>
      </c>
      <c r="BB157" s="1" t="s">
        <v>104</v>
      </c>
      <c r="BC157" s="1">
        <v>820</v>
      </c>
      <c r="BD157" s="111">
        <v>1</v>
      </c>
      <c r="BE157" s="111" t="s">
        <v>110</v>
      </c>
      <c r="BF157" s="111"/>
      <c r="BG157" s="111"/>
      <c r="BH157" s="111"/>
      <c r="BI157" s="111"/>
      <c r="BJ157" s="111"/>
      <c r="BK157" s="111"/>
      <c r="BL157" s="111"/>
      <c r="BM157" s="111"/>
      <c r="BN157" s="111"/>
      <c r="BO157" s="111"/>
      <c r="BP157" s="111"/>
      <c r="BQ157" s="111"/>
      <c r="BR157" s="111"/>
      <c r="BS157" s="111"/>
      <c r="BT157" s="111"/>
      <c r="BU157" s="111"/>
      <c r="BV157" s="111"/>
      <c r="BW157" s="111"/>
      <c r="BX157" s="111"/>
      <c r="BY157" s="111"/>
      <c r="BZ157" s="111"/>
      <c r="CA157" s="111">
        <v>1.0104166666666667</v>
      </c>
      <c r="CB157" s="111"/>
      <c r="CC157" s="1" t="s">
        <v>69</v>
      </c>
    </row>
    <row r="158" spans="1:81" s="1" customFormat="1" ht="24" customHeight="1" x14ac:dyDescent="0.25">
      <c r="A158" s="1">
        <v>155</v>
      </c>
      <c r="B158" s="332">
        <v>814</v>
      </c>
      <c r="C158" s="273"/>
      <c r="D158" s="272"/>
      <c r="E158" s="273">
        <v>0.9433796296296254</v>
      </c>
      <c r="F158" s="273">
        <v>0.95138888888888884</v>
      </c>
      <c r="G158" s="272">
        <v>83</v>
      </c>
      <c r="H158" s="331">
        <v>0.98271990740740722</v>
      </c>
      <c r="I158" s="272">
        <v>83</v>
      </c>
      <c r="J158" s="273">
        <v>0.98993055555555531</v>
      </c>
      <c r="K158" s="272">
        <v>83</v>
      </c>
      <c r="L158" s="273"/>
      <c r="M158" s="272"/>
      <c r="N158" s="272" t="s">
        <v>105</v>
      </c>
      <c r="O158" s="332">
        <v>814</v>
      </c>
      <c r="P158" s="273"/>
      <c r="Q158" s="272"/>
      <c r="R158" s="273"/>
      <c r="S158" s="272"/>
      <c r="T158" s="331"/>
      <c r="U158" s="272"/>
      <c r="V158" s="290"/>
      <c r="W158" s="272">
        <v>83</v>
      </c>
      <c r="X158" s="290">
        <v>1.0038194444444442</v>
      </c>
      <c r="Y158" s="332">
        <v>814</v>
      </c>
      <c r="Z158" s="278" t="s">
        <v>117</v>
      </c>
      <c r="AB158" s="1">
        <v>814</v>
      </c>
      <c r="AC158" s="111">
        <v>0.95138888888888884</v>
      </c>
      <c r="AD158" s="111">
        <v>0.95329861111111103</v>
      </c>
      <c r="AE158" s="111">
        <v>0.95517361111111099</v>
      </c>
      <c r="AF158" s="111">
        <v>0.95694444444444438</v>
      </c>
      <c r="AG158" s="111">
        <v>0.95997685185185178</v>
      </c>
      <c r="AH158" s="111">
        <v>0.96224537037037028</v>
      </c>
      <c r="AI158" s="111">
        <v>0.96475694444444438</v>
      </c>
      <c r="AJ158" s="111">
        <v>0.96677083333333325</v>
      </c>
      <c r="AK158" s="111">
        <v>0.96868055555555543</v>
      </c>
      <c r="AL158" s="111">
        <v>0.97028935185185172</v>
      </c>
      <c r="AM158" s="111">
        <v>0.97167824074074061</v>
      </c>
      <c r="AN158" s="111">
        <v>0.97324074074074063</v>
      </c>
      <c r="AO158" s="111">
        <v>0.97515046296296282</v>
      </c>
      <c r="AP158" s="111">
        <v>0.97673611111111092</v>
      </c>
      <c r="AQ158" s="111">
        <v>0.97809027777777757</v>
      </c>
      <c r="AR158" s="111">
        <v>0.97981481481481458</v>
      </c>
      <c r="AS158" s="111">
        <v>0.98120370370370347</v>
      </c>
      <c r="AT158" s="111">
        <v>0.98271990740740722</v>
      </c>
      <c r="AU158" s="111">
        <v>0.98432870370370351</v>
      </c>
      <c r="AV158" s="111">
        <v>0.98612268518518498</v>
      </c>
      <c r="AW158" s="111">
        <v>0.98788194444444422</v>
      </c>
      <c r="AX158" s="111">
        <v>0.98993055555555531</v>
      </c>
      <c r="AY158" s="111"/>
      <c r="AZ158" s="111"/>
      <c r="BA158" s="111"/>
      <c r="BB158" s="1" t="s">
        <v>105</v>
      </c>
      <c r="BC158" s="1">
        <v>814</v>
      </c>
      <c r="BD158" s="111"/>
      <c r="BE158" s="111" t="s">
        <v>111</v>
      </c>
      <c r="BF158" s="111"/>
      <c r="BG158" s="111"/>
      <c r="BH158" s="111"/>
      <c r="BI158" s="111"/>
      <c r="BJ158" s="111"/>
      <c r="BK158" s="111"/>
      <c r="BL158" s="111"/>
      <c r="BM158" s="111"/>
      <c r="BN158" s="111"/>
      <c r="BO158" s="111"/>
      <c r="BP158" s="111"/>
      <c r="BQ158" s="111"/>
      <c r="BR158" s="111"/>
      <c r="BS158" s="111"/>
      <c r="BT158" s="111"/>
      <c r="BU158" s="111"/>
      <c r="BV158" s="111"/>
      <c r="BW158" s="111"/>
      <c r="BX158" s="111"/>
      <c r="BY158" s="111"/>
      <c r="BZ158" s="111"/>
      <c r="CA158" s="111">
        <v>1.0038194444444442</v>
      </c>
      <c r="CB158" s="111"/>
      <c r="CC158" s="1" t="s">
        <v>117</v>
      </c>
    </row>
    <row r="159" spans="1:81" s="1" customFormat="1" ht="24" customHeight="1" x14ac:dyDescent="0.25">
      <c r="A159" s="1">
        <v>156</v>
      </c>
      <c r="B159" s="332">
        <v>810</v>
      </c>
      <c r="C159" s="273"/>
      <c r="D159" s="272"/>
      <c r="E159" s="273">
        <v>0.9521759259259216</v>
      </c>
      <c r="F159" s="273">
        <v>0.95833333333333337</v>
      </c>
      <c r="G159" s="272">
        <v>90</v>
      </c>
      <c r="H159" s="331">
        <v>0.98966435185185175</v>
      </c>
      <c r="I159" s="272">
        <v>90</v>
      </c>
      <c r="J159" s="273">
        <v>0.99687499999999984</v>
      </c>
      <c r="K159" s="272">
        <v>90</v>
      </c>
      <c r="L159" s="273">
        <v>1.0039930555555552</v>
      </c>
      <c r="M159" s="272">
        <v>90</v>
      </c>
      <c r="N159" s="272" t="s">
        <v>103</v>
      </c>
      <c r="O159" s="332">
        <v>810</v>
      </c>
      <c r="P159" s="273">
        <v>1.0069444444444444</v>
      </c>
      <c r="Q159" s="272">
        <v>90</v>
      </c>
      <c r="R159" s="273"/>
      <c r="S159" s="272"/>
      <c r="T159" s="331"/>
      <c r="U159" s="272"/>
      <c r="V159" s="290"/>
      <c r="W159" s="272">
        <v>90</v>
      </c>
      <c r="X159" s="290">
        <v>1.0277777777777779</v>
      </c>
      <c r="Y159" s="332">
        <v>810</v>
      </c>
      <c r="Z159" s="278" t="s">
        <v>117</v>
      </c>
      <c r="AB159" s="1">
        <v>810</v>
      </c>
      <c r="AC159" s="111">
        <v>0.95833333333333337</v>
      </c>
      <c r="AD159" s="111">
        <v>0.96024305555555556</v>
      </c>
      <c r="AE159" s="111">
        <v>0.96211805555555552</v>
      </c>
      <c r="AF159" s="111">
        <v>0.96388888888888891</v>
      </c>
      <c r="AG159" s="111">
        <v>0.96692129629629631</v>
      </c>
      <c r="AH159" s="111">
        <v>0.96918981481481481</v>
      </c>
      <c r="AI159" s="111">
        <v>0.97170138888888891</v>
      </c>
      <c r="AJ159" s="111">
        <v>0.97371527777777778</v>
      </c>
      <c r="AK159" s="111">
        <v>0.97562499999999996</v>
      </c>
      <c r="AL159" s="111">
        <v>0.97723379629629625</v>
      </c>
      <c r="AM159" s="111">
        <v>0.97862268518518514</v>
      </c>
      <c r="AN159" s="111">
        <v>0.98018518518518516</v>
      </c>
      <c r="AO159" s="111">
        <v>0.98209490740740735</v>
      </c>
      <c r="AP159" s="111">
        <v>0.98368055555555545</v>
      </c>
      <c r="AQ159" s="111">
        <v>0.9850347222222221</v>
      </c>
      <c r="AR159" s="111">
        <v>0.98675925925925911</v>
      </c>
      <c r="AS159" s="111">
        <v>0.988148148148148</v>
      </c>
      <c r="AT159" s="111">
        <v>0.98966435185185175</v>
      </c>
      <c r="AU159" s="111">
        <v>0.99127314814814804</v>
      </c>
      <c r="AV159" s="111">
        <v>0.99306712962962951</v>
      </c>
      <c r="AW159" s="111">
        <v>0.99482638888888875</v>
      </c>
      <c r="AX159" s="111">
        <v>0.99687499999999984</v>
      </c>
      <c r="AY159" s="111">
        <v>0.99962962962962942</v>
      </c>
      <c r="AZ159" s="111">
        <v>1.0014120370370367</v>
      </c>
      <c r="BA159" s="111">
        <v>1.0039930555555552</v>
      </c>
      <c r="BB159" s="1" t="s">
        <v>103</v>
      </c>
      <c r="BC159" s="1">
        <v>810</v>
      </c>
      <c r="BD159" s="111"/>
      <c r="BE159" s="111" t="s">
        <v>120</v>
      </c>
      <c r="BF159" s="111"/>
      <c r="BG159" s="111"/>
      <c r="BH159" s="111"/>
      <c r="BI159" s="111"/>
      <c r="BJ159" s="111"/>
      <c r="BK159" s="111"/>
      <c r="BL159" s="111"/>
      <c r="BM159" s="111"/>
      <c r="BN159" s="111"/>
      <c r="BO159" s="111"/>
      <c r="BP159" s="111"/>
      <c r="BQ159" s="111"/>
      <c r="BR159" s="111"/>
      <c r="BS159" s="111"/>
      <c r="BT159" s="111"/>
      <c r="BU159" s="111"/>
      <c r="BV159" s="111"/>
      <c r="BW159" s="111"/>
      <c r="BX159" s="111"/>
      <c r="BY159" s="111"/>
      <c r="BZ159" s="111"/>
      <c r="CA159" s="111">
        <v>1.0243055555555556</v>
      </c>
      <c r="CB159" s="111"/>
      <c r="CC159" s="1" t="s">
        <v>117</v>
      </c>
    </row>
    <row r="160" spans="1:81" s="1" customFormat="1" ht="24" customHeight="1" x14ac:dyDescent="0.25">
      <c r="A160" s="1">
        <v>157</v>
      </c>
      <c r="B160" s="332">
        <v>822</v>
      </c>
      <c r="C160" s="273"/>
      <c r="D160" s="272"/>
      <c r="E160" s="273">
        <v>0.96137731481481492</v>
      </c>
      <c r="F160" s="273">
        <v>0.96527777777777779</v>
      </c>
      <c r="G160" s="272">
        <v>87</v>
      </c>
      <c r="H160" s="331">
        <v>0.99660879629629617</v>
      </c>
      <c r="I160" s="272">
        <v>87</v>
      </c>
      <c r="J160" s="273">
        <v>1.0038194444444444</v>
      </c>
      <c r="K160" s="272">
        <v>87</v>
      </c>
      <c r="L160" s="273"/>
      <c r="M160" s="272"/>
      <c r="N160" s="272" t="s">
        <v>105</v>
      </c>
      <c r="O160" s="332">
        <v>822</v>
      </c>
      <c r="P160" s="273"/>
      <c r="Q160" s="272"/>
      <c r="R160" s="273"/>
      <c r="S160" s="272"/>
      <c r="T160" s="331"/>
      <c r="U160" s="272"/>
      <c r="V160" s="290"/>
      <c r="W160" s="272">
        <v>87</v>
      </c>
      <c r="X160" s="290">
        <v>1.0177083333333332</v>
      </c>
      <c r="Y160" s="332">
        <v>822</v>
      </c>
      <c r="Z160" s="278" t="s">
        <v>117</v>
      </c>
      <c r="AB160" s="1">
        <v>822</v>
      </c>
      <c r="AC160" s="111">
        <v>0.96527777777777779</v>
      </c>
      <c r="AD160" s="111">
        <v>0.96718749999999998</v>
      </c>
      <c r="AE160" s="111">
        <v>0.96906249999999994</v>
      </c>
      <c r="AF160" s="111">
        <v>0.97083333333333333</v>
      </c>
      <c r="AG160" s="111">
        <v>0.97386574074074073</v>
      </c>
      <c r="AH160" s="111">
        <v>0.97613425925925923</v>
      </c>
      <c r="AI160" s="111">
        <v>0.97864583333333333</v>
      </c>
      <c r="AJ160" s="111">
        <v>0.9806597222222222</v>
      </c>
      <c r="AK160" s="111">
        <v>0.98256944444444438</v>
      </c>
      <c r="AL160" s="111">
        <v>0.98417824074074067</v>
      </c>
      <c r="AM160" s="111">
        <v>0.98556712962962956</v>
      </c>
      <c r="AN160" s="111">
        <v>0.98712962962962958</v>
      </c>
      <c r="AO160" s="111">
        <v>0.98903935185185177</v>
      </c>
      <c r="AP160" s="111">
        <v>0.99062499999999987</v>
      </c>
      <c r="AQ160" s="111">
        <v>0.99197916666666652</v>
      </c>
      <c r="AR160" s="111">
        <v>0.99370370370370353</v>
      </c>
      <c r="AS160" s="111">
        <v>0.99509259259259242</v>
      </c>
      <c r="AT160" s="111">
        <v>0.99660879629629617</v>
      </c>
      <c r="AU160" s="111">
        <v>0.99821759259259246</v>
      </c>
      <c r="AV160" s="111">
        <v>1.000011574074074</v>
      </c>
      <c r="AW160" s="111">
        <v>1.0017708333333333</v>
      </c>
      <c r="AX160" s="111">
        <v>1.0038194444444444</v>
      </c>
      <c r="AY160" s="111"/>
      <c r="AZ160" s="111"/>
      <c r="BA160" s="111"/>
      <c r="BB160" s="1" t="s">
        <v>105</v>
      </c>
      <c r="BC160" s="1">
        <v>822</v>
      </c>
      <c r="BD160" s="111"/>
      <c r="BE160" s="111" t="s">
        <v>111</v>
      </c>
      <c r="BF160" s="111"/>
      <c r="BG160" s="111"/>
      <c r="BH160" s="111"/>
      <c r="BI160" s="111"/>
      <c r="BJ160" s="111"/>
      <c r="BK160" s="111"/>
      <c r="BL160" s="111"/>
      <c r="BM160" s="111"/>
      <c r="BN160" s="111"/>
      <c r="BO160" s="111"/>
      <c r="BP160" s="111"/>
      <c r="BQ160" s="111"/>
      <c r="BR160" s="111"/>
      <c r="BS160" s="111"/>
      <c r="BT160" s="111"/>
      <c r="BU160" s="111"/>
      <c r="BV160" s="111"/>
      <c r="BW160" s="111"/>
      <c r="BX160" s="111"/>
      <c r="BY160" s="111"/>
      <c r="BZ160" s="111"/>
      <c r="CA160" s="111">
        <v>1.0177083333333332</v>
      </c>
      <c r="CB160" s="111"/>
      <c r="CC160" s="1" t="s">
        <v>117</v>
      </c>
    </row>
    <row r="161" spans="1:81" s="1" customFormat="1" ht="24" customHeight="1" x14ac:dyDescent="0.25">
      <c r="A161" s="1">
        <v>158</v>
      </c>
      <c r="B161" s="332">
        <v>801</v>
      </c>
      <c r="C161" s="273"/>
      <c r="D161" s="272"/>
      <c r="E161" s="273">
        <v>0.96484953703703702</v>
      </c>
      <c r="F161" s="273">
        <v>0.97222222222222221</v>
      </c>
      <c r="G161" s="272">
        <v>88</v>
      </c>
      <c r="H161" s="331">
        <v>1.0013541666666668</v>
      </c>
      <c r="I161" s="272">
        <v>88</v>
      </c>
      <c r="J161" s="273">
        <v>1.0081018518518519</v>
      </c>
      <c r="K161" s="272">
        <v>88</v>
      </c>
      <c r="L161" s="273"/>
      <c r="M161" s="272"/>
      <c r="N161" s="272" t="s">
        <v>105</v>
      </c>
      <c r="O161" s="332">
        <v>801</v>
      </c>
      <c r="P161" s="273"/>
      <c r="Q161" s="272"/>
      <c r="R161" s="273"/>
      <c r="S161" s="272"/>
      <c r="T161" s="331"/>
      <c r="U161" s="272"/>
      <c r="V161" s="290"/>
      <c r="W161" s="272">
        <v>88</v>
      </c>
      <c r="X161" s="290">
        <v>1.0219907407407407</v>
      </c>
      <c r="Y161" s="332">
        <v>801</v>
      </c>
      <c r="Z161" s="278" t="s">
        <v>117</v>
      </c>
      <c r="AB161" s="1">
        <v>801</v>
      </c>
      <c r="AC161" s="111">
        <v>0.97222222222222221</v>
      </c>
      <c r="AD161" s="111">
        <v>0.97390046296296295</v>
      </c>
      <c r="AE161" s="111">
        <v>0.97565972222222219</v>
      </c>
      <c r="AF161" s="111">
        <v>0.97731481481481475</v>
      </c>
      <c r="AG161" s="111">
        <v>0.98023148148148143</v>
      </c>
      <c r="AH161" s="111">
        <v>0.98238425925925921</v>
      </c>
      <c r="AI161" s="111">
        <v>0.98478009259259258</v>
      </c>
      <c r="AJ161" s="111">
        <v>0.98667824074074073</v>
      </c>
      <c r="AK161" s="111">
        <v>0.9884722222222222</v>
      </c>
      <c r="AL161" s="111">
        <v>0.98996527777777776</v>
      </c>
      <c r="AM161" s="111">
        <v>0.99123842592592593</v>
      </c>
      <c r="AN161" s="111">
        <v>0.99268518518518523</v>
      </c>
      <c r="AO161" s="111">
        <v>0.99447916666666669</v>
      </c>
      <c r="AP161" s="111">
        <v>0.99594907407407407</v>
      </c>
      <c r="AQ161" s="111">
        <v>0.9971875</v>
      </c>
      <c r="AR161" s="111">
        <v>0.99879629629629629</v>
      </c>
      <c r="AS161" s="111">
        <v>0.99995370370370373</v>
      </c>
      <c r="AT161" s="111">
        <v>1.0013541666666668</v>
      </c>
      <c r="AU161" s="111">
        <v>1.0028472222222222</v>
      </c>
      <c r="AV161" s="111">
        <v>1.004525462962963</v>
      </c>
      <c r="AW161" s="111">
        <v>1.0061689814814816</v>
      </c>
      <c r="AX161" s="111">
        <v>1.0081018518518519</v>
      </c>
      <c r="AY161" s="111"/>
      <c r="AZ161" s="111"/>
      <c r="BA161" s="111"/>
      <c r="BB161" s="1" t="s">
        <v>105</v>
      </c>
      <c r="BC161" s="1">
        <v>801</v>
      </c>
      <c r="BD161" s="111"/>
      <c r="BE161" s="111" t="s">
        <v>111</v>
      </c>
      <c r="BF161" s="111"/>
      <c r="BG161" s="111"/>
      <c r="BH161" s="111"/>
      <c r="BI161" s="111"/>
      <c r="BJ161" s="111"/>
      <c r="BK161" s="111"/>
      <c r="BL161" s="111"/>
      <c r="BM161" s="111"/>
      <c r="BN161" s="111"/>
      <c r="BO161" s="111"/>
      <c r="BP161" s="111"/>
      <c r="BQ161" s="111"/>
      <c r="BR161" s="111"/>
      <c r="BS161" s="111"/>
      <c r="BT161" s="111"/>
      <c r="BU161" s="111"/>
      <c r="BV161" s="111"/>
      <c r="BW161" s="111"/>
      <c r="BX161" s="111"/>
      <c r="BY161" s="111"/>
      <c r="BZ161" s="111"/>
      <c r="CA161" s="111">
        <v>1.0219907407407407</v>
      </c>
      <c r="CB161" s="111"/>
      <c r="CC161" s="1" t="s">
        <v>117</v>
      </c>
    </row>
    <row r="162" spans="1:81" s="1" customFormat="1" ht="24" customHeight="1" x14ac:dyDescent="0.25">
      <c r="A162" s="1">
        <v>159</v>
      </c>
      <c r="B162" s="332">
        <v>823</v>
      </c>
      <c r="C162" s="273"/>
      <c r="D162" s="272"/>
      <c r="E162" s="273">
        <v>0.97040509259259256</v>
      </c>
      <c r="F162" s="273">
        <v>0.97569444444444453</v>
      </c>
      <c r="G162" s="272">
        <v>89</v>
      </c>
      <c r="H162" s="331">
        <v>1.0048263888888889</v>
      </c>
      <c r="I162" s="272">
        <v>89</v>
      </c>
      <c r="J162" s="273">
        <v>1.011574074074074</v>
      </c>
      <c r="K162" s="272">
        <v>89</v>
      </c>
      <c r="L162" s="273"/>
      <c r="M162" s="272"/>
      <c r="N162" s="272" t="s">
        <v>105</v>
      </c>
      <c r="O162" s="332">
        <v>823</v>
      </c>
      <c r="P162" s="273"/>
      <c r="Q162" s="272"/>
      <c r="R162" s="273"/>
      <c r="S162" s="272"/>
      <c r="T162" s="331"/>
      <c r="U162" s="272"/>
      <c r="V162" s="290"/>
      <c r="W162" s="272">
        <v>89</v>
      </c>
      <c r="X162" s="290">
        <v>1.0254629629629628</v>
      </c>
      <c r="Y162" s="332">
        <v>823</v>
      </c>
      <c r="Z162" s="278" t="s">
        <v>117</v>
      </c>
      <c r="AB162" s="1">
        <v>823</v>
      </c>
      <c r="AC162" s="111">
        <v>0.97569444444444453</v>
      </c>
      <c r="AD162" s="111">
        <v>0.97737268518518527</v>
      </c>
      <c r="AE162" s="111">
        <v>0.97913194444444451</v>
      </c>
      <c r="AF162" s="111">
        <v>0.98078703703703707</v>
      </c>
      <c r="AG162" s="111">
        <v>0.98370370370370375</v>
      </c>
      <c r="AH162" s="111">
        <v>0.98585648148148153</v>
      </c>
      <c r="AI162" s="111">
        <v>0.9882523148148149</v>
      </c>
      <c r="AJ162" s="111">
        <v>0.99015046296296305</v>
      </c>
      <c r="AK162" s="111">
        <v>0.99194444444444452</v>
      </c>
      <c r="AL162" s="111">
        <v>0.99343750000000008</v>
      </c>
      <c r="AM162" s="111">
        <v>0.99471064814814825</v>
      </c>
      <c r="AN162" s="111">
        <v>0.99615740740740755</v>
      </c>
      <c r="AO162" s="111">
        <v>0.99795138888888901</v>
      </c>
      <c r="AP162" s="111">
        <v>0.99942129629629639</v>
      </c>
      <c r="AQ162" s="111">
        <v>1.0006597222222222</v>
      </c>
      <c r="AR162" s="111">
        <v>1.0022685185185185</v>
      </c>
      <c r="AS162" s="111">
        <v>1.0034259259259259</v>
      </c>
      <c r="AT162" s="111">
        <v>1.0048263888888889</v>
      </c>
      <c r="AU162" s="111">
        <v>1.0063194444444443</v>
      </c>
      <c r="AV162" s="111">
        <v>1.0079976851851851</v>
      </c>
      <c r="AW162" s="111">
        <v>1.0096412037037037</v>
      </c>
      <c r="AX162" s="111">
        <v>1.011574074074074</v>
      </c>
      <c r="AY162" s="111"/>
      <c r="AZ162" s="111"/>
      <c r="BA162" s="111"/>
      <c r="BB162" s="1" t="s">
        <v>105</v>
      </c>
      <c r="BC162" s="1">
        <v>823</v>
      </c>
      <c r="BD162" s="111"/>
      <c r="BE162" s="111" t="s">
        <v>111</v>
      </c>
      <c r="BF162" s="111"/>
      <c r="BG162" s="111"/>
      <c r="BH162" s="111"/>
      <c r="BI162" s="111"/>
      <c r="BJ162" s="111"/>
      <c r="BK162" s="111"/>
      <c r="BL162" s="111"/>
      <c r="BM162" s="111"/>
      <c r="BN162" s="111"/>
      <c r="BO162" s="111"/>
      <c r="BP162" s="111"/>
      <c r="BQ162" s="111"/>
      <c r="BR162" s="111"/>
      <c r="BS162" s="111"/>
      <c r="BT162" s="111"/>
      <c r="BU162" s="111"/>
      <c r="BV162" s="111"/>
      <c r="BW162" s="111"/>
      <c r="BX162" s="111"/>
      <c r="BY162" s="111"/>
      <c r="BZ162" s="111"/>
      <c r="CA162" s="111">
        <v>1.0254629629629628</v>
      </c>
      <c r="CB162" s="111"/>
      <c r="CC162" s="1" t="s">
        <v>117</v>
      </c>
    </row>
    <row r="163" spans="1:81" s="1" customFormat="1" ht="24" customHeight="1" x14ac:dyDescent="0.25">
      <c r="A163" s="1">
        <v>160</v>
      </c>
      <c r="B163" s="332">
        <v>803</v>
      </c>
      <c r="C163" s="273"/>
      <c r="D163" s="272"/>
      <c r="E163" s="273">
        <v>0.97873842592592586</v>
      </c>
      <c r="F163" s="273">
        <v>0.98263888888888884</v>
      </c>
      <c r="G163" s="272">
        <v>92</v>
      </c>
      <c r="H163" s="331">
        <v>1.0117708333333333</v>
      </c>
      <c r="I163" s="272">
        <v>92</v>
      </c>
      <c r="J163" s="273">
        <v>1.0185185185185184</v>
      </c>
      <c r="K163" s="272">
        <v>92</v>
      </c>
      <c r="L163" s="273"/>
      <c r="M163" s="272"/>
      <c r="N163" s="272" t="s">
        <v>105</v>
      </c>
      <c r="O163" s="332">
        <v>803</v>
      </c>
      <c r="P163" s="273"/>
      <c r="Q163" s="272"/>
      <c r="R163" s="273"/>
      <c r="S163" s="272"/>
      <c r="T163" s="331"/>
      <c r="U163" s="272"/>
      <c r="V163" s="290"/>
      <c r="W163" s="272">
        <v>92</v>
      </c>
      <c r="X163" s="290">
        <v>1.0324074074074072</v>
      </c>
      <c r="Y163" s="332">
        <v>803</v>
      </c>
      <c r="Z163" s="278" t="s">
        <v>117</v>
      </c>
      <c r="AB163" s="1">
        <v>803</v>
      </c>
      <c r="AC163" s="111">
        <v>0.98263888888888884</v>
      </c>
      <c r="AD163" s="111">
        <v>0.98431712962962958</v>
      </c>
      <c r="AE163" s="111">
        <v>0.98607638888888882</v>
      </c>
      <c r="AF163" s="111">
        <v>0.98773148148148138</v>
      </c>
      <c r="AG163" s="111">
        <v>0.99064814814814806</v>
      </c>
      <c r="AH163" s="111">
        <v>0.99280092592592584</v>
      </c>
      <c r="AI163" s="111">
        <v>0.99519675925925921</v>
      </c>
      <c r="AJ163" s="111">
        <v>0.99709490740740736</v>
      </c>
      <c r="AK163" s="111">
        <v>0.99888888888888883</v>
      </c>
      <c r="AL163" s="111">
        <v>1.0003819444444444</v>
      </c>
      <c r="AM163" s="111">
        <v>1.0016550925925924</v>
      </c>
      <c r="AN163" s="111">
        <v>1.0031018518518517</v>
      </c>
      <c r="AO163" s="111">
        <v>1.0048958333333333</v>
      </c>
      <c r="AP163" s="111">
        <v>1.0063657407407407</v>
      </c>
      <c r="AQ163" s="111">
        <v>1.0076041666666666</v>
      </c>
      <c r="AR163" s="111">
        <v>1.0092129629629629</v>
      </c>
      <c r="AS163" s="111">
        <v>1.0103703703703704</v>
      </c>
      <c r="AT163" s="111">
        <v>1.0117708333333333</v>
      </c>
      <c r="AU163" s="111">
        <v>1.0132638888888887</v>
      </c>
      <c r="AV163" s="111">
        <v>1.0149421296296295</v>
      </c>
      <c r="AW163" s="111">
        <v>1.0165856481481481</v>
      </c>
      <c r="AX163" s="111">
        <v>1.0185185185185184</v>
      </c>
      <c r="AY163" s="111"/>
      <c r="AZ163" s="111"/>
      <c r="BA163" s="111"/>
      <c r="BB163" s="1" t="s">
        <v>105</v>
      </c>
      <c r="BC163" s="1">
        <v>803</v>
      </c>
      <c r="BD163" s="111"/>
      <c r="BE163" s="111" t="s">
        <v>111</v>
      </c>
      <c r="BF163" s="111"/>
      <c r="BG163" s="111"/>
      <c r="BH163" s="111"/>
      <c r="BI163" s="111"/>
      <c r="BJ163" s="111"/>
      <c r="BK163" s="111"/>
      <c r="BL163" s="111"/>
      <c r="BM163" s="111"/>
      <c r="BN163" s="111"/>
      <c r="BO163" s="111"/>
      <c r="BP163" s="111"/>
      <c r="BQ163" s="111"/>
      <c r="BR163" s="111"/>
      <c r="BS163" s="111"/>
      <c r="BT163" s="111"/>
      <c r="BU163" s="111"/>
      <c r="BV163" s="111"/>
      <c r="BW163" s="111"/>
      <c r="BX163" s="111"/>
      <c r="BY163" s="111"/>
      <c r="BZ163" s="111"/>
      <c r="CA163" s="111">
        <v>1.0324074074074072</v>
      </c>
      <c r="CB163" s="111"/>
      <c r="CC163" s="1" t="s">
        <v>117</v>
      </c>
    </row>
    <row r="164" spans="1:81" s="1" customFormat="1" ht="24" customHeight="1" x14ac:dyDescent="0.25">
      <c r="C164" s="263"/>
      <c r="E164" s="263"/>
      <c r="F164" s="263"/>
      <c r="H164" s="263"/>
      <c r="J164" s="263"/>
      <c r="L164" s="263"/>
      <c r="P164" s="263"/>
      <c r="R164" s="263"/>
      <c r="T164" s="263"/>
      <c r="V164" s="263"/>
      <c r="X164" s="263"/>
    </row>
    <row r="165" spans="1:81" s="1" customFormat="1" ht="24" customHeight="1" x14ac:dyDescent="0.25">
      <c r="C165" s="263"/>
      <c r="E165" s="263"/>
      <c r="F165" s="263"/>
      <c r="H165" s="263"/>
      <c r="J165" s="263"/>
      <c r="L165" s="263"/>
      <c r="P165" s="263"/>
      <c r="R165" s="263"/>
      <c r="T165" s="263"/>
      <c r="V165" s="263"/>
      <c r="X165" s="263"/>
    </row>
    <row r="166" spans="1:81" s="1" customFormat="1" ht="24" customHeight="1" x14ac:dyDescent="0.25">
      <c r="C166" s="263"/>
      <c r="E166" s="263"/>
      <c r="F166" s="263"/>
      <c r="H166" s="263"/>
      <c r="J166" s="263"/>
      <c r="L166" s="263"/>
      <c r="P166" s="263"/>
      <c r="R166" s="263"/>
      <c r="T166" s="263"/>
      <c r="V166" s="263"/>
      <c r="X166" s="263"/>
    </row>
    <row r="167" spans="1:81" s="1" customFormat="1" ht="24" customHeight="1" x14ac:dyDescent="0.25">
      <c r="C167" s="263"/>
      <c r="E167" s="263"/>
      <c r="F167" s="263"/>
      <c r="H167" s="263"/>
      <c r="J167" s="263"/>
      <c r="L167" s="263"/>
      <c r="P167" s="263"/>
      <c r="R167" s="263"/>
      <c r="T167" s="263"/>
      <c r="V167" s="263"/>
      <c r="X167" s="263"/>
    </row>
    <row r="168" spans="1:81" s="1" customFormat="1" ht="24" customHeight="1" x14ac:dyDescent="0.25">
      <c r="C168" s="263"/>
      <c r="E168" s="263"/>
      <c r="F168" s="263"/>
      <c r="H168" s="263"/>
      <c r="J168" s="263"/>
      <c r="L168" s="263"/>
      <c r="P168" s="263"/>
      <c r="R168" s="263"/>
      <c r="T168" s="263"/>
      <c r="V168" s="263"/>
      <c r="X168" s="263"/>
    </row>
    <row r="169" spans="1:81" s="1" customFormat="1" ht="24" customHeight="1" x14ac:dyDescent="0.25">
      <c r="C169" s="263"/>
      <c r="E169" s="263"/>
      <c r="F169" s="263"/>
      <c r="H169" s="263"/>
      <c r="J169" s="263"/>
      <c r="L169" s="263"/>
      <c r="P169" s="263"/>
      <c r="R169" s="263"/>
      <c r="T169" s="263"/>
      <c r="V169" s="263"/>
      <c r="X169" s="263"/>
    </row>
    <row r="170" spans="1:81" s="1" customFormat="1" ht="24" customHeight="1" x14ac:dyDescent="0.25">
      <c r="C170" s="263"/>
      <c r="E170" s="263"/>
      <c r="F170" s="263"/>
      <c r="H170" s="263"/>
      <c r="J170" s="263"/>
      <c r="L170" s="263"/>
      <c r="P170" s="263"/>
      <c r="R170" s="263"/>
      <c r="T170" s="263"/>
      <c r="V170" s="263"/>
      <c r="X170" s="263"/>
    </row>
    <row r="171" spans="1:81" s="1" customFormat="1" ht="24" customHeight="1" x14ac:dyDescent="0.25">
      <c r="C171" s="263"/>
      <c r="E171" s="263"/>
      <c r="F171" s="263"/>
      <c r="H171" s="263"/>
      <c r="J171" s="263"/>
      <c r="L171" s="263"/>
      <c r="P171" s="263"/>
      <c r="R171" s="263"/>
      <c r="T171" s="263"/>
      <c r="V171" s="263"/>
      <c r="X171" s="263"/>
    </row>
    <row r="172" spans="1:81" s="1" customFormat="1" ht="24" customHeight="1" x14ac:dyDescent="0.25">
      <c r="C172" s="263"/>
      <c r="E172" s="263"/>
      <c r="F172" s="263"/>
      <c r="H172" s="263"/>
      <c r="J172" s="263"/>
      <c r="L172" s="263"/>
      <c r="P172" s="263"/>
      <c r="R172" s="263"/>
      <c r="T172" s="263"/>
      <c r="V172" s="263"/>
      <c r="X172" s="263"/>
    </row>
    <row r="173" spans="1:81" s="1" customFormat="1" ht="24" customHeight="1" x14ac:dyDescent="0.25">
      <c r="C173" s="263"/>
      <c r="E173" s="263"/>
      <c r="F173" s="263"/>
      <c r="H173" s="263"/>
      <c r="J173" s="263"/>
      <c r="L173" s="263"/>
      <c r="P173" s="263"/>
      <c r="R173" s="263"/>
      <c r="T173" s="263"/>
      <c r="V173" s="263"/>
      <c r="X173" s="263"/>
    </row>
    <row r="174" spans="1:81" s="1" customFormat="1" ht="24" customHeight="1" x14ac:dyDescent="0.25">
      <c r="C174" s="263"/>
      <c r="E174" s="263"/>
      <c r="F174" s="263"/>
      <c r="H174" s="263"/>
      <c r="J174" s="263"/>
      <c r="L174" s="263"/>
      <c r="P174" s="263"/>
      <c r="R174" s="263"/>
      <c r="T174" s="263"/>
      <c r="V174" s="263"/>
      <c r="X174" s="263"/>
      <c r="AA174" s="321">
        <v>66</v>
      </c>
    </row>
    <row r="175" spans="1:81" s="1" customFormat="1" ht="24" customHeight="1" x14ac:dyDescent="0.25">
      <c r="C175" s="263"/>
      <c r="E175" s="263"/>
      <c r="F175" s="263"/>
      <c r="H175" s="263"/>
      <c r="J175" s="263"/>
      <c r="L175" s="263"/>
      <c r="P175" s="263"/>
      <c r="R175" s="263"/>
      <c r="T175" s="263"/>
      <c r="V175" s="263"/>
      <c r="X175" s="263"/>
      <c r="AA175" s="321">
        <v>67</v>
      </c>
    </row>
    <row r="176" spans="1:81" s="1" customFormat="1" ht="24" customHeight="1" x14ac:dyDescent="0.25">
      <c r="C176" s="263"/>
      <c r="E176" s="263"/>
      <c r="F176" s="263"/>
      <c r="H176" s="263"/>
      <c r="J176" s="263"/>
      <c r="L176" s="263"/>
      <c r="P176" s="263"/>
      <c r="R176" s="263"/>
      <c r="T176" s="263"/>
      <c r="V176" s="263"/>
      <c r="X176" s="263"/>
      <c r="AA176" s="321">
        <v>68</v>
      </c>
    </row>
    <row r="177" spans="3:27" s="1" customFormat="1" ht="24" customHeight="1" x14ac:dyDescent="0.25">
      <c r="C177" s="263"/>
      <c r="E177" s="263"/>
      <c r="F177" s="263"/>
      <c r="H177" s="263"/>
      <c r="J177" s="263"/>
      <c r="L177" s="263"/>
      <c r="P177" s="263"/>
      <c r="R177" s="263"/>
      <c r="T177" s="263"/>
      <c r="V177" s="263"/>
      <c r="X177" s="263"/>
      <c r="AA177" s="321">
        <v>69</v>
      </c>
    </row>
    <row r="178" spans="3:27" s="1" customFormat="1" ht="24" customHeight="1" x14ac:dyDescent="0.25">
      <c r="C178" s="263"/>
      <c r="E178" s="263"/>
      <c r="F178" s="263"/>
      <c r="H178" s="263"/>
      <c r="J178" s="263"/>
      <c r="L178" s="263"/>
      <c r="P178" s="263"/>
      <c r="R178" s="263"/>
      <c r="T178" s="263"/>
      <c r="V178" s="263"/>
      <c r="X178" s="263"/>
      <c r="AA178" s="321">
        <v>71</v>
      </c>
    </row>
    <row r="179" spans="3:27" x14ac:dyDescent="0.25">
      <c r="AA179" s="321">
        <v>72</v>
      </c>
    </row>
    <row r="180" spans="3:27" x14ac:dyDescent="0.25">
      <c r="AA180" s="321">
        <v>73</v>
      </c>
    </row>
    <row r="181" spans="3:27" x14ac:dyDescent="0.25">
      <c r="AA181" s="321">
        <v>74</v>
      </c>
    </row>
    <row r="182" spans="3:27" x14ac:dyDescent="0.25">
      <c r="AA182" s="321">
        <v>75</v>
      </c>
    </row>
    <row r="183" spans="3:27" x14ac:dyDescent="0.25">
      <c r="AA183" s="321">
        <v>76</v>
      </c>
    </row>
    <row r="184" spans="3:27" x14ac:dyDescent="0.25">
      <c r="AA184" s="321">
        <v>78</v>
      </c>
    </row>
    <row r="185" spans="3:27" x14ac:dyDescent="0.25">
      <c r="AA185" s="321">
        <v>79</v>
      </c>
    </row>
    <row r="186" spans="3:27" x14ac:dyDescent="0.25">
      <c r="AA186" s="321">
        <v>80</v>
      </c>
    </row>
    <row r="187" spans="3:27" x14ac:dyDescent="0.25">
      <c r="AA187" s="321">
        <v>81</v>
      </c>
    </row>
    <row r="188" spans="3:27" x14ac:dyDescent="0.25">
      <c r="AA188" s="321">
        <v>82</v>
      </c>
    </row>
    <row r="189" spans="3:27" x14ac:dyDescent="0.25">
      <c r="AA189" s="321">
        <v>83</v>
      </c>
    </row>
    <row r="190" spans="3:27" x14ac:dyDescent="0.25">
      <c r="AA190" s="321">
        <v>85</v>
      </c>
    </row>
    <row r="191" spans="3:27" x14ac:dyDescent="0.25">
      <c r="AA191" s="321">
        <v>86</v>
      </c>
    </row>
    <row r="192" spans="3:27" x14ac:dyDescent="0.25">
      <c r="AA192" s="321">
        <v>87</v>
      </c>
    </row>
    <row r="193" spans="27:27" x14ac:dyDescent="0.25">
      <c r="AA193" s="321">
        <v>88</v>
      </c>
    </row>
    <row r="194" spans="27:27" x14ac:dyDescent="0.25">
      <c r="AA194" s="321">
        <v>89</v>
      </c>
    </row>
    <row r="195" spans="27:27" x14ac:dyDescent="0.25">
      <c r="AA195" s="321">
        <v>90</v>
      </c>
    </row>
    <row r="196" spans="27:27" x14ac:dyDescent="0.25">
      <c r="AA196">
        <v>92</v>
      </c>
    </row>
  </sheetData>
  <sortState ref="A124:CC163">
    <sortCondition ref="A124:A163"/>
  </sortState>
  <mergeCells count="5">
    <mergeCell ref="B1:Z1"/>
    <mergeCell ref="J2:L2"/>
    <mergeCell ref="M2:N2"/>
    <mergeCell ref="S2:T2"/>
    <mergeCell ref="U2:V2"/>
  </mergeCells>
  <conditionalFormatting sqref="I4:I9 F10 D4:D163 U4:U163 I11:I163 K4:K163 M4:M163 Q4:Q163 S4:S163 W4:W163 G4:G163">
    <cfRule type="cellIs" dxfId="23" priority="13" operator="equal">
      <formula>$M$2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FF00"/>
  </sheetPr>
  <dimension ref="A1:FE65"/>
  <sheetViews>
    <sheetView view="pageBreakPreview" zoomScale="80" zoomScaleNormal="98" zoomScaleSheetLayoutView="80" workbookViewId="0">
      <pane xSplit="1" ySplit="1" topLeftCell="EH26" activePane="bottomRight" state="frozen"/>
      <selection activeCell="K22" sqref="K22"/>
      <selection pane="topRight" activeCell="K22" sqref="K22"/>
      <selection pane="bottomLeft" activeCell="K22" sqref="K22"/>
      <selection pane="bottomRight" activeCell="K22" sqref="K22"/>
    </sheetView>
  </sheetViews>
  <sheetFormatPr defaultRowHeight="15.75" x14ac:dyDescent="0.25"/>
  <cols>
    <col min="1" max="1" width="12" style="104" customWidth="1"/>
    <col min="2" max="2" width="11.5703125" style="67" customWidth="1"/>
    <col min="3" max="3" width="13.85546875" style="67" customWidth="1"/>
    <col min="4" max="4" width="13" style="104" customWidth="1"/>
    <col min="5" max="6" width="13" style="67" customWidth="1"/>
    <col min="7" max="7" width="12.5703125" style="67" customWidth="1"/>
    <col min="8" max="8" width="11.28515625" style="67" customWidth="1"/>
    <col min="9" max="14" width="11.5703125" style="67" customWidth="1"/>
    <col min="15" max="15" width="14.42578125" style="67" customWidth="1"/>
    <col min="16" max="18" width="11.5703125" style="67" customWidth="1"/>
    <col min="19" max="19" width="12.7109375" style="67" customWidth="1"/>
    <col min="20" max="20" width="11.5703125" style="67" customWidth="1"/>
    <col min="21" max="21" width="12.7109375" style="67" customWidth="1"/>
    <col min="22" max="23" width="11.5703125" style="67" customWidth="1"/>
    <col min="24" max="24" width="13.7109375" style="67" customWidth="1"/>
    <col min="25" max="147" width="11.5703125" style="67" customWidth="1"/>
    <col min="148" max="148" width="13.42578125" style="67" customWidth="1"/>
    <col min="149" max="161" width="11.5703125" style="67" customWidth="1"/>
    <col min="162" max="16384" width="9.140625" style="67"/>
  </cols>
  <sheetData>
    <row r="1" spans="1:161" ht="25.5" customHeight="1" thickBot="1" x14ac:dyDescent="0.3">
      <c r="A1" s="140" t="s">
        <v>66</v>
      </c>
      <c r="B1" s="141">
        <v>810</v>
      </c>
      <c r="C1" s="141">
        <v>801</v>
      </c>
      <c r="D1" s="141">
        <v>802</v>
      </c>
      <c r="E1" s="141">
        <v>803</v>
      </c>
      <c r="F1" s="141">
        <v>804</v>
      </c>
      <c r="G1" s="141">
        <v>805</v>
      </c>
      <c r="H1" s="141">
        <v>806</v>
      </c>
      <c r="I1" s="141">
        <v>812</v>
      </c>
      <c r="J1" s="141">
        <v>816</v>
      </c>
      <c r="K1" s="141">
        <v>807</v>
      </c>
      <c r="L1" s="141">
        <v>813</v>
      </c>
      <c r="M1" s="66">
        <v>802</v>
      </c>
      <c r="N1" s="66">
        <v>815</v>
      </c>
      <c r="O1" s="142">
        <v>808</v>
      </c>
      <c r="P1" s="66">
        <v>818</v>
      </c>
      <c r="Q1" s="141">
        <v>811</v>
      </c>
      <c r="R1" s="66">
        <v>819</v>
      </c>
      <c r="S1" s="141">
        <v>809</v>
      </c>
      <c r="T1" s="66">
        <v>820</v>
      </c>
      <c r="U1" s="141">
        <v>814</v>
      </c>
      <c r="V1" s="66">
        <v>821</v>
      </c>
      <c r="W1" s="66">
        <v>810</v>
      </c>
      <c r="X1" s="141">
        <v>817</v>
      </c>
      <c r="Y1" s="66">
        <v>822</v>
      </c>
      <c r="Z1" s="66">
        <v>801</v>
      </c>
      <c r="AA1" s="66">
        <v>823</v>
      </c>
      <c r="AB1" s="66">
        <v>803</v>
      </c>
      <c r="AC1" s="66">
        <v>804</v>
      </c>
      <c r="AD1" s="66">
        <v>805</v>
      </c>
      <c r="AE1" s="66">
        <v>806</v>
      </c>
      <c r="AF1" s="66">
        <v>812</v>
      </c>
      <c r="AG1" s="66">
        <v>816</v>
      </c>
      <c r="AH1" s="66">
        <v>807</v>
      </c>
      <c r="AI1" s="66">
        <v>813</v>
      </c>
      <c r="AJ1" s="66">
        <v>802</v>
      </c>
      <c r="AK1" s="66">
        <v>815</v>
      </c>
      <c r="AL1" s="66">
        <v>808</v>
      </c>
      <c r="AM1" s="66">
        <v>818</v>
      </c>
      <c r="AN1" s="66">
        <v>811</v>
      </c>
      <c r="AO1" s="66">
        <v>819</v>
      </c>
      <c r="AP1" s="66">
        <v>809</v>
      </c>
      <c r="AQ1" s="66">
        <v>820</v>
      </c>
      <c r="AR1" s="66">
        <v>814</v>
      </c>
      <c r="AS1" s="66">
        <v>821</v>
      </c>
      <c r="AT1" s="66">
        <v>810</v>
      </c>
      <c r="AU1" s="66">
        <v>817</v>
      </c>
      <c r="AV1" s="66">
        <v>822</v>
      </c>
      <c r="AW1" s="66">
        <v>801</v>
      </c>
      <c r="AX1" s="66">
        <v>823</v>
      </c>
      <c r="AY1" s="66">
        <v>803</v>
      </c>
      <c r="AZ1" s="66">
        <v>804</v>
      </c>
      <c r="BA1" s="66">
        <v>805</v>
      </c>
      <c r="BB1" s="66">
        <v>806</v>
      </c>
      <c r="BC1" s="66">
        <v>812</v>
      </c>
      <c r="BD1" s="66">
        <v>816</v>
      </c>
      <c r="BE1" s="66">
        <v>807</v>
      </c>
      <c r="BF1" s="66">
        <v>813</v>
      </c>
      <c r="BG1" s="66">
        <v>802</v>
      </c>
      <c r="BH1" s="66">
        <v>815</v>
      </c>
      <c r="BI1" s="66">
        <v>808</v>
      </c>
      <c r="BJ1" s="66">
        <v>818</v>
      </c>
      <c r="BK1" s="66">
        <v>811</v>
      </c>
      <c r="BL1" s="66">
        <v>819</v>
      </c>
      <c r="BM1" s="66">
        <v>809</v>
      </c>
      <c r="BN1" s="66">
        <v>820</v>
      </c>
      <c r="BO1" s="66">
        <v>814</v>
      </c>
      <c r="BP1" s="66">
        <v>821</v>
      </c>
      <c r="BQ1" s="66">
        <v>810</v>
      </c>
      <c r="BR1" s="66">
        <v>817</v>
      </c>
      <c r="BS1" s="66">
        <v>822</v>
      </c>
      <c r="BT1" s="66">
        <v>801</v>
      </c>
      <c r="BU1" s="66">
        <v>823</v>
      </c>
      <c r="BV1" s="66">
        <v>803</v>
      </c>
      <c r="BW1" s="66">
        <v>804</v>
      </c>
      <c r="BX1" s="66">
        <v>805</v>
      </c>
      <c r="BY1" s="66">
        <v>806</v>
      </c>
      <c r="BZ1" s="66">
        <v>812</v>
      </c>
      <c r="CA1" s="66">
        <v>816</v>
      </c>
      <c r="CB1" s="66">
        <v>807</v>
      </c>
      <c r="CC1" s="66">
        <v>813</v>
      </c>
      <c r="CD1" s="66">
        <v>802</v>
      </c>
      <c r="CE1" s="66">
        <v>815</v>
      </c>
      <c r="CF1" s="66">
        <v>808</v>
      </c>
      <c r="CG1" s="66">
        <v>818</v>
      </c>
      <c r="CH1" s="66">
        <v>811</v>
      </c>
      <c r="CI1" s="66">
        <v>819</v>
      </c>
      <c r="CJ1" s="66">
        <v>809</v>
      </c>
      <c r="CK1" s="66">
        <v>820</v>
      </c>
      <c r="CL1" s="66">
        <v>814</v>
      </c>
      <c r="CM1" s="66">
        <v>821</v>
      </c>
      <c r="CN1" s="66">
        <v>810</v>
      </c>
      <c r="CO1" s="66">
        <v>817</v>
      </c>
      <c r="CP1" s="66">
        <v>822</v>
      </c>
      <c r="CQ1" s="66">
        <v>801</v>
      </c>
      <c r="CR1" s="66">
        <v>823</v>
      </c>
      <c r="CS1" s="66">
        <v>803</v>
      </c>
      <c r="CT1" s="66">
        <v>804</v>
      </c>
      <c r="CU1" s="66">
        <v>805</v>
      </c>
      <c r="CV1" s="66">
        <v>806</v>
      </c>
      <c r="CW1" s="66">
        <v>812</v>
      </c>
      <c r="CX1" s="66">
        <v>816</v>
      </c>
      <c r="CY1" s="66">
        <v>807</v>
      </c>
      <c r="CZ1" s="66">
        <v>813</v>
      </c>
      <c r="DA1" s="66">
        <v>802</v>
      </c>
      <c r="DB1" s="66">
        <v>815</v>
      </c>
      <c r="DC1" s="66">
        <v>808</v>
      </c>
      <c r="DD1" s="66">
        <v>818</v>
      </c>
      <c r="DE1" s="66">
        <v>811</v>
      </c>
      <c r="DF1" s="66">
        <v>819</v>
      </c>
      <c r="DG1" s="66">
        <v>809</v>
      </c>
      <c r="DH1" s="66">
        <v>820</v>
      </c>
      <c r="DI1" s="66">
        <v>814</v>
      </c>
      <c r="DJ1" s="66">
        <v>821</v>
      </c>
      <c r="DK1" s="66">
        <v>810</v>
      </c>
      <c r="DL1" s="66">
        <v>817</v>
      </c>
      <c r="DM1" s="66">
        <v>822</v>
      </c>
      <c r="DN1" s="66">
        <v>801</v>
      </c>
      <c r="DO1" s="66">
        <v>823</v>
      </c>
      <c r="DP1" s="66">
        <v>803</v>
      </c>
      <c r="DQ1" s="66">
        <v>804</v>
      </c>
      <c r="DR1" s="66">
        <v>805</v>
      </c>
      <c r="DS1" s="66">
        <v>806</v>
      </c>
      <c r="DT1" s="66">
        <v>812</v>
      </c>
      <c r="DU1" s="66">
        <v>816</v>
      </c>
      <c r="DV1" s="66">
        <v>807</v>
      </c>
      <c r="DW1" s="66">
        <v>813</v>
      </c>
      <c r="DX1" s="66">
        <v>802</v>
      </c>
      <c r="DY1" s="66">
        <v>815</v>
      </c>
      <c r="DZ1" s="66">
        <v>808</v>
      </c>
      <c r="EA1" s="66">
        <v>818</v>
      </c>
      <c r="EB1" s="66">
        <v>811</v>
      </c>
      <c r="EC1" s="66">
        <v>819</v>
      </c>
      <c r="ED1" s="66">
        <v>809</v>
      </c>
      <c r="EE1" s="66">
        <v>820</v>
      </c>
      <c r="EF1" s="66">
        <v>814</v>
      </c>
      <c r="EG1" s="66">
        <v>821</v>
      </c>
      <c r="EH1" s="66">
        <v>810</v>
      </c>
      <c r="EI1" s="66">
        <v>817</v>
      </c>
      <c r="EJ1" s="66">
        <v>822</v>
      </c>
      <c r="EK1" s="66">
        <v>801</v>
      </c>
      <c r="EL1" s="66">
        <v>823</v>
      </c>
      <c r="EM1" s="66">
        <v>803</v>
      </c>
      <c r="EN1" s="66">
        <v>804</v>
      </c>
      <c r="EO1" s="66">
        <v>806</v>
      </c>
      <c r="EP1" s="66">
        <v>812</v>
      </c>
      <c r="EQ1" s="66">
        <v>816</v>
      </c>
      <c r="ER1" s="66">
        <v>807</v>
      </c>
      <c r="ES1" s="66">
        <v>813</v>
      </c>
      <c r="ET1" s="66">
        <v>802</v>
      </c>
      <c r="EU1" s="66">
        <v>808</v>
      </c>
      <c r="EV1" s="66">
        <v>818</v>
      </c>
      <c r="EW1" s="66">
        <v>819</v>
      </c>
      <c r="EX1" s="66">
        <v>809</v>
      </c>
      <c r="EY1" s="66">
        <v>820</v>
      </c>
      <c r="EZ1" s="66">
        <v>814</v>
      </c>
      <c r="FA1" s="66">
        <v>810</v>
      </c>
      <c r="FB1" s="66">
        <v>822</v>
      </c>
      <c r="FC1" s="66">
        <v>801</v>
      </c>
      <c r="FD1" s="66">
        <v>823</v>
      </c>
      <c r="FE1" s="66">
        <v>803</v>
      </c>
    </row>
    <row r="2" spans="1:161" ht="15.95" customHeight="1" x14ac:dyDescent="0.25">
      <c r="A2" s="68" t="s">
        <v>27</v>
      </c>
      <c r="B2" s="206" t="s">
        <v>127</v>
      </c>
      <c r="C2" s="207" t="s">
        <v>128</v>
      </c>
      <c r="D2" s="208" t="s">
        <v>72</v>
      </c>
      <c r="E2" s="208" t="s">
        <v>72</v>
      </c>
      <c r="F2" s="208" t="s">
        <v>72</v>
      </c>
      <c r="G2" s="208" t="s">
        <v>72</v>
      </c>
      <c r="H2" s="209" t="s">
        <v>129</v>
      </c>
      <c r="I2" s="209" t="s">
        <v>130</v>
      </c>
      <c r="J2" s="208" t="s">
        <v>72</v>
      </c>
      <c r="K2" s="210" t="s">
        <v>128</v>
      </c>
      <c r="L2" s="210" t="s">
        <v>128</v>
      </c>
      <c r="M2" s="208" t="s">
        <v>131</v>
      </c>
      <c r="N2" s="210" t="s">
        <v>128</v>
      </c>
      <c r="O2" s="143">
        <v>0.3125</v>
      </c>
      <c r="P2" s="210" t="s">
        <v>128</v>
      </c>
      <c r="Q2" s="209" t="s">
        <v>132</v>
      </c>
      <c r="R2" s="210" t="s">
        <v>128</v>
      </c>
      <c r="S2" s="144">
        <v>0.33333333333333331</v>
      </c>
      <c r="T2" s="210" t="s">
        <v>128</v>
      </c>
      <c r="U2" s="145">
        <v>0.34027777777777773</v>
      </c>
      <c r="V2" s="210" t="s">
        <v>128</v>
      </c>
      <c r="W2" s="181">
        <v>0.35115740740740747</v>
      </c>
      <c r="X2" s="186">
        <v>0.35416666666666669</v>
      </c>
      <c r="Y2" s="210" t="s">
        <v>128</v>
      </c>
      <c r="Z2" s="181">
        <v>0.36435185185185193</v>
      </c>
      <c r="AA2" s="210" t="s">
        <v>128</v>
      </c>
      <c r="AB2" s="181">
        <v>0.37314814814814823</v>
      </c>
      <c r="AC2" s="70">
        <v>0.37754629629629638</v>
      </c>
      <c r="AD2" s="70">
        <v>0.38194444444444453</v>
      </c>
      <c r="AE2" s="70">
        <v>0.38634259259259268</v>
      </c>
      <c r="AF2" s="70">
        <v>0.39074074074074083</v>
      </c>
      <c r="AG2" s="70">
        <v>0.39513888888888898</v>
      </c>
      <c r="AH2" s="70">
        <v>0.39953703703703713</v>
      </c>
      <c r="AI2" s="70">
        <v>0.40393518518518529</v>
      </c>
      <c r="AJ2" s="70">
        <v>0.40833333333333344</v>
      </c>
      <c r="AK2" s="70">
        <v>0.41273148148148159</v>
      </c>
      <c r="AL2" s="70">
        <v>0.41712962962962974</v>
      </c>
      <c r="AM2" s="70">
        <v>0.42152777777777789</v>
      </c>
      <c r="AN2" s="70">
        <v>0.42592592592592604</v>
      </c>
      <c r="AO2" s="70">
        <v>0.43032407407407419</v>
      </c>
      <c r="AP2" s="70">
        <v>0.43472222222222234</v>
      </c>
      <c r="AQ2" s="70">
        <v>0.43912037037037049</v>
      </c>
      <c r="AR2" s="70">
        <v>0.44351851851851865</v>
      </c>
      <c r="AS2" s="70">
        <v>0.4479166666666668</v>
      </c>
      <c r="AT2" s="70">
        <v>0.45231481481481495</v>
      </c>
      <c r="AU2" s="70">
        <v>0.4567129629629631</v>
      </c>
      <c r="AV2" s="70">
        <v>0.46111111111111125</v>
      </c>
      <c r="AW2" s="70">
        <v>0.4655092592592594</v>
      </c>
      <c r="AX2" s="70">
        <v>0.46990740740740755</v>
      </c>
      <c r="AY2" s="70">
        <v>0.4743055555555557</v>
      </c>
      <c r="AZ2" s="70">
        <v>0.47870370370370385</v>
      </c>
      <c r="BA2" s="70">
        <v>0.483101851851852</v>
      </c>
      <c r="BB2" s="70">
        <v>0.48750000000000016</v>
      </c>
      <c r="BC2" s="70">
        <v>0.49189814814814831</v>
      </c>
      <c r="BD2" s="70">
        <v>0.49629629629629646</v>
      </c>
      <c r="BE2" s="70">
        <v>0.50069444444444455</v>
      </c>
      <c r="BF2" s="70">
        <v>0.50509259259259265</v>
      </c>
      <c r="BG2" s="70">
        <v>0.50949074074074074</v>
      </c>
      <c r="BH2" s="70">
        <v>0.51388888888888884</v>
      </c>
      <c r="BI2" s="70">
        <v>0.51828703703703694</v>
      </c>
      <c r="BJ2" s="70">
        <v>0.52268518518518503</v>
      </c>
      <c r="BK2" s="70">
        <v>0.52708333333333313</v>
      </c>
      <c r="BL2" s="70">
        <v>0.53148148148148122</v>
      </c>
      <c r="BM2" s="70">
        <v>0.53587962962962932</v>
      </c>
      <c r="BN2" s="70">
        <v>0.54027777777777741</v>
      </c>
      <c r="BO2" s="70">
        <v>0.54467592592592551</v>
      </c>
      <c r="BP2" s="70">
        <v>0.5490740740740736</v>
      </c>
      <c r="BQ2" s="70">
        <v>0.5534722222222217</v>
      </c>
      <c r="BR2" s="70">
        <v>0.55787037037036979</v>
      </c>
      <c r="BS2" s="70">
        <v>0.56226851851851789</v>
      </c>
      <c r="BT2" s="70">
        <v>0.56666666666666599</v>
      </c>
      <c r="BU2" s="70">
        <v>0.57106481481481408</v>
      </c>
      <c r="BV2" s="70">
        <v>0.57546296296296218</v>
      </c>
      <c r="BW2" s="70">
        <v>0.57986111111111027</v>
      </c>
      <c r="BX2" s="70">
        <v>0.58425925925925837</v>
      </c>
      <c r="BY2" s="70">
        <v>0.58865740740740646</v>
      </c>
      <c r="BZ2" s="70">
        <v>0.59305555555555456</v>
      </c>
      <c r="CA2" s="70">
        <v>0.59745370370370265</v>
      </c>
      <c r="CB2" s="70">
        <v>0.60185185185185075</v>
      </c>
      <c r="CC2" s="70">
        <v>0.60624999999999885</v>
      </c>
      <c r="CD2" s="70">
        <v>0.61064814814814694</v>
      </c>
      <c r="CE2" s="70">
        <v>0.61504629629629504</v>
      </c>
      <c r="CF2" s="70">
        <v>0.61944444444444313</v>
      </c>
      <c r="CG2" s="70">
        <v>0.62384259259259123</v>
      </c>
      <c r="CH2" s="70">
        <v>0.62824074074073932</v>
      </c>
      <c r="CI2" s="70">
        <v>0.63263888888888742</v>
      </c>
      <c r="CJ2" s="70">
        <v>0.63703703703703551</v>
      </c>
      <c r="CK2" s="70">
        <v>0.64143518518518361</v>
      </c>
      <c r="CL2" s="70">
        <v>0.64583333333333171</v>
      </c>
      <c r="CM2" s="70">
        <v>0.6502314814814798</v>
      </c>
      <c r="CN2" s="70">
        <v>0.6546296296296279</v>
      </c>
      <c r="CO2" s="70">
        <v>0.65902777777777599</v>
      </c>
      <c r="CP2" s="70">
        <v>0.66342592592592409</v>
      </c>
      <c r="CQ2" s="70">
        <v>0.66782407407407218</v>
      </c>
      <c r="CR2" s="70">
        <v>0.67222222222222028</v>
      </c>
      <c r="CS2" s="70">
        <v>0.67662037037036837</v>
      </c>
      <c r="CT2" s="70">
        <v>0.68101851851851647</v>
      </c>
      <c r="CU2" s="70">
        <v>0.68541666666666456</v>
      </c>
      <c r="CV2" s="70">
        <v>0.68981481481481266</v>
      </c>
      <c r="CW2" s="70">
        <v>0.69421296296296076</v>
      </c>
      <c r="CX2" s="70">
        <v>0.69861111111110885</v>
      </c>
      <c r="CY2" s="70">
        <v>0.70300925925925695</v>
      </c>
      <c r="CZ2" s="70">
        <v>0.70740740740740504</v>
      </c>
      <c r="DA2" s="70">
        <v>0.71180555555555314</v>
      </c>
      <c r="DB2" s="70">
        <v>0.71620370370370123</v>
      </c>
      <c r="DC2" s="70">
        <v>0.72060185185184933</v>
      </c>
      <c r="DD2" s="70">
        <v>0.72499999999999742</v>
      </c>
      <c r="DE2" s="70">
        <v>0.72939814814814552</v>
      </c>
      <c r="DF2" s="70">
        <v>0.73379629629629362</v>
      </c>
      <c r="DG2" s="70">
        <v>0.73819444444444171</v>
      </c>
      <c r="DH2" s="70">
        <v>0.74259259259258981</v>
      </c>
      <c r="DI2" s="70">
        <v>0.7469907407407379</v>
      </c>
      <c r="DJ2" s="70">
        <v>0.751388888888886</v>
      </c>
      <c r="DK2" s="70">
        <v>0.75578703703703409</v>
      </c>
      <c r="DL2" s="70">
        <v>0.76018518518518219</v>
      </c>
      <c r="DM2" s="70">
        <v>0.76458333333333028</v>
      </c>
      <c r="DN2" s="70">
        <v>0.76898148148147838</v>
      </c>
      <c r="DO2" s="70">
        <v>0.77337962962962647</v>
      </c>
      <c r="DP2" s="70">
        <v>0.77777777777777457</v>
      </c>
      <c r="DQ2" s="70">
        <v>0.78217592592592267</v>
      </c>
      <c r="DR2" s="70">
        <v>0.78657407407407076</v>
      </c>
      <c r="DS2" s="70">
        <v>0.79097222222221886</v>
      </c>
      <c r="DT2" s="70">
        <v>0.79537037037036695</v>
      </c>
      <c r="DU2" s="70">
        <v>0.79976851851851505</v>
      </c>
      <c r="DV2" s="70">
        <v>0.80416666666666314</v>
      </c>
      <c r="DW2" s="70">
        <v>0.80856481481481124</v>
      </c>
      <c r="DX2" s="70">
        <v>0.81296296296295933</v>
      </c>
      <c r="DY2" s="70">
        <v>0.81736111111110743</v>
      </c>
      <c r="DZ2" s="70">
        <v>0.82175925925925553</v>
      </c>
      <c r="EA2" s="70">
        <v>0.82615740740740362</v>
      </c>
      <c r="EB2" s="70">
        <v>0.83055555555555172</v>
      </c>
      <c r="EC2" s="70">
        <v>0.83495370370369981</v>
      </c>
      <c r="ED2" s="70">
        <v>0.83935185185184791</v>
      </c>
      <c r="EE2" s="70">
        <v>0.843749999999996</v>
      </c>
      <c r="EF2" s="70">
        <v>0.8481481481481441</v>
      </c>
      <c r="EG2" s="70">
        <v>0.85254629629629219</v>
      </c>
      <c r="EH2" s="70">
        <v>0.85694444444444029</v>
      </c>
      <c r="EI2" s="70">
        <v>0.86134259259258839</v>
      </c>
      <c r="EJ2" s="70">
        <v>0.86678240740740742</v>
      </c>
      <c r="EK2" s="70">
        <v>0.87013888888888891</v>
      </c>
      <c r="EL2" s="116">
        <v>0.87500000000000033</v>
      </c>
      <c r="EM2" s="116">
        <v>0.88194444444444475</v>
      </c>
      <c r="EN2" s="116">
        <v>0.88888888888888917</v>
      </c>
      <c r="EO2" s="116">
        <v>0.89583333333333359</v>
      </c>
      <c r="EP2" s="116">
        <v>0.89930555555555547</v>
      </c>
      <c r="EQ2" s="116">
        <v>0.90277777777777801</v>
      </c>
      <c r="ER2" s="116">
        <v>0.90972222222222221</v>
      </c>
      <c r="ES2" s="116">
        <v>0.91319444444444453</v>
      </c>
      <c r="ET2" s="116">
        <v>0.91666666666666685</v>
      </c>
      <c r="EU2" s="116">
        <v>0.92361111111111127</v>
      </c>
      <c r="EV2" s="116">
        <v>0.93055555555555569</v>
      </c>
      <c r="EW2" s="116">
        <v>0.93750000000000011</v>
      </c>
      <c r="EX2" s="116">
        <v>0.94305555555555554</v>
      </c>
      <c r="EY2" s="116">
        <v>0.94791666666666663</v>
      </c>
      <c r="EZ2" s="116">
        <v>0.95138888888888884</v>
      </c>
      <c r="FA2" s="116">
        <v>0.95833333333333337</v>
      </c>
      <c r="FB2" s="116">
        <v>0.96527777777777779</v>
      </c>
      <c r="FC2" s="116">
        <v>0.97222222222222221</v>
      </c>
      <c r="FD2" s="116">
        <v>0.97569444444444453</v>
      </c>
      <c r="FE2" s="117">
        <v>0.98263888888888884</v>
      </c>
    </row>
    <row r="3" spans="1:161" ht="15.95" customHeight="1" x14ac:dyDescent="0.25">
      <c r="A3" s="72" t="s">
        <v>73</v>
      </c>
      <c r="B3" s="211"/>
      <c r="C3" s="212"/>
      <c r="D3" s="213"/>
      <c r="E3" s="213"/>
      <c r="F3" s="213"/>
      <c r="G3" s="213"/>
      <c r="H3" s="214"/>
      <c r="I3" s="214"/>
      <c r="J3" s="213"/>
      <c r="K3" s="215"/>
      <c r="L3" s="215"/>
      <c r="M3" s="213"/>
      <c r="N3" s="215"/>
      <c r="O3" s="143">
        <v>0.31475694444444441</v>
      </c>
      <c r="P3" s="215"/>
      <c r="Q3" s="214"/>
      <c r="R3" s="215"/>
      <c r="S3" s="146">
        <v>0.33559027777777772</v>
      </c>
      <c r="T3" s="215"/>
      <c r="U3" s="73">
        <v>0.34218749999999998</v>
      </c>
      <c r="V3" s="215"/>
      <c r="W3" s="139">
        <v>0.35306712962962972</v>
      </c>
      <c r="X3" s="187">
        <v>0.35607638888888893</v>
      </c>
      <c r="Y3" s="215"/>
      <c r="Z3" s="139">
        <v>0.36626157407407417</v>
      </c>
      <c r="AA3" s="215"/>
      <c r="AB3" s="139">
        <v>0.37505787037037047</v>
      </c>
      <c r="AC3" s="139">
        <v>0.37945601851851862</v>
      </c>
      <c r="AD3" s="139">
        <v>0.38385416666666677</v>
      </c>
      <c r="AE3" s="139">
        <v>0.38825231481481493</v>
      </c>
      <c r="AF3" s="139">
        <v>0.39265046296296308</v>
      </c>
      <c r="AG3" s="139">
        <v>0.39704861111111123</v>
      </c>
      <c r="AH3" s="139">
        <v>0.40144675925925938</v>
      </c>
      <c r="AI3" s="139">
        <v>0.40584490740740753</v>
      </c>
      <c r="AJ3" s="139">
        <v>0.41024305555555568</v>
      </c>
      <c r="AK3" s="139">
        <v>0.41464120370370383</v>
      </c>
      <c r="AL3" s="139">
        <v>0.41903935185185198</v>
      </c>
      <c r="AM3" s="139">
        <v>0.42343750000000013</v>
      </c>
      <c r="AN3" s="139">
        <v>0.42783564814814828</v>
      </c>
      <c r="AO3" s="139">
        <v>0.43223379629629644</v>
      </c>
      <c r="AP3" s="139">
        <v>0.43663194444444459</v>
      </c>
      <c r="AQ3" s="139">
        <v>0.44103009259259274</v>
      </c>
      <c r="AR3" s="139">
        <v>0.44542824074074089</v>
      </c>
      <c r="AS3" s="139">
        <v>0.44982638888888904</v>
      </c>
      <c r="AT3" s="139">
        <v>0.45422453703703719</v>
      </c>
      <c r="AU3" s="139">
        <v>0.45862268518518534</v>
      </c>
      <c r="AV3" s="139">
        <v>0.46302083333333349</v>
      </c>
      <c r="AW3" s="139">
        <v>0.46741898148148164</v>
      </c>
      <c r="AX3" s="139">
        <v>0.47181712962962979</v>
      </c>
      <c r="AY3" s="139">
        <v>0.47621527777777795</v>
      </c>
      <c r="AZ3" s="139">
        <v>0.4806134259259261</v>
      </c>
      <c r="BA3" s="139">
        <v>0.48501157407407425</v>
      </c>
      <c r="BB3" s="139">
        <v>0.4894097222222224</v>
      </c>
      <c r="BC3" s="139">
        <v>0.49380787037037055</v>
      </c>
      <c r="BD3" s="139">
        <v>0.4982060185185187</v>
      </c>
      <c r="BE3" s="139">
        <v>0.50260416666666674</v>
      </c>
      <c r="BF3" s="139">
        <v>0.50700231481481484</v>
      </c>
      <c r="BG3" s="139">
        <v>0.51140046296296293</v>
      </c>
      <c r="BH3" s="139">
        <v>0.51579861111111103</v>
      </c>
      <c r="BI3" s="139">
        <v>0.52019675925925912</v>
      </c>
      <c r="BJ3" s="139">
        <v>0.52459490740740722</v>
      </c>
      <c r="BK3" s="139">
        <v>0.52899305555555531</v>
      </c>
      <c r="BL3" s="139">
        <v>0.53339120370370341</v>
      </c>
      <c r="BM3" s="139">
        <v>0.5377893518518515</v>
      </c>
      <c r="BN3" s="139">
        <v>0.5421874999999996</v>
      </c>
      <c r="BO3" s="139">
        <v>0.5465856481481477</v>
      </c>
      <c r="BP3" s="139">
        <v>0.55098379629629579</v>
      </c>
      <c r="BQ3" s="139">
        <v>0.55538194444444389</v>
      </c>
      <c r="BR3" s="139">
        <v>0.55978009259259198</v>
      </c>
      <c r="BS3" s="139">
        <v>0.56417824074074008</v>
      </c>
      <c r="BT3" s="139">
        <v>0.56857638888888817</v>
      </c>
      <c r="BU3" s="139">
        <v>0.57297453703703627</v>
      </c>
      <c r="BV3" s="139">
        <v>0.57737268518518436</v>
      </c>
      <c r="BW3" s="139">
        <v>0.58177083333333246</v>
      </c>
      <c r="BX3" s="139">
        <v>0.58616898148148056</v>
      </c>
      <c r="BY3" s="139">
        <v>0.59056712962962865</v>
      </c>
      <c r="BZ3" s="139">
        <v>0.59496527777777675</v>
      </c>
      <c r="CA3" s="139">
        <v>0.59936342592592484</v>
      </c>
      <c r="CB3" s="139">
        <v>0.60376157407407294</v>
      </c>
      <c r="CC3" s="139">
        <v>0.60815972222222103</v>
      </c>
      <c r="CD3" s="139">
        <v>0.61255787037036913</v>
      </c>
      <c r="CE3" s="139">
        <v>0.61695601851851722</v>
      </c>
      <c r="CF3" s="139">
        <v>0.62135416666666532</v>
      </c>
      <c r="CG3" s="139">
        <v>0.62575231481481342</v>
      </c>
      <c r="CH3" s="139">
        <v>0.63015046296296151</v>
      </c>
      <c r="CI3" s="139">
        <v>0.63454861111110961</v>
      </c>
      <c r="CJ3" s="139">
        <v>0.6389467592592577</v>
      </c>
      <c r="CK3" s="139">
        <v>0.6433449074074058</v>
      </c>
      <c r="CL3" s="139">
        <v>0.64774305555555389</v>
      </c>
      <c r="CM3" s="139">
        <v>0.65214120370370199</v>
      </c>
      <c r="CN3" s="139">
        <v>0.65653935185185008</v>
      </c>
      <c r="CO3" s="139">
        <v>0.66093749999999818</v>
      </c>
      <c r="CP3" s="139">
        <v>0.66533564814814627</v>
      </c>
      <c r="CQ3" s="139">
        <v>0.66973379629629437</v>
      </c>
      <c r="CR3" s="139">
        <v>0.67413194444444247</v>
      </c>
      <c r="CS3" s="139">
        <v>0.67853009259259056</v>
      </c>
      <c r="CT3" s="139">
        <v>0.68292824074073866</v>
      </c>
      <c r="CU3" s="139">
        <v>0.68732638888888675</v>
      </c>
      <c r="CV3" s="139">
        <v>0.69172453703703485</v>
      </c>
      <c r="CW3" s="139">
        <v>0.69612268518518294</v>
      </c>
      <c r="CX3" s="139">
        <v>0.70052083333333104</v>
      </c>
      <c r="CY3" s="139">
        <v>0.70491898148147913</v>
      </c>
      <c r="CZ3" s="139">
        <v>0.70931712962962723</v>
      </c>
      <c r="DA3" s="139">
        <v>0.71371527777777533</v>
      </c>
      <c r="DB3" s="139">
        <v>0.71811342592592342</v>
      </c>
      <c r="DC3" s="139">
        <v>0.72251157407407152</v>
      </c>
      <c r="DD3" s="139">
        <v>0.72690972222221961</v>
      </c>
      <c r="DE3" s="139">
        <v>0.73130787037036771</v>
      </c>
      <c r="DF3" s="139">
        <v>0.7357060185185158</v>
      </c>
      <c r="DG3" s="139">
        <v>0.7401041666666639</v>
      </c>
      <c r="DH3" s="139">
        <v>0.74450231481481199</v>
      </c>
      <c r="DI3" s="139">
        <v>0.74890046296296009</v>
      </c>
      <c r="DJ3" s="139">
        <v>0.75329861111110819</v>
      </c>
      <c r="DK3" s="139">
        <v>0.75769675925925628</v>
      </c>
      <c r="DL3" s="139">
        <v>0.76209490740740438</v>
      </c>
      <c r="DM3" s="139">
        <v>0.76649305555555247</v>
      </c>
      <c r="DN3" s="139">
        <v>0.77089120370370057</v>
      </c>
      <c r="DO3" s="139">
        <v>0.77528935185184866</v>
      </c>
      <c r="DP3" s="139">
        <v>0.77968749999999676</v>
      </c>
      <c r="DQ3" s="139">
        <v>0.78408564814814485</v>
      </c>
      <c r="DR3" s="139">
        <v>0.78848379629629295</v>
      </c>
      <c r="DS3" s="139">
        <v>0.79288194444444104</v>
      </c>
      <c r="DT3" s="139">
        <v>0.79728009259258914</v>
      </c>
      <c r="DU3" s="139">
        <v>0.80167824074073724</v>
      </c>
      <c r="DV3" s="139">
        <v>0.80607638888888533</v>
      </c>
      <c r="DW3" s="139">
        <v>0.81047453703703343</v>
      </c>
      <c r="DX3" s="139">
        <v>0.81487268518518152</v>
      </c>
      <c r="DY3" s="139">
        <v>0.81927083333332962</v>
      </c>
      <c r="DZ3" s="139">
        <v>0.82366898148147771</v>
      </c>
      <c r="EA3" s="139">
        <v>0.82806712962962581</v>
      </c>
      <c r="EB3" s="139">
        <v>0.8324652777777739</v>
      </c>
      <c r="EC3" s="139">
        <v>0.836863425925922</v>
      </c>
      <c r="ED3" s="139">
        <v>0.8412615740740701</v>
      </c>
      <c r="EE3" s="139">
        <v>0.84565972222221819</v>
      </c>
      <c r="EF3" s="139">
        <v>0.85005787037036629</v>
      </c>
      <c r="EG3" s="139">
        <v>0.85445601851851438</v>
      </c>
      <c r="EH3" s="139">
        <v>0.85885416666666248</v>
      </c>
      <c r="EI3" s="139">
        <v>0.86325231481481057</v>
      </c>
      <c r="EJ3" s="139">
        <v>0.86869212962962961</v>
      </c>
      <c r="EK3" s="139">
        <v>0.87204861111111109</v>
      </c>
      <c r="EL3" s="139">
        <v>0.87690972222222252</v>
      </c>
      <c r="EM3" s="139">
        <v>0.88385416666666694</v>
      </c>
      <c r="EN3" s="139">
        <v>0.89079861111111136</v>
      </c>
      <c r="EO3" s="139">
        <v>0.89774305555555578</v>
      </c>
      <c r="EP3" s="139">
        <v>0.90121527777777766</v>
      </c>
      <c r="EQ3" s="139">
        <v>0.9046875000000002</v>
      </c>
      <c r="ER3" s="139">
        <v>0.9116319444444444</v>
      </c>
      <c r="ES3" s="139">
        <v>0.91510416666666672</v>
      </c>
      <c r="ET3" s="139">
        <v>0.91857638888888904</v>
      </c>
      <c r="EU3" s="139">
        <v>0.92552083333333346</v>
      </c>
      <c r="EV3" s="139">
        <v>0.93246527777777788</v>
      </c>
      <c r="EW3" s="139">
        <v>0.9394097222222223</v>
      </c>
      <c r="EX3" s="139">
        <v>0.94496527777777772</v>
      </c>
      <c r="EY3" s="139">
        <v>0.94982638888888882</v>
      </c>
      <c r="EZ3" s="139">
        <v>0.95329861111111103</v>
      </c>
      <c r="FA3" s="139">
        <v>0.96024305555555556</v>
      </c>
      <c r="FB3" s="139">
        <v>0.96718749999999998</v>
      </c>
      <c r="FC3" s="139">
        <v>0.97390046296296295</v>
      </c>
      <c r="FD3" s="139">
        <v>0.97737268518518527</v>
      </c>
      <c r="FE3" s="118">
        <v>0.98431712962962958</v>
      </c>
    </row>
    <row r="4" spans="1:161" ht="15.95" customHeight="1" x14ac:dyDescent="0.25">
      <c r="A4" s="72" t="s">
        <v>74</v>
      </c>
      <c r="B4" s="216"/>
      <c r="C4" s="217"/>
      <c r="D4" s="218"/>
      <c r="E4" s="218"/>
      <c r="F4" s="218"/>
      <c r="G4" s="218"/>
      <c r="H4" s="219"/>
      <c r="I4" s="219"/>
      <c r="J4" s="218"/>
      <c r="K4" s="220"/>
      <c r="L4" s="220"/>
      <c r="M4" s="213"/>
      <c r="N4" s="220"/>
      <c r="O4" s="143">
        <v>0.31708333333333333</v>
      </c>
      <c r="P4" s="220"/>
      <c r="Q4" s="219"/>
      <c r="R4" s="220"/>
      <c r="S4" s="146">
        <v>0.33791666666666664</v>
      </c>
      <c r="T4" s="220"/>
      <c r="U4" s="73">
        <v>0.34406249999999999</v>
      </c>
      <c r="V4" s="220"/>
      <c r="W4" s="139">
        <v>0.35494212962962973</v>
      </c>
      <c r="X4" s="187">
        <v>0.35795138888888894</v>
      </c>
      <c r="Y4" s="220"/>
      <c r="Z4" s="139">
        <v>0.36813657407407419</v>
      </c>
      <c r="AA4" s="220"/>
      <c r="AB4" s="139">
        <v>0.37693287037037049</v>
      </c>
      <c r="AC4" s="139">
        <v>0.38133101851851864</v>
      </c>
      <c r="AD4" s="139">
        <v>0.38572916666666679</v>
      </c>
      <c r="AE4" s="139">
        <v>0.39012731481481494</v>
      </c>
      <c r="AF4" s="139">
        <v>0.39452546296296309</v>
      </c>
      <c r="AG4" s="139">
        <v>0.39892361111111124</v>
      </c>
      <c r="AH4" s="139">
        <v>0.40332175925925939</v>
      </c>
      <c r="AI4" s="139">
        <v>0.40771990740740754</v>
      </c>
      <c r="AJ4" s="139">
        <v>0.4121180555555557</v>
      </c>
      <c r="AK4" s="139">
        <v>0.41651620370370385</v>
      </c>
      <c r="AL4" s="139">
        <v>0.420914351851852</v>
      </c>
      <c r="AM4" s="139">
        <v>0.42531250000000015</v>
      </c>
      <c r="AN4" s="139">
        <v>0.4297106481481483</v>
      </c>
      <c r="AO4" s="139">
        <v>0.43410879629629645</v>
      </c>
      <c r="AP4" s="139">
        <v>0.4385069444444446</v>
      </c>
      <c r="AQ4" s="139">
        <v>0.44290509259259275</v>
      </c>
      <c r="AR4" s="139">
        <v>0.4473032407407409</v>
      </c>
      <c r="AS4" s="139">
        <v>0.45170138888888905</v>
      </c>
      <c r="AT4" s="139">
        <v>0.45609953703703721</v>
      </c>
      <c r="AU4" s="139">
        <v>0.46049768518518536</v>
      </c>
      <c r="AV4" s="139">
        <v>0.46489583333333351</v>
      </c>
      <c r="AW4" s="139">
        <v>0.46929398148148166</v>
      </c>
      <c r="AX4" s="139">
        <v>0.47369212962962981</v>
      </c>
      <c r="AY4" s="139">
        <v>0.47809027777777796</v>
      </c>
      <c r="AZ4" s="139">
        <v>0.48248842592592611</v>
      </c>
      <c r="BA4" s="139">
        <v>0.48688657407407426</v>
      </c>
      <c r="BB4" s="139">
        <v>0.49128472222222241</v>
      </c>
      <c r="BC4" s="139">
        <v>0.49568287037037057</v>
      </c>
      <c r="BD4" s="139">
        <v>0.50008101851851872</v>
      </c>
      <c r="BE4" s="139">
        <v>0.5044791666666667</v>
      </c>
      <c r="BF4" s="139">
        <v>0.5088773148148148</v>
      </c>
      <c r="BG4" s="139">
        <v>0.51327546296296289</v>
      </c>
      <c r="BH4" s="139">
        <v>0.51767361111111099</v>
      </c>
      <c r="BI4" s="139">
        <v>0.52207175925925908</v>
      </c>
      <c r="BJ4" s="139">
        <v>0.52646990740740718</v>
      </c>
      <c r="BK4" s="139">
        <v>0.53086805555555527</v>
      </c>
      <c r="BL4" s="139">
        <v>0.53526620370370337</v>
      </c>
      <c r="BM4" s="139">
        <v>0.53966435185185146</v>
      </c>
      <c r="BN4" s="139">
        <v>0.54406249999999956</v>
      </c>
      <c r="BO4" s="139">
        <v>0.54846064814814766</v>
      </c>
      <c r="BP4" s="139">
        <v>0.55285879629629575</v>
      </c>
      <c r="BQ4" s="139">
        <v>0.55725694444444385</v>
      </c>
      <c r="BR4" s="139">
        <v>0.56165509259259194</v>
      </c>
      <c r="BS4" s="139">
        <v>0.56605324074074004</v>
      </c>
      <c r="BT4" s="139">
        <v>0.57045138888888813</v>
      </c>
      <c r="BU4" s="139">
        <v>0.57484953703703623</v>
      </c>
      <c r="BV4" s="139">
        <v>0.57924768518518432</v>
      </c>
      <c r="BW4" s="139">
        <v>0.58364583333333242</v>
      </c>
      <c r="BX4" s="139">
        <v>0.58804398148148052</v>
      </c>
      <c r="BY4" s="139">
        <v>0.59244212962962861</v>
      </c>
      <c r="BZ4" s="139">
        <v>0.59684027777777671</v>
      </c>
      <c r="CA4" s="139">
        <v>0.6012384259259248</v>
      </c>
      <c r="CB4" s="139">
        <v>0.6056365740740729</v>
      </c>
      <c r="CC4" s="139">
        <v>0.61003472222222099</v>
      </c>
      <c r="CD4" s="139">
        <v>0.61443287037036909</v>
      </c>
      <c r="CE4" s="139">
        <v>0.61883101851851718</v>
      </c>
      <c r="CF4" s="139">
        <v>0.62322916666666528</v>
      </c>
      <c r="CG4" s="139">
        <v>0.62762731481481338</v>
      </c>
      <c r="CH4" s="139">
        <v>0.63202546296296147</v>
      </c>
      <c r="CI4" s="139">
        <v>0.63642361111110957</v>
      </c>
      <c r="CJ4" s="139">
        <v>0.64082175925925766</v>
      </c>
      <c r="CK4" s="139">
        <v>0.64521990740740576</v>
      </c>
      <c r="CL4" s="139">
        <v>0.64961805555555385</v>
      </c>
      <c r="CM4" s="139">
        <v>0.65401620370370195</v>
      </c>
      <c r="CN4" s="139">
        <v>0.65841435185185004</v>
      </c>
      <c r="CO4" s="139">
        <v>0.66281249999999814</v>
      </c>
      <c r="CP4" s="139">
        <v>0.66721064814814623</v>
      </c>
      <c r="CQ4" s="139">
        <v>0.67160879629629433</v>
      </c>
      <c r="CR4" s="139">
        <v>0.67600694444444243</v>
      </c>
      <c r="CS4" s="139">
        <v>0.68040509259259052</v>
      </c>
      <c r="CT4" s="139">
        <v>0.68480324074073862</v>
      </c>
      <c r="CU4" s="139">
        <v>0.68920138888888671</v>
      </c>
      <c r="CV4" s="139">
        <v>0.69359953703703481</v>
      </c>
      <c r="CW4" s="139">
        <v>0.6979976851851829</v>
      </c>
      <c r="CX4" s="139">
        <v>0.702395833333331</v>
      </c>
      <c r="CY4" s="139">
        <v>0.70679398148147909</v>
      </c>
      <c r="CZ4" s="139">
        <v>0.71119212962962719</v>
      </c>
      <c r="DA4" s="139">
        <v>0.71559027777777529</v>
      </c>
      <c r="DB4" s="139">
        <v>0.71998842592592338</v>
      </c>
      <c r="DC4" s="139">
        <v>0.72438657407407148</v>
      </c>
      <c r="DD4" s="139">
        <v>0.72878472222221957</v>
      </c>
      <c r="DE4" s="139">
        <v>0.73318287037036767</v>
      </c>
      <c r="DF4" s="139">
        <v>0.73758101851851576</v>
      </c>
      <c r="DG4" s="139">
        <v>0.74197916666666386</v>
      </c>
      <c r="DH4" s="139">
        <v>0.74637731481481195</v>
      </c>
      <c r="DI4" s="139">
        <v>0.75077546296296005</v>
      </c>
      <c r="DJ4" s="139">
        <v>0.75517361111110815</v>
      </c>
      <c r="DK4" s="139">
        <v>0.75957175925925624</v>
      </c>
      <c r="DL4" s="139">
        <v>0.76396990740740434</v>
      </c>
      <c r="DM4" s="139">
        <v>0.76836805555555243</v>
      </c>
      <c r="DN4" s="139">
        <v>0.77276620370370053</v>
      </c>
      <c r="DO4" s="139">
        <v>0.77716435185184862</v>
      </c>
      <c r="DP4" s="139">
        <v>0.78156249999999672</v>
      </c>
      <c r="DQ4" s="139">
        <v>0.78596064814814481</v>
      </c>
      <c r="DR4" s="139">
        <v>0.79035879629629291</v>
      </c>
      <c r="DS4" s="139">
        <v>0.794756944444441</v>
      </c>
      <c r="DT4" s="139">
        <v>0.7991550925925891</v>
      </c>
      <c r="DU4" s="139">
        <v>0.8035532407407372</v>
      </c>
      <c r="DV4" s="139">
        <v>0.80795138888888529</v>
      </c>
      <c r="DW4" s="139">
        <v>0.81234953703703339</v>
      </c>
      <c r="DX4" s="139">
        <v>0.81674768518518148</v>
      </c>
      <c r="DY4" s="139">
        <v>0.82114583333332958</v>
      </c>
      <c r="DZ4" s="139">
        <v>0.82554398148147767</v>
      </c>
      <c r="EA4" s="139">
        <v>0.82994212962962577</v>
      </c>
      <c r="EB4" s="139">
        <v>0.83434027777777386</v>
      </c>
      <c r="EC4" s="139">
        <v>0.83873842592592196</v>
      </c>
      <c r="ED4" s="139">
        <v>0.84313657407407006</v>
      </c>
      <c r="EE4" s="139">
        <v>0.84753472222221815</v>
      </c>
      <c r="EF4" s="139">
        <v>0.85193287037036625</v>
      </c>
      <c r="EG4" s="139">
        <v>0.85633101851851434</v>
      </c>
      <c r="EH4" s="139">
        <v>0.86072916666666244</v>
      </c>
      <c r="EI4" s="139">
        <v>0.86512731481481053</v>
      </c>
      <c r="EJ4" s="139">
        <v>0.87056712962962957</v>
      </c>
      <c r="EK4" s="139">
        <v>0.87392361111111105</v>
      </c>
      <c r="EL4" s="139">
        <v>0.87878472222222248</v>
      </c>
      <c r="EM4" s="139">
        <v>0.8857291666666669</v>
      </c>
      <c r="EN4" s="139">
        <v>0.89267361111111132</v>
      </c>
      <c r="EO4" s="139">
        <v>0.89961805555555574</v>
      </c>
      <c r="EP4" s="139">
        <v>0.90309027777777762</v>
      </c>
      <c r="EQ4" s="139">
        <v>0.90656250000000016</v>
      </c>
      <c r="ER4" s="139">
        <v>0.91350694444444436</v>
      </c>
      <c r="ES4" s="139">
        <v>0.91697916666666668</v>
      </c>
      <c r="ET4" s="139">
        <v>0.920451388888889</v>
      </c>
      <c r="EU4" s="139">
        <v>0.92739583333333342</v>
      </c>
      <c r="EV4" s="139">
        <v>0.93434027777777784</v>
      </c>
      <c r="EW4" s="139">
        <v>0.94128472222222226</v>
      </c>
      <c r="EX4" s="139">
        <v>0.94684027777777768</v>
      </c>
      <c r="EY4" s="139">
        <v>0.95170138888888878</v>
      </c>
      <c r="EZ4" s="139">
        <v>0.95517361111111099</v>
      </c>
      <c r="FA4" s="139">
        <v>0.96211805555555552</v>
      </c>
      <c r="FB4" s="139">
        <v>0.96906249999999994</v>
      </c>
      <c r="FC4" s="139">
        <v>0.97565972222222219</v>
      </c>
      <c r="FD4" s="139">
        <v>0.97913194444444451</v>
      </c>
      <c r="FE4" s="118">
        <v>0.98607638888888882</v>
      </c>
    </row>
    <row r="5" spans="1:161" ht="15.95" customHeight="1" x14ac:dyDescent="0.25">
      <c r="A5" s="72" t="s">
        <v>75</v>
      </c>
      <c r="B5" s="165"/>
      <c r="C5" s="148">
        <v>0.2986111111111111</v>
      </c>
      <c r="D5" s="148">
        <v>0.30555555555555552</v>
      </c>
      <c r="E5" s="148">
        <v>0.30555555555555558</v>
      </c>
      <c r="F5" s="148">
        <v>0.3263888888888889</v>
      </c>
      <c r="G5" s="165">
        <v>0.31944444444444442</v>
      </c>
      <c r="H5" s="165"/>
      <c r="I5" s="165"/>
      <c r="J5" s="165">
        <v>0.33750000000000002</v>
      </c>
      <c r="K5" s="149">
        <v>0.31944444444444448</v>
      </c>
      <c r="L5" s="149">
        <v>0.3263888888888889</v>
      </c>
      <c r="M5" s="213"/>
      <c r="N5" s="149">
        <v>0.3263888888888889</v>
      </c>
      <c r="O5" s="143">
        <v>0.31908564814814816</v>
      </c>
      <c r="P5" s="149">
        <v>0.3263888888888889</v>
      </c>
      <c r="Q5" s="165"/>
      <c r="R5" s="149">
        <v>0.3263888888888889</v>
      </c>
      <c r="S5" s="146">
        <v>0.33991898148148147</v>
      </c>
      <c r="T5" s="149">
        <v>0.3263888888888889</v>
      </c>
      <c r="U5" s="73">
        <v>0.34583333333333333</v>
      </c>
      <c r="V5" s="149">
        <v>0.3263888888888889</v>
      </c>
      <c r="W5" s="139">
        <v>0.35671296296296306</v>
      </c>
      <c r="X5" s="187">
        <v>0.35972222222222228</v>
      </c>
      <c r="Y5" s="149">
        <v>0.3263888888888889</v>
      </c>
      <c r="Z5" s="139">
        <v>0.36990740740740752</v>
      </c>
      <c r="AA5" s="149">
        <v>0.3263888888888889</v>
      </c>
      <c r="AB5" s="139">
        <v>0.37870370370370382</v>
      </c>
      <c r="AC5" s="139">
        <v>0.38310185185185197</v>
      </c>
      <c r="AD5" s="139">
        <v>0.38750000000000012</v>
      </c>
      <c r="AE5" s="139">
        <v>0.39189814814814827</v>
      </c>
      <c r="AF5" s="139">
        <v>0.39629629629629642</v>
      </c>
      <c r="AG5" s="139">
        <v>0.40069444444444458</v>
      </c>
      <c r="AH5" s="139">
        <v>0.40509259259259273</v>
      </c>
      <c r="AI5" s="139">
        <v>0.40949074074074088</v>
      </c>
      <c r="AJ5" s="139">
        <v>0.41388888888888903</v>
      </c>
      <c r="AK5" s="139">
        <v>0.41828703703703718</v>
      </c>
      <c r="AL5" s="139">
        <v>0.42268518518518533</v>
      </c>
      <c r="AM5" s="139">
        <v>0.42708333333333348</v>
      </c>
      <c r="AN5" s="139">
        <v>0.43148148148148163</v>
      </c>
      <c r="AO5" s="139">
        <v>0.43587962962962978</v>
      </c>
      <c r="AP5" s="139">
        <v>0.44027777777777793</v>
      </c>
      <c r="AQ5" s="139">
        <v>0.44467592592592609</v>
      </c>
      <c r="AR5" s="139">
        <v>0.44907407407407424</v>
      </c>
      <c r="AS5" s="139">
        <v>0.45347222222222239</v>
      </c>
      <c r="AT5" s="139">
        <v>0.45787037037037054</v>
      </c>
      <c r="AU5" s="139">
        <v>0.46226851851851869</v>
      </c>
      <c r="AV5" s="139">
        <v>0.46666666666666684</v>
      </c>
      <c r="AW5" s="139">
        <v>0.47106481481481499</v>
      </c>
      <c r="AX5" s="139">
        <v>0.47546296296296314</v>
      </c>
      <c r="AY5" s="139">
        <v>0.47986111111111129</v>
      </c>
      <c r="AZ5" s="139">
        <v>0.48425925925925944</v>
      </c>
      <c r="BA5" s="139">
        <v>0.4886574074074076</v>
      </c>
      <c r="BB5" s="139">
        <v>0.49305555555555575</v>
      </c>
      <c r="BC5" s="139">
        <v>0.4974537037037039</v>
      </c>
      <c r="BD5" s="139">
        <v>0.5018518518518521</v>
      </c>
      <c r="BE5" s="139">
        <v>0.50625000000000009</v>
      </c>
      <c r="BF5" s="139">
        <v>0.51064814814814818</v>
      </c>
      <c r="BG5" s="139">
        <v>0.51504629629629628</v>
      </c>
      <c r="BH5" s="139">
        <v>0.51944444444444438</v>
      </c>
      <c r="BI5" s="139">
        <v>0.52384259259259247</v>
      </c>
      <c r="BJ5" s="139">
        <v>0.52824074074074057</v>
      </c>
      <c r="BK5" s="139">
        <v>0.53263888888888866</v>
      </c>
      <c r="BL5" s="139">
        <v>0.53703703703703676</v>
      </c>
      <c r="BM5" s="139">
        <v>0.54143518518518485</v>
      </c>
      <c r="BN5" s="139">
        <v>0.54583333333333295</v>
      </c>
      <c r="BO5" s="139">
        <v>0.55023148148148104</v>
      </c>
      <c r="BP5" s="139">
        <v>0.55462962962962914</v>
      </c>
      <c r="BQ5" s="139">
        <v>0.55902777777777724</v>
      </c>
      <c r="BR5" s="139">
        <v>0.56342592592592533</v>
      </c>
      <c r="BS5" s="139">
        <v>0.56782407407407343</v>
      </c>
      <c r="BT5" s="139">
        <v>0.57222222222222152</v>
      </c>
      <c r="BU5" s="139">
        <v>0.57662037037036962</v>
      </c>
      <c r="BV5" s="139">
        <v>0.58101851851851771</v>
      </c>
      <c r="BW5" s="139">
        <v>0.58541666666666581</v>
      </c>
      <c r="BX5" s="139">
        <v>0.5898148148148139</v>
      </c>
      <c r="BY5" s="139">
        <v>0.594212962962962</v>
      </c>
      <c r="BZ5" s="139">
        <v>0.59861111111111009</v>
      </c>
      <c r="CA5" s="139">
        <v>0.60300925925925819</v>
      </c>
      <c r="CB5" s="139">
        <v>0.60740740740740629</v>
      </c>
      <c r="CC5" s="139">
        <v>0.61180555555555438</v>
      </c>
      <c r="CD5" s="139">
        <v>0.61620370370370248</v>
      </c>
      <c r="CE5" s="139">
        <v>0.62060185185185057</v>
      </c>
      <c r="CF5" s="139">
        <v>0.62499999999999867</v>
      </c>
      <c r="CG5" s="139">
        <v>0.62939814814814676</v>
      </c>
      <c r="CH5" s="139">
        <v>0.63379629629629486</v>
      </c>
      <c r="CI5" s="139">
        <v>0.63819444444444295</v>
      </c>
      <c r="CJ5" s="139">
        <v>0.64259259259259105</v>
      </c>
      <c r="CK5" s="139">
        <v>0.64699074074073915</v>
      </c>
      <c r="CL5" s="139">
        <v>0.65138888888888724</v>
      </c>
      <c r="CM5" s="139">
        <v>0.65578703703703534</v>
      </c>
      <c r="CN5" s="139">
        <v>0.66018518518518343</v>
      </c>
      <c r="CO5" s="139">
        <v>0.66458333333333153</v>
      </c>
      <c r="CP5" s="139">
        <v>0.66898148148147962</v>
      </c>
      <c r="CQ5" s="139">
        <v>0.67337962962962772</v>
      </c>
      <c r="CR5" s="139">
        <v>0.67777777777777581</v>
      </c>
      <c r="CS5" s="139">
        <v>0.68217592592592391</v>
      </c>
      <c r="CT5" s="139">
        <v>0.686574074074072</v>
      </c>
      <c r="CU5" s="139">
        <v>0.6909722222222201</v>
      </c>
      <c r="CV5" s="139">
        <v>0.6953703703703682</v>
      </c>
      <c r="CW5" s="139">
        <v>0.69976851851851629</v>
      </c>
      <c r="CX5" s="139">
        <v>0.70416666666666439</v>
      </c>
      <c r="CY5" s="139">
        <v>0.70856481481481248</v>
      </c>
      <c r="CZ5" s="139">
        <v>0.71296296296296058</v>
      </c>
      <c r="DA5" s="139">
        <v>0.71736111111110867</v>
      </c>
      <c r="DB5" s="139">
        <v>0.72175925925925677</v>
      </c>
      <c r="DC5" s="139">
        <v>0.72615740740740486</v>
      </c>
      <c r="DD5" s="139">
        <v>0.73055555555555296</v>
      </c>
      <c r="DE5" s="139">
        <v>0.73495370370370106</v>
      </c>
      <c r="DF5" s="139">
        <v>0.73935185185184915</v>
      </c>
      <c r="DG5" s="139">
        <v>0.74374999999999725</v>
      </c>
      <c r="DH5" s="139">
        <v>0.74814814814814534</v>
      </c>
      <c r="DI5" s="139">
        <v>0.75254629629629344</v>
      </c>
      <c r="DJ5" s="139">
        <v>0.75694444444444153</v>
      </c>
      <c r="DK5" s="139">
        <v>0.76134259259258963</v>
      </c>
      <c r="DL5" s="139">
        <v>0.76574074074073772</v>
      </c>
      <c r="DM5" s="139">
        <v>0.77013888888888582</v>
      </c>
      <c r="DN5" s="139">
        <v>0.77453703703703392</v>
      </c>
      <c r="DO5" s="139">
        <v>0.77893518518518201</v>
      </c>
      <c r="DP5" s="139">
        <v>0.78333333333333011</v>
      </c>
      <c r="DQ5" s="139">
        <v>0.7877314814814782</v>
      </c>
      <c r="DR5" s="139">
        <v>0.7921296296296263</v>
      </c>
      <c r="DS5" s="139">
        <v>0.79652777777777439</v>
      </c>
      <c r="DT5" s="139">
        <v>0.80092592592592249</v>
      </c>
      <c r="DU5" s="139">
        <v>0.80532407407407058</v>
      </c>
      <c r="DV5" s="139">
        <v>0.80972222222221868</v>
      </c>
      <c r="DW5" s="139">
        <v>0.81412037037036677</v>
      </c>
      <c r="DX5" s="139">
        <v>0.81851851851851487</v>
      </c>
      <c r="DY5" s="139">
        <v>0.82291666666666297</v>
      </c>
      <c r="DZ5" s="139">
        <v>0.82731481481481106</v>
      </c>
      <c r="EA5" s="139">
        <v>0.83171296296295916</v>
      </c>
      <c r="EB5" s="139">
        <v>0.83611111111110725</v>
      </c>
      <c r="EC5" s="139">
        <v>0.84050925925925535</v>
      </c>
      <c r="ED5" s="139">
        <v>0.84490740740740344</v>
      </c>
      <c r="EE5" s="139">
        <v>0.84930555555555154</v>
      </c>
      <c r="EF5" s="139">
        <v>0.85370370370369963</v>
      </c>
      <c r="EG5" s="139">
        <v>0.85810185185184773</v>
      </c>
      <c r="EH5" s="139">
        <v>0.86249999999999583</v>
      </c>
      <c r="EI5" s="139">
        <v>0.86689814814814392</v>
      </c>
      <c r="EJ5" s="139">
        <v>0.87233796296296295</v>
      </c>
      <c r="EK5" s="139">
        <v>0.87569444444444444</v>
      </c>
      <c r="EL5" s="139">
        <v>0.88055555555555587</v>
      </c>
      <c r="EM5" s="139">
        <v>0.88750000000000029</v>
      </c>
      <c r="EN5" s="139">
        <v>0.89444444444444471</v>
      </c>
      <c r="EO5" s="139">
        <v>0.90138888888888913</v>
      </c>
      <c r="EP5" s="139">
        <v>0.90486111111111101</v>
      </c>
      <c r="EQ5" s="139">
        <v>0.90833333333333355</v>
      </c>
      <c r="ER5" s="139">
        <v>0.91527777777777775</v>
      </c>
      <c r="ES5" s="139">
        <v>0.91875000000000007</v>
      </c>
      <c r="ET5" s="139">
        <v>0.92222222222222239</v>
      </c>
      <c r="EU5" s="139">
        <v>0.92916666666666681</v>
      </c>
      <c r="EV5" s="139">
        <v>0.93611111111111123</v>
      </c>
      <c r="EW5" s="139">
        <v>0.94305555555555565</v>
      </c>
      <c r="EX5" s="139">
        <v>0.94861111111111107</v>
      </c>
      <c r="EY5" s="139">
        <v>0.95347222222222217</v>
      </c>
      <c r="EZ5" s="139">
        <v>0.95694444444444438</v>
      </c>
      <c r="FA5" s="139">
        <v>0.96388888888888891</v>
      </c>
      <c r="FB5" s="139">
        <v>0.97083333333333333</v>
      </c>
      <c r="FC5" s="139">
        <v>0.97731481481481475</v>
      </c>
      <c r="FD5" s="139">
        <v>0.98078703703703707</v>
      </c>
      <c r="FE5" s="118">
        <v>0.98773148148148138</v>
      </c>
    </row>
    <row r="6" spans="1:161" ht="15.95" customHeight="1" x14ac:dyDescent="0.25">
      <c r="A6" s="72" t="s">
        <v>76</v>
      </c>
      <c r="B6" s="221" t="s">
        <v>133</v>
      </c>
      <c r="C6" s="222" t="s">
        <v>134</v>
      </c>
      <c r="D6" s="223" t="s">
        <v>135</v>
      </c>
      <c r="E6" s="223" t="s">
        <v>135</v>
      </c>
      <c r="F6" s="223" t="s">
        <v>135</v>
      </c>
      <c r="G6" s="223" t="s">
        <v>135</v>
      </c>
      <c r="H6" s="223" t="s">
        <v>136</v>
      </c>
      <c r="I6" s="224" t="s">
        <v>137</v>
      </c>
      <c r="J6" s="223" t="s">
        <v>135</v>
      </c>
      <c r="K6" s="225" t="s">
        <v>138</v>
      </c>
      <c r="L6" s="225" t="s">
        <v>138</v>
      </c>
      <c r="M6" s="213"/>
      <c r="N6" s="225" t="s">
        <v>138</v>
      </c>
      <c r="O6" s="143">
        <v>0.32202546296296297</v>
      </c>
      <c r="P6" s="225" t="s">
        <v>138</v>
      </c>
      <c r="Q6" s="165"/>
      <c r="R6" s="225" t="s">
        <v>138</v>
      </c>
      <c r="S6" s="146">
        <v>0.34285879629629629</v>
      </c>
      <c r="T6" s="225" t="s">
        <v>138</v>
      </c>
      <c r="U6" s="73">
        <v>0.34886574074074073</v>
      </c>
      <c r="V6" s="225" t="s">
        <v>138</v>
      </c>
      <c r="W6" s="139">
        <v>0.35974537037037047</v>
      </c>
      <c r="X6" s="187">
        <v>0.36275462962962968</v>
      </c>
      <c r="Y6" s="225" t="s">
        <v>138</v>
      </c>
      <c r="Z6" s="139">
        <v>0.37293981481481492</v>
      </c>
      <c r="AA6" s="225" t="s">
        <v>138</v>
      </c>
      <c r="AB6" s="139">
        <v>0.38173611111111122</v>
      </c>
      <c r="AC6" s="139">
        <v>0.38613425925925937</v>
      </c>
      <c r="AD6" s="139">
        <v>0.39053240740740752</v>
      </c>
      <c r="AE6" s="139">
        <v>0.39493055555555567</v>
      </c>
      <c r="AF6" s="139">
        <v>0.39932870370370382</v>
      </c>
      <c r="AG6" s="139">
        <v>0.40372685185185198</v>
      </c>
      <c r="AH6" s="139">
        <v>0.40812500000000013</v>
      </c>
      <c r="AI6" s="139">
        <v>0.41252314814814828</v>
      </c>
      <c r="AJ6" s="139">
        <v>0.41692129629629643</v>
      </c>
      <c r="AK6" s="139">
        <v>0.42131944444444458</v>
      </c>
      <c r="AL6" s="139">
        <v>0.42571759259259273</v>
      </c>
      <c r="AM6" s="139">
        <v>0.43011574074074088</v>
      </c>
      <c r="AN6" s="139">
        <v>0.43451388888888903</v>
      </c>
      <c r="AO6" s="139">
        <v>0.43891203703703718</v>
      </c>
      <c r="AP6" s="139">
        <v>0.44331018518518533</v>
      </c>
      <c r="AQ6" s="139">
        <v>0.44770833333333349</v>
      </c>
      <c r="AR6" s="139">
        <v>0.45210648148148164</v>
      </c>
      <c r="AS6" s="139">
        <v>0.45650462962962979</v>
      </c>
      <c r="AT6" s="139">
        <v>0.46090277777777794</v>
      </c>
      <c r="AU6" s="139">
        <v>0.46530092592592609</v>
      </c>
      <c r="AV6" s="139">
        <v>0.46969907407407424</v>
      </c>
      <c r="AW6" s="139">
        <v>0.47409722222222239</v>
      </c>
      <c r="AX6" s="139">
        <v>0.47849537037037054</v>
      </c>
      <c r="AY6" s="139">
        <v>0.48289351851851869</v>
      </c>
      <c r="AZ6" s="139">
        <v>0.48729166666666685</v>
      </c>
      <c r="BA6" s="139">
        <v>0.491689814814815</v>
      </c>
      <c r="BB6" s="139">
        <v>0.49608796296296315</v>
      </c>
      <c r="BC6" s="139">
        <v>0.5004861111111113</v>
      </c>
      <c r="BD6" s="139">
        <v>0.5048842592592595</v>
      </c>
      <c r="BE6" s="139">
        <v>0.50928240740740749</v>
      </c>
      <c r="BF6" s="139">
        <v>0.51368055555555558</v>
      </c>
      <c r="BG6" s="139">
        <v>0.51807870370370368</v>
      </c>
      <c r="BH6" s="139">
        <v>0.52247685185185178</v>
      </c>
      <c r="BI6" s="139">
        <v>0.52687499999999987</v>
      </c>
      <c r="BJ6" s="139">
        <v>0.53127314814814797</v>
      </c>
      <c r="BK6" s="139">
        <v>0.53567129629629606</v>
      </c>
      <c r="BL6" s="139">
        <v>0.54006944444444416</v>
      </c>
      <c r="BM6" s="139">
        <v>0.54446759259259225</v>
      </c>
      <c r="BN6" s="139">
        <v>0.54886574074074035</v>
      </c>
      <c r="BO6" s="139">
        <v>0.55326388888888844</v>
      </c>
      <c r="BP6" s="139">
        <v>0.55766203703703654</v>
      </c>
      <c r="BQ6" s="139">
        <v>0.56206018518518464</v>
      </c>
      <c r="BR6" s="139">
        <v>0.56645833333333273</v>
      </c>
      <c r="BS6" s="139">
        <v>0.57085648148148083</v>
      </c>
      <c r="BT6" s="139">
        <v>0.57525462962962892</v>
      </c>
      <c r="BU6" s="139">
        <v>0.57965277777777702</v>
      </c>
      <c r="BV6" s="139">
        <v>0.58405092592592511</v>
      </c>
      <c r="BW6" s="139">
        <v>0.58844907407407321</v>
      </c>
      <c r="BX6" s="139">
        <v>0.5928472222222213</v>
      </c>
      <c r="BY6" s="139">
        <v>0.5972453703703694</v>
      </c>
      <c r="BZ6" s="139">
        <v>0.60164351851851749</v>
      </c>
      <c r="CA6" s="139">
        <v>0.60604166666666559</v>
      </c>
      <c r="CB6" s="139">
        <v>0.61043981481481369</v>
      </c>
      <c r="CC6" s="139">
        <v>0.61483796296296178</v>
      </c>
      <c r="CD6" s="139">
        <v>0.61923611111110988</v>
      </c>
      <c r="CE6" s="139">
        <v>0.62363425925925797</v>
      </c>
      <c r="CF6" s="139">
        <v>0.62803240740740607</v>
      </c>
      <c r="CG6" s="139">
        <v>0.63243055555555416</v>
      </c>
      <c r="CH6" s="139">
        <v>0.63682870370370226</v>
      </c>
      <c r="CI6" s="139">
        <v>0.64122685185185035</v>
      </c>
      <c r="CJ6" s="139">
        <v>0.64562499999999845</v>
      </c>
      <c r="CK6" s="139">
        <v>0.65002314814814655</v>
      </c>
      <c r="CL6" s="139">
        <v>0.65442129629629464</v>
      </c>
      <c r="CM6" s="139">
        <v>0.65881944444444274</v>
      </c>
      <c r="CN6" s="139">
        <v>0.66321759259259083</v>
      </c>
      <c r="CO6" s="139">
        <v>0.66761574074073893</v>
      </c>
      <c r="CP6" s="139">
        <v>0.67201388888888702</v>
      </c>
      <c r="CQ6" s="139">
        <v>0.67641203703703512</v>
      </c>
      <c r="CR6" s="139">
        <v>0.68081018518518321</v>
      </c>
      <c r="CS6" s="139">
        <v>0.68520833333333131</v>
      </c>
      <c r="CT6" s="139">
        <v>0.68960648148147941</v>
      </c>
      <c r="CU6" s="139">
        <v>0.6940046296296275</v>
      </c>
      <c r="CV6" s="139">
        <v>0.6984027777777756</v>
      </c>
      <c r="CW6" s="139">
        <v>0.70280092592592369</v>
      </c>
      <c r="CX6" s="139">
        <v>0.70719907407407179</v>
      </c>
      <c r="CY6" s="139">
        <v>0.71159722222221988</v>
      </c>
      <c r="CZ6" s="139">
        <v>0.71599537037036798</v>
      </c>
      <c r="DA6" s="139">
        <v>0.72039351851851607</v>
      </c>
      <c r="DB6" s="139">
        <v>0.72479166666666417</v>
      </c>
      <c r="DC6" s="139">
        <v>0.72918981481481226</v>
      </c>
      <c r="DD6" s="139">
        <v>0.73358796296296036</v>
      </c>
      <c r="DE6" s="139">
        <v>0.73798611111110846</v>
      </c>
      <c r="DF6" s="139">
        <v>0.74238425925925655</v>
      </c>
      <c r="DG6" s="139">
        <v>0.74678240740740465</v>
      </c>
      <c r="DH6" s="139">
        <v>0.75118055555555274</v>
      </c>
      <c r="DI6" s="139">
        <v>0.75557870370370084</v>
      </c>
      <c r="DJ6" s="139">
        <v>0.75997685185184893</v>
      </c>
      <c r="DK6" s="139">
        <v>0.76437499999999703</v>
      </c>
      <c r="DL6" s="139">
        <v>0.76877314814814512</v>
      </c>
      <c r="DM6" s="139">
        <v>0.77317129629629322</v>
      </c>
      <c r="DN6" s="139">
        <v>0.77756944444444132</v>
      </c>
      <c r="DO6" s="139">
        <v>0.78196759259258941</v>
      </c>
      <c r="DP6" s="139">
        <v>0.78636574074073751</v>
      </c>
      <c r="DQ6" s="139">
        <v>0.7907638888888856</v>
      </c>
      <c r="DR6" s="139">
        <v>0.7951620370370337</v>
      </c>
      <c r="DS6" s="139">
        <v>0.79956018518518179</v>
      </c>
      <c r="DT6" s="139">
        <v>0.80395833333332989</v>
      </c>
      <c r="DU6" s="139">
        <v>0.80835648148147798</v>
      </c>
      <c r="DV6" s="139">
        <v>0.81275462962962608</v>
      </c>
      <c r="DW6" s="139">
        <v>0.81715277777777418</v>
      </c>
      <c r="DX6" s="139">
        <v>0.82155092592592227</v>
      </c>
      <c r="DY6" s="139">
        <v>0.82594907407407037</v>
      </c>
      <c r="DZ6" s="139">
        <v>0.83034722222221846</v>
      </c>
      <c r="EA6" s="139">
        <v>0.83474537037036656</v>
      </c>
      <c r="EB6" s="139">
        <v>0.83914351851851465</v>
      </c>
      <c r="EC6" s="139">
        <v>0.84354166666666275</v>
      </c>
      <c r="ED6" s="139">
        <v>0.84793981481481084</v>
      </c>
      <c r="EE6" s="139">
        <v>0.85233796296295894</v>
      </c>
      <c r="EF6" s="139">
        <v>0.85673611111110703</v>
      </c>
      <c r="EG6" s="139">
        <v>0.86113425925925513</v>
      </c>
      <c r="EH6" s="139">
        <v>0.86553240740740323</v>
      </c>
      <c r="EI6" s="139">
        <v>0.86993055555555132</v>
      </c>
      <c r="EJ6" s="139">
        <v>0.87537037037037035</v>
      </c>
      <c r="EK6" s="139">
        <v>0.87872685185185184</v>
      </c>
      <c r="EL6" s="139">
        <v>0.88358796296296327</v>
      </c>
      <c r="EM6" s="139">
        <v>0.89053240740740769</v>
      </c>
      <c r="EN6" s="139">
        <v>0.89747685185185211</v>
      </c>
      <c r="EO6" s="139">
        <v>0.90442129629629653</v>
      </c>
      <c r="EP6" s="139">
        <v>0.90789351851851841</v>
      </c>
      <c r="EQ6" s="139">
        <v>0.91136574074074095</v>
      </c>
      <c r="ER6" s="139">
        <v>0.91831018518518515</v>
      </c>
      <c r="ES6" s="139">
        <v>0.92178240740740747</v>
      </c>
      <c r="ET6" s="139">
        <v>0.92525462962962979</v>
      </c>
      <c r="EU6" s="139">
        <v>0.93219907407407421</v>
      </c>
      <c r="EV6" s="139">
        <v>0.93914351851851863</v>
      </c>
      <c r="EW6" s="139">
        <v>0.94608796296296305</v>
      </c>
      <c r="EX6" s="139">
        <v>0.95164351851851847</v>
      </c>
      <c r="EY6" s="139">
        <v>0.95650462962962957</v>
      </c>
      <c r="EZ6" s="139">
        <v>0.95997685185185178</v>
      </c>
      <c r="FA6" s="139">
        <v>0.96692129629629631</v>
      </c>
      <c r="FB6" s="139">
        <v>0.97386574074074073</v>
      </c>
      <c r="FC6" s="139">
        <v>0.98023148148148143</v>
      </c>
      <c r="FD6" s="139">
        <v>0.98370370370370375</v>
      </c>
      <c r="FE6" s="118">
        <v>0.99064814814814806</v>
      </c>
    </row>
    <row r="7" spans="1:161" s="152" customFormat="1" ht="15.95" customHeight="1" x14ac:dyDescent="0.25">
      <c r="A7" s="150" t="s">
        <v>83</v>
      </c>
      <c r="B7" s="226"/>
      <c r="C7" s="227"/>
      <c r="D7" s="228"/>
      <c r="E7" s="228"/>
      <c r="F7" s="228"/>
      <c r="G7" s="228"/>
      <c r="H7" s="228"/>
      <c r="I7" s="228"/>
      <c r="J7" s="228"/>
      <c r="K7" s="229"/>
      <c r="L7" s="229"/>
      <c r="M7" s="213"/>
      <c r="N7" s="229"/>
      <c r="O7" s="143">
        <v>0.32450231481481484</v>
      </c>
      <c r="P7" s="229"/>
      <c r="Q7" s="151">
        <v>0.33333333333333331</v>
      </c>
      <c r="R7" s="229"/>
      <c r="S7" s="146">
        <v>0.34533564814814816</v>
      </c>
      <c r="T7" s="229"/>
      <c r="U7" s="73">
        <v>0.35113425925925923</v>
      </c>
      <c r="V7" s="229"/>
      <c r="W7" s="139">
        <v>0.36201388888888897</v>
      </c>
      <c r="X7" s="187">
        <v>0.36502314814814818</v>
      </c>
      <c r="Y7" s="229"/>
      <c r="Z7" s="139">
        <v>0.37520833333333342</v>
      </c>
      <c r="AA7" s="229"/>
      <c r="AB7" s="139">
        <v>0.38400462962962972</v>
      </c>
      <c r="AC7" s="139">
        <v>0.38840277777777787</v>
      </c>
      <c r="AD7" s="139">
        <v>0.39280092592592603</v>
      </c>
      <c r="AE7" s="139">
        <v>0.39719907407407418</v>
      </c>
      <c r="AF7" s="139">
        <v>0.40159722222222233</v>
      </c>
      <c r="AG7" s="139">
        <v>0.40599537037037048</v>
      </c>
      <c r="AH7" s="139">
        <v>0.41039351851851863</v>
      </c>
      <c r="AI7" s="139">
        <v>0.41479166666666678</v>
      </c>
      <c r="AJ7" s="139">
        <v>0.41918981481481493</v>
      </c>
      <c r="AK7" s="139">
        <v>0.42358796296296308</v>
      </c>
      <c r="AL7" s="139">
        <v>0.42798611111111123</v>
      </c>
      <c r="AM7" s="139">
        <v>0.43238425925925938</v>
      </c>
      <c r="AN7" s="139">
        <v>0.43678240740740754</v>
      </c>
      <c r="AO7" s="139">
        <v>0.44118055555555569</v>
      </c>
      <c r="AP7" s="139">
        <v>0.44557870370370384</v>
      </c>
      <c r="AQ7" s="139">
        <v>0.44997685185185199</v>
      </c>
      <c r="AR7" s="139">
        <v>0.45437500000000014</v>
      </c>
      <c r="AS7" s="139">
        <v>0.45877314814814829</v>
      </c>
      <c r="AT7" s="139">
        <v>0.46317129629629644</v>
      </c>
      <c r="AU7" s="139">
        <v>0.46756944444444459</v>
      </c>
      <c r="AV7" s="139">
        <v>0.47196759259259274</v>
      </c>
      <c r="AW7" s="139">
        <v>0.4763657407407409</v>
      </c>
      <c r="AX7" s="139">
        <v>0.48076388888888905</v>
      </c>
      <c r="AY7" s="139">
        <v>0.4851620370370372</v>
      </c>
      <c r="AZ7" s="139">
        <v>0.48956018518518535</v>
      </c>
      <c r="BA7" s="139">
        <v>0.4939583333333335</v>
      </c>
      <c r="BB7" s="139">
        <v>0.49835648148148165</v>
      </c>
      <c r="BC7" s="139">
        <v>0.5027546296296298</v>
      </c>
      <c r="BD7" s="139">
        <v>0.50715277777777801</v>
      </c>
      <c r="BE7" s="139">
        <v>0.51155092592592599</v>
      </c>
      <c r="BF7" s="139">
        <v>0.51594907407407409</v>
      </c>
      <c r="BG7" s="139">
        <v>0.52034722222222218</v>
      </c>
      <c r="BH7" s="139">
        <v>0.52474537037037028</v>
      </c>
      <c r="BI7" s="139">
        <v>0.52914351851851837</v>
      </c>
      <c r="BJ7" s="139">
        <v>0.53354166666666647</v>
      </c>
      <c r="BK7" s="139">
        <v>0.53793981481481457</v>
      </c>
      <c r="BL7" s="139">
        <v>0.54233796296296266</v>
      </c>
      <c r="BM7" s="139">
        <v>0.54673611111111076</v>
      </c>
      <c r="BN7" s="139">
        <v>0.55113425925925885</v>
      </c>
      <c r="BO7" s="139">
        <v>0.55553240740740695</v>
      </c>
      <c r="BP7" s="139">
        <v>0.55993055555555504</v>
      </c>
      <c r="BQ7" s="139">
        <v>0.56432870370370314</v>
      </c>
      <c r="BR7" s="139">
        <v>0.56872685185185123</v>
      </c>
      <c r="BS7" s="139">
        <v>0.57312499999999933</v>
      </c>
      <c r="BT7" s="139">
        <v>0.57752314814814742</v>
      </c>
      <c r="BU7" s="139">
        <v>0.58192129629629552</v>
      </c>
      <c r="BV7" s="139">
        <v>0.58631944444444362</v>
      </c>
      <c r="BW7" s="139">
        <v>0.59071759259259171</v>
      </c>
      <c r="BX7" s="139">
        <v>0.59511574074073981</v>
      </c>
      <c r="BY7" s="139">
        <v>0.5995138888888879</v>
      </c>
      <c r="BZ7" s="139">
        <v>0.603912037037036</v>
      </c>
      <c r="CA7" s="139">
        <v>0.60831018518518409</v>
      </c>
      <c r="CB7" s="139">
        <v>0.61270833333333219</v>
      </c>
      <c r="CC7" s="139">
        <v>0.61710648148148028</v>
      </c>
      <c r="CD7" s="139">
        <v>0.62150462962962838</v>
      </c>
      <c r="CE7" s="139">
        <v>0.62590277777777648</v>
      </c>
      <c r="CF7" s="139">
        <v>0.63030092592592457</v>
      </c>
      <c r="CG7" s="139">
        <v>0.63469907407407267</v>
      </c>
      <c r="CH7" s="139">
        <v>0.63909722222222076</v>
      </c>
      <c r="CI7" s="139">
        <v>0.64349537037036886</v>
      </c>
      <c r="CJ7" s="139">
        <v>0.64789351851851695</v>
      </c>
      <c r="CK7" s="139">
        <v>0.65229166666666505</v>
      </c>
      <c r="CL7" s="139">
        <v>0.65668981481481314</v>
      </c>
      <c r="CM7" s="139">
        <v>0.66108796296296124</v>
      </c>
      <c r="CN7" s="139">
        <v>0.66548611111110934</v>
      </c>
      <c r="CO7" s="139">
        <v>0.66988425925925743</v>
      </c>
      <c r="CP7" s="139">
        <v>0.67428240740740553</v>
      </c>
      <c r="CQ7" s="139">
        <v>0.67868055555555362</v>
      </c>
      <c r="CR7" s="139">
        <v>0.68307870370370172</v>
      </c>
      <c r="CS7" s="139">
        <v>0.68747685185184981</v>
      </c>
      <c r="CT7" s="139">
        <v>0.69187499999999791</v>
      </c>
      <c r="CU7" s="139">
        <v>0.696273148148146</v>
      </c>
      <c r="CV7" s="139">
        <v>0.7006712962962941</v>
      </c>
      <c r="CW7" s="139">
        <v>0.70506944444444219</v>
      </c>
      <c r="CX7" s="139">
        <v>0.70946759259259029</v>
      </c>
      <c r="CY7" s="139">
        <v>0.71386574074073839</v>
      </c>
      <c r="CZ7" s="139">
        <v>0.71826388888888648</v>
      </c>
      <c r="DA7" s="139">
        <v>0.72266203703703458</v>
      </c>
      <c r="DB7" s="139">
        <v>0.72706018518518267</v>
      </c>
      <c r="DC7" s="139">
        <v>0.73145833333333077</v>
      </c>
      <c r="DD7" s="139">
        <v>0.73585648148147886</v>
      </c>
      <c r="DE7" s="139">
        <v>0.74025462962962696</v>
      </c>
      <c r="DF7" s="139">
        <v>0.74465277777777505</v>
      </c>
      <c r="DG7" s="139">
        <v>0.74905092592592315</v>
      </c>
      <c r="DH7" s="139">
        <v>0.75344907407407125</v>
      </c>
      <c r="DI7" s="139">
        <v>0.75784722222221934</v>
      </c>
      <c r="DJ7" s="139">
        <v>0.76224537037036744</v>
      </c>
      <c r="DK7" s="139">
        <v>0.76664351851851553</v>
      </c>
      <c r="DL7" s="139">
        <v>0.77104166666666363</v>
      </c>
      <c r="DM7" s="139">
        <v>0.77543981481481172</v>
      </c>
      <c r="DN7" s="139">
        <v>0.77983796296295982</v>
      </c>
      <c r="DO7" s="139">
        <v>0.78423611111110791</v>
      </c>
      <c r="DP7" s="139">
        <v>0.78863425925925601</v>
      </c>
      <c r="DQ7" s="139">
        <v>0.79303240740740411</v>
      </c>
      <c r="DR7" s="139">
        <v>0.7974305555555522</v>
      </c>
      <c r="DS7" s="139">
        <v>0.8018287037037003</v>
      </c>
      <c r="DT7" s="139">
        <v>0.80622685185184839</v>
      </c>
      <c r="DU7" s="139">
        <v>0.81062499999999649</v>
      </c>
      <c r="DV7" s="139">
        <v>0.81502314814814458</v>
      </c>
      <c r="DW7" s="139">
        <v>0.81942129629629268</v>
      </c>
      <c r="DX7" s="139">
        <v>0.82381944444444077</v>
      </c>
      <c r="DY7" s="139">
        <v>0.82821759259258887</v>
      </c>
      <c r="DZ7" s="139">
        <v>0.83261574074073696</v>
      </c>
      <c r="EA7" s="139">
        <v>0.83701388888888506</v>
      </c>
      <c r="EB7" s="139">
        <v>0.84141203703703316</v>
      </c>
      <c r="EC7" s="139">
        <v>0.84581018518518125</v>
      </c>
      <c r="ED7" s="139">
        <v>0.85020833333332935</v>
      </c>
      <c r="EE7" s="139">
        <v>0.85460648148147744</v>
      </c>
      <c r="EF7" s="139">
        <v>0.85900462962962554</v>
      </c>
      <c r="EG7" s="139">
        <v>0.86340277777777363</v>
      </c>
      <c r="EH7" s="139">
        <v>0.86780092592592173</v>
      </c>
      <c r="EI7" s="139">
        <v>0.87219907407406982</v>
      </c>
      <c r="EJ7" s="139">
        <v>0.87763888888888886</v>
      </c>
      <c r="EK7" s="139">
        <v>0.88099537037037035</v>
      </c>
      <c r="EL7" s="139">
        <v>0.88585648148148177</v>
      </c>
      <c r="EM7" s="139">
        <v>0.89280092592592619</v>
      </c>
      <c r="EN7" s="139">
        <v>0.89974537037037061</v>
      </c>
      <c r="EO7" s="139">
        <v>0.90668981481481503</v>
      </c>
      <c r="EP7" s="139">
        <v>0.91016203703703691</v>
      </c>
      <c r="EQ7" s="139">
        <v>0.91363425925925945</v>
      </c>
      <c r="ER7" s="139">
        <v>0.92057870370370365</v>
      </c>
      <c r="ES7" s="139">
        <v>0.92405092592592597</v>
      </c>
      <c r="ET7" s="139">
        <v>0.92752314814814829</v>
      </c>
      <c r="EU7" s="139">
        <v>0.93446759259259271</v>
      </c>
      <c r="EV7" s="139">
        <v>0.94141203703703713</v>
      </c>
      <c r="EW7" s="139">
        <v>0.94835648148148155</v>
      </c>
      <c r="EX7" s="139">
        <v>0.95391203703703698</v>
      </c>
      <c r="EY7" s="139">
        <v>0.95877314814814807</v>
      </c>
      <c r="EZ7" s="139">
        <v>0.96224537037037028</v>
      </c>
      <c r="FA7" s="139">
        <v>0.96918981481481481</v>
      </c>
      <c r="FB7" s="139">
        <v>0.97613425925925923</v>
      </c>
      <c r="FC7" s="139">
        <v>0.98238425925925921</v>
      </c>
      <c r="FD7" s="139">
        <v>0.98585648148148153</v>
      </c>
      <c r="FE7" s="118">
        <v>0.99280092592592584</v>
      </c>
    </row>
    <row r="8" spans="1:161" ht="15.95" customHeight="1" x14ac:dyDescent="0.25">
      <c r="A8" s="72" t="s">
        <v>84</v>
      </c>
      <c r="B8" s="226"/>
      <c r="C8" s="227"/>
      <c r="D8" s="228"/>
      <c r="E8" s="228"/>
      <c r="F8" s="228"/>
      <c r="G8" s="228"/>
      <c r="H8" s="228"/>
      <c r="I8" s="228"/>
      <c r="J8" s="228"/>
      <c r="K8" s="229"/>
      <c r="L8" s="229"/>
      <c r="M8" s="213"/>
      <c r="N8" s="229"/>
      <c r="O8" s="143">
        <v>0.32710648148148153</v>
      </c>
      <c r="P8" s="229"/>
      <c r="Q8" s="151">
        <v>0.3359375</v>
      </c>
      <c r="R8" s="229"/>
      <c r="S8" s="153">
        <v>0.34784722222222225</v>
      </c>
      <c r="T8" s="229"/>
      <c r="U8" s="73">
        <v>0.35364583333333333</v>
      </c>
      <c r="V8" s="229"/>
      <c r="W8" s="139">
        <v>0.36452546296296306</v>
      </c>
      <c r="X8" s="187">
        <v>0.36753472222222228</v>
      </c>
      <c r="Y8" s="229"/>
      <c r="Z8" s="139">
        <v>0.37771990740740752</v>
      </c>
      <c r="AA8" s="229"/>
      <c r="AB8" s="139">
        <v>0.38651620370370382</v>
      </c>
      <c r="AC8" s="139">
        <v>0.39091435185185197</v>
      </c>
      <c r="AD8" s="139">
        <v>0.39531250000000012</v>
      </c>
      <c r="AE8" s="139">
        <v>0.39971064814814827</v>
      </c>
      <c r="AF8" s="139">
        <v>0.40410879629629642</v>
      </c>
      <c r="AG8" s="139">
        <v>0.40850694444444458</v>
      </c>
      <c r="AH8" s="139">
        <v>0.41290509259259273</v>
      </c>
      <c r="AI8" s="139">
        <v>0.41730324074074088</v>
      </c>
      <c r="AJ8" s="139">
        <v>0.42170138888888903</v>
      </c>
      <c r="AK8" s="139">
        <v>0.42609953703703718</v>
      </c>
      <c r="AL8" s="139">
        <v>0.43049768518518533</v>
      </c>
      <c r="AM8" s="139">
        <v>0.43489583333333348</v>
      </c>
      <c r="AN8" s="139">
        <v>0.43929398148148163</v>
      </c>
      <c r="AO8" s="139">
        <v>0.44369212962962978</v>
      </c>
      <c r="AP8" s="139">
        <v>0.44809027777777793</v>
      </c>
      <c r="AQ8" s="139">
        <v>0.45248842592592609</v>
      </c>
      <c r="AR8" s="139">
        <v>0.45688657407407424</v>
      </c>
      <c r="AS8" s="139">
        <v>0.46128472222222239</v>
      </c>
      <c r="AT8" s="139">
        <v>0.46568287037037054</v>
      </c>
      <c r="AU8" s="139">
        <v>0.47008101851851869</v>
      </c>
      <c r="AV8" s="139">
        <v>0.47447916666666684</v>
      </c>
      <c r="AW8" s="139">
        <v>0.47887731481481499</v>
      </c>
      <c r="AX8" s="139">
        <v>0.48327546296296314</v>
      </c>
      <c r="AY8" s="139">
        <v>0.48767361111111129</v>
      </c>
      <c r="AZ8" s="139">
        <v>0.49207175925925944</v>
      </c>
      <c r="BA8" s="139">
        <v>0.4964699074074076</v>
      </c>
      <c r="BB8" s="139">
        <v>0.50086805555555569</v>
      </c>
      <c r="BC8" s="139">
        <v>0.5052662037037039</v>
      </c>
      <c r="BD8" s="139">
        <v>0.5096643518518521</v>
      </c>
      <c r="BE8" s="139">
        <v>0.51406250000000009</v>
      </c>
      <c r="BF8" s="139">
        <v>0.51846064814814818</v>
      </c>
      <c r="BG8" s="139">
        <v>0.52285879629629628</v>
      </c>
      <c r="BH8" s="139">
        <v>0.52725694444444438</v>
      </c>
      <c r="BI8" s="139">
        <v>0.53165509259259247</v>
      </c>
      <c r="BJ8" s="139">
        <v>0.53605324074074057</v>
      </c>
      <c r="BK8" s="139">
        <v>0.54045138888888866</v>
      </c>
      <c r="BL8" s="139">
        <v>0.54484953703703676</v>
      </c>
      <c r="BM8" s="139">
        <v>0.54924768518518485</v>
      </c>
      <c r="BN8" s="139">
        <v>0.55364583333333295</v>
      </c>
      <c r="BO8" s="139">
        <v>0.55804398148148104</v>
      </c>
      <c r="BP8" s="139">
        <v>0.56244212962962914</v>
      </c>
      <c r="BQ8" s="139">
        <v>0.56684027777777724</v>
      </c>
      <c r="BR8" s="139">
        <v>0.57123842592592533</v>
      </c>
      <c r="BS8" s="139">
        <v>0.57563657407407343</v>
      </c>
      <c r="BT8" s="139">
        <v>0.58003472222222152</v>
      </c>
      <c r="BU8" s="139">
        <v>0.58443287037036962</v>
      </c>
      <c r="BV8" s="139">
        <v>0.58883101851851771</v>
      </c>
      <c r="BW8" s="139">
        <v>0.59322916666666581</v>
      </c>
      <c r="BX8" s="139">
        <v>0.5976273148148139</v>
      </c>
      <c r="BY8" s="139">
        <v>0.602025462962962</v>
      </c>
      <c r="BZ8" s="139">
        <v>0.60642361111111009</v>
      </c>
      <c r="CA8" s="139">
        <v>0.61082175925925819</v>
      </c>
      <c r="CB8" s="139">
        <v>0.61521990740740629</v>
      </c>
      <c r="CC8" s="139">
        <v>0.61961805555555438</v>
      </c>
      <c r="CD8" s="139">
        <v>0.62401620370370248</v>
      </c>
      <c r="CE8" s="139">
        <v>0.62841435185185057</v>
      </c>
      <c r="CF8" s="139">
        <v>0.63281249999999867</v>
      </c>
      <c r="CG8" s="139">
        <v>0.63721064814814676</v>
      </c>
      <c r="CH8" s="139">
        <v>0.64160879629629486</v>
      </c>
      <c r="CI8" s="139">
        <v>0.64600694444444295</v>
      </c>
      <c r="CJ8" s="139">
        <v>0.65040509259259105</v>
      </c>
      <c r="CK8" s="139">
        <v>0.65480324074073915</v>
      </c>
      <c r="CL8" s="139">
        <v>0.65920138888888724</v>
      </c>
      <c r="CM8" s="139">
        <v>0.66359953703703534</v>
      </c>
      <c r="CN8" s="139">
        <v>0.66799768518518343</v>
      </c>
      <c r="CO8" s="139">
        <v>0.67239583333333153</v>
      </c>
      <c r="CP8" s="139">
        <v>0.67679398148147962</v>
      </c>
      <c r="CQ8" s="139">
        <v>0.68119212962962772</v>
      </c>
      <c r="CR8" s="139">
        <v>0.68559027777777581</v>
      </c>
      <c r="CS8" s="139">
        <v>0.68998842592592391</v>
      </c>
      <c r="CT8" s="139">
        <v>0.694386574074072</v>
      </c>
      <c r="CU8" s="139">
        <v>0.6987847222222201</v>
      </c>
      <c r="CV8" s="139">
        <v>0.7031828703703682</v>
      </c>
      <c r="CW8" s="139">
        <v>0.70758101851851629</v>
      </c>
      <c r="CX8" s="139">
        <v>0.71197916666666439</v>
      </c>
      <c r="CY8" s="139">
        <v>0.71637731481481248</v>
      </c>
      <c r="CZ8" s="139">
        <v>0.72077546296296058</v>
      </c>
      <c r="DA8" s="139">
        <v>0.72517361111110867</v>
      </c>
      <c r="DB8" s="139">
        <v>0.72957175925925677</v>
      </c>
      <c r="DC8" s="139">
        <v>0.73396990740740486</v>
      </c>
      <c r="DD8" s="139">
        <v>0.73836805555555296</v>
      </c>
      <c r="DE8" s="139">
        <v>0.74276620370370106</v>
      </c>
      <c r="DF8" s="139">
        <v>0.74716435185184915</v>
      </c>
      <c r="DG8" s="139">
        <v>0.75156249999999725</v>
      </c>
      <c r="DH8" s="139">
        <v>0.75596064814814534</v>
      </c>
      <c r="DI8" s="139">
        <v>0.76035879629629344</v>
      </c>
      <c r="DJ8" s="139">
        <v>0.76475694444444153</v>
      </c>
      <c r="DK8" s="139">
        <v>0.76915509259258963</v>
      </c>
      <c r="DL8" s="139">
        <v>0.77355324074073772</v>
      </c>
      <c r="DM8" s="139">
        <v>0.77795138888888582</v>
      </c>
      <c r="DN8" s="139">
        <v>0.78234953703703392</v>
      </c>
      <c r="DO8" s="139">
        <v>0.78674768518518201</v>
      </c>
      <c r="DP8" s="139">
        <v>0.79114583333333011</v>
      </c>
      <c r="DQ8" s="139">
        <v>0.7955439814814782</v>
      </c>
      <c r="DR8" s="139">
        <v>0.7999421296296263</v>
      </c>
      <c r="DS8" s="139">
        <v>0.80434027777777439</v>
      </c>
      <c r="DT8" s="139">
        <v>0.80873842592592249</v>
      </c>
      <c r="DU8" s="139">
        <v>0.81313657407407058</v>
      </c>
      <c r="DV8" s="139">
        <v>0.81753472222221868</v>
      </c>
      <c r="DW8" s="139">
        <v>0.82193287037036677</v>
      </c>
      <c r="DX8" s="139">
        <v>0.82633101851851487</v>
      </c>
      <c r="DY8" s="139">
        <v>0.83072916666666297</v>
      </c>
      <c r="DZ8" s="139">
        <v>0.83512731481481106</v>
      </c>
      <c r="EA8" s="139">
        <v>0.83952546296295916</v>
      </c>
      <c r="EB8" s="139">
        <v>0.84392361111110725</v>
      </c>
      <c r="EC8" s="139">
        <v>0.84832175925925535</v>
      </c>
      <c r="ED8" s="139">
        <v>0.85271990740740344</v>
      </c>
      <c r="EE8" s="139">
        <v>0.85711805555555154</v>
      </c>
      <c r="EF8" s="139">
        <v>0.86151620370369963</v>
      </c>
      <c r="EG8" s="139">
        <v>0.86591435185184773</v>
      </c>
      <c r="EH8" s="139">
        <v>0.87031249999999583</v>
      </c>
      <c r="EI8" s="139">
        <v>0.87471064814814392</v>
      </c>
      <c r="EJ8" s="139">
        <v>0.88015046296296295</v>
      </c>
      <c r="EK8" s="139">
        <v>0.88350694444444444</v>
      </c>
      <c r="EL8" s="139">
        <v>0.88836805555555587</v>
      </c>
      <c r="EM8" s="139">
        <v>0.89531250000000029</v>
      </c>
      <c r="EN8" s="139">
        <v>0.90225694444444471</v>
      </c>
      <c r="EO8" s="139">
        <v>0.90920138888888913</v>
      </c>
      <c r="EP8" s="139">
        <v>0.91267361111111101</v>
      </c>
      <c r="EQ8" s="139">
        <v>0.91614583333333355</v>
      </c>
      <c r="ER8" s="139">
        <v>0.92309027777777775</v>
      </c>
      <c r="ES8" s="139">
        <v>0.92656250000000007</v>
      </c>
      <c r="ET8" s="139">
        <v>0.93003472222222239</v>
      </c>
      <c r="EU8" s="139">
        <v>0.93697916666666681</v>
      </c>
      <c r="EV8" s="139">
        <v>0.94392361111111123</v>
      </c>
      <c r="EW8" s="139">
        <v>0.95086805555555565</v>
      </c>
      <c r="EX8" s="139">
        <v>0.95642361111111107</v>
      </c>
      <c r="EY8" s="139">
        <v>0.96128472222222217</v>
      </c>
      <c r="EZ8" s="139">
        <v>0.96475694444444438</v>
      </c>
      <c r="FA8" s="139">
        <v>0.97170138888888891</v>
      </c>
      <c r="FB8" s="139">
        <v>0.97864583333333333</v>
      </c>
      <c r="FC8" s="139">
        <v>0.98478009259259258</v>
      </c>
      <c r="FD8" s="139">
        <v>0.9882523148148149</v>
      </c>
      <c r="FE8" s="118">
        <v>0.99519675925925921</v>
      </c>
    </row>
    <row r="9" spans="1:161" ht="15.95" customHeight="1" x14ac:dyDescent="0.25">
      <c r="A9" s="72" t="s">
        <v>85</v>
      </c>
      <c r="B9" s="226"/>
      <c r="C9" s="227"/>
      <c r="D9" s="228"/>
      <c r="E9" s="228"/>
      <c r="F9" s="228"/>
      <c r="G9" s="228"/>
      <c r="H9" s="228"/>
      <c r="I9" s="228"/>
      <c r="J9" s="228"/>
      <c r="K9" s="229"/>
      <c r="L9" s="229"/>
      <c r="M9" s="213"/>
      <c r="N9" s="229"/>
      <c r="O9" s="143">
        <v>0.32951388888888894</v>
      </c>
      <c r="P9" s="229"/>
      <c r="Q9" s="151">
        <v>0.33834490740740741</v>
      </c>
      <c r="R9" s="229"/>
      <c r="S9" s="153">
        <v>0.34986111111111112</v>
      </c>
      <c r="T9" s="229"/>
      <c r="U9" s="73">
        <v>0.3556597222222222</v>
      </c>
      <c r="V9" s="229"/>
      <c r="W9" s="139">
        <v>0.36653935185185194</v>
      </c>
      <c r="X9" s="187">
        <v>0.36954861111111115</v>
      </c>
      <c r="Y9" s="229"/>
      <c r="Z9" s="139">
        <v>0.37973379629629639</v>
      </c>
      <c r="AA9" s="229"/>
      <c r="AB9" s="139">
        <v>0.38853009259259269</v>
      </c>
      <c r="AC9" s="139">
        <v>0.39292824074074084</v>
      </c>
      <c r="AD9" s="139">
        <v>0.39732638888888899</v>
      </c>
      <c r="AE9" s="139">
        <v>0.40172453703703714</v>
      </c>
      <c r="AF9" s="139">
        <v>0.40612268518518529</v>
      </c>
      <c r="AG9" s="139">
        <v>0.41052083333333345</v>
      </c>
      <c r="AH9" s="139">
        <v>0.4149189814814816</v>
      </c>
      <c r="AI9" s="139">
        <v>0.41931712962962975</v>
      </c>
      <c r="AJ9" s="139">
        <v>0.4237152777777779</v>
      </c>
      <c r="AK9" s="139">
        <v>0.42811342592592605</v>
      </c>
      <c r="AL9" s="139">
        <v>0.4325115740740742</v>
      </c>
      <c r="AM9" s="139">
        <v>0.43690972222222235</v>
      </c>
      <c r="AN9" s="139">
        <v>0.4413078703703705</v>
      </c>
      <c r="AO9" s="139">
        <v>0.44570601851851865</v>
      </c>
      <c r="AP9" s="139">
        <v>0.45010416666666681</v>
      </c>
      <c r="AQ9" s="139">
        <v>0.45450231481481496</v>
      </c>
      <c r="AR9" s="139">
        <v>0.45890046296296311</v>
      </c>
      <c r="AS9" s="139">
        <v>0.46329861111111126</v>
      </c>
      <c r="AT9" s="139">
        <v>0.46769675925925941</v>
      </c>
      <c r="AU9" s="139">
        <v>0.47209490740740756</v>
      </c>
      <c r="AV9" s="139">
        <v>0.47649305555555571</v>
      </c>
      <c r="AW9" s="139">
        <v>0.48089120370370386</v>
      </c>
      <c r="AX9" s="139">
        <v>0.48528935185185201</v>
      </c>
      <c r="AY9" s="139">
        <v>0.48968750000000016</v>
      </c>
      <c r="AZ9" s="139">
        <v>0.49408564814814832</v>
      </c>
      <c r="BA9" s="139">
        <v>0.49848379629629647</v>
      </c>
      <c r="BB9" s="139">
        <v>0.50288194444444456</v>
      </c>
      <c r="BC9" s="139">
        <v>0.50728009259259277</v>
      </c>
      <c r="BD9" s="139">
        <v>0.51167824074074097</v>
      </c>
      <c r="BE9" s="139">
        <v>0.51607638888888896</v>
      </c>
      <c r="BF9" s="139">
        <v>0.52047453703703705</v>
      </c>
      <c r="BG9" s="139">
        <v>0.52487268518518515</v>
      </c>
      <c r="BH9" s="139">
        <v>0.52927083333333325</v>
      </c>
      <c r="BI9" s="139">
        <v>0.53366898148148134</v>
      </c>
      <c r="BJ9" s="139">
        <v>0.53806712962962944</v>
      </c>
      <c r="BK9" s="139">
        <v>0.54246527777777753</v>
      </c>
      <c r="BL9" s="139">
        <v>0.54686342592592563</v>
      </c>
      <c r="BM9" s="139">
        <v>0.55126157407407372</v>
      </c>
      <c r="BN9" s="139">
        <v>0.55565972222222182</v>
      </c>
      <c r="BO9" s="139">
        <v>0.56005787037036991</v>
      </c>
      <c r="BP9" s="139">
        <v>0.56445601851851801</v>
      </c>
      <c r="BQ9" s="139">
        <v>0.56885416666666611</v>
      </c>
      <c r="BR9" s="139">
        <v>0.5732523148148142</v>
      </c>
      <c r="BS9" s="139">
        <v>0.5776504629629623</v>
      </c>
      <c r="BT9" s="139">
        <v>0.58204861111111039</v>
      </c>
      <c r="BU9" s="139">
        <v>0.58644675925925849</v>
      </c>
      <c r="BV9" s="139">
        <v>0.59084490740740658</v>
      </c>
      <c r="BW9" s="139">
        <v>0.59524305555555468</v>
      </c>
      <c r="BX9" s="139">
        <v>0.59964120370370277</v>
      </c>
      <c r="BY9" s="139">
        <v>0.60403935185185087</v>
      </c>
      <c r="BZ9" s="139">
        <v>0.60843749999999897</v>
      </c>
      <c r="CA9" s="139">
        <v>0.61283564814814706</v>
      </c>
      <c r="CB9" s="139">
        <v>0.61723379629629516</v>
      </c>
      <c r="CC9" s="139">
        <v>0.62163194444444325</v>
      </c>
      <c r="CD9" s="139">
        <v>0.62603009259259135</v>
      </c>
      <c r="CE9" s="139">
        <v>0.63042824074073944</v>
      </c>
      <c r="CF9" s="139">
        <v>0.63482638888888754</v>
      </c>
      <c r="CG9" s="139">
        <v>0.63922453703703563</v>
      </c>
      <c r="CH9" s="139">
        <v>0.64362268518518373</v>
      </c>
      <c r="CI9" s="139">
        <v>0.64802083333333182</v>
      </c>
      <c r="CJ9" s="139">
        <v>0.65241898148147992</v>
      </c>
      <c r="CK9" s="139">
        <v>0.65681712962962802</v>
      </c>
      <c r="CL9" s="139">
        <v>0.66121527777777611</v>
      </c>
      <c r="CM9" s="139">
        <v>0.66561342592592421</v>
      </c>
      <c r="CN9" s="139">
        <v>0.6700115740740723</v>
      </c>
      <c r="CO9" s="139">
        <v>0.6744097222222204</v>
      </c>
      <c r="CP9" s="139">
        <v>0.67880787037036849</v>
      </c>
      <c r="CQ9" s="139">
        <v>0.68320601851851659</v>
      </c>
      <c r="CR9" s="139">
        <v>0.68760416666666468</v>
      </c>
      <c r="CS9" s="139">
        <v>0.69200231481481278</v>
      </c>
      <c r="CT9" s="139">
        <v>0.69640046296296088</v>
      </c>
      <c r="CU9" s="139">
        <v>0.70079861111110897</v>
      </c>
      <c r="CV9" s="139">
        <v>0.70519675925925707</v>
      </c>
      <c r="CW9" s="139">
        <v>0.70959490740740516</v>
      </c>
      <c r="CX9" s="139">
        <v>0.71399305555555326</v>
      </c>
      <c r="CY9" s="139">
        <v>0.71839120370370135</v>
      </c>
      <c r="CZ9" s="139">
        <v>0.72278935185184945</v>
      </c>
      <c r="DA9" s="139">
        <v>0.72718749999999754</v>
      </c>
      <c r="DB9" s="139">
        <v>0.73158564814814564</v>
      </c>
      <c r="DC9" s="139">
        <v>0.73598379629629374</v>
      </c>
      <c r="DD9" s="139">
        <v>0.74038194444444183</v>
      </c>
      <c r="DE9" s="139">
        <v>0.74478009259258993</v>
      </c>
      <c r="DF9" s="139">
        <v>0.74917824074073802</v>
      </c>
      <c r="DG9" s="139">
        <v>0.75357638888888612</v>
      </c>
      <c r="DH9" s="139">
        <v>0.75797453703703421</v>
      </c>
      <c r="DI9" s="139">
        <v>0.76237268518518231</v>
      </c>
      <c r="DJ9" s="139">
        <v>0.7667708333333304</v>
      </c>
      <c r="DK9" s="139">
        <v>0.7711689814814785</v>
      </c>
      <c r="DL9" s="139">
        <v>0.77556712962962659</v>
      </c>
      <c r="DM9" s="139">
        <v>0.77996527777777469</v>
      </c>
      <c r="DN9" s="139">
        <v>0.78436342592592279</v>
      </c>
      <c r="DO9" s="139">
        <v>0.78876157407407088</v>
      </c>
      <c r="DP9" s="139">
        <v>0.79315972222221898</v>
      </c>
      <c r="DQ9" s="139">
        <v>0.79755787037036707</v>
      </c>
      <c r="DR9" s="139">
        <v>0.80195601851851517</v>
      </c>
      <c r="DS9" s="139">
        <v>0.80635416666666326</v>
      </c>
      <c r="DT9" s="139">
        <v>0.81075231481481136</v>
      </c>
      <c r="DU9" s="139">
        <v>0.81515046296295945</v>
      </c>
      <c r="DV9" s="139">
        <v>0.81954861111110755</v>
      </c>
      <c r="DW9" s="139">
        <v>0.82394675925925565</v>
      </c>
      <c r="DX9" s="139">
        <v>0.82834490740740374</v>
      </c>
      <c r="DY9" s="139">
        <v>0.83274305555555184</v>
      </c>
      <c r="DZ9" s="139">
        <v>0.83714120370369993</v>
      </c>
      <c r="EA9" s="139">
        <v>0.84153935185184803</v>
      </c>
      <c r="EB9" s="139">
        <v>0.84593749999999612</v>
      </c>
      <c r="EC9" s="139">
        <v>0.85033564814814422</v>
      </c>
      <c r="ED9" s="139">
        <v>0.85473379629629231</v>
      </c>
      <c r="EE9" s="139">
        <v>0.85913194444444041</v>
      </c>
      <c r="EF9" s="139">
        <v>0.86353009259258851</v>
      </c>
      <c r="EG9" s="139">
        <v>0.8679282407407366</v>
      </c>
      <c r="EH9" s="139">
        <v>0.8723263888888847</v>
      </c>
      <c r="EI9" s="139">
        <v>0.87672453703703279</v>
      </c>
      <c r="EJ9" s="139">
        <v>0.88216435185185182</v>
      </c>
      <c r="EK9" s="139">
        <v>0.88552083333333331</v>
      </c>
      <c r="EL9" s="139">
        <v>0.89038194444444474</v>
      </c>
      <c r="EM9" s="139">
        <v>0.89732638888888916</v>
      </c>
      <c r="EN9" s="139">
        <v>0.90427083333333358</v>
      </c>
      <c r="EO9" s="139">
        <v>0.911215277777778</v>
      </c>
      <c r="EP9" s="139">
        <v>0.91468749999999988</v>
      </c>
      <c r="EQ9" s="139">
        <v>0.91815972222222242</v>
      </c>
      <c r="ER9" s="139">
        <v>0.92510416666666662</v>
      </c>
      <c r="ES9" s="139">
        <v>0.92857638888888894</v>
      </c>
      <c r="ET9" s="139">
        <v>0.93204861111111126</v>
      </c>
      <c r="EU9" s="139">
        <v>0.93899305555555568</v>
      </c>
      <c r="EV9" s="139">
        <v>0.9459375000000001</v>
      </c>
      <c r="EW9" s="139">
        <v>0.95288194444444452</v>
      </c>
      <c r="EX9" s="139">
        <v>0.95843749999999994</v>
      </c>
      <c r="EY9" s="139">
        <v>0.96329861111111104</v>
      </c>
      <c r="EZ9" s="139">
        <v>0.96677083333333325</v>
      </c>
      <c r="FA9" s="139">
        <v>0.97371527777777778</v>
      </c>
      <c r="FB9" s="139">
        <v>0.9806597222222222</v>
      </c>
      <c r="FC9" s="139">
        <v>0.98667824074074073</v>
      </c>
      <c r="FD9" s="139">
        <v>0.99015046296296305</v>
      </c>
      <c r="FE9" s="118">
        <v>0.99709490740740736</v>
      </c>
    </row>
    <row r="10" spans="1:161" ht="15.95" customHeight="1" x14ac:dyDescent="0.25">
      <c r="A10" s="72" t="s">
        <v>86</v>
      </c>
      <c r="B10" s="226"/>
      <c r="C10" s="227"/>
      <c r="D10" s="228"/>
      <c r="E10" s="228"/>
      <c r="F10" s="228"/>
      <c r="G10" s="228"/>
      <c r="H10" s="228"/>
      <c r="I10" s="228"/>
      <c r="J10" s="228"/>
      <c r="K10" s="229"/>
      <c r="L10" s="229"/>
      <c r="M10" s="213"/>
      <c r="N10" s="229"/>
      <c r="O10" s="143">
        <v>0.33173611111111118</v>
      </c>
      <c r="P10" s="229"/>
      <c r="Q10" s="151">
        <v>0.34056712962962965</v>
      </c>
      <c r="R10" s="229"/>
      <c r="S10" s="153">
        <v>0.35177083333333337</v>
      </c>
      <c r="T10" s="229"/>
      <c r="U10" s="73">
        <v>0.35756944444444444</v>
      </c>
      <c r="V10" s="229"/>
      <c r="W10" s="139">
        <v>0.36844907407407418</v>
      </c>
      <c r="X10" s="187">
        <v>0.37145833333333339</v>
      </c>
      <c r="Y10" s="229"/>
      <c r="Z10" s="139">
        <v>0.38164351851851863</v>
      </c>
      <c r="AA10" s="229"/>
      <c r="AB10" s="139">
        <v>0.39043981481481493</v>
      </c>
      <c r="AC10" s="139">
        <v>0.39483796296296308</v>
      </c>
      <c r="AD10" s="139">
        <v>0.39923611111111124</v>
      </c>
      <c r="AE10" s="139">
        <v>0.40363425925925939</v>
      </c>
      <c r="AF10" s="139">
        <v>0.40803240740740754</v>
      </c>
      <c r="AG10" s="139">
        <v>0.41243055555555569</v>
      </c>
      <c r="AH10" s="139">
        <v>0.41682870370370384</v>
      </c>
      <c r="AI10" s="139">
        <v>0.42122685185185199</v>
      </c>
      <c r="AJ10" s="139">
        <v>0.42562500000000014</v>
      </c>
      <c r="AK10" s="139">
        <v>0.43002314814814829</v>
      </c>
      <c r="AL10" s="139">
        <v>0.43442129629629644</v>
      </c>
      <c r="AM10" s="139">
        <v>0.4388194444444446</v>
      </c>
      <c r="AN10" s="139">
        <v>0.44321759259259275</v>
      </c>
      <c r="AO10" s="139">
        <v>0.4476157407407409</v>
      </c>
      <c r="AP10" s="139">
        <v>0.45201388888888905</v>
      </c>
      <c r="AQ10" s="139">
        <v>0.4564120370370372</v>
      </c>
      <c r="AR10" s="139">
        <v>0.46081018518518535</v>
      </c>
      <c r="AS10" s="139">
        <v>0.4652083333333335</v>
      </c>
      <c r="AT10" s="139">
        <v>0.46960648148148165</v>
      </c>
      <c r="AU10" s="139">
        <v>0.4740046296296298</v>
      </c>
      <c r="AV10" s="139">
        <v>0.47840277777777795</v>
      </c>
      <c r="AW10" s="139">
        <v>0.48280092592592611</v>
      </c>
      <c r="AX10" s="139">
        <v>0.48719907407407426</v>
      </c>
      <c r="AY10" s="139">
        <v>0.49159722222222241</v>
      </c>
      <c r="AZ10" s="139">
        <v>0.49599537037037056</v>
      </c>
      <c r="BA10" s="139">
        <v>0.50039351851851865</v>
      </c>
      <c r="BB10" s="139">
        <v>0.50479166666666675</v>
      </c>
      <c r="BC10" s="139">
        <v>0.50918981481481496</v>
      </c>
      <c r="BD10" s="139">
        <v>0.51358796296296316</v>
      </c>
      <c r="BE10" s="139">
        <v>0.51798611111111115</v>
      </c>
      <c r="BF10" s="139">
        <v>0.52238425925925924</v>
      </c>
      <c r="BG10" s="139">
        <v>0.52678240740740734</v>
      </c>
      <c r="BH10" s="139">
        <v>0.53118055555555543</v>
      </c>
      <c r="BI10" s="139">
        <v>0.53557870370370353</v>
      </c>
      <c r="BJ10" s="139">
        <v>0.53997685185185162</v>
      </c>
      <c r="BK10" s="139">
        <v>0.54437499999999972</v>
      </c>
      <c r="BL10" s="139">
        <v>0.54877314814814782</v>
      </c>
      <c r="BM10" s="139">
        <v>0.55317129629629591</v>
      </c>
      <c r="BN10" s="139">
        <v>0.55756944444444401</v>
      </c>
      <c r="BO10" s="139">
        <v>0.5619675925925921</v>
      </c>
      <c r="BP10" s="139">
        <v>0.5663657407407402</v>
      </c>
      <c r="BQ10" s="139">
        <v>0.57076388888888829</v>
      </c>
      <c r="BR10" s="139">
        <v>0.57516203703703639</v>
      </c>
      <c r="BS10" s="139">
        <v>0.57956018518518448</v>
      </c>
      <c r="BT10" s="139">
        <v>0.58395833333333258</v>
      </c>
      <c r="BU10" s="139">
        <v>0.58835648148148068</v>
      </c>
      <c r="BV10" s="139">
        <v>0.59275462962962877</v>
      </c>
      <c r="BW10" s="139">
        <v>0.59715277777777687</v>
      </c>
      <c r="BX10" s="139">
        <v>0.60155092592592496</v>
      </c>
      <c r="BY10" s="139">
        <v>0.60594907407407306</v>
      </c>
      <c r="BZ10" s="139">
        <v>0.61034722222222115</v>
      </c>
      <c r="CA10" s="139">
        <v>0.61474537037036925</v>
      </c>
      <c r="CB10" s="139">
        <v>0.61914351851851734</v>
      </c>
      <c r="CC10" s="139">
        <v>0.62354166666666544</v>
      </c>
      <c r="CD10" s="139">
        <v>0.62793981481481354</v>
      </c>
      <c r="CE10" s="139">
        <v>0.63233796296296163</v>
      </c>
      <c r="CF10" s="139">
        <v>0.63673611111110973</v>
      </c>
      <c r="CG10" s="139">
        <v>0.64113425925925782</v>
      </c>
      <c r="CH10" s="139">
        <v>0.64553240740740592</v>
      </c>
      <c r="CI10" s="139">
        <v>0.64993055555555401</v>
      </c>
      <c r="CJ10" s="139">
        <v>0.65432870370370211</v>
      </c>
      <c r="CK10" s="139">
        <v>0.6587268518518502</v>
      </c>
      <c r="CL10" s="139">
        <v>0.6631249999999983</v>
      </c>
      <c r="CM10" s="139">
        <v>0.66752314814814639</v>
      </c>
      <c r="CN10" s="139">
        <v>0.67192129629629449</v>
      </c>
      <c r="CO10" s="139">
        <v>0.67631944444444259</v>
      </c>
      <c r="CP10" s="139">
        <v>0.68071759259259068</v>
      </c>
      <c r="CQ10" s="139">
        <v>0.68511574074073878</v>
      </c>
      <c r="CR10" s="139">
        <v>0.68951388888888687</v>
      </c>
      <c r="CS10" s="139">
        <v>0.69391203703703497</v>
      </c>
      <c r="CT10" s="139">
        <v>0.69831018518518306</v>
      </c>
      <c r="CU10" s="139">
        <v>0.70270833333333116</v>
      </c>
      <c r="CV10" s="139">
        <v>0.70710648148147925</v>
      </c>
      <c r="CW10" s="139">
        <v>0.71150462962962735</v>
      </c>
      <c r="CX10" s="139">
        <v>0.71590277777777545</v>
      </c>
      <c r="CY10" s="139">
        <v>0.72030092592592354</v>
      </c>
      <c r="CZ10" s="139">
        <v>0.72469907407407164</v>
      </c>
      <c r="DA10" s="139">
        <v>0.72909722222221973</v>
      </c>
      <c r="DB10" s="139">
        <v>0.73349537037036783</v>
      </c>
      <c r="DC10" s="139">
        <v>0.73789351851851592</v>
      </c>
      <c r="DD10" s="139">
        <v>0.74229166666666402</v>
      </c>
      <c r="DE10" s="139">
        <v>0.74668981481481211</v>
      </c>
      <c r="DF10" s="139">
        <v>0.75108796296296021</v>
      </c>
      <c r="DG10" s="139">
        <v>0.7554861111111083</v>
      </c>
      <c r="DH10" s="139">
        <v>0.7598842592592564</v>
      </c>
      <c r="DI10" s="139">
        <v>0.7642824074074045</v>
      </c>
      <c r="DJ10" s="139">
        <v>0.76868055555555259</v>
      </c>
      <c r="DK10" s="139">
        <v>0.77307870370370069</v>
      </c>
      <c r="DL10" s="139">
        <v>0.77747685185184878</v>
      </c>
      <c r="DM10" s="139">
        <v>0.78187499999999688</v>
      </c>
      <c r="DN10" s="139">
        <v>0.78627314814814497</v>
      </c>
      <c r="DO10" s="139">
        <v>0.79067129629629307</v>
      </c>
      <c r="DP10" s="139">
        <v>0.79506944444444116</v>
      </c>
      <c r="DQ10" s="139">
        <v>0.79946759259258926</v>
      </c>
      <c r="DR10" s="139">
        <v>0.80386574074073736</v>
      </c>
      <c r="DS10" s="139">
        <v>0.80826388888888545</v>
      </c>
      <c r="DT10" s="139">
        <v>0.81266203703703355</v>
      </c>
      <c r="DU10" s="139">
        <v>0.81706018518518164</v>
      </c>
      <c r="DV10" s="139">
        <v>0.82145833333332974</v>
      </c>
      <c r="DW10" s="139">
        <v>0.82585648148147783</v>
      </c>
      <c r="DX10" s="139">
        <v>0.83025462962962593</v>
      </c>
      <c r="DY10" s="139">
        <v>0.83465277777777402</v>
      </c>
      <c r="DZ10" s="139">
        <v>0.83905092592592212</v>
      </c>
      <c r="EA10" s="139">
        <v>0.84344907407407022</v>
      </c>
      <c r="EB10" s="139">
        <v>0.84784722222221831</v>
      </c>
      <c r="EC10" s="139">
        <v>0.85224537037036641</v>
      </c>
      <c r="ED10" s="139">
        <v>0.8566435185185145</v>
      </c>
      <c r="EE10" s="139">
        <v>0.8610416666666626</v>
      </c>
      <c r="EF10" s="139">
        <v>0.86543981481481069</v>
      </c>
      <c r="EG10" s="139">
        <v>0.86983796296295879</v>
      </c>
      <c r="EH10" s="139">
        <v>0.87423611111110688</v>
      </c>
      <c r="EI10" s="139">
        <v>0.87863425925925498</v>
      </c>
      <c r="EJ10" s="139">
        <v>0.88407407407407401</v>
      </c>
      <c r="EK10" s="139">
        <v>0.8874305555555555</v>
      </c>
      <c r="EL10" s="139">
        <v>0.89229166666666693</v>
      </c>
      <c r="EM10" s="139">
        <v>0.89923611111111135</v>
      </c>
      <c r="EN10" s="139">
        <v>0.90618055555555577</v>
      </c>
      <c r="EO10" s="139">
        <v>0.91312500000000019</v>
      </c>
      <c r="EP10" s="139">
        <v>0.91659722222222206</v>
      </c>
      <c r="EQ10" s="139">
        <v>0.92006944444444461</v>
      </c>
      <c r="ER10" s="139">
        <v>0.9270138888888888</v>
      </c>
      <c r="ES10" s="139">
        <v>0.93048611111111112</v>
      </c>
      <c r="ET10" s="139">
        <v>0.93395833333333345</v>
      </c>
      <c r="EU10" s="139">
        <v>0.94090277777777787</v>
      </c>
      <c r="EV10" s="139">
        <v>0.94784722222222229</v>
      </c>
      <c r="EW10" s="139">
        <v>0.95479166666666671</v>
      </c>
      <c r="EX10" s="139">
        <v>0.96034722222222213</v>
      </c>
      <c r="EY10" s="139">
        <v>0.96520833333333322</v>
      </c>
      <c r="EZ10" s="139">
        <v>0.96868055555555543</v>
      </c>
      <c r="FA10" s="139">
        <v>0.97562499999999996</v>
      </c>
      <c r="FB10" s="139">
        <v>0.98256944444444438</v>
      </c>
      <c r="FC10" s="139">
        <v>0.9884722222222222</v>
      </c>
      <c r="FD10" s="139">
        <v>0.99194444444444452</v>
      </c>
      <c r="FE10" s="118">
        <v>0.99888888888888883</v>
      </c>
    </row>
    <row r="11" spans="1:161" s="155" customFormat="1" ht="15.95" customHeight="1" x14ac:dyDescent="0.25">
      <c r="A11" s="154" t="s">
        <v>87</v>
      </c>
      <c r="B11" s="226"/>
      <c r="C11" s="227"/>
      <c r="D11" s="228"/>
      <c r="E11" s="228"/>
      <c r="F11" s="228"/>
      <c r="G11" s="228"/>
      <c r="H11" s="228"/>
      <c r="I11" s="228"/>
      <c r="J11" s="228"/>
      <c r="K11" s="229"/>
      <c r="L11" s="229"/>
      <c r="M11" s="213"/>
      <c r="N11" s="229"/>
      <c r="O11" s="153">
        <v>0.33333333333333331</v>
      </c>
      <c r="P11" s="229"/>
      <c r="Q11" s="151">
        <v>0.34265046296296298</v>
      </c>
      <c r="R11" s="229"/>
      <c r="S11" s="153">
        <v>0.35337962962962965</v>
      </c>
      <c r="T11" s="229"/>
      <c r="U11" s="73">
        <v>0.35917824074074073</v>
      </c>
      <c r="V11" s="229"/>
      <c r="W11" s="139">
        <v>0.37005787037037047</v>
      </c>
      <c r="X11" s="187">
        <v>0.37306712962962968</v>
      </c>
      <c r="Y11" s="229"/>
      <c r="Z11" s="139">
        <v>0.38325231481481492</v>
      </c>
      <c r="AA11" s="229"/>
      <c r="AB11" s="139">
        <v>0.39204861111111122</v>
      </c>
      <c r="AC11" s="139">
        <v>0.39644675925925937</v>
      </c>
      <c r="AD11" s="139">
        <v>0.40084490740740752</v>
      </c>
      <c r="AE11" s="139">
        <v>0.40524305555555568</v>
      </c>
      <c r="AF11" s="139">
        <v>0.40964120370370383</v>
      </c>
      <c r="AG11" s="139">
        <v>0.41403935185185198</v>
      </c>
      <c r="AH11" s="139">
        <v>0.41843750000000013</v>
      </c>
      <c r="AI11" s="139">
        <v>0.42283564814814828</v>
      </c>
      <c r="AJ11" s="139">
        <v>0.42723379629629643</v>
      </c>
      <c r="AK11" s="139">
        <v>0.43163194444444458</v>
      </c>
      <c r="AL11" s="139">
        <v>0.43603009259259273</v>
      </c>
      <c r="AM11" s="139">
        <v>0.44042824074074088</v>
      </c>
      <c r="AN11" s="139">
        <v>0.44482638888888903</v>
      </c>
      <c r="AO11" s="139">
        <v>0.44922453703703719</v>
      </c>
      <c r="AP11" s="139">
        <v>0.45362268518518534</v>
      </c>
      <c r="AQ11" s="139">
        <v>0.45802083333333349</v>
      </c>
      <c r="AR11" s="139">
        <v>0.46241898148148164</v>
      </c>
      <c r="AS11" s="139">
        <v>0.46681712962962979</v>
      </c>
      <c r="AT11" s="139">
        <v>0.47121527777777794</v>
      </c>
      <c r="AU11" s="139">
        <v>0.47561342592592609</v>
      </c>
      <c r="AV11" s="139">
        <v>0.48001157407407424</v>
      </c>
      <c r="AW11" s="139">
        <v>0.48440972222222239</v>
      </c>
      <c r="AX11" s="139">
        <v>0.48880787037037055</v>
      </c>
      <c r="AY11" s="139">
        <v>0.4932060185185187</v>
      </c>
      <c r="AZ11" s="139">
        <v>0.49760416666666685</v>
      </c>
      <c r="BA11" s="139">
        <v>0.50200231481481494</v>
      </c>
      <c r="BB11" s="139">
        <v>0.50640046296296304</v>
      </c>
      <c r="BC11" s="139">
        <v>0.51079861111111124</v>
      </c>
      <c r="BD11" s="139">
        <v>0.51519675925925945</v>
      </c>
      <c r="BE11" s="139">
        <v>0.51959490740740744</v>
      </c>
      <c r="BF11" s="139">
        <v>0.52399305555555553</v>
      </c>
      <c r="BG11" s="139">
        <v>0.52839120370370363</v>
      </c>
      <c r="BH11" s="139">
        <v>0.53278935185185172</v>
      </c>
      <c r="BI11" s="139">
        <v>0.53718749999999982</v>
      </c>
      <c r="BJ11" s="139">
        <v>0.54158564814814791</v>
      </c>
      <c r="BK11" s="139">
        <v>0.54598379629629601</v>
      </c>
      <c r="BL11" s="139">
        <v>0.5503819444444441</v>
      </c>
      <c r="BM11" s="139">
        <v>0.5547800925925922</v>
      </c>
      <c r="BN11" s="139">
        <v>0.5591782407407403</v>
      </c>
      <c r="BO11" s="139">
        <v>0.56357638888888839</v>
      </c>
      <c r="BP11" s="139">
        <v>0.56797453703703649</v>
      </c>
      <c r="BQ11" s="139">
        <v>0.57237268518518458</v>
      </c>
      <c r="BR11" s="139">
        <v>0.57677083333333268</v>
      </c>
      <c r="BS11" s="139">
        <v>0.58116898148148077</v>
      </c>
      <c r="BT11" s="139">
        <v>0.58556712962962887</v>
      </c>
      <c r="BU11" s="139">
        <v>0.58996527777777696</v>
      </c>
      <c r="BV11" s="139">
        <v>0.59436342592592506</v>
      </c>
      <c r="BW11" s="139">
        <v>0.59876157407407316</v>
      </c>
      <c r="BX11" s="139">
        <v>0.60315972222222125</v>
      </c>
      <c r="BY11" s="139">
        <v>0.60755787037036935</v>
      </c>
      <c r="BZ11" s="139">
        <v>0.61195601851851744</v>
      </c>
      <c r="CA11" s="139">
        <v>0.61635416666666554</v>
      </c>
      <c r="CB11" s="139">
        <v>0.62075231481481363</v>
      </c>
      <c r="CC11" s="139">
        <v>0.62515046296296173</v>
      </c>
      <c r="CD11" s="139">
        <v>0.62954861111110982</v>
      </c>
      <c r="CE11" s="139">
        <v>0.63394675925925792</v>
      </c>
      <c r="CF11" s="139">
        <v>0.63834490740740601</v>
      </c>
      <c r="CG11" s="139">
        <v>0.64274305555555411</v>
      </c>
      <c r="CH11" s="139">
        <v>0.64714120370370221</v>
      </c>
      <c r="CI11" s="139">
        <v>0.6515393518518503</v>
      </c>
      <c r="CJ11" s="139">
        <v>0.6559374999999984</v>
      </c>
      <c r="CK11" s="139">
        <v>0.66033564814814649</v>
      </c>
      <c r="CL11" s="139">
        <v>0.66473379629629459</v>
      </c>
      <c r="CM11" s="139">
        <v>0.66913194444444268</v>
      </c>
      <c r="CN11" s="139">
        <v>0.67353009259259078</v>
      </c>
      <c r="CO11" s="139">
        <v>0.67792824074073887</v>
      </c>
      <c r="CP11" s="139">
        <v>0.68232638888888697</v>
      </c>
      <c r="CQ11" s="139">
        <v>0.68672453703703507</v>
      </c>
      <c r="CR11" s="139">
        <v>0.69112268518518316</v>
      </c>
      <c r="CS11" s="139">
        <v>0.69552083333333126</v>
      </c>
      <c r="CT11" s="139">
        <v>0.69991898148147935</v>
      </c>
      <c r="CU11" s="139">
        <v>0.70431712962962745</v>
      </c>
      <c r="CV11" s="139">
        <v>0.70871527777777554</v>
      </c>
      <c r="CW11" s="139">
        <v>0.71311342592592364</v>
      </c>
      <c r="CX11" s="139">
        <v>0.71751157407407173</v>
      </c>
      <c r="CY11" s="139">
        <v>0.72190972222221983</v>
      </c>
      <c r="CZ11" s="139">
        <v>0.72630787037036793</v>
      </c>
      <c r="DA11" s="139">
        <v>0.73070601851851602</v>
      </c>
      <c r="DB11" s="139">
        <v>0.73510416666666412</v>
      </c>
      <c r="DC11" s="139">
        <v>0.73950231481481221</v>
      </c>
      <c r="DD11" s="139">
        <v>0.74390046296296031</v>
      </c>
      <c r="DE11" s="139">
        <v>0.7482986111111084</v>
      </c>
      <c r="DF11" s="139">
        <v>0.7526967592592565</v>
      </c>
      <c r="DG11" s="139">
        <v>0.75709490740740459</v>
      </c>
      <c r="DH11" s="139">
        <v>0.76149305555555269</v>
      </c>
      <c r="DI11" s="139">
        <v>0.76589120370370078</v>
      </c>
      <c r="DJ11" s="139">
        <v>0.77028935185184888</v>
      </c>
      <c r="DK11" s="139">
        <v>0.77468749999999698</v>
      </c>
      <c r="DL11" s="139">
        <v>0.77908564814814507</v>
      </c>
      <c r="DM11" s="139">
        <v>0.78348379629629317</v>
      </c>
      <c r="DN11" s="139">
        <v>0.78788194444444126</v>
      </c>
      <c r="DO11" s="139">
        <v>0.79228009259258936</v>
      </c>
      <c r="DP11" s="139">
        <v>0.79667824074073745</v>
      </c>
      <c r="DQ11" s="139">
        <v>0.80107638888888555</v>
      </c>
      <c r="DR11" s="139">
        <v>0.80547453703703364</v>
      </c>
      <c r="DS11" s="139">
        <v>0.80987268518518174</v>
      </c>
      <c r="DT11" s="139">
        <v>0.81427083333332984</v>
      </c>
      <c r="DU11" s="139">
        <v>0.81866898148147793</v>
      </c>
      <c r="DV11" s="139">
        <v>0.82306712962962603</v>
      </c>
      <c r="DW11" s="139">
        <v>0.82746527777777412</v>
      </c>
      <c r="DX11" s="139">
        <v>0.83186342592592222</v>
      </c>
      <c r="DY11" s="139">
        <v>0.83626157407407031</v>
      </c>
      <c r="DZ11" s="139">
        <v>0.84065972222221841</v>
      </c>
      <c r="EA11" s="139">
        <v>0.8450578703703665</v>
      </c>
      <c r="EB11" s="139">
        <v>0.8494560185185146</v>
      </c>
      <c r="EC11" s="139">
        <v>0.8538541666666627</v>
      </c>
      <c r="ED11" s="139">
        <v>0.85825231481481079</v>
      </c>
      <c r="EE11" s="139">
        <v>0.86265046296295889</v>
      </c>
      <c r="EF11" s="139">
        <v>0.86704861111110698</v>
      </c>
      <c r="EG11" s="139">
        <v>0.87144675925925508</v>
      </c>
      <c r="EH11" s="139">
        <v>0.87584490740740317</v>
      </c>
      <c r="EI11" s="139">
        <v>0.88024305555555127</v>
      </c>
      <c r="EJ11" s="139">
        <v>0.8856828703703703</v>
      </c>
      <c r="EK11" s="139">
        <v>0.88903935185185179</v>
      </c>
      <c r="EL11" s="139">
        <v>0.89390046296296322</v>
      </c>
      <c r="EM11" s="139">
        <v>0.90084490740740764</v>
      </c>
      <c r="EN11" s="139">
        <v>0.90778935185185206</v>
      </c>
      <c r="EO11" s="139">
        <v>0.91473379629629648</v>
      </c>
      <c r="EP11" s="139">
        <v>0.91820601851851835</v>
      </c>
      <c r="EQ11" s="139">
        <v>0.9216782407407409</v>
      </c>
      <c r="ER11" s="139">
        <v>0.92862268518518509</v>
      </c>
      <c r="ES11" s="139">
        <v>0.93209490740740741</v>
      </c>
      <c r="ET11" s="139">
        <v>0.93556712962962973</v>
      </c>
      <c r="EU11" s="139">
        <v>0.94251157407407415</v>
      </c>
      <c r="EV11" s="139">
        <v>0.94945601851851857</v>
      </c>
      <c r="EW11" s="139">
        <v>0.95640046296296299</v>
      </c>
      <c r="EX11" s="139">
        <v>0.96195601851851842</v>
      </c>
      <c r="EY11" s="139">
        <v>0.96681712962962951</v>
      </c>
      <c r="EZ11" s="139">
        <v>0.97028935185185172</v>
      </c>
      <c r="FA11" s="139">
        <v>0.97723379629629625</v>
      </c>
      <c r="FB11" s="139">
        <v>0.98417824074074067</v>
      </c>
      <c r="FC11" s="139">
        <v>0.98996527777777776</v>
      </c>
      <c r="FD11" s="139">
        <v>0.99343750000000008</v>
      </c>
      <c r="FE11" s="118">
        <v>1.0003819444444444</v>
      </c>
    </row>
    <row r="12" spans="1:161" ht="15.95" customHeight="1" x14ac:dyDescent="0.25">
      <c r="A12" s="72" t="s">
        <v>88</v>
      </c>
      <c r="B12" s="226"/>
      <c r="C12" s="227"/>
      <c r="D12" s="228"/>
      <c r="E12" s="228"/>
      <c r="F12" s="228"/>
      <c r="G12" s="228"/>
      <c r="H12" s="228"/>
      <c r="I12" s="228"/>
      <c r="J12" s="228"/>
      <c r="K12" s="229"/>
      <c r="L12" s="229"/>
      <c r="M12" s="213"/>
      <c r="N12" s="229"/>
      <c r="O12" s="146">
        <v>0.33504629629629629</v>
      </c>
      <c r="P12" s="229"/>
      <c r="Q12" s="139">
        <v>0.34403935185185186</v>
      </c>
      <c r="R12" s="229"/>
      <c r="S12" s="153">
        <v>0.35476851851851854</v>
      </c>
      <c r="T12" s="229"/>
      <c r="U12" s="73">
        <v>0.36056712962962961</v>
      </c>
      <c r="V12" s="229"/>
      <c r="W12" s="139">
        <v>0.37144675925925935</v>
      </c>
      <c r="X12" s="187">
        <v>0.37445601851851856</v>
      </c>
      <c r="Y12" s="229"/>
      <c r="Z12" s="139">
        <v>0.3846412037037038</v>
      </c>
      <c r="AA12" s="229"/>
      <c r="AB12" s="139">
        <v>0.39343750000000011</v>
      </c>
      <c r="AC12" s="139">
        <v>0.39783564814814826</v>
      </c>
      <c r="AD12" s="139">
        <v>0.40223379629629641</v>
      </c>
      <c r="AE12" s="139">
        <v>0.40663194444444456</v>
      </c>
      <c r="AF12" s="139">
        <v>0.41103009259259271</v>
      </c>
      <c r="AG12" s="139">
        <v>0.41542824074074086</v>
      </c>
      <c r="AH12" s="139">
        <v>0.41982638888888901</v>
      </c>
      <c r="AI12" s="139">
        <v>0.42422453703703716</v>
      </c>
      <c r="AJ12" s="139">
        <v>0.42862268518518531</v>
      </c>
      <c r="AK12" s="139">
        <v>0.43302083333333347</v>
      </c>
      <c r="AL12" s="139">
        <v>0.43741898148148162</v>
      </c>
      <c r="AM12" s="139">
        <v>0.44181712962962977</v>
      </c>
      <c r="AN12" s="139">
        <v>0.44621527777777792</v>
      </c>
      <c r="AO12" s="139">
        <v>0.45061342592592607</v>
      </c>
      <c r="AP12" s="139">
        <v>0.45501157407407422</v>
      </c>
      <c r="AQ12" s="139">
        <v>0.45940972222222237</v>
      </c>
      <c r="AR12" s="139">
        <v>0.46380787037037052</v>
      </c>
      <c r="AS12" s="139">
        <v>0.46820601851851867</v>
      </c>
      <c r="AT12" s="139">
        <v>0.47260416666666683</v>
      </c>
      <c r="AU12" s="139">
        <v>0.47700231481481498</v>
      </c>
      <c r="AV12" s="139">
        <v>0.48140046296296313</v>
      </c>
      <c r="AW12" s="139">
        <v>0.48579861111111128</v>
      </c>
      <c r="AX12" s="139">
        <v>0.49019675925925943</v>
      </c>
      <c r="AY12" s="139">
        <v>0.49459490740740758</v>
      </c>
      <c r="AZ12" s="139">
        <v>0.49899305555555573</v>
      </c>
      <c r="BA12" s="139">
        <v>0.50339120370370383</v>
      </c>
      <c r="BB12" s="139">
        <v>0.50778935185185192</v>
      </c>
      <c r="BC12" s="139">
        <v>0.51218750000000013</v>
      </c>
      <c r="BD12" s="139">
        <v>0.51658564814814834</v>
      </c>
      <c r="BE12" s="139">
        <v>0.52098379629629632</v>
      </c>
      <c r="BF12" s="139">
        <v>0.52538194444444442</v>
      </c>
      <c r="BG12" s="139">
        <v>0.52978009259259251</v>
      </c>
      <c r="BH12" s="139">
        <v>0.53417824074074061</v>
      </c>
      <c r="BI12" s="139">
        <v>0.5385763888888887</v>
      </c>
      <c r="BJ12" s="139">
        <v>0.5429745370370368</v>
      </c>
      <c r="BK12" s="139">
        <v>0.54737268518518489</v>
      </c>
      <c r="BL12" s="139">
        <v>0.55177083333333299</v>
      </c>
      <c r="BM12" s="139">
        <v>0.55616898148148108</v>
      </c>
      <c r="BN12" s="139">
        <v>0.56056712962962918</v>
      </c>
      <c r="BO12" s="139">
        <v>0.56496527777777727</v>
      </c>
      <c r="BP12" s="139">
        <v>0.56936342592592537</v>
      </c>
      <c r="BQ12" s="139">
        <v>0.57376157407407347</v>
      </c>
      <c r="BR12" s="139">
        <v>0.57815972222222156</v>
      </c>
      <c r="BS12" s="139">
        <v>0.58255787037036966</v>
      </c>
      <c r="BT12" s="139">
        <v>0.58695601851851775</v>
      </c>
      <c r="BU12" s="139">
        <v>0.59135416666666585</v>
      </c>
      <c r="BV12" s="139">
        <v>0.59575231481481394</v>
      </c>
      <c r="BW12" s="139">
        <v>0.60015046296296204</v>
      </c>
      <c r="BX12" s="139">
        <v>0.60454861111111013</v>
      </c>
      <c r="BY12" s="139">
        <v>0.60894675925925823</v>
      </c>
      <c r="BZ12" s="139">
        <v>0.61334490740740633</v>
      </c>
      <c r="CA12" s="139">
        <v>0.61774305555555442</v>
      </c>
      <c r="CB12" s="139">
        <v>0.62214120370370252</v>
      </c>
      <c r="CC12" s="139">
        <v>0.62653935185185061</v>
      </c>
      <c r="CD12" s="139">
        <v>0.63093749999999871</v>
      </c>
      <c r="CE12" s="139">
        <v>0.6353356481481468</v>
      </c>
      <c r="CF12" s="139">
        <v>0.6397337962962949</v>
      </c>
      <c r="CG12" s="139">
        <v>0.64413194444444299</v>
      </c>
      <c r="CH12" s="139">
        <v>0.64853009259259109</v>
      </c>
      <c r="CI12" s="139">
        <v>0.65292824074073919</v>
      </c>
      <c r="CJ12" s="139">
        <v>0.65732638888888728</v>
      </c>
      <c r="CK12" s="139">
        <v>0.66172453703703538</v>
      </c>
      <c r="CL12" s="139">
        <v>0.66612268518518347</v>
      </c>
      <c r="CM12" s="139">
        <v>0.67052083333333157</v>
      </c>
      <c r="CN12" s="139">
        <v>0.67491898148147966</v>
      </c>
      <c r="CO12" s="139">
        <v>0.67931712962962776</v>
      </c>
      <c r="CP12" s="139">
        <v>0.68371527777777585</v>
      </c>
      <c r="CQ12" s="139">
        <v>0.68811342592592395</v>
      </c>
      <c r="CR12" s="139">
        <v>0.69251157407407204</v>
      </c>
      <c r="CS12" s="139">
        <v>0.69690972222222014</v>
      </c>
      <c r="CT12" s="139">
        <v>0.70130787037036824</v>
      </c>
      <c r="CU12" s="139">
        <v>0.70570601851851633</v>
      </c>
      <c r="CV12" s="139">
        <v>0.71010416666666443</v>
      </c>
      <c r="CW12" s="139">
        <v>0.71450231481481252</v>
      </c>
      <c r="CX12" s="139">
        <v>0.71890046296296062</v>
      </c>
      <c r="CY12" s="139">
        <v>0.72329861111110871</v>
      </c>
      <c r="CZ12" s="139">
        <v>0.72769675925925681</v>
      </c>
      <c r="DA12" s="139">
        <v>0.7320949074074049</v>
      </c>
      <c r="DB12" s="139">
        <v>0.736493055555553</v>
      </c>
      <c r="DC12" s="139">
        <v>0.7408912037037011</v>
      </c>
      <c r="DD12" s="139">
        <v>0.74528935185184919</v>
      </c>
      <c r="DE12" s="139">
        <v>0.74968749999999729</v>
      </c>
      <c r="DF12" s="139">
        <v>0.75408564814814538</v>
      </c>
      <c r="DG12" s="139">
        <v>0.75848379629629348</v>
      </c>
      <c r="DH12" s="139">
        <v>0.76288194444444157</v>
      </c>
      <c r="DI12" s="139">
        <v>0.76728009259258967</v>
      </c>
      <c r="DJ12" s="139">
        <v>0.77167824074073776</v>
      </c>
      <c r="DK12" s="139">
        <v>0.77607638888888586</v>
      </c>
      <c r="DL12" s="139">
        <v>0.78047453703703396</v>
      </c>
      <c r="DM12" s="139">
        <v>0.78487268518518205</v>
      </c>
      <c r="DN12" s="139">
        <v>0.78927083333333015</v>
      </c>
      <c r="DO12" s="139">
        <v>0.79366898148147824</v>
      </c>
      <c r="DP12" s="139">
        <v>0.79806712962962634</v>
      </c>
      <c r="DQ12" s="139">
        <v>0.80246527777777443</v>
      </c>
      <c r="DR12" s="139">
        <v>0.80686342592592253</v>
      </c>
      <c r="DS12" s="139">
        <v>0.81126157407407062</v>
      </c>
      <c r="DT12" s="139">
        <v>0.81565972222221872</v>
      </c>
      <c r="DU12" s="139">
        <v>0.82005787037036681</v>
      </c>
      <c r="DV12" s="139">
        <v>0.82445601851851491</v>
      </c>
      <c r="DW12" s="139">
        <v>0.82885416666666301</v>
      </c>
      <c r="DX12" s="139">
        <v>0.8332523148148111</v>
      </c>
      <c r="DY12" s="139">
        <v>0.8376504629629592</v>
      </c>
      <c r="DZ12" s="139">
        <v>0.84204861111110729</v>
      </c>
      <c r="EA12" s="139">
        <v>0.84644675925925539</v>
      </c>
      <c r="EB12" s="139">
        <v>0.85084490740740348</v>
      </c>
      <c r="EC12" s="139">
        <v>0.85524305555555158</v>
      </c>
      <c r="ED12" s="139">
        <v>0.85964120370369967</v>
      </c>
      <c r="EE12" s="139">
        <v>0.86403935185184777</v>
      </c>
      <c r="EF12" s="139">
        <v>0.86843749999999587</v>
      </c>
      <c r="EG12" s="139">
        <v>0.87283564814814396</v>
      </c>
      <c r="EH12" s="139">
        <v>0.87723379629629206</v>
      </c>
      <c r="EI12" s="139">
        <v>0.88163194444444015</v>
      </c>
      <c r="EJ12" s="139">
        <v>0.88707175925925918</v>
      </c>
      <c r="EK12" s="139">
        <v>0.89042824074074067</v>
      </c>
      <c r="EL12" s="139">
        <v>0.8952893518518521</v>
      </c>
      <c r="EM12" s="139">
        <v>0.90223379629629652</v>
      </c>
      <c r="EN12" s="139">
        <v>0.90917824074074094</v>
      </c>
      <c r="EO12" s="139">
        <v>0.91612268518518536</v>
      </c>
      <c r="EP12" s="139">
        <v>0.91959490740740724</v>
      </c>
      <c r="EQ12" s="139">
        <v>0.92306712962962978</v>
      </c>
      <c r="ER12" s="139">
        <v>0.93001157407407398</v>
      </c>
      <c r="ES12" s="139">
        <v>0.9334837962962963</v>
      </c>
      <c r="ET12" s="139">
        <v>0.93695601851851862</v>
      </c>
      <c r="EU12" s="139">
        <v>0.94390046296296304</v>
      </c>
      <c r="EV12" s="139">
        <v>0.95084490740740746</v>
      </c>
      <c r="EW12" s="139">
        <v>0.95778935185185188</v>
      </c>
      <c r="EX12" s="139">
        <v>0.9633449074074073</v>
      </c>
      <c r="EY12" s="139">
        <v>0.9682060185185184</v>
      </c>
      <c r="EZ12" s="139">
        <v>0.97167824074074061</v>
      </c>
      <c r="FA12" s="139">
        <v>0.97862268518518514</v>
      </c>
      <c r="FB12" s="139">
        <v>0.98556712962962956</v>
      </c>
      <c r="FC12" s="139">
        <v>0.99123842592592593</v>
      </c>
      <c r="FD12" s="139">
        <v>0.99471064814814825</v>
      </c>
      <c r="FE12" s="118">
        <v>1.0016550925925924</v>
      </c>
    </row>
    <row r="13" spans="1:161" ht="15.95" customHeight="1" x14ac:dyDescent="0.25">
      <c r="A13" s="72" t="s">
        <v>89</v>
      </c>
      <c r="B13" s="226"/>
      <c r="C13" s="227"/>
      <c r="D13" s="228"/>
      <c r="E13" s="228"/>
      <c r="F13" s="228"/>
      <c r="G13" s="228"/>
      <c r="H13" s="228"/>
      <c r="I13" s="228"/>
      <c r="J13" s="228"/>
      <c r="K13" s="229"/>
      <c r="L13" s="229"/>
      <c r="M13" s="213"/>
      <c r="N13" s="229"/>
      <c r="O13" s="146">
        <v>0.33682870370370371</v>
      </c>
      <c r="P13" s="229"/>
      <c r="Q13" s="139">
        <v>0.34560185185185188</v>
      </c>
      <c r="R13" s="229"/>
      <c r="S13" s="153">
        <v>0.35633101851851856</v>
      </c>
      <c r="T13" s="229"/>
      <c r="U13" s="73">
        <v>0.36212962962962963</v>
      </c>
      <c r="V13" s="229"/>
      <c r="W13" s="139">
        <v>0.37300925925925937</v>
      </c>
      <c r="X13" s="187">
        <v>0.37601851851851859</v>
      </c>
      <c r="Y13" s="229"/>
      <c r="Z13" s="139">
        <v>0.38620370370370383</v>
      </c>
      <c r="AA13" s="229"/>
      <c r="AB13" s="139">
        <v>0.39500000000000013</v>
      </c>
      <c r="AC13" s="139">
        <v>0.39939814814814828</v>
      </c>
      <c r="AD13" s="139">
        <v>0.40379629629629643</v>
      </c>
      <c r="AE13" s="139">
        <v>0.40819444444444458</v>
      </c>
      <c r="AF13" s="139">
        <v>0.41259259259259273</v>
      </c>
      <c r="AG13" s="139">
        <v>0.41699074074074088</v>
      </c>
      <c r="AH13" s="139">
        <v>0.42138888888888903</v>
      </c>
      <c r="AI13" s="139">
        <v>0.42578703703703719</v>
      </c>
      <c r="AJ13" s="139">
        <v>0.43018518518518534</v>
      </c>
      <c r="AK13" s="139">
        <v>0.43458333333333349</v>
      </c>
      <c r="AL13" s="139">
        <v>0.43898148148148164</v>
      </c>
      <c r="AM13" s="139">
        <v>0.44337962962962979</v>
      </c>
      <c r="AN13" s="139">
        <v>0.44777777777777794</v>
      </c>
      <c r="AO13" s="139">
        <v>0.45217592592592609</v>
      </c>
      <c r="AP13" s="139">
        <v>0.45657407407407424</v>
      </c>
      <c r="AQ13" s="139">
        <v>0.46097222222222239</v>
      </c>
      <c r="AR13" s="139">
        <v>0.46537037037037055</v>
      </c>
      <c r="AS13" s="139">
        <v>0.4697685185185187</v>
      </c>
      <c r="AT13" s="139">
        <v>0.47416666666666685</v>
      </c>
      <c r="AU13" s="139">
        <v>0.478564814814815</v>
      </c>
      <c r="AV13" s="139">
        <v>0.48296296296296315</v>
      </c>
      <c r="AW13" s="139">
        <v>0.4873611111111113</v>
      </c>
      <c r="AX13" s="139">
        <v>0.49175925925925945</v>
      </c>
      <c r="AY13" s="139">
        <v>0.4961574074074076</v>
      </c>
      <c r="AZ13" s="139">
        <v>0.50055555555555575</v>
      </c>
      <c r="BA13" s="139">
        <v>0.50495370370370385</v>
      </c>
      <c r="BB13" s="139">
        <v>0.50935185185185194</v>
      </c>
      <c r="BC13" s="139">
        <v>0.51375000000000015</v>
      </c>
      <c r="BD13" s="139">
        <v>0.51814814814814836</v>
      </c>
      <c r="BE13" s="139">
        <v>0.52254629629629634</v>
      </c>
      <c r="BF13" s="139">
        <v>0.52694444444444444</v>
      </c>
      <c r="BG13" s="139">
        <v>0.53134259259259253</v>
      </c>
      <c r="BH13" s="139">
        <v>0.53574074074074063</v>
      </c>
      <c r="BI13" s="139">
        <v>0.54013888888888872</v>
      </c>
      <c r="BJ13" s="139">
        <v>0.54453703703703682</v>
      </c>
      <c r="BK13" s="139">
        <v>0.54893518518518492</v>
      </c>
      <c r="BL13" s="139">
        <v>0.55333333333333301</v>
      </c>
      <c r="BM13" s="139">
        <v>0.55773148148148111</v>
      </c>
      <c r="BN13" s="139">
        <v>0.5621296296296292</v>
      </c>
      <c r="BO13" s="139">
        <v>0.5665277777777773</v>
      </c>
      <c r="BP13" s="139">
        <v>0.57092592592592539</v>
      </c>
      <c r="BQ13" s="139">
        <v>0.57532407407407349</v>
      </c>
      <c r="BR13" s="139">
        <v>0.57972222222222158</v>
      </c>
      <c r="BS13" s="139">
        <v>0.58412037037036968</v>
      </c>
      <c r="BT13" s="139">
        <v>0.58851851851851777</v>
      </c>
      <c r="BU13" s="139">
        <v>0.59291666666666587</v>
      </c>
      <c r="BV13" s="139">
        <v>0.59731481481481397</v>
      </c>
      <c r="BW13" s="139">
        <v>0.60171296296296206</v>
      </c>
      <c r="BX13" s="139">
        <v>0.60611111111111016</v>
      </c>
      <c r="BY13" s="139">
        <v>0.61050925925925825</v>
      </c>
      <c r="BZ13" s="139">
        <v>0.61490740740740635</v>
      </c>
      <c r="CA13" s="139">
        <v>0.61930555555555444</v>
      </c>
      <c r="CB13" s="139">
        <v>0.62370370370370254</v>
      </c>
      <c r="CC13" s="139">
        <v>0.62810185185185063</v>
      </c>
      <c r="CD13" s="139">
        <v>0.63249999999999873</v>
      </c>
      <c r="CE13" s="139">
        <v>0.63689814814814683</v>
      </c>
      <c r="CF13" s="139">
        <v>0.64129629629629492</v>
      </c>
      <c r="CG13" s="139">
        <v>0.64569444444444302</v>
      </c>
      <c r="CH13" s="139">
        <v>0.65009259259259111</v>
      </c>
      <c r="CI13" s="139">
        <v>0.65449074074073921</v>
      </c>
      <c r="CJ13" s="139">
        <v>0.6588888888888873</v>
      </c>
      <c r="CK13" s="139">
        <v>0.6632870370370354</v>
      </c>
      <c r="CL13" s="139">
        <v>0.66768518518518349</v>
      </c>
      <c r="CM13" s="139">
        <v>0.67208333333333159</v>
      </c>
      <c r="CN13" s="139">
        <v>0.67648148148147969</v>
      </c>
      <c r="CO13" s="139">
        <v>0.68087962962962778</v>
      </c>
      <c r="CP13" s="139">
        <v>0.68527777777777588</v>
      </c>
      <c r="CQ13" s="139">
        <v>0.68967592592592397</v>
      </c>
      <c r="CR13" s="139">
        <v>0.69407407407407207</v>
      </c>
      <c r="CS13" s="139">
        <v>0.69847222222222016</v>
      </c>
      <c r="CT13" s="139">
        <v>0.70287037037036826</v>
      </c>
      <c r="CU13" s="139">
        <v>0.70726851851851635</v>
      </c>
      <c r="CV13" s="139">
        <v>0.71166666666666445</v>
      </c>
      <c r="CW13" s="139">
        <v>0.71606481481481254</v>
      </c>
      <c r="CX13" s="139">
        <v>0.72046296296296064</v>
      </c>
      <c r="CY13" s="139">
        <v>0.72486111111110874</v>
      </c>
      <c r="CZ13" s="139">
        <v>0.72925925925925683</v>
      </c>
      <c r="DA13" s="139">
        <v>0.73365740740740493</v>
      </c>
      <c r="DB13" s="139">
        <v>0.73805555555555302</v>
      </c>
      <c r="DC13" s="139">
        <v>0.74245370370370112</v>
      </c>
      <c r="DD13" s="139">
        <v>0.74685185185184921</v>
      </c>
      <c r="DE13" s="139">
        <v>0.75124999999999731</v>
      </c>
      <c r="DF13" s="139">
        <v>0.7556481481481454</v>
      </c>
      <c r="DG13" s="139">
        <v>0.7600462962962935</v>
      </c>
      <c r="DH13" s="139">
        <v>0.7644444444444416</v>
      </c>
      <c r="DI13" s="139">
        <v>0.76884259259258969</v>
      </c>
      <c r="DJ13" s="139">
        <v>0.77324074074073779</v>
      </c>
      <c r="DK13" s="139">
        <v>0.77763888888888588</v>
      </c>
      <c r="DL13" s="139">
        <v>0.78203703703703398</v>
      </c>
      <c r="DM13" s="139">
        <v>0.78643518518518207</v>
      </c>
      <c r="DN13" s="139">
        <v>0.79083333333333017</v>
      </c>
      <c r="DO13" s="139">
        <v>0.79523148148147826</v>
      </c>
      <c r="DP13" s="139">
        <v>0.79962962962962636</v>
      </c>
      <c r="DQ13" s="139">
        <v>0.80402777777777446</v>
      </c>
      <c r="DR13" s="139">
        <v>0.80842592592592255</v>
      </c>
      <c r="DS13" s="139">
        <v>0.81282407407407065</v>
      </c>
      <c r="DT13" s="139">
        <v>0.81722222222221874</v>
      </c>
      <c r="DU13" s="139">
        <v>0.82162037037036684</v>
      </c>
      <c r="DV13" s="139">
        <v>0.82601851851851493</v>
      </c>
      <c r="DW13" s="139">
        <v>0.83041666666666303</v>
      </c>
      <c r="DX13" s="139">
        <v>0.83481481481481112</v>
      </c>
      <c r="DY13" s="139">
        <v>0.83921296296295922</v>
      </c>
      <c r="DZ13" s="139">
        <v>0.84361111111110731</v>
      </c>
      <c r="EA13" s="139">
        <v>0.84800925925925541</v>
      </c>
      <c r="EB13" s="139">
        <v>0.85240740740740351</v>
      </c>
      <c r="EC13" s="139">
        <v>0.8568055555555516</v>
      </c>
      <c r="ED13" s="139">
        <v>0.8612037037036997</v>
      </c>
      <c r="EE13" s="139">
        <v>0.86560185185184779</v>
      </c>
      <c r="EF13" s="139">
        <v>0.86999999999999589</v>
      </c>
      <c r="EG13" s="139">
        <v>0.87439814814814398</v>
      </c>
      <c r="EH13" s="139">
        <v>0.87879629629629208</v>
      </c>
      <c r="EI13" s="139">
        <v>0.88319444444444017</v>
      </c>
      <c r="EJ13" s="139">
        <v>0.88863425925925921</v>
      </c>
      <c r="EK13" s="139">
        <v>0.8919907407407407</v>
      </c>
      <c r="EL13" s="139">
        <v>0.89685185185185212</v>
      </c>
      <c r="EM13" s="139">
        <v>0.90379629629629654</v>
      </c>
      <c r="EN13" s="139">
        <v>0.91074074074074096</v>
      </c>
      <c r="EO13" s="139">
        <v>0.91768518518518538</v>
      </c>
      <c r="EP13" s="139">
        <v>0.92115740740740726</v>
      </c>
      <c r="EQ13" s="139">
        <v>0.9246296296296298</v>
      </c>
      <c r="ER13" s="139">
        <v>0.931574074074074</v>
      </c>
      <c r="ES13" s="139">
        <v>0.93504629629629632</v>
      </c>
      <c r="ET13" s="139">
        <v>0.93851851851851864</v>
      </c>
      <c r="EU13" s="139">
        <v>0.94546296296296306</v>
      </c>
      <c r="EV13" s="139">
        <v>0.95240740740740748</v>
      </c>
      <c r="EW13" s="139">
        <v>0.9593518518518519</v>
      </c>
      <c r="EX13" s="139">
        <v>0.96490740740740732</v>
      </c>
      <c r="EY13" s="139">
        <v>0.96976851851851842</v>
      </c>
      <c r="EZ13" s="139">
        <v>0.97324074074074063</v>
      </c>
      <c r="FA13" s="139">
        <v>0.98018518518518516</v>
      </c>
      <c r="FB13" s="139">
        <v>0.98712962962962958</v>
      </c>
      <c r="FC13" s="139">
        <v>0.99268518518518523</v>
      </c>
      <c r="FD13" s="139">
        <v>0.99615740740740755</v>
      </c>
      <c r="FE13" s="118">
        <v>1.0031018518518517</v>
      </c>
    </row>
    <row r="14" spans="1:161" ht="15.95" customHeight="1" x14ac:dyDescent="0.25">
      <c r="A14" s="72" t="s">
        <v>90</v>
      </c>
      <c r="B14" s="226"/>
      <c r="C14" s="227"/>
      <c r="D14" s="228"/>
      <c r="E14" s="228"/>
      <c r="F14" s="228"/>
      <c r="G14" s="228"/>
      <c r="H14" s="228"/>
      <c r="I14" s="228"/>
      <c r="J14" s="228"/>
      <c r="K14" s="229"/>
      <c r="L14" s="229"/>
      <c r="M14" s="213"/>
      <c r="N14" s="229"/>
      <c r="O14" s="146">
        <v>0.33901620370370372</v>
      </c>
      <c r="P14" s="229"/>
      <c r="Q14" s="139">
        <v>0.34751157407407413</v>
      </c>
      <c r="R14" s="229"/>
      <c r="S14" s="153">
        <v>0.3582407407407408</v>
      </c>
      <c r="T14" s="229"/>
      <c r="U14" s="73">
        <v>0.36403935185185188</v>
      </c>
      <c r="V14" s="229"/>
      <c r="W14" s="139">
        <v>0.37491898148148162</v>
      </c>
      <c r="X14" s="187">
        <v>0.37792824074074083</v>
      </c>
      <c r="Y14" s="229"/>
      <c r="Z14" s="139">
        <v>0.38811342592592607</v>
      </c>
      <c r="AA14" s="229"/>
      <c r="AB14" s="139">
        <v>0.39690972222222237</v>
      </c>
      <c r="AC14" s="139">
        <v>0.40130787037037052</v>
      </c>
      <c r="AD14" s="139">
        <v>0.40570601851851867</v>
      </c>
      <c r="AE14" s="139">
        <v>0.41010416666666683</v>
      </c>
      <c r="AF14" s="139">
        <v>0.41450231481481498</v>
      </c>
      <c r="AG14" s="139">
        <v>0.41890046296296313</v>
      </c>
      <c r="AH14" s="139">
        <v>0.42329861111111128</v>
      </c>
      <c r="AI14" s="139">
        <v>0.42769675925925943</v>
      </c>
      <c r="AJ14" s="139">
        <v>0.43209490740740758</v>
      </c>
      <c r="AK14" s="139">
        <v>0.43649305555555573</v>
      </c>
      <c r="AL14" s="139">
        <v>0.44089120370370388</v>
      </c>
      <c r="AM14" s="139">
        <v>0.44528935185185203</v>
      </c>
      <c r="AN14" s="139">
        <v>0.44968750000000018</v>
      </c>
      <c r="AO14" s="139">
        <v>0.45408564814814834</v>
      </c>
      <c r="AP14" s="139">
        <v>0.45848379629629649</v>
      </c>
      <c r="AQ14" s="139">
        <v>0.46288194444444464</v>
      </c>
      <c r="AR14" s="139">
        <v>0.46728009259259279</v>
      </c>
      <c r="AS14" s="139">
        <v>0.47167824074074094</v>
      </c>
      <c r="AT14" s="139">
        <v>0.47607638888888909</v>
      </c>
      <c r="AU14" s="139">
        <v>0.48047453703703724</v>
      </c>
      <c r="AV14" s="139">
        <v>0.48487268518518539</v>
      </c>
      <c r="AW14" s="139">
        <v>0.48927083333333354</v>
      </c>
      <c r="AX14" s="139">
        <v>0.49366898148148169</v>
      </c>
      <c r="AY14" s="139">
        <v>0.49806712962962985</v>
      </c>
      <c r="AZ14" s="139">
        <v>0.50246527777777794</v>
      </c>
      <c r="BA14" s="139">
        <v>0.50686342592592604</v>
      </c>
      <c r="BB14" s="139">
        <v>0.51126157407407413</v>
      </c>
      <c r="BC14" s="139">
        <v>0.51565972222222234</v>
      </c>
      <c r="BD14" s="139">
        <v>0.52005787037037055</v>
      </c>
      <c r="BE14" s="139">
        <v>0.52445601851851853</v>
      </c>
      <c r="BF14" s="139">
        <v>0.52885416666666663</v>
      </c>
      <c r="BG14" s="139">
        <v>0.53325231481481472</v>
      </c>
      <c r="BH14" s="139">
        <v>0.53765046296296282</v>
      </c>
      <c r="BI14" s="139">
        <v>0.54204861111111091</v>
      </c>
      <c r="BJ14" s="139">
        <v>0.54644675925925901</v>
      </c>
      <c r="BK14" s="139">
        <v>0.5508449074074071</v>
      </c>
      <c r="BL14" s="139">
        <v>0.5552430555555552</v>
      </c>
      <c r="BM14" s="139">
        <v>0.55964120370370329</v>
      </c>
      <c r="BN14" s="139">
        <v>0.56403935185185139</v>
      </c>
      <c r="BO14" s="139">
        <v>0.56843749999999948</v>
      </c>
      <c r="BP14" s="139">
        <v>0.57283564814814758</v>
      </c>
      <c r="BQ14" s="139">
        <v>0.57723379629629568</v>
      </c>
      <c r="BR14" s="139">
        <v>0.58163194444444377</v>
      </c>
      <c r="BS14" s="139">
        <v>0.58603009259259187</v>
      </c>
      <c r="BT14" s="139">
        <v>0.59042824074073996</v>
      </c>
      <c r="BU14" s="139">
        <v>0.59482638888888806</v>
      </c>
      <c r="BV14" s="139">
        <v>0.59922453703703615</v>
      </c>
      <c r="BW14" s="139">
        <v>0.60362268518518425</v>
      </c>
      <c r="BX14" s="139">
        <v>0.60802083333333234</v>
      </c>
      <c r="BY14" s="139">
        <v>0.61241898148148044</v>
      </c>
      <c r="BZ14" s="139">
        <v>0.61681712962962854</v>
      </c>
      <c r="CA14" s="139">
        <v>0.62121527777777663</v>
      </c>
      <c r="CB14" s="139">
        <v>0.62561342592592473</v>
      </c>
      <c r="CC14" s="139">
        <v>0.63001157407407282</v>
      </c>
      <c r="CD14" s="139">
        <v>0.63440972222222092</v>
      </c>
      <c r="CE14" s="139">
        <v>0.63880787037036901</v>
      </c>
      <c r="CF14" s="139">
        <v>0.64320601851851711</v>
      </c>
      <c r="CG14" s="139">
        <v>0.6476041666666652</v>
      </c>
      <c r="CH14" s="139">
        <v>0.6520023148148133</v>
      </c>
      <c r="CI14" s="139">
        <v>0.6564004629629614</v>
      </c>
      <c r="CJ14" s="139">
        <v>0.66079861111110949</v>
      </c>
      <c r="CK14" s="139">
        <v>0.66519675925925759</v>
      </c>
      <c r="CL14" s="139">
        <v>0.66959490740740568</v>
      </c>
      <c r="CM14" s="139">
        <v>0.67399305555555378</v>
      </c>
      <c r="CN14" s="139">
        <v>0.67839120370370187</v>
      </c>
      <c r="CO14" s="139">
        <v>0.68278935185184997</v>
      </c>
      <c r="CP14" s="139">
        <v>0.68718749999999806</v>
      </c>
      <c r="CQ14" s="139">
        <v>0.69158564814814616</v>
      </c>
      <c r="CR14" s="139">
        <v>0.69598379629629425</v>
      </c>
      <c r="CS14" s="139">
        <v>0.70038194444444235</v>
      </c>
      <c r="CT14" s="139">
        <v>0.70478009259259045</v>
      </c>
      <c r="CU14" s="139">
        <v>0.70917824074073854</v>
      </c>
      <c r="CV14" s="139">
        <v>0.71357638888888664</v>
      </c>
      <c r="CW14" s="139">
        <v>0.71797453703703473</v>
      </c>
      <c r="CX14" s="139">
        <v>0.72237268518518283</v>
      </c>
      <c r="CY14" s="139">
        <v>0.72677083333333092</v>
      </c>
      <c r="CZ14" s="139">
        <v>0.73116898148147902</v>
      </c>
      <c r="DA14" s="139">
        <v>0.73556712962962711</v>
      </c>
      <c r="DB14" s="139">
        <v>0.73996527777777521</v>
      </c>
      <c r="DC14" s="139">
        <v>0.74436342592592331</v>
      </c>
      <c r="DD14" s="139">
        <v>0.7487615740740714</v>
      </c>
      <c r="DE14" s="139">
        <v>0.7531597222222195</v>
      </c>
      <c r="DF14" s="139">
        <v>0.75755787037036759</v>
      </c>
      <c r="DG14" s="139">
        <v>0.76195601851851569</v>
      </c>
      <c r="DH14" s="139">
        <v>0.76635416666666378</v>
      </c>
      <c r="DI14" s="139">
        <v>0.77075231481481188</v>
      </c>
      <c r="DJ14" s="139">
        <v>0.77515046296295997</v>
      </c>
      <c r="DK14" s="139">
        <v>0.77954861111110807</v>
      </c>
      <c r="DL14" s="139">
        <v>0.78394675925925617</v>
      </c>
      <c r="DM14" s="139">
        <v>0.78834490740740426</v>
      </c>
      <c r="DN14" s="139">
        <v>0.79274305555555236</v>
      </c>
      <c r="DO14" s="139">
        <v>0.79714120370370045</v>
      </c>
      <c r="DP14" s="139">
        <v>0.80153935185184855</v>
      </c>
      <c r="DQ14" s="139">
        <v>0.80593749999999664</v>
      </c>
      <c r="DR14" s="139">
        <v>0.81033564814814474</v>
      </c>
      <c r="DS14" s="139">
        <v>0.81473379629629283</v>
      </c>
      <c r="DT14" s="139">
        <v>0.81913194444444093</v>
      </c>
      <c r="DU14" s="139">
        <v>0.82353009259258902</v>
      </c>
      <c r="DV14" s="139">
        <v>0.82792824074073712</v>
      </c>
      <c r="DW14" s="139">
        <v>0.83232638888888522</v>
      </c>
      <c r="DX14" s="139">
        <v>0.83672453703703331</v>
      </c>
      <c r="DY14" s="139">
        <v>0.84112268518518141</v>
      </c>
      <c r="DZ14" s="139">
        <v>0.8455208333333295</v>
      </c>
      <c r="EA14" s="139">
        <v>0.8499189814814776</v>
      </c>
      <c r="EB14" s="139">
        <v>0.85431712962962569</v>
      </c>
      <c r="EC14" s="139">
        <v>0.85871527777777379</v>
      </c>
      <c r="ED14" s="139">
        <v>0.86311342592592188</v>
      </c>
      <c r="EE14" s="139">
        <v>0.86751157407406998</v>
      </c>
      <c r="EF14" s="139">
        <v>0.87190972222221808</v>
      </c>
      <c r="EG14" s="139">
        <v>0.87630787037036617</v>
      </c>
      <c r="EH14" s="139">
        <v>0.88070601851851427</v>
      </c>
      <c r="EI14" s="139">
        <v>0.88510416666666236</v>
      </c>
      <c r="EJ14" s="139">
        <v>0.89054398148148139</v>
      </c>
      <c r="EK14" s="139">
        <v>0.89390046296296288</v>
      </c>
      <c r="EL14" s="139">
        <v>0.89876157407407431</v>
      </c>
      <c r="EM14" s="139">
        <v>0.90570601851851873</v>
      </c>
      <c r="EN14" s="139">
        <v>0.91265046296296315</v>
      </c>
      <c r="EO14" s="139">
        <v>0.91959490740740757</v>
      </c>
      <c r="EP14" s="139">
        <v>0.92306712962962945</v>
      </c>
      <c r="EQ14" s="139">
        <v>0.92653935185185199</v>
      </c>
      <c r="ER14" s="139">
        <v>0.93348379629629619</v>
      </c>
      <c r="ES14" s="139">
        <v>0.93695601851851851</v>
      </c>
      <c r="ET14" s="139">
        <v>0.94042824074074083</v>
      </c>
      <c r="EU14" s="139">
        <v>0.94737268518518525</v>
      </c>
      <c r="EV14" s="139">
        <v>0.95431712962962967</v>
      </c>
      <c r="EW14" s="139">
        <v>0.96126157407407409</v>
      </c>
      <c r="EX14" s="139">
        <v>0.96681712962962951</v>
      </c>
      <c r="EY14" s="139">
        <v>0.97167824074074061</v>
      </c>
      <c r="EZ14" s="139">
        <v>0.97515046296296282</v>
      </c>
      <c r="FA14" s="139">
        <v>0.98209490740740735</v>
      </c>
      <c r="FB14" s="139">
        <v>0.98903935185185177</v>
      </c>
      <c r="FC14" s="139">
        <v>0.99447916666666669</v>
      </c>
      <c r="FD14" s="139">
        <v>0.99795138888888901</v>
      </c>
      <c r="FE14" s="118">
        <v>1.0048958333333333</v>
      </c>
    </row>
    <row r="15" spans="1:161" ht="15.95" customHeight="1" x14ac:dyDescent="0.25">
      <c r="A15" s="72" t="s">
        <v>91</v>
      </c>
      <c r="B15" s="226"/>
      <c r="C15" s="227"/>
      <c r="D15" s="228"/>
      <c r="E15" s="228"/>
      <c r="F15" s="228"/>
      <c r="G15" s="228"/>
      <c r="H15" s="228"/>
      <c r="I15" s="228"/>
      <c r="J15" s="228"/>
      <c r="K15" s="229"/>
      <c r="L15" s="229"/>
      <c r="M15" s="213"/>
      <c r="N15" s="229"/>
      <c r="O15" s="146">
        <v>0.34068287037037037</v>
      </c>
      <c r="P15" s="229"/>
      <c r="Q15" s="139">
        <v>0.34909722222222228</v>
      </c>
      <c r="R15" s="229"/>
      <c r="S15" s="153">
        <v>0.35982638888888896</v>
      </c>
      <c r="T15" s="229"/>
      <c r="U15" s="73">
        <v>0.36562500000000003</v>
      </c>
      <c r="V15" s="229"/>
      <c r="W15" s="139">
        <v>0.37650462962962977</v>
      </c>
      <c r="X15" s="187">
        <v>0.37951388888888898</v>
      </c>
      <c r="Y15" s="229"/>
      <c r="Z15" s="139">
        <v>0.38969907407407423</v>
      </c>
      <c r="AA15" s="229"/>
      <c r="AB15" s="139">
        <v>0.39849537037037053</v>
      </c>
      <c r="AC15" s="139">
        <v>0.40289351851851868</v>
      </c>
      <c r="AD15" s="139">
        <v>0.40729166666666683</v>
      </c>
      <c r="AE15" s="139">
        <v>0.41168981481481498</v>
      </c>
      <c r="AF15" s="139">
        <v>0.41608796296296313</v>
      </c>
      <c r="AG15" s="139">
        <v>0.42048611111111128</v>
      </c>
      <c r="AH15" s="139">
        <v>0.42488425925925943</v>
      </c>
      <c r="AI15" s="139">
        <v>0.42928240740740758</v>
      </c>
      <c r="AJ15" s="139">
        <v>0.43368055555555574</v>
      </c>
      <c r="AK15" s="139">
        <v>0.43807870370370389</v>
      </c>
      <c r="AL15" s="139">
        <v>0.44247685185185204</v>
      </c>
      <c r="AM15" s="139">
        <v>0.44687500000000019</v>
      </c>
      <c r="AN15" s="139">
        <v>0.45127314814814834</v>
      </c>
      <c r="AO15" s="139">
        <v>0.45567129629629649</v>
      </c>
      <c r="AP15" s="139">
        <v>0.46006944444444464</v>
      </c>
      <c r="AQ15" s="139">
        <v>0.46446759259259279</v>
      </c>
      <c r="AR15" s="139">
        <v>0.46886574074074094</v>
      </c>
      <c r="AS15" s="139">
        <v>0.47326388888888909</v>
      </c>
      <c r="AT15" s="139">
        <v>0.47766203703703725</v>
      </c>
      <c r="AU15" s="139">
        <v>0.4820601851851854</v>
      </c>
      <c r="AV15" s="139">
        <v>0.48645833333333355</v>
      </c>
      <c r="AW15" s="139">
        <v>0.4908564814814817</v>
      </c>
      <c r="AX15" s="139">
        <v>0.49525462962962985</v>
      </c>
      <c r="AY15" s="139">
        <v>0.499652777777778</v>
      </c>
      <c r="AZ15" s="139">
        <v>0.50405092592592604</v>
      </c>
      <c r="BA15" s="139">
        <v>0.50844907407407414</v>
      </c>
      <c r="BB15" s="139">
        <v>0.51284722222222223</v>
      </c>
      <c r="BC15" s="139">
        <v>0.51724537037037044</v>
      </c>
      <c r="BD15" s="139">
        <v>0.52164351851851865</v>
      </c>
      <c r="BE15" s="139">
        <v>0.52604166666666663</v>
      </c>
      <c r="BF15" s="139">
        <v>0.53043981481481473</v>
      </c>
      <c r="BG15" s="139">
        <v>0.53483796296296282</v>
      </c>
      <c r="BH15" s="139">
        <v>0.53923611111111092</v>
      </c>
      <c r="BI15" s="139">
        <v>0.54363425925925901</v>
      </c>
      <c r="BJ15" s="139">
        <v>0.54803240740740711</v>
      </c>
      <c r="BK15" s="139">
        <v>0.5524305555555552</v>
      </c>
      <c r="BL15" s="139">
        <v>0.5568287037037033</v>
      </c>
      <c r="BM15" s="139">
        <v>0.56122685185185139</v>
      </c>
      <c r="BN15" s="139">
        <v>0.56562499999999949</v>
      </c>
      <c r="BO15" s="139">
        <v>0.57002314814814758</v>
      </c>
      <c r="BP15" s="139">
        <v>0.57442129629629568</v>
      </c>
      <c r="BQ15" s="139">
        <v>0.57881944444444378</v>
      </c>
      <c r="BR15" s="139">
        <v>0.58321759259259187</v>
      </c>
      <c r="BS15" s="139">
        <v>0.58761574074073997</v>
      </c>
      <c r="BT15" s="139">
        <v>0.59201388888888806</v>
      </c>
      <c r="BU15" s="139">
        <v>0.59641203703703616</v>
      </c>
      <c r="BV15" s="139">
        <v>0.60081018518518425</v>
      </c>
      <c r="BW15" s="139">
        <v>0.60520833333333235</v>
      </c>
      <c r="BX15" s="139">
        <v>0.60960648148148044</v>
      </c>
      <c r="BY15" s="139">
        <v>0.61400462962962854</v>
      </c>
      <c r="BZ15" s="139">
        <v>0.61840277777777664</v>
      </c>
      <c r="CA15" s="139">
        <v>0.62280092592592473</v>
      </c>
      <c r="CB15" s="139">
        <v>0.62719907407407283</v>
      </c>
      <c r="CC15" s="139">
        <v>0.63159722222222092</v>
      </c>
      <c r="CD15" s="139">
        <v>0.63599537037036902</v>
      </c>
      <c r="CE15" s="139">
        <v>0.64039351851851711</v>
      </c>
      <c r="CF15" s="139">
        <v>0.64479166666666521</v>
      </c>
      <c r="CG15" s="139">
        <v>0.6491898148148133</v>
      </c>
      <c r="CH15" s="139">
        <v>0.6535879629629614</v>
      </c>
      <c r="CI15" s="139">
        <v>0.6579861111111095</v>
      </c>
      <c r="CJ15" s="139">
        <v>0.66238425925925759</v>
      </c>
      <c r="CK15" s="139">
        <v>0.66678240740740569</v>
      </c>
      <c r="CL15" s="139">
        <v>0.67118055555555378</v>
      </c>
      <c r="CM15" s="139">
        <v>0.67557870370370188</v>
      </c>
      <c r="CN15" s="139">
        <v>0.67997685185184997</v>
      </c>
      <c r="CO15" s="139">
        <v>0.68437499999999807</v>
      </c>
      <c r="CP15" s="139">
        <v>0.68877314814814616</v>
      </c>
      <c r="CQ15" s="139">
        <v>0.69317129629629426</v>
      </c>
      <c r="CR15" s="139">
        <v>0.69756944444444235</v>
      </c>
      <c r="CS15" s="139">
        <v>0.70196759259259045</v>
      </c>
      <c r="CT15" s="139">
        <v>0.70636574074073855</v>
      </c>
      <c r="CU15" s="139">
        <v>0.71076388888888664</v>
      </c>
      <c r="CV15" s="139">
        <v>0.71516203703703474</v>
      </c>
      <c r="CW15" s="139">
        <v>0.71956018518518283</v>
      </c>
      <c r="CX15" s="139">
        <v>0.72395833333333093</v>
      </c>
      <c r="CY15" s="139">
        <v>0.72835648148147902</v>
      </c>
      <c r="CZ15" s="139">
        <v>0.73275462962962712</v>
      </c>
      <c r="DA15" s="139">
        <v>0.73715277777777521</v>
      </c>
      <c r="DB15" s="139">
        <v>0.74155092592592331</v>
      </c>
      <c r="DC15" s="139">
        <v>0.74594907407407141</v>
      </c>
      <c r="DD15" s="139">
        <v>0.7503472222222195</v>
      </c>
      <c r="DE15" s="139">
        <v>0.7547453703703676</v>
      </c>
      <c r="DF15" s="139">
        <v>0.75914351851851569</v>
      </c>
      <c r="DG15" s="139">
        <v>0.76354166666666379</v>
      </c>
      <c r="DH15" s="139">
        <v>0.76793981481481188</v>
      </c>
      <c r="DI15" s="139">
        <v>0.77233796296295998</v>
      </c>
      <c r="DJ15" s="139">
        <v>0.77673611111110807</v>
      </c>
      <c r="DK15" s="139">
        <v>0.78113425925925617</v>
      </c>
      <c r="DL15" s="139">
        <v>0.78553240740740427</v>
      </c>
      <c r="DM15" s="139">
        <v>0.78993055555555236</v>
      </c>
      <c r="DN15" s="139">
        <v>0.79432870370370046</v>
      </c>
      <c r="DO15" s="139">
        <v>0.79872685185184855</v>
      </c>
      <c r="DP15" s="139">
        <v>0.80312499999999665</v>
      </c>
      <c r="DQ15" s="139">
        <v>0.80752314814814474</v>
      </c>
      <c r="DR15" s="139">
        <v>0.81192129629629284</v>
      </c>
      <c r="DS15" s="139">
        <v>0.81631944444444093</v>
      </c>
      <c r="DT15" s="139">
        <v>0.82071759259258903</v>
      </c>
      <c r="DU15" s="139">
        <v>0.82511574074073712</v>
      </c>
      <c r="DV15" s="139">
        <v>0.82951388888888522</v>
      </c>
      <c r="DW15" s="139">
        <v>0.83391203703703332</v>
      </c>
      <c r="DX15" s="139">
        <v>0.83831018518518141</v>
      </c>
      <c r="DY15" s="139">
        <v>0.84270833333332951</v>
      </c>
      <c r="DZ15" s="139">
        <v>0.8471064814814776</v>
      </c>
      <c r="EA15" s="139">
        <v>0.8515046296296257</v>
      </c>
      <c r="EB15" s="139">
        <v>0.85590277777777379</v>
      </c>
      <c r="EC15" s="139">
        <v>0.86030092592592189</v>
      </c>
      <c r="ED15" s="139">
        <v>0.86469907407406998</v>
      </c>
      <c r="EE15" s="139">
        <v>0.86909722222221808</v>
      </c>
      <c r="EF15" s="139">
        <v>0.87349537037036618</v>
      </c>
      <c r="EG15" s="139">
        <v>0.87789351851851427</v>
      </c>
      <c r="EH15" s="139">
        <v>0.88229166666666237</v>
      </c>
      <c r="EI15" s="139">
        <v>0.88668981481481046</v>
      </c>
      <c r="EJ15" s="139">
        <v>0.89212962962962949</v>
      </c>
      <c r="EK15" s="139">
        <v>0.89548611111111098</v>
      </c>
      <c r="EL15" s="139">
        <v>0.90034722222222241</v>
      </c>
      <c r="EM15" s="139">
        <v>0.90729166666666683</v>
      </c>
      <c r="EN15" s="139">
        <v>0.91423611111111125</v>
      </c>
      <c r="EO15" s="139">
        <v>0.92118055555555567</v>
      </c>
      <c r="EP15" s="139">
        <v>0.92465277777777755</v>
      </c>
      <c r="EQ15" s="139">
        <v>0.92812500000000009</v>
      </c>
      <c r="ER15" s="139">
        <v>0.93506944444444429</v>
      </c>
      <c r="ES15" s="139">
        <v>0.93854166666666661</v>
      </c>
      <c r="ET15" s="139">
        <v>0.94201388888888893</v>
      </c>
      <c r="EU15" s="139">
        <v>0.94895833333333335</v>
      </c>
      <c r="EV15" s="139">
        <v>0.95590277777777777</v>
      </c>
      <c r="EW15" s="139">
        <v>0.96284722222222219</v>
      </c>
      <c r="EX15" s="139">
        <v>0.96840277777777761</v>
      </c>
      <c r="EY15" s="139">
        <v>0.97326388888888871</v>
      </c>
      <c r="EZ15" s="139">
        <v>0.97673611111111092</v>
      </c>
      <c r="FA15" s="139">
        <v>0.98368055555555545</v>
      </c>
      <c r="FB15" s="139">
        <v>0.99062499999999987</v>
      </c>
      <c r="FC15" s="139">
        <v>0.99594907407407407</v>
      </c>
      <c r="FD15" s="139">
        <v>0.99942129629629639</v>
      </c>
      <c r="FE15" s="118">
        <v>1.0063657407407407</v>
      </c>
    </row>
    <row r="16" spans="1:161" ht="15.95" customHeight="1" x14ac:dyDescent="0.25">
      <c r="A16" s="72" t="s">
        <v>92</v>
      </c>
      <c r="B16" s="226"/>
      <c r="C16" s="227"/>
      <c r="D16" s="228"/>
      <c r="E16" s="228"/>
      <c r="F16" s="228"/>
      <c r="G16" s="228"/>
      <c r="H16" s="228"/>
      <c r="I16" s="228"/>
      <c r="J16" s="228"/>
      <c r="K16" s="229"/>
      <c r="L16" s="229"/>
      <c r="M16" s="218"/>
      <c r="N16" s="229"/>
      <c r="O16" s="146">
        <v>0.34236111111111112</v>
      </c>
      <c r="P16" s="229"/>
      <c r="Q16" s="139">
        <v>0.35045138888888894</v>
      </c>
      <c r="R16" s="229"/>
      <c r="S16" s="153">
        <v>0.36118055555555562</v>
      </c>
      <c r="T16" s="229"/>
      <c r="U16" s="73">
        <v>0.36697916666666669</v>
      </c>
      <c r="V16" s="229"/>
      <c r="W16" s="139">
        <v>0.37785879629629643</v>
      </c>
      <c r="X16" s="187">
        <v>0.38086805555555564</v>
      </c>
      <c r="Y16" s="229"/>
      <c r="Z16" s="139">
        <v>0.39105324074074088</v>
      </c>
      <c r="AA16" s="229"/>
      <c r="AB16" s="139">
        <v>0.39984953703703718</v>
      </c>
      <c r="AC16" s="139">
        <v>0.40424768518518533</v>
      </c>
      <c r="AD16" s="139">
        <v>0.40864583333333349</v>
      </c>
      <c r="AE16" s="139">
        <v>0.41304398148148164</v>
      </c>
      <c r="AF16" s="139">
        <v>0.41744212962962979</v>
      </c>
      <c r="AG16" s="139">
        <v>0.42184027777777794</v>
      </c>
      <c r="AH16" s="139">
        <v>0.42623842592592609</v>
      </c>
      <c r="AI16" s="139">
        <v>0.43063657407407424</v>
      </c>
      <c r="AJ16" s="139">
        <v>0.43503472222222239</v>
      </c>
      <c r="AK16" s="139">
        <v>0.43943287037037054</v>
      </c>
      <c r="AL16" s="139">
        <v>0.44383101851851869</v>
      </c>
      <c r="AM16" s="139">
        <v>0.44822916666666685</v>
      </c>
      <c r="AN16" s="139">
        <v>0.452627314814815</v>
      </c>
      <c r="AO16" s="139">
        <v>0.45702546296296315</v>
      </c>
      <c r="AP16" s="139">
        <v>0.4614236111111113</v>
      </c>
      <c r="AQ16" s="139">
        <v>0.46582175925925945</v>
      </c>
      <c r="AR16" s="139">
        <v>0.4702199074074076</v>
      </c>
      <c r="AS16" s="139">
        <v>0.47461805555555575</v>
      </c>
      <c r="AT16" s="139">
        <v>0.4790162037037039</v>
      </c>
      <c r="AU16" s="139">
        <v>0.48341435185185205</v>
      </c>
      <c r="AV16" s="139">
        <v>0.4878125000000002</v>
      </c>
      <c r="AW16" s="139">
        <v>0.49221064814814836</v>
      </c>
      <c r="AX16" s="139">
        <v>0.49660879629629651</v>
      </c>
      <c r="AY16" s="139">
        <v>0.50100694444444471</v>
      </c>
      <c r="AZ16" s="139">
        <v>0.5054050925925927</v>
      </c>
      <c r="BA16" s="139">
        <v>0.50980324074074079</v>
      </c>
      <c r="BB16" s="139">
        <v>0.51420138888888889</v>
      </c>
      <c r="BC16" s="139">
        <v>0.51859953703703709</v>
      </c>
      <c r="BD16" s="139">
        <v>0.5229976851851853</v>
      </c>
      <c r="BE16" s="139">
        <v>0.52739583333333329</v>
      </c>
      <c r="BF16" s="139">
        <v>0.53179398148148138</v>
      </c>
      <c r="BG16" s="139">
        <v>0.53619212962962948</v>
      </c>
      <c r="BH16" s="139">
        <v>0.54059027777777757</v>
      </c>
      <c r="BI16" s="139">
        <v>0.54498842592592567</v>
      </c>
      <c r="BJ16" s="139">
        <v>0.54938657407407376</v>
      </c>
      <c r="BK16" s="139">
        <v>0.55378472222222186</v>
      </c>
      <c r="BL16" s="139">
        <v>0.55818287037036995</v>
      </c>
      <c r="BM16" s="139">
        <v>0.56258101851851805</v>
      </c>
      <c r="BN16" s="139">
        <v>0.56697916666666615</v>
      </c>
      <c r="BO16" s="139">
        <v>0.57137731481481424</v>
      </c>
      <c r="BP16" s="139">
        <v>0.57577546296296234</v>
      </c>
      <c r="BQ16" s="139">
        <v>0.58017361111111043</v>
      </c>
      <c r="BR16" s="139">
        <v>0.58457175925925853</v>
      </c>
      <c r="BS16" s="139">
        <v>0.58896990740740662</v>
      </c>
      <c r="BT16" s="139">
        <v>0.59336805555555472</v>
      </c>
      <c r="BU16" s="139">
        <v>0.59776620370370281</v>
      </c>
      <c r="BV16" s="139">
        <v>0.60216435185185091</v>
      </c>
      <c r="BW16" s="139">
        <v>0.60656249999999901</v>
      </c>
      <c r="BX16" s="139">
        <v>0.6109606481481471</v>
      </c>
      <c r="BY16" s="139">
        <v>0.6153587962962952</v>
      </c>
      <c r="BZ16" s="139">
        <v>0.61975694444444329</v>
      </c>
      <c r="CA16" s="139">
        <v>0.62415509259259139</v>
      </c>
      <c r="CB16" s="139">
        <v>0.62855324074073948</v>
      </c>
      <c r="CC16" s="139">
        <v>0.63295138888888758</v>
      </c>
      <c r="CD16" s="139">
        <v>0.63734953703703567</v>
      </c>
      <c r="CE16" s="139">
        <v>0.64174768518518377</v>
      </c>
      <c r="CF16" s="139">
        <v>0.64614583333333186</v>
      </c>
      <c r="CG16" s="139">
        <v>0.65054398148147996</v>
      </c>
      <c r="CH16" s="139">
        <v>0.65494212962962806</v>
      </c>
      <c r="CI16" s="139">
        <v>0.65934027777777615</v>
      </c>
      <c r="CJ16" s="139">
        <v>0.66373842592592425</v>
      </c>
      <c r="CK16" s="139">
        <v>0.66813657407407234</v>
      </c>
      <c r="CL16" s="139">
        <v>0.67253472222222044</v>
      </c>
      <c r="CM16" s="139">
        <v>0.67693287037036853</v>
      </c>
      <c r="CN16" s="139">
        <v>0.68133101851851663</v>
      </c>
      <c r="CO16" s="139">
        <v>0.68572916666666472</v>
      </c>
      <c r="CP16" s="139">
        <v>0.69012731481481282</v>
      </c>
      <c r="CQ16" s="139">
        <v>0.69452546296296092</v>
      </c>
      <c r="CR16" s="139">
        <v>0.69892361111110901</v>
      </c>
      <c r="CS16" s="139">
        <v>0.70332175925925711</v>
      </c>
      <c r="CT16" s="139">
        <v>0.7077199074074052</v>
      </c>
      <c r="CU16" s="139">
        <v>0.7121180555555533</v>
      </c>
      <c r="CV16" s="139">
        <v>0.71651620370370139</v>
      </c>
      <c r="CW16" s="139">
        <v>0.72091435185184949</v>
      </c>
      <c r="CX16" s="139">
        <v>0.72531249999999758</v>
      </c>
      <c r="CY16" s="139">
        <v>0.72971064814814568</v>
      </c>
      <c r="CZ16" s="139">
        <v>0.73410879629629378</v>
      </c>
      <c r="DA16" s="139">
        <v>0.73850694444444187</v>
      </c>
      <c r="DB16" s="139">
        <v>0.74290509259258997</v>
      </c>
      <c r="DC16" s="139">
        <v>0.74730324074073806</v>
      </c>
      <c r="DD16" s="139">
        <v>0.75170138888888616</v>
      </c>
      <c r="DE16" s="139">
        <v>0.75609953703703425</v>
      </c>
      <c r="DF16" s="139">
        <v>0.76049768518518235</v>
      </c>
      <c r="DG16" s="139">
        <v>0.76489583333333044</v>
      </c>
      <c r="DH16" s="139">
        <v>0.76929398148147854</v>
      </c>
      <c r="DI16" s="139">
        <v>0.77369212962962663</v>
      </c>
      <c r="DJ16" s="139">
        <v>0.77809027777777473</v>
      </c>
      <c r="DK16" s="139">
        <v>0.78248842592592283</v>
      </c>
      <c r="DL16" s="139">
        <v>0.78688657407407092</v>
      </c>
      <c r="DM16" s="139">
        <v>0.79128472222221902</v>
      </c>
      <c r="DN16" s="139">
        <v>0.79568287037036711</v>
      </c>
      <c r="DO16" s="139">
        <v>0.80008101851851521</v>
      </c>
      <c r="DP16" s="139">
        <v>0.8044791666666633</v>
      </c>
      <c r="DQ16" s="139">
        <v>0.8088773148148114</v>
      </c>
      <c r="DR16" s="139">
        <v>0.81327546296295949</v>
      </c>
      <c r="DS16" s="139">
        <v>0.81767361111110759</v>
      </c>
      <c r="DT16" s="139">
        <v>0.82207175925925569</v>
      </c>
      <c r="DU16" s="139">
        <v>0.82646990740740378</v>
      </c>
      <c r="DV16" s="139">
        <v>0.83086805555555188</v>
      </c>
      <c r="DW16" s="139">
        <v>0.83526620370369997</v>
      </c>
      <c r="DX16" s="139">
        <v>0.83966435185184807</v>
      </c>
      <c r="DY16" s="139">
        <v>0.84406249999999616</v>
      </c>
      <c r="DZ16" s="139">
        <v>0.84846064814814426</v>
      </c>
      <c r="EA16" s="139">
        <v>0.85285879629629235</v>
      </c>
      <c r="EB16" s="139">
        <v>0.85725694444444045</v>
      </c>
      <c r="EC16" s="139">
        <v>0.86165509259258855</v>
      </c>
      <c r="ED16" s="139">
        <v>0.86605324074073664</v>
      </c>
      <c r="EE16" s="139">
        <v>0.87045138888888474</v>
      </c>
      <c r="EF16" s="139">
        <v>0.87484953703703283</v>
      </c>
      <c r="EG16" s="139">
        <v>0.87924768518518093</v>
      </c>
      <c r="EH16" s="139">
        <v>0.88364583333332902</v>
      </c>
      <c r="EI16" s="139">
        <v>0.88804398148147712</v>
      </c>
      <c r="EJ16" s="139">
        <v>0.89348379629629615</v>
      </c>
      <c r="EK16" s="139">
        <v>0.89684027777777764</v>
      </c>
      <c r="EL16" s="139">
        <v>0.90170138888888907</v>
      </c>
      <c r="EM16" s="139">
        <v>0.90864583333333349</v>
      </c>
      <c r="EN16" s="139">
        <v>0.91559027777777791</v>
      </c>
      <c r="EO16" s="139">
        <v>0.92253472222222233</v>
      </c>
      <c r="EP16" s="139">
        <v>0.9260069444444442</v>
      </c>
      <c r="EQ16" s="139">
        <v>0.92947916666666675</v>
      </c>
      <c r="ER16" s="139">
        <v>0.93642361111111094</v>
      </c>
      <c r="ES16" s="139">
        <v>0.93989583333333326</v>
      </c>
      <c r="ET16" s="139">
        <v>0.94336805555555558</v>
      </c>
      <c r="EU16" s="139">
        <v>0.9503125</v>
      </c>
      <c r="EV16" s="139">
        <v>0.95725694444444442</v>
      </c>
      <c r="EW16" s="139">
        <v>0.96420138888888884</v>
      </c>
      <c r="EX16" s="139">
        <v>0.96975694444444427</v>
      </c>
      <c r="EY16" s="139">
        <v>0.97461805555555536</v>
      </c>
      <c r="EZ16" s="139">
        <v>0.97809027777777757</v>
      </c>
      <c r="FA16" s="139">
        <v>0.9850347222222221</v>
      </c>
      <c r="FB16" s="139">
        <v>0.99197916666666652</v>
      </c>
      <c r="FC16" s="139">
        <v>0.9971875</v>
      </c>
      <c r="FD16" s="139">
        <v>1.0006597222222222</v>
      </c>
      <c r="FE16" s="118">
        <v>1.0076041666666666</v>
      </c>
    </row>
    <row r="17" spans="1:161" ht="15.95" customHeight="1" x14ac:dyDescent="0.25">
      <c r="A17" s="72" t="s">
        <v>93</v>
      </c>
      <c r="B17" s="226"/>
      <c r="C17" s="227"/>
      <c r="D17" s="228"/>
      <c r="E17" s="228"/>
      <c r="F17" s="228"/>
      <c r="G17" s="228"/>
      <c r="H17" s="228"/>
      <c r="I17" s="228"/>
      <c r="J17" s="228"/>
      <c r="K17" s="229"/>
      <c r="L17" s="229"/>
      <c r="M17" s="165"/>
      <c r="N17" s="229"/>
      <c r="O17" s="146">
        <v>0.3444328703703704</v>
      </c>
      <c r="P17" s="229"/>
      <c r="Q17" s="139">
        <v>0.35217592592592595</v>
      </c>
      <c r="R17" s="229"/>
      <c r="S17" s="153">
        <v>0.36290509259259263</v>
      </c>
      <c r="T17" s="229"/>
      <c r="U17" s="73">
        <v>0.3687037037037037</v>
      </c>
      <c r="V17" s="229"/>
      <c r="W17" s="139">
        <v>0.37958333333333344</v>
      </c>
      <c r="X17" s="187">
        <v>0.38259259259259265</v>
      </c>
      <c r="Y17" s="229"/>
      <c r="Z17" s="139">
        <v>0.39277777777777789</v>
      </c>
      <c r="AA17" s="229"/>
      <c r="AB17" s="139">
        <v>0.40157407407407419</v>
      </c>
      <c r="AC17" s="139">
        <v>0.40597222222222235</v>
      </c>
      <c r="AD17" s="139">
        <v>0.4103703703703705</v>
      </c>
      <c r="AE17" s="139">
        <v>0.41476851851851865</v>
      </c>
      <c r="AF17" s="139">
        <v>0.4191666666666668</v>
      </c>
      <c r="AG17" s="139">
        <v>0.42356481481481495</v>
      </c>
      <c r="AH17" s="139">
        <v>0.4279629629629631</v>
      </c>
      <c r="AI17" s="139">
        <v>0.43236111111111125</v>
      </c>
      <c r="AJ17" s="139">
        <v>0.4367592592592594</v>
      </c>
      <c r="AK17" s="139">
        <v>0.44115740740740755</v>
      </c>
      <c r="AL17" s="139">
        <v>0.4455555555555557</v>
      </c>
      <c r="AM17" s="139">
        <v>0.44995370370370386</v>
      </c>
      <c r="AN17" s="139">
        <v>0.45435185185185201</v>
      </c>
      <c r="AO17" s="139">
        <v>0.45875000000000016</v>
      </c>
      <c r="AP17" s="139">
        <v>0.46314814814814831</v>
      </c>
      <c r="AQ17" s="139">
        <v>0.46754629629629646</v>
      </c>
      <c r="AR17" s="139">
        <v>0.47194444444444461</v>
      </c>
      <c r="AS17" s="139">
        <v>0.47634259259259276</v>
      </c>
      <c r="AT17" s="139">
        <v>0.48074074074074091</v>
      </c>
      <c r="AU17" s="139">
        <v>0.48513888888888906</v>
      </c>
      <c r="AV17" s="139">
        <v>0.48953703703703721</v>
      </c>
      <c r="AW17" s="139">
        <v>0.49393518518518537</v>
      </c>
      <c r="AX17" s="139">
        <v>0.49833333333333352</v>
      </c>
      <c r="AY17" s="139">
        <v>0.50273148148148172</v>
      </c>
      <c r="AZ17" s="139">
        <v>0.50712962962962971</v>
      </c>
      <c r="BA17" s="139">
        <v>0.5115277777777778</v>
      </c>
      <c r="BB17" s="139">
        <v>0.5159259259259259</v>
      </c>
      <c r="BC17" s="139">
        <v>0.52032407407407411</v>
      </c>
      <c r="BD17" s="139">
        <v>0.52472222222222231</v>
      </c>
      <c r="BE17" s="139">
        <v>0.5291203703703703</v>
      </c>
      <c r="BF17" s="139">
        <v>0.53351851851851839</v>
      </c>
      <c r="BG17" s="139">
        <v>0.53791666666666649</v>
      </c>
      <c r="BH17" s="139">
        <v>0.54231481481481458</v>
      </c>
      <c r="BI17" s="139">
        <v>0.54671296296296268</v>
      </c>
      <c r="BJ17" s="139">
        <v>0.55111111111111077</v>
      </c>
      <c r="BK17" s="139">
        <v>0.55550925925925887</v>
      </c>
      <c r="BL17" s="139">
        <v>0.55990740740740697</v>
      </c>
      <c r="BM17" s="139">
        <v>0.56430555555555506</v>
      </c>
      <c r="BN17" s="139">
        <v>0.56870370370370316</v>
      </c>
      <c r="BO17" s="139">
        <v>0.57310185185185125</v>
      </c>
      <c r="BP17" s="139">
        <v>0.57749999999999935</v>
      </c>
      <c r="BQ17" s="139">
        <v>0.58189814814814744</v>
      </c>
      <c r="BR17" s="139">
        <v>0.58629629629629554</v>
      </c>
      <c r="BS17" s="139">
        <v>0.59069444444444363</v>
      </c>
      <c r="BT17" s="139">
        <v>0.59509259259259173</v>
      </c>
      <c r="BU17" s="139">
        <v>0.59949074074073982</v>
      </c>
      <c r="BV17" s="139">
        <v>0.60388888888888792</v>
      </c>
      <c r="BW17" s="139">
        <v>0.60828703703703602</v>
      </c>
      <c r="BX17" s="139">
        <v>0.61268518518518411</v>
      </c>
      <c r="BY17" s="139">
        <v>0.61708333333333221</v>
      </c>
      <c r="BZ17" s="139">
        <v>0.6214814814814803</v>
      </c>
      <c r="CA17" s="139">
        <v>0.6258796296296284</v>
      </c>
      <c r="CB17" s="139">
        <v>0.63027777777777649</v>
      </c>
      <c r="CC17" s="139">
        <v>0.63467592592592459</v>
      </c>
      <c r="CD17" s="139">
        <v>0.63907407407407268</v>
      </c>
      <c r="CE17" s="139">
        <v>0.64347222222222078</v>
      </c>
      <c r="CF17" s="139">
        <v>0.64787037037036888</v>
      </c>
      <c r="CG17" s="139">
        <v>0.65226851851851697</v>
      </c>
      <c r="CH17" s="139">
        <v>0.65666666666666507</v>
      </c>
      <c r="CI17" s="139">
        <v>0.66106481481481316</v>
      </c>
      <c r="CJ17" s="139">
        <v>0.66546296296296126</v>
      </c>
      <c r="CK17" s="139">
        <v>0.66986111111110935</v>
      </c>
      <c r="CL17" s="139">
        <v>0.67425925925925745</v>
      </c>
      <c r="CM17" s="139">
        <v>0.67865740740740554</v>
      </c>
      <c r="CN17" s="139">
        <v>0.68305555555555364</v>
      </c>
      <c r="CO17" s="139">
        <v>0.68745370370370174</v>
      </c>
      <c r="CP17" s="139">
        <v>0.69185185185184983</v>
      </c>
      <c r="CQ17" s="139">
        <v>0.69624999999999793</v>
      </c>
      <c r="CR17" s="139">
        <v>0.70064814814814602</v>
      </c>
      <c r="CS17" s="139">
        <v>0.70504629629629412</v>
      </c>
      <c r="CT17" s="139">
        <v>0.70944444444444221</v>
      </c>
      <c r="CU17" s="139">
        <v>0.71384259259259031</v>
      </c>
      <c r="CV17" s="139">
        <v>0.7182407407407384</v>
      </c>
      <c r="CW17" s="139">
        <v>0.7226388888888865</v>
      </c>
      <c r="CX17" s="139">
        <v>0.72703703703703459</v>
      </c>
      <c r="CY17" s="139">
        <v>0.73143518518518269</v>
      </c>
      <c r="CZ17" s="139">
        <v>0.73583333333333079</v>
      </c>
      <c r="DA17" s="139">
        <v>0.74023148148147888</v>
      </c>
      <c r="DB17" s="139">
        <v>0.74462962962962698</v>
      </c>
      <c r="DC17" s="139">
        <v>0.74902777777777507</v>
      </c>
      <c r="DD17" s="139">
        <v>0.75342592592592317</v>
      </c>
      <c r="DE17" s="139">
        <v>0.75782407407407126</v>
      </c>
      <c r="DF17" s="139">
        <v>0.76222222222221936</v>
      </c>
      <c r="DG17" s="139">
        <v>0.76662037037036745</v>
      </c>
      <c r="DH17" s="139">
        <v>0.77101851851851555</v>
      </c>
      <c r="DI17" s="139">
        <v>0.77541666666666365</v>
      </c>
      <c r="DJ17" s="139">
        <v>0.77981481481481174</v>
      </c>
      <c r="DK17" s="139">
        <v>0.78421296296295984</v>
      </c>
      <c r="DL17" s="139">
        <v>0.78861111111110793</v>
      </c>
      <c r="DM17" s="139">
        <v>0.79300925925925603</v>
      </c>
      <c r="DN17" s="139">
        <v>0.79740740740740412</v>
      </c>
      <c r="DO17" s="139">
        <v>0.80180555555555222</v>
      </c>
      <c r="DP17" s="139">
        <v>0.80620370370370031</v>
      </c>
      <c r="DQ17" s="139">
        <v>0.81060185185184841</v>
      </c>
      <c r="DR17" s="139">
        <v>0.81499999999999651</v>
      </c>
      <c r="DS17" s="139">
        <v>0.8193981481481446</v>
      </c>
      <c r="DT17" s="139">
        <v>0.8237962962962927</v>
      </c>
      <c r="DU17" s="139">
        <v>0.82819444444444079</v>
      </c>
      <c r="DV17" s="139">
        <v>0.83259259259258889</v>
      </c>
      <c r="DW17" s="139">
        <v>0.83699074074073698</v>
      </c>
      <c r="DX17" s="139">
        <v>0.84138888888888508</v>
      </c>
      <c r="DY17" s="139">
        <v>0.84578703703703317</v>
      </c>
      <c r="DZ17" s="139">
        <v>0.85018518518518127</v>
      </c>
      <c r="EA17" s="139">
        <v>0.85458333333332936</v>
      </c>
      <c r="EB17" s="139">
        <v>0.85898148148147746</v>
      </c>
      <c r="EC17" s="139">
        <v>0.86337962962962556</v>
      </c>
      <c r="ED17" s="139">
        <v>0.86777777777777365</v>
      </c>
      <c r="EE17" s="139">
        <v>0.87217592592592175</v>
      </c>
      <c r="EF17" s="139">
        <v>0.87657407407406984</v>
      </c>
      <c r="EG17" s="139">
        <v>0.88097222222221794</v>
      </c>
      <c r="EH17" s="139">
        <v>0.88537037037036603</v>
      </c>
      <c r="EI17" s="139">
        <v>0.88976851851851413</v>
      </c>
      <c r="EJ17" s="139">
        <v>0.89520833333333316</v>
      </c>
      <c r="EK17" s="139">
        <v>0.89856481481481465</v>
      </c>
      <c r="EL17" s="139">
        <v>0.90342592592592608</v>
      </c>
      <c r="EM17" s="139">
        <v>0.9103703703703705</v>
      </c>
      <c r="EN17" s="139">
        <v>0.91731481481481492</v>
      </c>
      <c r="EO17" s="139">
        <v>0.92425925925925934</v>
      </c>
      <c r="EP17" s="139">
        <v>0.92773148148148121</v>
      </c>
      <c r="EQ17" s="139">
        <v>0.93120370370370376</v>
      </c>
      <c r="ER17" s="139">
        <v>0.93814814814814795</v>
      </c>
      <c r="ES17" s="139">
        <v>0.94162037037037027</v>
      </c>
      <c r="ET17" s="139">
        <v>0.9450925925925926</v>
      </c>
      <c r="EU17" s="139">
        <v>0.95203703703703701</v>
      </c>
      <c r="EV17" s="139">
        <v>0.95898148148148143</v>
      </c>
      <c r="EW17" s="139">
        <v>0.96592592592592585</v>
      </c>
      <c r="EX17" s="139">
        <v>0.97148148148148128</v>
      </c>
      <c r="EY17" s="139">
        <v>0.97634259259259237</v>
      </c>
      <c r="EZ17" s="139">
        <v>0.97981481481481458</v>
      </c>
      <c r="FA17" s="139">
        <v>0.98675925925925911</v>
      </c>
      <c r="FB17" s="139">
        <v>0.99370370370370353</v>
      </c>
      <c r="FC17" s="139">
        <v>0.99879629629629629</v>
      </c>
      <c r="FD17" s="139">
        <v>1.0022685185185185</v>
      </c>
      <c r="FE17" s="118">
        <v>1.0092129629629629</v>
      </c>
    </row>
    <row r="18" spans="1:161" s="152" customFormat="1" ht="15.95" customHeight="1" x14ac:dyDescent="0.25">
      <c r="A18" s="150" t="s">
        <v>94</v>
      </c>
      <c r="B18" s="226"/>
      <c r="C18" s="227"/>
      <c r="D18" s="228"/>
      <c r="E18" s="228"/>
      <c r="F18" s="228"/>
      <c r="G18" s="228"/>
      <c r="H18" s="228"/>
      <c r="I18" s="228"/>
      <c r="J18" s="228"/>
      <c r="K18" s="229"/>
      <c r="L18" s="229"/>
      <c r="M18" s="156">
        <v>0.33333333333333331</v>
      </c>
      <c r="N18" s="229"/>
      <c r="O18" s="146">
        <v>0.34604166666666669</v>
      </c>
      <c r="P18" s="229"/>
      <c r="Q18" s="139">
        <v>0.35356481481481483</v>
      </c>
      <c r="R18" s="229"/>
      <c r="S18" s="153">
        <v>0.36429398148148151</v>
      </c>
      <c r="T18" s="229"/>
      <c r="U18" s="73">
        <v>0.37009259259259258</v>
      </c>
      <c r="V18" s="229"/>
      <c r="W18" s="139">
        <v>0.38097222222222232</v>
      </c>
      <c r="X18" s="187">
        <v>0.38398148148148153</v>
      </c>
      <c r="Y18" s="229"/>
      <c r="Z18" s="139">
        <v>0.39416666666666678</v>
      </c>
      <c r="AA18" s="229"/>
      <c r="AB18" s="139">
        <v>0.40296296296296308</v>
      </c>
      <c r="AC18" s="139">
        <v>0.40736111111111123</v>
      </c>
      <c r="AD18" s="139">
        <v>0.41175925925925938</v>
      </c>
      <c r="AE18" s="139">
        <v>0.41615740740740753</v>
      </c>
      <c r="AF18" s="139">
        <v>0.42055555555555568</v>
      </c>
      <c r="AG18" s="139">
        <v>0.42495370370370383</v>
      </c>
      <c r="AH18" s="139">
        <v>0.42935185185185198</v>
      </c>
      <c r="AI18" s="139">
        <v>0.43375000000000014</v>
      </c>
      <c r="AJ18" s="139">
        <v>0.43814814814814829</v>
      </c>
      <c r="AK18" s="139">
        <v>0.44254629629629644</v>
      </c>
      <c r="AL18" s="139">
        <v>0.44694444444444459</v>
      </c>
      <c r="AM18" s="139">
        <v>0.45134259259259274</v>
      </c>
      <c r="AN18" s="139">
        <v>0.45574074074074089</v>
      </c>
      <c r="AO18" s="139">
        <v>0.46013888888888904</v>
      </c>
      <c r="AP18" s="139">
        <v>0.46453703703703719</v>
      </c>
      <c r="AQ18" s="139">
        <v>0.46893518518518534</v>
      </c>
      <c r="AR18" s="139">
        <v>0.47333333333333349</v>
      </c>
      <c r="AS18" s="139">
        <v>0.47773148148148165</v>
      </c>
      <c r="AT18" s="139">
        <v>0.4821296296296298</v>
      </c>
      <c r="AU18" s="139">
        <v>0.48652777777777795</v>
      </c>
      <c r="AV18" s="139">
        <v>0.4909259259259261</v>
      </c>
      <c r="AW18" s="139">
        <v>0.49532407407407425</v>
      </c>
      <c r="AX18" s="139">
        <v>0.4997222222222224</v>
      </c>
      <c r="AY18" s="139">
        <v>0.50412037037037061</v>
      </c>
      <c r="AZ18" s="139">
        <v>0.50851851851851859</v>
      </c>
      <c r="BA18" s="139">
        <v>0.51291666666666669</v>
      </c>
      <c r="BB18" s="139">
        <v>0.51731481481481478</v>
      </c>
      <c r="BC18" s="139">
        <v>0.52171296296296299</v>
      </c>
      <c r="BD18" s="139">
        <v>0.5261111111111112</v>
      </c>
      <c r="BE18" s="139">
        <v>0.53050925925925918</v>
      </c>
      <c r="BF18" s="139">
        <v>0.53490740740740728</v>
      </c>
      <c r="BG18" s="139">
        <v>0.53930555555555537</v>
      </c>
      <c r="BH18" s="139">
        <v>0.54370370370370347</v>
      </c>
      <c r="BI18" s="139">
        <v>0.54810185185185156</v>
      </c>
      <c r="BJ18" s="139">
        <v>0.55249999999999966</v>
      </c>
      <c r="BK18" s="139">
        <v>0.55689814814814775</v>
      </c>
      <c r="BL18" s="139">
        <v>0.56129629629629585</v>
      </c>
      <c r="BM18" s="139">
        <v>0.56569444444444394</v>
      </c>
      <c r="BN18" s="139">
        <v>0.57009259259259204</v>
      </c>
      <c r="BO18" s="139">
        <v>0.57449074074074014</v>
      </c>
      <c r="BP18" s="139">
        <v>0.57888888888888823</v>
      </c>
      <c r="BQ18" s="139">
        <v>0.58328703703703633</v>
      </c>
      <c r="BR18" s="139">
        <v>0.58768518518518442</v>
      </c>
      <c r="BS18" s="139">
        <v>0.59208333333333252</v>
      </c>
      <c r="BT18" s="139">
        <v>0.59648148148148061</v>
      </c>
      <c r="BU18" s="139">
        <v>0.60087962962962871</v>
      </c>
      <c r="BV18" s="139">
        <v>0.6052777777777768</v>
      </c>
      <c r="BW18" s="139">
        <v>0.6096759259259249</v>
      </c>
      <c r="BX18" s="139">
        <v>0.614074074074073</v>
      </c>
      <c r="BY18" s="139">
        <v>0.61847222222222109</v>
      </c>
      <c r="BZ18" s="139">
        <v>0.62287037037036919</v>
      </c>
      <c r="CA18" s="139">
        <v>0.62726851851851728</v>
      </c>
      <c r="CB18" s="139">
        <v>0.63166666666666538</v>
      </c>
      <c r="CC18" s="139">
        <v>0.63606481481481347</v>
      </c>
      <c r="CD18" s="139">
        <v>0.64046296296296157</v>
      </c>
      <c r="CE18" s="139">
        <v>0.64486111111110966</v>
      </c>
      <c r="CF18" s="139">
        <v>0.64925925925925776</v>
      </c>
      <c r="CG18" s="139">
        <v>0.65365740740740585</v>
      </c>
      <c r="CH18" s="139">
        <v>0.65805555555555395</v>
      </c>
      <c r="CI18" s="139">
        <v>0.66245370370370205</v>
      </c>
      <c r="CJ18" s="139">
        <v>0.66685185185185014</v>
      </c>
      <c r="CK18" s="139">
        <v>0.67124999999999824</v>
      </c>
      <c r="CL18" s="139">
        <v>0.67564814814814633</v>
      </c>
      <c r="CM18" s="139">
        <v>0.68004629629629443</v>
      </c>
      <c r="CN18" s="139">
        <v>0.68444444444444252</v>
      </c>
      <c r="CO18" s="139">
        <v>0.68884259259259062</v>
      </c>
      <c r="CP18" s="139">
        <v>0.69324074074073871</v>
      </c>
      <c r="CQ18" s="139">
        <v>0.69763888888888681</v>
      </c>
      <c r="CR18" s="139">
        <v>0.70203703703703491</v>
      </c>
      <c r="CS18" s="139">
        <v>0.706435185185183</v>
      </c>
      <c r="CT18" s="139">
        <v>0.7108333333333311</v>
      </c>
      <c r="CU18" s="139">
        <v>0.71523148148147919</v>
      </c>
      <c r="CV18" s="139">
        <v>0.71962962962962729</v>
      </c>
      <c r="CW18" s="139">
        <v>0.72402777777777538</v>
      </c>
      <c r="CX18" s="139">
        <v>0.72842592592592348</v>
      </c>
      <c r="CY18" s="139">
        <v>0.73282407407407157</v>
      </c>
      <c r="CZ18" s="139">
        <v>0.73722222222221967</v>
      </c>
      <c r="DA18" s="139">
        <v>0.74162037037036777</v>
      </c>
      <c r="DB18" s="139">
        <v>0.74601851851851586</v>
      </c>
      <c r="DC18" s="139">
        <v>0.75041666666666396</v>
      </c>
      <c r="DD18" s="139">
        <v>0.75481481481481205</v>
      </c>
      <c r="DE18" s="139">
        <v>0.75921296296296015</v>
      </c>
      <c r="DF18" s="139">
        <v>0.76361111111110824</v>
      </c>
      <c r="DG18" s="139">
        <v>0.76800925925925634</v>
      </c>
      <c r="DH18" s="139">
        <v>0.77240740740740443</v>
      </c>
      <c r="DI18" s="139">
        <v>0.77680555555555253</v>
      </c>
      <c r="DJ18" s="139">
        <v>0.78120370370370062</v>
      </c>
      <c r="DK18" s="139">
        <v>0.78560185185184872</v>
      </c>
      <c r="DL18" s="139">
        <v>0.78999999999999682</v>
      </c>
      <c r="DM18" s="139">
        <v>0.79439814814814491</v>
      </c>
      <c r="DN18" s="139">
        <v>0.79879629629629301</v>
      </c>
      <c r="DO18" s="139">
        <v>0.8031944444444411</v>
      </c>
      <c r="DP18" s="139">
        <v>0.8075925925925892</v>
      </c>
      <c r="DQ18" s="139">
        <v>0.81199074074073729</v>
      </c>
      <c r="DR18" s="139">
        <v>0.81638888888888539</v>
      </c>
      <c r="DS18" s="139">
        <v>0.82078703703703348</v>
      </c>
      <c r="DT18" s="139">
        <v>0.82518518518518158</v>
      </c>
      <c r="DU18" s="139">
        <v>0.82958333333332968</v>
      </c>
      <c r="DV18" s="139">
        <v>0.83398148148147777</v>
      </c>
      <c r="DW18" s="139">
        <v>0.83837962962962587</v>
      </c>
      <c r="DX18" s="139">
        <v>0.84277777777777396</v>
      </c>
      <c r="DY18" s="139">
        <v>0.84717592592592206</v>
      </c>
      <c r="DZ18" s="139">
        <v>0.85157407407407015</v>
      </c>
      <c r="EA18" s="139">
        <v>0.85597222222221825</v>
      </c>
      <c r="EB18" s="139">
        <v>0.86037037037036634</v>
      </c>
      <c r="EC18" s="139">
        <v>0.86476851851851444</v>
      </c>
      <c r="ED18" s="139">
        <v>0.86916666666666254</v>
      </c>
      <c r="EE18" s="139">
        <v>0.87356481481481063</v>
      </c>
      <c r="EF18" s="139">
        <v>0.87796296296295873</v>
      </c>
      <c r="EG18" s="139">
        <v>0.88236111111110682</v>
      </c>
      <c r="EH18" s="139">
        <v>0.88675925925925492</v>
      </c>
      <c r="EI18" s="139">
        <v>0.89115740740740301</v>
      </c>
      <c r="EJ18" s="139">
        <v>0.89659722222222205</v>
      </c>
      <c r="EK18" s="139">
        <v>0.89995370370370353</v>
      </c>
      <c r="EL18" s="139">
        <v>0.90481481481481496</v>
      </c>
      <c r="EM18" s="139">
        <v>0.91175925925925938</v>
      </c>
      <c r="EN18" s="139">
        <v>0.9187037037037038</v>
      </c>
      <c r="EO18" s="139">
        <v>0.92564814814814822</v>
      </c>
      <c r="EP18" s="139">
        <v>0.9291203703703701</v>
      </c>
      <c r="EQ18" s="139">
        <v>0.93259259259259264</v>
      </c>
      <c r="ER18" s="139">
        <v>0.93953703703703684</v>
      </c>
      <c r="ES18" s="139">
        <v>0.94300925925925916</v>
      </c>
      <c r="ET18" s="139">
        <v>0.94648148148148148</v>
      </c>
      <c r="EU18" s="139">
        <v>0.9534259259259259</v>
      </c>
      <c r="EV18" s="139">
        <v>0.96037037037037032</v>
      </c>
      <c r="EW18" s="139">
        <v>0.96731481481481474</v>
      </c>
      <c r="EX18" s="139">
        <v>0.97287037037037016</v>
      </c>
      <c r="EY18" s="139">
        <v>0.97773148148148126</v>
      </c>
      <c r="EZ18" s="139">
        <v>0.98120370370370347</v>
      </c>
      <c r="FA18" s="139">
        <v>0.988148148148148</v>
      </c>
      <c r="FB18" s="139">
        <v>0.99509259259259242</v>
      </c>
      <c r="FC18" s="139">
        <v>0.99995370370370373</v>
      </c>
      <c r="FD18" s="139">
        <v>1.0034259259259259</v>
      </c>
      <c r="FE18" s="118">
        <v>1.0103703703703704</v>
      </c>
    </row>
    <row r="19" spans="1:161" ht="15.95" customHeight="1" x14ac:dyDescent="0.25">
      <c r="A19" s="72" t="s">
        <v>95</v>
      </c>
      <c r="B19" s="226"/>
      <c r="C19" s="227"/>
      <c r="D19" s="228"/>
      <c r="E19" s="228"/>
      <c r="F19" s="228"/>
      <c r="G19" s="228"/>
      <c r="H19" s="228"/>
      <c r="I19" s="228"/>
      <c r="J19" s="228"/>
      <c r="K19" s="229"/>
      <c r="L19" s="229"/>
      <c r="M19" s="146">
        <v>0.33555555555555555</v>
      </c>
      <c r="N19" s="229"/>
      <c r="O19" s="73">
        <v>0.34755787037037039</v>
      </c>
      <c r="P19" s="229"/>
      <c r="Q19" s="139">
        <v>0.35508101851851853</v>
      </c>
      <c r="R19" s="229"/>
      <c r="S19" s="153">
        <v>0.36581018518518521</v>
      </c>
      <c r="T19" s="229"/>
      <c r="U19" s="73">
        <v>0.37160879629629628</v>
      </c>
      <c r="V19" s="229"/>
      <c r="W19" s="139">
        <v>0.38248842592592602</v>
      </c>
      <c r="X19" s="187">
        <v>0.38549768518518523</v>
      </c>
      <c r="Y19" s="229"/>
      <c r="Z19" s="139">
        <v>0.39568287037037048</v>
      </c>
      <c r="AA19" s="229"/>
      <c r="AB19" s="139">
        <v>0.40447916666666678</v>
      </c>
      <c r="AC19" s="139">
        <v>0.40887731481481493</v>
      </c>
      <c r="AD19" s="139">
        <v>0.41327546296296308</v>
      </c>
      <c r="AE19" s="139">
        <v>0.41767361111111123</v>
      </c>
      <c r="AF19" s="139">
        <v>0.42207175925925938</v>
      </c>
      <c r="AG19" s="139">
        <v>0.42646990740740753</v>
      </c>
      <c r="AH19" s="139">
        <v>0.43086805555555568</v>
      </c>
      <c r="AI19" s="139">
        <v>0.43526620370370384</v>
      </c>
      <c r="AJ19" s="139">
        <v>0.43966435185185199</v>
      </c>
      <c r="AK19" s="139">
        <v>0.44406250000000014</v>
      </c>
      <c r="AL19" s="139">
        <v>0.44846064814814829</v>
      </c>
      <c r="AM19" s="139">
        <v>0.45285879629629644</v>
      </c>
      <c r="AN19" s="139">
        <v>0.45725694444444459</v>
      </c>
      <c r="AO19" s="139">
        <v>0.46165509259259274</v>
      </c>
      <c r="AP19" s="139">
        <v>0.46605324074074089</v>
      </c>
      <c r="AQ19" s="139">
        <v>0.47045138888888904</v>
      </c>
      <c r="AR19" s="139">
        <v>0.47484953703703719</v>
      </c>
      <c r="AS19" s="139">
        <v>0.47924768518518535</v>
      </c>
      <c r="AT19" s="139">
        <v>0.4836458333333335</v>
      </c>
      <c r="AU19" s="139">
        <v>0.48804398148148165</v>
      </c>
      <c r="AV19" s="139">
        <v>0.4924421296296298</v>
      </c>
      <c r="AW19" s="139">
        <v>0.49684027777777795</v>
      </c>
      <c r="AX19" s="139">
        <v>0.50123842592592616</v>
      </c>
      <c r="AY19" s="139">
        <v>0.50563657407407436</v>
      </c>
      <c r="AZ19" s="139">
        <v>0.51003472222222235</v>
      </c>
      <c r="BA19" s="139">
        <v>0.51443287037037044</v>
      </c>
      <c r="BB19" s="139">
        <v>0.51883101851851854</v>
      </c>
      <c r="BC19" s="139">
        <v>0.52322916666666675</v>
      </c>
      <c r="BD19" s="139">
        <v>0.52762731481481495</v>
      </c>
      <c r="BE19" s="139">
        <v>0.53202546296296294</v>
      </c>
      <c r="BF19" s="139">
        <v>0.53642361111111103</v>
      </c>
      <c r="BG19" s="139">
        <v>0.54082175925925913</v>
      </c>
      <c r="BH19" s="139">
        <v>0.54521990740740722</v>
      </c>
      <c r="BI19" s="139">
        <v>0.54961805555555532</v>
      </c>
      <c r="BJ19" s="139">
        <v>0.55401620370370341</v>
      </c>
      <c r="BK19" s="139">
        <v>0.55841435185185151</v>
      </c>
      <c r="BL19" s="139">
        <v>0.5628124999999996</v>
      </c>
      <c r="BM19" s="139">
        <v>0.5672106481481477</v>
      </c>
      <c r="BN19" s="139">
        <v>0.5716087962962958</v>
      </c>
      <c r="BO19" s="139">
        <v>0.57600694444444389</v>
      </c>
      <c r="BP19" s="139">
        <v>0.58040509259259199</v>
      </c>
      <c r="BQ19" s="139">
        <v>0.58480324074074008</v>
      </c>
      <c r="BR19" s="139">
        <v>0.58920138888888818</v>
      </c>
      <c r="BS19" s="139">
        <v>0.59359953703703627</v>
      </c>
      <c r="BT19" s="139">
        <v>0.59799768518518437</v>
      </c>
      <c r="BU19" s="139">
        <v>0.60239583333333246</v>
      </c>
      <c r="BV19" s="139">
        <v>0.60679398148148056</v>
      </c>
      <c r="BW19" s="139">
        <v>0.61119212962962866</v>
      </c>
      <c r="BX19" s="139">
        <v>0.61559027777777675</v>
      </c>
      <c r="BY19" s="139">
        <v>0.61998842592592485</v>
      </c>
      <c r="BZ19" s="139">
        <v>0.62438657407407294</v>
      </c>
      <c r="CA19" s="139">
        <v>0.62878472222222104</v>
      </c>
      <c r="CB19" s="139">
        <v>0.63318287037036913</v>
      </c>
      <c r="CC19" s="139">
        <v>0.63758101851851723</v>
      </c>
      <c r="CD19" s="139">
        <v>0.64197916666666532</v>
      </c>
      <c r="CE19" s="139">
        <v>0.64637731481481342</v>
      </c>
      <c r="CF19" s="139">
        <v>0.65077546296296152</v>
      </c>
      <c r="CG19" s="139">
        <v>0.65517361111110961</v>
      </c>
      <c r="CH19" s="139">
        <v>0.65957175925925771</v>
      </c>
      <c r="CI19" s="139">
        <v>0.6639699074074058</v>
      </c>
      <c r="CJ19" s="139">
        <v>0.6683680555555539</v>
      </c>
      <c r="CK19" s="139">
        <v>0.67276620370370199</v>
      </c>
      <c r="CL19" s="139">
        <v>0.67716435185185009</v>
      </c>
      <c r="CM19" s="139">
        <v>0.68156249999999818</v>
      </c>
      <c r="CN19" s="139">
        <v>0.68596064814814628</v>
      </c>
      <c r="CO19" s="139">
        <v>0.69035879629629437</v>
      </c>
      <c r="CP19" s="139">
        <v>0.69475694444444247</v>
      </c>
      <c r="CQ19" s="139">
        <v>0.69915509259259057</v>
      </c>
      <c r="CR19" s="139">
        <v>0.70355324074073866</v>
      </c>
      <c r="CS19" s="139">
        <v>0.70795138888888676</v>
      </c>
      <c r="CT19" s="139">
        <v>0.71234953703703485</v>
      </c>
      <c r="CU19" s="139">
        <v>0.71674768518518295</v>
      </c>
      <c r="CV19" s="139">
        <v>0.72114583333333104</v>
      </c>
      <c r="CW19" s="139">
        <v>0.72554398148147914</v>
      </c>
      <c r="CX19" s="139">
        <v>0.72994212962962723</v>
      </c>
      <c r="CY19" s="139">
        <v>0.73434027777777533</v>
      </c>
      <c r="CZ19" s="139">
        <v>0.73873842592592343</v>
      </c>
      <c r="DA19" s="139">
        <v>0.74313657407407152</v>
      </c>
      <c r="DB19" s="139">
        <v>0.74753472222221962</v>
      </c>
      <c r="DC19" s="139">
        <v>0.75193287037036771</v>
      </c>
      <c r="DD19" s="139">
        <v>0.75633101851851581</v>
      </c>
      <c r="DE19" s="139">
        <v>0.7607291666666639</v>
      </c>
      <c r="DF19" s="139">
        <v>0.765127314814812</v>
      </c>
      <c r="DG19" s="139">
        <v>0.76952546296296009</v>
      </c>
      <c r="DH19" s="139">
        <v>0.77392361111110819</v>
      </c>
      <c r="DI19" s="139">
        <v>0.77832175925925629</v>
      </c>
      <c r="DJ19" s="139">
        <v>0.78271990740740438</v>
      </c>
      <c r="DK19" s="139">
        <v>0.78711805555555248</v>
      </c>
      <c r="DL19" s="139">
        <v>0.79151620370370057</v>
      </c>
      <c r="DM19" s="139">
        <v>0.79591435185184867</v>
      </c>
      <c r="DN19" s="139">
        <v>0.80031249999999676</v>
      </c>
      <c r="DO19" s="139">
        <v>0.80471064814814486</v>
      </c>
      <c r="DP19" s="139">
        <v>0.80910879629629295</v>
      </c>
      <c r="DQ19" s="139">
        <v>0.81350694444444105</v>
      </c>
      <c r="DR19" s="139">
        <v>0.81790509259258914</v>
      </c>
      <c r="DS19" s="139">
        <v>0.82230324074073724</v>
      </c>
      <c r="DT19" s="139">
        <v>0.82670138888888534</v>
      </c>
      <c r="DU19" s="139">
        <v>0.83109953703703343</v>
      </c>
      <c r="DV19" s="139">
        <v>0.83549768518518153</v>
      </c>
      <c r="DW19" s="139">
        <v>0.83989583333332962</v>
      </c>
      <c r="DX19" s="139">
        <v>0.84429398148147772</v>
      </c>
      <c r="DY19" s="139">
        <v>0.84869212962962581</v>
      </c>
      <c r="DZ19" s="139">
        <v>0.85309027777777391</v>
      </c>
      <c r="EA19" s="139">
        <v>0.857488425925922</v>
      </c>
      <c r="EB19" s="139">
        <v>0.8618865740740701</v>
      </c>
      <c r="EC19" s="139">
        <v>0.8662847222222182</v>
      </c>
      <c r="ED19" s="139">
        <v>0.87068287037036629</v>
      </c>
      <c r="EE19" s="139">
        <v>0.87508101851851439</v>
      </c>
      <c r="EF19" s="139">
        <v>0.87947916666666248</v>
      </c>
      <c r="EG19" s="139">
        <v>0.88387731481481058</v>
      </c>
      <c r="EH19" s="139">
        <v>0.88827546296295867</v>
      </c>
      <c r="EI19" s="139">
        <v>0.89267361111110677</v>
      </c>
      <c r="EJ19" s="139">
        <v>0.8981134259259258</v>
      </c>
      <c r="EK19" s="139">
        <v>0.90146990740740729</v>
      </c>
      <c r="EL19" s="139">
        <v>0.90633101851851872</v>
      </c>
      <c r="EM19" s="139">
        <v>0.91327546296296314</v>
      </c>
      <c r="EN19" s="139">
        <v>0.92021990740740756</v>
      </c>
      <c r="EO19" s="139">
        <v>0.92716435185185198</v>
      </c>
      <c r="EP19" s="139">
        <v>0.93063657407407385</v>
      </c>
      <c r="EQ19" s="139">
        <v>0.9341087962962964</v>
      </c>
      <c r="ER19" s="139">
        <v>0.94105324074074059</v>
      </c>
      <c r="ES19" s="139">
        <v>0.94452546296296291</v>
      </c>
      <c r="ET19" s="139">
        <v>0.94799768518518523</v>
      </c>
      <c r="EU19" s="139">
        <v>0.95494212962962965</v>
      </c>
      <c r="EV19" s="139">
        <v>0.96188657407407407</v>
      </c>
      <c r="EW19" s="139">
        <v>0.96883101851851849</v>
      </c>
      <c r="EX19" s="139">
        <v>0.97438657407407392</v>
      </c>
      <c r="EY19" s="139">
        <v>0.97924768518518501</v>
      </c>
      <c r="EZ19" s="139">
        <v>0.98271990740740722</v>
      </c>
      <c r="FA19" s="139">
        <v>0.98966435185185175</v>
      </c>
      <c r="FB19" s="139">
        <v>0.99660879629629617</v>
      </c>
      <c r="FC19" s="139">
        <v>1.0013541666666668</v>
      </c>
      <c r="FD19" s="139">
        <v>1.0048263888888889</v>
      </c>
      <c r="FE19" s="118">
        <v>1.0117708333333333</v>
      </c>
    </row>
    <row r="20" spans="1:161" ht="15.95" customHeight="1" x14ac:dyDescent="0.25">
      <c r="A20" s="72" t="s">
        <v>96</v>
      </c>
      <c r="B20" s="226"/>
      <c r="C20" s="227"/>
      <c r="D20" s="228"/>
      <c r="E20" s="228"/>
      <c r="F20" s="228"/>
      <c r="G20" s="228"/>
      <c r="H20" s="228"/>
      <c r="I20" s="228"/>
      <c r="J20" s="228"/>
      <c r="K20" s="229"/>
      <c r="L20" s="229"/>
      <c r="M20" s="146">
        <v>0.33802083333333338</v>
      </c>
      <c r="N20" s="229"/>
      <c r="O20" s="73">
        <v>0.34916666666666668</v>
      </c>
      <c r="P20" s="229"/>
      <c r="Q20" s="139">
        <v>0.35668981481481482</v>
      </c>
      <c r="R20" s="229"/>
      <c r="S20" s="153">
        <v>0.3674189814814815</v>
      </c>
      <c r="T20" s="229"/>
      <c r="U20" s="73">
        <v>0.37321759259259257</v>
      </c>
      <c r="V20" s="229"/>
      <c r="W20" s="139">
        <v>0.38409722222222231</v>
      </c>
      <c r="X20" s="187">
        <v>0.38710648148148152</v>
      </c>
      <c r="Y20" s="229"/>
      <c r="Z20" s="139">
        <v>0.39729166666666677</v>
      </c>
      <c r="AA20" s="229"/>
      <c r="AB20" s="139">
        <v>0.40608796296296307</v>
      </c>
      <c r="AC20" s="139">
        <v>0.41048611111111122</v>
      </c>
      <c r="AD20" s="139">
        <v>0.41488425925925937</v>
      </c>
      <c r="AE20" s="139">
        <v>0.41928240740740752</v>
      </c>
      <c r="AF20" s="139">
        <v>0.42368055555555567</v>
      </c>
      <c r="AG20" s="139">
        <v>0.42807870370370382</v>
      </c>
      <c r="AH20" s="139">
        <v>0.43247685185185197</v>
      </c>
      <c r="AI20" s="139">
        <v>0.43687500000000012</v>
      </c>
      <c r="AJ20" s="139">
        <v>0.44127314814814828</v>
      </c>
      <c r="AK20" s="139">
        <v>0.44567129629629643</v>
      </c>
      <c r="AL20" s="139">
        <v>0.45006944444444458</v>
      </c>
      <c r="AM20" s="139">
        <v>0.45446759259259273</v>
      </c>
      <c r="AN20" s="139">
        <v>0.45886574074074088</v>
      </c>
      <c r="AO20" s="139">
        <v>0.46326388888888903</v>
      </c>
      <c r="AP20" s="139">
        <v>0.46766203703703718</v>
      </c>
      <c r="AQ20" s="139">
        <v>0.47206018518518533</v>
      </c>
      <c r="AR20" s="139">
        <v>0.47645833333333348</v>
      </c>
      <c r="AS20" s="139">
        <v>0.48085648148148163</v>
      </c>
      <c r="AT20" s="139">
        <v>0.48525462962962979</v>
      </c>
      <c r="AU20" s="139">
        <v>0.48965277777777794</v>
      </c>
      <c r="AV20" s="139">
        <v>0.49405092592592609</v>
      </c>
      <c r="AW20" s="139">
        <v>0.49844907407407424</v>
      </c>
      <c r="AX20" s="139">
        <v>0.50284722222222245</v>
      </c>
      <c r="AY20" s="139">
        <v>0.50724537037037065</v>
      </c>
      <c r="AZ20" s="139">
        <v>0.51164351851851864</v>
      </c>
      <c r="BA20" s="139">
        <v>0.51604166666666673</v>
      </c>
      <c r="BB20" s="139">
        <v>0.52043981481481483</v>
      </c>
      <c r="BC20" s="139">
        <v>0.52483796296296303</v>
      </c>
      <c r="BD20" s="139">
        <v>0.52923611111111124</v>
      </c>
      <c r="BE20" s="139">
        <v>0.53363425925925922</v>
      </c>
      <c r="BF20" s="139">
        <v>0.53803240740740732</v>
      </c>
      <c r="BG20" s="139">
        <v>0.54243055555555542</v>
      </c>
      <c r="BH20" s="139">
        <v>0.54682870370370351</v>
      </c>
      <c r="BI20" s="139">
        <v>0.55122685185185161</v>
      </c>
      <c r="BJ20" s="139">
        <v>0.5556249999999997</v>
      </c>
      <c r="BK20" s="139">
        <v>0.5600231481481478</v>
      </c>
      <c r="BL20" s="139">
        <v>0.56442129629629589</v>
      </c>
      <c r="BM20" s="139">
        <v>0.56881944444444399</v>
      </c>
      <c r="BN20" s="139">
        <v>0.57321759259259208</v>
      </c>
      <c r="BO20" s="139">
        <v>0.57761574074074018</v>
      </c>
      <c r="BP20" s="139">
        <v>0.58201388888888828</v>
      </c>
      <c r="BQ20" s="139">
        <v>0.58641203703703637</v>
      </c>
      <c r="BR20" s="139">
        <v>0.59081018518518447</v>
      </c>
      <c r="BS20" s="139">
        <v>0.59520833333333256</v>
      </c>
      <c r="BT20" s="139">
        <v>0.59960648148148066</v>
      </c>
      <c r="BU20" s="139">
        <v>0.60400462962962875</v>
      </c>
      <c r="BV20" s="139">
        <v>0.60840277777777685</v>
      </c>
      <c r="BW20" s="139">
        <v>0.61280092592592494</v>
      </c>
      <c r="BX20" s="139">
        <v>0.61719907407407304</v>
      </c>
      <c r="BY20" s="139">
        <v>0.62159722222222114</v>
      </c>
      <c r="BZ20" s="139">
        <v>0.62599537037036923</v>
      </c>
      <c r="CA20" s="139">
        <v>0.63039351851851733</v>
      </c>
      <c r="CB20" s="139">
        <v>0.63479166666666542</v>
      </c>
      <c r="CC20" s="139">
        <v>0.63918981481481352</v>
      </c>
      <c r="CD20" s="139">
        <v>0.64358796296296161</v>
      </c>
      <c r="CE20" s="139">
        <v>0.64798611111110971</v>
      </c>
      <c r="CF20" s="139">
        <v>0.6523842592592578</v>
      </c>
      <c r="CG20" s="139">
        <v>0.6567824074074059</v>
      </c>
      <c r="CH20" s="139">
        <v>0.66118055555555399</v>
      </c>
      <c r="CI20" s="139">
        <v>0.66557870370370209</v>
      </c>
      <c r="CJ20" s="139">
        <v>0.66997685185185019</v>
      </c>
      <c r="CK20" s="139">
        <v>0.67437499999999828</v>
      </c>
      <c r="CL20" s="139">
        <v>0.67877314814814638</v>
      </c>
      <c r="CM20" s="139">
        <v>0.68317129629629447</v>
      </c>
      <c r="CN20" s="139">
        <v>0.68756944444444257</v>
      </c>
      <c r="CO20" s="139">
        <v>0.69196759259259066</v>
      </c>
      <c r="CP20" s="139">
        <v>0.69636574074073876</v>
      </c>
      <c r="CQ20" s="139">
        <v>0.70076388888888685</v>
      </c>
      <c r="CR20" s="139">
        <v>0.70516203703703495</v>
      </c>
      <c r="CS20" s="139">
        <v>0.70956018518518305</v>
      </c>
      <c r="CT20" s="139">
        <v>0.71395833333333114</v>
      </c>
      <c r="CU20" s="139">
        <v>0.71835648148147924</v>
      </c>
      <c r="CV20" s="139">
        <v>0.72275462962962733</v>
      </c>
      <c r="CW20" s="139">
        <v>0.72715277777777543</v>
      </c>
      <c r="CX20" s="139">
        <v>0.73155092592592352</v>
      </c>
      <c r="CY20" s="139">
        <v>0.73594907407407162</v>
      </c>
      <c r="CZ20" s="139">
        <v>0.74034722222221971</v>
      </c>
      <c r="DA20" s="139">
        <v>0.74474537037036781</v>
      </c>
      <c r="DB20" s="139">
        <v>0.74914351851851591</v>
      </c>
      <c r="DC20" s="139">
        <v>0.753541666666664</v>
      </c>
      <c r="DD20" s="139">
        <v>0.7579398148148121</v>
      </c>
      <c r="DE20" s="139">
        <v>0.76233796296296019</v>
      </c>
      <c r="DF20" s="139">
        <v>0.76673611111110829</v>
      </c>
      <c r="DG20" s="139">
        <v>0.77113425925925638</v>
      </c>
      <c r="DH20" s="139">
        <v>0.77553240740740448</v>
      </c>
      <c r="DI20" s="139">
        <v>0.77993055555555257</v>
      </c>
      <c r="DJ20" s="139">
        <v>0.78432870370370067</v>
      </c>
      <c r="DK20" s="139">
        <v>0.78872685185184876</v>
      </c>
      <c r="DL20" s="139">
        <v>0.79312499999999686</v>
      </c>
      <c r="DM20" s="139">
        <v>0.79752314814814496</v>
      </c>
      <c r="DN20" s="139">
        <v>0.80192129629629305</v>
      </c>
      <c r="DO20" s="139">
        <v>0.80631944444444115</v>
      </c>
      <c r="DP20" s="139">
        <v>0.81071759259258924</v>
      </c>
      <c r="DQ20" s="139">
        <v>0.81511574074073734</v>
      </c>
      <c r="DR20" s="139">
        <v>0.81951388888888543</v>
      </c>
      <c r="DS20" s="139">
        <v>0.82391203703703353</v>
      </c>
      <c r="DT20" s="139">
        <v>0.82831018518518162</v>
      </c>
      <c r="DU20" s="139">
        <v>0.83270833333332972</v>
      </c>
      <c r="DV20" s="139">
        <v>0.83710648148147782</v>
      </c>
      <c r="DW20" s="139">
        <v>0.84150462962962591</v>
      </c>
      <c r="DX20" s="139">
        <v>0.84590277777777401</v>
      </c>
      <c r="DY20" s="139">
        <v>0.8503009259259221</v>
      </c>
      <c r="DZ20" s="139">
        <v>0.8546990740740702</v>
      </c>
      <c r="EA20" s="139">
        <v>0.85909722222221829</v>
      </c>
      <c r="EB20" s="139">
        <v>0.86349537037036639</v>
      </c>
      <c r="EC20" s="139">
        <v>0.86789351851851448</v>
      </c>
      <c r="ED20" s="139">
        <v>0.87229166666666258</v>
      </c>
      <c r="EE20" s="139">
        <v>0.87668981481481068</v>
      </c>
      <c r="EF20" s="139">
        <v>0.88108796296295877</v>
      </c>
      <c r="EG20" s="139">
        <v>0.88548611111110687</v>
      </c>
      <c r="EH20" s="139">
        <v>0.88988425925925496</v>
      </c>
      <c r="EI20" s="139">
        <v>0.89428240740740306</v>
      </c>
      <c r="EJ20" s="139">
        <v>0.89972222222222209</v>
      </c>
      <c r="EK20" s="139">
        <v>0.90307870370370358</v>
      </c>
      <c r="EL20" s="139">
        <v>0.907939814814815</v>
      </c>
      <c r="EM20" s="139">
        <v>0.91488425925925942</v>
      </c>
      <c r="EN20" s="139">
        <v>0.92182870370370384</v>
      </c>
      <c r="EO20" s="139">
        <v>0.92877314814814826</v>
      </c>
      <c r="EP20" s="139">
        <v>0.93224537037037014</v>
      </c>
      <c r="EQ20" s="139">
        <v>0.93571759259259268</v>
      </c>
      <c r="ER20" s="139">
        <v>0.94266203703703688</v>
      </c>
      <c r="ES20" s="139">
        <v>0.9461342592592592</v>
      </c>
      <c r="ET20" s="139">
        <v>0.94960648148148152</v>
      </c>
      <c r="EU20" s="139">
        <v>0.95655092592592594</v>
      </c>
      <c r="EV20" s="139">
        <v>0.96349537037037036</v>
      </c>
      <c r="EW20" s="139">
        <v>0.97043981481481478</v>
      </c>
      <c r="EX20" s="139">
        <v>0.97599537037037021</v>
      </c>
      <c r="EY20" s="139">
        <v>0.9808564814814813</v>
      </c>
      <c r="EZ20" s="139">
        <v>0.98432870370370351</v>
      </c>
      <c r="FA20" s="139">
        <v>0.99127314814814804</v>
      </c>
      <c r="FB20" s="139">
        <v>0.99821759259259246</v>
      </c>
      <c r="FC20" s="139">
        <v>1.0028472222222222</v>
      </c>
      <c r="FD20" s="139">
        <v>1.0063194444444443</v>
      </c>
      <c r="FE20" s="118">
        <v>1.0132638888888887</v>
      </c>
    </row>
    <row r="21" spans="1:161" ht="15.95" customHeight="1" x14ac:dyDescent="0.25">
      <c r="A21" s="72" t="s">
        <v>97</v>
      </c>
      <c r="B21" s="230"/>
      <c r="C21" s="231"/>
      <c r="D21" s="232"/>
      <c r="E21" s="232"/>
      <c r="F21" s="232"/>
      <c r="G21" s="232"/>
      <c r="H21" s="232"/>
      <c r="I21" s="232"/>
      <c r="J21" s="232"/>
      <c r="K21" s="233"/>
      <c r="L21" s="233"/>
      <c r="M21" s="146">
        <v>0.34065972222222229</v>
      </c>
      <c r="N21" s="233"/>
      <c r="O21" s="73">
        <v>0.35096064814814815</v>
      </c>
      <c r="P21" s="233"/>
      <c r="Q21" s="139">
        <v>0.35848379629629629</v>
      </c>
      <c r="R21" s="233"/>
      <c r="S21" s="153">
        <v>0.36921296296296297</v>
      </c>
      <c r="T21" s="233"/>
      <c r="U21" s="73">
        <v>0.37501157407407404</v>
      </c>
      <c r="V21" s="233"/>
      <c r="W21" s="139">
        <v>0.38589120370370378</v>
      </c>
      <c r="X21" s="187">
        <v>0.38890046296296299</v>
      </c>
      <c r="Y21" s="233"/>
      <c r="Z21" s="139">
        <v>0.39908564814814823</v>
      </c>
      <c r="AA21" s="233"/>
      <c r="AB21" s="139">
        <v>0.40788194444444453</v>
      </c>
      <c r="AC21" s="139">
        <v>0.41228009259259268</v>
      </c>
      <c r="AD21" s="139">
        <v>0.41667824074074084</v>
      </c>
      <c r="AE21" s="139">
        <v>0.42107638888888899</v>
      </c>
      <c r="AF21" s="139">
        <v>0.42547453703703714</v>
      </c>
      <c r="AG21" s="139">
        <v>0.42987268518518529</v>
      </c>
      <c r="AH21" s="139">
        <v>0.43427083333333344</v>
      </c>
      <c r="AI21" s="139">
        <v>0.43866898148148159</v>
      </c>
      <c r="AJ21" s="139">
        <v>0.44306712962962974</v>
      </c>
      <c r="AK21" s="139">
        <v>0.44746527777777789</v>
      </c>
      <c r="AL21" s="139">
        <v>0.45186342592592604</v>
      </c>
      <c r="AM21" s="139">
        <v>0.45626157407407419</v>
      </c>
      <c r="AN21" s="139">
        <v>0.46065972222222235</v>
      </c>
      <c r="AO21" s="139">
        <v>0.4650578703703705</v>
      </c>
      <c r="AP21" s="139">
        <v>0.46945601851851865</v>
      </c>
      <c r="AQ21" s="139">
        <v>0.4738541666666668</v>
      </c>
      <c r="AR21" s="139">
        <v>0.47825231481481495</v>
      </c>
      <c r="AS21" s="139">
        <v>0.4826504629629631</v>
      </c>
      <c r="AT21" s="139">
        <v>0.48704861111111125</v>
      </c>
      <c r="AU21" s="139">
        <v>0.4914467592592594</v>
      </c>
      <c r="AV21" s="139">
        <v>0.49584490740740755</v>
      </c>
      <c r="AW21" s="139">
        <v>0.5002430555555557</v>
      </c>
      <c r="AX21" s="139">
        <v>0.50464120370370391</v>
      </c>
      <c r="AY21" s="139">
        <v>0.50903935185185212</v>
      </c>
      <c r="AZ21" s="139">
        <v>0.5134375000000001</v>
      </c>
      <c r="BA21" s="139">
        <v>0.5178356481481482</v>
      </c>
      <c r="BB21" s="139">
        <v>0.52223379629629629</v>
      </c>
      <c r="BC21" s="139">
        <v>0.5266319444444445</v>
      </c>
      <c r="BD21" s="139">
        <v>0.53103009259259271</v>
      </c>
      <c r="BE21" s="139">
        <v>0.53542824074074069</v>
      </c>
      <c r="BF21" s="139">
        <v>0.53982638888888879</v>
      </c>
      <c r="BG21" s="139">
        <v>0.54422453703703688</v>
      </c>
      <c r="BH21" s="139">
        <v>0.54862268518518498</v>
      </c>
      <c r="BI21" s="139">
        <v>0.55302083333333307</v>
      </c>
      <c r="BJ21" s="139">
        <v>0.55741898148148117</v>
      </c>
      <c r="BK21" s="139">
        <v>0.56181712962962926</v>
      </c>
      <c r="BL21" s="139">
        <v>0.56621527777777736</v>
      </c>
      <c r="BM21" s="139">
        <v>0.57061342592592545</v>
      </c>
      <c r="BN21" s="139">
        <v>0.57501157407407355</v>
      </c>
      <c r="BO21" s="139">
        <v>0.57940972222222165</v>
      </c>
      <c r="BP21" s="139">
        <v>0.58380787037036974</v>
      </c>
      <c r="BQ21" s="139">
        <v>0.58820601851851784</v>
      </c>
      <c r="BR21" s="139">
        <v>0.59260416666666593</v>
      </c>
      <c r="BS21" s="139">
        <v>0.59700231481481403</v>
      </c>
      <c r="BT21" s="139">
        <v>0.60140046296296212</v>
      </c>
      <c r="BU21" s="139">
        <v>0.60579861111111022</v>
      </c>
      <c r="BV21" s="139">
        <v>0.61019675925925831</v>
      </c>
      <c r="BW21" s="139">
        <v>0.61459490740740641</v>
      </c>
      <c r="BX21" s="139">
        <v>0.61899305555555451</v>
      </c>
      <c r="BY21" s="139">
        <v>0.6233912037037026</v>
      </c>
      <c r="BZ21" s="139">
        <v>0.6277893518518507</v>
      </c>
      <c r="CA21" s="139">
        <v>0.63218749999999879</v>
      </c>
      <c r="CB21" s="139">
        <v>0.63658564814814689</v>
      </c>
      <c r="CC21" s="139">
        <v>0.64098379629629498</v>
      </c>
      <c r="CD21" s="139">
        <v>0.64538194444444308</v>
      </c>
      <c r="CE21" s="139">
        <v>0.64978009259259117</v>
      </c>
      <c r="CF21" s="139">
        <v>0.65417824074073927</v>
      </c>
      <c r="CG21" s="139">
        <v>0.65857638888888737</v>
      </c>
      <c r="CH21" s="139">
        <v>0.66297453703703546</v>
      </c>
      <c r="CI21" s="139">
        <v>0.66737268518518356</v>
      </c>
      <c r="CJ21" s="139">
        <v>0.67177083333333165</v>
      </c>
      <c r="CK21" s="139">
        <v>0.67616898148147975</v>
      </c>
      <c r="CL21" s="139">
        <v>0.68056712962962784</v>
      </c>
      <c r="CM21" s="139">
        <v>0.68496527777777594</v>
      </c>
      <c r="CN21" s="139">
        <v>0.68936342592592403</v>
      </c>
      <c r="CO21" s="139">
        <v>0.69376157407407213</v>
      </c>
      <c r="CP21" s="139">
        <v>0.69815972222222022</v>
      </c>
      <c r="CQ21" s="139">
        <v>0.70255787037036832</v>
      </c>
      <c r="CR21" s="139">
        <v>0.70695601851851642</v>
      </c>
      <c r="CS21" s="139">
        <v>0.71135416666666451</v>
      </c>
      <c r="CT21" s="139">
        <v>0.71575231481481261</v>
      </c>
      <c r="CU21" s="139">
        <v>0.7201504629629607</v>
      </c>
      <c r="CV21" s="139">
        <v>0.7245486111111088</v>
      </c>
      <c r="CW21" s="139">
        <v>0.72894675925925689</v>
      </c>
      <c r="CX21" s="139">
        <v>0.73334490740740499</v>
      </c>
      <c r="CY21" s="139">
        <v>0.73774305555555308</v>
      </c>
      <c r="CZ21" s="139">
        <v>0.74214120370370118</v>
      </c>
      <c r="DA21" s="139">
        <v>0.74653935185184928</v>
      </c>
      <c r="DB21" s="139">
        <v>0.75093749999999737</v>
      </c>
      <c r="DC21" s="139">
        <v>0.75533564814814547</v>
      </c>
      <c r="DD21" s="139">
        <v>0.75973379629629356</v>
      </c>
      <c r="DE21" s="139">
        <v>0.76413194444444166</v>
      </c>
      <c r="DF21" s="139">
        <v>0.76853009259258975</v>
      </c>
      <c r="DG21" s="139">
        <v>0.77292824074073785</v>
      </c>
      <c r="DH21" s="139">
        <v>0.77732638888888594</v>
      </c>
      <c r="DI21" s="139">
        <v>0.78172453703703404</v>
      </c>
      <c r="DJ21" s="139">
        <v>0.78612268518518214</v>
      </c>
      <c r="DK21" s="139">
        <v>0.79052083333333023</v>
      </c>
      <c r="DL21" s="139">
        <v>0.79491898148147833</v>
      </c>
      <c r="DM21" s="139">
        <v>0.79931712962962642</v>
      </c>
      <c r="DN21" s="139">
        <v>0.80371527777777452</v>
      </c>
      <c r="DO21" s="139">
        <v>0.80811342592592261</v>
      </c>
      <c r="DP21" s="139">
        <v>0.81251157407407071</v>
      </c>
      <c r="DQ21" s="139">
        <v>0.8169097222222188</v>
      </c>
      <c r="DR21" s="139">
        <v>0.8213078703703669</v>
      </c>
      <c r="DS21" s="139">
        <v>0.82570601851851499</v>
      </c>
      <c r="DT21" s="139">
        <v>0.83010416666666309</v>
      </c>
      <c r="DU21" s="139">
        <v>0.83450231481481119</v>
      </c>
      <c r="DV21" s="139">
        <v>0.83890046296295928</v>
      </c>
      <c r="DW21" s="139">
        <v>0.84329861111110738</v>
      </c>
      <c r="DX21" s="139">
        <v>0.84769675925925547</v>
      </c>
      <c r="DY21" s="139">
        <v>0.85209490740740357</v>
      </c>
      <c r="DZ21" s="139">
        <v>0.85649305555555166</v>
      </c>
      <c r="EA21" s="139">
        <v>0.86089120370369976</v>
      </c>
      <c r="EB21" s="139">
        <v>0.86528935185184785</v>
      </c>
      <c r="EC21" s="139">
        <v>0.86968749999999595</v>
      </c>
      <c r="ED21" s="139">
        <v>0.87408564814814405</v>
      </c>
      <c r="EE21" s="139">
        <v>0.87848379629629214</v>
      </c>
      <c r="EF21" s="139">
        <v>0.88288194444444024</v>
      </c>
      <c r="EG21" s="139">
        <v>0.88728009259258833</v>
      </c>
      <c r="EH21" s="139">
        <v>0.89167824074073643</v>
      </c>
      <c r="EI21" s="139">
        <v>0.89607638888888452</v>
      </c>
      <c r="EJ21" s="139">
        <v>0.90151620370370356</v>
      </c>
      <c r="EK21" s="139">
        <v>0.90487268518518504</v>
      </c>
      <c r="EL21" s="139">
        <v>0.90973379629629647</v>
      </c>
      <c r="EM21" s="139">
        <v>0.91667824074074089</v>
      </c>
      <c r="EN21" s="139">
        <v>0.92362268518518531</v>
      </c>
      <c r="EO21" s="139">
        <v>0.93056712962962973</v>
      </c>
      <c r="EP21" s="139">
        <v>0.93403935185185161</v>
      </c>
      <c r="EQ21" s="139">
        <v>0.93751157407407415</v>
      </c>
      <c r="ER21" s="139">
        <v>0.94445601851851835</v>
      </c>
      <c r="ES21" s="139">
        <v>0.94792824074074067</v>
      </c>
      <c r="ET21" s="139">
        <v>0.95140046296296299</v>
      </c>
      <c r="EU21" s="139">
        <v>0.95834490740740741</v>
      </c>
      <c r="EV21" s="139">
        <v>0.96528935185185183</v>
      </c>
      <c r="EW21" s="139">
        <v>0.97223379629629625</v>
      </c>
      <c r="EX21" s="139">
        <v>0.97778935185185167</v>
      </c>
      <c r="EY21" s="139">
        <v>0.98265046296296277</v>
      </c>
      <c r="EZ21" s="139">
        <v>0.98612268518518498</v>
      </c>
      <c r="FA21" s="139">
        <v>0.99306712962962951</v>
      </c>
      <c r="FB21" s="139">
        <v>1.000011574074074</v>
      </c>
      <c r="FC21" s="139">
        <v>1.004525462962963</v>
      </c>
      <c r="FD21" s="139">
        <v>1.0079976851851851</v>
      </c>
      <c r="FE21" s="118">
        <v>1.0149421296296295</v>
      </c>
    </row>
    <row r="22" spans="1:161" ht="15.95" customHeight="1" x14ac:dyDescent="0.25">
      <c r="A22" s="72" t="s">
        <v>98</v>
      </c>
      <c r="B22" s="165"/>
      <c r="C22" s="165"/>
      <c r="D22" s="157"/>
      <c r="E22" s="165"/>
      <c r="F22" s="165"/>
      <c r="G22" s="165"/>
      <c r="H22" s="165"/>
      <c r="I22" s="165"/>
      <c r="J22" s="165"/>
      <c r="K22" s="165"/>
      <c r="L22" s="165"/>
      <c r="M22" s="146">
        <v>0.34322916666666675</v>
      </c>
      <c r="N22" s="139"/>
      <c r="O22" s="73">
        <v>0.35271990740740738</v>
      </c>
      <c r="P22" s="139"/>
      <c r="Q22" s="139">
        <v>0.36024305555555552</v>
      </c>
      <c r="R22" s="139"/>
      <c r="S22" s="153">
        <v>0.3709722222222222</v>
      </c>
      <c r="T22" s="139"/>
      <c r="U22" s="73">
        <v>0.37677083333333328</v>
      </c>
      <c r="V22" s="139"/>
      <c r="W22" s="139">
        <v>0.38765046296296302</v>
      </c>
      <c r="X22" s="187">
        <v>0.39065972222222223</v>
      </c>
      <c r="Y22" s="139"/>
      <c r="Z22" s="139">
        <v>0.40084490740740747</v>
      </c>
      <c r="AA22" s="139"/>
      <c r="AB22" s="139">
        <v>0.40964120370370377</v>
      </c>
      <c r="AC22" s="139">
        <v>0.41403935185185192</v>
      </c>
      <c r="AD22" s="139">
        <v>0.41843750000000007</v>
      </c>
      <c r="AE22" s="139">
        <v>0.42283564814814822</v>
      </c>
      <c r="AF22" s="139">
        <v>0.42723379629629638</v>
      </c>
      <c r="AG22" s="139">
        <v>0.43163194444444453</v>
      </c>
      <c r="AH22" s="139">
        <v>0.43603009259259268</v>
      </c>
      <c r="AI22" s="139">
        <v>0.44042824074074083</v>
      </c>
      <c r="AJ22" s="139">
        <v>0.44482638888888898</v>
      </c>
      <c r="AK22" s="139">
        <v>0.44922453703703713</v>
      </c>
      <c r="AL22" s="139">
        <v>0.45362268518518528</v>
      </c>
      <c r="AM22" s="139">
        <v>0.45802083333333343</v>
      </c>
      <c r="AN22" s="139">
        <v>0.46241898148148158</v>
      </c>
      <c r="AO22" s="139">
        <v>0.46681712962962973</v>
      </c>
      <c r="AP22" s="139">
        <v>0.47121527777777789</v>
      </c>
      <c r="AQ22" s="139">
        <v>0.47561342592592604</v>
      </c>
      <c r="AR22" s="139">
        <v>0.48001157407407419</v>
      </c>
      <c r="AS22" s="139">
        <v>0.48440972222222234</v>
      </c>
      <c r="AT22" s="139">
        <v>0.48880787037037049</v>
      </c>
      <c r="AU22" s="139">
        <v>0.49320601851851864</v>
      </c>
      <c r="AV22" s="139">
        <v>0.49760416666666679</v>
      </c>
      <c r="AW22" s="139">
        <v>0.50200231481481494</v>
      </c>
      <c r="AX22" s="139">
        <v>0.50640046296296315</v>
      </c>
      <c r="AY22" s="139">
        <v>0.51079861111111136</v>
      </c>
      <c r="AZ22" s="139">
        <v>0.51519675925925934</v>
      </c>
      <c r="BA22" s="139">
        <v>0.51959490740740744</v>
      </c>
      <c r="BB22" s="139">
        <v>0.52399305555555553</v>
      </c>
      <c r="BC22" s="139">
        <v>0.52839120370370374</v>
      </c>
      <c r="BD22" s="139">
        <v>0.53278935185185194</v>
      </c>
      <c r="BE22" s="139">
        <v>0.53718749999999993</v>
      </c>
      <c r="BF22" s="139">
        <v>0.54158564814814802</v>
      </c>
      <c r="BG22" s="139">
        <v>0.54598379629629612</v>
      </c>
      <c r="BH22" s="139">
        <v>0.55038194444444422</v>
      </c>
      <c r="BI22" s="139">
        <v>0.55478009259259231</v>
      </c>
      <c r="BJ22" s="139">
        <v>0.55917824074074041</v>
      </c>
      <c r="BK22" s="139">
        <v>0.5635763888888885</v>
      </c>
      <c r="BL22" s="139">
        <v>0.5679745370370366</v>
      </c>
      <c r="BM22" s="139">
        <v>0.57237268518518469</v>
      </c>
      <c r="BN22" s="139">
        <v>0.57677083333333279</v>
      </c>
      <c r="BO22" s="139">
        <v>0.58116898148148088</v>
      </c>
      <c r="BP22" s="139">
        <v>0.58556712962962898</v>
      </c>
      <c r="BQ22" s="139">
        <v>0.58996527777777708</v>
      </c>
      <c r="BR22" s="139">
        <v>0.59436342592592517</v>
      </c>
      <c r="BS22" s="139">
        <v>0.59876157407407327</v>
      </c>
      <c r="BT22" s="139">
        <v>0.60315972222222136</v>
      </c>
      <c r="BU22" s="139">
        <v>0.60755787037036946</v>
      </c>
      <c r="BV22" s="139">
        <v>0.61195601851851755</v>
      </c>
      <c r="BW22" s="139">
        <v>0.61635416666666565</v>
      </c>
      <c r="BX22" s="139">
        <v>0.62075231481481374</v>
      </c>
      <c r="BY22" s="139">
        <v>0.62515046296296184</v>
      </c>
      <c r="BZ22" s="139">
        <v>0.62954861111110993</v>
      </c>
      <c r="CA22" s="139">
        <v>0.63394675925925803</v>
      </c>
      <c r="CB22" s="139">
        <v>0.63834490740740613</v>
      </c>
      <c r="CC22" s="139">
        <v>0.64274305555555422</v>
      </c>
      <c r="CD22" s="139">
        <v>0.64714120370370232</v>
      </c>
      <c r="CE22" s="139">
        <v>0.65153935185185041</v>
      </c>
      <c r="CF22" s="139">
        <v>0.65593749999999851</v>
      </c>
      <c r="CG22" s="139">
        <v>0.6603356481481466</v>
      </c>
      <c r="CH22" s="139">
        <v>0.6647337962962947</v>
      </c>
      <c r="CI22" s="139">
        <v>0.66913194444444279</v>
      </c>
      <c r="CJ22" s="139">
        <v>0.67353009259259089</v>
      </c>
      <c r="CK22" s="139">
        <v>0.67792824074073899</v>
      </c>
      <c r="CL22" s="139">
        <v>0.68232638888888708</v>
      </c>
      <c r="CM22" s="139">
        <v>0.68672453703703518</v>
      </c>
      <c r="CN22" s="139">
        <v>0.69112268518518327</v>
      </c>
      <c r="CO22" s="139">
        <v>0.69552083333333137</v>
      </c>
      <c r="CP22" s="139">
        <v>0.69991898148147946</v>
      </c>
      <c r="CQ22" s="139">
        <v>0.70431712962962756</v>
      </c>
      <c r="CR22" s="139">
        <v>0.70871527777777565</v>
      </c>
      <c r="CS22" s="139">
        <v>0.71311342592592375</v>
      </c>
      <c r="CT22" s="139">
        <v>0.71751157407407185</v>
      </c>
      <c r="CU22" s="139">
        <v>0.72190972222221994</v>
      </c>
      <c r="CV22" s="139">
        <v>0.72630787037036804</v>
      </c>
      <c r="CW22" s="139">
        <v>0.73070601851851613</v>
      </c>
      <c r="CX22" s="139">
        <v>0.73510416666666423</v>
      </c>
      <c r="CY22" s="139">
        <v>0.73950231481481232</v>
      </c>
      <c r="CZ22" s="139">
        <v>0.74390046296296042</v>
      </c>
      <c r="DA22" s="139">
        <v>0.74829861111110851</v>
      </c>
      <c r="DB22" s="139">
        <v>0.75269675925925661</v>
      </c>
      <c r="DC22" s="139">
        <v>0.7570949074074047</v>
      </c>
      <c r="DD22" s="139">
        <v>0.7614930555555528</v>
      </c>
      <c r="DE22" s="139">
        <v>0.7658912037037009</v>
      </c>
      <c r="DF22" s="139">
        <v>0.77028935185184899</v>
      </c>
      <c r="DG22" s="139">
        <v>0.77468749999999709</v>
      </c>
      <c r="DH22" s="139">
        <v>0.77908564814814518</v>
      </c>
      <c r="DI22" s="139">
        <v>0.78348379629629328</v>
      </c>
      <c r="DJ22" s="139">
        <v>0.78788194444444137</v>
      </c>
      <c r="DK22" s="139">
        <v>0.79228009259258947</v>
      </c>
      <c r="DL22" s="139">
        <v>0.79667824074073756</v>
      </c>
      <c r="DM22" s="139">
        <v>0.80107638888888566</v>
      </c>
      <c r="DN22" s="139">
        <v>0.80547453703703376</v>
      </c>
      <c r="DO22" s="139">
        <v>0.80987268518518185</v>
      </c>
      <c r="DP22" s="139">
        <v>0.81427083333332995</v>
      </c>
      <c r="DQ22" s="139">
        <v>0.81866898148147804</v>
      </c>
      <c r="DR22" s="139">
        <v>0.82306712962962614</v>
      </c>
      <c r="DS22" s="139">
        <v>0.82746527777777423</v>
      </c>
      <c r="DT22" s="139">
        <v>0.83186342592592233</v>
      </c>
      <c r="DU22" s="139">
        <v>0.83626157407407042</v>
      </c>
      <c r="DV22" s="139">
        <v>0.84065972222221852</v>
      </c>
      <c r="DW22" s="139">
        <v>0.84505787037036662</v>
      </c>
      <c r="DX22" s="139">
        <v>0.84945601851851471</v>
      </c>
      <c r="DY22" s="139">
        <v>0.85385416666666281</v>
      </c>
      <c r="DZ22" s="139">
        <v>0.8582523148148109</v>
      </c>
      <c r="EA22" s="139">
        <v>0.862650462962959</v>
      </c>
      <c r="EB22" s="139">
        <v>0.86704861111110709</v>
      </c>
      <c r="EC22" s="139">
        <v>0.87144675925925519</v>
      </c>
      <c r="ED22" s="139">
        <v>0.87584490740740328</v>
      </c>
      <c r="EE22" s="139">
        <v>0.88024305555555138</v>
      </c>
      <c r="EF22" s="139">
        <v>0.88464120370369947</v>
      </c>
      <c r="EG22" s="139">
        <v>0.88903935185184757</v>
      </c>
      <c r="EH22" s="139">
        <v>0.89343749999999567</v>
      </c>
      <c r="EI22" s="139">
        <v>0.89783564814814376</v>
      </c>
      <c r="EJ22" s="139">
        <v>0.90327546296296279</v>
      </c>
      <c r="EK22" s="139">
        <v>0.90663194444444428</v>
      </c>
      <c r="EL22" s="139">
        <v>0.91149305555555571</v>
      </c>
      <c r="EM22" s="139">
        <v>0.91843750000000013</v>
      </c>
      <c r="EN22" s="139">
        <v>0.92538194444444455</v>
      </c>
      <c r="EO22" s="139">
        <v>0.93232638888888897</v>
      </c>
      <c r="EP22" s="139">
        <v>0.93579861111111085</v>
      </c>
      <c r="EQ22" s="139">
        <v>0.93927083333333339</v>
      </c>
      <c r="ER22" s="139">
        <v>0.94621527777777759</v>
      </c>
      <c r="ES22" s="139">
        <v>0.94968749999999991</v>
      </c>
      <c r="ET22" s="139">
        <v>0.95315972222222223</v>
      </c>
      <c r="EU22" s="139">
        <v>0.96010416666666665</v>
      </c>
      <c r="EV22" s="139">
        <v>0.96704861111111107</v>
      </c>
      <c r="EW22" s="139">
        <v>0.97399305555555549</v>
      </c>
      <c r="EX22" s="139">
        <v>0.97954861111111091</v>
      </c>
      <c r="EY22" s="139">
        <v>0.98440972222222201</v>
      </c>
      <c r="EZ22" s="139">
        <v>0.98788194444444422</v>
      </c>
      <c r="FA22" s="139">
        <v>0.99482638888888875</v>
      </c>
      <c r="FB22" s="139">
        <v>1.0017708333333333</v>
      </c>
      <c r="FC22" s="139">
        <v>1.0061689814814816</v>
      </c>
      <c r="FD22" s="139">
        <v>1.0096412037037037</v>
      </c>
      <c r="FE22" s="118">
        <v>1.0165856481481481</v>
      </c>
    </row>
    <row r="23" spans="1:161" s="152" customFormat="1" ht="15.95" customHeight="1" x14ac:dyDescent="0.25">
      <c r="A23" s="150" t="s">
        <v>99</v>
      </c>
      <c r="B23" s="221"/>
      <c r="C23" s="223"/>
      <c r="D23" s="158"/>
      <c r="E23" s="223"/>
      <c r="F23" s="223"/>
      <c r="G23" s="223"/>
      <c r="H23" s="224" t="s">
        <v>139</v>
      </c>
      <c r="I23" s="224" t="s">
        <v>139</v>
      </c>
      <c r="J23" s="223"/>
      <c r="K23" s="146">
        <v>0.33333333333333331</v>
      </c>
      <c r="L23" s="151">
        <v>0.34027777777777773</v>
      </c>
      <c r="M23" s="146">
        <v>0.34619212962962975</v>
      </c>
      <c r="N23" s="139">
        <v>0.35000000000000003</v>
      </c>
      <c r="O23" s="73">
        <v>0.35476851851851848</v>
      </c>
      <c r="P23" s="139">
        <v>0.35891203703703706</v>
      </c>
      <c r="Q23" s="139">
        <v>0.36229166666666662</v>
      </c>
      <c r="R23" s="139">
        <v>0.3679398148148148</v>
      </c>
      <c r="S23" s="153">
        <v>0.3730208333333333</v>
      </c>
      <c r="T23" s="139">
        <v>0.37638888888888888</v>
      </c>
      <c r="U23" s="73">
        <v>0.37881944444444438</v>
      </c>
      <c r="V23" s="139">
        <v>0.38472222222222219</v>
      </c>
      <c r="W23" s="139">
        <v>0.38969907407407411</v>
      </c>
      <c r="X23" s="187">
        <v>0.39270833333333333</v>
      </c>
      <c r="Y23" s="139">
        <v>0.3972222222222222</v>
      </c>
      <c r="Z23" s="139">
        <v>0.40289351851851857</v>
      </c>
      <c r="AA23" s="139">
        <v>0.40729166666666672</v>
      </c>
      <c r="AB23" s="139">
        <v>0.41168981481481487</v>
      </c>
      <c r="AC23" s="139">
        <v>0.41608796296296302</v>
      </c>
      <c r="AD23" s="139">
        <v>0.42048611111111117</v>
      </c>
      <c r="AE23" s="139">
        <v>0.42488425925925932</v>
      </c>
      <c r="AF23" s="139">
        <v>0.42928240740740747</v>
      </c>
      <c r="AG23" s="139">
        <v>0.43368055555555562</v>
      </c>
      <c r="AH23" s="139">
        <v>0.43807870370370378</v>
      </c>
      <c r="AI23" s="139">
        <v>0.44247685185185193</v>
      </c>
      <c r="AJ23" s="139">
        <v>0.44687500000000008</v>
      </c>
      <c r="AK23" s="139">
        <v>0.45127314814814823</v>
      </c>
      <c r="AL23" s="139">
        <v>0.45567129629629638</v>
      </c>
      <c r="AM23" s="139">
        <v>0.46006944444444453</v>
      </c>
      <c r="AN23" s="139">
        <v>0.46446759259259268</v>
      </c>
      <c r="AO23" s="139">
        <v>0.46886574074074083</v>
      </c>
      <c r="AP23" s="139">
        <v>0.47326388888888898</v>
      </c>
      <c r="AQ23" s="139">
        <v>0.47766203703703713</v>
      </c>
      <c r="AR23" s="139">
        <v>0.48206018518518529</v>
      </c>
      <c r="AS23" s="139">
        <v>0.48645833333333344</v>
      </c>
      <c r="AT23" s="139">
        <v>0.49085648148148159</v>
      </c>
      <c r="AU23" s="139">
        <v>0.49525462962962974</v>
      </c>
      <c r="AV23" s="139">
        <v>0.49965277777777789</v>
      </c>
      <c r="AW23" s="139">
        <v>0.50405092592592604</v>
      </c>
      <c r="AX23" s="139">
        <v>0.50844907407407425</v>
      </c>
      <c r="AY23" s="139">
        <v>0.51284722222222245</v>
      </c>
      <c r="AZ23" s="139">
        <v>0.51724537037037044</v>
      </c>
      <c r="BA23" s="139">
        <v>0.52164351851851853</v>
      </c>
      <c r="BB23" s="139">
        <v>0.52604166666666663</v>
      </c>
      <c r="BC23" s="139">
        <v>0.53043981481481484</v>
      </c>
      <c r="BD23" s="139">
        <v>0.53483796296296304</v>
      </c>
      <c r="BE23" s="139">
        <v>0.53923611111111103</v>
      </c>
      <c r="BF23" s="139">
        <v>0.54363425925925912</v>
      </c>
      <c r="BG23" s="139">
        <v>0.54803240740740722</v>
      </c>
      <c r="BH23" s="139">
        <v>0.55243055555555531</v>
      </c>
      <c r="BI23" s="139">
        <v>0.55682870370370341</v>
      </c>
      <c r="BJ23" s="139">
        <v>0.5612268518518515</v>
      </c>
      <c r="BK23" s="139">
        <v>0.5656249999999996</v>
      </c>
      <c r="BL23" s="139">
        <v>0.5700231481481477</v>
      </c>
      <c r="BM23" s="139">
        <v>0.57442129629629579</v>
      </c>
      <c r="BN23" s="139">
        <v>0.57881944444444389</v>
      </c>
      <c r="BO23" s="139">
        <v>0.58321759259259198</v>
      </c>
      <c r="BP23" s="139">
        <v>0.58761574074074008</v>
      </c>
      <c r="BQ23" s="139">
        <v>0.59201388888888817</v>
      </c>
      <c r="BR23" s="139">
        <v>0.59641203703703627</v>
      </c>
      <c r="BS23" s="139">
        <v>0.60081018518518436</v>
      </c>
      <c r="BT23" s="139">
        <v>0.60520833333333246</v>
      </c>
      <c r="BU23" s="139">
        <v>0.60960648148148056</v>
      </c>
      <c r="BV23" s="139">
        <v>0.61400462962962865</v>
      </c>
      <c r="BW23" s="139">
        <v>0.61840277777777675</v>
      </c>
      <c r="BX23" s="139">
        <v>0.62280092592592484</v>
      </c>
      <c r="BY23" s="139">
        <v>0.62719907407407294</v>
      </c>
      <c r="BZ23" s="139">
        <v>0.63159722222222103</v>
      </c>
      <c r="CA23" s="139">
        <v>0.63599537037036913</v>
      </c>
      <c r="CB23" s="139">
        <v>0.64039351851851722</v>
      </c>
      <c r="CC23" s="139">
        <v>0.64479166666666532</v>
      </c>
      <c r="CD23" s="139">
        <v>0.64918981481481342</v>
      </c>
      <c r="CE23" s="139">
        <v>0.65358796296296151</v>
      </c>
      <c r="CF23" s="139">
        <v>0.65798611111110961</v>
      </c>
      <c r="CG23" s="139">
        <v>0.6623842592592577</v>
      </c>
      <c r="CH23" s="139">
        <v>0.6667824074074058</v>
      </c>
      <c r="CI23" s="139">
        <v>0.67118055555555389</v>
      </c>
      <c r="CJ23" s="139">
        <v>0.67557870370370199</v>
      </c>
      <c r="CK23" s="139">
        <v>0.67997685185185008</v>
      </c>
      <c r="CL23" s="139">
        <v>0.68437499999999818</v>
      </c>
      <c r="CM23" s="139">
        <v>0.68877314814814627</v>
      </c>
      <c r="CN23" s="139">
        <v>0.69317129629629437</v>
      </c>
      <c r="CO23" s="139">
        <v>0.69756944444444247</v>
      </c>
      <c r="CP23" s="139">
        <v>0.70196759259259056</v>
      </c>
      <c r="CQ23" s="139">
        <v>0.70636574074073866</v>
      </c>
      <c r="CR23" s="139">
        <v>0.71076388888888675</v>
      </c>
      <c r="CS23" s="139">
        <v>0.71516203703703485</v>
      </c>
      <c r="CT23" s="139">
        <v>0.71956018518518294</v>
      </c>
      <c r="CU23" s="139">
        <v>0.72395833333333104</v>
      </c>
      <c r="CV23" s="139">
        <v>0.72835648148147913</v>
      </c>
      <c r="CW23" s="139">
        <v>0.73275462962962723</v>
      </c>
      <c r="CX23" s="139">
        <v>0.73715277777777533</v>
      </c>
      <c r="CY23" s="139">
        <v>0.74155092592592342</v>
      </c>
      <c r="CZ23" s="139">
        <v>0.74594907407407152</v>
      </c>
      <c r="DA23" s="139">
        <v>0.75034722222221961</v>
      </c>
      <c r="DB23" s="139">
        <v>0.75474537037036771</v>
      </c>
      <c r="DC23" s="139">
        <v>0.7591435185185158</v>
      </c>
      <c r="DD23" s="139">
        <v>0.7635416666666639</v>
      </c>
      <c r="DE23" s="139">
        <v>0.76793981481481199</v>
      </c>
      <c r="DF23" s="139">
        <v>0.77233796296296009</v>
      </c>
      <c r="DG23" s="139">
        <v>0.77673611111110819</v>
      </c>
      <c r="DH23" s="139">
        <v>0.78113425925925628</v>
      </c>
      <c r="DI23" s="139">
        <v>0.78553240740740438</v>
      </c>
      <c r="DJ23" s="139">
        <v>0.78993055555555247</v>
      </c>
      <c r="DK23" s="139">
        <v>0.79432870370370057</v>
      </c>
      <c r="DL23" s="139">
        <v>0.79872685185184866</v>
      </c>
      <c r="DM23" s="139">
        <v>0.80312499999999676</v>
      </c>
      <c r="DN23" s="139">
        <v>0.80752314814814485</v>
      </c>
      <c r="DO23" s="139">
        <v>0.81192129629629295</v>
      </c>
      <c r="DP23" s="139">
        <v>0.81631944444444104</v>
      </c>
      <c r="DQ23" s="139">
        <v>0.82071759259258914</v>
      </c>
      <c r="DR23" s="139">
        <v>0.82511574074073724</v>
      </c>
      <c r="DS23" s="139">
        <v>0.82951388888888533</v>
      </c>
      <c r="DT23" s="139">
        <v>0.83391203703703343</v>
      </c>
      <c r="DU23" s="139">
        <v>0.83831018518518152</v>
      </c>
      <c r="DV23" s="139">
        <v>0.84270833333332962</v>
      </c>
      <c r="DW23" s="139">
        <v>0.84710648148147771</v>
      </c>
      <c r="DX23" s="139">
        <v>0.85150462962962581</v>
      </c>
      <c r="DY23" s="139">
        <v>0.8559027777777739</v>
      </c>
      <c r="DZ23" s="139">
        <v>0.860300925925922</v>
      </c>
      <c r="EA23" s="139">
        <v>0.8646990740740701</v>
      </c>
      <c r="EB23" s="139">
        <v>0.86909722222221819</v>
      </c>
      <c r="EC23" s="139">
        <v>0.87349537037036629</v>
      </c>
      <c r="ED23" s="139">
        <v>0.87789351851851438</v>
      </c>
      <c r="EE23" s="139">
        <v>0.88229166666666248</v>
      </c>
      <c r="EF23" s="139">
        <v>0.88668981481481057</v>
      </c>
      <c r="EG23" s="139">
        <v>0.89108796296295867</v>
      </c>
      <c r="EH23" s="139">
        <v>0.89548611111110676</v>
      </c>
      <c r="EI23" s="139">
        <v>0.89988425925925486</v>
      </c>
      <c r="EJ23" s="139">
        <v>0.90532407407407389</v>
      </c>
      <c r="EK23" s="139">
        <v>0.90868055555555538</v>
      </c>
      <c r="EL23" s="139">
        <v>0.91354166666666681</v>
      </c>
      <c r="EM23" s="139">
        <v>0.92048611111111123</v>
      </c>
      <c r="EN23" s="139">
        <v>0.92743055555555565</v>
      </c>
      <c r="EO23" s="139">
        <v>0.93437500000000007</v>
      </c>
      <c r="EP23" s="139">
        <v>0.93784722222222194</v>
      </c>
      <c r="EQ23" s="139">
        <v>0.94131944444444449</v>
      </c>
      <c r="ER23" s="139">
        <v>0.94826388888888868</v>
      </c>
      <c r="ES23" s="139">
        <v>0.95173611111111101</v>
      </c>
      <c r="ET23" s="139">
        <v>0.95520833333333333</v>
      </c>
      <c r="EU23" s="139">
        <v>0.96215277777777775</v>
      </c>
      <c r="EV23" s="139">
        <v>0.96909722222222217</v>
      </c>
      <c r="EW23" s="139">
        <v>0.97604166666666659</v>
      </c>
      <c r="EX23" s="139">
        <v>0.98159722222222201</v>
      </c>
      <c r="EY23" s="139">
        <v>0.9864583333333331</v>
      </c>
      <c r="EZ23" s="139">
        <v>0.98993055555555531</v>
      </c>
      <c r="FA23" s="139">
        <v>0.99687499999999984</v>
      </c>
      <c r="FB23" s="139">
        <v>1.0038194444444444</v>
      </c>
      <c r="FC23" s="139">
        <v>1.0081018518518519</v>
      </c>
      <c r="FD23" s="139">
        <v>1.011574074074074</v>
      </c>
      <c r="FE23" s="118">
        <v>1.0185185185185184</v>
      </c>
    </row>
    <row r="24" spans="1:161" ht="15.95" customHeight="1" x14ac:dyDescent="0.25">
      <c r="A24" s="72" t="s">
        <v>100</v>
      </c>
      <c r="B24" s="226"/>
      <c r="C24" s="228"/>
      <c r="D24" s="159"/>
      <c r="E24" s="228"/>
      <c r="F24" s="228"/>
      <c r="G24" s="228"/>
      <c r="H24" s="228"/>
      <c r="I24" s="228"/>
      <c r="J24" s="228"/>
      <c r="K24" s="146">
        <v>0.33642361111111113</v>
      </c>
      <c r="L24" s="73">
        <v>0.34303240740740737</v>
      </c>
      <c r="M24" s="73">
        <v>0.34894675925925939</v>
      </c>
      <c r="N24" s="139">
        <v>0.35275462962962967</v>
      </c>
      <c r="O24" s="73">
        <v>0.35752314814814812</v>
      </c>
      <c r="P24" s="139">
        <v>0.36166666666666669</v>
      </c>
      <c r="Q24" s="139">
        <v>0.36504629629629626</v>
      </c>
      <c r="R24" s="139">
        <v>0.37069444444444444</v>
      </c>
      <c r="S24" s="153">
        <v>0.37577546296296294</v>
      </c>
      <c r="T24" s="139">
        <v>0.37914351851851852</v>
      </c>
      <c r="U24" s="73">
        <v>0.38157407407407401</v>
      </c>
      <c r="V24" s="139">
        <v>0.38747685185185182</v>
      </c>
      <c r="W24" s="139">
        <v>0.39245370370370375</v>
      </c>
      <c r="X24" s="187">
        <v>0.39546296296296296</v>
      </c>
      <c r="Y24" s="139">
        <v>0.39997685185185183</v>
      </c>
      <c r="Z24" s="139">
        <v>0.4056481481481482</v>
      </c>
      <c r="AA24" s="139">
        <v>0.41004629629629635</v>
      </c>
      <c r="AB24" s="139">
        <v>0.4144444444444445</v>
      </c>
      <c r="AC24" s="139">
        <v>0.41884259259259266</v>
      </c>
      <c r="AD24" s="139">
        <v>0.42324074074074081</v>
      </c>
      <c r="AE24" s="139">
        <v>0.42763888888888896</v>
      </c>
      <c r="AF24" s="139">
        <v>0.43203703703703711</v>
      </c>
      <c r="AG24" s="139">
        <v>0.43643518518518526</v>
      </c>
      <c r="AH24" s="139">
        <v>0.44083333333333341</v>
      </c>
      <c r="AI24" s="139">
        <v>0.44523148148148156</v>
      </c>
      <c r="AJ24" s="139">
        <v>0.44962962962962971</v>
      </c>
      <c r="AK24" s="139">
        <v>0.45402777777777786</v>
      </c>
      <c r="AL24" s="139">
        <v>0.45842592592592601</v>
      </c>
      <c r="AM24" s="139">
        <v>0.46282407407407417</v>
      </c>
      <c r="AN24" s="139">
        <v>0.46722222222222232</v>
      </c>
      <c r="AO24" s="139">
        <v>0.47162037037037047</v>
      </c>
      <c r="AP24" s="139">
        <v>0.47601851851851862</v>
      </c>
      <c r="AQ24" s="139">
        <v>0.48041666666666677</v>
      </c>
      <c r="AR24" s="139">
        <v>0.48481481481481492</v>
      </c>
      <c r="AS24" s="139">
        <v>0.48921296296296307</v>
      </c>
      <c r="AT24" s="139">
        <v>0.49361111111111122</v>
      </c>
      <c r="AU24" s="139">
        <v>0.49800925925925937</v>
      </c>
      <c r="AV24" s="139">
        <v>0.50240740740740752</v>
      </c>
      <c r="AW24" s="139">
        <v>0.50680555555555562</v>
      </c>
      <c r="AX24" s="139">
        <v>0.51120370370370383</v>
      </c>
      <c r="AY24" s="139">
        <v>0.51560185185185203</v>
      </c>
      <c r="AZ24" s="139">
        <v>0.52</v>
      </c>
      <c r="BA24" s="139">
        <v>0.52439814814814811</v>
      </c>
      <c r="BB24" s="139">
        <v>0.52879629629629621</v>
      </c>
      <c r="BC24" s="139">
        <v>0.53319444444444442</v>
      </c>
      <c r="BD24" s="139">
        <v>0.53759259259259262</v>
      </c>
      <c r="BE24" s="139">
        <v>0.54199074074074061</v>
      </c>
      <c r="BF24" s="139">
        <v>0.5463888888888887</v>
      </c>
      <c r="BG24" s="139">
        <v>0.5507870370370368</v>
      </c>
      <c r="BH24" s="139">
        <v>0.55518518518518489</v>
      </c>
      <c r="BI24" s="139">
        <v>0.55958333333333299</v>
      </c>
      <c r="BJ24" s="139">
        <v>0.56398148148148108</v>
      </c>
      <c r="BK24" s="139">
        <v>0.56837962962962918</v>
      </c>
      <c r="BL24" s="139">
        <v>0.57277777777777727</v>
      </c>
      <c r="BM24" s="139">
        <v>0.57717592592592537</v>
      </c>
      <c r="BN24" s="139">
        <v>0.58157407407407347</v>
      </c>
      <c r="BO24" s="139">
        <v>0.58597222222222156</v>
      </c>
      <c r="BP24" s="139">
        <v>0.59037037037036966</v>
      </c>
      <c r="BQ24" s="139">
        <v>0.59476851851851775</v>
      </c>
      <c r="BR24" s="139">
        <v>0.59916666666666585</v>
      </c>
      <c r="BS24" s="139">
        <v>0.60356481481481394</v>
      </c>
      <c r="BT24" s="139">
        <v>0.60796296296296204</v>
      </c>
      <c r="BU24" s="139">
        <v>0.61236111111111013</v>
      </c>
      <c r="BV24" s="139">
        <v>0.61675925925925823</v>
      </c>
      <c r="BW24" s="139">
        <v>0.62115740740740633</v>
      </c>
      <c r="BX24" s="139">
        <v>0.62555555555555442</v>
      </c>
      <c r="BY24" s="139">
        <v>0.62995370370370252</v>
      </c>
      <c r="BZ24" s="139">
        <v>0.63435185185185061</v>
      </c>
      <c r="CA24" s="139">
        <v>0.63874999999999871</v>
      </c>
      <c r="CB24" s="139">
        <v>0.6431481481481468</v>
      </c>
      <c r="CC24" s="139">
        <v>0.6475462962962949</v>
      </c>
      <c r="CD24" s="139">
        <v>0.65194444444444299</v>
      </c>
      <c r="CE24" s="139">
        <v>0.65634259259259109</v>
      </c>
      <c r="CF24" s="139">
        <v>0.66074074074073919</v>
      </c>
      <c r="CG24" s="139">
        <v>0.66513888888888728</v>
      </c>
      <c r="CH24" s="139">
        <v>0.66953703703703538</v>
      </c>
      <c r="CI24" s="139">
        <v>0.67393518518518347</v>
      </c>
      <c r="CJ24" s="139">
        <v>0.67833333333333157</v>
      </c>
      <c r="CK24" s="139">
        <v>0.68273148148147966</v>
      </c>
      <c r="CL24" s="139">
        <v>0.68712962962962776</v>
      </c>
      <c r="CM24" s="139">
        <v>0.69152777777777585</v>
      </c>
      <c r="CN24" s="139">
        <v>0.69592592592592395</v>
      </c>
      <c r="CO24" s="139">
        <v>0.70032407407407204</v>
      </c>
      <c r="CP24" s="139">
        <v>0.70472222222222014</v>
      </c>
      <c r="CQ24" s="139">
        <v>0.70912037037036824</v>
      </c>
      <c r="CR24" s="139">
        <v>0.71351851851851633</v>
      </c>
      <c r="CS24" s="139">
        <v>0.71791666666666443</v>
      </c>
      <c r="CT24" s="139">
        <v>0.72231481481481252</v>
      </c>
      <c r="CU24" s="139">
        <v>0.72671296296296062</v>
      </c>
      <c r="CV24" s="139">
        <v>0.73111111111110871</v>
      </c>
      <c r="CW24" s="139">
        <v>0.73550925925925681</v>
      </c>
      <c r="CX24" s="139">
        <v>0.7399074074074049</v>
      </c>
      <c r="CY24" s="139">
        <v>0.744305555555553</v>
      </c>
      <c r="CZ24" s="139">
        <v>0.7487037037037011</v>
      </c>
      <c r="DA24" s="139">
        <v>0.75310185185184919</v>
      </c>
      <c r="DB24" s="139">
        <v>0.75749999999999729</v>
      </c>
      <c r="DC24" s="139">
        <v>0.76189814814814538</v>
      </c>
      <c r="DD24" s="139">
        <v>0.76629629629629348</v>
      </c>
      <c r="DE24" s="139">
        <v>0.77069444444444157</v>
      </c>
      <c r="DF24" s="139">
        <v>0.77509259259258967</v>
      </c>
      <c r="DG24" s="139">
        <v>0.77949074074073776</v>
      </c>
      <c r="DH24" s="139">
        <v>0.78388888888888586</v>
      </c>
      <c r="DI24" s="139">
        <v>0.78828703703703396</v>
      </c>
      <c r="DJ24" s="139">
        <v>0.79268518518518205</v>
      </c>
      <c r="DK24" s="139">
        <v>0.79708333333333015</v>
      </c>
      <c r="DL24" s="139">
        <v>0.80148148148147824</v>
      </c>
      <c r="DM24" s="139">
        <v>0.80587962962962634</v>
      </c>
      <c r="DN24" s="139">
        <v>0.81027777777777443</v>
      </c>
      <c r="DO24" s="139">
        <v>0.81467592592592253</v>
      </c>
      <c r="DP24" s="139">
        <v>0.81907407407407062</v>
      </c>
      <c r="DQ24" s="139">
        <v>0.82347222222221872</v>
      </c>
      <c r="DR24" s="139">
        <v>0.82787037037036681</v>
      </c>
      <c r="DS24" s="139">
        <v>0.83226851851851491</v>
      </c>
      <c r="DT24" s="139">
        <v>0.83666666666666301</v>
      </c>
      <c r="DU24" s="139">
        <v>0.8410648148148111</v>
      </c>
      <c r="DV24" s="139">
        <v>0.8454629629629592</v>
      </c>
      <c r="DW24" s="139">
        <v>0.84986111111110729</v>
      </c>
      <c r="DX24" s="139">
        <v>0.85425925925925539</v>
      </c>
      <c r="DY24" s="139">
        <v>0.85865740740740348</v>
      </c>
      <c r="DZ24" s="139">
        <v>0.86305555555555158</v>
      </c>
      <c r="EA24" s="139">
        <v>0.86745370370369967</v>
      </c>
      <c r="EB24" s="139">
        <v>0.87185185185184777</v>
      </c>
      <c r="EC24" s="139">
        <v>0.87624999999999587</v>
      </c>
      <c r="ED24" s="139">
        <v>0.88064814814814396</v>
      </c>
      <c r="EE24" s="139">
        <v>0.88504629629629206</v>
      </c>
      <c r="EF24" s="139">
        <v>0.88944444444444015</v>
      </c>
      <c r="EG24" s="139">
        <v>0.89384259259258825</v>
      </c>
      <c r="EH24" s="139">
        <v>0.89824074074073634</v>
      </c>
      <c r="EI24" s="139">
        <v>0.90263888888888444</v>
      </c>
      <c r="EJ24" s="139">
        <v>0.90807870370370347</v>
      </c>
      <c r="EK24" s="139">
        <v>0.91143518518518496</v>
      </c>
      <c r="EL24" s="139">
        <v>0.91629629629629639</v>
      </c>
      <c r="EM24" s="139">
        <v>0.92324074074074081</v>
      </c>
      <c r="EN24" s="139">
        <v>0.93018518518518523</v>
      </c>
      <c r="EO24" s="139">
        <v>0.93712962962962965</v>
      </c>
      <c r="EP24" s="139">
        <v>0.94060185185185152</v>
      </c>
      <c r="EQ24" s="139"/>
      <c r="ER24" s="139">
        <v>0.95101851851851826</v>
      </c>
      <c r="ES24" s="139">
        <v>0.95449074074074058</v>
      </c>
      <c r="ET24" s="139">
        <v>0.95796296296296291</v>
      </c>
      <c r="EU24" s="139">
        <v>0.96490740740740732</v>
      </c>
      <c r="EV24" s="139">
        <v>0.97185185185185174</v>
      </c>
      <c r="EW24" s="139">
        <v>0.97879629629629616</v>
      </c>
      <c r="EX24" s="139">
        <v>0.98435185185185159</v>
      </c>
      <c r="EY24" s="139">
        <v>0.98921296296296268</v>
      </c>
      <c r="EZ24" s="139"/>
      <c r="FA24" s="139">
        <v>0.99962962962962942</v>
      </c>
      <c r="FB24" s="139"/>
      <c r="FC24" s="75"/>
      <c r="FD24" s="75"/>
      <c r="FE24" s="119"/>
    </row>
    <row r="25" spans="1:161" ht="15.95" customHeight="1" x14ac:dyDescent="0.25">
      <c r="A25" s="72" t="s">
        <v>101</v>
      </c>
      <c r="B25" s="226"/>
      <c r="C25" s="228"/>
      <c r="D25" s="159"/>
      <c r="E25" s="228"/>
      <c r="F25" s="228"/>
      <c r="G25" s="228"/>
      <c r="H25" s="228"/>
      <c r="I25" s="228"/>
      <c r="J25" s="228"/>
      <c r="K25" s="146">
        <v>0.33908564814814818</v>
      </c>
      <c r="L25" s="73">
        <v>0.3448148148148148</v>
      </c>
      <c r="M25" s="73">
        <v>0.35072916666666681</v>
      </c>
      <c r="N25" s="139">
        <v>0.35453703703703709</v>
      </c>
      <c r="O25" s="73">
        <v>0.35930555555555554</v>
      </c>
      <c r="P25" s="139">
        <v>0.36344907407407412</v>
      </c>
      <c r="Q25" s="139">
        <v>0.36682870370370368</v>
      </c>
      <c r="R25" s="139">
        <v>0.37247685185185186</v>
      </c>
      <c r="S25" s="153">
        <v>0.37755787037037036</v>
      </c>
      <c r="T25" s="139">
        <v>0.38092592592592595</v>
      </c>
      <c r="U25" s="73">
        <v>0.38335648148148144</v>
      </c>
      <c r="V25" s="139">
        <v>0.38925925925925925</v>
      </c>
      <c r="W25" s="139">
        <v>0.39423611111111118</v>
      </c>
      <c r="X25" s="187">
        <v>0.39724537037037039</v>
      </c>
      <c r="Y25" s="139">
        <v>0.40175925925925926</v>
      </c>
      <c r="Z25" s="139">
        <v>0.40743055555555563</v>
      </c>
      <c r="AA25" s="139">
        <v>0.41182870370370378</v>
      </c>
      <c r="AB25" s="139">
        <v>0.41622685185185193</v>
      </c>
      <c r="AC25" s="139">
        <v>0.42062500000000008</v>
      </c>
      <c r="AD25" s="139">
        <v>0.42502314814814823</v>
      </c>
      <c r="AE25" s="139">
        <v>0.42942129629629638</v>
      </c>
      <c r="AF25" s="139">
        <v>0.43381944444444454</v>
      </c>
      <c r="AG25" s="139">
        <v>0.43821759259259269</v>
      </c>
      <c r="AH25" s="139">
        <v>0.44261574074074084</v>
      </c>
      <c r="AI25" s="139">
        <v>0.44701388888888899</v>
      </c>
      <c r="AJ25" s="139">
        <v>0.45141203703703714</v>
      </c>
      <c r="AK25" s="139">
        <v>0.45581018518518529</v>
      </c>
      <c r="AL25" s="139">
        <v>0.46020833333333344</v>
      </c>
      <c r="AM25" s="139">
        <v>0.46460648148148159</v>
      </c>
      <c r="AN25" s="139">
        <v>0.46900462962962974</v>
      </c>
      <c r="AO25" s="139">
        <v>0.47340277777777789</v>
      </c>
      <c r="AP25" s="139">
        <v>0.47780092592592605</v>
      </c>
      <c r="AQ25" s="139">
        <v>0.4821990740740742</v>
      </c>
      <c r="AR25" s="139">
        <v>0.48659722222222235</v>
      </c>
      <c r="AS25" s="139">
        <v>0.4909953703703705</v>
      </c>
      <c r="AT25" s="139">
        <v>0.49539351851851865</v>
      </c>
      <c r="AU25" s="139">
        <v>0.4997916666666668</v>
      </c>
      <c r="AV25" s="139">
        <v>0.50418981481481495</v>
      </c>
      <c r="AW25" s="139">
        <v>0.50858796296296305</v>
      </c>
      <c r="AX25" s="139">
        <v>0.51298611111111125</v>
      </c>
      <c r="AY25" s="139">
        <v>0.51738425925925946</v>
      </c>
      <c r="AZ25" s="139">
        <v>0.52178240740740744</v>
      </c>
      <c r="BA25" s="139">
        <v>0.52618055555555554</v>
      </c>
      <c r="BB25" s="139">
        <v>0.53057870370370364</v>
      </c>
      <c r="BC25" s="139">
        <v>0.53497685185185184</v>
      </c>
      <c r="BD25" s="139">
        <v>0.53937500000000005</v>
      </c>
      <c r="BE25" s="139">
        <v>0.54377314814814803</v>
      </c>
      <c r="BF25" s="139">
        <v>0.54817129629629613</v>
      </c>
      <c r="BG25" s="139">
        <v>0.55256944444444422</v>
      </c>
      <c r="BH25" s="139">
        <v>0.55696759259259232</v>
      </c>
      <c r="BI25" s="139">
        <v>0.56136574074074042</v>
      </c>
      <c r="BJ25" s="139">
        <v>0.56576388888888851</v>
      </c>
      <c r="BK25" s="139">
        <v>0.57016203703703661</v>
      </c>
      <c r="BL25" s="139">
        <v>0.5745601851851847</v>
      </c>
      <c r="BM25" s="139">
        <v>0.5789583333333328</v>
      </c>
      <c r="BN25" s="139">
        <v>0.58335648148148089</v>
      </c>
      <c r="BO25" s="139">
        <v>0.58775462962962899</v>
      </c>
      <c r="BP25" s="139">
        <v>0.59215277777777708</v>
      </c>
      <c r="BQ25" s="139">
        <v>0.59655092592592518</v>
      </c>
      <c r="BR25" s="139">
        <v>0.60094907407407328</v>
      </c>
      <c r="BS25" s="139">
        <v>0.60534722222222137</v>
      </c>
      <c r="BT25" s="139">
        <v>0.60974537037036947</v>
      </c>
      <c r="BU25" s="139">
        <v>0.61414351851851756</v>
      </c>
      <c r="BV25" s="139">
        <v>0.61854166666666566</v>
      </c>
      <c r="BW25" s="139">
        <v>0.62293981481481375</v>
      </c>
      <c r="BX25" s="139">
        <v>0.62733796296296185</v>
      </c>
      <c r="BY25" s="139">
        <v>0.63173611111110994</v>
      </c>
      <c r="BZ25" s="139">
        <v>0.63613425925925804</v>
      </c>
      <c r="CA25" s="139">
        <v>0.64053240740740613</v>
      </c>
      <c r="CB25" s="139">
        <v>0.64493055555555423</v>
      </c>
      <c r="CC25" s="139">
        <v>0.64932870370370233</v>
      </c>
      <c r="CD25" s="139">
        <v>0.65372685185185042</v>
      </c>
      <c r="CE25" s="139">
        <v>0.65812499999999852</v>
      </c>
      <c r="CF25" s="139">
        <v>0.66252314814814661</v>
      </c>
      <c r="CG25" s="139">
        <v>0.66692129629629471</v>
      </c>
      <c r="CH25" s="139">
        <v>0.6713194444444428</v>
      </c>
      <c r="CI25" s="139">
        <v>0.6757175925925909</v>
      </c>
      <c r="CJ25" s="139">
        <v>0.68011574074073899</v>
      </c>
      <c r="CK25" s="139">
        <v>0.68451388888888709</v>
      </c>
      <c r="CL25" s="139">
        <v>0.68891203703703519</v>
      </c>
      <c r="CM25" s="139">
        <v>0.69331018518518328</v>
      </c>
      <c r="CN25" s="139">
        <v>0.69770833333333138</v>
      </c>
      <c r="CO25" s="139">
        <v>0.70210648148147947</v>
      </c>
      <c r="CP25" s="139">
        <v>0.70650462962962757</v>
      </c>
      <c r="CQ25" s="139">
        <v>0.71090277777777566</v>
      </c>
      <c r="CR25" s="139">
        <v>0.71530092592592376</v>
      </c>
      <c r="CS25" s="139">
        <v>0.71969907407407185</v>
      </c>
      <c r="CT25" s="139">
        <v>0.72409722222221995</v>
      </c>
      <c r="CU25" s="139">
        <v>0.72849537037036804</v>
      </c>
      <c r="CV25" s="139">
        <v>0.73289351851851614</v>
      </c>
      <c r="CW25" s="139">
        <v>0.73729166666666424</v>
      </c>
      <c r="CX25" s="139">
        <v>0.74168981481481233</v>
      </c>
      <c r="CY25" s="139">
        <v>0.74608796296296043</v>
      </c>
      <c r="CZ25" s="139">
        <v>0.75048611111110852</v>
      </c>
      <c r="DA25" s="139">
        <v>0.75488425925925662</v>
      </c>
      <c r="DB25" s="139">
        <v>0.75928240740740471</v>
      </c>
      <c r="DC25" s="139">
        <v>0.76368055555555281</v>
      </c>
      <c r="DD25" s="139">
        <v>0.7680787037037009</v>
      </c>
      <c r="DE25" s="139">
        <v>0.772476851851849</v>
      </c>
      <c r="DF25" s="139">
        <v>0.7768749999999971</v>
      </c>
      <c r="DG25" s="139">
        <v>0.78127314814814519</v>
      </c>
      <c r="DH25" s="139">
        <v>0.78567129629629329</v>
      </c>
      <c r="DI25" s="139">
        <v>0.79006944444444138</v>
      </c>
      <c r="DJ25" s="139">
        <v>0.79446759259258948</v>
      </c>
      <c r="DK25" s="139">
        <v>0.79886574074073757</v>
      </c>
      <c r="DL25" s="139">
        <v>0.80326388888888567</v>
      </c>
      <c r="DM25" s="139">
        <v>0.80766203703703376</v>
      </c>
      <c r="DN25" s="139">
        <v>0.81206018518518186</v>
      </c>
      <c r="DO25" s="139">
        <v>0.81645833333332996</v>
      </c>
      <c r="DP25" s="139">
        <v>0.82085648148147805</v>
      </c>
      <c r="DQ25" s="139">
        <v>0.82525462962962615</v>
      </c>
      <c r="DR25" s="139">
        <v>0.82965277777777424</v>
      </c>
      <c r="DS25" s="139">
        <v>0.83405092592592234</v>
      </c>
      <c r="DT25" s="139">
        <v>0.83844907407407043</v>
      </c>
      <c r="DU25" s="139">
        <v>0.84284722222221853</v>
      </c>
      <c r="DV25" s="139">
        <v>0.84724537037036662</v>
      </c>
      <c r="DW25" s="139">
        <v>0.85164351851851472</v>
      </c>
      <c r="DX25" s="139">
        <v>0.85604166666666281</v>
      </c>
      <c r="DY25" s="139">
        <v>0.86043981481481091</v>
      </c>
      <c r="DZ25" s="139">
        <v>0.86483796296295901</v>
      </c>
      <c r="EA25" s="139">
        <v>0.8692361111111071</v>
      </c>
      <c r="EB25" s="139">
        <v>0.8736342592592552</v>
      </c>
      <c r="EC25" s="139">
        <v>0.87803240740740329</v>
      </c>
      <c r="ED25" s="139">
        <v>0.88243055555555139</v>
      </c>
      <c r="EE25" s="139">
        <v>0.88682870370369948</v>
      </c>
      <c r="EF25" s="139">
        <v>0.89122685185184758</v>
      </c>
      <c r="EG25" s="139">
        <v>0.89562499999999567</v>
      </c>
      <c r="EH25" s="139">
        <v>0.90002314814814377</v>
      </c>
      <c r="EI25" s="139">
        <v>0.90442129629629187</v>
      </c>
      <c r="EJ25" s="139">
        <v>0.9098611111111109</v>
      </c>
      <c r="EK25" s="139">
        <v>0.91321759259259239</v>
      </c>
      <c r="EL25" s="139">
        <v>0.91807870370370381</v>
      </c>
      <c r="EM25" s="139">
        <v>0.92502314814814823</v>
      </c>
      <c r="EN25" s="139">
        <v>0.93196759259259265</v>
      </c>
      <c r="EO25" s="139">
        <v>0.93891203703703707</v>
      </c>
      <c r="EP25" s="139">
        <v>0.94238425925925895</v>
      </c>
      <c r="EQ25" s="139"/>
      <c r="ER25" s="139">
        <v>0.95280092592592569</v>
      </c>
      <c r="ES25" s="139">
        <v>0.95627314814814801</v>
      </c>
      <c r="ET25" s="139">
        <v>0.95974537037037033</v>
      </c>
      <c r="EU25" s="139">
        <v>0.96668981481481475</v>
      </c>
      <c r="EV25" s="139">
        <v>0.97363425925925917</v>
      </c>
      <c r="EW25" s="139">
        <v>0.98057870370370359</v>
      </c>
      <c r="EX25" s="139">
        <v>0.98613425925925902</v>
      </c>
      <c r="EY25" s="139">
        <v>0.99099537037037011</v>
      </c>
      <c r="EZ25" s="139"/>
      <c r="FA25" s="139">
        <v>1.0014120370370367</v>
      </c>
      <c r="FB25" s="139"/>
      <c r="FC25" s="75"/>
      <c r="FD25" s="75"/>
      <c r="FE25" s="119"/>
    </row>
    <row r="26" spans="1:161" ht="15.95" customHeight="1" thickBot="1" x14ac:dyDescent="0.3">
      <c r="A26" s="77" t="s">
        <v>24</v>
      </c>
      <c r="B26" s="234"/>
      <c r="C26" s="235"/>
      <c r="D26" s="159"/>
      <c r="E26" s="235"/>
      <c r="F26" s="235"/>
      <c r="G26" s="235"/>
      <c r="H26" s="235"/>
      <c r="I26" s="235"/>
      <c r="J26" s="235"/>
      <c r="K26" s="146">
        <v>0.34240740740740744</v>
      </c>
      <c r="L26" s="73">
        <v>0.34739583333333329</v>
      </c>
      <c r="M26" s="73">
        <v>0.35331018518518531</v>
      </c>
      <c r="N26" s="139">
        <v>0.35711805555555559</v>
      </c>
      <c r="O26" s="73">
        <v>0.36188657407407404</v>
      </c>
      <c r="P26" s="139">
        <v>0.36603009259259262</v>
      </c>
      <c r="Q26" s="139">
        <v>0.36940972222222218</v>
      </c>
      <c r="R26" s="139">
        <v>0.37505787037037036</v>
      </c>
      <c r="S26" s="153">
        <v>0.38013888888888886</v>
      </c>
      <c r="T26" s="139">
        <v>0.38350694444444444</v>
      </c>
      <c r="U26" s="73">
        <v>0.38593749999999993</v>
      </c>
      <c r="V26" s="139">
        <v>0.39184027777777775</v>
      </c>
      <c r="W26" s="139">
        <v>0.39681712962962967</v>
      </c>
      <c r="X26" s="187">
        <v>0.39982638888888888</v>
      </c>
      <c r="Y26" s="139">
        <v>0.40434027777777776</v>
      </c>
      <c r="Z26" s="139">
        <v>0.41001157407407413</v>
      </c>
      <c r="AA26" s="139">
        <v>0.41440972222222228</v>
      </c>
      <c r="AB26" s="139">
        <v>0.41880787037037043</v>
      </c>
      <c r="AC26" s="139">
        <v>0.42320601851851858</v>
      </c>
      <c r="AD26" s="139">
        <v>0.42760416666666673</v>
      </c>
      <c r="AE26" s="139">
        <v>0.43200231481481488</v>
      </c>
      <c r="AF26" s="139">
        <v>0.43640046296296303</v>
      </c>
      <c r="AG26" s="139">
        <v>0.44079861111111118</v>
      </c>
      <c r="AH26" s="139">
        <v>0.44519675925925933</v>
      </c>
      <c r="AI26" s="139">
        <v>0.44959490740740748</v>
      </c>
      <c r="AJ26" s="139">
        <v>0.45399305555555564</v>
      </c>
      <c r="AK26" s="139">
        <v>0.45839120370370379</v>
      </c>
      <c r="AL26" s="139">
        <v>0.46278935185185194</v>
      </c>
      <c r="AM26" s="139">
        <v>0.46718750000000009</v>
      </c>
      <c r="AN26" s="139">
        <v>0.47158564814814824</v>
      </c>
      <c r="AO26" s="139">
        <v>0.47598379629629639</v>
      </c>
      <c r="AP26" s="139">
        <v>0.48038194444444454</v>
      </c>
      <c r="AQ26" s="139">
        <v>0.48478009259259269</v>
      </c>
      <c r="AR26" s="139">
        <v>0.48917824074074084</v>
      </c>
      <c r="AS26" s="139">
        <v>0.49357638888888899</v>
      </c>
      <c r="AT26" s="139">
        <v>0.49797453703703715</v>
      </c>
      <c r="AU26" s="139">
        <v>0.5023726851851853</v>
      </c>
      <c r="AV26" s="139">
        <v>0.5067708333333335</v>
      </c>
      <c r="AW26" s="139">
        <v>0.5111689814814816</v>
      </c>
      <c r="AX26" s="139">
        <v>0.51556712962962981</v>
      </c>
      <c r="AY26" s="139">
        <v>0.51996527777777801</v>
      </c>
      <c r="AZ26" s="139">
        <v>0.524363425925926</v>
      </c>
      <c r="BA26" s="139">
        <v>0.52876157407407409</v>
      </c>
      <c r="BB26" s="139">
        <v>0.53315972222222219</v>
      </c>
      <c r="BC26" s="139">
        <v>0.53755787037037039</v>
      </c>
      <c r="BD26" s="139">
        <v>0.5419560185185186</v>
      </c>
      <c r="BE26" s="139">
        <v>0.54635416666666659</v>
      </c>
      <c r="BF26" s="139">
        <v>0.55075231481481468</v>
      </c>
      <c r="BG26" s="139">
        <v>0.55515046296296278</v>
      </c>
      <c r="BH26" s="139">
        <v>0.55954861111111087</v>
      </c>
      <c r="BI26" s="139">
        <v>0.56394675925925897</v>
      </c>
      <c r="BJ26" s="139">
        <v>0.56834490740740706</v>
      </c>
      <c r="BK26" s="139">
        <v>0.57274305555555516</v>
      </c>
      <c r="BL26" s="139">
        <v>0.57714120370370325</v>
      </c>
      <c r="BM26" s="139">
        <v>0.58153935185185135</v>
      </c>
      <c r="BN26" s="139">
        <v>0.58593749999999944</v>
      </c>
      <c r="BO26" s="139">
        <v>0.59033564814814754</v>
      </c>
      <c r="BP26" s="139">
        <v>0.59473379629629564</v>
      </c>
      <c r="BQ26" s="139">
        <v>0.59913194444444373</v>
      </c>
      <c r="BR26" s="139">
        <v>0.60353009259259183</v>
      </c>
      <c r="BS26" s="139">
        <v>0.60792824074073992</v>
      </c>
      <c r="BT26" s="139">
        <v>0.61232638888888802</v>
      </c>
      <c r="BU26" s="139">
        <v>0.61672453703703611</v>
      </c>
      <c r="BV26" s="139">
        <v>0.62112268518518421</v>
      </c>
      <c r="BW26" s="139">
        <v>0.6255208333333323</v>
      </c>
      <c r="BX26" s="139">
        <v>0.6299189814814804</v>
      </c>
      <c r="BY26" s="139">
        <v>0.6343171296296285</v>
      </c>
      <c r="BZ26" s="139">
        <v>0.63871527777777659</v>
      </c>
      <c r="CA26" s="139">
        <v>0.64311342592592469</v>
      </c>
      <c r="CB26" s="139">
        <v>0.64751157407407278</v>
      </c>
      <c r="CC26" s="139">
        <v>0.65190972222222088</v>
      </c>
      <c r="CD26" s="139">
        <v>0.65630787037036897</v>
      </c>
      <c r="CE26" s="139">
        <v>0.66070601851851707</v>
      </c>
      <c r="CF26" s="139">
        <v>0.66510416666666516</v>
      </c>
      <c r="CG26" s="139">
        <v>0.66950231481481326</v>
      </c>
      <c r="CH26" s="139">
        <v>0.67390046296296136</v>
      </c>
      <c r="CI26" s="139">
        <v>0.67829861111110945</v>
      </c>
      <c r="CJ26" s="139">
        <v>0.68269675925925755</v>
      </c>
      <c r="CK26" s="139">
        <v>0.68709490740740564</v>
      </c>
      <c r="CL26" s="139">
        <v>0.69149305555555374</v>
      </c>
      <c r="CM26" s="139">
        <v>0.69589120370370183</v>
      </c>
      <c r="CN26" s="139">
        <v>0.70028935185184993</v>
      </c>
      <c r="CO26" s="139">
        <v>0.70468749999999802</v>
      </c>
      <c r="CP26" s="139">
        <v>0.70908564814814612</v>
      </c>
      <c r="CQ26" s="139">
        <v>0.71348379629629421</v>
      </c>
      <c r="CR26" s="139">
        <v>0.71788194444444231</v>
      </c>
      <c r="CS26" s="139">
        <v>0.72228009259259041</v>
      </c>
      <c r="CT26" s="139">
        <v>0.7266782407407385</v>
      </c>
      <c r="CU26" s="139">
        <v>0.7310763888888866</v>
      </c>
      <c r="CV26" s="139">
        <v>0.73547453703703469</v>
      </c>
      <c r="CW26" s="139">
        <v>0.73987268518518279</v>
      </c>
      <c r="CX26" s="139">
        <v>0.74427083333333088</v>
      </c>
      <c r="CY26" s="139">
        <v>0.74866898148147898</v>
      </c>
      <c r="CZ26" s="139">
        <v>0.75306712962962707</v>
      </c>
      <c r="DA26" s="139">
        <v>0.75746527777777517</v>
      </c>
      <c r="DB26" s="139">
        <v>0.76186342592592327</v>
      </c>
      <c r="DC26" s="139">
        <v>0.76626157407407136</v>
      </c>
      <c r="DD26" s="139">
        <v>0.77065972222221946</v>
      </c>
      <c r="DE26" s="139">
        <v>0.77505787037036755</v>
      </c>
      <c r="DF26" s="139">
        <v>0.77945601851851565</v>
      </c>
      <c r="DG26" s="139">
        <v>0.78385416666666374</v>
      </c>
      <c r="DH26" s="139">
        <v>0.78825231481481184</v>
      </c>
      <c r="DI26" s="139">
        <v>0.79265046296295993</v>
      </c>
      <c r="DJ26" s="139">
        <v>0.79704861111110803</v>
      </c>
      <c r="DK26" s="139">
        <v>0.80144675925925613</v>
      </c>
      <c r="DL26" s="139">
        <v>0.80584490740740422</v>
      </c>
      <c r="DM26" s="139">
        <v>0.81024305555555232</v>
      </c>
      <c r="DN26" s="139">
        <v>0.81464120370370041</v>
      </c>
      <c r="DO26" s="139">
        <v>0.81903935185184851</v>
      </c>
      <c r="DP26" s="139">
        <v>0.8234374999999966</v>
      </c>
      <c r="DQ26" s="139">
        <v>0.8278356481481447</v>
      </c>
      <c r="DR26" s="139">
        <v>0.83223379629629279</v>
      </c>
      <c r="DS26" s="139">
        <v>0.83663194444444089</v>
      </c>
      <c r="DT26" s="139">
        <v>0.84103009259258898</v>
      </c>
      <c r="DU26" s="139">
        <v>0.84542824074073708</v>
      </c>
      <c r="DV26" s="139">
        <v>0.84982638888888518</v>
      </c>
      <c r="DW26" s="139">
        <v>0.85422453703703327</v>
      </c>
      <c r="DX26" s="139">
        <v>0.85862268518518137</v>
      </c>
      <c r="DY26" s="139">
        <v>0.86302083333332946</v>
      </c>
      <c r="DZ26" s="139">
        <v>0.86741898148147756</v>
      </c>
      <c r="EA26" s="139">
        <v>0.87181712962962565</v>
      </c>
      <c r="EB26" s="139">
        <v>0.87621527777777375</v>
      </c>
      <c r="EC26" s="139">
        <v>0.88061342592592184</v>
      </c>
      <c r="ED26" s="139">
        <v>0.88501157407406994</v>
      </c>
      <c r="EE26" s="139">
        <v>0.88940972222221804</v>
      </c>
      <c r="EF26" s="139">
        <v>0.89380787037036613</v>
      </c>
      <c r="EG26" s="139">
        <v>0.89820601851851423</v>
      </c>
      <c r="EH26" s="139">
        <v>0.90260416666666232</v>
      </c>
      <c r="EI26" s="139">
        <v>0.90700231481481042</v>
      </c>
      <c r="EJ26" s="139">
        <v>0.91244212962962945</v>
      </c>
      <c r="EK26" s="139">
        <v>0.91579861111111094</v>
      </c>
      <c r="EL26" s="139">
        <v>0.92065972222222237</v>
      </c>
      <c r="EM26" s="139">
        <v>0.92760416666666679</v>
      </c>
      <c r="EN26" s="139">
        <v>0.9345486111111112</v>
      </c>
      <c r="EO26" s="139">
        <v>0.94149305555555562</v>
      </c>
      <c r="EP26" s="139">
        <v>0.9449652777777775</v>
      </c>
      <c r="EQ26" s="139"/>
      <c r="ER26" s="139">
        <v>0.95538194444444424</v>
      </c>
      <c r="ES26" s="139">
        <v>0.95885416666666656</v>
      </c>
      <c r="ET26" s="139">
        <v>0.96232638888888888</v>
      </c>
      <c r="EU26" s="139">
        <v>0.9692708333333333</v>
      </c>
      <c r="EV26" s="139">
        <v>0.97621527777777772</v>
      </c>
      <c r="EW26" s="139">
        <v>0.98315972222222214</v>
      </c>
      <c r="EX26" s="139">
        <v>0.98871527777777757</v>
      </c>
      <c r="EY26" s="139">
        <v>0.99357638888888866</v>
      </c>
      <c r="EZ26" s="139"/>
      <c r="FA26" s="139">
        <v>1.0039930555555552</v>
      </c>
      <c r="FB26" s="139"/>
      <c r="FC26" s="80"/>
      <c r="FD26" s="80"/>
      <c r="FE26" s="120"/>
    </row>
    <row r="27" spans="1:161" s="162" customFormat="1" ht="21.75" customHeight="1" thickBot="1" x14ac:dyDescent="0.3">
      <c r="A27" s="81" t="s">
        <v>102</v>
      </c>
      <c r="B27" s="160"/>
      <c r="C27" s="160"/>
      <c r="D27" s="161"/>
      <c r="E27" s="160"/>
      <c r="F27" s="160"/>
      <c r="G27" s="160"/>
      <c r="H27" s="160"/>
      <c r="I27" s="160"/>
      <c r="J27" s="160"/>
      <c r="K27" s="160" t="s">
        <v>103</v>
      </c>
      <c r="L27" s="160" t="s">
        <v>104</v>
      </c>
      <c r="M27" s="160" t="s">
        <v>104</v>
      </c>
      <c r="N27" s="83" t="s">
        <v>104</v>
      </c>
      <c r="O27" s="160" t="s">
        <v>104</v>
      </c>
      <c r="P27" s="83" t="s">
        <v>104</v>
      </c>
      <c r="Q27" s="83" t="s">
        <v>104</v>
      </c>
      <c r="R27" s="83" t="s">
        <v>104</v>
      </c>
      <c r="S27" s="160" t="s">
        <v>103</v>
      </c>
      <c r="T27" s="83" t="s">
        <v>104</v>
      </c>
      <c r="U27" s="160" t="s">
        <v>104</v>
      </c>
      <c r="V27" s="83" t="s">
        <v>104</v>
      </c>
      <c r="W27" s="83" t="s">
        <v>104</v>
      </c>
      <c r="X27" s="83" t="s">
        <v>104</v>
      </c>
      <c r="Y27" s="83" t="s">
        <v>104</v>
      </c>
      <c r="Z27" s="83" t="s">
        <v>104</v>
      </c>
      <c r="AA27" s="83" t="s">
        <v>104</v>
      </c>
      <c r="AB27" s="83" t="s">
        <v>104</v>
      </c>
      <c r="AC27" s="83" t="s">
        <v>104</v>
      </c>
      <c r="AD27" s="83" t="s">
        <v>104</v>
      </c>
      <c r="AE27" s="83" t="s">
        <v>104</v>
      </c>
      <c r="AF27" s="83" t="s">
        <v>104</v>
      </c>
      <c r="AG27" s="83" t="s">
        <v>104</v>
      </c>
      <c r="AH27" s="83" t="s">
        <v>104</v>
      </c>
      <c r="AI27" s="83" t="s">
        <v>104</v>
      </c>
      <c r="AJ27" s="83" t="s">
        <v>104</v>
      </c>
      <c r="AK27" s="83" t="s">
        <v>104</v>
      </c>
      <c r="AL27" s="83" t="s">
        <v>104</v>
      </c>
      <c r="AM27" s="83" t="s">
        <v>104</v>
      </c>
      <c r="AN27" s="83" t="s">
        <v>104</v>
      </c>
      <c r="AO27" s="83" t="s">
        <v>104</v>
      </c>
      <c r="AP27" s="83" t="s">
        <v>104</v>
      </c>
      <c r="AQ27" s="83" t="s">
        <v>104</v>
      </c>
      <c r="AR27" s="83" t="s">
        <v>104</v>
      </c>
      <c r="AS27" s="83" t="s">
        <v>104</v>
      </c>
      <c r="AT27" s="83" t="s">
        <v>104</v>
      </c>
      <c r="AU27" s="83" t="s">
        <v>104</v>
      </c>
      <c r="AV27" s="83" t="s">
        <v>104</v>
      </c>
      <c r="AW27" s="83" t="s">
        <v>104</v>
      </c>
      <c r="AX27" s="83" t="s">
        <v>104</v>
      </c>
      <c r="AY27" s="83" t="s">
        <v>104</v>
      </c>
      <c r="AZ27" s="83" t="s">
        <v>104</v>
      </c>
      <c r="BA27" s="83" t="s">
        <v>104</v>
      </c>
      <c r="BB27" s="83" t="s">
        <v>104</v>
      </c>
      <c r="BC27" s="83" t="s">
        <v>104</v>
      </c>
      <c r="BD27" s="83" t="s">
        <v>104</v>
      </c>
      <c r="BE27" s="83" t="s">
        <v>104</v>
      </c>
      <c r="BF27" s="83" t="s">
        <v>104</v>
      </c>
      <c r="BG27" s="83" t="s">
        <v>104</v>
      </c>
      <c r="BH27" s="83" t="s">
        <v>104</v>
      </c>
      <c r="BI27" s="83" t="s">
        <v>104</v>
      </c>
      <c r="BJ27" s="83" t="s">
        <v>104</v>
      </c>
      <c r="BK27" s="83" t="s">
        <v>104</v>
      </c>
      <c r="BL27" s="83" t="s">
        <v>104</v>
      </c>
      <c r="BM27" s="83" t="s">
        <v>104</v>
      </c>
      <c r="BN27" s="83" t="s">
        <v>104</v>
      </c>
      <c r="BO27" s="83" t="s">
        <v>104</v>
      </c>
      <c r="BP27" s="83" t="s">
        <v>104</v>
      </c>
      <c r="BQ27" s="83" t="s">
        <v>104</v>
      </c>
      <c r="BR27" s="83" t="s">
        <v>104</v>
      </c>
      <c r="BS27" s="83" t="s">
        <v>104</v>
      </c>
      <c r="BT27" s="83" t="s">
        <v>104</v>
      </c>
      <c r="BU27" s="83" t="s">
        <v>104</v>
      </c>
      <c r="BV27" s="83" t="s">
        <v>104</v>
      </c>
      <c r="BW27" s="83" t="s">
        <v>104</v>
      </c>
      <c r="BX27" s="83" t="s">
        <v>104</v>
      </c>
      <c r="BY27" s="83" t="s">
        <v>104</v>
      </c>
      <c r="BZ27" s="83" t="s">
        <v>104</v>
      </c>
      <c r="CA27" s="83" t="s">
        <v>104</v>
      </c>
      <c r="CB27" s="83" t="s">
        <v>104</v>
      </c>
      <c r="CC27" s="83" t="s">
        <v>104</v>
      </c>
      <c r="CD27" s="83" t="s">
        <v>104</v>
      </c>
      <c r="CE27" s="83" t="s">
        <v>104</v>
      </c>
      <c r="CF27" s="83" t="s">
        <v>104</v>
      </c>
      <c r="CG27" s="83" t="s">
        <v>104</v>
      </c>
      <c r="CH27" s="83" t="s">
        <v>104</v>
      </c>
      <c r="CI27" s="83" t="s">
        <v>104</v>
      </c>
      <c r="CJ27" s="83" t="s">
        <v>104</v>
      </c>
      <c r="CK27" s="83" t="s">
        <v>104</v>
      </c>
      <c r="CL27" s="83" t="s">
        <v>104</v>
      </c>
      <c r="CM27" s="83" t="s">
        <v>104</v>
      </c>
      <c r="CN27" s="83" t="s">
        <v>104</v>
      </c>
      <c r="CO27" s="83" t="s">
        <v>104</v>
      </c>
      <c r="CP27" s="83" t="s">
        <v>104</v>
      </c>
      <c r="CQ27" s="83" t="s">
        <v>104</v>
      </c>
      <c r="CR27" s="83" t="s">
        <v>104</v>
      </c>
      <c r="CS27" s="83" t="s">
        <v>104</v>
      </c>
      <c r="CT27" s="83" t="s">
        <v>104</v>
      </c>
      <c r="CU27" s="83" t="s">
        <v>104</v>
      </c>
      <c r="CV27" s="83" t="s">
        <v>104</v>
      </c>
      <c r="CW27" s="83" t="s">
        <v>104</v>
      </c>
      <c r="CX27" s="83" t="s">
        <v>104</v>
      </c>
      <c r="CY27" s="83" t="s">
        <v>104</v>
      </c>
      <c r="CZ27" s="83" t="s">
        <v>104</v>
      </c>
      <c r="DA27" s="83" t="s">
        <v>104</v>
      </c>
      <c r="DB27" s="83" t="s">
        <v>104</v>
      </c>
      <c r="DC27" s="83" t="s">
        <v>104</v>
      </c>
      <c r="DD27" s="83" t="s">
        <v>104</v>
      </c>
      <c r="DE27" s="83" t="s">
        <v>104</v>
      </c>
      <c r="DF27" s="83" t="s">
        <v>104</v>
      </c>
      <c r="DG27" s="83" t="s">
        <v>104</v>
      </c>
      <c r="DH27" s="83" t="s">
        <v>104</v>
      </c>
      <c r="DI27" s="83" t="s">
        <v>104</v>
      </c>
      <c r="DJ27" s="83" t="s">
        <v>104</v>
      </c>
      <c r="DK27" s="83" t="s">
        <v>104</v>
      </c>
      <c r="DL27" s="83" t="s">
        <v>104</v>
      </c>
      <c r="DM27" s="83" t="s">
        <v>104</v>
      </c>
      <c r="DN27" s="83" t="s">
        <v>104</v>
      </c>
      <c r="DO27" s="83" t="s">
        <v>104</v>
      </c>
      <c r="DP27" s="83" t="s">
        <v>104</v>
      </c>
      <c r="DQ27" s="83" t="s">
        <v>104</v>
      </c>
      <c r="DR27" s="83" t="s">
        <v>104</v>
      </c>
      <c r="DS27" s="83" t="s">
        <v>104</v>
      </c>
      <c r="DT27" s="83" t="s">
        <v>104</v>
      </c>
      <c r="DU27" s="83" t="s">
        <v>104</v>
      </c>
      <c r="DV27" s="83" t="s">
        <v>104</v>
      </c>
      <c r="DW27" s="83" t="s">
        <v>104</v>
      </c>
      <c r="DX27" s="83" t="s">
        <v>104</v>
      </c>
      <c r="DY27" s="83" t="s">
        <v>104</v>
      </c>
      <c r="DZ27" s="83" t="s">
        <v>104</v>
      </c>
      <c r="EA27" s="83" t="s">
        <v>104</v>
      </c>
      <c r="EB27" s="83" t="s">
        <v>104</v>
      </c>
      <c r="EC27" s="83" t="s">
        <v>104</v>
      </c>
      <c r="ED27" s="83" t="s">
        <v>104</v>
      </c>
      <c r="EE27" s="83" t="s">
        <v>104</v>
      </c>
      <c r="EF27" s="83" t="s">
        <v>104</v>
      </c>
      <c r="EG27" s="83" t="s">
        <v>104</v>
      </c>
      <c r="EH27" s="83" t="s">
        <v>104</v>
      </c>
      <c r="EI27" s="83" t="s">
        <v>104</v>
      </c>
      <c r="EJ27" s="83" t="s">
        <v>104</v>
      </c>
      <c r="EK27" s="83" t="s">
        <v>104</v>
      </c>
      <c r="EL27" s="83" t="s">
        <v>104</v>
      </c>
      <c r="EM27" s="83" t="s">
        <v>104</v>
      </c>
      <c r="EN27" s="83" t="s">
        <v>104</v>
      </c>
      <c r="EO27" s="83" t="s">
        <v>104</v>
      </c>
      <c r="EP27" s="83" t="s">
        <v>104</v>
      </c>
      <c r="EQ27" s="84" t="s">
        <v>105</v>
      </c>
      <c r="ER27" s="83" t="s">
        <v>103</v>
      </c>
      <c r="ES27" s="83" t="s">
        <v>104</v>
      </c>
      <c r="ET27" s="83" t="s">
        <v>104</v>
      </c>
      <c r="EU27" s="83" t="s">
        <v>104</v>
      </c>
      <c r="EV27" s="83" t="s">
        <v>104</v>
      </c>
      <c r="EW27" s="83" t="s">
        <v>104</v>
      </c>
      <c r="EX27" s="83" t="s">
        <v>104</v>
      </c>
      <c r="EY27" s="83" t="s">
        <v>104</v>
      </c>
      <c r="EZ27" s="84" t="s">
        <v>105</v>
      </c>
      <c r="FA27" s="83" t="s">
        <v>103</v>
      </c>
      <c r="FB27" s="84" t="s">
        <v>105</v>
      </c>
      <c r="FC27" s="84" t="s">
        <v>105</v>
      </c>
      <c r="FD27" s="84" t="s">
        <v>105</v>
      </c>
      <c r="FE27" s="121" t="s">
        <v>105</v>
      </c>
    </row>
    <row r="28" spans="1:161" ht="25.5" customHeight="1" thickBot="1" x14ac:dyDescent="0.3">
      <c r="A28" s="140" t="s">
        <v>66</v>
      </c>
      <c r="B28" s="66">
        <v>810</v>
      </c>
      <c r="C28" s="66">
        <v>801</v>
      </c>
      <c r="D28" s="66">
        <v>802</v>
      </c>
      <c r="E28" s="66">
        <v>803</v>
      </c>
      <c r="F28" s="66">
        <v>804</v>
      </c>
      <c r="G28" s="66">
        <v>805</v>
      </c>
      <c r="H28" s="66">
        <v>806</v>
      </c>
      <c r="I28" s="66">
        <v>812</v>
      </c>
      <c r="J28" s="66">
        <v>816</v>
      </c>
      <c r="K28" s="66">
        <v>807</v>
      </c>
      <c r="L28" s="87">
        <v>813</v>
      </c>
      <c r="M28" s="87">
        <v>802</v>
      </c>
      <c r="N28" s="87">
        <v>815</v>
      </c>
      <c r="O28" s="87">
        <v>808</v>
      </c>
      <c r="P28" s="87">
        <v>818</v>
      </c>
      <c r="Q28" s="87">
        <v>811</v>
      </c>
      <c r="R28" s="87">
        <v>819</v>
      </c>
      <c r="S28" s="66">
        <v>809</v>
      </c>
      <c r="T28" s="87">
        <v>820</v>
      </c>
      <c r="U28" s="87">
        <v>814</v>
      </c>
      <c r="V28" s="87">
        <v>821</v>
      </c>
      <c r="W28" s="87">
        <v>810</v>
      </c>
      <c r="X28" s="87">
        <v>817</v>
      </c>
      <c r="Y28" s="87">
        <v>822</v>
      </c>
      <c r="Z28" s="87">
        <v>801</v>
      </c>
      <c r="AA28" s="87">
        <v>823</v>
      </c>
      <c r="AB28" s="87">
        <v>803</v>
      </c>
      <c r="AC28" s="87">
        <v>804</v>
      </c>
      <c r="AD28" s="87">
        <v>805</v>
      </c>
      <c r="AE28" s="87">
        <v>806</v>
      </c>
      <c r="AF28" s="87">
        <v>812</v>
      </c>
      <c r="AG28" s="87">
        <v>816</v>
      </c>
      <c r="AH28" s="87">
        <v>807</v>
      </c>
      <c r="AI28" s="87">
        <v>813</v>
      </c>
      <c r="AJ28" s="87">
        <v>802</v>
      </c>
      <c r="AK28" s="87">
        <v>815</v>
      </c>
      <c r="AL28" s="87">
        <v>808</v>
      </c>
      <c r="AM28" s="87">
        <v>818</v>
      </c>
      <c r="AN28" s="87">
        <v>811</v>
      </c>
      <c r="AO28" s="87">
        <v>819</v>
      </c>
      <c r="AP28" s="87">
        <v>809</v>
      </c>
      <c r="AQ28" s="87">
        <v>820</v>
      </c>
      <c r="AR28" s="87">
        <v>814</v>
      </c>
      <c r="AS28" s="87">
        <v>821</v>
      </c>
      <c r="AT28" s="87">
        <v>810</v>
      </c>
      <c r="AU28" s="87">
        <v>817</v>
      </c>
      <c r="AV28" s="87">
        <v>822</v>
      </c>
      <c r="AW28" s="87">
        <v>801</v>
      </c>
      <c r="AX28" s="87">
        <v>823</v>
      </c>
      <c r="AY28" s="87">
        <v>803</v>
      </c>
      <c r="AZ28" s="87">
        <v>804</v>
      </c>
      <c r="BA28" s="87">
        <v>805</v>
      </c>
      <c r="BB28" s="87">
        <v>806</v>
      </c>
      <c r="BC28" s="87">
        <v>812</v>
      </c>
      <c r="BD28" s="87">
        <v>816</v>
      </c>
      <c r="BE28" s="87">
        <v>807</v>
      </c>
      <c r="BF28" s="87">
        <v>813</v>
      </c>
      <c r="BG28" s="87">
        <v>802</v>
      </c>
      <c r="BH28" s="87">
        <v>815</v>
      </c>
      <c r="BI28" s="87">
        <v>808</v>
      </c>
      <c r="BJ28" s="87">
        <v>818</v>
      </c>
      <c r="BK28" s="87">
        <v>811</v>
      </c>
      <c r="BL28" s="87">
        <v>819</v>
      </c>
      <c r="BM28" s="87">
        <v>809</v>
      </c>
      <c r="BN28" s="87">
        <v>820</v>
      </c>
      <c r="BO28" s="87">
        <v>814</v>
      </c>
      <c r="BP28" s="87">
        <v>821</v>
      </c>
      <c r="BQ28" s="87">
        <v>810</v>
      </c>
      <c r="BR28" s="87">
        <v>817</v>
      </c>
      <c r="BS28" s="87">
        <v>822</v>
      </c>
      <c r="BT28" s="87">
        <v>801</v>
      </c>
      <c r="BU28" s="87">
        <v>823</v>
      </c>
      <c r="BV28" s="87">
        <v>803</v>
      </c>
      <c r="BW28" s="87">
        <v>804</v>
      </c>
      <c r="BX28" s="87">
        <v>805</v>
      </c>
      <c r="BY28" s="87">
        <v>806</v>
      </c>
      <c r="BZ28" s="87">
        <v>812</v>
      </c>
      <c r="CA28" s="87">
        <v>816</v>
      </c>
      <c r="CB28" s="87">
        <v>807</v>
      </c>
      <c r="CC28" s="87">
        <v>813</v>
      </c>
      <c r="CD28" s="87">
        <v>802</v>
      </c>
      <c r="CE28" s="87">
        <v>815</v>
      </c>
      <c r="CF28" s="87">
        <v>808</v>
      </c>
      <c r="CG28" s="87">
        <v>818</v>
      </c>
      <c r="CH28" s="87">
        <v>811</v>
      </c>
      <c r="CI28" s="87">
        <v>819</v>
      </c>
      <c r="CJ28" s="87">
        <v>809</v>
      </c>
      <c r="CK28" s="87">
        <v>820</v>
      </c>
      <c r="CL28" s="87">
        <v>814</v>
      </c>
      <c r="CM28" s="87">
        <v>821</v>
      </c>
      <c r="CN28" s="87">
        <v>810</v>
      </c>
      <c r="CO28" s="87">
        <v>817</v>
      </c>
      <c r="CP28" s="87">
        <v>822</v>
      </c>
      <c r="CQ28" s="87">
        <v>801</v>
      </c>
      <c r="CR28" s="87">
        <v>823</v>
      </c>
      <c r="CS28" s="87">
        <v>803</v>
      </c>
      <c r="CT28" s="87">
        <v>804</v>
      </c>
      <c r="CU28" s="87">
        <v>805</v>
      </c>
      <c r="CV28" s="87">
        <v>806</v>
      </c>
      <c r="CW28" s="87">
        <v>812</v>
      </c>
      <c r="CX28" s="87">
        <v>816</v>
      </c>
      <c r="CY28" s="87">
        <v>807</v>
      </c>
      <c r="CZ28" s="87">
        <v>813</v>
      </c>
      <c r="DA28" s="87">
        <v>802</v>
      </c>
      <c r="DB28" s="87">
        <v>815</v>
      </c>
      <c r="DC28" s="87">
        <v>808</v>
      </c>
      <c r="DD28" s="87">
        <v>818</v>
      </c>
      <c r="DE28" s="87">
        <v>811</v>
      </c>
      <c r="DF28" s="87">
        <v>819</v>
      </c>
      <c r="DG28" s="87">
        <v>809</v>
      </c>
      <c r="DH28" s="87">
        <v>820</v>
      </c>
      <c r="DI28" s="87">
        <v>814</v>
      </c>
      <c r="DJ28" s="87">
        <v>821</v>
      </c>
      <c r="DK28" s="87">
        <v>810</v>
      </c>
      <c r="DL28" s="87">
        <v>817</v>
      </c>
      <c r="DM28" s="87">
        <v>822</v>
      </c>
      <c r="DN28" s="87">
        <v>801</v>
      </c>
      <c r="DO28" s="87">
        <v>823</v>
      </c>
      <c r="DP28" s="87">
        <v>803</v>
      </c>
      <c r="DQ28" s="87">
        <v>804</v>
      </c>
      <c r="DR28" s="87">
        <v>805</v>
      </c>
      <c r="DS28" s="87">
        <v>806</v>
      </c>
      <c r="DT28" s="87">
        <v>812</v>
      </c>
      <c r="DU28" s="87">
        <v>816</v>
      </c>
      <c r="DV28" s="87">
        <v>807</v>
      </c>
      <c r="DW28" s="87">
        <v>813</v>
      </c>
      <c r="DX28" s="87">
        <v>802</v>
      </c>
      <c r="DY28" s="87">
        <v>815</v>
      </c>
      <c r="DZ28" s="87">
        <v>808</v>
      </c>
      <c r="EA28" s="87">
        <v>818</v>
      </c>
      <c r="EB28" s="87">
        <v>811</v>
      </c>
      <c r="EC28" s="87">
        <v>819</v>
      </c>
      <c r="ED28" s="87">
        <v>809</v>
      </c>
      <c r="EE28" s="87">
        <v>820</v>
      </c>
      <c r="EF28" s="87">
        <v>814</v>
      </c>
      <c r="EG28" s="87">
        <v>821</v>
      </c>
      <c r="EH28" s="87">
        <v>810</v>
      </c>
      <c r="EI28" s="87">
        <v>817</v>
      </c>
      <c r="EJ28" s="87">
        <v>822</v>
      </c>
      <c r="EK28" s="87">
        <v>801</v>
      </c>
      <c r="EL28" s="87">
        <v>823</v>
      </c>
      <c r="EM28" s="87">
        <v>803</v>
      </c>
      <c r="EN28" s="87">
        <v>804</v>
      </c>
      <c r="EO28" s="87">
        <v>806</v>
      </c>
      <c r="EP28" s="87">
        <v>812</v>
      </c>
      <c r="EQ28" s="87">
        <v>816</v>
      </c>
      <c r="ER28" s="87">
        <v>807</v>
      </c>
      <c r="ES28" s="87">
        <v>813</v>
      </c>
      <c r="ET28" s="87">
        <v>802</v>
      </c>
      <c r="EU28" s="87">
        <v>808</v>
      </c>
      <c r="EV28" s="87">
        <v>818</v>
      </c>
      <c r="EW28" s="87">
        <v>819</v>
      </c>
      <c r="EX28" s="87">
        <v>809</v>
      </c>
      <c r="EY28" s="87">
        <v>820</v>
      </c>
      <c r="EZ28" s="87">
        <v>814</v>
      </c>
      <c r="FA28" s="87">
        <v>810</v>
      </c>
      <c r="FB28" s="87">
        <v>822</v>
      </c>
      <c r="FC28" s="87">
        <v>801</v>
      </c>
      <c r="FD28" s="87">
        <v>823</v>
      </c>
      <c r="FE28" s="122">
        <v>803</v>
      </c>
    </row>
    <row r="29" spans="1:161" ht="15.95" customHeight="1" x14ac:dyDescent="0.25">
      <c r="A29" s="163" t="s">
        <v>24</v>
      </c>
      <c r="B29" s="183"/>
      <c r="C29" s="236" t="s">
        <v>140</v>
      </c>
      <c r="D29" s="237" t="s">
        <v>141</v>
      </c>
      <c r="E29" s="236" t="s">
        <v>142</v>
      </c>
      <c r="F29" s="238" t="s">
        <v>145</v>
      </c>
      <c r="G29" s="239" t="s">
        <v>106</v>
      </c>
      <c r="H29" s="184">
        <v>0.33333333333333331</v>
      </c>
      <c r="I29" s="185">
        <v>0.34027777777777773</v>
      </c>
      <c r="J29" s="238" t="s">
        <v>106</v>
      </c>
      <c r="K29" s="185">
        <v>0.34722222222222227</v>
      </c>
      <c r="L29" s="182">
        <v>0.35260416666666666</v>
      </c>
      <c r="M29" s="182">
        <v>0.35700231481481481</v>
      </c>
      <c r="N29" s="182">
        <v>0.36140046296296297</v>
      </c>
      <c r="O29" s="182">
        <v>0.36579861111111112</v>
      </c>
      <c r="P29" s="182">
        <v>0.37019675925925927</v>
      </c>
      <c r="Q29" s="182">
        <v>0.37459490740740742</v>
      </c>
      <c r="R29" s="182">
        <v>0.37899305555555557</v>
      </c>
      <c r="S29" s="182">
        <v>0.38339120370370372</v>
      </c>
      <c r="T29" s="182">
        <v>0.38778935185185187</v>
      </c>
      <c r="U29" s="182">
        <v>0.39218750000000002</v>
      </c>
      <c r="V29" s="182">
        <v>0.39658564814814817</v>
      </c>
      <c r="W29" s="182">
        <v>0.40098379629629632</v>
      </c>
      <c r="X29" s="182">
        <v>0.40538194444444448</v>
      </c>
      <c r="Y29" s="182">
        <v>0.40978009259259263</v>
      </c>
      <c r="Z29" s="182">
        <v>0.41417824074074078</v>
      </c>
      <c r="AA29" s="105">
        <v>0.41857638888888893</v>
      </c>
      <c r="AB29" s="105">
        <v>0.42297453703703708</v>
      </c>
      <c r="AC29" s="105">
        <v>0.42737268518518523</v>
      </c>
      <c r="AD29" s="105">
        <v>0.43177083333333338</v>
      </c>
      <c r="AE29" s="105">
        <v>0.43616898148148153</v>
      </c>
      <c r="AF29" s="105">
        <v>0.44056712962962968</v>
      </c>
      <c r="AG29" s="105">
        <v>0.44496527777777783</v>
      </c>
      <c r="AH29" s="105">
        <v>0.44936342592592599</v>
      </c>
      <c r="AI29" s="105">
        <v>0.45376157407407414</v>
      </c>
      <c r="AJ29" s="105">
        <v>0.45815972222222229</v>
      </c>
      <c r="AK29" s="105">
        <v>0.46255787037037044</v>
      </c>
      <c r="AL29" s="105">
        <v>0.46695601851851859</v>
      </c>
      <c r="AM29" s="105">
        <v>0.47135416666666674</v>
      </c>
      <c r="AN29" s="105">
        <v>0.47575231481481489</v>
      </c>
      <c r="AO29" s="105">
        <v>0.48015046296296304</v>
      </c>
      <c r="AP29" s="105">
        <v>0.48454861111111119</v>
      </c>
      <c r="AQ29" s="105">
        <v>0.48894675925925934</v>
      </c>
      <c r="AR29" s="105">
        <v>0.4933449074074075</v>
      </c>
      <c r="AS29" s="105">
        <v>0.49774305555555565</v>
      </c>
      <c r="AT29" s="105">
        <v>0.50214120370370385</v>
      </c>
      <c r="AU29" s="105">
        <v>0.50653935185185195</v>
      </c>
      <c r="AV29" s="105">
        <v>0.51093750000000016</v>
      </c>
      <c r="AW29" s="105">
        <v>0.51533564814814825</v>
      </c>
      <c r="AX29" s="105">
        <v>0.51973379629629646</v>
      </c>
      <c r="AY29" s="105">
        <v>0.52413194444444466</v>
      </c>
      <c r="AZ29" s="105">
        <v>0.52853009259259265</v>
      </c>
      <c r="BA29" s="105">
        <v>0.53292824074074074</v>
      </c>
      <c r="BB29" s="105">
        <v>0.53732638888888884</v>
      </c>
      <c r="BC29" s="105">
        <v>0.54172453703703705</v>
      </c>
      <c r="BD29" s="105">
        <v>0.54612268518518525</v>
      </c>
      <c r="BE29" s="105">
        <v>0.55052083333333324</v>
      </c>
      <c r="BF29" s="105">
        <v>0.55491898148148133</v>
      </c>
      <c r="BG29" s="105">
        <v>0.55931712962962943</v>
      </c>
      <c r="BH29" s="105">
        <v>0.56371527777777752</v>
      </c>
      <c r="BI29" s="105">
        <v>0.56811342592592562</v>
      </c>
      <c r="BJ29" s="105">
        <v>0.57251157407407371</v>
      </c>
      <c r="BK29" s="105">
        <v>0.57690972222222181</v>
      </c>
      <c r="BL29" s="105">
        <v>0.58130787037036991</v>
      </c>
      <c r="BM29" s="105">
        <v>0.585706018518518</v>
      </c>
      <c r="BN29" s="105">
        <v>0.5901041666666661</v>
      </c>
      <c r="BO29" s="105">
        <v>0.59450231481481419</v>
      </c>
      <c r="BP29" s="105">
        <v>0.59890046296296229</v>
      </c>
      <c r="BQ29" s="105">
        <v>0.60329861111111038</v>
      </c>
      <c r="BR29" s="105">
        <v>0.60769675925925848</v>
      </c>
      <c r="BS29" s="105">
        <v>0.61209490740740657</v>
      </c>
      <c r="BT29" s="105">
        <v>0.61649305555555467</v>
      </c>
      <c r="BU29" s="105">
        <v>0.62089120370370277</v>
      </c>
      <c r="BV29" s="105">
        <v>0.62528935185185086</v>
      </c>
      <c r="BW29" s="105">
        <v>0.62968749999999896</v>
      </c>
      <c r="BX29" s="105">
        <v>0.63408564814814705</v>
      </c>
      <c r="BY29" s="105">
        <v>0.63848379629629515</v>
      </c>
      <c r="BZ29" s="105">
        <v>0.64288194444444324</v>
      </c>
      <c r="CA29" s="105">
        <v>0.64728009259259134</v>
      </c>
      <c r="CB29" s="105">
        <v>0.65167824074073943</v>
      </c>
      <c r="CC29" s="105">
        <v>0.65607638888888753</v>
      </c>
      <c r="CD29" s="105">
        <v>0.66047453703703562</v>
      </c>
      <c r="CE29" s="105">
        <v>0.66487268518518372</v>
      </c>
      <c r="CF29" s="105">
        <v>0.66927083333333182</v>
      </c>
      <c r="CG29" s="105">
        <v>0.67366898148147991</v>
      </c>
      <c r="CH29" s="105">
        <v>0.67806712962962801</v>
      </c>
      <c r="CI29" s="105">
        <v>0.6824652777777761</v>
      </c>
      <c r="CJ29" s="105">
        <v>0.6868634259259242</v>
      </c>
      <c r="CK29" s="105">
        <v>0.69126157407407229</v>
      </c>
      <c r="CL29" s="105">
        <v>0.69565972222222039</v>
      </c>
      <c r="CM29" s="105">
        <v>0.70005787037036848</v>
      </c>
      <c r="CN29" s="105">
        <v>0.70445601851851658</v>
      </c>
      <c r="CO29" s="105">
        <v>0.70885416666666468</v>
      </c>
      <c r="CP29" s="105">
        <v>0.71325231481481277</v>
      </c>
      <c r="CQ29" s="105">
        <v>0.71765046296296087</v>
      </c>
      <c r="CR29" s="105">
        <v>0.72204861111110896</v>
      </c>
      <c r="CS29" s="105">
        <v>0.72644675925925706</v>
      </c>
      <c r="CT29" s="105">
        <v>0.73084490740740515</v>
      </c>
      <c r="CU29" s="105">
        <v>0.73524305555555325</v>
      </c>
      <c r="CV29" s="105">
        <v>0.73964120370370134</v>
      </c>
      <c r="CW29" s="105">
        <v>0.74403935185184944</v>
      </c>
      <c r="CX29" s="105">
        <v>0.74843749999999754</v>
      </c>
      <c r="CY29" s="105">
        <v>0.75283564814814563</v>
      </c>
      <c r="CZ29" s="105">
        <v>0.75723379629629373</v>
      </c>
      <c r="DA29" s="105">
        <v>0.76163194444444182</v>
      </c>
      <c r="DB29" s="105">
        <v>0.76603009259258992</v>
      </c>
      <c r="DC29" s="105">
        <v>0.77042824074073801</v>
      </c>
      <c r="DD29" s="105">
        <v>0.77482638888888611</v>
      </c>
      <c r="DE29" s="105">
        <v>0.7792245370370342</v>
      </c>
      <c r="DF29" s="105">
        <v>0.7836226851851823</v>
      </c>
      <c r="DG29" s="105">
        <v>0.78802083333333039</v>
      </c>
      <c r="DH29" s="105">
        <v>0.79241898148147849</v>
      </c>
      <c r="DI29" s="105">
        <v>0.79681712962962659</v>
      </c>
      <c r="DJ29" s="105">
        <v>0.80121527777777468</v>
      </c>
      <c r="DK29" s="105">
        <v>0.80561342592592278</v>
      </c>
      <c r="DL29" s="105">
        <v>0.81001157407407087</v>
      </c>
      <c r="DM29" s="105">
        <v>0.81440972222221897</v>
      </c>
      <c r="DN29" s="105">
        <v>0.81880787037036706</v>
      </c>
      <c r="DO29" s="105">
        <v>0.82320601851851516</v>
      </c>
      <c r="DP29" s="105">
        <v>0.82760416666666325</v>
      </c>
      <c r="DQ29" s="105">
        <v>0.83333333333333337</v>
      </c>
      <c r="DR29" s="105">
        <v>0.83640046296295945</v>
      </c>
      <c r="DS29" s="105">
        <v>0.84079861111110754</v>
      </c>
      <c r="DT29" s="105">
        <v>0.84519675925925564</v>
      </c>
      <c r="DU29" s="105">
        <v>0.84959490740740373</v>
      </c>
      <c r="DV29" s="105">
        <v>0.85399305555555183</v>
      </c>
      <c r="DW29" s="105">
        <v>0.85839120370369992</v>
      </c>
      <c r="DX29" s="105">
        <v>0.86278935185184802</v>
      </c>
      <c r="DY29" s="105">
        <v>0.86718749999999611</v>
      </c>
      <c r="DZ29" s="105">
        <v>0.87158564814814421</v>
      </c>
      <c r="EA29" s="105">
        <v>0.87598379629629231</v>
      </c>
      <c r="EB29" s="105">
        <v>0.8803819444444404</v>
      </c>
      <c r="EC29" s="105">
        <v>0.8847800925925885</v>
      </c>
      <c r="ED29" s="105">
        <v>0.88917824074073659</v>
      </c>
      <c r="EE29" s="105">
        <v>0.89357638888888469</v>
      </c>
      <c r="EF29" s="105">
        <v>0.89797453703703278</v>
      </c>
      <c r="EG29" s="105">
        <v>0.90237268518518088</v>
      </c>
      <c r="EH29" s="105">
        <v>0.90677083333332897</v>
      </c>
      <c r="EI29" s="105">
        <v>0.91116898148147707</v>
      </c>
      <c r="EJ29" s="91">
        <v>0.9159722222222223</v>
      </c>
      <c r="EK29" s="123">
        <v>0.9194444444444444</v>
      </c>
      <c r="EL29" s="124">
        <v>0.92499999999999993</v>
      </c>
      <c r="EM29" s="124">
        <v>0.93333333333333324</v>
      </c>
      <c r="EN29" s="123">
        <v>0.94166666666666676</v>
      </c>
      <c r="EO29" s="124">
        <v>0.9458333333333333</v>
      </c>
      <c r="EP29" s="129">
        <v>0.95000000000000007</v>
      </c>
      <c r="EQ29" s="91"/>
      <c r="ER29" s="123">
        <v>0.95833333333333337</v>
      </c>
      <c r="ES29" s="124">
        <v>0.96180555555555547</v>
      </c>
      <c r="ET29" s="124">
        <v>0.96597222222222223</v>
      </c>
      <c r="EU29" s="124">
        <v>0.97638888888888886</v>
      </c>
      <c r="EV29" s="124">
        <v>0.97986111111111107</v>
      </c>
      <c r="EW29" s="124">
        <v>0.98958333333333337</v>
      </c>
      <c r="EX29" s="124">
        <v>0.99652777777777779</v>
      </c>
      <c r="EY29" s="124">
        <v>1</v>
      </c>
      <c r="EZ29" s="91"/>
      <c r="FA29" s="124"/>
      <c r="FB29" s="91"/>
      <c r="FC29" s="124"/>
      <c r="FD29" s="124"/>
      <c r="FE29" s="125"/>
    </row>
    <row r="30" spans="1:161" ht="15.95" customHeight="1" x14ac:dyDescent="0.25">
      <c r="A30" s="164" t="s">
        <v>101</v>
      </c>
      <c r="B30" s="240" t="s">
        <v>143</v>
      </c>
      <c r="C30" s="241"/>
      <c r="D30" s="242"/>
      <c r="E30" s="241"/>
      <c r="F30" s="228"/>
      <c r="G30" s="243"/>
      <c r="H30" s="171">
        <v>0.33677083333333335</v>
      </c>
      <c r="I30" s="165">
        <v>0.34291666666666665</v>
      </c>
      <c r="J30" s="228"/>
      <c r="K30" s="165">
        <v>0.34986111111111118</v>
      </c>
      <c r="L30" s="106">
        <v>0.35524305555555558</v>
      </c>
      <c r="M30" s="106">
        <v>0.35964120370370373</v>
      </c>
      <c r="N30" s="106">
        <v>0.36403935185185188</v>
      </c>
      <c r="O30" s="106">
        <v>0.36843750000000003</v>
      </c>
      <c r="P30" s="106">
        <v>0.37283564814814818</v>
      </c>
      <c r="Q30" s="106">
        <v>0.37723379629629633</v>
      </c>
      <c r="R30" s="106">
        <v>0.38163194444444448</v>
      </c>
      <c r="S30" s="106">
        <v>0.38603009259259263</v>
      </c>
      <c r="T30" s="106">
        <v>0.39042824074074078</v>
      </c>
      <c r="U30" s="106">
        <v>0.39482638888888894</v>
      </c>
      <c r="V30" s="106">
        <v>0.39922453703703709</v>
      </c>
      <c r="W30" s="106">
        <v>0.40362268518518524</v>
      </c>
      <c r="X30" s="106">
        <v>0.40802083333333339</v>
      </c>
      <c r="Y30" s="106">
        <v>0.41241898148148154</v>
      </c>
      <c r="Z30" s="106">
        <v>0.41681712962962969</v>
      </c>
      <c r="AA30" s="106">
        <v>0.42121527777777784</v>
      </c>
      <c r="AB30" s="106">
        <v>0.42561342592592599</v>
      </c>
      <c r="AC30" s="106">
        <v>0.43001157407407414</v>
      </c>
      <c r="AD30" s="106">
        <v>0.43440972222222229</v>
      </c>
      <c r="AE30" s="106">
        <v>0.43880787037037045</v>
      </c>
      <c r="AF30" s="106">
        <v>0.4432060185185186</v>
      </c>
      <c r="AG30" s="106">
        <v>0.44760416666666675</v>
      </c>
      <c r="AH30" s="106">
        <v>0.4520023148148149</v>
      </c>
      <c r="AI30" s="106">
        <v>0.45640046296296305</v>
      </c>
      <c r="AJ30" s="106">
        <v>0.4607986111111112</v>
      </c>
      <c r="AK30" s="106">
        <v>0.46519675925925935</v>
      </c>
      <c r="AL30" s="106">
        <v>0.4695949074074075</v>
      </c>
      <c r="AM30" s="106">
        <v>0.47399305555555565</v>
      </c>
      <c r="AN30" s="106">
        <v>0.4783912037037038</v>
      </c>
      <c r="AO30" s="106">
        <v>0.48278935185185196</v>
      </c>
      <c r="AP30" s="106">
        <v>0.48718750000000011</v>
      </c>
      <c r="AQ30" s="106">
        <v>0.49158564814814826</v>
      </c>
      <c r="AR30" s="106">
        <v>0.49598379629629641</v>
      </c>
      <c r="AS30" s="106">
        <v>0.5003819444444445</v>
      </c>
      <c r="AT30" s="106">
        <v>0.50478009259259271</v>
      </c>
      <c r="AU30" s="106">
        <v>0.50917824074074081</v>
      </c>
      <c r="AV30" s="106">
        <v>0.51357638888888901</v>
      </c>
      <c r="AW30" s="106">
        <v>0.51797453703703711</v>
      </c>
      <c r="AX30" s="106">
        <v>0.52237268518518531</v>
      </c>
      <c r="AY30" s="106">
        <v>0.52677083333333352</v>
      </c>
      <c r="AZ30" s="106">
        <v>0.53116898148148151</v>
      </c>
      <c r="BA30" s="106">
        <v>0.5355671296296296</v>
      </c>
      <c r="BB30" s="106">
        <v>0.5399652777777777</v>
      </c>
      <c r="BC30" s="106">
        <v>0.5443634259259259</v>
      </c>
      <c r="BD30" s="106">
        <v>0.54876157407407411</v>
      </c>
      <c r="BE30" s="106">
        <v>0.55315972222222209</v>
      </c>
      <c r="BF30" s="106">
        <v>0.55755787037037019</v>
      </c>
      <c r="BG30" s="106">
        <v>0.56195601851851829</v>
      </c>
      <c r="BH30" s="106">
        <v>0.56635416666666638</v>
      </c>
      <c r="BI30" s="106">
        <v>0.57075231481481448</v>
      </c>
      <c r="BJ30" s="106">
        <v>0.57515046296296257</v>
      </c>
      <c r="BK30" s="106">
        <v>0.57954861111111067</v>
      </c>
      <c r="BL30" s="106">
        <v>0.58394675925925876</v>
      </c>
      <c r="BM30" s="106">
        <v>0.58834490740740686</v>
      </c>
      <c r="BN30" s="106">
        <v>0.59274305555555495</v>
      </c>
      <c r="BO30" s="106">
        <v>0.59714120370370305</v>
      </c>
      <c r="BP30" s="106">
        <v>0.60153935185185115</v>
      </c>
      <c r="BQ30" s="106">
        <v>0.60593749999999924</v>
      </c>
      <c r="BR30" s="106">
        <v>0.61033564814814734</v>
      </c>
      <c r="BS30" s="106">
        <v>0.61473379629629543</v>
      </c>
      <c r="BT30" s="106">
        <v>0.61913194444444353</v>
      </c>
      <c r="BU30" s="106">
        <v>0.62353009259259162</v>
      </c>
      <c r="BV30" s="106">
        <v>0.62792824074073972</v>
      </c>
      <c r="BW30" s="106">
        <v>0.63232638888888781</v>
      </c>
      <c r="BX30" s="106">
        <v>0.63672453703703591</v>
      </c>
      <c r="BY30" s="106">
        <v>0.641122685185184</v>
      </c>
      <c r="BZ30" s="106">
        <v>0.6455208333333321</v>
      </c>
      <c r="CA30" s="106">
        <v>0.6499189814814802</v>
      </c>
      <c r="CB30" s="106">
        <v>0.65431712962962829</v>
      </c>
      <c r="CC30" s="106">
        <v>0.65871527777777639</v>
      </c>
      <c r="CD30" s="106">
        <v>0.66311342592592448</v>
      </c>
      <c r="CE30" s="106">
        <v>0.66751157407407258</v>
      </c>
      <c r="CF30" s="106">
        <v>0.67190972222222067</v>
      </c>
      <c r="CG30" s="106">
        <v>0.67630787037036877</v>
      </c>
      <c r="CH30" s="106">
        <v>0.68070601851851686</v>
      </c>
      <c r="CI30" s="106">
        <v>0.68510416666666496</v>
      </c>
      <c r="CJ30" s="106">
        <v>0.68950231481481306</v>
      </c>
      <c r="CK30" s="106">
        <v>0.69390046296296115</v>
      </c>
      <c r="CL30" s="106">
        <v>0.69829861111110925</v>
      </c>
      <c r="CM30" s="106">
        <v>0.70269675925925734</v>
      </c>
      <c r="CN30" s="106">
        <v>0.70709490740740544</v>
      </c>
      <c r="CO30" s="106">
        <v>0.71149305555555353</v>
      </c>
      <c r="CP30" s="106">
        <v>0.71589120370370163</v>
      </c>
      <c r="CQ30" s="106">
        <v>0.72028935185184972</v>
      </c>
      <c r="CR30" s="106">
        <v>0.72468749999999782</v>
      </c>
      <c r="CS30" s="106">
        <v>0.72908564814814592</v>
      </c>
      <c r="CT30" s="106">
        <v>0.73348379629629401</v>
      </c>
      <c r="CU30" s="106">
        <v>0.73788194444444211</v>
      </c>
      <c r="CV30" s="106">
        <v>0.7422800925925902</v>
      </c>
      <c r="CW30" s="106">
        <v>0.7466782407407383</v>
      </c>
      <c r="CX30" s="106">
        <v>0.75107638888888639</v>
      </c>
      <c r="CY30" s="106">
        <v>0.75547453703703449</v>
      </c>
      <c r="CZ30" s="106">
        <v>0.75987268518518258</v>
      </c>
      <c r="DA30" s="106">
        <v>0.76427083333333068</v>
      </c>
      <c r="DB30" s="106">
        <v>0.76866898148147877</v>
      </c>
      <c r="DC30" s="106">
        <v>0.77306712962962687</v>
      </c>
      <c r="DD30" s="106">
        <v>0.77746527777777497</v>
      </c>
      <c r="DE30" s="106">
        <v>0.78186342592592306</v>
      </c>
      <c r="DF30" s="106">
        <v>0.78626157407407116</v>
      </c>
      <c r="DG30" s="106">
        <v>0.79065972222221925</v>
      </c>
      <c r="DH30" s="106">
        <v>0.79505787037036735</v>
      </c>
      <c r="DI30" s="106">
        <v>0.79945601851851544</v>
      </c>
      <c r="DJ30" s="106">
        <v>0.80385416666666354</v>
      </c>
      <c r="DK30" s="106">
        <v>0.80825231481481163</v>
      </c>
      <c r="DL30" s="106">
        <v>0.81265046296295973</v>
      </c>
      <c r="DM30" s="106">
        <v>0.81704861111110783</v>
      </c>
      <c r="DN30" s="106">
        <v>0.82144675925925592</v>
      </c>
      <c r="DO30" s="106">
        <v>0.82584490740740402</v>
      </c>
      <c r="DP30" s="106">
        <v>0.83024305555555211</v>
      </c>
      <c r="DQ30" s="106">
        <v>0.83597222222222223</v>
      </c>
      <c r="DR30" s="106">
        <v>0.8390393518518483</v>
      </c>
      <c r="DS30" s="106">
        <v>0.8434374999999964</v>
      </c>
      <c r="DT30" s="106">
        <v>0.84783564814814449</v>
      </c>
      <c r="DU30" s="106">
        <v>0.85223379629629259</v>
      </c>
      <c r="DV30" s="106">
        <v>0.85663194444444068</v>
      </c>
      <c r="DW30" s="106">
        <v>0.86103009259258878</v>
      </c>
      <c r="DX30" s="106">
        <v>0.86542824074073688</v>
      </c>
      <c r="DY30" s="106">
        <v>0.86982638888888497</v>
      </c>
      <c r="DZ30" s="106">
        <v>0.87422453703703307</v>
      </c>
      <c r="EA30" s="106">
        <v>0.87862268518518116</v>
      </c>
      <c r="EB30" s="106">
        <v>0.88302083333332926</v>
      </c>
      <c r="EC30" s="106">
        <v>0.88741898148147735</v>
      </c>
      <c r="ED30" s="106">
        <v>0.89181712962962545</v>
      </c>
      <c r="EE30" s="106">
        <v>0.89621527777777354</v>
      </c>
      <c r="EF30" s="106">
        <v>0.90061342592592164</v>
      </c>
      <c r="EG30" s="106">
        <v>0.90501157407406974</v>
      </c>
      <c r="EH30" s="106">
        <v>0.90940972222221783</v>
      </c>
      <c r="EI30" s="106">
        <v>0.91380787037036593</v>
      </c>
      <c r="EJ30" s="106">
        <v>0.91861111111111116</v>
      </c>
      <c r="EK30" s="128">
        <v>0.92208333333333325</v>
      </c>
      <c r="EL30" s="106">
        <v>0.92763888888888879</v>
      </c>
      <c r="EM30" s="106">
        <v>0.93597222222222209</v>
      </c>
      <c r="EN30" s="128">
        <v>0.94430555555555562</v>
      </c>
      <c r="EO30" s="106">
        <v>0.94847222222222216</v>
      </c>
      <c r="EP30" s="130">
        <v>0.95263888888888892</v>
      </c>
      <c r="EQ30" s="244" t="s">
        <v>112</v>
      </c>
      <c r="ER30" s="128">
        <v>0.96097222222222223</v>
      </c>
      <c r="ES30" s="106">
        <v>0.96444444444444433</v>
      </c>
      <c r="ET30" s="106">
        <v>0.96861111111111109</v>
      </c>
      <c r="EU30" s="106">
        <v>0.97902777777777772</v>
      </c>
      <c r="EV30" s="106">
        <v>0.98249999999999993</v>
      </c>
      <c r="EW30" s="245" t="s">
        <v>108</v>
      </c>
      <c r="EX30" s="245" t="s">
        <v>109</v>
      </c>
      <c r="EY30" s="245" t="s">
        <v>110</v>
      </c>
      <c r="EZ30" s="244" t="s">
        <v>111</v>
      </c>
      <c r="FA30" s="245" t="s">
        <v>120</v>
      </c>
      <c r="FB30" s="244" t="s">
        <v>111</v>
      </c>
      <c r="FC30" s="244" t="s">
        <v>111</v>
      </c>
      <c r="FD30" s="244" t="s">
        <v>111</v>
      </c>
      <c r="FE30" s="246" t="s">
        <v>111</v>
      </c>
    </row>
    <row r="31" spans="1:161" ht="15.95" customHeight="1" x14ac:dyDescent="0.25">
      <c r="A31" s="164" t="s">
        <v>100</v>
      </c>
      <c r="B31" s="247"/>
      <c r="C31" s="248"/>
      <c r="D31" s="249"/>
      <c r="E31" s="248"/>
      <c r="F31" s="232"/>
      <c r="G31" s="250"/>
      <c r="H31" s="171">
        <v>0.33939814814814817</v>
      </c>
      <c r="I31" s="165">
        <v>0.34468749999999998</v>
      </c>
      <c r="J31" s="232"/>
      <c r="K31" s="165">
        <v>0.35163194444444451</v>
      </c>
      <c r="L31" s="106">
        <v>0.35701388888888891</v>
      </c>
      <c r="M31" s="106">
        <v>0.36141203703703706</v>
      </c>
      <c r="N31" s="106">
        <v>0.36581018518518521</v>
      </c>
      <c r="O31" s="106">
        <v>0.37020833333333336</v>
      </c>
      <c r="P31" s="106">
        <v>0.37460648148148151</v>
      </c>
      <c r="Q31" s="106">
        <v>0.37900462962962966</v>
      </c>
      <c r="R31" s="106">
        <v>0.38340277777777781</v>
      </c>
      <c r="S31" s="106">
        <v>0.38780092592592597</v>
      </c>
      <c r="T31" s="106">
        <v>0.39219907407407412</v>
      </c>
      <c r="U31" s="106">
        <v>0.39659722222222227</v>
      </c>
      <c r="V31" s="106">
        <v>0.40099537037037042</v>
      </c>
      <c r="W31" s="106">
        <v>0.40539351851851857</v>
      </c>
      <c r="X31" s="106">
        <v>0.40979166666666672</v>
      </c>
      <c r="Y31" s="106">
        <v>0.41418981481481487</v>
      </c>
      <c r="Z31" s="106">
        <v>0.41858796296296302</v>
      </c>
      <c r="AA31" s="106">
        <v>0.42298611111111117</v>
      </c>
      <c r="AB31" s="106">
        <v>0.42738425925925932</v>
      </c>
      <c r="AC31" s="106">
        <v>0.43178240740740748</v>
      </c>
      <c r="AD31" s="106">
        <v>0.43618055555555563</v>
      </c>
      <c r="AE31" s="106">
        <v>0.44057870370370378</v>
      </c>
      <c r="AF31" s="106">
        <v>0.44497685185185193</v>
      </c>
      <c r="AG31" s="106">
        <v>0.44937500000000008</v>
      </c>
      <c r="AH31" s="106">
        <v>0.45377314814814823</v>
      </c>
      <c r="AI31" s="106">
        <v>0.45817129629629638</v>
      </c>
      <c r="AJ31" s="106">
        <v>0.46256944444444453</v>
      </c>
      <c r="AK31" s="106">
        <v>0.46696759259259268</v>
      </c>
      <c r="AL31" s="106">
        <v>0.47136574074074084</v>
      </c>
      <c r="AM31" s="106">
        <v>0.47576388888888899</v>
      </c>
      <c r="AN31" s="106">
        <v>0.48016203703703714</v>
      </c>
      <c r="AO31" s="106">
        <v>0.48456018518518529</v>
      </c>
      <c r="AP31" s="106">
        <v>0.48895833333333344</v>
      </c>
      <c r="AQ31" s="106">
        <v>0.49335648148148159</v>
      </c>
      <c r="AR31" s="106">
        <v>0.49775462962962974</v>
      </c>
      <c r="AS31" s="106">
        <v>0.50215277777777789</v>
      </c>
      <c r="AT31" s="106">
        <v>0.5065509259259261</v>
      </c>
      <c r="AU31" s="106">
        <v>0.51094907407407419</v>
      </c>
      <c r="AV31" s="106">
        <v>0.5153472222222224</v>
      </c>
      <c r="AW31" s="106">
        <v>0.5197453703703705</v>
      </c>
      <c r="AX31" s="106">
        <v>0.5241435185185187</v>
      </c>
      <c r="AY31" s="106">
        <v>0.52854166666666691</v>
      </c>
      <c r="AZ31" s="106">
        <v>0.53293981481481489</v>
      </c>
      <c r="BA31" s="106">
        <v>0.53733796296296299</v>
      </c>
      <c r="BB31" s="106">
        <v>0.54173611111111108</v>
      </c>
      <c r="BC31" s="106">
        <v>0.54613425925925929</v>
      </c>
      <c r="BD31" s="106">
        <v>0.5505324074074075</v>
      </c>
      <c r="BE31" s="106">
        <v>0.55493055555555548</v>
      </c>
      <c r="BF31" s="106">
        <v>0.55932870370370358</v>
      </c>
      <c r="BG31" s="106">
        <v>0.56372685185185167</v>
      </c>
      <c r="BH31" s="106">
        <v>0.56812499999999977</v>
      </c>
      <c r="BI31" s="106">
        <v>0.57252314814814786</v>
      </c>
      <c r="BJ31" s="106">
        <v>0.57692129629629596</v>
      </c>
      <c r="BK31" s="106">
        <v>0.58131944444444406</v>
      </c>
      <c r="BL31" s="106">
        <v>0.58571759259259215</v>
      </c>
      <c r="BM31" s="106">
        <v>0.59011574074074025</v>
      </c>
      <c r="BN31" s="106">
        <v>0.59451388888888834</v>
      </c>
      <c r="BO31" s="106">
        <v>0.59891203703703644</v>
      </c>
      <c r="BP31" s="106">
        <v>0.60331018518518453</v>
      </c>
      <c r="BQ31" s="106">
        <v>0.60770833333333263</v>
      </c>
      <c r="BR31" s="106">
        <v>0.61210648148148072</v>
      </c>
      <c r="BS31" s="106">
        <v>0.61650462962962882</v>
      </c>
      <c r="BT31" s="106">
        <v>0.62090277777777692</v>
      </c>
      <c r="BU31" s="106">
        <v>0.62530092592592501</v>
      </c>
      <c r="BV31" s="106">
        <v>0.62969907407407311</v>
      </c>
      <c r="BW31" s="106">
        <v>0.6340972222222212</v>
      </c>
      <c r="BX31" s="106">
        <v>0.6384953703703693</v>
      </c>
      <c r="BY31" s="106">
        <v>0.64289351851851739</v>
      </c>
      <c r="BZ31" s="106">
        <v>0.64729166666666549</v>
      </c>
      <c r="CA31" s="106">
        <v>0.65168981481481358</v>
      </c>
      <c r="CB31" s="106">
        <v>0.65608796296296168</v>
      </c>
      <c r="CC31" s="106">
        <v>0.66048611111110977</v>
      </c>
      <c r="CD31" s="106">
        <v>0.66488425925925787</v>
      </c>
      <c r="CE31" s="106">
        <v>0.66928240740740597</v>
      </c>
      <c r="CF31" s="106">
        <v>0.67368055555555406</v>
      </c>
      <c r="CG31" s="106">
        <v>0.67807870370370216</v>
      </c>
      <c r="CH31" s="106">
        <v>0.68247685185185025</v>
      </c>
      <c r="CI31" s="106">
        <v>0.68687499999999835</v>
      </c>
      <c r="CJ31" s="106">
        <v>0.69127314814814644</v>
      </c>
      <c r="CK31" s="106">
        <v>0.69567129629629454</v>
      </c>
      <c r="CL31" s="106">
        <v>0.70006944444444263</v>
      </c>
      <c r="CM31" s="106">
        <v>0.70446759259259073</v>
      </c>
      <c r="CN31" s="106">
        <v>0.70886574074073883</v>
      </c>
      <c r="CO31" s="106">
        <v>0.71326388888888692</v>
      </c>
      <c r="CP31" s="106">
        <v>0.71766203703703502</v>
      </c>
      <c r="CQ31" s="106">
        <v>0.72206018518518311</v>
      </c>
      <c r="CR31" s="106">
        <v>0.72645833333333121</v>
      </c>
      <c r="CS31" s="106">
        <v>0.7308564814814793</v>
      </c>
      <c r="CT31" s="106">
        <v>0.7352546296296274</v>
      </c>
      <c r="CU31" s="106">
        <v>0.73965277777777549</v>
      </c>
      <c r="CV31" s="106">
        <v>0.74405092592592359</v>
      </c>
      <c r="CW31" s="106">
        <v>0.74844907407407169</v>
      </c>
      <c r="CX31" s="106">
        <v>0.75284722222221978</v>
      </c>
      <c r="CY31" s="106">
        <v>0.75724537037036788</v>
      </c>
      <c r="CZ31" s="106">
        <v>0.76164351851851597</v>
      </c>
      <c r="DA31" s="106">
        <v>0.76604166666666407</v>
      </c>
      <c r="DB31" s="106">
        <v>0.77043981481481216</v>
      </c>
      <c r="DC31" s="106">
        <v>0.77483796296296026</v>
      </c>
      <c r="DD31" s="106">
        <v>0.77923611111110835</v>
      </c>
      <c r="DE31" s="106">
        <v>0.78363425925925645</v>
      </c>
      <c r="DF31" s="106">
        <v>0.78803240740740454</v>
      </c>
      <c r="DG31" s="106">
        <v>0.79243055555555264</v>
      </c>
      <c r="DH31" s="106">
        <v>0.79682870370370074</v>
      </c>
      <c r="DI31" s="106">
        <v>0.80122685185184883</v>
      </c>
      <c r="DJ31" s="106">
        <v>0.80562499999999693</v>
      </c>
      <c r="DK31" s="106">
        <v>0.81002314814814502</v>
      </c>
      <c r="DL31" s="106">
        <v>0.81442129629629312</v>
      </c>
      <c r="DM31" s="106">
        <v>0.81881944444444121</v>
      </c>
      <c r="DN31" s="106">
        <v>0.82321759259258931</v>
      </c>
      <c r="DO31" s="106">
        <v>0.8276157407407374</v>
      </c>
      <c r="DP31" s="106">
        <v>0.8320138888888855</v>
      </c>
      <c r="DQ31" s="106">
        <v>0.83774305555555562</v>
      </c>
      <c r="DR31" s="106">
        <v>0.84081018518518169</v>
      </c>
      <c r="DS31" s="106">
        <v>0.84520833333332979</v>
      </c>
      <c r="DT31" s="106">
        <v>0.84960648148147788</v>
      </c>
      <c r="DU31" s="106">
        <v>0.85400462962962598</v>
      </c>
      <c r="DV31" s="106">
        <v>0.85840277777777407</v>
      </c>
      <c r="DW31" s="106">
        <v>0.86280092592592217</v>
      </c>
      <c r="DX31" s="106">
        <v>0.86719907407407026</v>
      </c>
      <c r="DY31" s="106">
        <v>0.87159722222221836</v>
      </c>
      <c r="DZ31" s="106">
        <v>0.87599537037036646</v>
      </c>
      <c r="EA31" s="106">
        <v>0.88039351851851455</v>
      </c>
      <c r="EB31" s="106">
        <v>0.88479166666666265</v>
      </c>
      <c r="EC31" s="106">
        <v>0.88918981481481074</v>
      </c>
      <c r="ED31" s="106">
        <v>0.89358796296295884</v>
      </c>
      <c r="EE31" s="106">
        <v>0.89798611111110693</v>
      </c>
      <c r="EF31" s="106">
        <v>0.90238425925925503</v>
      </c>
      <c r="EG31" s="106">
        <v>0.90678240740740312</v>
      </c>
      <c r="EH31" s="106">
        <v>0.91118055555555122</v>
      </c>
      <c r="EI31" s="106">
        <v>0.91557870370369931</v>
      </c>
      <c r="EJ31" s="106">
        <v>0.92038194444444454</v>
      </c>
      <c r="EK31" s="128">
        <v>0.92385416666666664</v>
      </c>
      <c r="EL31" s="106">
        <v>0.92940972222222218</v>
      </c>
      <c r="EM31" s="106">
        <v>0.93774305555555548</v>
      </c>
      <c r="EN31" s="128">
        <v>0.94607638888888901</v>
      </c>
      <c r="EO31" s="106">
        <v>0.95024305555555555</v>
      </c>
      <c r="EP31" s="130">
        <v>0.95440972222222231</v>
      </c>
      <c r="EQ31" s="251"/>
      <c r="ER31" s="128">
        <v>0.96274305555555562</v>
      </c>
      <c r="ES31" s="106">
        <v>0.96621527777777771</v>
      </c>
      <c r="ET31" s="106">
        <v>0.97038194444444448</v>
      </c>
      <c r="EU31" s="106">
        <v>0.98079861111111111</v>
      </c>
      <c r="EV31" s="106">
        <v>0.98427083333333332</v>
      </c>
      <c r="EW31" s="252"/>
      <c r="EX31" s="252"/>
      <c r="EY31" s="252"/>
      <c r="EZ31" s="251"/>
      <c r="FA31" s="252"/>
      <c r="FB31" s="251"/>
      <c r="FC31" s="251"/>
      <c r="FD31" s="251"/>
      <c r="FE31" s="253"/>
    </row>
    <row r="32" spans="1:161" s="152" customFormat="1" ht="15.95" customHeight="1" x14ac:dyDescent="0.25">
      <c r="A32" s="166" t="s">
        <v>99</v>
      </c>
      <c r="B32" s="247"/>
      <c r="C32" s="167">
        <v>0.30902777777777779</v>
      </c>
      <c r="D32" s="167">
        <v>0.31597222222222221</v>
      </c>
      <c r="E32" s="167">
        <v>0.31944444444444448</v>
      </c>
      <c r="F32" s="167">
        <v>0.3263888888888889</v>
      </c>
      <c r="G32" s="151">
        <v>0.33333333333333331</v>
      </c>
      <c r="H32" s="171">
        <v>0.34251157407407412</v>
      </c>
      <c r="I32" s="165">
        <v>0.34747685185185184</v>
      </c>
      <c r="J32" s="165">
        <v>0.35138888888888892</v>
      </c>
      <c r="K32" s="165">
        <v>0.35442129629629637</v>
      </c>
      <c r="L32" s="106">
        <v>0.35980324074074077</v>
      </c>
      <c r="M32" s="106">
        <v>0.36420138888888892</v>
      </c>
      <c r="N32" s="106">
        <v>0.36859953703703707</v>
      </c>
      <c r="O32" s="106">
        <v>0.37299768518518522</v>
      </c>
      <c r="P32" s="106">
        <v>0.37739583333333337</v>
      </c>
      <c r="Q32" s="106">
        <v>0.38179398148148153</v>
      </c>
      <c r="R32" s="106">
        <v>0.38619212962962968</v>
      </c>
      <c r="S32" s="106">
        <v>0.39059027777777783</v>
      </c>
      <c r="T32" s="106">
        <v>0.39498842592592598</v>
      </c>
      <c r="U32" s="106">
        <v>0.39938657407407413</v>
      </c>
      <c r="V32" s="106">
        <v>0.40378472222222228</v>
      </c>
      <c r="W32" s="106">
        <v>0.40818287037037043</v>
      </c>
      <c r="X32" s="106">
        <v>0.41258101851851858</v>
      </c>
      <c r="Y32" s="106">
        <v>0.41697916666666673</v>
      </c>
      <c r="Z32" s="106">
        <v>0.42137731481481489</v>
      </c>
      <c r="AA32" s="106">
        <v>0.42577546296296304</v>
      </c>
      <c r="AB32" s="106">
        <v>0.43017361111111119</v>
      </c>
      <c r="AC32" s="106">
        <v>0.43457175925925934</v>
      </c>
      <c r="AD32" s="106">
        <v>0.43896990740740749</v>
      </c>
      <c r="AE32" s="106">
        <v>0.44336805555555564</v>
      </c>
      <c r="AF32" s="106">
        <v>0.44776620370370379</v>
      </c>
      <c r="AG32" s="106">
        <v>0.45216435185185194</v>
      </c>
      <c r="AH32" s="106">
        <v>0.45656250000000009</v>
      </c>
      <c r="AI32" s="106">
        <v>0.46096064814814824</v>
      </c>
      <c r="AJ32" s="106">
        <v>0.4653587962962964</v>
      </c>
      <c r="AK32" s="106">
        <v>0.46975694444444455</v>
      </c>
      <c r="AL32" s="106">
        <v>0.4741550925925927</v>
      </c>
      <c r="AM32" s="106">
        <v>0.47855324074074085</v>
      </c>
      <c r="AN32" s="106">
        <v>0.482951388888889</v>
      </c>
      <c r="AO32" s="106">
        <v>0.48734953703703715</v>
      </c>
      <c r="AP32" s="106">
        <v>0.4917476851851853</v>
      </c>
      <c r="AQ32" s="106">
        <v>0.49614583333333345</v>
      </c>
      <c r="AR32" s="106">
        <v>0.5005439814814816</v>
      </c>
      <c r="AS32" s="106">
        <v>0.5049421296296297</v>
      </c>
      <c r="AT32" s="106">
        <v>0.50934027777777791</v>
      </c>
      <c r="AU32" s="106">
        <v>0.513738425925926</v>
      </c>
      <c r="AV32" s="106">
        <v>0.51813657407407421</v>
      </c>
      <c r="AW32" s="106">
        <v>0.5225347222222223</v>
      </c>
      <c r="AX32" s="106">
        <v>0.52693287037037051</v>
      </c>
      <c r="AY32" s="106">
        <v>0.53133101851851872</v>
      </c>
      <c r="AZ32" s="106">
        <v>0.5357291666666667</v>
      </c>
      <c r="BA32" s="106">
        <v>0.5401273148148148</v>
      </c>
      <c r="BB32" s="106">
        <v>0.54452546296296289</v>
      </c>
      <c r="BC32" s="106">
        <v>0.5489236111111111</v>
      </c>
      <c r="BD32" s="106">
        <v>0.5533217592592593</v>
      </c>
      <c r="BE32" s="106">
        <v>0.55771990740740729</v>
      </c>
      <c r="BF32" s="106">
        <v>0.56211805555555538</v>
      </c>
      <c r="BG32" s="106">
        <v>0.56651620370370348</v>
      </c>
      <c r="BH32" s="106">
        <v>0.57091435185185158</v>
      </c>
      <c r="BI32" s="106">
        <v>0.57531249999999967</v>
      </c>
      <c r="BJ32" s="106">
        <v>0.57971064814814777</v>
      </c>
      <c r="BK32" s="106">
        <v>0.58410879629629586</v>
      </c>
      <c r="BL32" s="106">
        <v>0.58850694444444396</v>
      </c>
      <c r="BM32" s="106">
        <v>0.59290509259259205</v>
      </c>
      <c r="BN32" s="106">
        <v>0.59730324074074015</v>
      </c>
      <c r="BO32" s="106">
        <v>0.60170138888888824</v>
      </c>
      <c r="BP32" s="106">
        <v>0.60609953703703634</v>
      </c>
      <c r="BQ32" s="106">
        <v>0.61049768518518444</v>
      </c>
      <c r="BR32" s="106">
        <v>0.61489583333333253</v>
      </c>
      <c r="BS32" s="106">
        <v>0.61929398148148063</v>
      </c>
      <c r="BT32" s="106">
        <v>0.62369212962962872</v>
      </c>
      <c r="BU32" s="106">
        <v>0.62809027777777682</v>
      </c>
      <c r="BV32" s="106">
        <v>0.63248842592592491</v>
      </c>
      <c r="BW32" s="106">
        <v>0.63688657407407301</v>
      </c>
      <c r="BX32" s="106">
        <v>0.6412847222222211</v>
      </c>
      <c r="BY32" s="106">
        <v>0.6456828703703692</v>
      </c>
      <c r="BZ32" s="106">
        <v>0.6500810185185173</v>
      </c>
      <c r="CA32" s="106">
        <v>0.65447916666666539</v>
      </c>
      <c r="CB32" s="106">
        <v>0.65887731481481349</v>
      </c>
      <c r="CC32" s="106">
        <v>0.66327546296296158</v>
      </c>
      <c r="CD32" s="106">
        <v>0.66767361111110968</v>
      </c>
      <c r="CE32" s="106">
        <v>0.67207175925925777</v>
      </c>
      <c r="CF32" s="106">
        <v>0.67646990740740587</v>
      </c>
      <c r="CG32" s="106">
        <v>0.68086805555555396</v>
      </c>
      <c r="CH32" s="106">
        <v>0.68526620370370206</v>
      </c>
      <c r="CI32" s="106">
        <v>0.68966435185185015</v>
      </c>
      <c r="CJ32" s="106">
        <v>0.69406249999999825</v>
      </c>
      <c r="CK32" s="106">
        <v>0.69846064814814635</v>
      </c>
      <c r="CL32" s="106">
        <v>0.70285879629629444</v>
      </c>
      <c r="CM32" s="106">
        <v>0.70725694444444254</v>
      </c>
      <c r="CN32" s="106">
        <v>0.71165509259259063</v>
      </c>
      <c r="CO32" s="106">
        <v>0.71605324074073873</v>
      </c>
      <c r="CP32" s="106">
        <v>0.72045138888888682</v>
      </c>
      <c r="CQ32" s="106">
        <v>0.72484953703703492</v>
      </c>
      <c r="CR32" s="106">
        <v>0.72924768518518301</v>
      </c>
      <c r="CS32" s="106">
        <v>0.73364583333333111</v>
      </c>
      <c r="CT32" s="106">
        <v>0.73804398148147921</v>
      </c>
      <c r="CU32" s="106">
        <v>0.7424421296296273</v>
      </c>
      <c r="CV32" s="106">
        <v>0.7468402777777754</v>
      </c>
      <c r="CW32" s="106">
        <v>0.75123842592592349</v>
      </c>
      <c r="CX32" s="106">
        <v>0.75563657407407159</v>
      </c>
      <c r="CY32" s="106">
        <v>0.76003472222221968</v>
      </c>
      <c r="CZ32" s="106">
        <v>0.76443287037036778</v>
      </c>
      <c r="DA32" s="106">
        <v>0.76883101851851587</v>
      </c>
      <c r="DB32" s="106">
        <v>0.77322916666666397</v>
      </c>
      <c r="DC32" s="106">
        <v>0.77762731481481207</v>
      </c>
      <c r="DD32" s="106">
        <v>0.78202546296296016</v>
      </c>
      <c r="DE32" s="106">
        <v>0.78642361111110826</v>
      </c>
      <c r="DF32" s="106">
        <v>0.79082175925925635</v>
      </c>
      <c r="DG32" s="106">
        <v>0.79521990740740445</v>
      </c>
      <c r="DH32" s="106">
        <v>0.79961805555555254</v>
      </c>
      <c r="DI32" s="106">
        <v>0.80401620370370064</v>
      </c>
      <c r="DJ32" s="106">
        <v>0.80841435185184873</v>
      </c>
      <c r="DK32" s="106">
        <v>0.81281249999999683</v>
      </c>
      <c r="DL32" s="106">
        <v>0.81721064814814492</v>
      </c>
      <c r="DM32" s="106">
        <v>0.82160879629629302</v>
      </c>
      <c r="DN32" s="106">
        <v>0.82600694444444112</v>
      </c>
      <c r="DO32" s="106">
        <v>0.83040509259258921</v>
      </c>
      <c r="DP32" s="106">
        <v>0.83480324074073731</v>
      </c>
      <c r="DQ32" s="106">
        <v>0.84053240740740742</v>
      </c>
      <c r="DR32" s="106">
        <v>0.8435995370370335</v>
      </c>
      <c r="DS32" s="106">
        <v>0.84799768518518159</v>
      </c>
      <c r="DT32" s="106">
        <v>0.85239583333332969</v>
      </c>
      <c r="DU32" s="106">
        <v>0.85679398148147778</v>
      </c>
      <c r="DV32" s="106">
        <v>0.86119212962962588</v>
      </c>
      <c r="DW32" s="106">
        <v>0.86559027777777398</v>
      </c>
      <c r="DX32" s="106">
        <v>0.86998842592592207</v>
      </c>
      <c r="DY32" s="106">
        <v>0.87438657407407017</v>
      </c>
      <c r="DZ32" s="106">
        <v>0.87878472222221826</v>
      </c>
      <c r="EA32" s="106">
        <v>0.88318287037036636</v>
      </c>
      <c r="EB32" s="106">
        <v>0.88758101851851445</v>
      </c>
      <c r="EC32" s="106">
        <v>0.89197916666666255</v>
      </c>
      <c r="ED32" s="106">
        <v>0.89637731481481064</v>
      </c>
      <c r="EE32" s="106">
        <v>0.90077546296295874</v>
      </c>
      <c r="EF32" s="106">
        <v>0.90517361111110684</v>
      </c>
      <c r="EG32" s="106">
        <v>0.90957175925925493</v>
      </c>
      <c r="EH32" s="106">
        <v>0.91396990740740303</v>
      </c>
      <c r="EI32" s="106">
        <v>0.91836805555555112</v>
      </c>
      <c r="EJ32" s="106">
        <v>0.92317129629629635</v>
      </c>
      <c r="EK32" s="128">
        <v>0.92664351851851845</v>
      </c>
      <c r="EL32" s="106">
        <v>0.93219907407407399</v>
      </c>
      <c r="EM32" s="106">
        <v>0.94053240740740729</v>
      </c>
      <c r="EN32" s="128">
        <v>0.94886574074074082</v>
      </c>
      <c r="EO32" s="106">
        <v>0.95303240740740736</v>
      </c>
      <c r="EP32" s="130">
        <v>0.95719907407407412</v>
      </c>
      <c r="EQ32" s="251"/>
      <c r="ER32" s="128">
        <v>0.96553240740740742</v>
      </c>
      <c r="ES32" s="106">
        <v>0.96900462962962952</v>
      </c>
      <c r="ET32" s="106">
        <v>0.97317129629629628</v>
      </c>
      <c r="EU32" s="106">
        <v>0.98358796296296291</v>
      </c>
      <c r="EV32" s="106">
        <v>0.98706018518518512</v>
      </c>
      <c r="EW32" s="252"/>
      <c r="EX32" s="252"/>
      <c r="EY32" s="252"/>
      <c r="EZ32" s="251"/>
      <c r="FA32" s="252"/>
      <c r="FB32" s="251"/>
      <c r="FC32" s="251"/>
      <c r="FD32" s="251"/>
      <c r="FE32" s="253"/>
    </row>
    <row r="33" spans="1:161" ht="15.95" customHeight="1" x14ac:dyDescent="0.25">
      <c r="A33" s="164" t="s">
        <v>98</v>
      </c>
      <c r="B33" s="247"/>
      <c r="C33" s="143">
        <v>0.31210648148148151</v>
      </c>
      <c r="D33" s="143">
        <v>0.31905092592592593</v>
      </c>
      <c r="E33" s="143">
        <v>0.3225231481481482</v>
      </c>
      <c r="F33" s="143">
        <v>0.32946759259259262</v>
      </c>
      <c r="G33" s="188">
        <v>0.33641203703703704</v>
      </c>
      <c r="H33" s="165">
        <v>0.34473379629629636</v>
      </c>
      <c r="I33" s="165">
        <v>0.34969907407407408</v>
      </c>
      <c r="J33" s="165">
        <v>0.35361111111111115</v>
      </c>
      <c r="K33" s="165">
        <v>0.35664351851851861</v>
      </c>
      <c r="L33" s="106">
        <v>0.36202546296296301</v>
      </c>
      <c r="M33" s="106">
        <v>0.36642361111111116</v>
      </c>
      <c r="N33" s="106">
        <v>0.37082175925925931</v>
      </c>
      <c r="O33" s="106">
        <v>0.37521990740740746</v>
      </c>
      <c r="P33" s="106">
        <v>0.37961805555555561</v>
      </c>
      <c r="Q33" s="106">
        <v>0.38401620370370376</v>
      </c>
      <c r="R33" s="106">
        <v>0.38841435185185191</v>
      </c>
      <c r="S33" s="106">
        <v>0.39281250000000006</v>
      </c>
      <c r="T33" s="106">
        <v>0.39721064814814822</v>
      </c>
      <c r="U33" s="106">
        <v>0.40160879629629637</v>
      </c>
      <c r="V33" s="106">
        <v>0.40600694444444452</v>
      </c>
      <c r="W33" s="106">
        <v>0.41040509259259267</v>
      </c>
      <c r="X33" s="106">
        <v>0.41480324074074082</v>
      </c>
      <c r="Y33" s="106">
        <v>0.41920138888888897</v>
      </c>
      <c r="Z33" s="106">
        <v>0.42359953703703712</v>
      </c>
      <c r="AA33" s="106">
        <v>0.42799768518518527</v>
      </c>
      <c r="AB33" s="106">
        <v>0.43239583333333342</v>
      </c>
      <c r="AC33" s="106">
        <v>0.43679398148148157</v>
      </c>
      <c r="AD33" s="106">
        <v>0.44119212962962973</v>
      </c>
      <c r="AE33" s="106">
        <v>0.44559027777777788</v>
      </c>
      <c r="AF33" s="106">
        <v>0.44998842592592603</v>
      </c>
      <c r="AG33" s="106">
        <v>0.45438657407407418</v>
      </c>
      <c r="AH33" s="106">
        <v>0.45878472222222233</v>
      </c>
      <c r="AI33" s="106">
        <v>0.46318287037037048</v>
      </c>
      <c r="AJ33" s="106">
        <v>0.46758101851851863</v>
      </c>
      <c r="AK33" s="106">
        <v>0.47197916666666678</v>
      </c>
      <c r="AL33" s="106">
        <v>0.47637731481481493</v>
      </c>
      <c r="AM33" s="106">
        <v>0.48077546296296308</v>
      </c>
      <c r="AN33" s="106">
        <v>0.48517361111111124</v>
      </c>
      <c r="AO33" s="106">
        <v>0.48957175925925939</v>
      </c>
      <c r="AP33" s="106">
        <v>0.49396990740740754</v>
      </c>
      <c r="AQ33" s="106">
        <v>0.49836805555555569</v>
      </c>
      <c r="AR33" s="106">
        <v>0.50276620370370384</v>
      </c>
      <c r="AS33" s="106">
        <v>0.50716435185185194</v>
      </c>
      <c r="AT33" s="106">
        <v>0.51156250000000014</v>
      </c>
      <c r="AU33" s="106">
        <v>0.51596064814814824</v>
      </c>
      <c r="AV33" s="106">
        <v>0.52035879629629644</v>
      </c>
      <c r="AW33" s="106">
        <v>0.52475694444444454</v>
      </c>
      <c r="AX33" s="106">
        <v>0.52915509259259275</v>
      </c>
      <c r="AY33" s="106">
        <v>0.53355324074074095</v>
      </c>
      <c r="AZ33" s="106">
        <v>0.53795138888888894</v>
      </c>
      <c r="BA33" s="106">
        <v>0.54234953703703703</v>
      </c>
      <c r="BB33" s="106">
        <v>0.54674768518518513</v>
      </c>
      <c r="BC33" s="106">
        <v>0.55114583333333333</v>
      </c>
      <c r="BD33" s="106">
        <v>0.55554398148148154</v>
      </c>
      <c r="BE33" s="106">
        <v>0.55994212962962953</v>
      </c>
      <c r="BF33" s="106">
        <v>0.56434027777777762</v>
      </c>
      <c r="BG33" s="106">
        <v>0.56873842592592572</v>
      </c>
      <c r="BH33" s="106">
        <v>0.57313657407407381</v>
      </c>
      <c r="BI33" s="106">
        <v>0.57753472222222191</v>
      </c>
      <c r="BJ33" s="106">
        <v>0.58193287037037</v>
      </c>
      <c r="BK33" s="106">
        <v>0.5863310185185181</v>
      </c>
      <c r="BL33" s="106">
        <v>0.59072916666666619</v>
      </c>
      <c r="BM33" s="106">
        <v>0.59512731481481429</v>
      </c>
      <c r="BN33" s="106">
        <v>0.59952546296296239</v>
      </c>
      <c r="BO33" s="106">
        <v>0.60392361111111048</v>
      </c>
      <c r="BP33" s="106">
        <v>0.60832175925925858</v>
      </c>
      <c r="BQ33" s="106">
        <v>0.61271990740740667</v>
      </c>
      <c r="BR33" s="106">
        <v>0.61711805555555477</v>
      </c>
      <c r="BS33" s="106">
        <v>0.62151620370370286</v>
      </c>
      <c r="BT33" s="106">
        <v>0.62591435185185096</v>
      </c>
      <c r="BU33" s="106">
        <v>0.63031249999999905</v>
      </c>
      <c r="BV33" s="106">
        <v>0.63471064814814715</v>
      </c>
      <c r="BW33" s="106">
        <v>0.63910879629629525</v>
      </c>
      <c r="BX33" s="106">
        <v>0.64350694444444334</v>
      </c>
      <c r="BY33" s="106">
        <v>0.64790509259259144</v>
      </c>
      <c r="BZ33" s="106">
        <v>0.65230324074073953</v>
      </c>
      <c r="CA33" s="106">
        <v>0.65670138888888763</v>
      </c>
      <c r="CB33" s="106">
        <v>0.66109953703703572</v>
      </c>
      <c r="CC33" s="106">
        <v>0.66549768518518382</v>
      </c>
      <c r="CD33" s="106">
        <v>0.66989583333333191</v>
      </c>
      <c r="CE33" s="106">
        <v>0.67429398148148001</v>
      </c>
      <c r="CF33" s="106">
        <v>0.6786921296296281</v>
      </c>
      <c r="CG33" s="106">
        <v>0.6830902777777762</v>
      </c>
      <c r="CH33" s="106">
        <v>0.6874884259259243</v>
      </c>
      <c r="CI33" s="106">
        <v>0.69188657407407239</v>
      </c>
      <c r="CJ33" s="106">
        <v>0.69628472222222049</v>
      </c>
      <c r="CK33" s="106">
        <v>0.70068287037036858</v>
      </c>
      <c r="CL33" s="106">
        <v>0.70508101851851668</v>
      </c>
      <c r="CM33" s="106">
        <v>0.70947916666666477</v>
      </c>
      <c r="CN33" s="106">
        <v>0.71387731481481287</v>
      </c>
      <c r="CO33" s="106">
        <v>0.71827546296296096</v>
      </c>
      <c r="CP33" s="106">
        <v>0.72267361111110906</v>
      </c>
      <c r="CQ33" s="106">
        <v>0.72707175925925716</v>
      </c>
      <c r="CR33" s="106">
        <v>0.73146990740740525</v>
      </c>
      <c r="CS33" s="106">
        <v>0.73586805555555335</v>
      </c>
      <c r="CT33" s="106">
        <v>0.74026620370370144</v>
      </c>
      <c r="CU33" s="106">
        <v>0.74466435185184954</v>
      </c>
      <c r="CV33" s="106">
        <v>0.74906249999999763</v>
      </c>
      <c r="CW33" s="106">
        <v>0.75346064814814573</v>
      </c>
      <c r="CX33" s="106">
        <v>0.75785879629629382</v>
      </c>
      <c r="CY33" s="106">
        <v>0.76225694444444192</v>
      </c>
      <c r="CZ33" s="106">
        <v>0.76665509259259002</v>
      </c>
      <c r="DA33" s="106">
        <v>0.77105324074073811</v>
      </c>
      <c r="DB33" s="106">
        <v>0.77545138888888621</v>
      </c>
      <c r="DC33" s="106">
        <v>0.7798495370370343</v>
      </c>
      <c r="DD33" s="106">
        <v>0.7842476851851824</v>
      </c>
      <c r="DE33" s="106">
        <v>0.78864583333333049</v>
      </c>
      <c r="DF33" s="106">
        <v>0.79304398148147859</v>
      </c>
      <c r="DG33" s="106">
        <v>0.79744212962962668</v>
      </c>
      <c r="DH33" s="106">
        <v>0.80184027777777478</v>
      </c>
      <c r="DI33" s="106">
        <v>0.80623842592592287</v>
      </c>
      <c r="DJ33" s="106">
        <v>0.81063657407407097</v>
      </c>
      <c r="DK33" s="106">
        <v>0.81503472222221907</v>
      </c>
      <c r="DL33" s="106">
        <v>0.81943287037036716</v>
      </c>
      <c r="DM33" s="106">
        <v>0.82383101851851526</v>
      </c>
      <c r="DN33" s="106">
        <v>0.82822916666666335</v>
      </c>
      <c r="DO33" s="106">
        <v>0.83262731481481145</v>
      </c>
      <c r="DP33" s="106">
        <v>0.83702546296295954</v>
      </c>
      <c r="DQ33" s="106">
        <v>0.84275462962962966</v>
      </c>
      <c r="DR33" s="75"/>
      <c r="DS33" s="106">
        <v>0.85021990740740383</v>
      </c>
      <c r="DT33" s="106">
        <v>0.85461805555555193</v>
      </c>
      <c r="DU33" s="106">
        <v>0.85901620370370002</v>
      </c>
      <c r="DV33" s="106">
        <v>0.86341435185184812</v>
      </c>
      <c r="DW33" s="106">
        <v>0.86781249999999621</v>
      </c>
      <c r="DX33" s="106">
        <v>0.87221064814814431</v>
      </c>
      <c r="DY33" s="75"/>
      <c r="DZ33" s="106">
        <v>0.8810069444444405</v>
      </c>
      <c r="EA33" s="106">
        <v>0.88540509259258859</v>
      </c>
      <c r="EB33" s="75"/>
      <c r="EC33" s="106">
        <v>0.89420138888888479</v>
      </c>
      <c r="ED33" s="106">
        <v>0.89859953703703288</v>
      </c>
      <c r="EE33" s="106">
        <v>0.90299768518518098</v>
      </c>
      <c r="EF33" s="106">
        <v>0.90739583333332907</v>
      </c>
      <c r="EG33" s="106">
        <v>0.91179398148147717</v>
      </c>
      <c r="EH33" s="106">
        <v>0.91619212962962526</v>
      </c>
      <c r="EI33" s="75"/>
      <c r="EJ33" s="106">
        <v>0.92539351851851859</v>
      </c>
      <c r="EK33" s="128">
        <v>0.92886574074074069</v>
      </c>
      <c r="EL33" s="106">
        <v>0.93442129629629622</v>
      </c>
      <c r="EM33" s="106">
        <v>0.94275462962962953</v>
      </c>
      <c r="EN33" s="128">
        <v>0.95108796296296305</v>
      </c>
      <c r="EO33" s="75"/>
      <c r="EP33" s="130">
        <v>0.95942129629629636</v>
      </c>
      <c r="EQ33" s="251"/>
      <c r="ER33" s="128">
        <v>0.96775462962962966</v>
      </c>
      <c r="ES33" s="75"/>
      <c r="ET33" s="75"/>
      <c r="EU33" s="75"/>
      <c r="EV33" s="75"/>
      <c r="EW33" s="252"/>
      <c r="EX33" s="252"/>
      <c r="EY33" s="252"/>
      <c r="EZ33" s="251"/>
      <c r="FA33" s="252"/>
      <c r="FB33" s="251"/>
      <c r="FC33" s="251"/>
      <c r="FD33" s="251"/>
      <c r="FE33" s="253"/>
    </row>
    <row r="34" spans="1:161" ht="15.95" customHeight="1" x14ac:dyDescent="0.25">
      <c r="A34" s="164" t="s">
        <v>97</v>
      </c>
      <c r="B34" s="247"/>
      <c r="C34" s="143">
        <v>0.3146990740740741</v>
      </c>
      <c r="D34" s="143">
        <v>0.32164351851851852</v>
      </c>
      <c r="E34" s="143">
        <v>0.32511574074074079</v>
      </c>
      <c r="F34" s="143">
        <v>0.33206018518518521</v>
      </c>
      <c r="G34" s="188">
        <v>0.33900462962962963</v>
      </c>
      <c r="H34" s="165">
        <v>0.34648148148148156</v>
      </c>
      <c r="I34" s="165">
        <v>0.35144675925925928</v>
      </c>
      <c r="J34" s="165">
        <v>0.35535879629629635</v>
      </c>
      <c r="K34" s="165">
        <v>0.35839120370370381</v>
      </c>
      <c r="L34" s="106">
        <v>0.36377314814814821</v>
      </c>
      <c r="M34" s="106">
        <v>0.36817129629629636</v>
      </c>
      <c r="N34" s="106">
        <v>0.37256944444444451</v>
      </c>
      <c r="O34" s="106">
        <v>0.37696759259259266</v>
      </c>
      <c r="P34" s="106">
        <v>0.38136574074074081</v>
      </c>
      <c r="Q34" s="106">
        <v>0.38576388888888896</v>
      </c>
      <c r="R34" s="106">
        <v>0.39016203703703711</v>
      </c>
      <c r="S34" s="106">
        <v>0.39456018518518526</v>
      </c>
      <c r="T34" s="106">
        <v>0.39895833333333341</v>
      </c>
      <c r="U34" s="106">
        <v>0.40335648148148157</v>
      </c>
      <c r="V34" s="106">
        <v>0.40775462962962972</v>
      </c>
      <c r="W34" s="106">
        <v>0.41215277777777787</v>
      </c>
      <c r="X34" s="106">
        <v>0.41655092592592602</v>
      </c>
      <c r="Y34" s="106">
        <v>0.42094907407407417</v>
      </c>
      <c r="Z34" s="106">
        <v>0.42534722222222232</v>
      </c>
      <c r="AA34" s="106">
        <v>0.42974537037037047</v>
      </c>
      <c r="AB34" s="106">
        <v>0.43414351851851862</v>
      </c>
      <c r="AC34" s="106">
        <v>0.43854166666666677</v>
      </c>
      <c r="AD34" s="106">
        <v>0.44293981481481493</v>
      </c>
      <c r="AE34" s="106">
        <v>0.44733796296296308</v>
      </c>
      <c r="AF34" s="106">
        <v>0.45173611111111123</v>
      </c>
      <c r="AG34" s="106">
        <v>0.45613425925925938</v>
      </c>
      <c r="AH34" s="106">
        <v>0.46053240740740753</v>
      </c>
      <c r="AI34" s="106">
        <v>0.46493055555555568</v>
      </c>
      <c r="AJ34" s="106">
        <v>0.46932870370370383</v>
      </c>
      <c r="AK34" s="106">
        <v>0.47372685185185198</v>
      </c>
      <c r="AL34" s="106">
        <v>0.47812500000000013</v>
      </c>
      <c r="AM34" s="106">
        <v>0.48252314814814828</v>
      </c>
      <c r="AN34" s="106">
        <v>0.48692129629629644</v>
      </c>
      <c r="AO34" s="106">
        <v>0.49131944444444459</v>
      </c>
      <c r="AP34" s="106">
        <v>0.49571759259259274</v>
      </c>
      <c r="AQ34" s="106">
        <v>0.50011574074074083</v>
      </c>
      <c r="AR34" s="106">
        <v>0.50451388888888904</v>
      </c>
      <c r="AS34" s="106">
        <v>0.50891203703703713</v>
      </c>
      <c r="AT34" s="106">
        <v>0.51331018518518534</v>
      </c>
      <c r="AU34" s="106">
        <v>0.51770833333333344</v>
      </c>
      <c r="AV34" s="106">
        <v>0.52210648148148164</v>
      </c>
      <c r="AW34" s="106">
        <v>0.52650462962962974</v>
      </c>
      <c r="AX34" s="106">
        <v>0.53090277777777795</v>
      </c>
      <c r="AY34" s="106">
        <v>0.53530092592592615</v>
      </c>
      <c r="AZ34" s="106">
        <v>0.53969907407407414</v>
      </c>
      <c r="BA34" s="106">
        <v>0.54409722222222223</v>
      </c>
      <c r="BB34" s="106">
        <v>0.54849537037037033</v>
      </c>
      <c r="BC34" s="106">
        <v>0.55289351851851853</v>
      </c>
      <c r="BD34" s="106">
        <v>0.55729166666666674</v>
      </c>
      <c r="BE34" s="106">
        <v>0.56168981481481473</v>
      </c>
      <c r="BF34" s="106">
        <v>0.56608796296296282</v>
      </c>
      <c r="BG34" s="106">
        <v>0.57048611111111092</v>
      </c>
      <c r="BH34" s="106">
        <v>0.57488425925925901</v>
      </c>
      <c r="BI34" s="106">
        <v>0.57928240740740711</v>
      </c>
      <c r="BJ34" s="106">
        <v>0.5836805555555552</v>
      </c>
      <c r="BK34" s="106">
        <v>0.5880787037037033</v>
      </c>
      <c r="BL34" s="106">
        <v>0.59247685185185139</v>
      </c>
      <c r="BM34" s="106">
        <v>0.59687499999999949</v>
      </c>
      <c r="BN34" s="106">
        <v>0.60127314814814758</v>
      </c>
      <c r="BO34" s="106">
        <v>0.60567129629629568</v>
      </c>
      <c r="BP34" s="106">
        <v>0.61006944444444378</v>
      </c>
      <c r="BQ34" s="106">
        <v>0.61446759259259187</v>
      </c>
      <c r="BR34" s="106">
        <v>0.61886574074073997</v>
      </c>
      <c r="BS34" s="106">
        <v>0.62326388888888806</v>
      </c>
      <c r="BT34" s="106">
        <v>0.62766203703703616</v>
      </c>
      <c r="BU34" s="106">
        <v>0.63206018518518425</v>
      </c>
      <c r="BV34" s="106">
        <v>0.63645833333333235</v>
      </c>
      <c r="BW34" s="106">
        <v>0.64085648148148044</v>
      </c>
      <c r="BX34" s="106">
        <v>0.64525462962962854</v>
      </c>
      <c r="BY34" s="106">
        <v>0.64965277777777664</v>
      </c>
      <c r="BZ34" s="106">
        <v>0.65405092592592473</v>
      </c>
      <c r="CA34" s="106">
        <v>0.65844907407407283</v>
      </c>
      <c r="CB34" s="106">
        <v>0.66284722222222092</v>
      </c>
      <c r="CC34" s="106">
        <v>0.66724537037036902</v>
      </c>
      <c r="CD34" s="106">
        <v>0.67164351851851711</v>
      </c>
      <c r="CE34" s="106">
        <v>0.67604166666666521</v>
      </c>
      <c r="CF34" s="106">
        <v>0.6804398148148133</v>
      </c>
      <c r="CG34" s="106">
        <v>0.6848379629629614</v>
      </c>
      <c r="CH34" s="106">
        <v>0.6892361111111095</v>
      </c>
      <c r="CI34" s="106">
        <v>0.69363425925925759</v>
      </c>
      <c r="CJ34" s="106">
        <v>0.69803240740740569</v>
      </c>
      <c r="CK34" s="106">
        <v>0.70243055555555378</v>
      </c>
      <c r="CL34" s="106">
        <v>0.70682870370370188</v>
      </c>
      <c r="CM34" s="106">
        <v>0.71122685185184997</v>
      </c>
      <c r="CN34" s="106">
        <v>0.71562499999999807</v>
      </c>
      <c r="CO34" s="106">
        <v>0.72002314814814616</v>
      </c>
      <c r="CP34" s="106">
        <v>0.72442129629629426</v>
      </c>
      <c r="CQ34" s="106">
        <v>0.72881944444444235</v>
      </c>
      <c r="CR34" s="106">
        <v>0.73321759259259045</v>
      </c>
      <c r="CS34" s="106">
        <v>0.73761574074073855</v>
      </c>
      <c r="CT34" s="106">
        <v>0.74201388888888664</v>
      </c>
      <c r="CU34" s="106">
        <v>0.74641203703703474</v>
      </c>
      <c r="CV34" s="106">
        <v>0.75081018518518283</v>
      </c>
      <c r="CW34" s="106">
        <v>0.75520833333333093</v>
      </c>
      <c r="CX34" s="106">
        <v>0.75960648148147902</v>
      </c>
      <c r="CY34" s="106">
        <v>0.76400462962962712</v>
      </c>
      <c r="CZ34" s="106">
        <v>0.76840277777777521</v>
      </c>
      <c r="DA34" s="106">
        <v>0.77280092592592331</v>
      </c>
      <c r="DB34" s="106">
        <v>0.77719907407407141</v>
      </c>
      <c r="DC34" s="106">
        <v>0.7815972222222195</v>
      </c>
      <c r="DD34" s="106">
        <v>0.7859953703703676</v>
      </c>
      <c r="DE34" s="106">
        <v>0.79039351851851569</v>
      </c>
      <c r="DF34" s="106">
        <v>0.79479166666666379</v>
      </c>
      <c r="DG34" s="106">
        <v>0.79918981481481188</v>
      </c>
      <c r="DH34" s="106">
        <v>0.80358796296295998</v>
      </c>
      <c r="DI34" s="106">
        <v>0.80798611111110807</v>
      </c>
      <c r="DJ34" s="106">
        <v>0.81238425925925617</v>
      </c>
      <c r="DK34" s="106">
        <v>0.81678240740740427</v>
      </c>
      <c r="DL34" s="106">
        <v>0.82118055555555236</v>
      </c>
      <c r="DM34" s="106">
        <v>0.82557870370370046</v>
      </c>
      <c r="DN34" s="106">
        <v>0.82997685185184855</v>
      </c>
      <c r="DO34" s="106">
        <v>0.83437499999999665</v>
      </c>
      <c r="DP34" s="106">
        <v>0.83877314814814474</v>
      </c>
      <c r="DQ34" s="106">
        <v>0.84450231481481486</v>
      </c>
      <c r="DR34" s="244" t="s">
        <v>112</v>
      </c>
      <c r="DS34" s="106">
        <v>0.85196759259258903</v>
      </c>
      <c r="DT34" s="106">
        <v>0.85636574074073712</v>
      </c>
      <c r="DU34" s="106">
        <v>0.86076388888888522</v>
      </c>
      <c r="DV34" s="106">
        <v>0.86516203703703332</v>
      </c>
      <c r="DW34" s="106">
        <v>0.86956018518518141</v>
      </c>
      <c r="DX34" s="106">
        <v>0.87395833333332951</v>
      </c>
      <c r="DY34" s="244" t="s">
        <v>112</v>
      </c>
      <c r="DZ34" s="106">
        <v>0.8827546296296257</v>
      </c>
      <c r="EA34" s="106">
        <v>0.88715277777777379</v>
      </c>
      <c r="EB34" s="244" t="s">
        <v>112</v>
      </c>
      <c r="EC34" s="106">
        <v>0.89594907407406998</v>
      </c>
      <c r="ED34" s="106">
        <v>0.90034722222221808</v>
      </c>
      <c r="EE34" s="106">
        <v>0.90474537037036618</v>
      </c>
      <c r="EF34" s="106">
        <v>0.90914351851851427</v>
      </c>
      <c r="EG34" s="106">
        <v>0.91354166666666237</v>
      </c>
      <c r="EH34" s="106">
        <v>0.91793981481481046</v>
      </c>
      <c r="EI34" s="244" t="s">
        <v>112</v>
      </c>
      <c r="EJ34" s="106">
        <v>0.92714120370370379</v>
      </c>
      <c r="EK34" s="128">
        <v>0.93061342592592589</v>
      </c>
      <c r="EL34" s="106">
        <v>0.93616898148148142</v>
      </c>
      <c r="EM34" s="106">
        <v>0.94450231481481473</v>
      </c>
      <c r="EN34" s="128">
        <v>0.95283564814814825</v>
      </c>
      <c r="EO34" s="244" t="s">
        <v>112</v>
      </c>
      <c r="EP34" s="130">
        <v>0.96116898148148155</v>
      </c>
      <c r="EQ34" s="251"/>
      <c r="ER34" s="128">
        <v>0.96950231481481486</v>
      </c>
      <c r="ES34" s="244" t="s">
        <v>112</v>
      </c>
      <c r="ET34" s="244" t="s">
        <v>112</v>
      </c>
      <c r="EU34" s="244" t="s">
        <v>112</v>
      </c>
      <c r="EV34" s="244" t="s">
        <v>112</v>
      </c>
      <c r="EW34" s="252"/>
      <c r="EX34" s="252"/>
      <c r="EY34" s="252"/>
      <c r="EZ34" s="251"/>
      <c r="FA34" s="252"/>
      <c r="FB34" s="251"/>
      <c r="FC34" s="251"/>
      <c r="FD34" s="251"/>
      <c r="FE34" s="253"/>
    </row>
    <row r="35" spans="1:161" ht="15.95" customHeight="1" x14ac:dyDescent="0.25">
      <c r="A35" s="164" t="s">
        <v>96</v>
      </c>
      <c r="B35" s="247"/>
      <c r="C35" s="143">
        <v>0.31740740740740747</v>
      </c>
      <c r="D35" s="143">
        <v>0.32435185185185189</v>
      </c>
      <c r="E35" s="143">
        <v>0.32782407407407416</v>
      </c>
      <c r="F35" s="143">
        <v>0.33476851851851858</v>
      </c>
      <c r="G35" s="188">
        <v>0.341712962962963</v>
      </c>
      <c r="H35" s="165">
        <v>0.34827546296296302</v>
      </c>
      <c r="I35" s="165">
        <v>0.35324074074074074</v>
      </c>
      <c r="J35" s="165">
        <v>0.35715277777777782</v>
      </c>
      <c r="K35" s="165">
        <v>0.36018518518518527</v>
      </c>
      <c r="L35" s="106">
        <v>0.36556712962962967</v>
      </c>
      <c r="M35" s="106">
        <v>0.36996527777777782</v>
      </c>
      <c r="N35" s="106">
        <v>0.37436342592592597</v>
      </c>
      <c r="O35" s="106">
        <v>0.37876157407407413</v>
      </c>
      <c r="P35" s="106">
        <v>0.38315972222222228</v>
      </c>
      <c r="Q35" s="106">
        <v>0.38755787037037043</v>
      </c>
      <c r="R35" s="106">
        <v>0.39195601851851858</v>
      </c>
      <c r="S35" s="106">
        <v>0.39635416666666673</v>
      </c>
      <c r="T35" s="106">
        <v>0.40075231481481488</v>
      </c>
      <c r="U35" s="106">
        <v>0.40515046296296303</v>
      </c>
      <c r="V35" s="106">
        <v>0.40954861111111118</v>
      </c>
      <c r="W35" s="106">
        <v>0.41394675925925933</v>
      </c>
      <c r="X35" s="106">
        <v>0.41834490740740748</v>
      </c>
      <c r="Y35" s="106">
        <v>0.42274305555555564</v>
      </c>
      <c r="Z35" s="106">
        <v>0.42714120370370379</v>
      </c>
      <c r="AA35" s="106">
        <v>0.43153935185185194</v>
      </c>
      <c r="AB35" s="106">
        <v>0.43593750000000009</v>
      </c>
      <c r="AC35" s="106">
        <v>0.44033564814814824</v>
      </c>
      <c r="AD35" s="106">
        <v>0.44473379629629639</v>
      </c>
      <c r="AE35" s="106">
        <v>0.44913194444444454</v>
      </c>
      <c r="AF35" s="106">
        <v>0.45353009259259269</v>
      </c>
      <c r="AG35" s="106">
        <v>0.45792824074074084</v>
      </c>
      <c r="AH35" s="106">
        <v>0.46232638888888899</v>
      </c>
      <c r="AI35" s="106">
        <v>0.46672453703703715</v>
      </c>
      <c r="AJ35" s="106">
        <v>0.4711226851851853</v>
      </c>
      <c r="AK35" s="106">
        <v>0.47552083333333345</v>
      </c>
      <c r="AL35" s="106">
        <v>0.4799189814814816</v>
      </c>
      <c r="AM35" s="106">
        <v>0.48431712962962975</v>
      </c>
      <c r="AN35" s="106">
        <v>0.4887152777777779</v>
      </c>
      <c r="AO35" s="106">
        <v>0.49311342592592605</v>
      </c>
      <c r="AP35" s="106">
        <v>0.4975115740740742</v>
      </c>
      <c r="AQ35" s="106">
        <v>0.5019097222222223</v>
      </c>
      <c r="AR35" s="106">
        <v>0.50630787037037051</v>
      </c>
      <c r="AS35" s="106">
        <v>0.5107060185185186</v>
      </c>
      <c r="AT35" s="106">
        <v>0.51510416666666681</v>
      </c>
      <c r="AU35" s="106">
        <v>0.5195023148148149</v>
      </c>
      <c r="AV35" s="106">
        <v>0.52390046296296311</v>
      </c>
      <c r="AW35" s="106">
        <v>0.5282986111111112</v>
      </c>
      <c r="AX35" s="106">
        <v>0.53269675925925941</v>
      </c>
      <c r="AY35" s="106">
        <v>0.53709490740740762</v>
      </c>
      <c r="AZ35" s="106">
        <v>0.5414930555555556</v>
      </c>
      <c r="BA35" s="106">
        <v>0.5458912037037037</v>
      </c>
      <c r="BB35" s="106">
        <v>0.55028935185185179</v>
      </c>
      <c r="BC35" s="106">
        <v>0.5546875</v>
      </c>
      <c r="BD35" s="106">
        <v>0.55908564814814821</v>
      </c>
      <c r="BE35" s="106">
        <v>0.56348379629629619</v>
      </c>
      <c r="BF35" s="106">
        <v>0.56788194444444429</v>
      </c>
      <c r="BG35" s="106">
        <v>0.57228009259259238</v>
      </c>
      <c r="BH35" s="106">
        <v>0.57667824074074048</v>
      </c>
      <c r="BI35" s="106">
        <v>0.58107638888888857</v>
      </c>
      <c r="BJ35" s="106">
        <v>0.58547453703703667</v>
      </c>
      <c r="BK35" s="106">
        <v>0.58987268518518476</v>
      </c>
      <c r="BL35" s="106">
        <v>0.59427083333333286</v>
      </c>
      <c r="BM35" s="106">
        <v>0.59866898148148096</v>
      </c>
      <c r="BN35" s="106">
        <v>0.60306712962962905</v>
      </c>
      <c r="BO35" s="106">
        <v>0.60746527777777715</v>
      </c>
      <c r="BP35" s="106">
        <v>0.61186342592592524</v>
      </c>
      <c r="BQ35" s="106">
        <v>0.61626157407407334</v>
      </c>
      <c r="BR35" s="106">
        <v>0.62065972222222143</v>
      </c>
      <c r="BS35" s="106">
        <v>0.62505787037036953</v>
      </c>
      <c r="BT35" s="106">
        <v>0.62945601851851762</v>
      </c>
      <c r="BU35" s="106">
        <v>0.63385416666666572</v>
      </c>
      <c r="BV35" s="106">
        <v>0.63825231481481381</v>
      </c>
      <c r="BW35" s="106">
        <v>0.64265046296296191</v>
      </c>
      <c r="BX35" s="106">
        <v>0.64704861111111001</v>
      </c>
      <c r="BY35" s="106">
        <v>0.6514467592592581</v>
      </c>
      <c r="BZ35" s="106">
        <v>0.6558449074074062</v>
      </c>
      <c r="CA35" s="106">
        <v>0.66024305555555429</v>
      </c>
      <c r="CB35" s="106">
        <v>0.66464120370370239</v>
      </c>
      <c r="CC35" s="106">
        <v>0.66903935185185048</v>
      </c>
      <c r="CD35" s="106">
        <v>0.67343749999999858</v>
      </c>
      <c r="CE35" s="106">
        <v>0.67783564814814667</v>
      </c>
      <c r="CF35" s="106">
        <v>0.68223379629629477</v>
      </c>
      <c r="CG35" s="106">
        <v>0.68663194444444287</v>
      </c>
      <c r="CH35" s="106">
        <v>0.69103009259259096</v>
      </c>
      <c r="CI35" s="106">
        <v>0.69542824074073906</v>
      </c>
      <c r="CJ35" s="106">
        <v>0.69982638888888715</v>
      </c>
      <c r="CK35" s="106">
        <v>0.70422453703703525</v>
      </c>
      <c r="CL35" s="106">
        <v>0.70862268518518334</v>
      </c>
      <c r="CM35" s="106">
        <v>0.71302083333333144</v>
      </c>
      <c r="CN35" s="106">
        <v>0.71741898148147953</v>
      </c>
      <c r="CO35" s="106">
        <v>0.72181712962962763</v>
      </c>
      <c r="CP35" s="106">
        <v>0.72621527777777573</v>
      </c>
      <c r="CQ35" s="106">
        <v>0.73061342592592382</v>
      </c>
      <c r="CR35" s="106">
        <v>0.73501157407407192</v>
      </c>
      <c r="CS35" s="106">
        <v>0.73940972222222001</v>
      </c>
      <c r="CT35" s="106">
        <v>0.74380787037036811</v>
      </c>
      <c r="CU35" s="106">
        <v>0.7482060185185162</v>
      </c>
      <c r="CV35" s="106">
        <v>0.7526041666666643</v>
      </c>
      <c r="CW35" s="106">
        <v>0.75700231481481239</v>
      </c>
      <c r="CX35" s="106">
        <v>0.76140046296296049</v>
      </c>
      <c r="CY35" s="106">
        <v>0.76579861111110858</v>
      </c>
      <c r="CZ35" s="106">
        <v>0.77019675925925668</v>
      </c>
      <c r="DA35" s="106">
        <v>0.77459490740740478</v>
      </c>
      <c r="DB35" s="106">
        <v>0.77899305555555287</v>
      </c>
      <c r="DC35" s="106">
        <v>0.78339120370370097</v>
      </c>
      <c r="DD35" s="106">
        <v>0.78778935185184906</v>
      </c>
      <c r="DE35" s="106">
        <v>0.79218749999999716</v>
      </c>
      <c r="DF35" s="106">
        <v>0.79658564814814525</v>
      </c>
      <c r="DG35" s="106">
        <v>0.80098379629629335</v>
      </c>
      <c r="DH35" s="106">
        <v>0.80538194444444144</v>
      </c>
      <c r="DI35" s="106">
        <v>0.80978009259258954</v>
      </c>
      <c r="DJ35" s="106">
        <v>0.81417824074073764</v>
      </c>
      <c r="DK35" s="106">
        <v>0.81857638888888573</v>
      </c>
      <c r="DL35" s="106">
        <v>0.82297453703703383</v>
      </c>
      <c r="DM35" s="106">
        <v>0.82737268518518192</v>
      </c>
      <c r="DN35" s="106">
        <v>0.83177083333333002</v>
      </c>
      <c r="DO35" s="106">
        <v>0.83616898148147811</v>
      </c>
      <c r="DP35" s="106">
        <v>0.84056712962962621</v>
      </c>
      <c r="DQ35" s="106">
        <v>0.84629629629629632</v>
      </c>
      <c r="DR35" s="251"/>
      <c r="DS35" s="106">
        <v>0.8537615740740705</v>
      </c>
      <c r="DT35" s="106">
        <v>0.85815972222221859</v>
      </c>
      <c r="DU35" s="106">
        <v>0.86255787037036669</v>
      </c>
      <c r="DV35" s="106">
        <v>0.86695601851851478</v>
      </c>
      <c r="DW35" s="106">
        <v>0.87135416666666288</v>
      </c>
      <c r="DX35" s="106">
        <v>0.87575231481481097</v>
      </c>
      <c r="DY35" s="251"/>
      <c r="DZ35" s="106">
        <v>0.88454861111110716</v>
      </c>
      <c r="EA35" s="106">
        <v>0.88894675925925526</v>
      </c>
      <c r="EB35" s="251"/>
      <c r="EC35" s="106">
        <v>0.89774305555555145</v>
      </c>
      <c r="ED35" s="106">
        <v>0.90214120370369955</v>
      </c>
      <c r="EE35" s="106">
        <v>0.90653935185184764</v>
      </c>
      <c r="EF35" s="106">
        <v>0.91093749999999574</v>
      </c>
      <c r="EG35" s="106">
        <v>0.91533564814814383</v>
      </c>
      <c r="EH35" s="106">
        <v>0.91973379629629193</v>
      </c>
      <c r="EI35" s="251"/>
      <c r="EJ35" s="106">
        <v>0.92893518518518525</v>
      </c>
      <c r="EK35" s="128">
        <v>0.93240740740740735</v>
      </c>
      <c r="EL35" s="106">
        <v>0.93796296296296289</v>
      </c>
      <c r="EM35" s="106">
        <v>0.94629629629629619</v>
      </c>
      <c r="EN35" s="128">
        <v>0.95462962962962972</v>
      </c>
      <c r="EO35" s="251"/>
      <c r="EP35" s="130">
        <v>0.96296296296296302</v>
      </c>
      <c r="EQ35" s="251"/>
      <c r="ER35" s="128">
        <v>0.97129629629629632</v>
      </c>
      <c r="ES35" s="251"/>
      <c r="ET35" s="251"/>
      <c r="EU35" s="251"/>
      <c r="EV35" s="251"/>
      <c r="EW35" s="252"/>
      <c r="EX35" s="252"/>
      <c r="EY35" s="252"/>
      <c r="EZ35" s="251"/>
      <c r="FA35" s="252"/>
      <c r="FB35" s="251"/>
      <c r="FC35" s="251"/>
      <c r="FD35" s="251"/>
      <c r="FE35" s="253"/>
    </row>
    <row r="36" spans="1:161" ht="15.95" customHeight="1" x14ac:dyDescent="0.25">
      <c r="A36" s="164" t="s">
        <v>95</v>
      </c>
      <c r="B36" s="247"/>
      <c r="C36" s="143">
        <v>0.3198726851851853</v>
      </c>
      <c r="D36" s="143">
        <v>0.32681712962962972</v>
      </c>
      <c r="E36" s="143">
        <v>0.33028935185185199</v>
      </c>
      <c r="F36" s="143">
        <v>0.33723379629629641</v>
      </c>
      <c r="G36" s="188">
        <v>0.34417824074074083</v>
      </c>
      <c r="H36" s="165">
        <v>0.34983796296296304</v>
      </c>
      <c r="I36" s="165">
        <v>0.35480324074074077</v>
      </c>
      <c r="J36" s="165">
        <v>0.35871527777777784</v>
      </c>
      <c r="K36" s="165">
        <v>0.3617476851851853</v>
      </c>
      <c r="L36" s="106">
        <v>0.36712962962962969</v>
      </c>
      <c r="M36" s="106">
        <v>0.37152777777777785</v>
      </c>
      <c r="N36" s="106">
        <v>0.375925925925926</v>
      </c>
      <c r="O36" s="106">
        <v>0.38032407407407415</v>
      </c>
      <c r="P36" s="106">
        <v>0.3847222222222223</v>
      </c>
      <c r="Q36" s="106">
        <v>0.38912037037037045</v>
      </c>
      <c r="R36" s="106">
        <v>0.3935185185185186</v>
      </c>
      <c r="S36" s="106">
        <v>0.39791666666666675</v>
      </c>
      <c r="T36" s="106">
        <v>0.4023148148148149</v>
      </c>
      <c r="U36" s="106">
        <v>0.40671296296296305</v>
      </c>
      <c r="V36" s="106">
        <v>0.4111111111111112</v>
      </c>
      <c r="W36" s="106">
        <v>0.41550925925925936</v>
      </c>
      <c r="X36" s="106">
        <v>0.41990740740740751</v>
      </c>
      <c r="Y36" s="106">
        <v>0.42430555555555566</v>
      </c>
      <c r="Z36" s="106">
        <v>0.42870370370370381</v>
      </c>
      <c r="AA36" s="106">
        <v>0.43310185185185196</v>
      </c>
      <c r="AB36" s="106">
        <v>0.43750000000000011</v>
      </c>
      <c r="AC36" s="106">
        <v>0.44189814814814826</v>
      </c>
      <c r="AD36" s="106">
        <v>0.44629629629629641</v>
      </c>
      <c r="AE36" s="106">
        <v>0.45069444444444456</v>
      </c>
      <c r="AF36" s="106">
        <v>0.45509259259259272</v>
      </c>
      <c r="AG36" s="106">
        <v>0.45949074074074087</v>
      </c>
      <c r="AH36" s="106">
        <v>0.46388888888888902</v>
      </c>
      <c r="AI36" s="106">
        <v>0.46828703703703717</v>
      </c>
      <c r="AJ36" s="106">
        <v>0.47268518518518532</v>
      </c>
      <c r="AK36" s="106">
        <v>0.47708333333333347</v>
      </c>
      <c r="AL36" s="106">
        <v>0.48148148148148162</v>
      </c>
      <c r="AM36" s="106">
        <v>0.48587962962962977</v>
      </c>
      <c r="AN36" s="106">
        <v>0.49027777777777792</v>
      </c>
      <c r="AO36" s="106">
        <v>0.49467592592592607</v>
      </c>
      <c r="AP36" s="106">
        <v>0.49907407407407423</v>
      </c>
      <c r="AQ36" s="106">
        <v>0.50347222222222232</v>
      </c>
      <c r="AR36" s="106">
        <v>0.50787037037037053</v>
      </c>
      <c r="AS36" s="106">
        <v>0.51226851851851862</v>
      </c>
      <c r="AT36" s="106">
        <v>0.51666666666666683</v>
      </c>
      <c r="AU36" s="106">
        <v>0.52106481481481493</v>
      </c>
      <c r="AV36" s="106">
        <v>0.52546296296296313</v>
      </c>
      <c r="AW36" s="106">
        <v>0.52986111111111123</v>
      </c>
      <c r="AX36" s="106">
        <v>0.53425925925925943</v>
      </c>
      <c r="AY36" s="106">
        <v>0.53865740740740764</v>
      </c>
      <c r="AZ36" s="106">
        <v>0.54305555555555562</v>
      </c>
      <c r="BA36" s="106">
        <v>0.54745370370370372</v>
      </c>
      <c r="BB36" s="106">
        <v>0.55185185185185182</v>
      </c>
      <c r="BC36" s="106">
        <v>0.55625000000000002</v>
      </c>
      <c r="BD36" s="106">
        <v>0.56064814814814823</v>
      </c>
      <c r="BE36" s="106">
        <v>0.56504629629629621</v>
      </c>
      <c r="BF36" s="106">
        <v>0.56944444444444431</v>
      </c>
      <c r="BG36" s="106">
        <v>0.5738425925925924</v>
      </c>
      <c r="BH36" s="106">
        <v>0.5782407407407405</v>
      </c>
      <c r="BI36" s="106">
        <v>0.5826388888888886</v>
      </c>
      <c r="BJ36" s="106">
        <v>0.58703703703703669</v>
      </c>
      <c r="BK36" s="106">
        <v>0.59143518518518479</v>
      </c>
      <c r="BL36" s="106">
        <v>0.59583333333333288</v>
      </c>
      <c r="BM36" s="106">
        <v>0.60023148148148098</v>
      </c>
      <c r="BN36" s="106">
        <v>0.60462962962962907</v>
      </c>
      <c r="BO36" s="106">
        <v>0.60902777777777717</v>
      </c>
      <c r="BP36" s="106">
        <v>0.61342592592592526</v>
      </c>
      <c r="BQ36" s="106">
        <v>0.61782407407407336</v>
      </c>
      <c r="BR36" s="106">
        <v>0.62222222222222145</v>
      </c>
      <c r="BS36" s="106">
        <v>0.62662037037036955</v>
      </c>
      <c r="BT36" s="106">
        <v>0.63101851851851765</v>
      </c>
      <c r="BU36" s="106">
        <v>0.63541666666666574</v>
      </c>
      <c r="BV36" s="106">
        <v>0.63981481481481384</v>
      </c>
      <c r="BW36" s="106">
        <v>0.64421296296296193</v>
      </c>
      <c r="BX36" s="106">
        <v>0.64861111111111003</v>
      </c>
      <c r="BY36" s="106">
        <v>0.65300925925925812</v>
      </c>
      <c r="BZ36" s="106">
        <v>0.65740740740740622</v>
      </c>
      <c r="CA36" s="106">
        <v>0.66180555555555431</v>
      </c>
      <c r="CB36" s="106">
        <v>0.66620370370370241</v>
      </c>
      <c r="CC36" s="106">
        <v>0.67060185185185051</v>
      </c>
      <c r="CD36" s="106">
        <v>0.6749999999999986</v>
      </c>
      <c r="CE36" s="106">
        <v>0.6793981481481467</v>
      </c>
      <c r="CF36" s="106">
        <v>0.68379629629629479</v>
      </c>
      <c r="CG36" s="106">
        <v>0.68819444444444289</v>
      </c>
      <c r="CH36" s="106">
        <v>0.69259259259259098</v>
      </c>
      <c r="CI36" s="106">
        <v>0.69699074074073908</v>
      </c>
      <c r="CJ36" s="106">
        <v>0.70138888888888717</v>
      </c>
      <c r="CK36" s="106">
        <v>0.70578703703703527</v>
      </c>
      <c r="CL36" s="106">
        <v>0.71018518518518337</v>
      </c>
      <c r="CM36" s="106">
        <v>0.71458333333333146</v>
      </c>
      <c r="CN36" s="106">
        <v>0.71898148148147956</v>
      </c>
      <c r="CO36" s="106">
        <v>0.72337962962962765</v>
      </c>
      <c r="CP36" s="106">
        <v>0.72777777777777575</v>
      </c>
      <c r="CQ36" s="106">
        <v>0.73217592592592384</v>
      </c>
      <c r="CR36" s="106">
        <v>0.73657407407407194</v>
      </c>
      <c r="CS36" s="106">
        <v>0.74097222222222003</v>
      </c>
      <c r="CT36" s="106">
        <v>0.74537037037036813</v>
      </c>
      <c r="CU36" s="106">
        <v>0.74976851851851622</v>
      </c>
      <c r="CV36" s="106">
        <v>0.75416666666666432</v>
      </c>
      <c r="CW36" s="106">
        <v>0.75856481481481242</v>
      </c>
      <c r="CX36" s="106">
        <v>0.76296296296296051</v>
      </c>
      <c r="CY36" s="106">
        <v>0.76736111111110861</v>
      </c>
      <c r="CZ36" s="106">
        <v>0.7717592592592567</v>
      </c>
      <c r="DA36" s="106">
        <v>0.7761574074074048</v>
      </c>
      <c r="DB36" s="106">
        <v>0.78055555555555289</v>
      </c>
      <c r="DC36" s="106">
        <v>0.78495370370370099</v>
      </c>
      <c r="DD36" s="106">
        <v>0.78935185185184908</v>
      </c>
      <c r="DE36" s="106">
        <v>0.79374999999999718</v>
      </c>
      <c r="DF36" s="106">
        <v>0.79814814814814528</v>
      </c>
      <c r="DG36" s="106">
        <v>0.80254629629629337</v>
      </c>
      <c r="DH36" s="106">
        <v>0.80694444444444147</v>
      </c>
      <c r="DI36" s="106">
        <v>0.81134259259258956</v>
      </c>
      <c r="DJ36" s="106">
        <v>0.81574074074073766</v>
      </c>
      <c r="DK36" s="106">
        <v>0.82013888888888575</v>
      </c>
      <c r="DL36" s="106">
        <v>0.82453703703703385</v>
      </c>
      <c r="DM36" s="106">
        <v>0.82893518518518194</v>
      </c>
      <c r="DN36" s="106">
        <v>0.83333333333333004</v>
      </c>
      <c r="DO36" s="106">
        <v>0.83773148148147814</v>
      </c>
      <c r="DP36" s="106">
        <v>0.84212962962962623</v>
      </c>
      <c r="DQ36" s="106">
        <v>0.84785879629629635</v>
      </c>
      <c r="DR36" s="251"/>
      <c r="DS36" s="106">
        <v>0.85532407407407052</v>
      </c>
      <c r="DT36" s="106">
        <v>0.85972222222221861</v>
      </c>
      <c r="DU36" s="106">
        <v>0.86412037037036671</v>
      </c>
      <c r="DV36" s="106">
        <v>0.8685185185185148</v>
      </c>
      <c r="DW36" s="106">
        <v>0.8729166666666629</v>
      </c>
      <c r="DX36" s="106">
        <v>0.87731481481481099</v>
      </c>
      <c r="DY36" s="251"/>
      <c r="DZ36" s="106">
        <v>0.88611111111110719</v>
      </c>
      <c r="EA36" s="106">
        <v>0.89050925925925528</v>
      </c>
      <c r="EB36" s="251"/>
      <c r="EC36" s="106">
        <v>0.89930555555555147</v>
      </c>
      <c r="ED36" s="106">
        <v>0.90370370370369957</v>
      </c>
      <c r="EE36" s="106">
        <v>0.90810185185184766</v>
      </c>
      <c r="EF36" s="106">
        <v>0.91249999999999576</v>
      </c>
      <c r="EG36" s="106">
        <v>0.91689814814814385</v>
      </c>
      <c r="EH36" s="106">
        <v>0.92129629629629195</v>
      </c>
      <c r="EI36" s="251"/>
      <c r="EJ36" s="106">
        <v>0.93049768518518527</v>
      </c>
      <c r="EK36" s="128">
        <v>0.93396990740740737</v>
      </c>
      <c r="EL36" s="106">
        <v>0.93952546296296291</v>
      </c>
      <c r="EM36" s="106">
        <v>0.94785879629629621</v>
      </c>
      <c r="EN36" s="128">
        <v>0.95619212962962974</v>
      </c>
      <c r="EO36" s="251"/>
      <c r="EP36" s="130">
        <v>0.96452546296296304</v>
      </c>
      <c r="EQ36" s="251"/>
      <c r="ER36" s="128">
        <v>0.97285879629629635</v>
      </c>
      <c r="ES36" s="251"/>
      <c r="ET36" s="251"/>
      <c r="EU36" s="251"/>
      <c r="EV36" s="251"/>
      <c r="EW36" s="252"/>
      <c r="EX36" s="252"/>
      <c r="EY36" s="252"/>
      <c r="EZ36" s="251"/>
      <c r="FA36" s="252"/>
      <c r="FB36" s="251"/>
      <c r="FC36" s="251"/>
      <c r="FD36" s="251"/>
      <c r="FE36" s="253"/>
    </row>
    <row r="37" spans="1:161" s="152" customFormat="1" ht="15.95" customHeight="1" x14ac:dyDescent="0.25">
      <c r="A37" s="166" t="s">
        <v>94</v>
      </c>
      <c r="B37" s="247"/>
      <c r="C37" s="143">
        <v>0.32224537037037049</v>
      </c>
      <c r="D37" s="143">
        <v>0.32918981481481491</v>
      </c>
      <c r="E37" s="168">
        <v>0.33333333333333331</v>
      </c>
      <c r="F37" s="143">
        <v>0.33960648148148159</v>
      </c>
      <c r="G37" s="188">
        <v>0.34655092592592601</v>
      </c>
      <c r="H37" s="165">
        <v>0.35140046296296307</v>
      </c>
      <c r="I37" s="165">
        <v>0.35636574074074079</v>
      </c>
      <c r="J37" s="165">
        <v>0.36027777777777786</v>
      </c>
      <c r="K37" s="165">
        <v>0.36331018518518532</v>
      </c>
      <c r="L37" s="106">
        <v>0.36869212962962972</v>
      </c>
      <c r="M37" s="106">
        <v>0.37309027777777787</v>
      </c>
      <c r="N37" s="106">
        <v>0.37748842592592602</v>
      </c>
      <c r="O37" s="106">
        <v>0.38188657407407417</v>
      </c>
      <c r="P37" s="106">
        <v>0.38628472222222232</v>
      </c>
      <c r="Q37" s="106">
        <v>0.39068287037037047</v>
      </c>
      <c r="R37" s="106">
        <v>0.39508101851851862</v>
      </c>
      <c r="S37" s="106">
        <v>0.39947916666666677</v>
      </c>
      <c r="T37" s="106">
        <v>0.40387731481481493</v>
      </c>
      <c r="U37" s="106">
        <v>0.40827546296296308</v>
      </c>
      <c r="V37" s="106">
        <v>0.41267361111111123</v>
      </c>
      <c r="W37" s="106">
        <v>0.41707175925925938</v>
      </c>
      <c r="X37" s="106">
        <v>0.42146990740740753</v>
      </c>
      <c r="Y37" s="106">
        <v>0.42586805555555568</v>
      </c>
      <c r="Z37" s="106">
        <v>0.43026620370370383</v>
      </c>
      <c r="AA37" s="106">
        <v>0.43466435185185198</v>
      </c>
      <c r="AB37" s="106">
        <v>0.43906250000000013</v>
      </c>
      <c r="AC37" s="106">
        <v>0.44346064814814828</v>
      </c>
      <c r="AD37" s="106">
        <v>0.44785879629629644</v>
      </c>
      <c r="AE37" s="106">
        <v>0.45225694444444459</v>
      </c>
      <c r="AF37" s="106">
        <v>0.45665509259259274</v>
      </c>
      <c r="AG37" s="106">
        <v>0.46105324074074089</v>
      </c>
      <c r="AH37" s="106">
        <v>0.46545138888888904</v>
      </c>
      <c r="AI37" s="106">
        <v>0.46984953703703719</v>
      </c>
      <c r="AJ37" s="106">
        <v>0.47424768518518534</v>
      </c>
      <c r="AK37" s="106">
        <v>0.47864583333333349</v>
      </c>
      <c r="AL37" s="106">
        <v>0.48304398148148164</v>
      </c>
      <c r="AM37" s="106">
        <v>0.48744212962962979</v>
      </c>
      <c r="AN37" s="106">
        <v>0.49184027777777795</v>
      </c>
      <c r="AO37" s="106">
        <v>0.4962384259259261</v>
      </c>
      <c r="AP37" s="106">
        <v>0.50063657407407425</v>
      </c>
      <c r="AQ37" s="106">
        <v>0.50503472222222234</v>
      </c>
      <c r="AR37" s="106">
        <v>0.50943287037037055</v>
      </c>
      <c r="AS37" s="106">
        <v>0.51383101851851865</v>
      </c>
      <c r="AT37" s="106">
        <v>0.51822916666666685</v>
      </c>
      <c r="AU37" s="106">
        <v>0.52262731481481495</v>
      </c>
      <c r="AV37" s="106">
        <v>0.52702546296296315</v>
      </c>
      <c r="AW37" s="106">
        <v>0.53142361111111125</v>
      </c>
      <c r="AX37" s="106">
        <v>0.53582175925925946</v>
      </c>
      <c r="AY37" s="106">
        <v>0.54021990740740766</v>
      </c>
      <c r="AZ37" s="106">
        <v>0.54461805555555565</v>
      </c>
      <c r="BA37" s="106">
        <v>0.54901620370370374</v>
      </c>
      <c r="BB37" s="106">
        <v>0.55341435185185184</v>
      </c>
      <c r="BC37" s="106">
        <v>0.55781250000000004</v>
      </c>
      <c r="BD37" s="106">
        <v>0.56221064814814825</v>
      </c>
      <c r="BE37" s="106">
        <v>0.56660879629629624</v>
      </c>
      <c r="BF37" s="106">
        <v>0.57100694444444433</v>
      </c>
      <c r="BG37" s="106">
        <v>0.57540509259259243</v>
      </c>
      <c r="BH37" s="106">
        <v>0.57980324074074052</v>
      </c>
      <c r="BI37" s="106">
        <v>0.58420138888888862</v>
      </c>
      <c r="BJ37" s="106">
        <v>0.58859953703703671</v>
      </c>
      <c r="BK37" s="106">
        <v>0.59299768518518481</v>
      </c>
      <c r="BL37" s="106">
        <v>0.5973958333333329</v>
      </c>
      <c r="BM37" s="106">
        <v>0.601793981481481</v>
      </c>
      <c r="BN37" s="106">
        <v>0.6061921296296291</v>
      </c>
      <c r="BO37" s="106">
        <v>0.61059027777777719</v>
      </c>
      <c r="BP37" s="106">
        <v>0.61498842592592529</v>
      </c>
      <c r="BQ37" s="106">
        <v>0.61938657407407338</v>
      </c>
      <c r="BR37" s="106">
        <v>0.62378472222222148</v>
      </c>
      <c r="BS37" s="106">
        <v>0.62818287037036957</v>
      </c>
      <c r="BT37" s="106">
        <v>0.63258101851851767</v>
      </c>
      <c r="BU37" s="106">
        <v>0.63697916666666576</v>
      </c>
      <c r="BV37" s="106">
        <v>0.64137731481481386</v>
      </c>
      <c r="BW37" s="106">
        <v>0.64577546296296195</v>
      </c>
      <c r="BX37" s="106">
        <v>0.65017361111111005</v>
      </c>
      <c r="BY37" s="106">
        <v>0.65457175925925815</v>
      </c>
      <c r="BZ37" s="106">
        <v>0.65896990740740624</v>
      </c>
      <c r="CA37" s="106">
        <v>0.66336805555555434</v>
      </c>
      <c r="CB37" s="106">
        <v>0.66776620370370243</v>
      </c>
      <c r="CC37" s="106">
        <v>0.67216435185185053</v>
      </c>
      <c r="CD37" s="106">
        <v>0.67656249999999862</v>
      </c>
      <c r="CE37" s="106">
        <v>0.68096064814814672</v>
      </c>
      <c r="CF37" s="106">
        <v>0.68535879629629481</v>
      </c>
      <c r="CG37" s="106">
        <v>0.68975694444444291</v>
      </c>
      <c r="CH37" s="106">
        <v>0.69415509259259101</v>
      </c>
      <c r="CI37" s="106">
        <v>0.6985532407407391</v>
      </c>
      <c r="CJ37" s="106">
        <v>0.7029513888888872</v>
      </c>
      <c r="CK37" s="106">
        <v>0.70734953703703529</v>
      </c>
      <c r="CL37" s="106">
        <v>0.71174768518518339</v>
      </c>
      <c r="CM37" s="106">
        <v>0.71614583333333148</v>
      </c>
      <c r="CN37" s="106">
        <v>0.72054398148147958</v>
      </c>
      <c r="CO37" s="106">
        <v>0.72494212962962767</v>
      </c>
      <c r="CP37" s="106">
        <v>0.72934027777777577</v>
      </c>
      <c r="CQ37" s="106">
        <v>0.73373842592592387</v>
      </c>
      <c r="CR37" s="106">
        <v>0.73813657407407196</v>
      </c>
      <c r="CS37" s="106">
        <v>0.74253472222222006</v>
      </c>
      <c r="CT37" s="106">
        <v>0.74693287037036815</v>
      </c>
      <c r="CU37" s="106">
        <v>0.75133101851851625</v>
      </c>
      <c r="CV37" s="106">
        <v>0.75572916666666434</v>
      </c>
      <c r="CW37" s="106">
        <v>0.76012731481481244</v>
      </c>
      <c r="CX37" s="106">
        <v>0.76452546296296053</v>
      </c>
      <c r="CY37" s="106">
        <v>0.76892361111110863</v>
      </c>
      <c r="CZ37" s="106">
        <v>0.77332175925925672</v>
      </c>
      <c r="DA37" s="106">
        <v>0.77771990740740482</v>
      </c>
      <c r="DB37" s="106">
        <v>0.78211805555555292</v>
      </c>
      <c r="DC37" s="106">
        <v>0.78651620370370101</v>
      </c>
      <c r="DD37" s="106">
        <v>0.79091435185184911</v>
      </c>
      <c r="DE37" s="106">
        <v>0.7953124999999972</v>
      </c>
      <c r="DF37" s="106">
        <v>0.7997106481481453</v>
      </c>
      <c r="DG37" s="106">
        <v>0.80410879629629339</v>
      </c>
      <c r="DH37" s="106">
        <v>0.80850694444444149</v>
      </c>
      <c r="DI37" s="106">
        <v>0.81290509259258958</v>
      </c>
      <c r="DJ37" s="106">
        <v>0.81730324074073768</v>
      </c>
      <c r="DK37" s="106">
        <v>0.82170138888888578</v>
      </c>
      <c r="DL37" s="106">
        <v>0.82609953703703387</v>
      </c>
      <c r="DM37" s="106">
        <v>0.83049768518518197</v>
      </c>
      <c r="DN37" s="106">
        <v>0.83489583333333006</v>
      </c>
      <c r="DO37" s="106">
        <v>0.83929398148147816</v>
      </c>
      <c r="DP37" s="106">
        <v>0.84369212962962625</v>
      </c>
      <c r="DQ37" s="106">
        <v>0.84942129629629637</v>
      </c>
      <c r="DR37" s="251"/>
      <c r="DS37" s="106">
        <v>0.85688657407407054</v>
      </c>
      <c r="DT37" s="106">
        <v>0.86128472222221863</v>
      </c>
      <c r="DU37" s="106">
        <v>0.86568287037036673</v>
      </c>
      <c r="DV37" s="106">
        <v>0.87008101851851483</v>
      </c>
      <c r="DW37" s="106">
        <v>0.87447916666666292</v>
      </c>
      <c r="DX37" s="106">
        <v>0.87887731481481102</v>
      </c>
      <c r="DY37" s="251"/>
      <c r="DZ37" s="106">
        <v>0.88767361111110721</v>
      </c>
      <c r="EA37" s="106">
        <v>0.8920717592592553</v>
      </c>
      <c r="EB37" s="251"/>
      <c r="EC37" s="106">
        <v>0.90086805555555149</v>
      </c>
      <c r="ED37" s="106">
        <v>0.90526620370369959</v>
      </c>
      <c r="EE37" s="106">
        <v>0.90966435185184769</v>
      </c>
      <c r="EF37" s="106">
        <v>0.91406249999999578</v>
      </c>
      <c r="EG37" s="106">
        <v>0.91846064814814388</v>
      </c>
      <c r="EH37" s="106">
        <v>0.92285879629629197</v>
      </c>
      <c r="EI37" s="251"/>
      <c r="EJ37" s="106">
        <v>0.9320601851851853</v>
      </c>
      <c r="EK37" s="128">
        <v>0.9355324074074074</v>
      </c>
      <c r="EL37" s="106">
        <v>0.94108796296296293</v>
      </c>
      <c r="EM37" s="106">
        <v>0.94942129629629624</v>
      </c>
      <c r="EN37" s="128">
        <v>0.95775462962962976</v>
      </c>
      <c r="EO37" s="251"/>
      <c r="EP37" s="130">
        <v>0.96608796296296306</v>
      </c>
      <c r="EQ37" s="251"/>
      <c r="ER37" s="128">
        <v>0.97442129629629637</v>
      </c>
      <c r="ES37" s="251"/>
      <c r="ET37" s="251"/>
      <c r="EU37" s="251"/>
      <c r="EV37" s="251"/>
      <c r="EW37" s="252"/>
      <c r="EX37" s="252"/>
      <c r="EY37" s="252"/>
      <c r="EZ37" s="251"/>
      <c r="FA37" s="252"/>
      <c r="FB37" s="251"/>
      <c r="FC37" s="251"/>
      <c r="FD37" s="251"/>
      <c r="FE37" s="253"/>
    </row>
    <row r="38" spans="1:161" ht="15.95" customHeight="1" x14ac:dyDescent="0.25">
      <c r="A38" s="164" t="s">
        <v>93</v>
      </c>
      <c r="B38" s="247"/>
      <c r="C38" s="143">
        <v>0.3239004629629631</v>
      </c>
      <c r="D38" s="254"/>
      <c r="E38" s="171">
        <v>0.33498842592592593</v>
      </c>
      <c r="F38" s="165">
        <v>0.34085648148148157</v>
      </c>
      <c r="G38" s="165">
        <v>0.34780092592592599</v>
      </c>
      <c r="H38" s="165">
        <v>0.35265046296296304</v>
      </c>
      <c r="I38" s="165">
        <v>0.35761574074074076</v>
      </c>
      <c r="J38" s="165">
        <v>0.36152777777777784</v>
      </c>
      <c r="K38" s="165">
        <v>0.36456018518518529</v>
      </c>
      <c r="L38" s="106">
        <v>0.36994212962962969</v>
      </c>
      <c r="M38" s="106">
        <v>0.37434027777777784</v>
      </c>
      <c r="N38" s="106">
        <v>0.37873842592592599</v>
      </c>
      <c r="O38" s="106">
        <v>0.38313657407407414</v>
      </c>
      <c r="P38" s="106">
        <v>0.38753472222222229</v>
      </c>
      <c r="Q38" s="106">
        <v>0.39193287037037045</v>
      </c>
      <c r="R38" s="106">
        <v>0.3963310185185186</v>
      </c>
      <c r="S38" s="106">
        <v>0.40072916666666675</v>
      </c>
      <c r="T38" s="106">
        <v>0.4051273148148149</v>
      </c>
      <c r="U38" s="106">
        <v>0.40952546296296305</v>
      </c>
      <c r="V38" s="106">
        <v>0.4139236111111112</v>
      </c>
      <c r="W38" s="106">
        <v>0.41832175925925935</v>
      </c>
      <c r="X38" s="106">
        <v>0.4227199074074075</v>
      </c>
      <c r="Y38" s="106">
        <v>0.42711805555555565</v>
      </c>
      <c r="Z38" s="106">
        <v>0.4315162037037038</v>
      </c>
      <c r="AA38" s="106">
        <v>0.43591435185185196</v>
      </c>
      <c r="AB38" s="106">
        <v>0.44031250000000011</v>
      </c>
      <c r="AC38" s="106">
        <v>0.44471064814814826</v>
      </c>
      <c r="AD38" s="106">
        <v>0.44910879629629641</v>
      </c>
      <c r="AE38" s="106">
        <v>0.45350694444444456</v>
      </c>
      <c r="AF38" s="106">
        <v>0.45790509259259271</v>
      </c>
      <c r="AG38" s="106">
        <v>0.46230324074074086</v>
      </c>
      <c r="AH38" s="106">
        <v>0.46670138888888901</v>
      </c>
      <c r="AI38" s="106">
        <v>0.47109953703703716</v>
      </c>
      <c r="AJ38" s="106">
        <v>0.47549768518518531</v>
      </c>
      <c r="AK38" s="106">
        <v>0.47989583333333347</v>
      </c>
      <c r="AL38" s="106">
        <v>0.48429398148148162</v>
      </c>
      <c r="AM38" s="106">
        <v>0.48869212962962977</v>
      </c>
      <c r="AN38" s="106">
        <v>0.49309027777777792</v>
      </c>
      <c r="AO38" s="106">
        <v>0.49748842592592607</v>
      </c>
      <c r="AP38" s="106">
        <v>0.50188657407407422</v>
      </c>
      <c r="AQ38" s="106">
        <v>0.50628472222222232</v>
      </c>
      <c r="AR38" s="106">
        <v>0.51068287037037052</v>
      </c>
      <c r="AS38" s="106">
        <v>0.51508101851851862</v>
      </c>
      <c r="AT38" s="106">
        <v>0.51947916666666683</v>
      </c>
      <c r="AU38" s="106">
        <v>0.52387731481481492</v>
      </c>
      <c r="AV38" s="106">
        <v>0.52827546296296313</v>
      </c>
      <c r="AW38" s="106">
        <v>0.53267361111111122</v>
      </c>
      <c r="AX38" s="106">
        <v>0.53707175925925943</v>
      </c>
      <c r="AY38" s="106">
        <v>0.54146990740740764</v>
      </c>
      <c r="AZ38" s="106">
        <v>0.54586805555555562</v>
      </c>
      <c r="BA38" s="106">
        <v>0.55026620370370372</v>
      </c>
      <c r="BB38" s="106">
        <v>0.55466435185185181</v>
      </c>
      <c r="BC38" s="106">
        <v>0.55906250000000002</v>
      </c>
      <c r="BD38" s="106">
        <v>0.56346064814814822</v>
      </c>
      <c r="BE38" s="106">
        <v>0.56785879629629621</v>
      </c>
      <c r="BF38" s="106">
        <v>0.5722569444444443</v>
      </c>
      <c r="BG38" s="106">
        <v>0.5766550925925924</v>
      </c>
      <c r="BH38" s="106">
        <v>0.5810532407407405</v>
      </c>
      <c r="BI38" s="106">
        <v>0.58545138888888859</v>
      </c>
      <c r="BJ38" s="106">
        <v>0.58984953703703669</v>
      </c>
      <c r="BK38" s="106">
        <v>0.59424768518518478</v>
      </c>
      <c r="BL38" s="106">
        <v>0.59864583333333288</v>
      </c>
      <c r="BM38" s="106">
        <v>0.60304398148148097</v>
      </c>
      <c r="BN38" s="106">
        <v>0.60744212962962907</v>
      </c>
      <c r="BO38" s="106">
        <v>0.61184027777777716</v>
      </c>
      <c r="BP38" s="106">
        <v>0.61623842592592526</v>
      </c>
      <c r="BQ38" s="106">
        <v>0.62063657407407335</v>
      </c>
      <c r="BR38" s="106">
        <v>0.62503472222222145</v>
      </c>
      <c r="BS38" s="106">
        <v>0.62943287037036955</v>
      </c>
      <c r="BT38" s="106">
        <v>0.63383101851851764</v>
      </c>
      <c r="BU38" s="106">
        <v>0.63822916666666574</v>
      </c>
      <c r="BV38" s="106">
        <v>0.64262731481481383</v>
      </c>
      <c r="BW38" s="106">
        <v>0.64702546296296193</v>
      </c>
      <c r="BX38" s="106">
        <v>0.65142361111111002</v>
      </c>
      <c r="BY38" s="106">
        <v>0.65582175925925812</v>
      </c>
      <c r="BZ38" s="106">
        <v>0.66021990740740621</v>
      </c>
      <c r="CA38" s="106">
        <v>0.66461805555555431</v>
      </c>
      <c r="CB38" s="106">
        <v>0.66901620370370241</v>
      </c>
      <c r="CC38" s="106">
        <v>0.6734143518518505</v>
      </c>
      <c r="CD38" s="106">
        <v>0.6778124999999986</v>
      </c>
      <c r="CE38" s="106">
        <v>0.68221064814814669</v>
      </c>
      <c r="CF38" s="106">
        <v>0.68660879629629479</v>
      </c>
      <c r="CG38" s="106">
        <v>0.69100694444444288</v>
      </c>
      <c r="CH38" s="106">
        <v>0.69540509259259098</v>
      </c>
      <c r="CI38" s="106">
        <v>0.69980324074073907</v>
      </c>
      <c r="CJ38" s="106">
        <v>0.70420138888888717</v>
      </c>
      <c r="CK38" s="106">
        <v>0.70859953703703527</v>
      </c>
      <c r="CL38" s="106">
        <v>0.71299768518518336</v>
      </c>
      <c r="CM38" s="106">
        <v>0.71739583333333146</v>
      </c>
      <c r="CN38" s="106">
        <v>0.72179398148147955</v>
      </c>
      <c r="CO38" s="106">
        <v>0.72619212962962765</v>
      </c>
      <c r="CP38" s="106">
        <v>0.73059027777777574</v>
      </c>
      <c r="CQ38" s="106">
        <v>0.73498842592592384</v>
      </c>
      <c r="CR38" s="106">
        <v>0.73938657407407193</v>
      </c>
      <c r="CS38" s="106">
        <v>0.74378472222222003</v>
      </c>
      <c r="CT38" s="106">
        <v>0.74818287037036812</v>
      </c>
      <c r="CU38" s="106">
        <v>0.75258101851851622</v>
      </c>
      <c r="CV38" s="106">
        <v>0.75697916666666432</v>
      </c>
      <c r="CW38" s="106">
        <v>0.76137731481481241</v>
      </c>
      <c r="CX38" s="106">
        <v>0.76577546296296051</v>
      </c>
      <c r="CY38" s="106">
        <v>0.7701736111111086</v>
      </c>
      <c r="CZ38" s="106">
        <v>0.7745717592592567</v>
      </c>
      <c r="DA38" s="106">
        <v>0.77896990740740479</v>
      </c>
      <c r="DB38" s="106">
        <v>0.78336805555555289</v>
      </c>
      <c r="DC38" s="106">
        <v>0.78776620370370098</v>
      </c>
      <c r="DD38" s="106">
        <v>0.79216435185184908</v>
      </c>
      <c r="DE38" s="106">
        <v>0.79656249999999718</v>
      </c>
      <c r="DF38" s="106">
        <v>0.80096064814814527</v>
      </c>
      <c r="DG38" s="106">
        <v>0.80535879629629337</v>
      </c>
      <c r="DH38" s="106">
        <v>0.80975694444444146</v>
      </c>
      <c r="DI38" s="106">
        <v>0.81415509259258956</v>
      </c>
      <c r="DJ38" s="106">
        <v>0.81855324074073765</v>
      </c>
      <c r="DK38" s="106">
        <v>0.82295138888888575</v>
      </c>
      <c r="DL38" s="106">
        <v>0.82734953703703384</v>
      </c>
      <c r="DM38" s="106">
        <v>0.83174768518518194</v>
      </c>
      <c r="DN38" s="106">
        <v>0.83614583333333004</v>
      </c>
      <c r="DO38" s="106">
        <v>0.84054398148147813</v>
      </c>
      <c r="DP38" s="106">
        <v>0.84494212962962623</v>
      </c>
      <c r="DQ38" s="106">
        <v>0.85067129629629634</v>
      </c>
      <c r="DR38" s="251"/>
      <c r="DS38" s="106">
        <v>0.85813657407407051</v>
      </c>
      <c r="DT38" s="106">
        <v>0.86253472222221861</v>
      </c>
      <c r="DU38" s="106">
        <v>0.8669328703703667</v>
      </c>
      <c r="DV38" s="106">
        <v>0.8713310185185148</v>
      </c>
      <c r="DW38" s="106">
        <v>0.87572916666666289</v>
      </c>
      <c r="DX38" s="106">
        <v>0.88012731481481099</v>
      </c>
      <c r="DY38" s="251"/>
      <c r="DZ38" s="106">
        <v>0.88892361111110718</v>
      </c>
      <c r="EA38" s="106">
        <v>0.89332175925925528</v>
      </c>
      <c r="EB38" s="251"/>
      <c r="EC38" s="106">
        <v>0.90211805555555147</v>
      </c>
      <c r="ED38" s="106">
        <v>0.90651620370369956</v>
      </c>
      <c r="EE38" s="106">
        <v>0.91091435185184766</v>
      </c>
      <c r="EF38" s="106">
        <v>0.91531249999999575</v>
      </c>
      <c r="EG38" s="106">
        <v>0.91971064814814385</v>
      </c>
      <c r="EH38" s="106">
        <v>0.92410879629629195</v>
      </c>
      <c r="EI38" s="251"/>
      <c r="EJ38" s="106">
        <v>0.93331018518518527</v>
      </c>
      <c r="EK38" s="128">
        <v>0.93678240740740737</v>
      </c>
      <c r="EL38" s="106">
        <v>0.94233796296296291</v>
      </c>
      <c r="EM38" s="106">
        <v>0.95067129629629621</v>
      </c>
      <c r="EN38" s="128">
        <v>0.95900462962962973</v>
      </c>
      <c r="EO38" s="251"/>
      <c r="EP38" s="130">
        <v>0.96733796296296304</v>
      </c>
      <c r="EQ38" s="251"/>
      <c r="ER38" s="128">
        <v>0.97567129629629634</v>
      </c>
      <c r="ES38" s="251"/>
      <c r="ET38" s="251"/>
      <c r="EU38" s="251"/>
      <c r="EV38" s="251"/>
      <c r="EW38" s="252"/>
      <c r="EX38" s="252"/>
      <c r="EY38" s="252"/>
      <c r="EZ38" s="251"/>
      <c r="FA38" s="252"/>
      <c r="FB38" s="251"/>
      <c r="FC38" s="251"/>
      <c r="FD38" s="251"/>
      <c r="FE38" s="253"/>
    </row>
    <row r="39" spans="1:161" ht="15.95" customHeight="1" x14ac:dyDescent="0.25">
      <c r="A39" s="164" t="s">
        <v>92</v>
      </c>
      <c r="B39" s="247"/>
      <c r="C39" s="143">
        <v>0.32614583333333347</v>
      </c>
      <c r="D39" s="255"/>
      <c r="E39" s="171">
        <v>0.3372337962962963</v>
      </c>
      <c r="F39" s="165">
        <v>0.34259259259259267</v>
      </c>
      <c r="G39" s="165">
        <v>0.34953703703703709</v>
      </c>
      <c r="H39" s="165">
        <v>0.35438657407407415</v>
      </c>
      <c r="I39" s="165">
        <v>0.35935185185185187</v>
      </c>
      <c r="J39" s="165">
        <v>0.36326388888888894</v>
      </c>
      <c r="K39" s="165">
        <v>0.3662962962962964</v>
      </c>
      <c r="L39" s="106">
        <v>0.3716782407407408</v>
      </c>
      <c r="M39" s="106">
        <v>0.37607638888888895</v>
      </c>
      <c r="N39" s="106">
        <v>0.3804745370370371</v>
      </c>
      <c r="O39" s="106">
        <v>0.38487268518518525</v>
      </c>
      <c r="P39" s="106">
        <v>0.3892708333333334</v>
      </c>
      <c r="Q39" s="106">
        <v>0.39366898148148155</v>
      </c>
      <c r="R39" s="106">
        <v>0.3980671296296297</v>
      </c>
      <c r="S39" s="106">
        <v>0.40246527777777785</v>
      </c>
      <c r="T39" s="106">
        <v>0.406863425925926</v>
      </c>
      <c r="U39" s="106">
        <v>0.41126157407407415</v>
      </c>
      <c r="V39" s="106">
        <v>0.41565972222222231</v>
      </c>
      <c r="W39" s="106">
        <v>0.42005787037037046</v>
      </c>
      <c r="X39" s="106">
        <v>0.42445601851851861</v>
      </c>
      <c r="Y39" s="106">
        <v>0.42885416666666676</v>
      </c>
      <c r="Z39" s="106">
        <v>0.43325231481481491</v>
      </c>
      <c r="AA39" s="106">
        <v>0.43765046296296306</v>
      </c>
      <c r="AB39" s="106">
        <v>0.44204861111111121</v>
      </c>
      <c r="AC39" s="106">
        <v>0.44644675925925936</v>
      </c>
      <c r="AD39" s="106">
        <v>0.45084490740740751</v>
      </c>
      <c r="AE39" s="106">
        <v>0.45524305555555566</v>
      </c>
      <c r="AF39" s="106">
        <v>0.45964120370370382</v>
      </c>
      <c r="AG39" s="106">
        <v>0.46403935185185197</v>
      </c>
      <c r="AH39" s="106">
        <v>0.46843750000000012</v>
      </c>
      <c r="AI39" s="106">
        <v>0.47283564814814827</v>
      </c>
      <c r="AJ39" s="106">
        <v>0.47723379629629642</v>
      </c>
      <c r="AK39" s="106">
        <v>0.48163194444444457</v>
      </c>
      <c r="AL39" s="106">
        <v>0.48603009259259272</v>
      </c>
      <c r="AM39" s="106">
        <v>0.49042824074074087</v>
      </c>
      <c r="AN39" s="106">
        <v>0.49482638888888902</v>
      </c>
      <c r="AO39" s="106">
        <v>0.49922453703703717</v>
      </c>
      <c r="AP39" s="106">
        <v>0.50362268518518538</v>
      </c>
      <c r="AQ39" s="106">
        <v>0.50802083333333348</v>
      </c>
      <c r="AR39" s="106">
        <v>0.51241898148148168</v>
      </c>
      <c r="AS39" s="106">
        <v>0.51681712962962978</v>
      </c>
      <c r="AT39" s="106">
        <v>0.52121527777777799</v>
      </c>
      <c r="AU39" s="106">
        <v>0.52561342592592608</v>
      </c>
      <c r="AV39" s="106">
        <v>0.53001157407407429</v>
      </c>
      <c r="AW39" s="106">
        <v>0.53440972222222238</v>
      </c>
      <c r="AX39" s="106">
        <v>0.53880787037037059</v>
      </c>
      <c r="AY39" s="106">
        <v>0.5432060185185188</v>
      </c>
      <c r="AZ39" s="106">
        <v>0.54760416666666678</v>
      </c>
      <c r="BA39" s="106">
        <v>0.55200231481481488</v>
      </c>
      <c r="BB39" s="106">
        <v>0.55640046296296297</v>
      </c>
      <c r="BC39" s="106">
        <v>0.56079861111111118</v>
      </c>
      <c r="BD39" s="106">
        <v>0.56519675925925938</v>
      </c>
      <c r="BE39" s="106">
        <v>0.56959490740740737</v>
      </c>
      <c r="BF39" s="106">
        <v>0.57399305555555546</v>
      </c>
      <c r="BG39" s="106">
        <v>0.57839120370370356</v>
      </c>
      <c r="BH39" s="106">
        <v>0.58278935185185166</v>
      </c>
      <c r="BI39" s="106">
        <v>0.58718749999999975</v>
      </c>
      <c r="BJ39" s="106">
        <v>0.59158564814814785</v>
      </c>
      <c r="BK39" s="106">
        <v>0.59598379629629594</v>
      </c>
      <c r="BL39" s="106">
        <v>0.60038194444444404</v>
      </c>
      <c r="BM39" s="106">
        <v>0.60478009259259213</v>
      </c>
      <c r="BN39" s="106">
        <v>0.60917824074074023</v>
      </c>
      <c r="BO39" s="106">
        <v>0.61357638888888832</v>
      </c>
      <c r="BP39" s="106">
        <v>0.61797453703703642</v>
      </c>
      <c r="BQ39" s="106">
        <v>0.62237268518518452</v>
      </c>
      <c r="BR39" s="106">
        <v>0.62677083333333261</v>
      </c>
      <c r="BS39" s="106">
        <v>0.63116898148148071</v>
      </c>
      <c r="BT39" s="106">
        <v>0.6355671296296288</v>
      </c>
      <c r="BU39" s="106">
        <v>0.6399652777777769</v>
      </c>
      <c r="BV39" s="106">
        <v>0.64436342592592499</v>
      </c>
      <c r="BW39" s="106">
        <v>0.64876157407407309</v>
      </c>
      <c r="BX39" s="106">
        <v>0.65315972222222118</v>
      </c>
      <c r="BY39" s="106">
        <v>0.65755787037036928</v>
      </c>
      <c r="BZ39" s="106">
        <v>0.66195601851851738</v>
      </c>
      <c r="CA39" s="106">
        <v>0.66635416666666547</v>
      </c>
      <c r="CB39" s="106">
        <v>0.67075231481481357</v>
      </c>
      <c r="CC39" s="106">
        <v>0.67515046296296166</v>
      </c>
      <c r="CD39" s="106">
        <v>0.67954861111110976</v>
      </c>
      <c r="CE39" s="106">
        <v>0.68394675925925785</v>
      </c>
      <c r="CF39" s="106">
        <v>0.68834490740740595</v>
      </c>
      <c r="CG39" s="106">
        <v>0.69274305555555404</v>
      </c>
      <c r="CH39" s="106">
        <v>0.69714120370370214</v>
      </c>
      <c r="CI39" s="106">
        <v>0.70153935185185023</v>
      </c>
      <c r="CJ39" s="106">
        <v>0.70593749999999833</v>
      </c>
      <c r="CK39" s="106">
        <v>0.71033564814814643</v>
      </c>
      <c r="CL39" s="106">
        <v>0.71473379629629452</v>
      </c>
      <c r="CM39" s="106">
        <v>0.71913194444444262</v>
      </c>
      <c r="CN39" s="106">
        <v>0.72353009259259071</v>
      </c>
      <c r="CO39" s="106">
        <v>0.72792824074073881</v>
      </c>
      <c r="CP39" s="106">
        <v>0.7323263888888869</v>
      </c>
      <c r="CQ39" s="106">
        <v>0.736724537037035</v>
      </c>
      <c r="CR39" s="106">
        <v>0.74112268518518309</v>
      </c>
      <c r="CS39" s="106">
        <v>0.74552083333333119</v>
      </c>
      <c r="CT39" s="106">
        <v>0.74991898148147929</v>
      </c>
      <c r="CU39" s="106">
        <v>0.75431712962962738</v>
      </c>
      <c r="CV39" s="106">
        <v>0.75871527777777548</v>
      </c>
      <c r="CW39" s="106">
        <v>0.76311342592592357</v>
      </c>
      <c r="CX39" s="106">
        <v>0.76751157407407167</v>
      </c>
      <c r="CY39" s="106">
        <v>0.77190972222221976</v>
      </c>
      <c r="CZ39" s="106">
        <v>0.77630787037036786</v>
      </c>
      <c r="DA39" s="106">
        <v>0.78070601851851595</v>
      </c>
      <c r="DB39" s="106">
        <v>0.78510416666666405</v>
      </c>
      <c r="DC39" s="106">
        <v>0.78950231481481215</v>
      </c>
      <c r="DD39" s="106">
        <v>0.79390046296296024</v>
      </c>
      <c r="DE39" s="106">
        <v>0.79829861111110834</v>
      </c>
      <c r="DF39" s="106">
        <v>0.80269675925925643</v>
      </c>
      <c r="DG39" s="106">
        <v>0.80709490740740453</v>
      </c>
      <c r="DH39" s="106">
        <v>0.81149305555555262</v>
      </c>
      <c r="DI39" s="106">
        <v>0.81589120370370072</v>
      </c>
      <c r="DJ39" s="106">
        <v>0.82028935185184881</v>
      </c>
      <c r="DK39" s="106">
        <v>0.82468749999999691</v>
      </c>
      <c r="DL39" s="106">
        <v>0.829085648148145</v>
      </c>
      <c r="DM39" s="106">
        <v>0.8334837962962931</v>
      </c>
      <c r="DN39" s="106">
        <v>0.8378819444444412</v>
      </c>
      <c r="DO39" s="106">
        <v>0.84228009259258929</v>
      </c>
      <c r="DP39" s="106">
        <v>0.84667824074073739</v>
      </c>
      <c r="DQ39" s="106">
        <v>0.8524074074074075</v>
      </c>
      <c r="DR39" s="251"/>
      <c r="DS39" s="106">
        <v>0.85987268518518167</v>
      </c>
      <c r="DT39" s="106">
        <v>0.86427083333332977</v>
      </c>
      <c r="DU39" s="106">
        <v>0.86866898148147786</v>
      </c>
      <c r="DV39" s="106">
        <v>0.87306712962962596</v>
      </c>
      <c r="DW39" s="106">
        <v>0.87746527777777406</v>
      </c>
      <c r="DX39" s="106">
        <v>0.88186342592592215</v>
      </c>
      <c r="DY39" s="251"/>
      <c r="DZ39" s="106">
        <v>0.89065972222221834</v>
      </c>
      <c r="EA39" s="106">
        <v>0.89505787037036644</v>
      </c>
      <c r="EB39" s="251"/>
      <c r="EC39" s="106">
        <v>0.90385416666666263</v>
      </c>
      <c r="ED39" s="106">
        <v>0.90825231481481072</v>
      </c>
      <c r="EE39" s="106">
        <v>0.91265046296295882</v>
      </c>
      <c r="EF39" s="106">
        <v>0.91704861111110691</v>
      </c>
      <c r="EG39" s="106">
        <v>0.92144675925925501</v>
      </c>
      <c r="EH39" s="106">
        <v>0.92584490740740311</v>
      </c>
      <c r="EI39" s="251"/>
      <c r="EJ39" s="106">
        <v>0.93504629629629643</v>
      </c>
      <c r="EK39" s="128">
        <v>0.93851851851851853</v>
      </c>
      <c r="EL39" s="106">
        <v>0.94407407407407407</v>
      </c>
      <c r="EM39" s="106">
        <v>0.95240740740740737</v>
      </c>
      <c r="EN39" s="128">
        <v>0.9607407407407409</v>
      </c>
      <c r="EO39" s="251"/>
      <c r="EP39" s="130">
        <v>0.9690740740740742</v>
      </c>
      <c r="EQ39" s="251"/>
      <c r="ER39" s="128">
        <v>0.9774074074074075</v>
      </c>
      <c r="ES39" s="251"/>
      <c r="ET39" s="251"/>
      <c r="EU39" s="251"/>
      <c r="EV39" s="251"/>
      <c r="EW39" s="252"/>
      <c r="EX39" s="252"/>
      <c r="EY39" s="252"/>
      <c r="EZ39" s="251"/>
      <c r="FA39" s="252"/>
      <c r="FB39" s="251"/>
      <c r="FC39" s="251"/>
      <c r="FD39" s="251"/>
      <c r="FE39" s="253"/>
    </row>
    <row r="40" spans="1:161" ht="15.95" customHeight="1" x14ac:dyDescent="0.25">
      <c r="A40" s="164" t="s">
        <v>91</v>
      </c>
      <c r="B40" s="247"/>
      <c r="C40" s="143">
        <v>0.32800925925925939</v>
      </c>
      <c r="D40" s="255"/>
      <c r="E40" s="171">
        <v>0.33909722222222222</v>
      </c>
      <c r="F40" s="165">
        <v>0.34396990740740746</v>
      </c>
      <c r="G40" s="165">
        <v>0.35091435185185188</v>
      </c>
      <c r="H40" s="165">
        <v>0.35576388888888894</v>
      </c>
      <c r="I40" s="165">
        <v>0.36072916666666666</v>
      </c>
      <c r="J40" s="165">
        <v>0.36464120370370373</v>
      </c>
      <c r="K40" s="165">
        <v>0.36767361111111119</v>
      </c>
      <c r="L40" s="106">
        <v>0.37305555555555558</v>
      </c>
      <c r="M40" s="106">
        <v>0.37745370370370374</v>
      </c>
      <c r="N40" s="106">
        <v>0.38185185185185189</v>
      </c>
      <c r="O40" s="106">
        <v>0.38625000000000004</v>
      </c>
      <c r="P40" s="106">
        <v>0.39064814814814819</v>
      </c>
      <c r="Q40" s="106">
        <v>0.39504629629629634</v>
      </c>
      <c r="R40" s="106">
        <v>0.39944444444444449</v>
      </c>
      <c r="S40" s="106">
        <v>0.40384259259259264</v>
      </c>
      <c r="T40" s="106">
        <v>0.40824074074074079</v>
      </c>
      <c r="U40" s="106">
        <v>0.41263888888888894</v>
      </c>
      <c r="V40" s="106">
        <v>0.41703703703703709</v>
      </c>
      <c r="W40" s="106">
        <v>0.42143518518518525</v>
      </c>
      <c r="X40" s="106">
        <v>0.4258333333333334</v>
      </c>
      <c r="Y40" s="106">
        <v>0.43023148148148155</v>
      </c>
      <c r="Z40" s="106">
        <v>0.4346296296296297</v>
      </c>
      <c r="AA40" s="106">
        <v>0.43902777777777785</v>
      </c>
      <c r="AB40" s="106">
        <v>0.443425925925926</v>
      </c>
      <c r="AC40" s="106">
        <v>0.44782407407407415</v>
      </c>
      <c r="AD40" s="106">
        <v>0.4522222222222223</v>
      </c>
      <c r="AE40" s="106">
        <v>0.45662037037037045</v>
      </c>
      <c r="AF40" s="106">
        <v>0.46101851851851861</v>
      </c>
      <c r="AG40" s="106">
        <v>0.46541666666666676</v>
      </c>
      <c r="AH40" s="106">
        <v>0.46981481481481491</v>
      </c>
      <c r="AI40" s="106">
        <v>0.47421296296296306</v>
      </c>
      <c r="AJ40" s="106">
        <v>0.47861111111111121</v>
      </c>
      <c r="AK40" s="106">
        <v>0.48300925925925936</v>
      </c>
      <c r="AL40" s="106">
        <v>0.48740740740740751</v>
      </c>
      <c r="AM40" s="106">
        <v>0.49180555555555566</v>
      </c>
      <c r="AN40" s="106">
        <v>0.49620370370370381</v>
      </c>
      <c r="AO40" s="106">
        <v>0.50060185185185202</v>
      </c>
      <c r="AP40" s="106">
        <v>0.50500000000000023</v>
      </c>
      <c r="AQ40" s="106">
        <v>0.50939814814814832</v>
      </c>
      <c r="AR40" s="106">
        <v>0.51379629629629653</v>
      </c>
      <c r="AS40" s="106">
        <v>0.51819444444444462</v>
      </c>
      <c r="AT40" s="106">
        <v>0.52259259259259283</v>
      </c>
      <c r="AU40" s="106">
        <v>0.52699074074074093</v>
      </c>
      <c r="AV40" s="106">
        <v>0.53138888888888913</v>
      </c>
      <c r="AW40" s="106">
        <v>0.53578703703703723</v>
      </c>
      <c r="AX40" s="106">
        <v>0.54018518518518543</v>
      </c>
      <c r="AY40" s="106">
        <v>0.54458333333333364</v>
      </c>
      <c r="AZ40" s="106">
        <v>0.54898148148148163</v>
      </c>
      <c r="BA40" s="106">
        <v>0.55337962962962972</v>
      </c>
      <c r="BB40" s="106">
        <v>0.55777777777777782</v>
      </c>
      <c r="BC40" s="106">
        <v>0.56217592592592602</v>
      </c>
      <c r="BD40" s="106">
        <v>0.56657407407407423</v>
      </c>
      <c r="BE40" s="106">
        <v>0.57097222222222221</v>
      </c>
      <c r="BF40" s="106">
        <v>0.57537037037037031</v>
      </c>
      <c r="BG40" s="106">
        <v>0.57976851851851841</v>
      </c>
      <c r="BH40" s="106">
        <v>0.5841666666666665</v>
      </c>
      <c r="BI40" s="106">
        <v>0.5885648148148146</v>
      </c>
      <c r="BJ40" s="106">
        <v>0.59296296296296269</v>
      </c>
      <c r="BK40" s="106">
        <v>0.59736111111111079</v>
      </c>
      <c r="BL40" s="106">
        <v>0.60175925925925888</v>
      </c>
      <c r="BM40" s="106">
        <v>0.60615740740740698</v>
      </c>
      <c r="BN40" s="106">
        <v>0.61055555555555507</v>
      </c>
      <c r="BO40" s="106">
        <v>0.61495370370370317</v>
      </c>
      <c r="BP40" s="106">
        <v>0.61935185185185126</v>
      </c>
      <c r="BQ40" s="106">
        <v>0.62374999999999936</v>
      </c>
      <c r="BR40" s="106">
        <v>0.62814814814814746</v>
      </c>
      <c r="BS40" s="106">
        <v>0.63254629629629555</v>
      </c>
      <c r="BT40" s="106">
        <v>0.63694444444444365</v>
      </c>
      <c r="BU40" s="106">
        <v>0.64134259259259174</v>
      </c>
      <c r="BV40" s="106">
        <v>0.64574074074073984</v>
      </c>
      <c r="BW40" s="106">
        <v>0.65013888888888793</v>
      </c>
      <c r="BX40" s="106">
        <v>0.65453703703703603</v>
      </c>
      <c r="BY40" s="106">
        <v>0.65893518518518412</v>
      </c>
      <c r="BZ40" s="106">
        <v>0.66333333333333222</v>
      </c>
      <c r="CA40" s="106">
        <v>0.66773148148148032</v>
      </c>
      <c r="CB40" s="106">
        <v>0.67212962962962841</v>
      </c>
      <c r="CC40" s="106">
        <v>0.67652777777777651</v>
      </c>
      <c r="CD40" s="106">
        <v>0.6809259259259246</v>
      </c>
      <c r="CE40" s="106">
        <v>0.6853240740740727</v>
      </c>
      <c r="CF40" s="106">
        <v>0.68972222222222079</v>
      </c>
      <c r="CG40" s="106">
        <v>0.69412037037036889</v>
      </c>
      <c r="CH40" s="106">
        <v>0.69851851851851698</v>
      </c>
      <c r="CI40" s="106">
        <v>0.70291666666666508</v>
      </c>
      <c r="CJ40" s="106">
        <v>0.70731481481481318</v>
      </c>
      <c r="CK40" s="106">
        <v>0.71171296296296127</v>
      </c>
      <c r="CL40" s="106">
        <v>0.71611111111110937</v>
      </c>
      <c r="CM40" s="106">
        <v>0.72050925925925746</v>
      </c>
      <c r="CN40" s="106">
        <v>0.72490740740740556</v>
      </c>
      <c r="CO40" s="106">
        <v>0.72930555555555365</v>
      </c>
      <c r="CP40" s="106">
        <v>0.73370370370370175</v>
      </c>
      <c r="CQ40" s="106">
        <v>0.73810185185184984</v>
      </c>
      <c r="CR40" s="106">
        <v>0.74249999999999794</v>
      </c>
      <c r="CS40" s="106">
        <v>0.74689814814814603</v>
      </c>
      <c r="CT40" s="106">
        <v>0.75129629629629413</v>
      </c>
      <c r="CU40" s="106">
        <v>0.75569444444444223</v>
      </c>
      <c r="CV40" s="106">
        <v>0.76009259259259032</v>
      </c>
      <c r="CW40" s="106">
        <v>0.76449074074073842</v>
      </c>
      <c r="CX40" s="106">
        <v>0.76888888888888651</v>
      </c>
      <c r="CY40" s="106">
        <v>0.77328703703703461</v>
      </c>
      <c r="CZ40" s="106">
        <v>0.7776851851851827</v>
      </c>
      <c r="DA40" s="106">
        <v>0.7820833333333308</v>
      </c>
      <c r="DB40" s="106">
        <v>0.78648148148147889</v>
      </c>
      <c r="DC40" s="106">
        <v>0.79087962962962699</v>
      </c>
      <c r="DD40" s="106">
        <v>0.79527777777777509</v>
      </c>
      <c r="DE40" s="106">
        <v>0.79967592592592318</v>
      </c>
      <c r="DF40" s="106">
        <v>0.80407407407407128</v>
      </c>
      <c r="DG40" s="106">
        <v>0.80847222222221937</v>
      </c>
      <c r="DH40" s="106">
        <v>0.81287037037036747</v>
      </c>
      <c r="DI40" s="106">
        <v>0.81726851851851556</v>
      </c>
      <c r="DJ40" s="106">
        <v>0.82166666666666366</v>
      </c>
      <c r="DK40" s="106">
        <v>0.82606481481481175</v>
      </c>
      <c r="DL40" s="106">
        <v>0.83046296296295985</v>
      </c>
      <c r="DM40" s="106">
        <v>0.83486111111110795</v>
      </c>
      <c r="DN40" s="106">
        <v>0.83925925925925604</v>
      </c>
      <c r="DO40" s="106">
        <v>0.84365740740740414</v>
      </c>
      <c r="DP40" s="106">
        <v>0.84805555555555223</v>
      </c>
      <c r="DQ40" s="106">
        <v>0.85378472222222235</v>
      </c>
      <c r="DR40" s="251"/>
      <c r="DS40" s="106">
        <v>0.86124999999999652</v>
      </c>
      <c r="DT40" s="106">
        <v>0.86564814814814461</v>
      </c>
      <c r="DU40" s="106">
        <v>0.87004629629629271</v>
      </c>
      <c r="DV40" s="106">
        <v>0.8744444444444408</v>
      </c>
      <c r="DW40" s="106">
        <v>0.8788425925925889</v>
      </c>
      <c r="DX40" s="106">
        <v>0.883240740740737</v>
      </c>
      <c r="DY40" s="251"/>
      <c r="DZ40" s="106">
        <v>0.89203703703703319</v>
      </c>
      <c r="EA40" s="106">
        <v>0.89643518518518128</v>
      </c>
      <c r="EB40" s="251"/>
      <c r="EC40" s="106">
        <v>0.90523148148147747</v>
      </c>
      <c r="ED40" s="106">
        <v>0.90962962962962557</v>
      </c>
      <c r="EE40" s="106">
        <v>0.91402777777777366</v>
      </c>
      <c r="EF40" s="106">
        <v>0.91842592592592176</v>
      </c>
      <c r="EG40" s="106">
        <v>0.92282407407406986</v>
      </c>
      <c r="EH40" s="106">
        <v>0.92722222222221795</v>
      </c>
      <c r="EI40" s="251"/>
      <c r="EJ40" s="106">
        <v>0.93642361111111128</v>
      </c>
      <c r="EK40" s="128">
        <v>0.93989583333333337</v>
      </c>
      <c r="EL40" s="106">
        <v>0.94545138888888891</v>
      </c>
      <c r="EM40" s="106">
        <v>0.95378472222222221</v>
      </c>
      <c r="EN40" s="128">
        <v>0.96211805555555574</v>
      </c>
      <c r="EO40" s="251"/>
      <c r="EP40" s="130">
        <v>0.97045138888888904</v>
      </c>
      <c r="EQ40" s="251"/>
      <c r="ER40" s="128">
        <v>0.97878472222222235</v>
      </c>
      <c r="ES40" s="251"/>
      <c r="ET40" s="251"/>
      <c r="EU40" s="251"/>
      <c r="EV40" s="251"/>
      <c r="EW40" s="252"/>
      <c r="EX40" s="252"/>
      <c r="EY40" s="252"/>
      <c r="EZ40" s="251"/>
      <c r="FA40" s="252"/>
      <c r="FB40" s="251"/>
      <c r="FC40" s="251"/>
      <c r="FD40" s="251"/>
      <c r="FE40" s="253"/>
    </row>
    <row r="41" spans="1:161" ht="15.95" customHeight="1" x14ac:dyDescent="0.25">
      <c r="A41" s="164" t="s">
        <v>90</v>
      </c>
      <c r="B41" s="247"/>
      <c r="C41" s="143">
        <v>0.32993055555555573</v>
      </c>
      <c r="D41" s="255"/>
      <c r="E41" s="171">
        <v>0.34101851851851855</v>
      </c>
      <c r="F41" s="165">
        <v>0.34554398148148152</v>
      </c>
      <c r="G41" s="165">
        <v>0.35248842592592594</v>
      </c>
      <c r="H41" s="165">
        <v>0.357337962962963</v>
      </c>
      <c r="I41" s="165">
        <v>0.36230324074074072</v>
      </c>
      <c r="J41" s="165">
        <v>0.36621527777777779</v>
      </c>
      <c r="K41" s="165">
        <v>0.36924768518518525</v>
      </c>
      <c r="L41" s="106">
        <v>0.37462962962962965</v>
      </c>
      <c r="M41" s="106">
        <v>0.3790277777777778</v>
      </c>
      <c r="N41" s="106">
        <v>0.38342592592592595</v>
      </c>
      <c r="O41" s="106">
        <v>0.3878240740740741</v>
      </c>
      <c r="P41" s="106">
        <v>0.39222222222222225</v>
      </c>
      <c r="Q41" s="106">
        <v>0.3966203703703704</v>
      </c>
      <c r="R41" s="106">
        <v>0.40101851851851855</v>
      </c>
      <c r="S41" s="106">
        <v>0.4054166666666667</v>
      </c>
      <c r="T41" s="106">
        <v>0.40981481481481485</v>
      </c>
      <c r="U41" s="106">
        <v>0.414212962962963</v>
      </c>
      <c r="V41" s="106">
        <v>0.41861111111111116</v>
      </c>
      <c r="W41" s="106">
        <v>0.42300925925925931</v>
      </c>
      <c r="X41" s="106">
        <v>0.42740740740740746</v>
      </c>
      <c r="Y41" s="106">
        <v>0.43180555555555561</v>
      </c>
      <c r="Z41" s="106">
        <v>0.43620370370370376</v>
      </c>
      <c r="AA41" s="106">
        <v>0.44060185185185191</v>
      </c>
      <c r="AB41" s="106">
        <v>0.44500000000000006</v>
      </c>
      <c r="AC41" s="106">
        <v>0.44939814814814821</v>
      </c>
      <c r="AD41" s="106">
        <v>0.45379629629629636</v>
      </c>
      <c r="AE41" s="106">
        <v>0.45819444444444452</v>
      </c>
      <c r="AF41" s="106">
        <v>0.46259259259259267</v>
      </c>
      <c r="AG41" s="106">
        <v>0.46699074074074082</v>
      </c>
      <c r="AH41" s="106">
        <v>0.47138888888888897</v>
      </c>
      <c r="AI41" s="106">
        <v>0.47578703703703712</v>
      </c>
      <c r="AJ41" s="106">
        <v>0.48018518518518527</v>
      </c>
      <c r="AK41" s="106">
        <v>0.48458333333333342</v>
      </c>
      <c r="AL41" s="106">
        <v>0.48898148148148157</v>
      </c>
      <c r="AM41" s="106">
        <v>0.49337962962962972</v>
      </c>
      <c r="AN41" s="106">
        <v>0.49777777777777787</v>
      </c>
      <c r="AO41" s="106">
        <v>0.50217592592592608</v>
      </c>
      <c r="AP41" s="106">
        <v>0.50657407407407429</v>
      </c>
      <c r="AQ41" s="106">
        <v>0.51097222222222238</v>
      </c>
      <c r="AR41" s="106">
        <v>0.51537037037037059</v>
      </c>
      <c r="AS41" s="106">
        <v>0.51976851851851869</v>
      </c>
      <c r="AT41" s="106">
        <v>0.52416666666666689</v>
      </c>
      <c r="AU41" s="106">
        <v>0.52856481481481499</v>
      </c>
      <c r="AV41" s="106">
        <v>0.53296296296296319</v>
      </c>
      <c r="AW41" s="106">
        <v>0.53736111111111129</v>
      </c>
      <c r="AX41" s="106">
        <v>0.5417592592592595</v>
      </c>
      <c r="AY41" s="106">
        <v>0.5461574074074077</v>
      </c>
      <c r="AZ41" s="106">
        <v>0.55055555555555569</v>
      </c>
      <c r="BA41" s="106">
        <v>0.55495370370370378</v>
      </c>
      <c r="BB41" s="106">
        <v>0.55935185185185188</v>
      </c>
      <c r="BC41" s="106">
        <v>0.56375000000000008</v>
      </c>
      <c r="BD41" s="106">
        <v>0.56814814814814829</v>
      </c>
      <c r="BE41" s="106">
        <v>0.57254629629629628</v>
      </c>
      <c r="BF41" s="106">
        <v>0.57694444444444437</v>
      </c>
      <c r="BG41" s="106">
        <v>0.58134259259259247</v>
      </c>
      <c r="BH41" s="106">
        <v>0.58574074074074056</v>
      </c>
      <c r="BI41" s="106">
        <v>0.59013888888888866</v>
      </c>
      <c r="BJ41" s="106">
        <v>0.59453703703703675</v>
      </c>
      <c r="BK41" s="106">
        <v>0.59893518518518485</v>
      </c>
      <c r="BL41" s="106">
        <v>0.60333333333333294</v>
      </c>
      <c r="BM41" s="106">
        <v>0.60773148148148104</v>
      </c>
      <c r="BN41" s="106">
        <v>0.61212962962962914</v>
      </c>
      <c r="BO41" s="106">
        <v>0.61652777777777723</v>
      </c>
      <c r="BP41" s="106">
        <v>0.62092592592592533</v>
      </c>
      <c r="BQ41" s="106">
        <v>0.62532407407407342</v>
      </c>
      <c r="BR41" s="106">
        <v>0.62972222222222152</v>
      </c>
      <c r="BS41" s="106">
        <v>0.63412037037036961</v>
      </c>
      <c r="BT41" s="106">
        <v>0.63851851851851771</v>
      </c>
      <c r="BU41" s="106">
        <v>0.6429166666666658</v>
      </c>
      <c r="BV41" s="106">
        <v>0.6473148148148139</v>
      </c>
      <c r="BW41" s="106">
        <v>0.65171296296296199</v>
      </c>
      <c r="BX41" s="106">
        <v>0.65611111111111009</v>
      </c>
      <c r="BY41" s="106">
        <v>0.66050925925925819</v>
      </c>
      <c r="BZ41" s="106">
        <v>0.66490740740740628</v>
      </c>
      <c r="CA41" s="106">
        <v>0.66930555555555438</v>
      </c>
      <c r="CB41" s="106">
        <v>0.67370370370370247</v>
      </c>
      <c r="CC41" s="106">
        <v>0.67810185185185057</v>
      </c>
      <c r="CD41" s="106">
        <v>0.68249999999999866</v>
      </c>
      <c r="CE41" s="106">
        <v>0.68689814814814676</v>
      </c>
      <c r="CF41" s="106">
        <v>0.69129629629629485</v>
      </c>
      <c r="CG41" s="106">
        <v>0.69569444444444295</v>
      </c>
      <c r="CH41" s="106">
        <v>0.70009259259259105</v>
      </c>
      <c r="CI41" s="106">
        <v>0.70449074074073914</v>
      </c>
      <c r="CJ41" s="106">
        <v>0.70888888888888724</v>
      </c>
      <c r="CK41" s="106">
        <v>0.71328703703703533</v>
      </c>
      <c r="CL41" s="106">
        <v>0.71768518518518343</v>
      </c>
      <c r="CM41" s="106">
        <v>0.72208333333333152</v>
      </c>
      <c r="CN41" s="106">
        <v>0.72648148148147962</v>
      </c>
      <c r="CO41" s="106">
        <v>0.73087962962962771</v>
      </c>
      <c r="CP41" s="106">
        <v>0.73527777777777581</v>
      </c>
      <c r="CQ41" s="106">
        <v>0.7396759259259239</v>
      </c>
      <c r="CR41" s="106">
        <v>0.744074074074072</v>
      </c>
      <c r="CS41" s="106">
        <v>0.7484722222222201</v>
      </c>
      <c r="CT41" s="106">
        <v>0.75287037037036819</v>
      </c>
      <c r="CU41" s="106">
        <v>0.75726851851851629</v>
      </c>
      <c r="CV41" s="106">
        <v>0.76166666666666438</v>
      </c>
      <c r="CW41" s="106">
        <v>0.76606481481481248</v>
      </c>
      <c r="CX41" s="106">
        <v>0.77046296296296057</v>
      </c>
      <c r="CY41" s="106">
        <v>0.77486111111110867</v>
      </c>
      <c r="CZ41" s="106">
        <v>0.77925925925925676</v>
      </c>
      <c r="DA41" s="106">
        <v>0.78365740740740486</v>
      </c>
      <c r="DB41" s="106">
        <v>0.78805555555555296</v>
      </c>
      <c r="DC41" s="106">
        <v>0.79245370370370105</v>
      </c>
      <c r="DD41" s="106">
        <v>0.79685185185184915</v>
      </c>
      <c r="DE41" s="106">
        <v>0.80124999999999724</v>
      </c>
      <c r="DF41" s="106">
        <v>0.80564814814814534</v>
      </c>
      <c r="DG41" s="106">
        <v>0.81004629629629343</v>
      </c>
      <c r="DH41" s="106">
        <v>0.81444444444444153</v>
      </c>
      <c r="DI41" s="106">
        <v>0.81884259259258962</v>
      </c>
      <c r="DJ41" s="106">
        <v>0.82324074074073772</v>
      </c>
      <c r="DK41" s="106">
        <v>0.82763888888888582</v>
      </c>
      <c r="DL41" s="106">
        <v>0.83203703703703391</v>
      </c>
      <c r="DM41" s="106">
        <v>0.83643518518518201</v>
      </c>
      <c r="DN41" s="106">
        <v>0.8408333333333301</v>
      </c>
      <c r="DO41" s="106">
        <v>0.8452314814814782</v>
      </c>
      <c r="DP41" s="106">
        <v>0.84962962962962629</v>
      </c>
      <c r="DQ41" s="106">
        <v>0.85535879629629641</v>
      </c>
      <c r="DR41" s="251"/>
      <c r="DS41" s="106">
        <v>0.86282407407407058</v>
      </c>
      <c r="DT41" s="106">
        <v>0.86722222222221867</v>
      </c>
      <c r="DU41" s="106">
        <v>0.87162037037036677</v>
      </c>
      <c r="DV41" s="106">
        <v>0.87601851851851487</v>
      </c>
      <c r="DW41" s="106">
        <v>0.88041666666666296</v>
      </c>
      <c r="DX41" s="106">
        <v>0.88481481481481106</v>
      </c>
      <c r="DY41" s="251"/>
      <c r="DZ41" s="106">
        <v>0.89361111111110725</v>
      </c>
      <c r="EA41" s="106">
        <v>0.89800925925925534</v>
      </c>
      <c r="EB41" s="251"/>
      <c r="EC41" s="106">
        <v>0.90680555555555153</v>
      </c>
      <c r="ED41" s="106">
        <v>0.91120370370369963</v>
      </c>
      <c r="EE41" s="106">
        <v>0.91560185185184773</v>
      </c>
      <c r="EF41" s="106">
        <v>0.91999999999999582</v>
      </c>
      <c r="EG41" s="106">
        <v>0.92439814814814392</v>
      </c>
      <c r="EH41" s="106">
        <v>0.92879629629629201</v>
      </c>
      <c r="EI41" s="251"/>
      <c r="EJ41" s="106">
        <v>0.93799768518518534</v>
      </c>
      <c r="EK41" s="128">
        <v>0.94146990740740744</v>
      </c>
      <c r="EL41" s="106">
        <v>0.94702546296296297</v>
      </c>
      <c r="EM41" s="106">
        <v>0.95535879629629628</v>
      </c>
      <c r="EN41" s="128">
        <v>0.9636921296296298</v>
      </c>
      <c r="EO41" s="251"/>
      <c r="EP41" s="130">
        <v>0.9720254629629631</v>
      </c>
      <c r="EQ41" s="251"/>
      <c r="ER41" s="128">
        <v>0.98035879629629641</v>
      </c>
      <c r="ES41" s="251"/>
      <c r="ET41" s="251"/>
      <c r="EU41" s="251"/>
      <c r="EV41" s="251"/>
      <c r="EW41" s="252"/>
      <c r="EX41" s="252"/>
      <c r="EY41" s="252"/>
      <c r="EZ41" s="251"/>
      <c r="FA41" s="252"/>
      <c r="FB41" s="251"/>
      <c r="FC41" s="251"/>
      <c r="FD41" s="251"/>
      <c r="FE41" s="253"/>
    </row>
    <row r="42" spans="1:161" s="155" customFormat="1" ht="15.95" customHeight="1" x14ac:dyDescent="0.25">
      <c r="A42" s="169" t="s">
        <v>89</v>
      </c>
      <c r="B42" s="247"/>
      <c r="C42" s="156">
        <v>0.33333333333333331</v>
      </c>
      <c r="D42" s="255"/>
      <c r="E42" s="171">
        <v>0.34351851851851856</v>
      </c>
      <c r="F42" s="165">
        <v>0.34765046296296298</v>
      </c>
      <c r="G42" s="165">
        <v>0.3545949074074074</v>
      </c>
      <c r="H42" s="165">
        <v>0.35944444444444446</v>
      </c>
      <c r="I42" s="165">
        <v>0.36440972222222218</v>
      </c>
      <c r="J42" s="165">
        <v>0.36832175925925925</v>
      </c>
      <c r="K42" s="165">
        <v>0.37135416666666671</v>
      </c>
      <c r="L42" s="106">
        <v>0.3767361111111111</v>
      </c>
      <c r="M42" s="106">
        <v>0.38113425925925926</v>
      </c>
      <c r="N42" s="106">
        <v>0.38553240740740741</v>
      </c>
      <c r="O42" s="106">
        <v>0.38993055555555556</v>
      </c>
      <c r="P42" s="106">
        <v>0.39432870370370371</v>
      </c>
      <c r="Q42" s="106">
        <v>0.39872685185185186</v>
      </c>
      <c r="R42" s="106">
        <v>0.40312500000000001</v>
      </c>
      <c r="S42" s="106">
        <v>0.40752314814814816</v>
      </c>
      <c r="T42" s="106">
        <v>0.41192129629629631</v>
      </c>
      <c r="U42" s="106">
        <v>0.41631944444444446</v>
      </c>
      <c r="V42" s="106">
        <v>0.42071759259259262</v>
      </c>
      <c r="W42" s="106">
        <v>0.42511574074074077</v>
      </c>
      <c r="X42" s="106">
        <v>0.42951388888888892</v>
      </c>
      <c r="Y42" s="106">
        <v>0.43391203703703707</v>
      </c>
      <c r="Z42" s="106">
        <v>0.43831018518518522</v>
      </c>
      <c r="AA42" s="106">
        <v>0.44270833333333337</v>
      </c>
      <c r="AB42" s="106">
        <v>0.44710648148148152</v>
      </c>
      <c r="AC42" s="106">
        <v>0.45150462962962967</v>
      </c>
      <c r="AD42" s="106">
        <v>0.45590277777777782</v>
      </c>
      <c r="AE42" s="106">
        <v>0.46030092592592597</v>
      </c>
      <c r="AF42" s="106">
        <v>0.46469907407407413</v>
      </c>
      <c r="AG42" s="106">
        <v>0.46909722222222228</v>
      </c>
      <c r="AH42" s="106">
        <v>0.47349537037037043</v>
      </c>
      <c r="AI42" s="106">
        <v>0.47789351851851858</v>
      </c>
      <c r="AJ42" s="106">
        <v>0.48229166666666673</v>
      </c>
      <c r="AK42" s="106">
        <v>0.48668981481481488</v>
      </c>
      <c r="AL42" s="106">
        <v>0.49108796296296303</v>
      </c>
      <c r="AM42" s="106">
        <v>0.49548611111111118</v>
      </c>
      <c r="AN42" s="106">
        <v>0.49988425925925933</v>
      </c>
      <c r="AO42" s="106">
        <v>0.5042824074074076</v>
      </c>
      <c r="AP42" s="106">
        <v>0.5086805555555558</v>
      </c>
      <c r="AQ42" s="106">
        <v>0.5130787037037039</v>
      </c>
      <c r="AR42" s="106">
        <v>0.5174768518518521</v>
      </c>
      <c r="AS42" s="106">
        <v>0.5218750000000002</v>
      </c>
      <c r="AT42" s="106">
        <v>0.52627314814814841</v>
      </c>
      <c r="AU42" s="106">
        <v>0.5306712962962965</v>
      </c>
      <c r="AV42" s="106">
        <v>0.53506944444444471</v>
      </c>
      <c r="AW42" s="106">
        <v>0.5394675925925928</v>
      </c>
      <c r="AX42" s="106">
        <v>0.54386574074074101</v>
      </c>
      <c r="AY42" s="106">
        <v>0.54826388888888922</v>
      </c>
      <c r="AZ42" s="106">
        <v>0.5526620370370372</v>
      </c>
      <c r="BA42" s="106">
        <v>0.5570601851851853</v>
      </c>
      <c r="BB42" s="106">
        <v>0.56145833333333339</v>
      </c>
      <c r="BC42" s="106">
        <v>0.5658564814814816</v>
      </c>
      <c r="BD42" s="106">
        <v>0.57025462962962981</v>
      </c>
      <c r="BE42" s="106">
        <v>0.57465277777777779</v>
      </c>
      <c r="BF42" s="106">
        <v>0.57905092592592589</v>
      </c>
      <c r="BG42" s="106">
        <v>0.58344907407407398</v>
      </c>
      <c r="BH42" s="106">
        <v>0.58784722222222208</v>
      </c>
      <c r="BI42" s="106">
        <v>0.59224537037037017</v>
      </c>
      <c r="BJ42" s="106">
        <v>0.59664351851851827</v>
      </c>
      <c r="BK42" s="106">
        <v>0.60104166666666636</v>
      </c>
      <c r="BL42" s="106">
        <v>0.60543981481481446</v>
      </c>
      <c r="BM42" s="106">
        <v>0.60983796296296255</v>
      </c>
      <c r="BN42" s="106">
        <v>0.61423611111111065</v>
      </c>
      <c r="BO42" s="106">
        <v>0.61863425925925875</v>
      </c>
      <c r="BP42" s="106">
        <v>0.62303240740740684</v>
      </c>
      <c r="BQ42" s="106">
        <v>0.62743055555555494</v>
      </c>
      <c r="BR42" s="106">
        <v>0.63182870370370303</v>
      </c>
      <c r="BS42" s="106">
        <v>0.63622685185185113</v>
      </c>
      <c r="BT42" s="106">
        <v>0.64062499999999922</v>
      </c>
      <c r="BU42" s="106">
        <v>0.64502314814814732</v>
      </c>
      <c r="BV42" s="106">
        <v>0.64942129629629541</v>
      </c>
      <c r="BW42" s="106">
        <v>0.65381944444444351</v>
      </c>
      <c r="BX42" s="106">
        <v>0.6582175925925916</v>
      </c>
      <c r="BY42" s="106">
        <v>0.6626157407407397</v>
      </c>
      <c r="BZ42" s="106">
        <v>0.6670138888888878</v>
      </c>
      <c r="CA42" s="106">
        <v>0.67141203703703589</v>
      </c>
      <c r="CB42" s="106">
        <v>0.67581018518518399</v>
      </c>
      <c r="CC42" s="106">
        <v>0.68020833333333208</v>
      </c>
      <c r="CD42" s="106">
        <v>0.68460648148148018</v>
      </c>
      <c r="CE42" s="106">
        <v>0.68900462962962827</v>
      </c>
      <c r="CF42" s="106">
        <v>0.69340277777777637</v>
      </c>
      <c r="CG42" s="106">
        <v>0.69780092592592446</v>
      </c>
      <c r="CH42" s="106">
        <v>0.70219907407407256</v>
      </c>
      <c r="CI42" s="106">
        <v>0.70659722222222066</v>
      </c>
      <c r="CJ42" s="106">
        <v>0.71099537037036875</v>
      </c>
      <c r="CK42" s="106">
        <v>0.71539351851851685</v>
      </c>
      <c r="CL42" s="106">
        <v>0.71979166666666494</v>
      </c>
      <c r="CM42" s="106">
        <v>0.72418981481481304</v>
      </c>
      <c r="CN42" s="106">
        <v>0.72858796296296113</v>
      </c>
      <c r="CO42" s="106">
        <v>0.73298611111110923</v>
      </c>
      <c r="CP42" s="106">
        <v>0.73738425925925732</v>
      </c>
      <c r="CQ42" s="106">
        <v>0.74178240740740542</v>
      </c>
      <c r="CR42" s="106">
        <v>0.74618055555555352</v>
      </c>
      <c r="CS42" s="106">
        <v>0.75057870370370161</v>
      </c>
      <c r="CT42" s="106">
        <v>0.75497685185184971</v>
      </c>
      <c r="CU42" s="106">
        <v>0.7593749999999978</v>
      </c>
      <c r="CV42" s="106">
        <v>0.7637731481481459</v>
      </c>
      <c r="CW42" s="106">
        <v>0.76817129629629399</v>
      </c>
      <c r="CX42" s="106">
        <v>0.77256944444444209</v>
      </c>
      <c r="CY42" s="106">
        <v>0.77696759259259018</v>
      </c>
      <c r="CZ42" s="106">
        <v>0.78136574074073828</v>
      </c>
      <c r="DA42" s="106">
        <v>0.78576388888888637</v>
      </c>
      <c r="DB42" s="106">
        <v>0.79016203703703447</v>
      </c>
      <c r="DC42" s="106">
        <v>0.79456018518518257</v>
      </c>
      <c r="DD42" s="106">
        <v>0.79895833333333066</v>
      </c>
      <c r="DE42" s="106">
        <v>0.80335648148147876</v>
      </c>
      <c r="DF42" s="106">
        <v>0.80775462962962685</v>
      </c>
      <c r="DG42" s="106">
        <v>0.81215277777777495</v>
      </c>
      <c r="DH42" s="106">
        <v>0.81655092592592304</v>
      </c>
      <c r="DI42" s="106">
        <v>0.82094907407407114</v>
      </c>
      <c r="DJ42" s="106">
        <v>0.82534722222221923</v>
      </c>
      <c r="DK42" s="106">
        <v>0.82974537037036733</v>
      </c>
      <c r="DL42" s="106">
        <v>0.83414351851851543</v>
      </c>
      <c r="DM42" s="106">
        <v>0.83854166666666352</v>
      </c>
      <c r="DN42" s="106">
        <v>0.84293981481481162</v>
      </c>
      <c r="DO42" s="106">
        <v>0.84733796296295971</v>
      </c>
      <c r="DP42" s="106">
        <v>0.85173611111110781</v>
      </c>
      <c r="DQ42" s="106">
        <v>0.85746527777777792</v>
      </c>
      <c r="DR42" s="251"/>
      <c r="DS42" s="106">
        <v>0.86493055555555209</v>
      </c>
      <c r="DT42" s="106">
        <v>0.86932870370370019</v>
      </c>
      <c r="DU42" s="106">
        <v>0.87372685185184829</v>
      </c>
      <c r="DV42" s="106">
        <v>0.87812499999999638</v>
      </c>
      <c r="DW42" s="106">
        <v>0.88252314814814448</v>
      </c>
      <c r="DX42" s="106">
        <v>0.88692129629629257</v>
      </c>
      <c r="DY42" s="251"/>
      <c r="DZ42" s="106">
        <v>0.89571759259258876</v>
      </c>
      <c r="EA42" s="106">
        <v>0.90011574074073686</v>
      </c>
      <c r="EB42" s="251"/>
      <c r="EC42" s="106">
        <v>0.90891203703703305</v>
      </c>
      <c r="ED42" s="106">
        <v>0.91331018518518114</v>
      </c>
      <c r="EE42" s="106">
        <v>0.91770833333332924</v>
      </c>
      <c r="EF42" s="106">
        <v>0.92210648148147734</v>
      </c>
      <c r="EG42" s="106">
        <v>0.92650462962962543</v>
      </c>
      <c r="EH42" s="106">
        <v>0.93090277777777353</v>
      </c>
      <c r="EI42" s="251"/>
      <c r="EJ42" s="106">
        <v>0.94010416666666685</v>
      </c>
      <c r="EK42" s="128">
        <v>0.94357638888888895</v>
      </c>
      <c r="EL42" s="106">
        <v>0.94913194444444449</v>
      </c>
      <c r="EM42" s="106">
        <v>0.95746527777777779</v>
      </c>
      <c r="EN42" s="128">
        <v>0.96579861111111132</v>
      </c>
      <c r="EO42" s="251"/>
      <c r="EP42" s="130">
        <v>0.97413194444444462</v>
      </c>
      <c r="EQ42" s="251"/>
      <c r="ER42" s="128">
        <v>0.98246527777777792</v>
      </c>
      <c r="ES42" s="251"/>
      <c r="ET42" s="251"/>
      <c r="EU42" s="251"/>
      <c r="EV42" s="251"/>
      <c r="EW42" s="252"/>
      <c r="EX42" s="252"/>
      <c r="EY42" s="252"/>
      <c r="EZ42" s="251"/>
      <c r="FA42" s="252"/>
      <c r="FB42" s="251"/>
      <c r="FC42" s="251"/>
      <c r="FD42" s="251"/>
      <c r="FE42" s="253"/>
    </row>
    <row r="43" spans="1:161" ht="15.95" customHeight="1" x14ac:dyDescent="0.25">
      <c r="A43" s="164" t="s">
        <v>88</v>
      </c>
      <c r="B43" s="247"/>
      <c r="C43" s="171">
        <v>0.33515046296296297</v>
      </c>
      <c r="D43" s="255"/>
      <c r="E43" s="165">
        <v>0.34504629629629635</v>
      </c>
      <c r="F43" s="165">
        <v>0.34917824074074078</v>
      </c>
      <c r="G43" s="165">
        <v>0.35612268518518519</v>
      </c>
      <c r="H43" s="165">
        <v>0.36097222222222225</v>
      </c>
      <c r="I43" s="165">
        <v>0.36593749999999997</v>
      </c>
      <c r="J43" s="165">
        <v>0.36984953703703705</v>
      </c>
      <c r="K43" s="165">
        <v>0.3728819444444445</v>
      </c>
      <c r="L43" s="106">
        <v>0.3782638888888889</v>
      </c>
      <c r="M43" s="106">
        <v>0.38266203703703705</v>
      </c>
      <c r="N43" s="106">
        <v>0.3870601851851852</v>
      </c>
      <c r="O43" s="106">
        <v>0.39145833333333335</v>
      </c>
      <c r="P43" s="106">
        <v>0.3958564814814815</v>
      </c>
      <c r="Q43" s="106">
        <v>0.40025462962962965</v>
      </c>
      <c r="R43" s="106">
        <v>0.40465277777777781</v>
      </c>
      <c r="S43" s="106">
        <v>0.40905092592592596</v>
      </c>
      <c r="T43" s="106">
        <v>0.41344907407407411</v>
      </c>
      <c r="U43" s="106">
        <v>0.41784722222222226</v>
      </c>
      <c r="V43" s="106">
        <v>0.42224537037037041</v>
      </c>
      <c r="W43" s="106">
        <v>0.42664351851851856</v>
      </c>
      <c r="X43" s="106">
        <v>0.43104166666666671</v>
      </c>
      <c r="Y43" s="106">
        <v>0.43543981481481486</v>
      </c>
      <c r="Z43" s="106">
        <v>0.43983796296296301</v>
      </c>
      <c r="AA43" s="106">
        <v>0.44423611111111116</v>
      </c>
      <c r="AB43" s="106">
        <v>0.44863425925925932</v>
      </c>
      <c r="AC43" s="106">
        <v>0.45303240740740747</v>
      </c>
      <c r="AD43" s="106">
        <v>0.45743055555555562</v>
      </c>
      <c r="AE43" s="106">
        <v>0.46182870370370377</v>
      </c>
      <c r="AF43" s="106">
        <v>0.46622685185185192</v>
      </c>
      <c r="AG43" s="106">
        <v>0.47062500000000007</v>
      </c>
      <c r="AH43" s="106">
        <v>0.47502314814814822</v>
      </c>
      <c r="AI43" s="106">
        <v>0.47942129629629637</v>
      </c>
      <c r="AJ43" s="106">
        <v>0.48381944444444452</v>
      </c>
      <c r="AK43" s="106">
        <v>0.48821759259259268</v>
      </c>
      <c r="AL43" s="106">
        <v>0.49261574074074083</v>
      </c>
      <c r="AM43" s="106">
        <v>0.49701388888888898</v>
      </c>
      <c r="AN43" s="106">
        <v>0.50141203703703707</v>
      </c>
      <c r="AO43" s="106">
        <v>0.50581018518518539</v>
      </c>
      <c r="AP43" s="106">
        <v>0.5102083333333336</v>
      </c>
      <c r="AQ43" s="106">
        <v>0.51460648148148169</v>
      </c>
      <c r="AR43" s="106">
        <v>0.5190046296296299</v>
      </c>
      <c r="AS43" s="106">
        <v>0.52340277777777799</v>
      </c>
      <c r="AT43" s="106">
        <v>0.5278009259259262</v>
      </c>
      <c r="AU43" s="106">
        <v>0.5321990740740743</v>
      </c>
      <c r="AV43" s="106">
        <v>0.5365972222222225</v>
      </c>
      <c r="AW43" s="106">
        <v>0.5409953703703706</v>
      </c>
      <c r="AX43" s="106">
        <v>0.54539351851851881</v>
      </c>
      <c r="AY43" s="106">
        <v>0.54979166666666701</v>
      </c>
      <c r="AZ43" s="106">
        <v>0.554189814814815</v>
      </c>
      <c r="BA43" s="106">
        <v>0.55858796296296309</v>
      </c>
      <c r="BB43" s="106">
        <v>0.56298611111111119</v>
      </c>
      <c r="BC43" s="106">
        <v>0.56738425925925939</v>
      </c>
      <c r="BD43" s="106">
        <v>0.5717824074074076</v>
      </c>
      <c r="BE43" s="106">
        <v>0.57618055555555558</v>
      </c>
      <c r="BF43" s="106">
        <v>0.58057870370370368</v>
      </c>
      <c r="BG43" s="106">
        <v>0.58497685185185178</v>
      </c>
      <c r="BH43" s="106">
        <v>0.58937499999999987</v>
      </c>
      <c r="BI43" s="106">
        <v>0.59377314814814797</v>
      </c>
      <c r="BJ43" s="106">
        <v>0.59817129629629606</v>
      </c>
      <c r="BK43" s="106">
        <v>0.60256944444444416</v>
      </c>
      <c r="BL43" s="106">
        <v>0.60696759259259225</v>
      </c>
      <c r="BM43" s="106">
        <v>0.61136574074074035</v>
      </c>
      <c r="BN43" s="106">
        <v>0.61576388888888844</v>
      </c>
      <c r="BO43" s="106">
        <v>0.62016203703703654</v>
      </c>
      <c r="BP43" s="106">
        <v>0.62456018518518464</v>
      </c>
      <c r="BQ43" s="106">
        <v>0.62895833333333273</v>
      </c>
      <c r="BR43" s="106">
        <v>0.63335648148148083</v>
      </c>
      <c r="BS43" s="106">
        <v>0.63775462962962892</v>
      </c>
      <c r="BT43" s="106">
        <v>0.64215277777777702</v>
      </c>
      <c r="BU43" s="106">
        <v>0.64655092592592511</v>
      </c>
      <c r="BV43" s="106">
        <v>0.65094907407407321</v>
      </c>
      <c r="BW43" s="106">
        <v>0.6553472222222213</v>
      </c>
      <c r="BX43" s="106">
        <v>0.6597453703703694</v>
      </c>
      <c r="BY43" s="106">
        <v>0.66414351851851749</v>
      </c>
      <c r="BZ43" s="106">
        <v>0.66854166666666559</v>
      </c>
      <c r="CA43" s="106">
        <v>0.67293981481481369</v>
      </c>
      <c r="CB43" s="106">
        <v>0.67733796296296178</v>
      </c>
      <c r="CC43" s="106">
        <v>0.68173611111110988</v>
      </c>
      <c r="CD43" s="106">
        <v>0.68613425925925797</v>
      </c>
      <c r="CE43" s="106">
        <v>0.69053240740740607</v>
      </c>
      <c r="CF43" s="106">
        <v>0.69493055555555416</v>
      </c>
      <c r="CG43" s="106">
        <v>0.69932870370370226</v>
      </c>
      <c r="CH43" s="106">
        <v>0.70372685185185035</v>
      </c>
      <c r="CI43" s="106">
        <v>0.70812499999999845</v>
      </c>
      <c r="CJ43" s="106">
        <v>0.71252314814814655</v>
      </c>
      <c r="CK43" s="106">
        <v>0.71692129629629464</v>
      </c>
      <c r="CL43" s="106">
        <v>0.72131944444444274</v>
      </c>
      <c r="CM43" s="106">
        <v>0.72571759259259083</v>
      </c>
      <c r="CN43" s="106">
        <v>0.73011574074073893</v>
      </c>
      <c r="CO43" s="106">
        <v>0.73451388888888702</v>
      </c>
      <c r="CP43" s="106">
        <v>0.73891203703703512</v>
      </c>
      <c r="CQ43" s="106">
        <v>0.74331018518518321</v>
      </c>
      <c r="CR43" s="106">
        <v>0.74770833333333131</v>
      </c>
      <c r="CS43" s="106">
        <v>0.75210648148147941</v>
      </c>
      <c r="CT43" s="106">
        <v>0.7565046296296275</v>
      </c>
      <c r="CU43" s="106">
        <v>0.7609027777777756</v>
      </c>
      <c r="CV43" s="106">
        <v>0.76530092592592369</v>
      </c>
      <c r="CW43" s="106">
        <v>0.76969907407407179</v>
      </c>
      <c r="CX43" s="106">
        <v>0.77409722222221988</v>
      </c>
      <c r="CY43" s="106">
        <v>0.77849537037036798</v>
      </c>
      <c r="CZ43" s="106">
        <v>0.78289351851851607</v>
      </c>
      <c r="DA43" s="106">
        <v>0.78729166666666417</v>
      </c>
      <c r="DB43" s="106">
        <v>0.79168981481481226</v>
      </c>
      <c r="DC43" s="106">
        <v>0.79608796296296036</v>
      </c>
      <c r="DD43" s="106">
        <v>0.80048611111110846</v>
      </c>
      <c r="DE43" s="106">
        <v>0.80488425925925655</v>
      </c>
      <c r="DF43" s="106">
        <v>0.80928240740740465</v>
      </c>
      <c r="DG43" s="106">
        <v>0.81368055555555274</v>
      </c>
      <c r="DH43" s="106">
        <v>0.81807870370370084</v>
      </c>
      <c r="DI43" s="106">
        <v>0.82247685185184893</v>
      </c>
      <c r="DJ43" s="106">
        <v>0.82687499999999703</v>
      </c>
      <c r="DK43" s="106">
        <v>0.83127314814814512</v>
      </c>
      <c r="DL43" s="106">
        <v>0.83567129629629322</v>
      </c>
      <c r="DM43" s="106">
        <v>0.84006944444444132</v>
      </c>
      <c r="DN43" s="106">
        <v>0.84446759259258941</v>
      </c>
      <c r="DO43" s="106">
        <v>0.84886574074073751</v>
      </c>
      <c r="DP43" s="106">
        <v>0.8532638888888856</v>
      </c>
      <c r="DQ43" s="106">
        <v>0.85899305555555572</v>
      </c>
      <c r="DR43" s="251"/>
      <c r="DS43" s="106">
        <v>0.86645833333332989</v>
      </c>
      <c r="DT43" s="106">
        <v>0.87085648148147798</v>
      </c>
      <c r="DU43" s="106">
        <v>0.87525462962962608</v>
      </c>
      <c r="DV43" s="106">
        <v>0.87965277777777418</v>
      </c>
      <c r="DW43" s="106">
        <v>0.88405092592592227</v>
      </c>
      <c r="DX43" s="106">
        <v>0.88844907407407037</v>
      </c>
      <c r="DY43" s="251"/>
      <c r="DZ43" s="106">
        <v>0.89724537037036656</v>
      </c>
      <c r="EA43" s="106">
        <v>0.90164351851851465</v>
      </c>
      <c r="EB43" s="251"/>
      <c r="EC43" s="106">
        <v>0.91043981481481084</v>
      </c>
      <c r="ED43" s="106">
        <v>0.91483796296295894</v>
      </c>
      <c r="EE43" s="106">
        <v>0.91923611111110703</v>
      </c>
      <c r="EF43" s="106">
        <v>0.92363425925925513</v>
      </c>
      <c r="EG43" s="106">
        <v>0.92803240740740323</v>
      </c>
      <c r="EH43" s="106">
        <v>0.93243055555555132</v>
      </c>
      <c r="EI43" s="251"/>
      <c r="EJ43" s="106">
        <v>0.94163194444444465</v>
      </c>
      <c r="EK43" s="128">
        <v>0.94510416666666675</v>
      </c>
      <c r="EL43" s="106">
        <v>0.95065972222222228</v>
      </c>
      <c r="EM43" s="106">
        <v>0.95899305555555558</v>
      </c>
      <c r="EN43" s="128">
        <v>0.96732638888888911</v>
      </c>
      <c r="EO43" s="251"/>
      <c r="EP43" s="130">
        <v>0.97565972222222241</v>
      </c>
      <c r="EQ43" s="251"/>
      <c r="ER43" s="128">
        <v>0.98399305555555572</v>
      </c>
      <c r="ES43" s="251"/>
      <c r="ET43" s="251"/>
      <c r="EU43" s="251"/>
      <c r="EV43" s="251"/>
      <c r="EW43" s="252"/>
      <c r="EX43" s="252"/>
      <c r="EY43" s="252"/>
      <c r="EZ43" s="251"/>
      <c r="FA43" s="252"/>
      <c r="FB43" s="251"/>
      <c r="FC43" s="251"/>
      <c r="FD43" s="251"/>
      <c r="FE43" s="253"/>
    </row>
    <row r="44" spans="1:161" ht="15.95" customHeight="1" x14ac:dyDescent="0.25">
      <c r="A44" s="164" t="s">
        <v>87</v>
      </c>
      <c r="B44" s="247"/>
      <c r="C44" s="171">
        <v>0.33689814814814817</v>
      </c>
      <c r="D44" s="255"/>
      <c r="E44" s="165">
        <v>0.34648148148148156</v>
      </c>
      <c r="F44" s="165">
        <v>0.35061342592592598</v>
      </c>
      <c r="G44" s="165">
        <v>0.3575578703703704</v>
      </c>
      <c r="H44" s="165">
        <v>0.36240740740740746</v>
      </c>
      <c r="I44" s="165">
        <v>0.36737268518518518</v>
      </c>
      <c r="J44" s="165">
        <v>0.37128472222222225</v>
      </c>
      <c r="K44" s="165">
        <v>0.37431712962962971</v>
      </c>
      <c r="L44" s="106">
        <v>0.37969907407407411</v>
      </c>
      <c r="M44" s="106">
        <v>0.38409722222222226</v>
      </c>
      <c r="N44" s="106">
        <v>0.38849537037037041</v>
      </c>
      <c r="O44" s="106">
        <v>0.39289351851851856</v>
      </c>
      <c r="P44" s="106">
        <v>0.39729166666666671</v>
      </c>
      <c r="Q44" s="106">
        <v>0.40168981481481486</v>
      </c>
      <c r="R44" s="106">
        <v>0.40608796296296301</v>
      </c>
      <c r="S44" s="106">
        <v>0.41048611111111116</v>
      </c>
      <c r="T44" s="106">
        <v>0.41488425925925931</v>
      </c>
      <c r="U44" s="106">
        <v>0.41928240740740746</v>
      </c>
      <c r="V44" s="106">
        <v>0.42368055555555562</v>
      </c>
      <c r="W44" s="106">
        <v>0.42807870370370377</v>
      </c>
      <c r="X44" s="106">
        <v>0.43247685185185192</v>
      </c>
      <c r="Y44" s="106">
        <v>0.43687500000000007</v>
      </c>
      <c r="Z44" s="106">
        <v>0.44127314814814822</v>
      </c>
      <c r="AA44" s="106">
        <v>0.44567129629629637</v>
      </c>
      <c r="AB44" s="106">
        <v>0.45006944444444452</v>
      </c>
      <c r="AC44" s="106">
        <v>0.45446759259259267</v>
      </c>
      <c r="AD44" s="106">
        <v>0.45886574074074082</v>
      </c>
      <c r="AE44" s="106">
        <v>0.46326388888888897</v>
      </c>
      <c r="AF44" s="106">
        <v>0.46766203703703713</v>
      </c>
      <c r="AG44" s="106">
        <v>0.47206018518518528</v>
      </c>
      <c r="AH44" s="106">
        <v>0.47645833333333343</v>
      </c>
      <c r="AI44" s="106">
        <v>0.48085648148148158</v>
      </c>
      <c r="AJ44" s="106">
        <v>0.48525462962962973</v>
      </c>
      <c r="AK44" s="106">
        <v>0.48965277777777788</v>
      </c>
      <c r="AL44" s="106">
        <v>0.49405092592592603</v>
      </c>
      <c r="AM44" s="106">
        <v>0.49844907407407418</v>
      </c>
      <c r="AN44" s="106">
        <v>0.50284722222222222</v>
      </c>
      <c r="AO44" s="106">
        <v>0.50724537037037054</v>
      </c>
      <c r="AP44" s="106">
        <v>0.51164351851851875</v>
      </c>
      <c r="AQ44" s="106">
        <v>0.51604166666666684</v>
      </c>
      <c r="AR44" s="106">
        <v>0.52043981481481505</v>
      </c>
      <c r="AS44" s="106">
        <v>0.52483796296296314</v>
      </c>
      <c r="AT44" s="106">
        <v>0.52923611111111135</v>
      </c>
      <c r="AU44" s="106">
        <v>0.53363425925925945</v>
      </c>
      <c r="AV44" s="106">
        <v>0.53803240740740765</v>
      </c>
      <c r="AW44" s="106">
        <v>0.54243055555555575</v>
      </c>
      <c r="AX44" s="106">
        <v>0.54682870370370396</v>
      </c>
      <c r="AY44" s="106">
        <v>0.55122685185185216</v>
      </c>
      <c r="AZ44" s="106">
        <v>0.55562500000000015</v>
      </c>
      <c r="BA44" s="106">
        <v>0.56002314814814824</v>
      </c>
      <c r="BB44" s="106">
        <v>0.56442129629629634</v>
      </c>
      <c r="BC44" s="106">
        <v>0.56881944444444454</v>
      </c>
      <c r="BD44" s="106">
        <v>0.57321759259259275</v>
      </c>
      <c r="BE44" s="106">
        <v>0.57761574074074074</v>
      </c>
      <c r="BF44" s="106">
        <v>0.58201388888888883</v>
      </c>
      <c r="BG44" s="106">
        <v>0.58641203703703693</v>
      </c>
      <c r="BH44" s="106">
        <v>0.59081018518518502</v>
      </c>
      <c r="BI44" s="106">
        <v>0.59520833333333312</v>
      </c>
      <c r="BJ44" s="106">
        <v>0.59960648148148121</v>
      </c>
      <c r="BK44" s="106">
        <v>0.60400462962962931</v>
      </c>
      <c r="BL44" s="106">
        <v>0.6084027777777774</v>
      </c>
      <c r="BM44" s="106">
        <v>0.6128009259259255</v>
      </c>
      <c r="BN44" s="106">
        <v>0.61719907407407359</v>
      </c>
      <c r="BO44" s="106">
        <v>0.62159722222222169</v>
      </c>
      <c r="BP44" s="106">
        <v>0.62599537037036979</v>
      </c>
      <c r="BQ44" s="106">
        <v>0.63039351851851788</v>
      </c>
      <c r="BR44" s="106">
        <v>0.63479166666666598</v>
      </c>
      <c r="BS44" s="106">
        <v>0.63918981481481407</v>
      </c>
      <c r="BT44" s="106">
        <v>0.64358796296296217</v>
      </c>
      <c r="BU44" s="106">
        <v>0.64798611111111026</v>
      </c>
      <c r="BV44" s="106">
        <v>0.65238425925925836</v>
      </c>
      <c r="BW44" s="106">
        <v>0.65678240740740645</v>
      </c>
      <c r="BX44" s="106">
        <v>0.66118055555555455</v>
      </c>
      <c r="BY44" s="106">
        <v>0.66557870370370265</v>
      </c>
      <c r="BZ44" s="106">
        <v>0.66997685185185074</v>
      </c>
      <c r="CA44" s="106">
        <v>0.67437499999999884</v>
      </c>
      <c r="CB44" s="106">
        <v>0.67877314814814693</v>
      </c>
      <c r="CC44" s="106">
        <v>0.68317129629629503</v>
      </c>
      <c r="CD44" s="106">
        <v>0.68756944444444312</v>
      </c>
      <c r="CE44" s="106">
        <v>0.69196759259259122</v>
      </c>
      <c r="CF44" s="106">
        <v>0.69636574074073931</v>
      </c>
      <c r="CG44" s="106">
        <v>0.70076388888888741</v>
      </c>
      <c r="CH44" s="106">
        <v>0.70516203703703551</v>
      </c>
      <c r="CI44" s="106">
        <v>0.7095601851851836</v>
      </c>
      <c r="CJ44" s="106">
        <v>0.7139583333333317</v>
      </c>
      <c r="CK44" s="106">
        <v>0.71835648148147979</v>
      </c>
      <c r="CL44" s="106">
        <v>0.72275462962962789</v>
      </c>
      <c r="CM44" s="106">
        <v>0.72715277777777598</v>
      </c>
      <c r="CN44" s="106">
        <v>0.73155092592592408</v>
      </c>
      <c r="CO44" s="106">
        <v>0.73594907407407217</v>
      </c>
      <c r="CP44" s="106">
        <v>0.74034722222222027</v>
      </c>
      <c r="CQ44" s="106">
        <v>0.74474537037036836</v>
      </c>
      <c r="CR44" s="106">
        <v>0.74914351851851646</v>
      </c>
      <c r="CS44" s="106">
        <v>0.75354166666666456</v>
      </c>
      <c r="CT44" s="106">
        <v>0.75793981481481265</v>
      </c>
      <c r="CU44" s="106">
        <v>0.76233796296296075</v>
      </c>
      <c r="CV44" s="106">
        <v>0.76673611111110884</v>
      </c>
      <c r="CW44" s="106">
        <v>0.77113425925925694</v>
      </c>
      <c r="CX44" s="106">
        <v>0.77553240740740503</v>
      </c>
      <c r="CY44" s="106">
        <v>0.77993055555555313</v>
      </c>
      <c r="CZ44" s="106">
        <v>0.78432870370370122</v>
      </c>
      <c r="DA44" s="106">
        <v>0.78872685185184932</v>
      </c>
      <c r="DB44" s="106">
        <v>0.79312499999999742</v>
      </c>
      <c r="DC44" s="106">
        <v>0.79752314814814551</v>
      </c>
      <c r="DD44" s="106">
        <v>0.80192129629629361</v>
      </c>
      <c r="DE44" s="106">
        <v>0.8063194444444417</v>
      </c>
      <c r="DF44" s="106">
        <v>0.8107175925925898</v>
      </c>
      <c r="DG44" s="106">
        <v>0.81511574074073789</v>
      </c>
      <c r="DH44" s="106">
        <v>0.81951388888888599</v>
      </c>
      <c r="DI44" s="106">
        <v>0.82391203703703408</v>
      </c>
      <c r="DJ44" s="106">
        <v>0.82831018518518218</v>
      </c>
      <c r="DK44" s="106">
        <v>0.83270833333333028</v>
      </c>
      <c r="DL44" s="106">
        <v>0.83710648148147837</v>
      </c>
      <c r="DM44" s="106">
        <v>0.84150462962962647</v>
      </c>
      <c r="DN44" s="106">
        <v>0.84590277777777456</v>
      </c>
      <c r="DO44" s="106">
        <v>0.85030092592592266</v>
      </c>
      <c r="DP44" s="106">
        <v>0.85469907407407075</v>
      </c>
      <c r="DQ44" s="106">
        <v>0.86042824074074087</v>
      </c>
      <c r="DR44" s="251"/>
      <c r="DS44" s="106">
        <v>0.86789351851851504</v>
      </c>
      <c r="DT44" s="106">
        <v>0.87229166666666313</v>
      </c>
      <c r="DU44" s="106">
        <v>0.87668981481481123</v>
      </c>
      <c r="DV44" s="106">
        <v>0.88108796296295933</v>
      </c>
      <c r="DW44" s="106">
        <v>0.88548611111110742</v>
      </c>
      <c r="DX44" s="106">
        <v>0.88988425925925552</v>
      </c>
      <c r="DY44" s="251"/>
      <c r="DZ44" s="106">
        <v>0.89868055555555171</v>
      </c>
      <c r="EA44" s="106">
        <v>0.9030787037036998</v>
      </c>
      <c r="EB44" s="251"/>
      <c r="EC44" s="106">
        <v>0.91187499999999599</v>
      </c>
      <c r="ED44" s="106">
        <v>0.91627314814814409</v>
      </c>
      <c r="EE44" s="106">
        <v>0.92067129629629219</v>
      </c>
      <c r="EF44" s="106">
        <v>0.92506944444444028</v>
      </c>
      <c r="EG44" s="106">
        <v>0.92946759259258838</v>
      </c>
      <c r="EH44" s="106">
        <v>0.93386574074073647</v>
      </c>
      <c r="EI44" s="251"/>
      <c r="EJ44" s="106">
        <v>0.9430671296296298</v>
      </c>
      <c r="EK44" s="128">
        <v>0.9465393518518519</v>
      </c>
      <c r="EL44" s="106">
        <v>0.95209490740740743</v>
      </c>
      <c r="EM44" s="106">
        <v>0.96042824074074074</v>
      </c>
      <c r="EN44" s="128">
        <v>0.96876157407407426</v>
      </c>
      <c r="EO44" s="251"/>
      <c r="EP44" s="130">
        <v>0.97709490740740756</v>
      </c>
      <c r="EQ44" s="251"/>
      <c r="ER44" s="128">
        <v>0.98542824074074087</v>
      </c>
      <c r="ES44" s="251"/>
      <c r="ET44" s="251"/>
      <c r="EU44" s="251"/>
      <c r="EV44" s="251"/>
      <c r="EW44" s="252"/>
      <c r="EX44" s="252"/>
      <c r="EY44" s="252"/>
      <c r="EZ44" s="251"/>
      <c r="FA44" s="252"/>
      <c r="FB44" s="251"/>
      <c r="FC44" s="251"/>
      <c r="FD44" s="251"/>
      <c r="FE44" s="253"/>
    </row>
    <row r="45" spans="1:161" ht="15.95" customHeight="1" x14ac:dyDescent="0.25">
      <c r="A45" s="164" t="s">
        <v>86</v>
      </c>
      <c r="B45" s="247"/>
      <c r="C45" s="171">
        <v>0.33888888888888891</v>
      </c>
      <c r="D45" s="255"/>
      <c r="E45" s="165">
        <v>0.34814814814814821</v>
      </c>
      <c r="F45" s="165">
        <v>0.35228009259259263</v>
      </c>
      <c r="G45" s="165">
        <v>0.35922453703703705</v>
      </c>
      <c r="H45" s="165">
        <v>0.36407407407407411</v>
      </c>
      <c r="I45" s="165">
        <v>0.36903935185185183</v>
      </c>
      <c r="J45" s="165">
        <v>0.3729513888888889</v>
      </c>
      <c r="K45" s="165">
        <v>0.37598379629629636</v>
      </c>
      <c r="L45" s="106">
        <v>0.38136574074074076</v>
      </c>
      <c r="M45" s="106">
        <v>0.38576388888888891</v>
      </c>
      <c r="N45" s="106">
        <v>0.39016203703703706</v>
      </c>
      <c r="O45" s="106">
        <v>0.39456018518518521</v>
      </c>
      <c r="P45" s="106">
        <v>0.39895833333333336</v>
      </c>
      <c r="Q45" s="106">
        <v>0.40335648148148151</v>
      </c>
      <c r="R45" s="106">
        <v>0.40775462962962966</v>
      </c>
      <c r="S45" s="106">
        <v>0.41215277777777781</v>
      </c>
      <c r="T45" s="106">
        <v>0.41655092592592596</v>
      </c>
      <c r="U45" s="106">
        <v>0.42094907407407411</v>
      </c>
      <c r="V45" s="106">
        <v>0.42534722222222227</v>
      </c>
      <c r="W45" s="106">
        <v>0.42974537037037042</v>
      </c>
      <c r="X45" s="106">
        <v>0.43414351851851857</v>
      </c>
      <c r="Y45" s="106">
        <v>0.43854166666666672</v>
      </c>
      <c r="Z45" s="106">
        <v>0.44293981481481487</v>
      </c>
      <c r="AA45" s="106">
        <v>0.44733796296296302</v>
      </c>
      <c r="AB45" s="106">
        <v>0.45173611111111117</v>
      </c>
      <c r="AC45" s="106">
        <v>0.45613425925925932</v>
      </c>
      <c r="AD45" s="106">
        <v>0.46053240740740747</v>
      </c>
      <c r="AE45" s="106">
        <v>0.46493055555555562</v>
      </c>
      <c r="AF45" s="106">
        <v>0.46932870370370378</v>
      </c>
      <c r="AG45" s="106">
        <v>0.47372685185185193</v>
      </c>
      <c r="AH45" s="106">
        <v>0.47812500000000008</v>
      </c>
      <c r="AI45" s="106">
        <v>0.48252314814814823</v>
      </c>
      <c r="AJ45" s="106">
        <v>0.48692129629629638</v>
      </c>
      <c r="AK45" s="106">
        <v>0.49131944444444453</v>
      </c>
      <c r="AL45" s="106">
        <v>0.49571759259259268</v>
      </c>
      <c r="AM45" s="106">
        <v>0.50011574074074083</v>
      </c>
      <c r="AN45" s="106">
        <v>0.50451388888888893</v>
      </c>
      <c r="AO45" s="106">
        <v>0.50891203703703725</v>
      </c>
      <c r="AP45" s="106">
        <v>0.51331018518518545</v>
      </c>
      <c r="AQ45" s="106">
        <v>0.51770833333333355</v>
      </c>
      <c r="AR45" s="106">
        <v>0.52210648148148175</v>
      </c>
      <c r="AS45" s="106">
        <v>0.52650462962962985</v>
      </c>
      <c r="AT45" s="106">
        <v>0.53090277777777806</v>
      </c>
      <c r="AU45" s="106">
        <v>0.53530092592592615</v>
      </c>
      <c r="AV45" s="106">
        <v>0.53969907407407436</v>
      </c>
      <c r="AW45" s="106">
        <v>0.54409722222222245</v>
      </c>
      <c r="AX45" s="106">
        <v>0.54849537037037066</v>
      </c>
      <c r="AY45" s="106">
        <v>0.55289351851851887</v>
      </c>
      <c r="AZ45" s="106">
        <v>0.55729166666666685</v>
      </c>
      <c r="BA45" s="106">
        <v>0.56168981481481495</v>
      </c>
      <c r="BB45" s="106">
        <v>0.56608796296296304</v>
      </c>
      <c r="BC45" s="106">
        <v>0.57048611111111125</v>
      </c>
      <c r="BD45" s="106">
        <v>0.57488425925925946</v>
      </c>
      <c r="BE45" s="106">
        <v>0.57928240740740744</v>
      </c>
      <c r="BF45" s="106">
        <v>0.58368055555555554</v>
      </c>
      <c r="BG45" s="106">
        <v>0.58807870370370363</v>
      </c>
      <c r="BH45" s="106">
        <v>0.59247685185185173</v>
      </c>
      <c r="BI45" s="106">
        <v>0.59687499999999982</v>
      </c>
      <c r="BJ45" s="106">
        <v>0.60127314814814792</v>
      </c>
      <c r="BK45" s="106">
        <v>0.60567129629629601</v>
      </c>
      <c r="BL45" s="106">
        <v>0.61006944444444411</v>
      </c>
      <c r="BM45" s="106">
        <v>0.6144675925925922</v>
      </c>
      <c r="BN45" s="106">
        <v>0.6188657407407403</v>
      </c>
      <c r="BO45" s="106">
        <v>0.6232638888888884</v>
      </c>
      <c r="BP45" s="106">
        <v>0.62766203703703649</v>
      </c>
      <c r="BQ45" s="106">
        <v>0.63206018518518459</v>
      </c>
      <c r="BR45" s="106">
        <v>0.63645833333333268</v>
      </c>
      <c r="BS45" s="106">
        <v>0.64085648148148078</v>
      </c>
      <c r="BT45" s="106">
        <v>0.64525462962962887</v>
      </c>
      <c r="BU45" s="106">
        <v>0.64965277777777697</v>
      </c>
      <c r="BV45" s="106">
        <v>0.65405092592592506</v>
      </c>
      <c r="BW45" s="106">
        <v>0.65844907407407316</v>
      </c>
      <c r="BX45" s="106">
        <v>0.66284722222222126</v>
      </c>
      <c r="BY45" s="106">
        <v>0.66724537037036935</v>
      </c>
      <c r="BZ45" s="106">
        <v>0.67164351851851745</v>
      </c>
      <c r="CA45" s="106">
        <v>0.67604166666666554</v>
      </c>
      <c r="CB45" s="106">
        <v>0.68043981481481364</v>
      </c>
      <c r="CC45" s="106">
        <v>0.68483796296296173</v>
      </c>
      <c r="CD45" s="106">
        <v>0.68923611111110983</v>
      </c>
      <c r="CE45" s="106">
        <v>0.69363425925925792</v>
      </c>
      <c r="CF45" s="106">
        <v>0.69803240740740602</v>
      </c>
      <c r="CG45" s="106">
        <v>0.70243055555555411</v>
      </c>
      <c r="CH45" s="106">
        <v>0.70682870370370221</v>
      </c>
      <c r="CI45" s="106">
        <v>0.71122685185185031</v>
      </c>
      <c r="CJ45" s="106">
        <v>0.7156249999999984</v>
      </c>
      <c r="CK45" s="106">
        <v>0.7200231481481465</v>
      </c>
      <c r="CL45" s="106">
        <v>0.72442129629629459</v>
      </c>
      <c r="CM45" s="106">
        <v>0.72881944444444269</v>
      </c>
      <c r="CN45" s="106">
        <v>0.73321759259259078</v>
      </c>
      <c r="CO45" s="106">
        <v>0.73761574074073888</v>
      </c>
      <c r="CP45" s="106">
        <v>0.74201388888888697</v>
      </c>
      <c r="CQ45" s="106">
        <v>0.74641203703703507</v>
      </c>
      <c r="CR45" s="106">
        <v>0.75081018518518317</v>
      </c>
      <c r="CS45" s="106">
        <v>0.75520833333333126</v>
      </c>
      <c r="CT45" s="106">
        <v>0.75960648148147936</v>
      </c>
      <c r="CU45" s="106">
        <v>0.76400462962962745</v>
      </c>
      <c r="CV45" s="106">
        <v>0.76840277777777555</v>
      </c>
      <c r="CW45" s="106">
        <v>0.77280092592592364</v>
      </c>
      <c r="CX45" s="106">
        <v>0.77719907407407174</v>
      </c>
      <c r="CY45" s="106">
        <v>0.78159722222221983</v>
      </c>
      <c r="CZ45" s="106">
        <v>0.78599537037036793</v>
      </c>
      <c r="DA45" s="106">
        <v>0.79039351851851603</v>
      </c>
      <c r="DB45" s="106">
        <v>0.79479166666666412</v>
      </c>
      <c r="DC45" s="106">
        <v>0.79918981481481222</v>
      </c>
      <c r="DD45" s="106">
        <v>0.80358796296296031</v>
      </c>
      <c r="DE45" s="106">
        <v>0.80798611111110841</v>
      </c>
      <c r="DF45" s="106">
        <v>0.8123842592592565</v>
      </c>
      <c r="DG45" s="106">
        <v>0.8167824074074046</v>
      </c>
      <c r="DH45" s="106">
        <v>0.82118055555555269</v>
      </c>
      <c r="DI45" s="106">
        <v>0.82557870370370079</v>
      </c>
      <c r="DJ45" s="106">
        <v>0.82997685185184888</v>
      </c>
      <c r="DK45" s="106">
        <v>0.83437499999999698</v>
      </c>
      <c r="DL45" s="106">
        <v>0.83877314814814508</v>
      </c>
      <c r="DM45" s="106">
        <v>0.84317129629629317</v>
      </c>
      <c r="DN45" s="106">
        <v>0.84756944444444127</v>
      </c>
      <c r="DO45" s="106">
        <v>0.85196759259258936</v>
      </c>
      <c r="DP45" s="106">
        <v>0.85636574074073746</v>
      </c>
      <c r="DQ45" s="106">
        <v>0.86209490740740757</v>
      </c>
      <c r="DR45" s="251"/>
      <c r="DS45" s="106">
        <v>0.86956018518518174</v>
      </c>
      <c r="DT45" s="106">
        <v>0.87395833333332984</v>
      </c>
      <c r="DU45" s="106">
        <v>0.87835648148147794</v>
      </c>
      <c r="DV45" s="106">
        <v>0.88275462962962603</v>
      </c>
      <c r="DW45" s="106">
        <v>0.88715277777777413</v>
      </c>
      <c r="DX45" s="106">
        <v>0.89155092592592222</v>
      </c>
      <c r="DY45" s="251"/>
      <c r="DZ45" s="106">
        <v>0.90034722222221841</v>
      </c>
      <c r="EA45" s="106">
        <v>0.90474537037036651</v>
      </c>
      <c r="EB45" s="251"/>
      <c r="EC45" s="106">
        <v>0.9135416666666627</v>
      </c>
      <c r="ED45" s="106">
        <v>0.91793981481481079</v>
      </c>
      <c r="EE45" s="106">
        <v>0.92233796296295889</v>
      </c>
      <c r="EF45" s="106">
        <v>0.92673611111110699</v>
      </c>
      <c r="EG45" s="106">
        <v>0.93113425925925508</v>
      </c>
      <c r="EH45" s="106">
        <v>0.93553240740740318</v>
      </c>
      <c r="EI45" s="251"/>
      <c r="EJ45" s="106">
        <v>0.9447337962962965</v>
      </c>
      <c r="EK45" s="128">
        <v>0.9482060185185186</v>
      </c>
      <c r="EL45" s="106">
        <v>0.95376157407407414</v>
      </c>
      <c r="EM45" s="106">
        <v>0.96209490740740744</v>
      </c>
      <c r="EN45" s="128">
        <v>0.97042824074074097</v>
      </c>
      <c r="EO45" s="251"/>
      <c r="EP45" s="130">
        <v>0.97876157407407427</v>
      </c>
      <c r="EQ45" s="251"/>
      <c r="ER45" s="128">
        <v>0.98709490740740757</v>
      </c>
      <c r="ES45" s="251"/>
      <c r="ET45" s="251"/>
      <c r="EU45" s="251"/>
      <c r="EV45" s="251"/>
      <c r="EW45" s="252"/>
      <c r="EX45" s="252"/>
      <c r="EY45" s="252"/>
      <c r="EZ45" s="251"/>
      <c r="FA45" s="252"/>
      <c r="FB45" s="251"/>
      <c r="FC45" s="251"/>
      <c r="FD45" s="251"/>
      <c r="FE45" s="253"/>
    </row>
    <row r="46" spans="1:161" ht="15.95" customHeight="1" x14ac:dyDescent="0.25">
      <c r="A46" s="164" t="s">
        <v>85</v>
      </c>
      <c r="B46" s="256"/>
      <c r="C46" s="171">
        <v>0.3411689814814815</v>
      </c>
      <c r="D46" s="255"/>
      <c r="E46" s="165">
        <v>0.35024305555555563</v>
      </c>
      <c r="F46" s="165">
        <v>0.35437500000000005</v>
      </c>
      <c r="G46" s="165">
        <v>0.36131944444444447</v>
      </c>
      <c r="H46" s="165">
        <v>0.36616898148148153</v>
      </c>
      <c r="I46" s="165">
        <v>0.37113425925925925</v>
      </c>
      <c r="J46" s="165">
        <v>0.37504629629629632</v>
      </c>
      <c r="K46" s="165">
        <v>0.37807870370370378</v>
      </c>
      <c r="L46" s="106">
        <v>0.38346064814814818</v>
      </c>
      <c r="M46" s="106">
        <v>0.38785879629629633</v>
      </c>
      <c r="N46" s="106">
        <v>0.39225694444444448</v>
      </c>
      <c r="O46" s="106">
        <v>0.39665509259259263</v>
      </c>
      <c r="P46" s="106">
        <v>0.40105324074074078</v>
      </c>
      <c r="Q46" s="106">
        <v>0.40545138888888893</v>
      </c>
      <c r="R46" s="106">
        <v>0.40984953703703708</v>
      </c>
      <c r="S46" s="106">
        <v>0.41424768518518523</v>
      </c>
      <c r="T46" s="106">
        <v>0.41864583333333338</v>
      </c>
      <c r="U46" s="106">
        <v>0.42304398148148153</v>
      </c>
      <c r="V46" s="106">
        <v>0.42744212962962969</v>
      </c>
      <c r="W46" s="106">
        <v>0.43184027777777784</v>
      </c>
      <c r="X46" s="106">
        <v>0.43623842592592599</v>
      </c>
      <c r="Y46" s="106">
        <v>0.44063657407407414</v>
      </c>
      <c r="Z46" s="106">
        <v>0.44503472222222229</v>
      </c>
      <c r="AA46" s="106">
        <v>0.44943287037037044</v>
      </c>
      <c r="AB46" s="106">
        <v>0.45383101851851859</v>
      </c>
      <c r="AC46" s="106">
        <v>0.45822916666666674</v>
      </c>
      <c r="AD46" s="106">
        <v>0.46262731481481489</v>
      </c>
      <c r="AE46" s="106">
        <v>0.46702546296296304</v>
      </c>
      <c r="AF46" s="106">
        <v>0.4714236111111112</v>
      </c>
      <c r="AG46" s="106">
        <v>0.47582175925925935</v>
      </c>
      <c r="AH46" s="106">
        <v>0.4802199074074075</v>
      </c>
      <c r="AI46" s="106">
        <v>0.48461805555555565</v>
      </c>
      <c r="AJ46" s="106">
        <v>0.4890162037037038</v>
      </c>
      <c r="AK46" s="106">
        <v>0.49341435185185195</v>
      </c>
      <c r="AL46" s="106">
        <v>0.4978125000000001</v>
      </c>
      <c r="AM46" s="106">
        <v>0.5022106481481482</v>
      </c>
      <c r="AN46" s="106">
        <v>0.50660879629629629</v>
      </c>
      <c r="AO46" s="106">
        <v>0.51100694444444461</v>
      </c>
      <c r="AP46" s="106">
        <v>0.51540509259259282</v>
      </c>
      <c r="AQ46" s="106">
        <v>0.51980324074074091</v>
      </c>
      <c r="AR46" s="106">
        <v>0.52420138888888912</v>
      </c>
      <c r="AS46" s="106">
        <v>0.52859953703703721</v>
      </c>
      <c r="AT46" s="106">
        <v>0.53299768518518542</v>
      </c>
      <c r="AU46" s="106">
        <v>0.53739583333333352</v>
      </c>
      <c r="AV46" s="106">
        <v>0.54179398148148172</v>
      </c>
      <c r="AW46" s="106">
        <v>0.54619212962962982</v>
      </c>
      <c r="AX46" s="106">
        <v>0.55059027777777803</v>
      </c>
      <c r="AY46" s="106">
        <v>0.55498842592592623</v>
      </c>
      <c r="AZ46" s="106">
        <v>0.55938657407407422</v>
      </c>
      <c r="BA46" s="106">
        <v>0.56378472222222231</v>
      </c>
      <c r="BB46" s="106">
        <v>0.56818287037037041</v>
      </c>
      <c r="BC46" s="106">
        <v>0.57258101851851861</v>
      </c>
      <c r="BD46" s="106">
        <v>0.57697916666666682</v>
      </c>
      <c r="BE46" s="106">
        <v>0.58137731481481481</v>
      </c>
      <c r="BF46" s="106">
        <v>0.5857754629629629</v>
      </c>
      <c r="BG46" s="106">
        <v>0.590173611111111</v>
      </c>
      <c r="BH46" s="106">
        <v>0.59457175925925909</v>
      </c>
      <c r="BI46" s="106">
        <v>0.59896990740740719</v>
      </c>
      <c r="BJ46" s="106">
        <v>0.60336805555555528</v>
      </c>
      <c r="BK46" s="106">
        <v>0.60776620370370338</v>
      </c>
      <c r="BL46" s="106">
        <v>0.61216435185185147</v>
      </c>
      <c r="BM46" s="106">
        <v>0.61656249999999957</v>
      </c>
      <c r="BN46" s="106">
        <v>0.62096064814814766</v>
      </c>
      <c r="BO46" s="106">
        <v>0.62535879629629576</v>
      </c>
      <c r="BP46" s="106">
        <v>0.62975694444444386</v>
      </c>
      <c r="BQ46" s="106">
        <v>0.63415509259259195</v>
      </c>
      <c r="BR46" s="106">
        <v>0.63855324074074005</v>
      </c>
      <c r="BS46" s="106">
        <v>0.64295138888888814</v>
      </c>
      <c r="BT46" s="106">
        <v>0.64734953703703624</v>
      </c>
      <c r="BU46" s="106">
        <v>0.65174768518518433</v>
      </c>
      <c r="BV46" s="106">
        <v>0.65614583333333243</v>
      </c>
      <c r="BW46" s="106">
        <v>0.66054398148148052</v>
      </c>
      <c r="BX46" s="106">
        <v>0.66494212962962862</v>
      </c>
      <c r="BY46" s="106">
        <v>0.66934027777777672</v>
      </c>
      <c r="BZ46" s="106">
        <v>0.67373842592592481</v>
      </c>
      <c r="CA46" s="106">
        <v>0.67813657407407291</v>
      </c>
      <c r="CB46" s="106">
        <v>0.682534722222221</v>
      </c>
      <c r="CC46" s="106">
        <v>0.6869328703703691</v>
      </c>
      <c r="CD46" s="106">
        <v>0.69133101851851719</v>
      </c>
      <c r="CE46" s="106">
        <v>0.69572916666666529</v>
      </c>
      <c r="CF46" s="106">
        <v>0.70012731481481338</v>
      </c>
      <c r="CG46" s="106">
        <v>0.70452546296296148</v>
      </c>
      <c r="CH46" s="106">
        <v>0.70892361111110958</v>
      </c>
      <c r="CI46" s="106">
        <v>0.71332175925925767</v>
      </c>
      <c r="CJ46" s="106">
        <v>0.71771990740740577</v>
      </c>
      <c r="CK46" s="106">
        <v>0.72211805555555386</v>
      </c>
      <c r="CL46" s="106">
        <v>0.72651620370370196</v>
      </c>
      <c r="CM46" s="106">
        <v>0.73091435185185005</v>
      </c>
      <c r="CN46" s="106">
        <v>0.73531249999999815</v>
      </c>
      <c r="CO46" s="106">
        <v>0.73971064814814624</v>
      </c>
      <c r="CP46" s="106">
        <v>0.74410879629629434</v>
      </c>
      <c r="CQ46" s="106">
        <v>0.74850694444444243</v>
      </c>
      <c r="CR46" s="106">
        <v>0.75290509259259053</v>
      </c>
      <c r="CS46" s="106">
        <v>0.75730324074073863</v>
      </c>
      <c r="CT46" s="106">
        <v>0.76170138888888672</v>
      </c>
      <c r="CU46" s="106">
        <v>0.76609953703703482</v>
      </c>
      <c r="CV46" s="106">
        <v>0.77049768518518291</v>
      </c>
      <c r="CW46" s="106">
        <v>0.77489583333333101</v>
      </c>
      <c r="CX46" s="106">
        <v>0.7792939814814791</v>
      </c>
      <c r="CY46" s="106">
        <v>0.7836921296296272</v>
      </c>
      <c r="CZ46" s="106">
        <v>0.78809027777777529</v>
      </c>
      <c r="DA46" s="106">
        <v>0.79248842592592339</v>
      </c>
      <c r="DB46" s="106">
        <v>0.79688657407407149</v>
      </c>
      <c r="DC46" s="106">
        <v>0.80128472222221958</v>
      </c>
      <c r="DD46" s="106">
        <v>0.80568287037036768</v>
      </c>
      <c r="DE46" s="106">
        <v>0.81008101851851577</v>
      </c>
      <c r="DF46" s="106">
        <v>0.81447916666666387</v>
      </c>
      <c r="DG46" s="106">
        <v>0.81887731481481196</v>
      </c>
      <c r="DH46" s="106">
        <v>0.82327546296296006</v>
      </c>
      <c r="DI46" s="106">
        <v>0.82767361111110815</v>
      </c>
      <c r="DJ46" s="106">
        <v>0.83207175925925625</v>
      </c>
      <c r="DK46" s="106">
        <v>0.83646990740740435</v>
      </c>
      <c r="DL46" s="106">
        <v>0.84086805555555244</v>
      </c>
      <c r="DM46" s="106">
        <v>0.84526620370370054</v>
      </c>
      <c r="DN46" s="106">
        <v>0.84966435185184863</v>
      </c>
      <c r="DO46" s="106">
        <v>0.85406249999999673</v>
      </c>
      <c r="DP46" s="106">
        <v>0.85846064814814482</v>
      </c>
      <c r="DQ46" s="106">
        <v>0.86418981481481494</v>
      </c>
      <c r="DR46" s="251"/>
      <c r="DS46" s="106">
        <v>0.87165509259258911</v>
      </c>
      <c r="DT46" s="106">
        <v>0.8760532407407372</v>
      </c>
      <c r="DU46" s="106">
        <v>0.8804513888888853</v>
      </c>
      <c r="DV46" s="106">
        <v>0.8848495370370334</v>
      </c>
      <c r="DW46" s="106">
        <v>0.88924768518518149</v>
      </c>
      <c r="DX46" s="106">
        <v>0.89364583333332959</v>
      </c>
      <c r="DY46" s="251"/>
      <c r="DZ46" s="106">
        <v>0.90244212962962578</v>
      </c>
      <c r="EA46" s="106">
        <v>0.90684027777777387</v>
      </c>
      <c r="EB46" s="251"/>
      <c r="EC46" s="106">
        <v>0.91563657407407006</v>
      </c>
      <c r="ED46" s="106">
        <v>0.92003472222221816</v>
      </c>
      <c r="EE46" s="106">
        <v>0.92443287037036626</v>
      </c>
      <c r="EF46" s="106">
        <v>0.92883101851851435</v>
      </c>
      <c r="EG46" s="106">
        <v>0.93322916666666245</v>
      </c>
      <c r="EH46" s="106">
        <v>0.93762731481481054</v>
      </c>
      <c r="EI46" s="251"/>
      <c r="EJ46" s="106">
        <v>0.94682870370370387</v>
      </c>
      <c r="EK46" s="128">
        <v>0.95030092592592597</v>
      </c>
      <c r="EL46" s="106">
        <v>0.9558564814814815</v>
      </c>
      <c r="EM46" s="106">
        <v>0.96418981481481481</v>
      </c>
      <c r="EN46" s="128">
        <v>0.97252314814814833</v>
      </c>
      <c r="EO46" s="251"/>
      <c r="EP46" s="130">
        <v>0.98085648148148163</v>
      </c>
      <c r="EQ46" s="251"/>
      <c r="ER46" s="128">
        <v>0.98918981481481494</v>
      </c>
      <c r="ES46" s="251"/>
      <c r="ET46" s="251"/>
      <c r="EU46" s="251"/>
      <c r="EV46" s="251"/>
      <c r="EW46" s="252"/>
      <c r="EX46" s="252"/>
      <c r="EY46" s="252"/>
      <c r="EZ46" s="251"/>
      <c r="FA46" s="252"/>
      <c r="FB46" s="251"/>
      <c r="FC46" s="251"/>
      <c r="FD46" s="251"/>
      <c r="FE46" s="253"/>
    </row>
    <row r="47" spans="1:161" ht="15.95" customHeight="1" x14ac:dyDescent="0.25">
      <c r="A47" s="164" t="s">
        <v>84</v>
      </c>
      <c r="B47" s="170"/>
      <c r="C47" s="171">
        <v>0.34377314814814819</v>
      </c>
      <c r="D47" s="255"/>
      <c r="E47" s="165">
        <v>0.35231481481481486</v>
      </c>
      <c r="F47" s="165">
        <v>0.35644675925925928</v>
      </c>
      <c r="G47" s="165">
        <v>0.3633912037037037</v>
      </c>
      <c r="H47" s="165">
        <v>0.36824074074074076</v>
      </c>
      <c r="I47" s="165">
        <v>0.37320601851851853</v>
      </c>
      <c r="J47" s="165">
        <v>0.37711805555555555</v>
      </c>
      <c r="K47" s="165">
        <v>0.38015046296296306</v>
      </c>
      <c r="L47" s="106">
        <v>0.38553240740740746</v>
      </c>
      <c r="M47" s="106">
        <v>0.38993055555555556</v>
      </c>
      <c r="N47" s="106">
        <v>0.39432870370370376</v>
      </c>
      <c r="O47" s="106">
        <v>0.39872685185185186</v>
      </c>
      <c r="P47" s="106">
        <v>0.40312500000000007</v>
      </c>
      <c r="Q47" s="106">
        <v>0.40752314814814816</v>
      </c>
      <c r="R47" s="106">
        <v>0.41192129629629637</v>
      </c>
      <c r="S47" s="106">
        <v>0.41631944444444446</v>
      </c>
      <c r="T47" s="106">
        <v>0.42071759259259267</v>
      </c>
      <c r="U47" s="106">
        <v>0.42511574074074077</v>
      </c>
      <c r="V47" s="106">
        <v>0.42951388888888897</v>
      </c>
      <c r="W47" s="106">
        <v>0.43391203703703707</v>
      </c>
      <c r="X47" s="106">
        <v>0.43831018518518527</v>
      </c>
      <c r="Y47" s="106">
        <v>0.44270833333333337</v>
      </c>
      <c r="Z47" s="106">
        <v>0.44710648148148158</v>
      </c>
      <c r="AA47" s="106">
        <v>0.45150462962962967</v>
      </c>
      <c r="AB47" s="106">
        <v>0.45590277777777788</v>
      </c>
      <c r="AC47" s="106">
        <v>0.46030092592592597</v>
      </c>
      <c r="AD47" s="106">
        <v>0.46469907407407418</v>
      </c>
      <c r="AE47" s="106">
        <v>0.46909722222222228</v>
      </c>
      <c r="AF47" s="106">
        <v>0.47349537037037048</v>
      </c>
      <c r="AG47" s="106">
        <v>0.47789351851851858</v>
      </c>
      <c r="AH47" s="106">
        <v>0.48229166666666679</v>
      </c>
      <c r="AI47" s="106">
        <v>0.48668981481481488</v>
      </c>
      <c r="AJ47" s="106">
        <v>0.49108796296296309</v>
      </c>
      <c r="AK47" s="106">
        <v>0.49548611111111118</v>
      </c>
      <c r="AL47" s="106">
        <v>0.49988425925925939</v>
      </c>
      <c r="AM47" s="106">
        <v>0.50428240740740748</v>
      </c>
      <c r="AN47" s="106">
        <v>0.50868055555555558</v>
      </c>
      <c r="AO47" s="106">
        <v>0.5130787037037039</v>
      </c>
      <c r="AP47" s="106">
        <v>0.5174768518518521</v>
      </c>
      <c r="AQ47" s="106">
        <v>0.5218750000000002</v>
      </c>
      <c r="AR47" s="106">
        <v>0.52627314814814841</v>
      </c>
      <c r="AS47" s="106">
        <v>0.5306712962962965</v>
      </c>
      <c r="AT47" s="106">
        <v>0.53506944444444471</v>
      </c>
      <c r="AU47" s="106">
        <v>0.5394675925925928</v>
      </c>
      <c r="AV47" s="106">
        <v>0.54386574074074101</v>
      </c>
      <c r="AW47" s="106">
        <v>0.54826388888888911</v>
      </c>
      <c r="AX47" s="106">
        <v>0.55266203703703731</v>
      </c>
      <c r="AY47" s="106">
        <v>0.55706018518518552</v>
      </c>
      <c r="AZ47" s="106">
        <v>0.5614583333333335</v>
      </c>
      <c r="BA47" s="106">
        <v>0.5658564814814816</v>
      </c>
      <c r="BB47" s="106">
        <v>0.57025462962962969</v>
      </c>
      <c r="BC47" s="106">
        <v>0.5746527777777779</v>
      </c>
      <c r="BD47" s="106">
        <v>0.57905092592592611</v>
      </c>
      <c r="BE47" s="106">
        <v>0.58344907407407409</v>
      </c>
      <c r="BF47" s="106">
        <v>0.58784722222222219</v>
      </c>
      <c r="BG47" s="106">
        <v>0.59224537037037028</v>
      </c>
      <c r="BH47" s="106">
        <v>0.59664351851851838</v>
      </c>
      <c r="BI47" s="106">
        <v>0.60104166666666647</v>
      </c>
      <c r="BJ47" s="106">
        <v>0.60543981481481457</v>
      </c>
      <c r="BK47" s="106">
        <v>0.60983796296296267</v>
      </c>
      <c r="BL47" s="106">
        <v>0.61423611111111076</v>
      </c>
      <c r="BM47" s="106">
        <v>0.61863425925925886</v>
      </c>
      <c r="BN47" s="106">
        <v>0.62303240740740695</v>
      </c>
      <c r="BO47" s="106">
        <v>0.62743055555555505</v>
      </c>
      <c r="BP47" s="106">
        <v>0.63182870370370314</v>
      </c>
      <c r="BQ47" s="106">
        <v>0.63622685185185124</v>
      </c>
      <c r="BR47" s="106">
        <v>0.64062499999999933</v>
      </c>
      <c r="BS47" s="106">
        <v>0.64502314814814743</v>
      </c>
      <c r="BT47" s="106">
        <v>0.64942129629629552</v>
      </c>
      <c r="BU47" s="106">
        <v>0.65381944444444362</v>
      </c>
      <c r="BV47" s="106">
        <v>0.65821759259259172</v>
      </c>
      <c r="BW47" s="106">
        <v>0.66261574074073981</v>
      </c>
      <c r="BX47" s="106">
        <v>0.66701388888888791</v>
      </c>
      <c r="BY47" s="106">
        <v>0.671412037037036</v>
      </c>
      <c r="BZ47" s="106">
        <v>0.6758101851851841</v>
      </c>
      <c r="CA47" s="106">
        <v>0.68020833333333219</v>
      </c>
      <c r="CB47" s="106">
        <v>0.68460648148148029</v>
      </c>
      <c r="CC47" s="106">
        <v>0.68900462962962838</v>
      </c>
      <c r="CD47" s="106">
        <v>0.69340277777777648</v>
      </c>
      <c r="CE47" s="106">
        <v>0.69780092592592458</v>
      </c>
      <c r="CF47" s="106">
        <v>0.70219907407407267</v>
      </c>
      <c r="CG47" s="106">
        <v>0.70659722222222077</v>
      </c>
      <c r="CH47" s="106">
        <v>0.71099537037036886</v>
      </c>
      <c r="CI47" s="106">
        <v>0.71539351851851696</v>
      </c>
      <c r="CJ47" s="106">
        <v>0.71979166666666505</v>
      </c>
      <c r="CK47" s="106">
        <v>0.72418981481481315</v>
      </c>
      <c r="CL47" s="106">
        <v>0.72858796296296124</v>
      </c>
      <c r="CM47" s="106">
        <v>0.73298611111110934</v>
      </c>
      <c r="CN47" s="106">
        <v>0.73738425925925744</v>
      </c>
      <c r="CO47" s="106">
        <v>0.74178240740740553</v>
      </c>
      <c r="CP47" s="106">
        <v>0.74618055555555363</v>
      </c>
      <c r="CQ47" s="106">
        <v>0.75057870370370172</v>
      </c>
      <c r="CR47" s="106">
        <v>0.75497685185184982</v>
      </c>
      <c r="CS47" s="106">
        <v>0.75937499999999791</v>
      </c>
      <c r="CT47" s="106">
        <v>0.76377314814814601</v>
      </c>
      <c r="CU47" s="106">
        <v>0.7681712962962941</v>
      </c>
      <c r="CV47" s="106">
        <v>0.7725694444444422</v>
      </c>
      <c r="CW47" s="106">
        <v>0.77696759259259029</v>
      </c>
      <c r="CX47" s="106">
        <v>0.78136574074073839</v>
      </c>
      <c r="CY47" s="106">
        <v>0.78576388888888649</v>
      </c>
      <c r="CZ47" s="106">
        <v>0.79016203703703458</v>
      </c>
      <c r="DA47" s="106">
        <v>0.79456018518518268</v>
      </c>
      <c r="DB47" s="106">
        <v>0.79895833333333077</v>
      </c>
      <c r="DC47" s="106">
        <v>0.80335648148147887</v>
      </c>
      <c r="DD47" s="106">
        <v>0.80775462962962696</v>
      </c>
      <c r="DE47" s="106">
        <v>0.81215277777777506</v>
      </c>
      <c r="DF47" s="106">
        <v>0.81655092592592315</v>
      </c>
      <c r="DG47" s="106">
        <v>0.82094907407407125</v>
      </c>
      <c r="DH47" s="106">
        <v>0.82534722222221935</v>
      </c>
      <c r="DI47" s="106">
        <v>0.82974537037036744</v>
      </c>
      <c r="DJ47" s="106">
        <v>0.83414351851851554</v>
      </c>
      <c r="DK47" s="106">
        <v>0.83854166666666363</v>
      </c>
      <c r="DL47" s="106">
        <v>0.84293981481481173</v>
      </c>
      <c r="DM47" s="106">
        <v>0.84733796296295982</v>
      </c>
      <c r="DN47" s="106">
        <v>0.85173611111110792</v>
      </c>
      <c r="DO47" s="106">
        <v>0.85613425925925601</v>
      </c>
      <c r="DP47" s="106">
        <v>0.86053240740740411</v>
      </c>
      <c r="DQ47" s="106">
        <v>0.86626157407407423</v>
      </c>
      <c r="DR47" s="251"/>
      <c r="DS47" s="106">
        <v>0.8737268518518484</v>
      </c>
      <c r="DT47" s="106">
        <v>0.87812499999999649</v>
      </c>
      <c r="DU47" s="106">
        <v>0.88252314814814459</v>
      </c>
      <c r="DV47" s="106">
        <v>0.88692129629629268</v>
      </c>
      <c r="DW47" s="106">
        <v>0.89131944444444078</v>
      </c>
      <c r="DX47" s="106">
        <v>0.89571759259258887</v>
      </c>
      <c r="DY47" s="251"/>
      <c r="DZ47" s="106">
        <v>0.90451388888888506</v>
      </c>
      <c r="EA47" s="106">
        <v>0.90891203703703316</v>
      </c>
      <c r="EB47" s="251"/>
      <c r="EC47" s="106">
        <v>0.91770833333332935</v>
      </c>
      <c r="ED47" s="106">
        <v>0.92210648148147745</v>
      </c>
      <c r="EE47" s="106">
        <v>0.92650462962962554</v>
      </c>
      <c r="EF47" s="106">
        <v>0.93090277777777364</v>
      </c>
      <c r="EG47" s="106">
        <v>0.93530092592592173</v>
      </c>
      <c r="EH47" s="106">
        <v>0.93969907407406983</v>
      </c>
      <c r="EI47" s="251"/>
      <c r="EJ47" s="106">
        <v>0.94890046296296315</v>
      </c>
      <c r="EK47" s="128">
        <v>0.95237268518518525</v>
      </c>
      <c r="EL47" s="106">
        <v>0.95792824074074079</v>
      </c>
      <c r="EM47" s="106">
        <v>0.96626157407407409</v>
      </c>
      <c r="EN47" s="128">
        <v>0.97459490740740762</v>
      </c>
      <c r="EO47" s="251"/>
      <c r="EP47" s="130">
        <v>0.98292824074074092</v>
      </c>
      <c r="EQ47" s="251"/>
      <c r="ER47" s="128">
        <v>0.99126157407407423</v>
      </c>
      <c r="ES47" s="251"/>
      <c r="ET47" s="251"/>
      <c r="EU47" s="251"/>
      <c r="EV47" s="251"/>
      <c r="EW47" s="252"/>
      <c r="EX47" s="252"/>
      <c r="EY47" s="252"/>
      <c r="EZ47" s="251"/>
      <c r="FA47" s="252"/>
      <c r="FB47" s="251"/>
      <c r="FC47" s="251"/>
      <c r="FD47" s="251"/>
      <c r="FE47" s="253"/>
    </row>
    <row r="48" spans="1:161" s="152" customFormat="1" ht="15.95" customHeight="1" x14ac:dyDescent="0.25">
      <c r="A48" s="166" t="s">
        <v>83</v>
      </c>
      <c r="B48" s="171">
        <v>0.33333333333333331</v>
      </c>
      <c r="C48" s="171">
        <v>0.3461921296296297</v>
      </c>
      <c r="D48" s="255"/>
      <c r="E48" s="165">
        <v>0.35453703703703709</v>
      </c>
      <c r="F48" s="165">
        <v>0.35866898148148152</v>
      </c>
      <c r="G48" s="165">
        <v>0.36561342592592594</v>
      </c>
      <c r="H48" s="165">
        <v>0.37046296296296299</v>
      </c>
      <c r="I48" s="165">
        <v>0.37542824074074077</v>
      </c>
      <c r="J48" s="165">
        <v>0.37934027777777779</v>
      </c>
      <c r="K48" s="165">
        <v>0.3823726851851853</v>
      </c>
      <c r="L48" s="106">
        <v>0.3877546296296297</v>
      </c>
      <c r="M48" s="106">
        <v>0.39215277777777779</v>
      </c>
      <c r="N48" s="106">
        <v>0.396550925925926</v>
      </c>
      <c r="O48" s="106">
        <v>0.4009490740740741</v>
      </c>
      <c r="P48" s="106">
        <v>0.4053472222222223</v>
      </c>
      <c r="Q48" s="106">
        <v>0.4097453703703704</v>
      </c>
      <c r="R48" s="106">
        <v>0.41414351851851861</v>
      </c>
      <c r="S48" s="106">
        <v>0.4185416666666667</v>
      </c>
      <c r="T48" s="106">
        <v>0.42293981481481491</v>
      </c>
      <c r="U48" s="106">
        <v>0.427337962962963</v>
      </c>
      <c r="V48" s="106">
        <v>0.43173611111111121</v>
      </c>
      <c r="W48" s="106">
        <v>0.4361342592592593</v>
      </c>
      <c r="X48" s="106">
        <v>0.44053240740740751</v>
      </c>
      <c r="Y48" s="106">
        <v>0.44493055555555561</v>
      </c>
      <c r="Z48" s="106">
        <v>0.44932870370370381</v>
      </c>
      <c r="AA48" s="106">
        <v>0.45372685185185191</v>
      </c>
      <c r="AB48" s="106">
        <v>0.45812500000000012</v>
      </c>
      <c r="AC48" s="106">
        <v>0.46252314814814821</v>
      </c>
      <c r="AD48" s="106">
        <v>0.46692129629629642</v>
      </c>
      <c r="AE48" s="106">
        <v>0.47131944444444451</v>
      </c>
      <c r="AF48" s="106">
        <v>0.47571759259259272</v>
      </c>
      <c r="AG48" s="106">
        <v>0.48011574074074082</v>
      </c>
      <c r="AH48" s="106">
        <v>0.48451388888888902</v>
      </c>
      <c r="AI48" s="106">
        <v>0.48891203703703712</v>
      </c>
      <c r="AJ48" s="106">
        <v>0.49331018518518532</v>
      </c>
      <c r="AK48" s="106">
        <v>0.49770833333333342</v>
      </c>
      <c r="AL48" s="106">
        <v>0.50210648148148163</v>
      </c>
      <c r="AM48" s="106">
        <v>0.50650462962962972</v>
      </c>
      <c r="AN48" s="106">
        <v>0.51090277777777782</v>
      </c>
      <c r="AO48" s="106">
        <v>0.51530092592592613</v>
      </c>
      <c r="AP48" s="106">
        <v>0.51969907407407434</v>
      </c>
      <c r="AQ48" s="106">
        <v>0.52409722222222244</v>
      </c>
      <c r="AR48" s="106">
        <v>0.52849537037037064</v>
      </c>
      <c r="AS48" s="106">
        <v>0.53289351851851874</v>
      </c>
      <c r="AT48" s="106">
        <v>0.53729166666666694</v>
      </c>
      <c r="AU48" s="106">
        <v>0.54168981481481504</v>
      </c>
      <c r="AV48" s="106">
        <v>0.54608796296296325</v>
      </c>
      <c r="AW48" s="106">
        <v>0.55048611111111134</v>
      </c>
      <c r="AX48" s="106">
        <v>0.55488425925925955</v>
      </c>
      <c r="AY48" s="106">
        <v>0.55928240740740776</v>
      </c>
      <c r="AZ48" s="106">
        <v>0.56368055555555574</v>
      </c>
      <c r="BA48" s="106">
        <v>0.56807870370370384</v>
      </c>
      <c r="BB48" s="106">
        <v>0.57247685185185193</v>
      </c>
      <c r="BC48" s="106">
        <v>0.57687500000000014</v>
      </c>
      <c r="BD48" s="106">
        <v>0.58127314814814834</v>
      </c>
      <c r="BE48" s="106">
        <v>0.58567129629629633</v>
      </c>
      <c r="BF48" s="106">
        <v>0.59006944444444442</v>
      </c>
      <c r="BG48" s="106">
        <v>0.59446759259259252</v>
      </c>
      <c r="BH48" s="106">
        <v>0.59886574074074062</v>
      </c>
      <c r="BI48" s="106">
        <v>0.60326388888888871</v>
      </c>
      <c r="BJ48" s="106">
        <v>0.60766203703703681</v>
      </c>
      <c r="BK48" s="106">
        <v>0.6120601851851849</v>
      </c>
      <c r="BL48" s="106">
        <v>0.616458333333333</v>
      </c>
      <c r="BM48" s="106">
        <v>0.62085648148148109</v>
      </c>
      <c r="BN48" s="106">
        <v>0.62525462962962919</v>
      </c>
      <c r="BO48" s="106">
        <v>0.62965277777777728</v>
      </c>
      <c r="BP48" s="106">
        <v>0.63405092592592538</v>
      </c>
      <c r="BQ48" s="106">
        <v>0.63844907407407347</v>
      </c>
      <c r="BR48" s="106">
        <v>0.64284722222222157</v>
      </c>
      <c r="BS48" s="106">
        <v>0.64724537037036967</v>
      </c>
      <c r="BT48" s="106">
        <v>0.65164351851851776</v>
      </c>
      <c r="BU48" s="106">
        <v>0.65604166666666586</v>
      </c>
      <c r="BV48" s="106">
        <v>0.66043981481481395</v>
      </c>
      <c r="BW48" s="106">
        <v>0.66483796296296205</v>
      </c>
      <c r="BX48" s="106">
        <v>0.66923611111111014</v>
      </c>
      <c r="BY48" s="106">
        <v>0.67363425925925824</v>
      </c>
      <c r="BZ48" s="106">
        <v>0.67803240740740633</v>
      </c>
      <c r="CA48" s="106">
        <v>0.68243055555555443</v>
      </c>
      <c r="CB48" s="106">
        <v>0.68682870370370253</v>
      </c>
      <c r="CC48" s="106">
        <v>0.69122685185185062</v>
      </c>
      <c r="CD48" s="106">
        <v>0.69562499999999872</v>
      </c>
      <c r="CE48" s="106">
        <v>0.70002314814814681</v>
      </c>
      <c r="CF48" s="106">
        <v>0.70442129629629491</v>
      </c>
      <c r="CG48" s="106">
        <v>0.708819444444443</v>
      </c>
      <c r="CH48" s="106">
        <v>0.7132175925925911</v>
      </c>
      <c r="CI48" s="106">
        <v>0.71761574074073919</v>
      </c>
      <c r="CJ48" s="106">
        <v>0.72201388888888729</v>
      </c>
      <c r="CK48" s="106">
        <v>0.72641203703703539</v>
      </c>
      <c r="CL48" s="106">
        <v>0.73081018518518348</v>
      </c>
      <c r="CM48" s="106">
        <v>0.73520833333333158</v>
      </c>
      <c r="CN48" s="106">
        <v>0.73960648148147967</v>
      </c>
      <c r="CO48" s="106">
        <v>0.74400462962962777</v>
      </c>
      <c r="CP48" s="106">
        <v>0.74840277777777586</v>
      </c>
      <c r="CQ48" s="106">
        <v>0.75280092592592396</v>
      </c>
      <c r="CR48" s="106">
        <v>0.75719907407407205</v>
      </c>
      <c r="CS48" s="106">
        <v>0.76159722222222015</v>
      </c>
      <c r="CT48" s="106">
        <v>0.76599537037036824</v>
      </c>
      <c r="CU48" s="106">
        <v>0.77039351851851634</v>
      </c>
      <c r="CV48" s="106">
        <v>0.77479166666666444</v>
      </c>
      <c r="CW48" s="106">
        <v>0.77918981481481253</v>
      </c>
      <c r="CX48" s="106">
        <v>0.78358796296296063</v>
      </c>
      <c r="CY48" s="106">
        <v>0.78798611111110872</v>
      </c>
      <c r="CZ48" s="106">
        <v>0.79238425925925682</v>
      </c>
      <c r="DA48" s="106">
        <v>0.79678240740740491</v>
      </c>
      <c r="DB48" s="106">
        <v>0.80118055555555301</v>
      </c>
      <c r="DC48" s="106">
        <v>0.8055787037037011</v>
      </c>
      <c r="DD48" s="106">
        <v>0.8099768518518492</v>
      </c>
      <c r="DE48" s="106">
        <v>0.8143749999999973</v>
      </c>
      <c r="DF48" s="106">
        <v>0.81877314814814539</v>
      </c>
      <c r="DG48" s="106">
        <v>0.82317129629629349</v>
      </c>
      <c r="DH48" s="106">
        <v>0.82756944444444158</v>
      </c>
      <c r="DI48" s="106">
        <v>0.83196759259258968</v>
      </c>
      <c r="DJ48" s="106">
        <v>0.83636574074073777</v>
      </c>
      <c r="DK48" s="106">
        <v>0.84076388888888587</v>
      </c>
      <c r="DL48" s="106">
        <v>0.84516203703703396</v>
      </c>
      <c r="DM48" s="106">
        <v>0.84956018518518206</v>
      </c>
      <c r="DN48" s="106">
        <v>0.85395833333333016</v>
      </c>
      <c r="DO48" s="106">
        <v>0.85835648148147825</v>
      </c>
      <c r="DP48" s="106">
        <v>0.86275462962962635</v>
      </c>
      <c r="DQ48" s="106">
        <v>0.86848379629629646</v>
      </c>
      <c r="DR48" s="251"/>
      <c r="DS48" s="106">
        <v>0.87594907407407063</v>
      </c>
      <c r="DT48" s="106">
        <v>0.88034722222221873</v>
      </c>
      <c r="DU48" s="106">
        <v>0.88474537037036682</v>
      </c>
      <c r="DV48" s="106">
        <v>0.88914351851851492</v>
      </c>
      <c r="DW48" s="106">
        <v>0.89354166666666301</v>
      </c>
      <c r="DX48" s="106">
        <v>0.89793981481481111</v>
      </c>
      <c r="DY48" s="251"/>
      <c r="DZ48" s="106">
        <v>0.9067361111111073</v>
      </c>
      <c r="EA48" s="106">
        <v>0.9111342592592554</v>
      </c>
      <c r="EB48" s="251"/>
      <c r="EC48" s="106">
        <v>0.91993055555555159</v>
      </c>
      <c r="ED48" s="106">
        <v>0.92432870370369968</v>
      </c>
      <c r="EE48" s="106">
        <v>0.92872685185184778</v>
      </c>
      <c r="EF48" s="106">
        <v>0.93312499999999587</v>
      </c>
      <c r="EG48" s="106">
        <v>0.93752314814814397</v>
      </c>
      <c r="EH48" s="106">
        <v>0.94192129629629207</v>
      </c>
      <c r="EI48" s="251"/>
      <c r="EJ48" s="106">
        <v>0.95112268518518539</v>
      </c>
      <c r="EK48" s="128">
        <v>0.95459490740740749</v>
      </c>
      <c r="EL48" s="106">
        <v>0.96015046296296302</v>
      </c>
      <c r="EM48" s="106">
        <v>0.96848379629629633</v>
      </c>
      <c r="EN48" s="128">
        <v>0.97681712962962985</v>
      </c>
      <c r="EO48" s="251"/>
      <c r="EP48" s="130">
        <v>0.98515046296296316</v>
      </c>
      <c r="EQ48" s="251"/>
      <c r="ER48" s="128">
        <v>0.99348379629629646</v>
      </c>
      <c r="ES48" s="251"/>
      <c r="ET48" s="251"/>
      <c r="EU48" s="251"/>
      <c r="EV48" s="251"/>
      <c r="EW48" s="252"/>
      <c r="EX48" s="252"/>
      <c r="EY48" s="252"/>
      <c r="EZ48" s="251"/>
      <c r="FA48" s="252"/>
      <c r="FB48" s="251"/>
      <c r="FC48" s="251"/>
      <c r="FD48" s="251"/>
      <c r="FE48" s="253"/>
    </row>
    <row r="49" spans="1:161" ht="15.95" customHeight="1" x14ac:dyDescent="0.25">
      <c r="A49" s="164" t="s">
        <v>76</v>
      </c>
      <c r="B49" s="171">
        <v>0.33601851851851849</v>
      </c>
      <c r="C49" s="165">
        <v>0.34835648148148157</v>
      </c>
      <c r="D49" s="255"/>
      <c r="E49" s="165">
        <v>0.35670138888888897</v>
      </c>
      <c r="F49" s="165">
        <v>0.36083333333333339</v>
      </c>
      <c r="G49" s="165">
        <v>0.36777777777777781</v>
      </c>
      <c r="H49" s="165">
        <v>0.37262731481481487</v>
      </c>
      <c r="I49" s="165">
        <v>0.37759259259259265</v>
      </c>
      <c r="J49" s="165">
        <v>0.38150462962962967</v>
      </c>
      <c r="K49" s="165">
        <v>0.38453703703703718</v>
      </c>
      <c r="L49" s="106">
        <v>0.38991898148148157</v>
      </c>
      <c r="M49" s="106">
        <v>0.39431712962962967</v>
      </c>
      <c r="N49" s="106">
        <v>0.39871527777777788</v>
      </c>
      <c r="O49" s="106">
        <v>0.40311342592592597</v>
      </c>
      <c r="P49" s="106">
        <v>0.40751157407407418</v>
      </c>
      <c r="Q49" s="106">
        <v>0.41190972222222227</v>
      </c>
      <c r="R49" s="106">
        <v>0.41630787037037048</v>
      </c>
      <c r="S49" s="106">
        <v>0.42070601851851858</v>
      </c>
      <c r="T49" s="106">
        <v>0.42510416666666678</v>
      </c>
      <c r="U49" s="106">
        <v>0.42950231481481488</v>
      </c>
      <c r="V49" s="106">
        <v>0.43390046296296308</v>
      </c>
      <c r="W49" s="106">
        <v>0.43829861111111118</v>
      </c>
      <c r="X49" s="106">
        <v>0.44269675925925939</v>
      </c>
      <c r="Y49" s="106">
        <v>0.44709490740740748</v>
      </c>
      <c r="Z49" s="106">
        <v>0.45149305555555569</v>
      </c>
      <c r="AA49" s="106">
        <v>0.45589120370370378</v>
      </c>
      <c r="AB49" s="106">
        <v>0.46028935185185199</v>
      </c>
      <c r="AC49" s="106">
        <v>0.46468750000000009</v>
      </c>
      <c r="AD49" s="106">
        <v>0.46908564814814829</v>
      </c>
      <c r="AE49" s="106">
        <v>0.47348379629629639</v>
      </c>
      <c r="AF49" s="106">
        <v>0.4778819444444446</v>
      </c>
      <c r="AG49" s="106">
        <v>0.48228009259259269</v>
      </c>
      <c r="AH49" s="106">
        <v>0.4866782407407409</v>
      </c>
      <c r="AI49" s="106">
        <v>0.49107638888888899</v>
      </c>
      <c r="AJ49" s="106">
        <v>0.4954745370370372</v>
      </c>
      <c r="AK49" s="106">
        <v>0.49987268518518529</v>
      </c>
      <c r="AL49" s="106">
        <v>0.50427083333333345</v>
      </c>
      <c r="AM49" s="106">
        <v>0.50866898148148154</v>
      </c>
      <c r="AN49" s="106">
        <v>0.51306712962962964</v>
      </c>
      <c r="AO49" s="106">
        <v>0.51746527777777795</v>
      </c>
      <c r="AP49" s="106">
        <v>0.52186342592592616</v>
      </c>
      <c r="AQ49" s="106">
        <v>0.52626157407407426</v>
      </c>
      <c r="AR49" s="106">
        <v>0.53065972222222246</v>
      </c>
      <c r="AS49" s="106">
        <v>0.53505787037037056</v>
      </c>
      <c r="AT49" s="106">
        <v>0.53945601851851877</v>
      </c>
      <c r="AU49" s="106">
        <v>0.54385416666666686</v>
      </c>
      <c r="AV49" s="106">
        <v>0.54825231481481507</v>
      </c>
      <c r="AW49" s="106">
        <v>0.55265046296296316</v>
      </c>
      <c r="AX49" s="106">
        <v>0.55704861111111137</v>
      </c>
      <c r="AY49" s="106">
        <v>0.56144675925925958</v>
      </c>
      <c r="AZ49" s="106">
        <v>0.56584490740740756</v>
      </c>
      <c r="BA49" s="106">
        <v>0.57024305555555566</v>
      </c>
      <c r="BB49" s="106">
        <v>0.57464120370370375</v>
      </c>
      <c r="BC49" s="106">
        <v>0.57903935185185196</v>
      </c>
      <c r="BD49" s="106">
        <v>0.58343750000000016</v>
      </c>
      <c r="BE49" s="106">
        <v>0.58783564814814815</v>
      </c>
      <c r="BF49" s="106">
        <v>0.59223379629629624</v>
      </c>
      <c r="BG49" s="106">
        <v>0.59663194444444434</v>
      </c>
      <c r="BH49" s="106">
        <v>0.60103009259259244</v>
      </c>
      <c r="BI49" s="106">
        <v>0.60542824074074053</v>
      </c>
      <c r="BJ49" s="106">
        <v>0.60982638888888863</v>
      </c>
      <c r="BK49" s="106">
        <v>0.61422453703703672</v>
      </c>
      <c r="BL49" s="106">
        <v>0.61862268518518482</v>
      </c>
      <c r="BM49" s="106">
        <v>0.62302083333333291</v>
      </c>
      <c r="BN49" s="106">
        <v>0.62741898148148101</v>
      </c>
      <c r="BO49" s="106">
        <v>0.6318171296296291</v>
      </c>
      <c r="BP49" s="106">
        <v>0.6362152777777772</v>
      </c>
      <c r="BQ49" s="106">
        <v>0.64061342592592529</v>
      </c>
      <c r="BR49" s="106">
        <v>0.64501157407407339</v>
      </c>
      <c r="BS49" s="106">
        <v>0.64940972222222149</v>
      </c>
      <c r="BT49" s="106">
        <v>0.65380787037036958</v>
      </c>
      <c r="BU49" s="106">
        <v>0.65820601851851768</v>
      </c>
      <c r="BV49" s="106">
        <v>0.66260416666666577</v>
      </c>
      <c r="BW49" s="106">
        <v>0.66700231481481387</v>
      </c>
      <c r="BX49" s="106">
        <v>0.67140046296296196</v>
      </c>
      <c r="BY49" s="106">
        <v>0.67579861111111006</v>
      </c>
      <c r="BZ49" s="106">
        <v>0.68019675925925815</v>
      </c>
      <c r="CA49" s="106">
        <v>0.68459490740740625</v>
      </c>
      <c r="CB49" s="106">
        <v>0.68899305555555435</v>
      </c>
      <c r="CC49" s="106">
        <v>0.69339120370370244</v>
      </c>
      <c r="CD49" s="106">
        <v>0.69778935185185054</v>
      </c>
      <c r="CE49" s="106">
        <v>0.70218749999999863</v>
      </c>
      <c r="CF49" s="106">
        <v>0.70658564814814673</v>
      </c>
      <c r="CG49" s="106">
        <v>0.71098379629629482</v>
      </c>
      <c r="CH49" s="106">
        <v>0.71538194444444292</v>
      </c>
      <c r="CI49" s="106">
        <v>0.71978009259259101</v>
      </c>
      <c r="CJ49" s="106">
        <v>0.72417824074073911</v>
      </c>
      <c r="CK49" s="106">
        <v>0.72857638888888721</v>
      </c>
      <c r="CL49" s="106">
        <v>0.7329745370370353</v>
      </c>
      <c r="CM49" s="106">
        <v>0.7373726851851834</v>
      </c>
      <c r="CN49" s="106">
        <v>0.74177083333333149</v>
      </c>
      <c r="CO49" s="106">
        <v>0.74616898148147959</v>
      </c>
      <c r="CP49" s="106">
        <v>0.75056712962962768</v>
      </c>
      <c r="CQ49" s="106">
        <v>0.75496527777777578</v>
      </c>
      <c r="CR49" s="106">
        <v>0.75936342592592387</v>
      </c>
      <c r="CS49" s="106">
        <v>0.76376157407407197</v>
      </c>
      <c r="CT49" s="106">
        <v>0.76815972222222006</v>
      </c>
      <c r="CU49" s="106">
        <v>0.77255787037036816</v>
      </c>
      <c r="CV49" s="106">
        <v>0.77695601851851626</v>
      </c>
      <c r="CW49" s="106">
        <v>0.78135416666666435</v>
      </c>
      <c r="CX49" s="106">
        <v>0.78575231481481245</v>
      </c>
      <c r="CY49" s="106">
        <v>0.79015046296296054</v>
      </c>
      <c r="CZ49" s="106">
        <v>0.79454861111110864</v>
      </c>
      <c r="DA49" s="106">
        <v>0.79894675925925673</v>
      </c>
      <c r="DB49" s="106">
        <v>0.80334490740740483</v>
      </c>
      <c r="DC49" s="106">
        <v>0.80774305555555292</v>
      </c>
      <c r="DD49" s="106">
        <v>0.81214120370370102</v>
      </c>
      <c r="DE49" s="106">
        <v>0.81653935185184912</v>
      </c>
      <c r="DF49" s="106">
        <v>0.82093749999999721</v>
      </c>
      <c r="DG49" s="106">
        <v>0.82533564814814531</v>
      </c>
      <c r="DH49" s="106">
        <v>0.8297337962962934</v>
      </c>
      <c r="DI49" s="106">
        <v>0.8341319444444415</v>
      </c>
      <c r="DJ49" s="106">
        <v>0.83853009259258959</v>
      </c>
      <c r="DK49" s="106">
        <v>0.84292824074073769</v>
      </c>
      <c r="DL49" s="106">
        <v>0.84732638888888578</v>
      </c>
      <c r="DM49" s="106">
        <v>0.85172453703703388</v>
      </c>
      <c r="DN49" s="106">
        <v>0.85612268518518198</v>
      </c>
      <c r="DO49" s="106">
        <v>0.86052083333333007</v>
      </c>
      <c r="DP49" s="106">
        <v>0.86491898148147817</v>
      </c>
      <c r="DQ49" s="106">
        <v>0.87064814814814828</v>
      </c>
      <c r="DR49" s="251"/>
      <c r="DS49" s="106">
        <v>0.87811342592592245</v>
      </c>
      <c r="DT49" s="106">
        <v>0.88251157407407055</v>
      </c>
      <c r="DU49" s="106">
        <v>0.88690972222221864</v>
      </c>
      <c r="DV49" s="106">
        <v>0.89130787037036674</v>
      </c>
      <c r="DW49" s="106">
        <v>0.89570601851851483</v>
      </c>
      <c r="DX49" s="106">
        <v>0.90010416666666293</v>
      </c>
      <c r="DY49" s="251"/>
      <c r="DZ49" s="106">
        <v>0.90890046296295912</v>
      </c>
      <c r="EA49" s="106">
        <v>0.91329861111110722</v>
      </c>
      <c r="EB49" s="251"/>
      <c r="EC49" s="106">
        <v>0.92209490740740341</v>
      </c>
      <c r="ED49" s="106">
        <v>0.9264930555555515</v>
      </c>
      <c r="EE49" s="106">
        <v>0.9308912037036996</v>
      </c>
      <c r="EF49" s="106">
        <v>0.93528935185184769</v>
      </c>
      <c r="EG49" s="106"/>
      <c r="EH49" s="106">
        <v>0.94408564814814389</v>
      </c>
      <c r="EI49" s="251"/>
      <c r="EJ49" s="106">
        <v>0.95328703703703721</v>
      </c>
      <c r="EK49" s="128">
        <v>0.95675925925925931</v>
      </c>
      <c r="EL49" s="106">
        <v>0.96231481481481485</v>
      </c>
      <c r="EM49" s="106">
        <v>0.97064814814814815</v>
      </c>
      <c r="EN49" s="128">
        <v>0.97898148148148167</v>
      </c>
      <c r="EO49" s="251"/>
      <c r="EP49" s="130">
        <v>0.98731481481481498</v>
      </c>
      <c r="EQ49" s="251"/>
      <c r="ER49" s="128">
        <v>0.99564814814814828</v>
      </c>
      <c r="ES49" s="251"/>
      <c r="ET49" s="251"/>
      <c r="EU49" s="251"/>
      <c r="EV49" s="251"/>
      <c r="EW49" s="252"/>
      <c r="EX49" s="252"/>
      <c r="EY49" s="252"/>
      <c r="EZ49" s="251"/>
      <c r="FA49" s="252"/>
      <c r="FB49" s="251"/>
      <c r="FC49" s="251"/>
      <c r="FD49" s="251"/>
      <c r="FE49" s="253"/>
    </row>
    <row r="50" spans="1:161" ht="15.95" customHeight="1" thickBot="1" x14ac:dyDescent="0.3">
      <c r="A50" s="164" t="s">
        <v>75</v>
      </c>
      <c r="B50" s="171">
        <v>0.3392708333333333</v>
      </c>
      <c r="C50" s="165">
        <v>0.35105324074074085</v>
      </c>
      <c r="D50" s="255"/>
      <c r="E50" s="165">
        <v>0.35939814814814824</v>
      </c>
      <c r="F50" s="165">
        <v>0.36353009259259267</v>
      </c>
      <c r="G50" s="165">
        <v>0.37047453703703709</v>
      </c>
      <c r="H50" s="165">
        <v>0.37532407407407414</v>
      </c>
      <c r="I50" s="165">
        <v>0.38028935185185192</v>
      </c>
      <c r="J50" s="165">
        <v>0.38420138888888894</v>
      </c>
      <c r="K50" s="165">
        <v>0.38723379629629645</v>
      </c>
      <c r="L50" s="106">
        <v>0.39261574074074085</v>
      </c>
      <c r="M50" s="106">
        <v>0.39701388888888894</v>
      </c>
      <c r="N50" s="106">
        <v>0.40141203703703715</v>
      </c>
      <c r="O50" s="106">
        <v>0.40581018518518525</v>
      </c>
      <c r="P50" s="106">
        <v>0.41020833333333345</v>
      </c>
      <c r="Q50" s="106">
        <v>0.41460648148148155</v>
      </c>
      <c r="R50" s="106">
        <v>0.41900462962962975</v>
      </c>
      <c r="S50" s="106">
        <v>0.42340277777777785</v>
      </c>
      <c r="T50" s="106">
        <v>0.42780092592592606</v>
      </c>
      <c r="U50" s="106">
        <v>0.43219907407407415</v>
      </c>
      <c r="V50" s="106">
        <v>0.43659722222222236</v>
      </c>
      <c r="W50" s="106">
        <v>0.44099537037037045</v>
      </c>
      <c r="X50" s="106">
        <v>0.44539351851851866</v>
      </c>
      <c r="Y50" s="106">
        <v>0.44979166666666676</v>
      </c>
      <c r="Z50" s="106">
        <v>0.45418981481481496</v>
      </c>
      <c r="AA50" s="106">
        <v>0.45858796296296306</v>
      </c>
      <c r="AB50" s="106">
        <v>0.46298611111111126</v>
      </c>
      <c r="AC50" s="106">
        <v>0.46738425925925936</v>
      </c>
      <c r="AD50" s="106">
        <v>0.47178240740740757</v>
      </c>
      <c r="AE50" s="106">
        <v>0.47618055555555566</v>
      </c>
      <c r="AF50" s="106">
        <v>0.48057870370370387</v>
      </c>
      <c r="AG50" s="106">
        <v>0.48497685185185196</v>
      </c>
      <c r="AH50" s="106">
        <v>0.48937500000000017</v>
      </c>
      <c r="AI50" s="106">
        <v>0.49377314814814827</v>
      </c>
      <c r="AJ50" s="106">
        <v>0.49817129629629647</v>
      </c>
      <c r="AK50" s="106">
        <v>0.50256944444444451</v>
      </c>
      <c r="AL50" s="106">
        <v>0.50696759259259272</v>
      </c>
      <c r="AM50" s="106">
        <v>0.51136574074074082</v>
      </c>
      <c r="AN50" s="106">
        <v>0.51576388888888891</v>
      </c>
      <c r="AO50" s="106">
        <v>0.52016203703703723</v>
      </c>
      <c r="AP50" s="106">
        <v>0.52456018518518543</v>
      </c>
      <c r="AQ50" s="106">
        <v>0.52895833333333353</v>
      </c>
      <c r="AR50" s="106">
        <v>0.53335648148148174</v>
      </c>
      <c r="AS50" s="106">
        <v>0.53775462962962983</v>
      </c>
      <c r="AT50" s="106">
        <v>0.54215277777777804</v>
      </c>
      <c r="AU50" s="106">
        <v>0.54655092592592613</v>
      </c>
      <c r="AV50" s="106">
        <v>0.55094907407407434</v>
      </c>
      <c r="AW50" s="106">
        <v>0.55534722222222244</v>
      </c>
      <c r="AX50" s="106">
        <v>0.55974537037037064</v>
      </c>
      <c r="AY50" s="106">
        <v>0.56414351851851885</v>
      </c>
      <c r="AZ50" s="106">
        <v>0.56854166666666683</v>
      </c>
      <c r="BA50" s="106">
        <v>0.57293981481481493</v>
      </c>
      <c r="BB50" s="106">
        <v>0.57733796296296302</v>
      </c>
      <c r="BC50" s="106">
        <v>0.58173611111111123</v>
      </c>
      <c r="BD50" s="106">
        <v>0.58613425925925944</v>
      </c>
      <c r="BE50" s="106">
        <v>0.59053240740740742</v>
      </c>
      <c r="BF50" s="106">
        <v>0.59493055555555552</v>
      </c>
      <c r="BG50" s="106">
        <v>0.59932870370370361</v>
      </c>
      <c r="BH50" s="106">
        <v>0.60372685185185171</v>
      </c>
      <c r="BI50" s="106">
        <v>0.6081249999999998</v>
      </c>
      <c r="BJ50" s="106">
        <v>0.6125231481481479</v>
      </c>
      <c r="BK50" s="106">
        <v>0.616921296296296</v>
      </c>
      <c r="BL50" s="106">
        <v>0.62131944444444409</v>
      </c>
      <c r="BM50" s="106">
        <v>0.62571759259259219</v>
      </c>
      <c r="BN50" s="106">
        <v>0.63011574074074028</v>
      </c>
      <c r="BO50" s="106">
        <v>0.63451388888888838</v>
      </c>
      <c r="BP50" s="106">
        <v>0.63891203703703647</v>
      </c>
      <c r="BQ50" s="106">
        <v>0.64331018518518457</v>
      </c>
      <c r="BR50" s="106">
        <v>0.64770833333333266</v>
      </c>
      <c r="BS50" s="106">
        <v>0.65210648148148076</v>
      </c>
      <c r="BT50" s="106">
        <v>0.65650462962962886</v>
      </c>
      <c r="BU50" s="106">
        <v>0.66090277777777695</v>
      </c>
      <c r="BV50" s="106">
        <v>0.66530092592592505</v>
      </c>
      <c r="BW50" s="106">
        <v>0.66969907407407314</v>
      </c>
      <c r="BX50" s="106">
        <v>0.67409722222222124</v>
      </c>
      <c r="BY50" s="106">
        <v>0.67849537037036933</v>
      </c>
      <c r="BZ50" s="106">
        <v>0.68289351851851743</v>
      </c>
      <c r="CA50" s="106">
        <v>0.68729166666666552</v>
      </c>
      <c r="CB50" s="106">
        <v>0.69168981481481362</v>
      </c>
      <c r="CC50" s="106">
        <v>0.69608796296296171</v>
      </c>
      <c r="CD50" s="106">
        <v>0.70048611111110981</v>
      </c>
      <c r="CE50" s="106">
        <v>0.70488425925925791</v>
      </c>
      <c r="CF50" s="106">
        <v>0.709282407407406</v>
      </c>
      <c r="CG50" s="106">
        <v>0.7136805555555541</v>
      </c>
      <c r="CH50" s="106">
        <v>0.71807870370370219</v>
      </c>
      <c r="CI50" s="106">
        <v>0.72247685185185029</v>
      </c>
      <c r="CJ50" s="106">
        <v>0.72687499999999838</v>
      </c>
      <c r="CK50" s="106">
        <v>0.73127314814814648</v>
      </c>
      <c r="CL50" s="106">
        <v>0.73567129629629457</v>
      </c>
      <c r="CM50" s="106">
        <v>0.74006944444444267</v>
      </c>
      <c r="CN50" s="106">
        <v>0.74446759259259077</v>
      </c>
      <c r="CO50" s="106">
        <v>0.74886574074073886</v>
      </c>
      <c r="CP50" s="106">
        <v>0.75326388888888696</v>
      </c>
      <c r="CQ50" s="106">
        <v>0.75766203703703505</v>
      </c>
      <c r="CR50" s="106">
        <v>0.76206018518518315</v>
      </c>
      <c r="CS50" s="106">
        <v>0.76645833333333124</v>
      </c>
      <c r="CT50" s="106">
        <v>0.77085648148147934</v>
      </c>
      <c r="CU50" s="106">
        <v>0.77525462962962743</v>
      </c>
      <c r="CV50" s="106">
        <v>0.77965277777777553</v>
      </c>
      <c r="CW50" s="106">
        <v>0.78405092592592363</v>
      </c>
      <c r="CX50" s="106">
        <v>0.78844907407407172</v>
      </c>
      <c r="CY50" s="106">
        <v>0.79284722222221982</v>
      </c>
      <c r="CZ50" s="106">
        <v>0.79724537037036791</v>
      </c>
      <c r="DA50" s="106">
        <v>0.80164351851851601</v>
      </c>
      <c r="DB50" s="106">
        <v>0.8060416666666641</v>
      </c>
      <c r="DC50" s="106">
        <v>0.8104398148148122</v>
      </c>
      <c r="DD50" s="106">
        <v>0.81483796296296029</v>
      </c>
      <c r="DE50" s="106">
        <v>0.81923611111110839</v>
      </c>
      <c r="DF50" s="106">
        <v>0.82363425925925648</v>
      </c>
      <c r="DG50" s="106">
        <v>0.82803240740740458</v>
      </c>
      <c r="DH50" s="106">
        <v>0.83243055555555268</v>
      </c>
      <c r="DI50" s="106">
        <v>0.83682870370370077</v>
      </c>
      <c r="DJ50" s="106">
        <v>0.84122685185184887</v>
      </c>
      <c r="DK50" s="106">
        <v>0.84562499999999696</v>
      </c>
      <c r="DL50" s="106">
        <v>0.85002314814814506</v>
      </c>
      <c r="DM50" s="106">
        <v>0.85442129629629315</v>
      </c>
      <c r="DN50" s="106">
        <v>0.85881944444444125</v>
      </c>
      <c r="DO50" s="106">
        <v>0.86321759259258934</v>
      </c>
      <c r="DP50" s="106">
        <v>0.86761574074073744</v>
      </c>
      <c r="DQ50" s="106">
        <v>0.87334490740740756</v>
      </c>
      <c r="DR50" s="257"/>
      <c r="DS50" s="106">
        <v>0.88081018518518173</v>
      </c>
      <c r="DT50" s="106">
        <v>0.88520833333332982</v>
      </c>
      <c r="DU50" s="106">
        <v>0.88960648148147792</v>
      </c>
      <c r="DV50" s="106">
        <v>0.89400462962962601</v>
      </c>
      <c r="DW50" s="106">
        <v>0.89840277777777411</v>
      </c>
      <c r="DX50" s="106">
        <v>0.9028009259259222</v>
      </c>
      <c r="DY50" s="257"/>
      <c r="DZ50" s="106">
        <v>0.9115972222222184</v>
      </c>
      <c r="EA50" s="106">
        <v>0.91599537037036649</v>
      </c>
      <c r="EB50" s="257"/>
      <c r="EC50" s="106">
        <v>0.92479166666666268</v>
      </c>
      <c r="ED50" s="106">
        <v>0.92918981481481078</v>
      </c>
      <c r="EE50" s="106">
        <v>0.93358796296295887</v>
      </c>
      <c r="EF50" s="106">
        <v>0.93798611111110697</v>
      </c>
      <c r="EG50" s="106"/>
      <c r="EH50" s="106">
        <v>0.94678240740740316</v>
      </c>
      <c r="EI50" s="257"/>
      <c r="EJ50" s="106">
        <v>0.95598379629629648</v>
      </c>
      <c r="EK50" s="128">
        <v>0.95945601851851858</v>
      </c>
      <c r="EL50" s="106">
        <v>0.96501157407407412</v>
      </c>
      <c r="EM50" s="106">
        <v>0.97334490740740742</v>
      </c>
      <c r="EN50" s="128">
        <v>0.98167824074074095</v>
      </c>
      <c r="EO50" s="257"/>
      <c r="EP50" s="130">
        <v>0.99001157407407425</v>
      </c>
      <c r="EQ50" s="258"/>
      <c r="ER50" s="128">
        <v>0.99834490740740756</v>
      </c>
      <c r="ES50" s="257"/>
      <c r="ET50" s="257"/>
      <c r="EU50" s="257"/>
      <c r="EV50" s="257"/>
      <c r="EW50" s="259"/>
      <c r="EX50" s="259"/>
      <c r="EY50" s="259"/>
      <c r="EZ50" s="258"/>
      <c r="FA50" s="259"/>
      <c r="FB50" s="258"/>
      <c r="FC50" s="258"/>
      <c r="FD50" s="258"/>
      <c r="FE50" s="260"/>
    </row>
    <row r="51" spans="1:161" ht="15.95" customHeight="1" x14ac:dyDescent="0.25">
      <c r="A51" s="164" t="s">
        <v>74</v>
      </c>
      <c r="B51" s="171">
        <v>0.3414699074074074</v>
      </c>
      <c r="C51" s="165">
        <v>0.35281250000000008</v>
      </c>
      <c r="D51" s="255"/>
      <c r="E51" s="165">
        <v>0.36115740740740748</v>
      </c>
      <c r="F51" s="165">
        <v>0.36528935185185191</v>
      </c>
      <c r="G51" s="165">
        <v>0.37223379629629633</v>
      </c>
      <c r="H51" s="165">
        <v>0.37708333333333338</v>
      </c>
      <c r="I51" s="165">
        <v>0.38204861111111116</v>
      </c>
      <c r="J51" s="165">
        <v>0.38596064814814818</v>
      </c>
      <c r="K51" s="165">
        <v>0.38899305555555569</v>
      </c>
      <c r="L51" s="106">
        <v>0.39437500000000009</v>
      </c>
      <c r="M51" s="106">
        <v>0.39877314814814818</v>
      </c>
      <c r="N51" s="106">
        <v>0.40317129629629639</v>
      </c>
      <c r="O51" s="106">
        <v>0.40756944444444448</v>
      </c>
      <c r="P51" s="106">
        <v>0.41196759259259269</v>
      </c>
      <c r="Q51" s="106">
        <v>0.41636574074074079</v>
      </c>
      <c r="R51" s="106">
        <v>0.42076388888888899</v>
      </c>
      <c r="S51" s="106">
        <v>0.42516203703703709</v>
      </c>
      <c r="T51" s="106">
        <v>0.42956018518518529</v>
      </c>
      <c r="U51" s="106">
        <v>0.43395833333333339</v>
      </c>
      <c r="V51" s="106">
        <v>0.4383564814814816</v>
      </c>
      <c r="W51" s="106">
        <v>0.44275462962962969</v>
      </c>
      <c r="X51" s="106">
        <v>0.4471527777777779</v>
      </c>
      <c r="Y51" s="106">
        <v>0.45155092592592599</v>
      </c>
      <c r="Z51" s="106">
        <v>0.4559490740740742</v>
      </c>
      <c r="AA51" s="106">
        <v>0.4603472222222223</v>
      </c>
      <c r="AB51" s="106">
        <v>0.4647453703703705</v>
      </c>
      <c r="AC51" s="106">
        <v>0.4691435185185186</v>
      </c>
      <c r="AD51" s="106">
        <v>0.47354166666666681</v>
      </c>
      <c r="AE51" s="106">
        <v>0.4779398148148149</v>
      </c>
      <c r="AF51" s="106">
        <v>0.48233796296296311</v>
      </c>
      <c r="AG51" s="106">
        <v>0.4867361111111112</v>
      </c>
      <c r="AH51" s="106">
        <v>0.49113425925925941</v>
      </c>
      <c r="AI51" s="106">
        <v>0.4955324074074075</v>
      </c>
      <c r="AJ51" s="106">
        <v>0.49993055555555571</v>
      </c>
      <c r="AK51" s="106">
        <v>0.50432870370370375</v>
      </c>
      <c r="AL51" s="106">
        <v>0.50872685185185196</v>
      </c>
      <c r="AM51" s="106">
        <v>0.51312500000000005</v>
      </c>
      <c r="AN51" s="106">
        <v>0.51752314814814815</v>
      </c>
      <c r="AO51" s="106">
        <v>0.52192129629629647</v>
      </c>
      <c r="AP51" s="106">
        <v>0.52631944444444467</v>
      </c>
      <c r="AQ51" s="106">
        <v>0.53071759259259277</v>
      </c>
      <c r="AR51" s="106">
        <v>0.53511574074074097</v>
      </c>
      <c r="AS51" s="106">
        <v>0.53951388888888907</v>
      </c>
      <c r="AT51" s="106">
        <v>0.54391203703703728</v>
      </c>
      <c r="AU51" s="106">
        <v>0.54831018518518537</v>
      </c>
      <c r="AV51" s="106">
        <v>0.55270833333333358</v>
      </c>
      <c r="AW51" s="106">
        <v>0.55710648148148167</v>
      </c>
      <c r="AX51" s="106">
        <v>0.56150462962962988</v>
      </c>
      <c r="AY51" s="106">
        <v>0.56590277777777809</v>
      </c>
      <c r="AZ51" s="106">
        <v>0.57030092592592607</v>
      </c>
      <c r="BA51" s="106">
        <v>0.57469907407407417</v>
      </c>
      <c r="BB51" s="106">
        <v>0.57909722222222226</v>
      </c>
      <c r="BC51" s="106">
        <v>0.58349537037037047</v>
      </c>
      <c r="BD51" s="106">
        <v>0.58789351851851868</v>
      </c>
      <c r="BE51" s="106">
        <v>0.59229166666666666</v>
      </c>
      <c r="BF51" s="106">
        <v>0.59668981481481476</v>
      </c>
      <c r="BG51" s="106">
        <v>0.60108796296296285</v>
      </c>
      <c r="BH51" s="106">
        <v>0.60548611111111095</v>
      </c>
      <c r="BI51" s="106">
        <v>0.60988425925925904</v>
      </c>
      <c r="BJ51" s="106">
        <v>0.61428240740740714</v>
      </c>
      <c r="BK51" s="106">
        <v>0.61868055555555523</v>
      </c>
      <c r="BL51" s="106">
        <v>0.62307870370370333</v>
      </c>
      <c r="BM51" s="106">
        <v>0.62747685185185142</v>
      </c>
      <c r="BN51" s="106">
        <v>0.63187499999999952</v>
      </c>
      <c r="BO51" s="106">
        <v>0.63627314814814762</v>
      </c>
      <c r="BP51" s="106">
        <v>0.64067129629629571</v>
      </c>
      <c r="BQ51" s="106">
        <v>0.64506944444444381</v>
      </c>
      <c r="BR51" s="106">
        <v>0.6494675925925919</v>
      </c>
      <c r="BS51" s="106">
        <v>0.65386574074074</v>
      </c>
      <c r="BT51" s="106">
        <v>0.65826388888888809</v>
      </c>
      <c r="BU51" s="106">
        <v>0.66266203703703619</v>
      </c>
      <c r="BV51" s="106">
        <v>0.66706018518518428</v>
      </c>
      <c r="BW51" s="106">
        <v>0.67145833333333238</v>
      </c>
      <c r="BX51" s="106">
        <v>0.67585648148148048</v>
      </c>
      <c r="BY51" s="106">
        <v>0.68025462962962857</v>
      </c>
      <c r="BZ51" s="106">
        <v>0.68465277777777667</v>
      </c>
      <c r="CA51" s="106">
        <v>0.68905092592592476</v>
      </c>
      <c r="CB51" s="106">
        <v>0.69344907407407286</v>
      </c>
      <c r="CC51" s="106">
        <v>0.69784722222222095</v>
      </c>
      <c r="CD51" s="106">
        <v>0.70224537037036905</v>
      </c>
      <c r="CE51" s="106">
        <v>0.70664351851851714</v>
      </c>
      <c r="CF51" s="106">
        <v>0.71104166666666524</v>
      </c>
      <c r="CG51" s="106">
        <v>0.71543981481481334</v>
      </c>
      <c r="CH51" s="106">
        <v>0.71983796296296143</v>
      </c>
      <c r="CI51" s="106">
        <v>0.72423611111110953</v>
      </c>
      <c r="CJ51" s="106">
        <v>0.72863425925925762</v>
      </c>
      <c r="CK51" s="106">
        <v>0.73303240740740572</v>
      </c>
      <c r="CL51" s="106">
        <v>0.73743055555555381</v>
      </c>
      <c r="CM51" s="106">
        <v>0.74182870370370191</v>
      </c>
      <c r="CN51" s="106">
        <v>0.74622685185185</v>
      </c>
      <c r="CO51" s="106">
        <v>0.7506249999999981</v>
      </c>
      <c r="CP51" s="106">
        <v>0.75502314814814619</v>
      </c>
      <c r="CQ51" s="106">
        <v>0.75942129629629429</v>
      </c>
      <c r="CR51" s="106">
        <v>0.76381944444444239</v>
      </c>
      <c r="CS51" s="106">
        <v>0.76821759259259048</v>
      </c>
      <c r="CT51" s="106">
        <v>0.77261574074073858</v>
      </c>
      <c r="CU51" s="106">
        <v>0.77701388888888667</v>
      </c>
      <c r="CV51" s="106">
        <v>0.78141203703703477</v>
      </c>
      <c r="CW51" s="106">
        <v>0.78581018518518286</v>
      </c>
      <c r="CX51" s="106">
        <v>0.79020833333333096</v>
      </c>
      <c r="CY51" s="106">
        <v>0.79460648148147905</v>
      </c>
      <c r="CZ51" s="106">
        <v>0.79900462962962715</v>
      </c>
      <c r="DA51" s="106">
        <v>0.80340277777777525</v>
      </c>
      <c r="DB51" s="106">
        <v>0.80780092592592334</v>
      </c>
      <c r="DC51" s="106">
        <v>0.81219907407407144</v>
      </c>
      <c r="DD51" s="106">
        <v>0.81659722222221953</v>
      </c>
      <c r="DE51" s="106">
        <v>0.82099537037036763</v>
      </c>
      <c r="DF51" s="106">
        <v>0.82539351851851572</v>
      </c>
      <c r="DG51" s="106">
        <v>0.82979166666666382</v>
      </c>
      <c r="DH51" s="106">
        <v>0.83418981481481191</v>
      </c>
      <c r="DI51" s="106">
        <v>0.83858796296296001</v>
      </c>
      <c r="DJ51" s="106">
        <v>0.84298611111110811</v>
      </c>
      <c r="DK51" s="106">
        <v>0.8473842592592562</v>
      </c>
      <c r="DL51" s="106">
        <v>0.8517824074074043</v>
      </c>
      <c r="DM51" s="106">
        <v>0.85618055555555239</v>
      </c>
      <c r="DN51" s="106">
        <v>0.86057870370370049</v>
      </c>
      <c r="DO51" s="106">
        <v>0.86497685185184858</v>
      </c>
      <c r="DP51" s="106">
        <v>0.86937499999999668</v>
      </c>
      <c r="DQ51" s="106">
        <v>0.87510416666666679</v>
      </c>
      <c r="DR51" s="75"/>
      <c r="DS51" s="106">
        <v>0.88256944444444096</v>
      </c>
      <c r="DT51" s="106">
        <v>0.88696759259258906</v>
      </c>
      <c r="DU51" s="106">
        <v>0.89136574074073716</v>
      </c>
      <c r="DV51" s="106">
        <v>0.89576388888888525</v>
      </c>
      <c r="DW51" s="106">
        <v>0.90016203703703335</v>
      </c>
      <c r="DX51" s="106">
        <v>0.90456018518518144</v>
      </c>
      <c r="DY51" s="75"/>
      <c r="DZ51" s="106">
        <v>0.91335648148147763</v>
      </c>
      <c r="EA51" s="106">
        <v>0.91775462962962573</v>
      </c>
      <c r="EB51" s="75"/>
      <c r="EC51" s="106">
        <v>0.92655092592592192</v>
      </c>
      <c r="ED51" s="106">
        <v>0.93094907407407002</v>
      </c>
      <c r="EE51" s="106">
        <v>0.93534722222221811</v>
      </c>
      <c r="EF51" s="106">
        <v>0.93974537037036621</v>
      </c>
      <c r="EG51" s="106"/>
      <c r="EH51" s="106">
        <v>0.9485416666666624</v>
      </c>
      <c r="EI51" s="75"/>
      <c r="EJ51" s="106">
        <v>0.95774305555555572</v>
      </c>
      <c r="EK51" s="128">
        <v>0.96121527777777782</v>
      </c>
      <c r="EL51" s="106">
        <v>0.96677083333333336</v>
      </c>
      <c r="EM51" s="106">
        <v>0.97510416666666666</v>
      </c>
      <c r="EN51" s="128">
        <v>0.98343750000000019</v>
      </c>
      <c r="EO51" s="75"/>
      <c r="EP51" s="130">
        <v>0.99177083333333349</v>
      </c>
      <c r="EQ51" s="139"/>
      <c r="ER51" s="128">
        <v>1.0001041666666668</v>
      </c>
      <c r="ES51" s="75"/>
      <c r="ET51" s="75"/>
      <c r="EU51" s="75"/>
      <c r="EV51" s="75"/>
      <c r="EW51" s="75"/>
      <c r="EX51" s="75"/>
      <c r="EY51" s="75"/>
      <c r="EZ51" s="139"/>
      <c r="FA51" s="75"/>
      <c r="FB51" s="139"/>
      <c r="FC51" s="139"/>
      <c r="FD51" s="139"/>
      <c r="FE51" s="118"/>
    </row>
    <row r="52" spans="1:161" ht="15.95" customHeight="1" x14ac:dyDescent="0.25">
      <c r="A52" s="164" t="s">
        <v>73</v>
      </c>
      <c r="B52" s="171">
        <v>0.34373842592592596</v>
      </c>
      <c r="C52" s="165">
        <v>0.35457175925925932</v>
      </c>
      <c r="D52" s="255"/>
      <c r="E52" s="165">
        <v>0.36291666666666672</v>
      </c>
      <c r="F52" s="165">
        <v>0.36704861111111114</v>
      </c>
      <c r="G52" s="165">
        <v>0.37399305555555556</v>
      </c>
      <c r="H52" s="165">
        <v>0.37884259259259262</v>
      </c>
      <c r="I52" s="165">
        <v>0.3838078703703704</v>
      </c>
      <c r="J52" s="165">
        <v>0.38771990740740742</v>
      </c>
      <c r="K52" s="165">
        <v>0.39075231481481493</v>
      </c>
      <c r="L52" s="106">
        <v>0.39613425925925932</v>
      </c>
      <c r="M52" s="106">
        <v>0.40053240740740742</v>
      </c>
      <c r="N52" s="106">
        <v>0.40493055555555563</v>
      </c>
      <c r="O52" s="106">
        <v>0.40932870370370372</v>
      </c>
      <c r="P52" s="106">
        <v>0.41372685185185193</v>
      </c>
      <c r="Q52" s="106">
        <v>0.41812500000000002</v>
      </c>
      <c r="R52" s="106">
        <v>0.42252314814814823</v>
      </c>
      <c r="S52" s="106">
        <v>0.42692129629629633</v>
      </c>
      <c r="T52" s="106">
        <v>0.43131944444444453</v>
      </c>
      <c r="U52" s="106">
        <v>0.43571759259259263</v>
      </c>
      <c r="V52" s="106">
        <v>0.44011574074074084</v>
      </c>
      <c r="W52" s="106">
        <v>0.44451388888888893</v>
      </c>
      <c r="X52" s="106">
        <v>0.44891203703703714</v>
      </c>
      <c r="Y52" s="106">
        <v>0.45331018518518523</v>
      </c>
      <c r="Z52" s="106">
        <v>0.45770833333333344</v>
      </c>
      <c r="AA52" s="106">
        <v>0.46210648148148153</v>
      </c>
      <c r="AB52" s="106">
        <v>0.46650462962962974</v>
      </c>
      <c r="AC52" s="106">
        <v>0.47090277777777784</v>
      </c>
      <c r="AD52" s="106">
        <v>0.47530092592592604</v>
      </c>
      <c r="AE52" s="106">
        <v>0.47969907407407414</v>
      </c>
      <c r="AF52" s="106">
        <v>0.48409722222222235</v>
      </c>
      <c r="AG52" s="106">
        <v>0.48849537037037044</v>
      </c>
      <c r="AH52" s="106">
        <v>0.49289351851851865</v>
      </c>
      <c r="AI52" s="106">
        <v>0.49729166666666674</v>
      </c>
      <c r="AJ52" s="106">
        <v>0.501689814814815</v>
      </c>
      <c r="AK52" s="106">
        <v>0.50608796296296299</v>
      </c>
      <c r="AL52" s="106">
        <v>0.5104861111111112</v>
      </c>
      <c r="AM52" s="106">
        <v>0.51488425925925929</v>
      </c>
      <c r="AN52" s="106">
        <v>0.51928240740740739</v>
      </c>
      <c r="AO52" s="106">
        <v>0.5236805555555557</v>
      </c>
      <c r="AP52" s="106">
        <v>0.52807870370370391</v>
      </c>
      <c r="AQ52" s="106">
        <v>0.53247685185185201</v>
      </c>
      <c r="AR52" s="106">
        <v>0.53687500000000021</v>
      </c>
      <c r="AS52" s="106">
        <v>0.54127314814814831</v>
      </c>
      <c r="AT52" s="106">
        <v>0.54567129629629652</v>
      </c>
      <c r="AU52" s="106">
        <v>0.55006944444444461</v>
      </c>
      <c r="AV52" s="106">
        <v>0.55446759259259282</v>
      </c>
      <c r="AW52" s="106">
        <v>0.55886574074074091</v>
      </c>
      <c r="AX52" s="106">
        <v>0.56326388888888912</v>
      </c>
      <c r="AY52" s="106">
        <v>0.56766203703703733</v>
      </c>
      <c r="AZ52" s="106">
        <v>0.57206018518518531</v>
      </c>
      <c r="BA52" s="106">
        <v>0.57645833333333341</v>
      </c>
      <c r="BB52" s="106">
        <v>0.5808564814814815</v>
      </c>
      <c r="BC52" s="106">
        <v>0.58525462962962971</v>
      </c>
      <c r="BD52" s="106">
        <v>0.58965277777777791</v>
      </c>
      <c r="BE52" s="106">
        <v>0.5940509259259259</v>
      </c>
      <c r="BF52" s="106">
        <v>0.59844907407407399</v>
      </c>
      <c r="BG52" s="106">
        <v>0.60284722222222209</v>
      </c>
      <c r="BH52" s="106">
        <v>0.60724537037037019</v>
      </c>
      <c r="BI52" s="106">
        <v>0.61164351851851828</v>
      </c>
      <c r="BJ52" s="106">
        <v>0.61604166666666638</v>
      </c>
      <c r="BK52" s="106">
        <v>0.62043981481481447</v>
      </c>
      <c r="BL52" s="106">
        <v>0.62483796296296257</v>
      </c>
      <c r="BM52" s="106">
        <v>0.62923611111111066</v>
      </c>
      <c r="BN52" s="106">
        <v>0.63363425925925876</v>
      </c>
      <c r="BO52" s="106">
        <v>0.63803240740740685</v>
      </c>
      <c r="BP52" s="106">
        <v>0.64243055555555495</v>
      </c>
      <c r="BQ52" s="106">
        <v>0.64682870370370305</v>
      </c>
      <c r="BR52" s="106">
        <v>0.65122685185185114</v>
      </c>
      <c r="BS52" s="106">
        <v>0.65562499999999924</v>
      </c>
      <c r="BT52" s="106">
        <v>0.66002314814814733</v>
      </c>
      <c r="BU52" s="106">
        <v>0.66442129629629543</v>
      </c>
      <c r="BV52" s="106">
        <v>0.66881944444444352</v>
      </c>
      <c r="BW52" s="106">
        <v>0.67321759259259162</v>
      </c>
      <c r="BX52" s="106">
        <v>0.67761574074073971</v>
      </c>
      <c r="BY52" s="106">
        <v>0.68201388888888781</v>
      </c>
      <c r="BZ52" s="106">
        <v>0.6864120370370359</v>
      </c>
      <c r="CA52" s="106">
        <v>0.690810185185184</v>
      </c>
      <c r="CB52" s="106">
        <v>0.6952083333333321</v>
      </c>
      <c r="CC52" s="106">
        <v>0.69960648148148019</v>
      </c>
      <c r="CD52" s="106">
        <v>0.70400462962962829</v>
      </c>
      <c r="CE52" s="106">
        <v>0.70840277777777638</v>
      </c>
      <c r="CF52" s="106">
        <v>0.71280092592592448</v>
      </c>
      <c r="CG52" s="106">
        <v>0.71719907407407257</v>
      </c>
      <c r="CH52" s="106">
        <v>0.72159722222222067</v>
      </c>
      <c r="CI52" s="106">
        <v>0.72599537037036876</v>
      </c>
      <c r="CJ52" s="106">
        <v>0.73039351851851686</v>
      </c>
      <c r="CK52" s="106">
        <v>0.73479166666666496</v>
      </c>
      <c r="CL52" s="106">
        <v>0.73918981481481305</v>
      </c>
      <c r="CM52" s="106">
        <v>0.74358796296296115</v>
      </c>
      <c r="CN52" s="106">
        <v>0.74798611111110924</v>
      </c>
      <c r="CO52" s="106">
        <v>0.75238425925925734</v>
      </c>
      <c r="CP52" s="106">
        <v>0.75678240740740543</v>
      </c>
      <c r="CQ52" s="106">
        <v>0.76118055555555353</v>
      </c>
      <c r="CR52" s="106">
        <v>0.76557870370370162</v>
      </c>
      <c r="CS52" s="106">
        <v>0.76997685185184972</v>
      </c>
      <c r="CT52" s="106">
        <v>0.77437499999999782</v>
      </c>
      <c r="CU52" s="106">
        <v>0.77877314814814591</v>
      </c>
      <c r="CV52" s="106">
        <v>0.78317129629629401</v>
      </c>
      <c r="CW52" s="106">
        <v>0.7875694444444421</v>
      </c>
      <c r="CX52" s="106">
        <v>0.7919675925925902</v>
      </c>
      <c r="CY52" s="106">
        <v>0.79636574074073829</v>
      </c>
      <c r="CZ52" s="106">
        <v>0.80076388888888639</v>
      </c>
      <c r="DA52" s="106">
        <v>0.80516203703703448</v>
      </c>
      <c r="DB52" s="106">
        <v>0.80956018518518258</v>
      </c>
      <c r="DC52" s="106">
        <v>0.81395833333333067</v>
      </c>
      <c r="DD52" s="106">
        <v>0.81835648148147877</v>
      </c>
      <c r="DE52" s="106">
        <v>0.82275462962962687</v>
      </c>
      <c r="DF52" s="106">
        <v>0.82715277777777496</v>
      </c>
      <c r="DG52" s="106">
        <v>0.83155092592592306</v>
      </c>
      <c r="DH52" s="106">
        <v>0.83594907407407115</v>
      </c>
      <c r="DI52" s="106">
        <v>0.84034722222221925</v>
      </c>
      <c r="DJ52" s="106">
        <v>0.84474537037036734</v>
      </c>
      <c r="DK52" s="106">
        <v>0.84914351851851544</v>
      </c>
      <c r="DL52" s="106">
        <v>0.85354166666666353</v>
      </c>
      <c r="DM52" s="106">
        <v>0.85793981481481163</v>
      </c>
      <c r="DN52" s="106">
        <v>0.86233796296295973</v>
      </c>
      <c r="DO52" s="106">
        <v>0.86673611111110782</v>
      </c>
      <c r="DP52" s="106">
        <v>0.87113425925925592</v>
      </c>
      <c r="DQ52" s="106">
        <v>0.87686342592592603</v>
      </c>
      <c r="DR52" s="75">
        <v>0.85748842592592234</v>
      </c>
      <c r="DS52" s="106">
        <v>0.8843287037037002</v>
      </c>
      <c r="DT52" s="106">
        <v>0.8887268518518483</v>
      </c>
      <c r="DU52" s="106">
        <v>0.89312499999999639</v>
      </c>
      <c r="DV52" s="106">
        <v>0.89752314814814449</v>
      </c>
      <c r="DW52" s="106">
        <v>0.90192129629629259</v>
      </c>
      <c r="DX52" s="106">
        <v>0.90631944444444068</v>
      </c>
      <c r="DY52" s="75">
        <v>0.88827546296295901</v>
      </c>
      <c r="DZ52" s="106">
        <v>0.91511574074073687</v>
      </c>
      <c r="EA52" s="106">
        <v>0.91951388888888497</v>
      </c>
      <c r="EB52" s="75">
        <v>0.90146990740740329</v>
      </c>
      <c r="EC52" s="106">
        <v>0.92831018518518116</v>
      </c>
      <c r="ED52" s="106">
        <v>0.93270833333332925</v>
      </c>
      <c r="EE52" s="106">
        <v>0.93710648148147735</v>
      </c>
      <c r="EF52" s="106">
        <v>0.94150462962962544</v>
      </c>
      <c r="EG52" s="106"/>
      <c r="EH52" s="106">
        <v>0.95030092592592164</v>
      </c>
      <c r="EI52" s="75">
        <v>0.93225694444443996</v>
      </c>
      <c r="EJ52" s="106">
        <v>0.95950231481481496</v>
      </c>
      <c r="EK52" s="128">
        <v>0.96297453703703706</v>
      </c>
      <c r="EL52" s="106">
        <v>0.9685300925925926</v>
      </c>
      <c r="EM52" s="106">
        <v>0.9768634259259259</v>
      </c>
      <c r="EN52" s="128">
        <v>0.98519675925925942</v>
      </c>
      <c r="EO52" s="75">
        <v>0.9669212962962962</v>
      </c>
      <c r="EP52" s="130">
        <v>0.99353009259259273</v>
      </c>
      <c r="EQ52" s="139">
        <v>0.95520833333333333</v>
      </c>
      <c r="ER52" s="128">
        <v>1.001863425925926</v>
      </c>
      <c r="ES52" s="75">
        <v>0.98289351851851836</v>
      </c>
      <c r="ET52" s="75">
        <v>0.98706018518518512</v>
      </c>
      <c r="EU52" s="75">
        <v>0.99747685185185175</v>
      </c>
      <c r="EV52" s="75">
        <v>1.0009490740740741</v>
      </c>
      <c r="EW52" s="75">
        <v>1</v>
      </c>
      <c r="EX52" s="75">
        <v>1.0034722222222221</v>
      </c>
      <c r="EY52" s="75">
        <v>1.0104166666666667</v>
      </c>
      <c r="EZ52" s="139">
        <v>1.0038194444444442</v>
      </c>
      <c r="FA52" s="75">
        <v>1.0243055555555556</v>
      </c>
      <c r="FB52" s="139">
        <v>1.0177083333333332</v>
      </c>
      <c r="FC52" s="139">
        <v>1.0219907407407407</v>
      </c>
      <c r="FD52" s="139">
        <v>1.0254629629629628</v>
      </c>
      <c r="FE52" s="118">
        <v>1.0324074074074072</v>
      </c>
    </row>
    <row r="53" spans="1:161" ht="15.95" customHeight="1" thickBot="1" x14ac:dyDescent="0.3">
      <c r="A53" s="172" t="s">
        <v>27</v>
      </c>
      <c r="B53" s="171">
        <v>0.3461805555555556</v>
      </c>
      <c r="C53" s="165">
        <v>0.35644675925925934</v>
      </c>
      <c r="D53" s="261"/>
      <c r="E53" s="165">
        <v>0.36479166666666674</v>
      </c>
      <c r="F53" s="165">
        <v>0.36892361111111116</v>
      </c>
      <c r="G53" s="165">
        <v>0.37586805555555558</v>
      </c>
      <c r="H53" s="165">
        <v>0.38071759259259264</v>
      </c>
      <c r="I53" s="165">
        <v>0.38568287037037041</v>
      </c>
      <c r="J53" s="165">
        <v>0.38959490740740743</v>
      </c>
      <c r="K53" s="165">
        <v>0.39262731481481494</v>
      </c>
      <c r="L53" s="106">
        <v>0.39800925925925934</v>
      </c>
      <c r="M53" s="106">
        <v>0.40240740740740744</v>
      </c>
      <c r="N53" s="106">
        <v>0.40680555555555564</v>
      </c>
      <c r="O53" s="106">
        <v>0.41120370370370374</v>
      </c>
      <c r="P53" s="106">
        <v>0.41560185185185194</v>
      </c>
      <c r="Q53" s="106">
        <v>0.42000000000000004</v>
      </c>
      <c r="R53" s="106">
        <v>0.42439814814814825</v>
      </c>
      <c r="S53" s="106">
        <v>0.42879629629629634</v>
      </c>
      <c r="T53" s="106">
        <v>0.43319444444444455</v>
      </c>
      <c r="U53" s="106">
        <v>0.43759259259259264</v>
      </c>
      <c r="V53" s="106">
        <v>0.44199074074074085</v>
      </c>
      <c r="W53" s="106">
        <v>0.44638888888888895</v>
      </c>
      <c r="X53" s="106">
        <v>0.45078703703703715</v>
      </c>
      <c r="Y53" s="106">
        <v>0.45518518518518525</v>
      </c>
      <c r="Z53" s="106">
        <v>0.45958333333333345</v>
      </c>
      <c r="AA53" s="106">
        <v>0.46398148148148155</v>
      </c>
      <c r="AB53" s="106">
        <v>0.46837962962962976</v>
      </c>
      <c r="AC53" s="106">
        <v>0.47277777777777785</v>
      </c>
      <c r="AD53" s="106">
        <v>0.47717592592592606</v>
      </c>
      <c r="AE53" s="106">
        <v>0.48157407407407415</v>
      </c>
      <c r="AF53" s="106">
        <v>0.48597222222222236</v>
      </c>
      <c r="AG53" s="106">
        <v>0.49037037037037046</v>
      </c>
      <c r="AH53" s="106">
        <v>0.49476851851851866</v>
      </c>
      <c r="AI53" s="106">
        <v>0.49916666666666676</v>
      </c>
      <c r="AJ53" s="106">
        <v>0.50356481481481496</v>
      </c>
      <c r="AK53" s="106">
        <v>0.50796296296296295</v>
      </c>
      <c r="AL53" s="106">
        <v>0.51236111111111116</v>
      </c>
      <c r="AM53" s="106">
        <v>0.51675925925925925</v>
      </c>
      <c r="AN53" s="106">
        <v>0.52115740740740735</v>
      </c>
      <c r="AO53" s="106">
        <v>0.52555555555555566</v>
      </c>
      <c r="AP53" s="106">
        <v>0.52995370370370387</v>
      </c>
      <c r="AQ53" s="106">
        <v>0.53435185185185197</v>
      </c>
      <c r="AR53" s="106">
        <v>0.53875000000000017</v>
      </c>
      <c r="AS53" s="106">
        <v>0.54314814814814827</v>
      </c>
      <c r="AT53" s="106">
        <v>0.54754629629629648</v>
      </c>
      <c r="AU53" s="106">
        <v>0.55194444444444457</v>
      </c>
      <c r="AV53" s="106">
        <v>0.55634259259259278</v>
      </c>
      <c r="AW53" s="106">
        <v>0.56074074074074087</v>
      </c>
      <c r="AX53" s="106">
        <v>0.56513888888888908</v>
      </c>
      <c r="AY53" s="106">
        <v>0.56953703703703729</v>
      </c>
      <c r="AZ53" s="106">
        <v>0.57393518518518527</v>
      </c>
      <c r="BA53" s="106">
        <v>0.57833333333333337</v>
      </c>
      <c r="BB53" s="106">
        <v>0.58273148148148146</v>
      </c>
      <c r="BC53" s="106">
        <v>0.58712962962962967</v>
      </c>
      <c r="BD53" s="106">
        <v>0.59152777777777787</v>
      </c>
      <c r="BE53" s="106">
        <v>0.59592592592592586</v>
      </c>
      <c r="BF53" s="106">
        <v>0.60032407407407395</v>
      </c>
      <c r="BG53" s="106">
        <v>0.60472222222222205</v>
      </c>
      <c r="BH53" s="106">
        <v>0.60912037037037015</v>
      </c>
      <c r="BI53" s="106">
        <v>0.61351851851851824</v>
      </c>
      <c r="BJ53" s="106">
        <v>0.61791666666666634</v>
      </c>
      <c r="BK53" s="106">
        <v>0.62231481481481443</v>
      </c>
      <c r="BL53" s="106">
        <v>0.62671296296296253</v>
      </c>
      <c r="BM53" s="106">
        <v>0.63111111111111062</v>
      </c>
      <c r="BN53" s="106">
        <v>0.63550925925925872</v>
      </c>
      <c r="BO53" s="106">
        <v>0.63990740740740681</v>
      </c>
      <c r="BP53" s="106">
        <v>0.64430555555555491</v>
      </c>
      <c r="BQ53" s="106">
        <v>0.64870370370370301</v>
      </c>
      <c r="BR53" s="106">
        <v>0.6531018518518511</v>
      </c>
      <c r="BS53" s="106">
        <v>0.6574999999999992</v>
      </c>
      <c r="BT53" s="106">
        <v>0.66189814814814729</v>
      </c>
      <c r="BU53" s="106">
        <v>0.66629629629629539</v>
      </c>
      <c r="BV53" s="106">
        <v>0.67069444444444348</v>
      </c>
      <c r="BW53" s="106">
        <v>0.67509259259259158</v>
      </c>
      <c r="BX53" s="106">
        <v>0.67949074074073967</v>
      </c>
      <c r="BY53" s="106">
        <v>0.68388888888888777</v>
      </c>
      <c r="BZ53" s="106">
        <v>0.68828703703703586</v>
      </c>
      <c r="CA53" s="106">
        <v>0.69268518518518396</v>
      </c>
      <c r="CB53" s="106">
        <v>0.69708333333333206</v>
      </c>
      <c r="CC53" s="106">
        <v>0.70148148148148015</v>
      </c>
      <c r="CD53" s="106">
        <v>0.70587962962962825</v>
      </c>
      <c r="CE53" s="106">
        <v>0.71027777777777634</v>
      </c>
      <c r="CF53" s="106">
        <v>0.71467592592592444</v>
      </c>
      <c r="CG53" s="106">
        <v>0.71907407407407253</v>
      </c>
      <c r="CH53" s="106">
        <v>0.72347222222222063</v>
      </c>
      <c r="CI53" s="106">
        <v>0.72787037037036872</v>
      </c>
      <c r="CJ53" s="106">
        <v>0.73226851851851682</v>
      </c>
      <c r="CK53" s="106">
        <v>0.73666666666666492</v>
      </c>
      <c r="CL53" s="106">
        <v>0.74106481481481301</v>
      </c>
      <c r="CM53" s="106">
        <v>0.74546296296296111</v>
      </c>
      <c r="CN53" s="106">
        <v>0.7498611111111092</v>
      </c>
      <c r="CO53" s="106">
        <v>0.7542592592592573</v>
      </c>
      <c r="CP53" s="106">
        <v>0.75865740740740539</v>
      </c>
      <c r="CQ53" s="106">
        <v>0.76305555555555349</v>
      </c>
      <c r="CR53" s="106">
        <v>0.76745370370370158</v>
      </c>
      <c r="CS53" s="106">
        <v>0.77185185185184968</v>
      </c>
      <c r="CT53" s="106">
        <v>0.77624999999999778</v>
      </c>
      <c r="CU53" s="106">
        <v>0.78064814814814587</v>
      </c>
      <c r="CV53" s="106">
        <v>0.78504629629629397</v>
      </c>
      <c r="CW53" s="106">
        <v>0.78944444444444206</v>
      </c>
      <c r="CX53" s="106">
        <v>0.79384259259259016</v>
      </c>
      <c r="CY53" s="106">
        <v>0.79824074074073825</v>
      </c>
      <c r="CZ53" s="106">
        <v>0.80263888888888635</v>
      </c>
      <c r="DA53" s="106">
        <v>0.80703703703703444</v>
      </c>
      <c r="DB53" s="106">
        <v>0.81143518518518254</v>
      </c>
      <c r="DC53" s="106">
        <v>0.81583333333333063</v>
      </c>
      <c r="DD53" s="106">
        <v>0.82023148148147873</v>
      </c>
      <c r="DE53" s="106">
        <v>0.82462962962962683</v>
      </c>
      <c r="DF53" s="106">
        <v>0.82902777777777492</v>
      </c>
      <c r="DG53" s="106">
        <v>0.83342592592592302</v>
      </c>
      <c r="DH53" s="106">
        <v>0.83782407407407111</v>
      </c>
      <c r="DI53" s="106">
        <v>0.84222222222221921</v>
      </c>
      <c r="DJ53" s="106">
        <v>0.8466203703703673</v>
      </c>
      <c r="DK53" s="106">
        <v>0.8510185185185154</v>
      </c>
      <c r="DL53" s="106">
        <v>0.85541666666666349</v>
      </c>
      <c r="DM53" s="106">
        <v>0.85981481481481159</v>
      </c>
      <c r="DN53" s="106">
        <v>0.86421296296295969</v>
      </c>
      <c r="DO53" s="106">
        <v>0.86861111111110778</v>
      </c>
      <c r="DP53" s="106">
        <v>0.87300925925925588</v>
      </c>
      <c r="DQ53" s="106">
        <v>0.87873842592592599</v>
      </c>
      <c r="DR53" s="80"/>
      <c r="DS53" s="106">
        <v>0.88620370370370016</v>
      </c>
      <c r="DT53" s="106">
        <v>0.89060185185184826</v>
      </c>
      <c r="DU53" s="106">
        <v>0.89499999999999635</v>
      </c>
      <c r="DV53" s="106">
        <v>0.89939814814814445</v>
      </c>
      <c r="DW53" s="106">
        <v>0.90379629629629255</v>
      </c>
      <c r="DX53" s="106">
        <v>0.90819444444444064</v>
      </c>
      <c r="DY53" s="80"/>
      <c r="DZ53" s="106">
        <v>0.91699074074073683</v>
      </c>
      <c r="EA53" s="106">
        <v>0.92138888888888493</v>
      </c>
      <c r="EB53" s="80"/>
      <c r="EC53" s="106">
        <v>0.93018518518518112</v>
      </c>
      <c r="ED53" s="106">
        <v>0.93458333333332921</v>
      </c>
      <c r="EE53" s="106">
        <v>0.93898148148147731</v>
      </c>
      <c r="EF53" s="106">
        <v>0.9433796296296254</v>
      </c>
      <c r="EG53" s="106"/>
      <c r="EH53" s="106">
        <v>0.9521759259259216</v>
      </c>
      <c r="EI53" s="80"/>
      <c r="EJ53" s="106">
        <v>0.96137731481481492</v>
      </c>
      <c r="EK53" s="128">
        <v>0.96484953703703702</v>
      </c>
      <c r="EL53" s="106">
        <v>0.97040509259259256</v>
      </c>
      <c r="EM53" s="106">
        <v>0.97873842592592586</v>
      </c>
      <c r="EN53" s="128">
        <v>0.98707175925925938</v>
      </c>
      <c r="EO53" s="80"/>
      <c r="EP53" s="130">
        <v>0.99540509259259269</v>
      </c>
      <c r="EQ53" s="139"/>
      <c r="ER53" s="128">
        <v>1.0037384259259261</v>
      </c>
      <c r="ES53" s="80"/>
      <c r="ET53" s="80"/>
      <c r="EU53" s="80"/>
      <c r="EV53" s="80"/>
      <c r="EW53" s="80"/>
      <c r="EX53" s="80"/>
      <c r="EY53" s="80"/>
      <c r="EZ53" s="139"/>
      <c r="FA53" s="80"/>
      <c r="FB53" s="139"/>
      <c r="FC53" s="139"/>
      <c r="FD53" s="139"/>
      <c r="FE53" s="118"/>
    </row>
    <row r="54" spans="1:161" s="175" customFormat="1" ht="33" customHeight="1" thickBot="1" x14ac:dyDescent="0.3">
      <c r="A54" s="81" t="s">
        <v>102</v>
      </c>
      <c r="B54" s="173" t="s">
        <v>114</v>
      </c>
      <c r="C54" s="96" t="s">
        <v>115</v>
      </c>
      <c r="D54" s="174" t="s">
        <v>144</v>
      </c>
      <c r="E54" s="173" t="s">
        <v>114</v>
      </c>
      <c r="F54" s="96" t="s">
        <v>115</v>
      </c>
      <c r="G54" s="173" t="s">
        <v>114</v>
      </c>
      <c r="H54" s="173" t="s">
        <v>114</v>
      </c>
      <c r="I54" s="96" t="s">
        <v>115</v>
      </c>
      <c r="J54" s="173" t="s">
        <v>114</v>
      </c>
      <c r="K54" s="96" t="s">
        <v>115</v>
      </c>
      <c r="L54" s="173" t="s">
        <v>114</v>
      </c>
      <c r="M54" s="96" t="s">
        <v>115</v>
      </c>
      <c r="N54" s="173" t="s">
        <v>114</v>
      </c>
      <c r="O54" s="96" t="s">
        <v>115</v>
      </c>
      <c r="P54" s="173" t="s">
        <v>114</v>
      </c>
      <c r="Q54" s="96" t="s">
        <v>115</v>
      </c>
      <c r="R54" s="173" t="s">
        <v>114</v>
      </c>
      <c r="S54" s="96" t="s">
        <v>115</v>
      </c>
      <c r="T54" s="173" t="s">
        <v>114</v>
      </c>
      <c r="U54" s="96" t="s">
        <v>115</v>
      </c>
      <c r="V54" s="173" t="s">
        <v>114</v>
      </c>
      <c r="W54" s="96" t="s">
        <v>115</v>
      </c>
      <c r="X54" s="173" t="s">
        <v>114</v>
      </c>
      <c r="Y54" s="96" t="s">
        <v>115</v>
      </c>
      <c r="Z54" s="173" t="s">
        <v>114</v>
      </c>
      <c r="AA54" s="96" t="s">
        <v>115</v>
      </c>
      <c r="AB54" s="173" t="s">
        <v>114</v>
      </c>
      <c r="AC54" s="96" t="s">
        <v>115</v>
      </c>
      <c r="AD54" s="173" t="s">
        <v>114</v>
      </c>
      <c r="AE54" s="96" t="s">
        <v>115</v>
      </c>
      <c r="AF54" s="173" t="s">
        <v>114</v>
      </c>
      <c r="AG54" s="96" t="s">
        <v>115</v>
      </c>
      <c r="AH54" s="173" t="s">
        <v>114</v>
      </c>
      <c r="AI54" s="96" t="s">
        <v>115</v>
      </c>
      <c r="AJ54" s="173" t="s">
        <v>114</v>
      </c>
      <c r="AK54" s="96" t="s">
        <v>115</v>
      </c>
      <c r="AL54" s="173" t="s">
        <v>114</v>
      </c>
      <c r="AM54" s="96" t="s">
        <v>115</v>
      </c>
      <c r="AN54" s="173" t="s">
        <v>114</v>
      </c>
      <c r="AO54" s="96" t="s">
        <v>115</v>
      </c>
      <c r="AP54" s="173" t="s">
        <v>114</v>
      </c>
      <c r="AQ54" s="96" t="s">
        <v>115</v>
      </c>
      <c r="AR54" s="173" t="s">
        <v>114</v>
      </c>
      <c r="AS54" s="96" t="s">
        <v>115</v>
      </c>
      <c r="AT54" s="173" t="s">
        <v>114</v>
      </c>
      <c r="AU54" s="96" t="s">
        <v>115</v>
      </c>
      <c r="AV54" s="173" t="s">
        <v>114</v>
      </c>
      <c r="AW54" s="96" t="s">
        <v>115</v>
      </c>
      <c r="AX54" s="173" t="s">
        <v>114</v>
      </c>
      <c r="AY54" s="96" t="s">
        <v>115</v>
      </c>
      <c r="AZ54" s="173" t="s">
        <v>114</v>
      </c>
      <c r="BA54" s="96" t="s">
        <v>115</v>
      </c>
      <c r="BB54" s="173" t="s">
        <v>114</v>
      </c>
      <c r="BC54" s="96" t="s">
        <v>115</v>
      </c>
      <c r="BD54" s="173" t="s">
        <v>114</v>
      </c>
      <c r="BE54" s="96" t="s">
        <v>115</v>
      </c>
      <c r="BF54" s="173" t="s">
        <v>114</v>
      </c>
      <c r="BG54" s="96" t="s">
        <v>115</v>
      </c>
      <c r="BH54" s="173" t="s">
        <v>114</v>
      </c>
      <c r="BI54" s="96" t="s">
        <v>115</v>
      </c>
      <c r="BJ54" s="173" t="s">
        <v>114</v>
      </c>
      <c r="BK54" s="96" t="s">
        <v>115</v>
      </c>
      <c r="BL54" s="173" t="s">
        <v>114</v>
      </c>
      <c r="BM54" s="96" t="s">
        <v>115</v>
      </c>
      <c r="BN54" s="173" t="s">
        <v>114</v>
      </c>
      <c r="BO54" s="96" t="s">
        <v>115</v>
      </c>
      <c r="BP54" s="173" t="s">
        <v>114</v>
      </c>
      <c r="BQ54" s="96" t="s">
        <v>115</v>
      </c>
      <c r="BR54" s="173" t="s">
        <v>114</v>
      </c>
      <c r="BS54" s="96" t="s">
        <v>115</v>
      </c>
      <c r="BT54" s="173" t="s">
        <v>114</v>
      </c>
      <c r="BU54" s="96" t="s">
        <v>115</v>
      </c>
      <c r="BV54" s="173" t="s">
        <v>114</v>
      </c>
      <c r="BW54" s="96" t="s">
        <v>115</v>
      </c>
      <c r="BX54" s="173" t="s">
        <v>114</v>
      </c>
      <c r="BY54" s="96" t="s">
        <v>115</v>
      </c>
      <c r="BZ54" s="173" t="s">
        <v>114</v>
      </c>
      <c r="CA54" s="96" t="s">
        <v>115</v>
      </c>
      <c r="CB54" s="173" t="s">
        <v>114</v>
      </c>
      <c r="CC54" s="96" t="s">
        <v>115</v>
      </c>
      <c r="CD54" s="173" t="s">
        <v>114</v>
      </c>
      <c r="CE54" s="96" t="s">
        <v>115</v>
      </c>
      <c r="CF54" s="173" t="s">
        <v>114</v>
      </c>
      <c r="CG54" s="96" t="s">
        <v>115</v>
      </c>
      <c r="CH54" s="173" t="s">
        <v>114</v>
      </c>
      <c r="CI54" s="96" t="s">
        <v>115</v>
      </c>
      <c r="CJ54" s="173" t="s">
        <v>114</v>
      </c>
      <c r="CK54" s="96" t="s">
        <v>115</v>
      </c>
      <c r="CL54" s="173" t="s">
        <v>114</v>
      </c>
      <c r="CM54" s="96" t="s">
        <v>115</v>
      </c>
      <c r="CN54" s="173" t="s">
        <v>114</v>
      </c>
      <c r="CO54" s="96" t="s">
        <v>115</v>
      </c>
      <c r="CP54" s="173" t="s">
        <v>114</v>
      </c>
      <c r="CQ54" s="96" t="s">
        <v>115</v>
      </c>
      <c r="CR54" s="173" t="s">
        <v>114</v>
      </c>
      <c r="CS54" s="96" t="s">
        <v>115</v>
      </c>
      <c r="CT54" s="173" t="s">
        <v>114</v>
      </c>
      <c r="CU54" s="96" t="s">
        <v>115</v>
      </c>
      <c r="CV54" s="173" t="s">
        <v>114</v>
      </c>
      <c r="CW54" s="96" t="s">
        <v>115</v>
      </c>
      <c r="CX54" s="173" t="s">
        <v>114</v>
      </c>
      <c r="CY54" s="96" t="s">
        <v>115</v>
      </c>
      <c r="CZ54" s="173" t="s">
        <v>114</v>
      </c>
      <c r="DA54" s="96" t="s">
        <v>115</v>
      </c>
      <c r="DB54" s="173" t="s">
        <v>114</v>
      </c>
      <c r="DC54" s="96" t="s">
        <v>115</v>
      </c>
      <c r="DD54" s="173" t="s">
        <v>114</v>
      </c>
      <c r="DE54" s="96" t="s">
        <v>115</v>
      </c>
      <c r="DF54" s="173" t="s">
        <v>114</v>
      </c>
      <c r="DG54" s="96" t="s">
        <v>115</v>
      </c>
      <c r="DH54" s="173" t="s">
        <v>114</v>
      </c>
      <c r="DI54" s="96" t="s">
        <v>115</v>
      </c>
      <c r="DJ54" s="173" t="s">
        <v>114</v>
      </c>
      <c r="DK54" s="96" t="s">
        <v>115</v>
      </c>
      <c r="DL54" s="173" t="s">
        <v>114</v>
      </c>
      <c r="DM54" s="96" t="s">
        <v>115</v>
      </c>
      <c r="DN54" s="173" t="s">
        <v>114</v>
      </c>
      <c r="DO54" s="96" t="s">
        <v>115</v>
      </c>
      <c r="DP54" s="173" t="s">
        <v>114</v>
      </c>
      <c r="DQ54" s="96" t="s">
        <v>115</v>
      </c>
      <c r="DR54" s="97" t="s">
        <v>117</v>
      </c>
      <c r="DS54" s="96" t="s">
        <v>115</v>
      </c>
      <c r="DT54" s="173" t="s">
        <v>114</v>
      </c>
      <c r="DU54" s="96" t="s">
        <v>115</v>
      </c>
      <c r="DV54" s="173" t="s">
        <v>114</v>
      </c>
      <c r="DW54" s="96" t="s">
        <v>115</v>
      </c>
      <c r="DX54" s="173" t="s">
        <v>114</v>
      </c>
      <c r="DY54" s="97" t="s">
        <v>117</v>
      </c>
      <c r="DZ54" s="173" t="s">
        <v>114</v>
      </c>
      <c r="EA54" s="96" t="s">
        <v>115</v>
      </c>
      <c r="EB54" s="97" t="s">
        <v>117</v>
      </c>
      <c r="EC54" s="96" t="s">
        <v>115</v>
      </c>
      <c r="ED54" s="173" t="s">
        <v>114</v>
      </c>
      <c r="EE54" s="96" t="s">
        <v>115</v>
      </c>
      <c r="EF54" s="173" t="s">
        <v>114</v>
      </c>
      <c r="EG54" s="97" t="s">
        <v>116</v>
      </c>
      <c r="EH54" s="96" t="s">
        <v>115</v>
      </c>
      <c r="EI54" s="97" t="s">
        <v>117</v>
      </c>
      <c r="EJ54" s="190" t="s">
        <v>146</v>
      </c>
      <c r="EK54" s="96" t="s">
        <v>115</v>
      </c>
      <c r="EL54" s="96" t="s">
        <v>114</v>
      </c>
      <c r="EM54" s="190" t="s">
        <v>146</v>
      </c>
      <c r="EN54" s="126" t="s">
        <v>122</v>
      </c>
      <c r="EO54" s="97" t="s">
        <v>117</v>
      </c>
      <c r="EP54" s="98" t="s">
        <v>123</v>
      </c>
      <c r="EQ54" s="97" t="s">
        <v>117</v>
      </c>
      <c r="ER54" s="98" t="s">
        <v>124</v>
      </c>
      <c r="ES54" s="97" t="s">
        <v>117</v>
      </c>
      <c r="ET54" s="97" t="s">
        <v>117</v>
      </c>
      <c r="EU54" s="97" t="s">
        <v>117</v>
      </c>
      <c r="EV54" s="97" t="s">
        <v>117</v>
      </c>
      <c r="EW54" s="98" t="s">
        <v>68</v>
      </c>
      <c r="EX54" s="98" t="s">
        <v>70</v>
      </c>
      <c r="EY54" s="98" t="s">
        <v>69</v>
      </c>
      <c r="EZ54" s="97" t="s">
        <v>117</v>
      </c>
      <c r="FA54" s="97" t="s">
        <v>117</v>
      </c>
      <c r="FB54" s="97" t="s">
        <v>117</v>
      </c>
      <c r="FC54" s="97" t="s">
        <v>117</v>
      </c>
      <c r="FD54" s="97" t="s">
        <v>117</v>
      </c>
      <c r="FE54" s="127" t="s">
        <v>117</v>
      </c>
    </row>
    <row r="55" spans="1:161" s="178" customFormat="1" ht="15.75" hidden="1" customHeight="1" x14ac:dyDescent="0.25">
      <c r="A55" s="176"/>
      <c r="B55" s="177"/>
      <c r="C55" s="177"/>
      <c r="D55" s="176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7"/>
      <c r="AT55" s="177"/>
      <c r="AU55" s="177"/>
      <c r="AV55" s="177"/>
      <c r="AW55" s="177"/>
      <c r="AX55" s="177"/>
      <c r="AY55" s="177"/>
      <c r="AZ55" s="177"/>
      <c r="BA55" s="177"/>
      <c r="BB55" s="177"/>
      <c r="BC55" s="177"/>
      <c r="BD55" s="177"/>
      <c r="BE55" s="177"/>
      <c r="BF55" s="177"/>
      <c r="BG55" s="177"/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7"/>
      <c r="BV55" s="177"/>
      <c r="BW55" s="177"/>
      <c r="BX55" s="177"/>
      <c r="BY55" s="177"/>
      <c r="BZ55" s="177"/>
      <c r="CA55" s="177"/>
      <c r="CB55" s="177"/>
      <c r="CC55" s="177"/>
      <c r="CD55" s="177"/>
      <c r="CE55" s="177"/>
      <c r="CF55" s="177"/>
      <c r="CG55" s="177"/>
      <c r="CH55" s="177"/>
      <c r="CI55" s="177"/>
      <c r="CJ55" s="177"/>
      <c r="CK55" s="177"/>
      <c r="CL55" s="177"/>
      <c r="CM55" s="177"/>
      <c r="CN55" s="177"/>
      <c r="CO55" s="177"/>
      <c r="CP55" s="177"/>
      <c r="CQ55" s="177"/>
      <c r="CR55" s="177"/>
      <c r="CS55" s="177"/>
      <c r="CT55" s="177"/>
      <c r="CU55" s="177"/>
      <c r="CV55" s="177"/>
      <c r="CW55" s="177"/>
      <c r="CX55" s="177"/>
      <c r="CY55" s="177"/>
      <c r="CZ55" s="177"/>
      <c r="DA55" s="177"/>
      <c r="DB55" s="177"/>
      <c r="DC55" s="177"/>
      <c r="DD55" s="177"/>
      <c r="DE55" s="177"/>
      <c r="DF55" s="177"/>
      <c r="DG55" s="177"/>
      <c r="DH55" s="177"/>
      <c r="DI55" s="177"/>
      <c r="DJ55" s="177"/>
      <c r="DK55" s="177"/>
      <c r="DL55" s="177"/>
      <c r="DM55" s="177"/>
      <c r="DN55" s="177"/>
      <c r="DO55" s="177"/>
      <c r="DP55" s="177"/>
      <c r="DQ55" s="177"/>
      <c r="DR55" s="177"/>
      <c r="DS55" s="177"/>
      <c r="DT55" s="177"/>
      <c r="DU55" s="177"/>
      <c r="DV55" s="177"/>
      <c r="DW55" s="177"/>
      <c r="DX55" s="177"/>
      <c r="DY55" s="177"/>
      <c r="DZ55" s="177"/>
      <c r="EA55" s="177"/>
      <c r="EB55" s="177"/>
      <c r="EC55" s="177"/>
      <c r="ED55" s="177"/>
      <c r="EE55" s="177"/>
      <c r="EF55" s="177"/>
      <c r="EG55" s="177"/>
      <c r="EH55" s="177"/>
      <c r="EI55" s="177"/>
      <c r="EJ55" s="177"/>
      <c r="EK55" s="177"/>
      <c r="EL55" s="177"/>
      <c r="EM55" s="177"/>
      <c r="EN55" s="177"/>
      <c r="EO55" s="177"/>
      <c r="EP55" s="177"/>
      <c r="EQ55" s="177"/>
      <c r="ER55" s="177"/>
      <c r="ES55" s="177"/>
      <c r="ET55" s="177"/>
      <c r="EU55" s="177"/>
      <c r="EV55" s="177"/>
      <c r="EW55" s="177"/>
      <c r="EX55" s="177"/>
      <c r="EY55" s="177"/>
      <c r="EZ55" s="177"/>
      <c r="FA55" s="177"/>
      <c r="FB55" s="177"/>
      <c r="FC55" s="177"/>
      <c r="FD55" s="177"/>
      <c r="FE55" s="177"/>
    </row>
    <row r="56" spans="1:161" s="178" customFormat="1" ht="15.75" hidden="1" customHeight="1" x14ac:dyDescent="0.25">
      <c r="A56" s="176"/>
      <c r="D56" s="176"/>
      <c r="E56" s="179"/>
      <c r="F56" s="179"/>
      <c r="G56" s="179"/>
      <c r="H56" s="179"/>
      <c r="I56" s="179"/>
      <c r="J56" s="179"/>
      <c r="K56" s="179"/>
    </row>
    <row r="57" spans="1:161" s="178" customFormat="1" ht="15.75" hidden="1" customHeight="1" x14ac:dyDescent="0.25">
      <c r="A57" s="180"/>
      <c r="B57" s="179"/>
      <c r="C57" s="179"/>
      <c r="D57" s="180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  <c r="U57" s="179"/>
      <c r="V57" s="179"/>
      <c r="W57" s="179"/>
      <c r="X57" s="179"/>
      <c r="Y57" s="179"/>
      <c r="Z57" s="179"/>
      <c r="AA57" s="179"/>
      <c r="AB57" s="179"/>
      <c r="AC57" s="179"/>
      <c r="AD57" s="179"/>
      <c r="AE57" s="179"/>
      <c r="AF57" s="179"/>
      <c r="AG57" s="179"/>
      <c r="AH57" s="179"/>
      <c r="AI57" s="179"/>
      <c r="AJ57" s="179"/>
      <c r="AK57" s="179"/>
      <c r="AL57" s="179"/>
      <c r="AM57" s="179"/>
      <c r="AN57" s="179"/>
      <c r="AO57" s="179"/>
      <c r="AP57" s="179"/>
      <c r="AQ57" s="179"/>
      <c r="AR57" s="179"/>
      <c r="AS57" s="179"/>
      <c r="AT57" s="179"/>
      <c r="AU57" s="179"/>
      <c r="AV57" s="179"/>
      <c r="AW57" s="179"/>
      <c r="AX57" s="179"/>
      <c r="AY57" s="179"/>
      <c r="AZ57" s="179"/>
      <c r="BA57" s="179"/>
      <c r="BB57" s="179"/>
      <c r="BC57" s="179"/>
      <c r="BD57" s="179"/>
      <c r="BE57" s="179"/>
      <c r="BF57" s="179"/>
      <c r="BG57" s="179"/>
      <c r="BH57" s="179"/>
      <c r="BI57" s="179"/>
      <c r="BJ57" s="179"/>
      <c r="BK57" s="179"/>
      <c r="BL57" s="179"/>
      <c r="BM57" s="179"/>
      <c r="BN57" s="179"/>
      <c r="BO57" s="179"/>
      <c r="BP57" s="179"/>
      <c r="BQ57" s="179"/>
      <c r="BR57" s="179"/>
      <c r="BS57" s="179"/>
      <c r="BT57" s="179"/>
      <c r="BU57" s="179"/>
      <c r="BV57" s="179"/>
      <c r="BW57" s="179"/>
      <c r="BX57" s="179"/>
      <c r="BY57" s="179"/>
      <c r="BZ57" s="179"/>
      <c r="CA57" s="179"/>
      <c r="CB57" s="179"/>
      <c r="CC57" s="179"/>
      <c r="CD57" s="179"/>
      <c r="CE57" s="179"/>
      <c r="CF57" s="179"/>
      <c r="CG57" s="179"/>
      <c r="CH57" s="179"/>
      <c r="CI57" s="179"/>
      <c r="CJ57" s="179"/>
      <c r="CK57" s="179"/>
      <c r="CL57" s="179"/>
      <c r="CM57" s="179"/>
      <c r="CN57" s="179"/>
      <c r="CO57" s="179"/>
      <c r="CP57" s="179"/>
      <c r="CQ57" s="179"/>
      <c r="CR57" s="179"/>
      <c r="CS57" s="179"/>
      <c r="CT57" s="179"/>
      <c r="CU57" s="179"/>
      <c r="CV57" s="179"/>
      <c r="CW57" s="179"/>
      <c r="CX57" s="179"/>
      <c r="CY57" s="179"/>
      <c r="CZ57" s="179"/>
      <c r="DA57" s="179"/>
      <c r="DB57" s="179"/>
      <c r="DC57" s="179"/>
      <c r="DD57" s="179"/>
      <c r="DE57" s="179"/>
      <c r="DF57" s="179"/>
      <c r="DG57" s="179"/>
      <c r="DH57" s="179"/>
      <c r="DI57" s="179"/>
      <c r="DJ57" s="179"/>
      <c r="DK57" s="179"/>
      <c r="DL57" s="179"/>
      <c r="DM57" s="179"/>
      <c r="DN57" s="179"/>
      <c r="DO57" s="179"/>
      <c r="DP57" s="179"/>
      <c r="DQ57" s="179"/>
      <c r="DR57" s="179"/>
      <c r="DS57" s="179"/>
      <c r="DT57" s="179"/>
      <c r="DU57" s="179"/>
      <c r="DV57" s="179"/>
      <c r="DW57" s="179"/>
      <c r="DX57" s="179"/>
      <c r="DY57" s="179"/>
      <c r="DZ57" s="179"/>
      <c r="EA57" s="179"/>
      <c r="EB57" s="179"/>
      <c r="EC57" s="179"/>
      <c r="ED57" s="179"/>
      <c r="EE57" s="179"/>
      <c r="EF57" s="179"/>
      <c r="EG57" s="179"/>
      <c r="EH57" s="179"/>
      <c r="EI57" s="179"/>
      <c r="EJ57" s="179"/>
      <c r="EK57" s="179"/>
      <c r="EL57" s="179"/>
      <c r="EM57" s="179"/>
      <c r="EN57" s="179"/>
      <c r="EO57" s="179"/>
      <c r="EP57" s="179"/>
      <c r="EQ57" s="179"/>
      <c r="ER57" s="179"/>
      <c r="ES57" s="179"/>
      <c r="ET57" s="179"/>
      <c r="EU57" s="179"/>
      <c r="EV57" s="179"/>
      <c r="EW57" s="179"/>
      <c r="EX57" s="179"/>
      <c r="EY57" s="179"/>
      <c r="EZ57" s="179"/>
      <c r="FA57" s="179"/>
      <c r="FB57" s="179"/>
      <c r="FC57" s="179"/>
      <c r="FD57" s="179"/>
      <c r="FE57" s="179"/>
    </row>
    <row r="58" spans="1:161" s="178" customFormat="1" ht="15.75" hidden="1" customHeight="1" x14ac:dyDescent="0.25">
      <c r="A58" s="180"/>
      <c r="D58" s="180"/>
    </row>
    <row r="59" spans="1:161" s="178" customFormat="1" ht="15.75" hidden="1" customHeight="1" x14ac:dyDescent="0.25">
      <c r="A59" s="180"/>
      <c r="D59" s="180"/>
      <c r="E59" s="179">
        <v>1.1469907407407387E-2</v>
      </c>
      <c r="F59" s="179"/>
      <c r="G59" s="179" t="e">
        <v>#REF!</v>
      </c>
      <c r="H59" s="179">
        <v>4.9652777777777213E-3</v>
      </c>
      <c r="I59" s="179">
        <v>3.9120370370370749E-3</v>
      </c>
      <c r="J59" s="179">
        <v>3.0324074074074558E-3</v>
      </c>
      <c r="K59" s="179" t="e">
        <v>#REF!</v>
      </c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79"/>
      <c r="Z59" s="179"/>
      <c r="AA59" s="179"/>
      <c r="AB59" s="179"/>
      <c r="AC59" s="179"/>
      <c r="AD59" s="179"/>
      <c r="AE59" s="179"/>
      <c r="AF59" s="179"/>
      <c r="AG59" s="179"/>
      <c r="AH59" s="179"/>
      <c r="AI59" s="179"/>
      <c r="AJ59" s="179"/>
      <c r="AK59" s="179"/>
      <c r="AL59" s="179"/>
      <c r="AM59" s="179"/>
      <c r="AN59" s="179"/>
      <c r="AO59" s="179"/>
      <c r="AP59" s="179"/>
      <c r="AQ59" s="179"/>
      <c r="AR59" s="179"/>
      <c r="AS59" s="179"/>
      <c r="AT59" s="179"/>
      <c r="AU59" s="179"/>
      <c r="AV59" s="179"/>
      <c r="AW59" s="179"/>
      <c r="AX59" s="179"/>
      <c r="AY59" s="179"/>
      <c r="AZ59" s="179"/>
      <c r="BA59" s="179"/>
      <c r="BB59" s="179"/>
      <c r="BC59" s="179"/>
      <c r="BD59" s="179"/>
      <c r="BE59" s="179"/>
      <c r="BF59" s="179"/>
      <c r="BG59" s="179"/>
      <c r="BH59" s="179"/>
      <c r="BI59" s="179"/>
      <c r="BJ59" s="179"/>
      <c r="BK59" s="179"/>
      <c r="BL59" s="179"/>
      <c r="BM59" s="179"/>
      <c r="BN59" s="179"/>
      <c r="BO59" s="179"/>
      <c r="BP59" s="179"/>
      <c r="BQ59" s="179"/>
      <c r="BR59" s="179"/>
      <c r="BS59" s="179"/>
      <c r="BT59" s="179"/>
      <c r="BU59" s="179"/>
      <c r="BV59" s="179"/>
      <c r="BW59" s="179"/>
      <c r="BX59" s="179"/>
      <c r="BY59" s="179"/>
      <c r="BZ59" s="179"/>
      <c r="CA59" s="179"/>
      <c r="CB59" s="179"/>
      <c r="CC59" s="179"/>
      <c r="CD59" s="179"/>
      <c r="CE59" s="179"/>
      <c r="CF59" s="179"/>
      <c r="CG59" s="179"/>
      <c r="CH59" s="179"/>
      <c r="CI59" s="179"/>
      <c r="CJ59" s="179"/>
      <c r="CK59" s="179"/>
      <c r="CL59" s="179"/>
      <c r="CM59" s="179"/>
      <c r="CN59" s="179"/>
      <c r="CO59" s="179"/>
      <c r="CP59" s="179"/>
      <c r="CQ59" s="179"/>
      <c r="CR59" s="179"/>
      <c r="CS59" s="179"/>
      <c r="CT59" s="179"/>
      <c r="CU59" s="179"/>
      <c r="CV59" s="179"/>
      <c r="CW59" s="179"/>
      <c r="CX59" s="179"/>
      <c r="CY59" s="179"/>
      <c r="CZ59" s="179"/>
      <c r="DA59" s="179"/>
      <c r="DB59" s="179"/>
      <c r="DC59" s="179"/>
      <c r="DD59" s="179"/>
      <c r="DE59" s="179"/>
      <c r="DF59" s="179"/>
      <c r="DG59" s="179"/>
      <c r="DH59" s="179"/>
      <c r="DI59" s="179"/>
      <c r="DJ59" s="179"/>
      <c r="DK59" s="179"/>
      <c r="DL59" s="179"/>
      <c r="DM59" s="179"/>
      <c r="DN59" s="179"/>
      <c r="DO59" s="179"/>
      <c r="DP59" s="179"/>
      <c r="DQ59" s="179"/>
      <c r="DR59" s="179"/>
      <c r="DS59" s="179"/>
      <c r="DT59" s="179"/>
      <c r="DU59" s="179"/>
      <c r="DV59" s="179"/>
      <c r="DW59" s="179"/>
      <c r="DX59" s="179"/>
      <c r="DY59" s="179"/>
      <c r="DZ59" s="179"/>
      <c r="EA59" s="179"/>
      <c r="EB59" s="179"/>
      <c r="EC59" s="179"/>
      <c r="ED59" s="179"/>
      <c r="EE59" s="179"/>
      <c r="EF59" s="179"/>
      <c r="EG59" s="179"/>
      <c r="EH59" s="179"/>
      <c r="EI59" s="179"/>
      <c r="EJ59" s="179"/>
      <c r="EK59" s="179"/>
      <c r="EL59" s="179"/>
      <c r="EM59" s="179"/>
      <c r="EN59" s="179"/>
      <c r="EO59" s="179"/>
      <c r="EP59" s="179"/>
      <c r="EQ59" s="179"/>
      <c r="ER59" s="179"/>
      <c r="ES59" s="179"/>
      <c r="ET59" s="179"/>
      <c r="EU59" s="179"/>
      <c r="EV59" s="179"/>
      <c r="EW59" s="179"/>
      <c r="EX59" s="179"/>
      <c r="EY59" s="179"/>
      <c r="EZ59" s="179"/>
      <c r="FA59" s="179"/>
      <c r="FB59" s="179"/>
      <c r="FC59" s="179"/>
      <c r="FD59" s="179"/>
      <c r="FE59" s="179"/>
    </row>
    <row r="60" spans="1:161" s="178" customFormat="1" ht="15.75" hidden="1" customHeight="1" x14ac:dyDescent="0.25">
      <c r="A60" s="180"/>
      <c r="D60" s="180"/>
    </row>
    <row r="61" spans="1:161" s="178" customFormat="1" ht="15.75" hidden="1" customHeight="1" x14ac:dyDescent="0.25">
      <c r="A61" s="180"/>
      <c r="D61" s="180"/>
    </row>
    <row r="62" spans="1:161" s="178" customFormat="1" ht="15.75" hidden="1" customHeight="1" x14ac:dyDescent="0.25">
      <c r="A62" s="180"/>
      <c r="D62" s="180"/>
    </row>
    <row r="63" spans="1:161" s="178" customFormat="1" ht="15.75" hidden="1" customHeight="1" x14ac:dyDescent="0.25">
      <c r="A63" s="180"/>
      <c r="D63" s="180"/>
    </row>
    <row r="64" spans="1:161" s="178" customFormat="1" ht="15.75" hidden="1" customHeight="1" x14ac:dyDescent="0.25">
      <c r="A64" s="180"/>
      <c r="D64" s="180"/>
    </row>
    <row r="65" spans="1:4" s="178" customFormat="1" x14ac:dyDescent="0.25">
      <c r="A65" s="180"/>
      <c r="D65" s="180"/>
    </row>
  </sheetData>
  <conditionalFormatting sqref="A56:XFD56">
    <cfRule type="duplicateValues" dxfId="22" priority="10"/>
  </conditionalFormatting>
  <conditionalFormatting sqref="B1:FE1">
    <cfRule type="cellIs" dxfId="21" priority="9" operator="equal">
      <formula>$A$1</formula>
    </cfRule>
  </conditionalFormatting>
  <conditionalFormatting sqref="A27:XFD27">
    <cfRule type="containsText" dxfId="20" priority="8" operator="containsText" text="BCGN DN">
      <formula>NOT(ISERROR(SEARCH("BCGN DN",A27)))</formula>
    </cfRule>
  </conditionalFormatting>
  <conditionalFormatting sqref="A1:XFD1">
    <cfRule type="cellIs" dxfId="19" priority="7" operator="equal">
      <formula>#REF!</formula>
    </cfRule>
  </conditionalFormatting>
  <conditionalFormatting sqref="A54:XFD54">
    <cfRule type="containsText" dxfId="18" priority="4" operator="containsText" text="SBL/ DEPOT">
      <formula>NOT(ISERROR(SEARCH("SBL/ DEPOT",A54)))</formula>
    </cfRule>
    <cfRule type="containsText" dxfId="17" priority="5" operator="containsText" text="JPW UP SDG">
      <formula>NOT(ISERROR(SEARCH("JPW UP SDG",A54)))</formula>
    </cfRule>
    <cfRule type="containsText" dxfId="16" priority="6" operator="containsText" text="JPW DN SDG">
      <formula>NOT(ISERROR(SEARCH("JPW DN SDG",A54)))</formula>
    </cfRule>
  </conditionalFormatting>
  <conditionalFormatting sqref="A54:XFD54">
    <cfRule type="cellIs" dxfId="15" priority="3" operator="equal">
      <formula>"JPW DN"</formula>
    </cfRule>
  </conditionalFormatting>
  <conditionalFormatting sqref="B54:C54 E54:FE54">
    <cfRule type="containsText" dxfId="14" priority="1" operator="containsText" text="JPW UP ">
      <formula>NOT(ISERROR(SEARCH("JPW UP ",B54)))</formula>
    </cfRule>
    <cfRule type="containsText" dxfId="13" priority="2" operator="containsText" text="JPW DN SDG">
      <formula>NOT(ISERROR(SEARCH("JPW DN SDG",B54)))</formula>
    </cfRule>
  </conditionalFormatting>
  <pageMargins left="0.43307086614173229" right="0.19685039370078741" top="0.51181102362204722" bottom="0.35433070866141736" header="0.23622047244094491" footer="0.15748031496062992"/>
  <pageSetup scale="62" orientation="landscape" r:id="rId1"/>
  <headerFooter>
    <oddHeader xml:space="preserve">&amp;C&amp;"-,Bold"&amp;18LINE-8 SUNDAY TIME-TABLE_JLA 3rd PF (JPW - BCGN)&amp;R23 TRAINS WITH FLAT HEADWAY OF 06 MIN </oddHeader>
    <oddFooter>&amp;C&amp;14PAGE &amp;P OF &amp;N&amp;R&amp;14OPERATION DEPTT.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FF"/>
  </sheetPr>
  <dimension ref="A1:GF534"/>
  <sheetViews>
    <sheetView view="pageBreakPreview" zoomScale="78" zoomScaleNormal="98" zoomScaleSheetLayoutView="78" workbookViewId="0">
      <pane xSplit="1" ySplit="1" topLeftCell="EX2" activePane="bottomRight" state="frozen"/>
      <selection activeCell="K22" sqref="K22"/>
      <selection pane="topRight" activeCell="K22" sqref="K22"/>
      <selection pane="bottomLeft" activeCell="K22" sqref="K22"/>
      <selection pane="bottomRight" activeCell="K22" sqref="K22"/>
    </sheetView>
  </sheetViews>
  <sheetFormatPr defaultRowHeight="15.75" x14ac:dyDescent="0.25"/>
  <cols>
    <col min="1" max="1" width="10.7109375" style="104" customWidth="1"/>
    <col min="2" max="2" width="11.5703125" style="67" customWidth="1"/>
    <col min="3" max="3" width="11.5703125" style="137" customWidth="1"/>
    <col min="4" max="170" width="11.5703125" style="67" customWidth="1"/>
    <col min="171" max="171" width="12.85546875" style="67" customWidth="1"/>
    <col min="172" max="172" width="13" style="67" customWidth="1"/>
    <col min="173" max="173" width="13.28515625" style="67" customWidth="1"/>
    <col min="174" max="174" width="12.7109375" style="67" customWidth="1"/>
    <col min="175" max="180" width="11.5703125" style="67" customWidth="1"/>
    <col min="181" max="181" width="13" style="67" customWidth="1"/>
    <col min="182" max="186" width="11.5703125" style="67" customWidth="1"/>
    <col min="187" max="16384" width="9.140625" style="67"/>
  </cols>
  <sheetData>
    <row r="1" spans="1:186" ht="25.5" customHeight="1" thickBot="1" x14ac:dyDescent="0.3">
      <c r="A1" s="65" t="s">
        <v>66</v>
      </c>
      <c r="B1" s="66">
        <v>812</v>
      </c>
      <c r="C1" s="131">
        <v>811</v>
      </c>
      <c r="D1" s="66">
        <v>816</v>
      </c>
      <c r="E1" s="66">
        <v>813</v>
      </c>
      <c r="F1" s="66">
        <v>809</v>
      </c>
      <c r="G1" s="66">
        <v>818</v>
      </c>
      <c r="H1" s="66">
        <v>814</v>
      </c>
      <c r="I1" s="66">
        <v>820</v>
      </c>
      <c r="J1" s="66">
        <v>817</v>
      </c>
      <c r="K1" s="66">
        <v>821</v>
      </c>
      <c r="L1" s="66">
        <v>819</v>
      </c>
      <c r="M1" s="66">
        <v>822</v>
      </c>
      <c r="N1" s="66">
        <v>803</v>
      </c>
      <c r="O1" s="66">
        <v>807</v>
      </c>
      <c r="P1" s="66">
        <v>825</v>
      </c>
      <c r="Q1" s="66">
        <v>823</v>
      </c>
      <c r="R1" s="66">
        <v>815</v>
      </c>
      <c r="S1" s="66">
        <v>824</v>
      </c>
      <c r="T1" s="66">
        <v>808</v>
      </c>
      <c r="U1" s="66">
        <v>826</v>
      </c>
      <c r="V1" s="66">
        <v>801</v>
      </c>
      <c r="W1" s="66">
        <v>802</v>
      </c>
      <c r="X1" s="66">
        <v>804</v>
      </c>
      <c r="Y1" s="66">
        <v>805</v>
      </c>
      <c r="Z1" s="66">
        <v>806</v>
      </c>
      <c r="AA1" s="66">
        <v>810</v>
      </c>
      <c r="AB1" s="66">
        <f t="shared" ref="AB1:BU1" si="0">B28</f>
        <v>812</v>
      </c>
      <c r="AC1" s="66">
        <f t="shared" si="0"/>
        <v>811</v>
      </c>
      <c r="AD1" s="66">
        <f t="shared" si="0"/>
        <v>816</v>
      </c>
      <c r="AE1" s="66">
        <f t="shared" si="0"/>
        <v>813</v>
      </c>
      <c r="AF1" s="66">
        <f t="shared" si="0"/>
        <v>809</v>
      </c>
      <c r="AG1" s="66">
        <f t="shared" si="0"/>
        <v>818</v>
      </c>
      <c r="AH1" s="66">
        <f t="shared" si="0"/>
        <v>814</v>
      </c>
      <c r="AI1" s="66">
        <f t="shared" si="0"/>
        <v>820</v>
      </c>
      <c r="AJ1" s="66">
        <f t="shared" si="0"/>
        <v>817</v>
      </c>
      <c r="AK1" s="66">
        <f t="shared" si="0"/>
        <v>821</v>
      </c>
      <c r="AL1" s="66">
        <f t="shared" si="0"/>
        <v>819</v>
      </c>
      <c r="AM1" s="66">
        <f t="shared" si="0"/>
        <v>822</v>
      </c>
      <c r="AN1" s="66">
        <f t="shared" si="0"/>
        <v>803</v>
      </c>
      <c r="AO1" s="66">
        <f t="shared" si="0"/>
        <v>807</v>
      </c>
      <c r="AP1" s="66">
        <f t="shared" si="0"/>
        <v>825</v>
      </c>
      <c r="AQ1" s="66">
        <f t="shared" si="0"/>
        <v>823</v>
      </c>
      <c r="AR1" s="66">
        <f t="shared" si="0"/>
        <v>815</v>
      </c>
      <c r="AS1" s="66">
        <f t="shared" si="0"/>
        <v>824</v>
      </c>
      <c r="AT1" s="66">
        <f t="shared" si="0"/>
        <v>808</v>
      </c>
      <c r="AU1" s="66">
        <f t="shared" si="0"/>
        <v>826</v>
      </c>
      <c r="AV1" s="66">
        <f t="shared" si="0"/>
        <v>801</v>
      </c>
      <c r="AW1" s="66">
        <f t="shared" si="0"/>
        <v>802</v>
      </c>
      <c r="AX1" s="66">
        <f t="shared" si="0"/>
        <v>804</v>
      </c>
      <c r="AY1" s="66">
        <f t="shared" si="0"/>
        <v>805</v>
      </c>
      <c r="AZ1" s="66">
        <f t="shared" si="0"/>
        <v>806</v>
      </c>
      <c r="BA1" s="66">
        <f t="shared" si="0"/>
        <v>810</v>
      </c>
      <c r="BB1" s="66">
        <f t="shared" si="0"/>
        <v>812</v>
      </c>
      <c r="BC1" s="66">
        <f t="shared" si="0"/>
        <v>811</v>
      </c>
      <c r="BD1" s="66">
        <f t="shared" si="0"/>
        <v>816</v>
      </c>
      <c r="BE1" s="66">
        <f t="shared" si="0"/>
        <v>813</v>
      </c>
      <c r="BF1" s="66">
        <f t="shared" si="0"/>
        <v>809</v>
      </c>
      <c r="BG1" s="66">
        <f t="shared" si="0"/>
        <v>818</v>
      </c>
      <c r="BH1" s="66">
        <f t="shared" si="0"/>
        <v>814</v>
      </c>
      <c r="BI1" s="66">
        <f t="shared" si="0"/>
        <v>820</v>
      </c>
      <c r="BJ1" s="66">
        <f t="shared" si="0"/>
        <v>817</v>
      </c>
      <c r="BK1" s="66">
        <f t="shared" si="0"/>
        <v>821</v>
      </c>
      <c r="BL1" s="66">
        <f t="shared" si="0"/>
        <v>819</v>
      </c>
      <c r="BM1" s="66">
        <f t="shared" si="0"/>
        <v>822</v>
      </c>
      <c r="BN1" s="66">
        <f t="shared" si="0"/>
        <v>803</v>
      </c>
      <c r="BO1" s="66">
        <f t="shared" si="0"/>
        <v>807</v>
      </c>
      <c r="BP1" s="66">
        <f t="shared" si="0"/>
        <v>825</v>
      </c>
      <c r="BQ1" s="66">
        <f t="shared" si="0"/>
        <v>823</v>
      </c>
      <c r="BR1" s="66">
        <f t="shared" si="0"/>
        <v>815</v>
      </c>
      <c r="BS1" s="66">
        <f t="shared" si="0"/>
        <v>824</v>
      </c>
      <c r="BT1" s="66">
        <f t="shared" si="0"/>
        <v>808</v>
      </c>
      <c r="BU1" s="66">
        <f t="shared" si="0"/>
        <v>826</v>
      </c>
      <c r="BV1" s="66">
        <f>AW28</f>
        <v>802</v>
      </c>
      <c r="BW1" s="66">
        <f t="shared" ref="BW1:CG1" si="1">AX28</f>
        <v>804</v>
      </c>
      <c r="BX1" s="66">
        <f t="shared" si="1"/>
        <v>805</v>
      </c>
      <c r="BY1" s="66">
        <f t="shared" si="1"/>
        <v>806</v>
      </c>
      <c r="BZ1" s="66">
        <f t="shared" si="1"/>
        <v>810</v>
      </c>
      <c r="CA1" s="66">
        <f t="shared" si="1"/>
        <v>812</v>
      </c>
      <c r="CB1" s="66">
        <f t="shared" si="1"/>
        <v>811</v>
      </c>
      <c r="CC1" s="66">
        <f t="shared" si="1"/>
        <v>816</v>
      </c>
      <c r="CD1" s="66">
        <f t="shared" si="1"/>
        <v>813</v>
      </c>
      <c r="CE1" s="66">
        <f t="shared" si="1"/>
        <v>809</v>
      </c>
      <c r="CF1" s="66">
        <f t="shared" si="1"/>
        <v>818</v>
      </c>
      <c r="CG1" s="66">
        <f t="shared" si="1"/>
        <v>814</v>
      </c>
      <c r="CH1" s="66">
        <f>BJ28</f>
        <v>817</v>
      </c>
      <c r="CI1" s="138">
        <f>BK28</f>
        <v>821</v>
      </c>
      <c r="CJ1" s="66">
        <f>BM28</f>
        <v>822</v>
      </c>
      <c r="CK1" s="66">
        <f>BO28</f>
        <v>807</v>
      </c>
      <c r="CL1" s="66">
        <f>BP28</f>
        <v>825</v>
      </c>
      <c r="CM1" s="66">
        <f>BR28</f>
        <v>815</v>
      </c>
      <c r="CN1" s="66">
        <f>BS28</f>
        <v>824</v>
      </c>
      <c r="CO1" s="66">
        <f>BU28</f>
        <v>826</v>
      </c>
      <c r="CP1" s="66">
        <f t="shared" ref="CP1:CX1" si="2">BW28</f>
        <v>804</v>
      </c>
      <c r="CQ1" s="66">
        <f t="shared" si="2"/>
        <v>805</v>
      </c>
      <c r="CR1" s="66">
        <f t="shared" si="2"/>
        <v>806</v>
      </c>
      <c r="CS1" s="66">
        <f t="shared" si="2"/>
        <v>810</v>
      </c>
      <c r="CT1" s="66">
        <f t="shared" si="2"/>
        <v>812</v>
      </c>
      <c r="CU1" s="66">
        <f t="shared" si="2"/>
        <v>811</v>
      </c>
      <c r="CV1" s="66">
        <f t="shared" si="2"/>
        <v>816</v>
      </c>
      <c r="CW1" s="66">
        <f t="shared" si="2"/>
        <v>813</v>
      </c>
      <c r="CX1" s="66">
        <f t="shared" si="2"/>
        <v>809</v>
      </c>
      <c r="CY1" s="66">
        <v>827</v>
      </c>
      <c r="CZ1" s="66">
        <f>CF28</f>
        <v>818</v>
      </c>
      <c r="DA1" s="66">
        <f>CG28</f>
        <v>814</v>
      </c>
      <c r="DB1" s="66">
        <f>CH28</f>
        <v>817</v>
      </c>
      <c r="DC1" s="66">
        <f>CI28</f>
        <v>821</v>
      </c>
      <c r="DD1" s="66">
        <v>819</v>
      </c>
      <c r="DE1" s="66">
        <f>CJ28</f>
        <v>822</v>
      </c>
      <c r="DF1" s="66">
        <v>803</v>
      </c>
      <c r="DG1" s="66">
        <f>CK28</f>
        <v>807</v>
      </c>
      <c r="DH1" s="66">
        <f>CL28</f>
        <v>825</v>
      </c>
      <c r="DI1" s="66">
        <v>823</v>
      </c>
      <c r="DJ1" s="66">
        <f>CM28</f>
        <v>815</v>
      </c>
      <c r="DK1" s="66">
        <v>828</v>
      </c>
      <c r="DL1" s="66">
        <f>CN28</f>
        <v>824</v>
      </c>
      <c r="DM1" s="66">
        <v>808</v>
      </c>
      <c r="DN1" s="66">
        <f>CO28</f>
        <v>826</v>
      </c>
      <c r="DO1" s="66">
        <v>802</v>
      </c>
      <c r="DP1" s="66">
        <f t="shared" ref="DP1:DX1" si="3">CP28</f>
        <v>804</v>
      </c>
      <c r="DQ1" s="66">
        <f t="shared" si="3"/>
        <v>805</v>
      </c>
      <c r="DR1" s="66">
        <f t="shared" si="3"/>
        <v>806</v>
      </c>
      <c r="DS1" s="66">
        <f t="shared" si="3"/>
        <v>810</v>
      </c>
      <c r="DT1" s="66">
        <f t="shared" si="3"/>
        <v>812</v>
      </c>
      <c r="DU1" s="66">
        <f t="shared" si="3"/>
        <v>811</v>
      </c>
      <c r="DV1" s="66">
        <f t="shared" si="3"/>
        <v>816</v>
      </c>
      <c r="DW1" s="66">
        <f t="shared" si="3"/>
        <v>813</v>
      </c>
      <c r="DX1" s="66">
        <f t="shared" si="3"/>
        <v>809</v>
      </c>
      <c r="DY1" s="66">
        <f>CY28</f>
        <v>827</v>
      </c>
      <c r="DZ1" s="66">
        <f t="shared" ref="DZ1:EY1" si="4">CZ28</f>
        <v>818</v>
      </c>
      <c r="EA1" s="66">
        <f t="shared" si="4"/>
        <v>814</v>
      </c>
      <c r="EB1" s="66">
        <f t="shared" si="4"/>
        <v>817</v>
      </c>
      <c r="EC1" s="66">
        <f t="shared" si="4"/>
        <v>821</v>
      </c>
      <c r="ED1" s="66">
        <f t="shared" si="4"/>
        <v>819</v>
      </c>
      <c r="EE1" s="66">
        <f t="shared" si="4"/>
        <v>822</v>
      </c>
      <c r="EF1" s="66">
        <f t="shared" si="4"/>
        <v>803</v>
      </c>
      <c r="EG1" s="66">
        <f t="shared" si="4"/>
        <v>807</v>
      </c>
      <c r="EH1" s="66">
        <f t="shared" si="4"/>
        <v>825</v>
      </c>
      <c r="EI1" s="66">
        <f t="shared" si="4"/>
        <v>823</v>
      </c>
      <c r="EJ1" s="66">
        <f t="shared" si="4"/>
        <v>815</v>
      </c>
      <c r="EK1" s="66">
        <f t="shared" si="4"/>
        <v>828</v>
      </c>
      <c r="EL1" s="66">
        <f t="shared" si="4"/>
        <v>824</v>
      </c>
      <c r="EM1" s="66">
        <f t="shared" si="4"/>
        <v>808</v>
      </c>
      <c r="EN1" s="66">
        <f t="shared" si="4"/>
        <v>826</v>
      </c>
      <c r="EO1" s="66">
        <f t="shared" si="4"/>
        <v>802</v>
      </c>
      <c r="EP1" s="66">
        <f t="shared" si="4"/>
        <v>804</v>
      </c>
      <c r="EQ1" s="66">
        <f t="shared" si="4"/>
        <v>805</v>
      </c>
      <c r="ER1" s="66">
        <f t="shared" si="4"/>
        <v>806</v>
      </c>
      <c r="ES1" s="66">
        <f t="shared" si="4"/>
        <v>810</v>
      </c>
      <c r="ET1" s="66">
        <f t="shared" si="4"/>
        <v>812</v>
      </c>
      <c r="EU1" s="66">
        <f t="shared" si="4"/>
        <v>811</v>
      </c>
      <c r="EV1" s="66">
        <f t="shared" si="4"/>
        <v>816</v>
      </c>
      <c r="EW1" s="66">
        <f t="shared" si="4"/>
        <v>813</v>
      </c>
      <c r="EX1" s="66">
        <f t="shared" si="4"/>
        <v>809</v>
      </c>
      <c r="EY1" s="66">
        <f t="shared" si="4"/>
        <v>827</v>
      </c>
      <c r="EZ1" s="66">
        <f>DZ28</f>
        <v>818</v>
      </c>
      <c r="FA1" s="66">
        <f t="shared" ref="FA1:FL1" si="5">EA28</f>
        <v>814</v>
      </c>
      <c r="FB1" s="66">
        <f t="shared" si="5"/>
        <v>817</v>
      </c>
      <c r="FC1" s="66">
        <f t="shared" si="5"/>
        <v>821</v>
      </c>
      <c r="FD1" s="66">
        <f t="shared" si="5"/>
        <v>819</v>
      </c>
      <c r="FE1" s="66">
        <f t="shared" si="5"/>
        <v>822</v>
      </c>
      <c r="FF1" s="66">
        <f t="shared" si="5"/>
        <v>803</v>
      </c>
      <c r="FG1" s="66">
        <f t="shared" si="5"/>
        <v>807</v>
      </c>
      <c r="FH1" s="66">
        <f t="shared" si="5"/>
        <v>825</v>
      </c>
      <c r="FI1" s="66">
        <f t="shared" si="5"/>
        <v>823</v>
      </c>
      <c r="FJ1" s="66">
        <f t="shared" si="5"/>
        <v>815</v>
      </c>
      <c r="FK1" s="66">
        <f t="shared" si="5"/>
        <v>828</v>
      </c>
      <c r="FL1" s="66">
        <f t="shared" si="5"/>
        <v>824</v>
      </c>
      <c r="FM1" s="66">
        <f t="shared" ref="FM1:FS1" si="6">EN28</f>
        <v>826</v>
      </c>
      <c r="FN1" s="66">
        <f t="shared" si="6"/>
        <v>802</v>
      </c>
      <c r="FO1" s="66">
        <f t="shared" si="6"/>
        <v>804</v>
      </c>
      <c r="FP1" s="66">
        <f t="shared" si="6"/>
        <v>805</v>
      </c>
      <c r="FQ1" s="66">
        <f t="shared" si="6"/>
        <v>806</v>
      </c>
      <c r="FR1" s="66">
        <f t="shared" si="6"/>
        <v>810</v>
      </c>
      <c r="FS1" s="66">
        <f t="shared" si="6"/>
        <v>812</v>
      </c>
      <c r="FT1" s="66">
        <f>EV28</f>
        <v>816</v>
      </c>
      <c r="FU1" s="66">
        <f>EW28</f>
        <v>813</v>
      </c>
      <c r="FV1" s="66">
        <f>EY28</f>
        <v>827</v>
      </c>
      <c r="FW1" s="66">
        <f>FA28</f>
        <v>814</v>
      </c>
      <c r="FX1" s="66">
        <f>FC28</f>
        <v>821</v>
      </c>
      <c r="FY1" s="66">
        <f>FD28</f>
        <v>819</v>
      </c>
      <c r="FZ1" s="66">
        <f>FF28</f>
        <v>803</v>
      </c>
      <c r="GA1" s="66">
        <f>FH28</f>
        <v>825</v>
      </c>
      <c r="GB1" s="66">
        <f>FI28</f>
        <v>823</v>
      </c>
      <c r="GC1" s="66">
        <f>FJ28</f>
        <v>815</v>
      </c>
      <c r="GD1" s="66">
        <f>FL28</f>
        <v>824</v>
      </c>
    </row>
    <row r="2" spans="1:186" s="71" customFormat="1" ht="17.100000000000001" customHeight="1" x14ac:dyDescent="0.25">
      <c r="A2" s="68" t="s">
        <v>27</v>
      </c>
      <c r="B2" s="585" t="s">
        <v>67</v>
      </c>
      <c r="C2" s="587" t="s">
        <v>72</v>
      </c>
      <c r="D2" s="577" t="s">
        <v>72</v>
      </c>
      <c r="E2" s="577" t="s">
        <v>72</v>
      </c>
      <c r="F2" s="577" t="s">
        <v>72</v>
      </c>
      <c r="G2" s="577" t="s">
        <v>72</v>
      </c>
      <c r="H2" s="577" t="s">
        <v>72</v>
      </c>
      <c r="I2" s="577" t="s">
        <v>72</v>
      </c>
      <c r="J2" s="577" t="s">
        <v>72</v>
      </c>
      <c r="K2" s="577" t="s">
        <v>72</v>
      </c>
      <c r="L2" s="577" t="s">
        <v>72</v>
      </c>
      <c r="M2" s="575" t="s">
        <v>70</v>
      </c>
      <c r="N2" s="575" t="s">
        <v>68</v>
      </c>
      <c r="O2" s="575" t="s">
        <v>69</v>
      </c>
      <c r="P2" s="577" t="s">
        <v>72</v>
      </c>
      <c r="Q2" s="579" t="s">
        <v>71</v>
      </c>
      <c r="R2" s="577" t="s">
        <v>72</v>
      </c>
      <c r="S2" s="579" t="s">
        <v>71</v>
      </c>
      <c r="T2" s="577" t="s">
        <v>72</v>
      </c>
      <c r="U2" s="579" t="s">
        <v>71</v>
      </c>
      <c r="V2" s="69">
        <v>0.2673611111111111</v>
      </c>
      <c r="W2" s="579" t="s">
        <v>71</v>
      </c>
      <c r="X2" s="69">
        <v>0.28472222222222232</v>
      </c>
      <c r="Y2" s="579" t="s">
        <v>71</v>
      </c>
      <c r="Z2" s="69">
        <v>0.29259259259259274</v>
      </c>
      <c r="AA2" s="579" t="s">
        <v>71</v>
      </c>
      <c r="AB2" s="70">
        <v>0.30046296296296299</v>
      </c>
      <c r="AC2" s="70">
        <f>AB2+'KEY L-8'!$V$18</f>
        <v>0.3043981481481482</v>
      </c>
      <c r="AD2" s="70">
        <f>AC2+'KEY L-8'!$V$18</f>
        <v>0.3083333333333334</v>
      </c>
      <c r="AE2" s="70">
        <f>AD2+'KEY L-8'!$V$18</f>
        <v>0.31226851851851861</v>
      </c>
      <c r="AF2" s="70">
        <f>AE2+'KEY L-8'!$V$18</f>
        <v>0.31620370370370382</v>
      </c>
      <c r="AG2" s="70">
        <f>AF2+'KEY L-8'!$V$18</f>
        <v>0.32013888888888903</v>
      </c>
      <c r="AH2" s="70">
        <f>AG2+'KEY L-8'!$V$18</f>
        <v>0.32407407407407424</v>
      </c>
      <c r="AI2" s="70">
        <f>AH2+'KEY L-8'!$V$18</f>
        <v>0.32800925925925944</v>
      </c>
      <c r="AJ2" s="70">
        <f>AI2+'KEY L-8'!$V$18</f>
        <v>0.33194444444444465</v>
      </c>
      <c r="AK2" s="70">
        <f>AJ2+'KEY L-8'!$V$18</f>
        <v>0.33587962962962986</v>
      </c>
      <c r="AL2" s="70">
        <f>AK2+'KEY L-8'!$V$18</f>
        <v>0.33981481481481507</v>
      </c>
      <c r="AM2" s="70">
        <f>AL2+'KEY L-8'!$V$18</f>
        <v>0.34375000000000028</v>
      </c>
      <c r="AN2" s="70">
        <f>AM2+'KEY L-8'!$V$18</f>
        <v>0.34768518518518549</v>
      </c>
      <c r="AO2" s="70">
        <f>AN2+'KEY L-8'!$V$18</f>
        <v>0.35162037037037069</v>
      </c>
      <c r="AP2" s="70">
        <f>AO2+'KEY L-8'!$V$18</f>
        <v>0.3555555555555559</v>
      </c>
      <c r="AQ2" s="70">
        <f>AP2+'KEY L-8'!$V$18</f>
        <v>0.35949074074074111</v>
      </c>
      <c r="AR2" s="70">
        <f>AQ2+'KEY L-8'!$V$18</f>
        <v>0.36342592592592632</v>
      </c>
      <c r="AS2" s="70">
        <f>AR2+'KEY L-8'!$V$18</f>
        <v>0.36736111111111153</v>
      </c>
      <c r="AT2" s="70">
        <f>AS2+'KEY L-8'!$V$18</f>
        <v>0.37129629629629674</v>
      </c>
      <c r="AU2" s="70">
        <f>AT2+'KEY L-8'!$V$18</f>
        <v>0.37523148148148194</v>
      </c>
      <c r="AV2" s="70">
        <f>AU2+'KEY L-8'!$V$18</f>
        <v>0.37916666666666715</v>
      </c>
      <c r="AW2" s="70">
        <f>AV2+'KEY L-8'!$V$18</f>
        <v>0.38310185185185236</v>
      </c>
      <c r="AX2" s="70">
        <f>AW2+'KEY L-8'!$V$18</f>
        <v>0.38703703703703757</v>
      </c>
      <c r="AY2" s="70">
        <f>AX2+'KEY L-8'!$V$18</f>
        <v>0.39097222222222278</v>
      </c>
      <c r="AZ2" s="70">
        <f>AY2+'KEY L-8'!$V$18</f>
        <v>0.39490740740740798</v>
      </c>
      <c r="BA2" s="70">
        <f>AZ2+'KEY L-8'!$V$18</f>
        <v>0.39884259259259319</v>
      </c>
      <c r="BB2" s="70">
        <f>BA2+'KEY L-8'!$V$18</f>
        <v>0.4027777777777784</v>
      </c>
      <c r="BC2" s="70">
        <f>BB2+'KEY L-8'!$V$18</f>
        <v>0.40671296296296361</v>
      </c>
      <c r="BD2" s="70">
        <f>BC2+'KEY L-8'!$V$18</f>
        <v>0.41064814814814882</v>
      </c>
      <c r="BE2" s="70">
        <f>BD2+'KEY L-8'!$V$18</f>
        <v>0.41458333333333403</v>
      </c>
      <c r="BF2" s="70">
        <f>BE2+'KEY L-8'!$V$18</f>
        <v>0.41851851851851923</v>
      </c>
      <c r="BG2" s="70">
        <f>BF2+'KEY L-8'!$V$18</f>
        <v>0.42245370370370444</v>
      </c>
      <c r="BH2" s="70">
        <f>BG2+'KEY L-8'!$V$18</f>
        <v>0.42638888888888965</v>
      </c>
      <c r="BI2" s="70">
        <f>BH2+'KEY L-8'!$V$18</f>
        <v>0.43032407407407486</v>
      </c>
      <c r="BJ2" s="70">
        <f>BI2+'KEY L-8'!$V$18</f>
        <v>0.43425925925926007</v>
      </c>
      <c r="BK2" s="70">
        <f>BJ2+'KEY L-8'!$V$18</f>
        <v>0.43819444444444527</v>
      </c>
      <c r="BL2" s="70">
        <f>BK2+'KEY L-8'!$V$19</f>
        <v>0.44241898148148229</v>
      </c>
      <c r="BM2" s="70">
        <f>BL2+'KEY L-8'!$V$19</f>
        <v>0.4466435185185193</v>
      </c>
      <c r="BN2" s="70">
        <f>BM2+'KEY L-8'!$V$19</f>
        <v>0.45086805555555631</v>
      </c>
      <c r="BO2" s="70">
        <f>BN2+'KEY L-8'!$V$19</f>
        <v>0.45509259259259333</v>
      </c>
      <c r="BP2" s="70">
        <f>BO2+'KEY L-8'!$V$19</f>
        <v>0.45931712962963034</v>
      </c>
      <c r="BQ2" s="70">
        <f>BP2+'KEY L-8'!$V$19</f>
        <v>0.46354166666666735</v>
      </c>
      <c r="BR2" s="70">
        <f>BQ2+'KEY L-8'!$V$19</f>
        <v>0.46776620370370436</v>
      </c>
      <c r="BS2" s="70">
        <f>BR2+'KEY L-8'!$V$19</f>
        <v>0.47199074074074138</v>
      </c>
      <c r="BT2" s="70">
        <f>BS2+'KEY L-8'!$V$19</f>
        <v>0.47621527777777839</v>
      </c>
      <c r="BU2" s="70">
        <f>BT2+'KEY L-8'!$V$19</f>
        <v>0.4804398148148154</v>
      </c>
      <c r="BV2" s="70">
        <f>BU2+'KEY L-8'!$V$19</f>
        <v>0.48466435185185242</v>
      </c>
      <c r="BW2" s="70">
        <f>BV2+'KEY L-8'!$V$19</f>
        <v>0.48888888888888943</v>
      </c>
      <c r="BX2" s="70">
        <f>BW2+'KEY L-8'!$V$19</f>
        <v>0.49311342592592644</v>
      </c>
      <c r="BY2" s="70">
        <f>BX2+'KEY L-8'!$V$19</f>
        <v>0.49733796296296345</v>
      </c>
      <c r="BZ2" s="70">
        <f>BY2+'KEY L-8'!$V$19</f>
        <v>0.50156250000000047</v>
      </c>
      <c r="CA2" s="70">
        <f>BZ2+'KEY L-8'!$V$19</f>
        <v>0.50578703703703753</v>
      </c>
      <c r="CB2" s="70">
        <f>CA2+'KEY L-8'!$V$19</f>
        <v>0.5100115740740746</v>
      </c>
      <c r="CC2" s="70">
        <f>CB2+'KEY L-8'!$V$19</f>
        <v>0.51423611111111167</v>
      </c>
      <c r="CD2" s="70">
        <f>CC2+'KEY L-8'!$V$19</f>
        <v>0.51846064814814874</v>
      </c>
      <c r="CE2" s="70">
        <f>CD2+'KEY L-8'!$V$19</f>
        <v>0.52268518518518581</v>
      </c>
      <c r="CF2" s="70">
        <f>CE2+'KEY L-8'!$V$19</f>
        <v>0.52690972222222288</v>
      </c>
      <c r="CG2" s="70">
        <f>CF2+'KEY L-8'!$V$19</f>
        <v>0.53113425925925994</v>
      </c>
      <c r="CH2" s="70">
        <f>CG2+'KEY L-8'!$V$19</f>
        <v>0.53535879629629701</v>
      </c>
      <c r="CI2" s="70">
        <v>0.54166666666666663</v>
      </c>
      <c r="CJ2" s="70">
        <v>0.54803240740740822</v>
      </c>
      <c r="CK2" s="70">
        <v>0.55648148148148235</v>
      </c>
      <c r="CL2" s="70">
        <v>0.56070601851851942</v>
      </c>
      <c r="CM2" s="70">
        <v>0.56915509259259356</v>
      </c>
      <c r="CN2" s="70">
        <v>0.57337962962963063</v>
      </c>
      <c r="CO2" s="70">
        <v>0.58182870370370476</v>
      </c>
      <c r="CP2" s="70">
        <v>0.5902777777777789</v>
      </c>
      <c r="CQ2" s="582" t="s">
        <v>72</v>
      </c>
      <c r="CR2" s="70">
        <v>0.59872685185185182</v>
      </c>
      <c r="CS2" s="582" t="s">
        <v>72</v>
      </c>
      <c r="CT2" s="70">
        <v>0.60717592592592595</v>
      </c>
      <c r="CU2" s="582" t="s">
        <v>72</v>
      </c>
      <c r="CV2" s="70">
        <v>0.61562500000000009</v>
      </c>
      <c r="CW2" s="582" t="s">
        <v>72</v>
      </c>
      <c r="CX2" s="70">
        <v>0.62407407407407423</v>
      </c>
      <c r="CY2" s="577" t="s">
        <v>72</v>
      </c>
      <c r="CZ2" s="579" t="s">
        <v>71</v>
      </c>
      <c r="DA2" s="70">
        <v>0.63252314814814836</v>
      </c>
      <c r="DB2" s="579" t="s">
        <v>71</v>
      </c>
      <c r="DC2" s="70">
        <v>0.64097222222222217</v>
      </c>
      <c r="DD2" s="579" t="s">
        <v>71</v>
      </c>
      <c r="DE2" s="70">
        <v>0.6494212962962963</v>
      </c>
      <c r="DF2" s="577" t="s">
        <v>72</v>
      </c>
      <c r="DG2" s="70">
        <v>0.65787037037037044</v>
      </c>
      <c r="DH2" s="70">
        <v>0.66209490740740751</v>
      </c>
      <c r="DI2" s="577" t="s">
        <v>72</v>
      </c>
      <c r="DJ2" s="70">
        <v>0.67083333333333339</v>
      </c>
      <c r="DK2" s="579" t="s">
        <v>71</v>
      </c>
      <c r="DL2" s="70">
        <v>0.6777777777777777</v>
      </c>
      <c r="DM2" s="579" t="s">
        <v>71</v>
      </c>
      <c r="DN2" s="70">
        <v>0.68628472222222425</v>
      </c>
      <c r="DO2" s="579" t="s">
        <v>71</v>
      </c>
      <c r="DP2" s="70">
        <v>0.69415509259259467</v>
      </c>
      <c r="DQ2" s="70">
        <f>DP2+'KEY L-8'!$V$18</f>
        <v>0.69809027777777988</v>
      </c>
      <c r="DR2" s="70">
        <f>DQ2+'KEY L-8'!$V$18</f>
        <v>0.70202546296296509</v>
      </c>
      <c r="DS2" s="70">
        <f>DR2+'KEY L-8'!$V$18</f>
        <v>0.70596064814815029</v>
      </c>
      <c r="DT2" s="70">
        <f>DS2+'KEY L-8'!$V$18</f>
        <v>0.7098958333333355</v>
      </c>
      <c r="DU2" s="70">
        <f>DT2+'KEY L-8'!$V$18</f>
        <v>0.71383101851852071</v>
      </c>
      <c r="DV2" s="70">
        <f>DU2+'KEY L-8'!$V$18</f>
        <v>0.71776620370370592</v>
      </c>
      <c r="DW2" s="70">
        <f>DV2+'KEY L-8'!$V$18</f>
        <v>0.72170138888889113</v>
      </c>
      <c r="DX2" s="70">
        <f>DW2+'KEY L-8'!$V$18</f>
        <v>0.72563657407407633</v>
      </c>
      <c r="DY2" s="70">
        <f>DX2+'KEY L-8'!$V$18</f>
        <v>0.72957175925926154</v>
      </c>
      <c r="DZ2" s="70">
        <f>DY2+'KEY L-8'!$V$18</f>
        <v>0.73350694444444675</v>
      </c>
      <c r="EA2" s="70">
        <f>DZ2+'KEY L-8'!$V$18</f>
        <v>0.73744212962963196</v>
      </c>
      <c r="EB2" s="70">
        <f>EA2+'KEY L-8'!$V$18</f>
        <v>0.74137731481481717</v>
      </c>
      <c r="EC2" s="70">
        <f>EB2+'KEY L-8'!$V$18</f>
        <v>0.74531250000000238</v>
      </c>
      <c r="ED2" s="70">
        <f>EC2+'KEY L-8'!$V$18</f>
        <v>0.74924768518518758</v>
      </c>
      <c r="EE2" s="70">
        <f>ED2+'KEY L-8'!$V$18</f>
        <v>0.75318287037037279</v>
      </c>
      <c r="EF2" s="70">
        <f>EE2+'KEY L-8'!$V$18</f>
        <v>0.757118055555558</v>
      </c>
      <c r="EG2" s="70">
        <f>EF2+'KEY L-8'!$V$18</f>
        <v>0.76105324074074321</v>
      </c>
      <c r="EH2" s="70">
        <f>EG2+'KEY L-8'!$V$18</f>
        <v>0.76498842592592842</v>
      </c>
      <c r="EI2" s="70">
        <f>EH2+'KEY L-8'!$V$18</f>
        <v>0.76892361111111363</v>
      </c>
      <c r="EJ2" s="70">
        <f>EI2+'KEY L-8'!$V$18</f>
        <v>0.77285879629629883</v>
      </c>
      <c r="EK2" s="70">
        <f>EJ2+'KEY L-8'!$V$18</f>
        <v>0.77679398148148404</v>
      </c>
      <c r="EL2" s="70">
        <f>EK2+'KEY L-8'!$V$18</f>
        <v>0.78072916666666925</v>
      </c>
      <c r="EM2" s="70">
        <f>EL2+'KEY L-8'!$V$18</f>
        <v>0.78466435185185446</v>
      </c>
      <c r="EN2" s="70">
        <f>EM2+'KEY L-8'!$V$18</f>
        <v>0.78859953703703967</v>
      </c>
      <c r="EO2" s="70">
        <f>EN2+'KEY L-8'!$V$18</f>
        <v>0.79253472222222487</v>
      </c>
      <c r="EP2" s="70">
        <f>EO2+'KEY L-8'!$V$18</f>
        <v>0.79646990740741008</v>
      </c>
      <c r="EQ2" s="70">
        <f>EP2+'KEY L-8'!$V$18</f>
        <v>0.80040509259259529</v>
      </c>
      <c r="ER2" s="70">
        <f>EQ2+'KEY L-8'!$V$18</f>
        <v>0.8043402777777805</v>
      </c>
      <c r="ES2" s="70">
        <f>ER2+'KEY L-8'!$V$18</f>
        <v>0.80827546296296571</v>
      </c>
      <c r="ET2" s="70">
        <f>ES2+'KEY L-8'!$V$18</f>
        <v>0.81221064814815092</v>
      </c>
      <c r="EU2" s="70">
        <f>ET2+'KEY L-8'!$V$18</f>
        <v>0.81614583333333612</v>
      </c>
      <c r="EV2" s="70">
        <f>EU2+'KEY L-8'!$V$18</f>
        <v>0.82008101851852133</v>
      </c>
      <c r="EW2" s="70">
        <f>EV2+'KEY L-8'!$V$18</f>
        <v>0.82401620370370654</v>
      </c>
      <c r="EX2" s="70">
        <f>EW2+'KEY L-8'!$V$18</f>
        <v>0.82795138888889175</v>
      </c>
      <c r="EY2" s="70">
        <f>EX2+'KEY L-8'!$V$18</f>
        <v>0.83188657407407696</v>
      </c>
      <c r="EZ2" s="70">
        <v>0.83634259259259258</v>
      </c>
      <c r="FA2" s="70">
        <f>EZ2+[2]KEY!$Q$31</f>
        <v>0.83993055555555551</v>
      </c>
      <c r="FB2" s="70">
        <f>FA2+[2]KEY!$Q$31</f>
        <v>0.84351851851851845</v>
      </c>
      <c r="FC2" s="70">
        <f>FB2+[2]KEY!$Q$31</f>
        <v>0.84710648148148138</v>
      </c>
      <c r="FD2" s="70">
        <f>FC2+[2]KEY!$Q$31</f>
        <v>0.85069444444444431</v>
      </c>
      <c r="FE2" s="70">
        <v>0.85486111111111263</v>
      </c>
      <c r="FF2" s="70">
        <v>0.85949074074074139</v>
      </c>
      <c r="FG2" s="70">
        <v>0.86313657407407474</v>
      </c>
      <c r="FH2" s="70">
        <v>0.86678240740740742</v>
      </c>
      <c r="FI2" s="70">
        <v>0.87013888888888891</v>
      </c>
      <c r="FJ2" s="116">
        <v>0.87500000000000033</v>
      </c>
      <c r="FK2" s="116">
        <v>0.87847222222222221</v>
      </c>
      <c r="FL2" s="116">
        <v>0.88194444444444475</v>
      </c>
      <c r="FM2" s="116">
        <v>0.88888888888888917</v>
      </c>
      <c r="FN2" s="116">
        <v>0.89583333333333359</v>
      </c>
      <c r="FO2" s="116">
        <v>0.89930555555555547</v>
      </c>
      <c r="FP2" s="116">
        <v>0.90277777777777801</v>
      </c>
      <c r="FQ2" s="116">
        <v>0.90972222222222221</v>
      </c>
      <c r="FR2" s="116">
        <v>0.91319444444444453</v>
      </c>
      <c r="FS2" s="116">
        <v>0.91666666666666685</v>
      </c>
      <c r="FT2" s="116">
        <v>0.92361111111111127</v>
      </c>
      <c r="FU2" s="116">
        <v>0.93055555555555569</v>
      </c>
      <c r="FV2" s="116">
        <v>0.93750000000000011</v>
      </c>
      <c r="FW2" s="116">
        <v>0.94305555555555554</v>
      </c>
      <c r="FX2" s="116">
        <v>0.94791666666666663</v>
      </c>
      <c r="FY2" s="116">
        <v>0.95486111111111116</v>
      </c>
      <c r="FZ2" s="116">
        <v>0.95833333333333337</v>
      </c>
      <c r="GA2" s="116">
        <v>0.96527777777777779</v>
      </c>
      <c r="GB2" s="116">
        <v>0.97222222222222221</v>
      </c>
      <c r="GC2" s="116">
        <v>0.97569444444444453</v>
      </c>
      <c r="GD2" s="117">
        <v>0.98263888888888884</v>
      </c>
    </row>
    <row r="3" spans="1:186" s="71" customFormat="1" ht="17.100000000000001" customHeight="1" x14ac:dyDescent="0.25">
      <c r="A3" s="72" t="s">
        <v>73</v>
      </c>
      <c r="B3" s="586"/>
      <c r="C3" s="588"/>
      <c r="D3" s="578"/>
      <c r="E3" s="578"/>
      <c r="F3" s="578"/>
      <c r="G3" s="578"/>
      <c r="H3" s="578"/>
      <c r="I3" s="578"/>
      <c r="J3" s="578"/>
      <c r="K3" s="578"/>
      <c r="L3" s="578"/>
      <c r="M3" s="576"/>
      <c r="N3" s="576"/>
      <c r="O3" s="576"/>
      <c r="P3" s="578"/>
      <c r="Q3" s="580"/>
      <c r="R3" s="578"/>
      <c r="S3" s="580"/>
      <c r="T3" s="578"/>
      <c r="U3" s="580"/>
      <c r="V3" s="73">
        <f>V2+'KEY L-8'!$G6</f>
        <v>0.26961805555555551</v>
      </c>
      <c r="W3" s="580"/>
      <c r="X3" s="73">
        <f>X2+'KEY L-8'!$C6</f>
        <v>0.28663194444444456</v>
      </c>
      <c r="Y3" s="580"/>
      <c r="Z3" s="73">
        <f>Z2+'KEY L-8'!$C6</f>
        <v>0.29450231481481498</v>
      </c>
      <c r="AA3" s="580"/>
      <c r="AB3" s="113">
        <f>AB2+'KEY L-8'!$C6</f>
        <v>0.30237268518518523</v>
      </c>
      <c r="AC3" s="113">
        <f>AC2+'KEY L-8'!$C6</f>
        <v>0.30630787037037044</v>
      </c>
      <c r="AD3" s="113">
        <f>AD2+'KEY L-8'!$C6</f>
        <v>0.31024305555555565</v>
      </c>
      <c r="AE3" s="113">
        <f>AE2+'KEY L-8'!$C6</f>
        <v>0.31417824074074086</v>
      </c>
      <c r="AF3" s="113">
        <f>AF2+'KEY L-8'!$C6</f>
        <v>0.31811342592592606</v>
      </c>
      <c r="AG3" s="113">
        <f>AG2+'KEY L-8'!$C6</f>
        <v>0.32204861111111127</v>
      </c>
      <c r="AH3" s="113">
        <f>AH2+'KEY L-8'!$C6</f>
        <v>0.32598379629629648</v>
      </c>
      <c r="AI3" s="113">
        <f>AI2+'KEY L-8'!$C6</f>
        <v>0.32991898148148169</v>
      </c>
      <c r="AJ3" s="113">
        <f>AJ2+'KEY L-8'!$C6</f>
        <v>0.3338541666666669</v>
      </c>
      <c r="AK3" s="113">
        <f>AK2+'KEY L-8'!$C6</f>
        <v>0.3377893518518521</v>
      </c>
      <c r="AL3" s="113">
        <f>AL2+'KEY L-8'!$C6</f>
        <v>0.34172453703703731</v>
      </c>
      <c r="AM3" s="113">
        <f>AM2+'KEY L-8'!$C6</f>
        <v>0.34565972222222252</v>
      </c>
      <c r="AN3" s="113">
        <f>AN2+'KEY L-8'!$C6</f>
        <v>0.34959490740740773</v>
      </c>
      <c r="AO3" s="113">
        <f>AO2+'KEY L-8'!$C6</f>
        <v>0.35353009259259294</v>
      </c>
      <c r="AP3" s="113">
        <f>AP2+'KEY L-8'!$C6</f>
        <v>0.35746527777777815</v>
      </c>
      <c r="AQ3" s="113">
        <f>AQ2+'KEY L-8'!$C6</f>
        <v>0.36140046296296335</v>
      </c>
      <c r="AR3" s="113">
        <f>AR2+'KEY L-8'!$C6</f>
        <v>0.36533564814814856</v>
      </c>
      <c r="AS3" s="113">
        <f>AS2+'KEY L-8'!$C6</f>
        <v>0.36927083333333377</v>
      </c>
      <c r="AT3" s="113">
        <f>AT2+'KEY L-8'!$C6</f>
        <v>0.37320601851851898</v>
      </c>
      <c r="AU3" s="113">
        <f>AU2+'KEY L-8'!$C6</f>
        <v>0.37714120370370419</v>
      </c>
      <c r="AV3" s="113">
        <f>AV2+'KEY L-8'!$C6</f>
        <v>0.38107638888888939</v>
      </c>
      <c r="AW3" s="113">
        <f>AW2+'KEY L-8'!$C6</f>
        <v>0.3850115740740746</v>
      </c>
      <c r="AX3" s="113">
        <f>AX2+'KEY L-8'!$C6</f>
        <v>0.38894675925925981</v>
      </c>
      <c r="AY3" s="113">
        <f>AY2+'KEY L-8'!$C6</f>
        <v>0.39288194444444502</v>
      </c>
      <c r="AZ3" s="113">
        <f>AZ2+'KEY L-8'!$C6</f>
        <v>0.39681712962963023</v>
      </c>
      <c r="BA3" s="113">
        <f>BA2+'KEY L-8'!$C6</f>
        <v>0.40075231481481544</v>
      </c>
      <c r="BB3" s="113">
        <f>BB2+'KEY L-8'!$C6</f>
        <v>0.40468750000000064</v>
      </c>
      <c r="BC3" s="113">
        <f>BC2+'KEY L-8'!$C6</f>
        <v>0.40862268518518585</v>
      </c>
      <c r="BD3" s="113">
        <f>BD2+'KEY L-8'!$C6</f>
        <v>0.41255787037037106</v>
      </c>
      <c r="BE3" s="113">
        <f>BE2+'KEY L-8'!$C6</f>
        <v>0.41649305555555627</v>
      </c>
      <c r="BF3" s="113">
        <f>BF2+'KEY L-8'!$C6</f>
        <v>0.42042824074074148</v>
      </c>
      <c r="BG3" s="113">
        <f>BG2+'KEY L-8'!$C6</f>
        <v>0.42436342592592668</v>
      </c>
      <c r="BH3" s="113">
        <f>BH2+'KEY L-8'!$C6</f>
        <v>0.42829861111111189</v>
      </c>
      <c r="BI3" s="113">
        <f>BI2+'KEY L-8'!$C6</f>
        <v>0.4322337962962971</v>
      </c>
      <c r="BJ3" s="113">
        <f>BJ2+'KEY L-8'!$C6</f>
        <v>0.43616898148148231</v>
      </c>
      <c r="BK3" s="113">
        <f>BK2+'KEY L-8'!$C6</f>
        <v>0.44010416666666752</v>
      </c>
      <c r="BL3" s="113">
        <f>BL2+'KEY L-8'!$C6</f>
        <v>0.44432870370370453</v>
      </c>
      <c r="BM3" s="113">
        <f>BM2+'KEY L-8'!$C6</f>
        <v>0.44855324074074154</v>
      </c>
      <c r="BN3" s="113">
        <f>BN2+'KEY L-8'!$C6</f>
        <v>0.45277777777777856</v>
      </c>
      <c r="BO3" s="113">
        <f>BO2+'KEY L-8'!$C6</f>
        <v>0.45700231481481557</v>
      </c>
      <c r="BP3" s="113">
        <f>BP2+'KEY L-8'!$C6</f>
        <v>0.46122685185185258</v>
      </c>
      <c r="BQ3" s="113">
        <f>BQ2+'KEY L-8'!$C6</f>
        <v>0.46545138888888959</v>
      </c>
      <c r="BR3" s="113">
        <f>BR2+'KEY L-8'!$C6</f>
        <v>0.46967592592592661</v>
      </c>
      <c r="BS3" s="113">
        <f>BS2+'KEY L-8'!$C6</f>
        <v>0.47390046296296362</v>
      </c>
      <c r="BT3" s="113">
        <f>BT2+'KEY L-8'!$C6</f>
        <v>0.47812500000000063</v>
      </c>
      <c r="BU3" s="113">
        <f>BU2+'KEY L-8'!$C6</f>
        <v>0.48234953703703765</v>
      </c>
      <c r="BV3" s="113">
        <f>BV2+'KEY L-8'!$C6</f>
        <v>0.48657407407407466</v>
      </c>
      <c r="BW3" s="113">
        <f>BW2+'KEY L-8'!$C6</f>
        <v>0.49079861111111167</v>
      </c>
      <c r="BX3" s="113">
        <f>BX2+'KEY L-8'!$C6</f>
        <v>0.49502314814814868</v>
      </c>
      <c r="BY3" s="113">
        <f>BY2+'KEY L-8'!$C6</f>
        <v>0.4992476851851857</v>
      </c>
      <c r="BZ3" s="113">
        <f>BZ2+'KEY L-8'!$C6</f>
        <v>0.50347222222222265</v>
      </c>
      <c r="CA3" s="113">
        <f>CA2+'KEY L-8'!$C6</f>
        <v>0.50769675925925972</v>
      </c>
      <c r="CB3" s="113">
        <f>CB2+'KEY L-8'!$C6</f>
        <v>0.51192129629629679</v>
      </c>
      <c r="CC3" s="113">
        <f>CC2+'KEY L-8'!$C6</f>
        <v>0.51614583333333386</v>
      </c>
      <c r="CD3" s="113">
        <f>CD2+'KEY L-8'!$C6</f>
        <v>0.52037037037037093</v>
      </c>
      <c r="CE3" s="113">
        <f>CE2+'KEY L-8'!$C6</f>
        <v>0.524594907407408</v>
      </c>
      <c r="CF3" s="113">
        <f>CF2+'KEY L-8'!$C6</f>
        <v>0.52881944444444506</v>
      </c>
      <c r="CG3" s="113">
        <f>CG2+'KEY L-8'!$C6</f>
        <v>0.53304398148148213</v>
      </c>
      <c r="CH3" s="113">
        <f>CH2+'KEY L-8'!$C6</f>
        <v>0.5372685185185192</v>
      </c>
      <c r="CI3" s="113">
        <f>CI2+'KEY L-8'!$C6</f>
        <v>0.54357638888888882</v>
      </c>
      <c r="CJ3" s="113">
        <f>CJ2+'KEY L-8'!$C6</f>
        <v>0.54994212962963041</v>
      </c>
      <c r="CK3" s="113">
        <f>CK2+'KEY L-8'!$C6</f>
        <v>0.55839120370370454</v>
      </c>
      <c r="CL3" s="113">
        <f>CL2+'KEY L-8'!$C6</f>
        <v>0.56261574074074161</v>
      </c>
      <c r="CM3" s="113">
        <f>CM2+'KEY L-8'!$C6</f>
        <v>0.57106481481481575</v>
      </c>
      <c r="CN3" s="113">
        <f>CN2+'KEY L-8'!$C6</f>
        <v>0.57528935185185281</v>
      </c>
      <c r="CO3" s="113">
        <f>CO2+'KEY L-8'!$C6</f>
        <v>0.58373842592592695</v>
      </c>
      <c r="CP3" s="113">
        <f>CP2+'KEY L-8'!$C6</f>
        <v>0.59218750000000109</v>
      </c>
      <c r="CQ3" s="583"/>
      <c r="CR3" s="113">
        <f>CR2+'KEY L-8'!$C6</f>
        <v>0.600636574074074</v>
      </c>
      <c r="CS3" s="583"/>
      <c r="CT3" s="113">
        <f>CT2+'KEY L-8'!$C6</f>
        <v>0.60908564814814814</v>
      </c>
      <c r="CU3" s="583"/>
      <c r="CV3" s="113">
        <f>CV2+'KEY L-8'!$C6</f>
        <v>0.61753472222222228</v>
      </c>
      <c r="CW3" s="583"/>
      <c r="CX3" s="113">
        <f>CX2+'KEY L-8'!$C6</f>
        <v>0.62598379629629641</v>
      </c>
      <c r="CY3" s="578"/>
      <c r="CZ3" s="580"/>
      <c r="DA3" s="113">
        <f>DA2+'KEY L-8'!$C6</f>
        <v>0.63443287037037055</v>
      </c>
      <c r="DB3" s="580"/>
      <c r="DC3" s="113">
        <f>DC2+'KEY L-8'!$C6</f>
        <v>0.64288194444444435</v>
      </c>
      <c r="DD3" s="580"/>
      <c r="DE3" s="113">
        <f>DE2+'KEY L-8'!$C6</f>
        <v>0.65133101851851849</v>
      </c>
      <c r="DF3" s="578"/>
      <c r="DG3" s="113">
        <f>DG2+'KEY L-8'!$C6</f>
        <v>0.65978009259259263</v>
      </c>
      <c r="DH3" s="113">
        <f>DH2+'KEY L-8'!$C6</f>
        <v>0.66400462962962969</v>
      </c>
      <c r="DI3" s="578"/>
      <c r="DJ3" s="113">
        <f>DJ2+'KEY L-8'!$C6</f>
        <v>0.67274305555555558</v>
      </c>
      <c r="DK3" s="580"/>
      <c r="DL3" s="113">
        <f>DL2+'KEY L-8'!$C6</f>
        <v>0.67968749999999989</v>
      </c>
      <c r="DM3" s="580"/>
      <c r="DN3" s="113">
        <f>DN2+'KEY L-8'!$C6</f>
        <v>0.68819444444444644</v>
      </c>
      <c r="DO3" s="580"/>
      <c r="DP3" s="113">
        <f>DP2+'KEY L-8'!$C6</f>
        <v>0.69606481481481686</v>
      </c>
      <c r="DQ3" s="113">
        <f>DQ2+'KEY L-8'!$C6</f>
        <v>0.70000000000000207</v>
      </c>
      <c r="DR3" s="113">
        <f>DR2+'KEY L-8'!$C6</f>
        <v>0.70393518518518727</v>
      </c>
      <c r="DS3" s="113">
        <f>DS2+'KEY L-8'!$C6</f>
        <v>0.70787037037037248</v>
      </c>
      <c r="DT3" s="113">
        <f>DT2+'KEY L-8'!$C6</f>
        <v>0.71180555555555769</v>
      </c>
      <c r="DU3" s="113">
        <f>DU2+'KEY L-8'!$C6</f>
        <v>0.7157407407407429</v>
      </c>
      <c r="DV3" s="113">
        <f>DV2+'KEY L-8'!$C6</f>
        <v>0.71967592592592811</v>
      </c>
      <c r="DW3" s="113">
        <f>DW2+'KEY L-8'!$C6</f>
        <v>0.72361111111111331</v>
      </c>
      <c r="DX3" s="113">
        <f>DX2+'KEY L-8'!$C6</f>
        <v>0.72754629629629852</v>
      </c>
      <c r="DY3" s="113">
        <f>DY2+'KEY L-8'!$C6</f>
        <v>0.73148148148148373</v>
      </c>
      <c r="DZ3" s="113">
        <f>DZ2+'KEY L-8'!$C6</f>
        <v>0.73541666666666894</v>
      </c>
      <c r="EA3" s="113">
        <f>EA2+'KEY L-8'!$C6</f>
        <v>0.73935185185185415</v>
      </c>
      <c r="EB3" s="113">
        <f>EB2+'KEY L-8'!$C6</f>
        <v>0.74328703703703936</v>
      </c>
      <c r="EC3" s="113">
        <f>EC2+'KEY L-8'!$C6</f>
        <v>0.74722222222222456</v>
      </c>
      <c r="ED3" s="113">
        <f>ED2+'KEY L-8'!$C6</f>
        <v>0.75115740740740977</v>
      </c>
      <c r="EE3" s="113">
        <f>EE2+'KEY L-8'!$C6</f>
        <v>0.75509259259259498</v>
      </c>
      <c r="EF3" s="113">
        <f>EF2+'KEY L-8'!$C6</f>
        <v>0.75902777777778019</v>
      </c>
      <c r="EG3" s="113">
        <f>EG2+'KEY L-8'!$C6</f>
        <v>0.7629629629629654</v>
      </c>
      <c r="EH3" s="113">
        <f>EH2+'KEY L-8'!$C6</f>
        <v>0.7668981481481506</v>
      </c>
      <c r="EI3" s="113">
        <f>EI2+'KEY L-8'!$C6</f>
        <v>0.77083333333333581</v>
      </c>
      <c r="EJ3" s="113">
        <f>EJ2+'KEY L-8'!$C6</f>
        <v>0.77476851851852102</v>
      </c>
      <c r="EK3" s="113">
        <f>EK2+'KEY L-8'!$C6</f>
        <v>0.77870370370370623</v>
      </c>
      <c r="EL3" s="113">
        <f>EL2+'KEY L-8'!$C6</f>
        <v>0.78263888888889144</v>
      </c>
      <c r="EM3" s="113">
        <f>EM2+'KEY L-8'!$C6</f>
        <v>0.78657407407407665</v>
      </c>
      <c r="EN3" s="113">
        <f>EN2+'KEY L-8'!$C6</f>
        <v>0.79050925925926185</v>
      </c>
      <c r="EO3" s="113">
        <f>EO2+'KEY L-8'!$C6</f>
        <v>0.79444444444444706</v>
      </c>
      <c r="EP3" s="113">
        <f>EP2+'KEY L-8'!$C6</f>
        <v>0.79837962962963227</v>
      </c>
      <c r="EQ3" s="113">
        <f>EQ2+'KEY L-8'!$C6</f>
        <v>0.80231481481481748</v>
      </c>
      <c r="ER3" s="113">
        <f>ER2+'KEY L-8'!$C6</f>
        <v>0.80625000000000269</v>
      </c>
      <c r="ES3" s="113">
        <f>ES2+'KEY L-8'!$C6</f>
        <v>0.81018518518518789</v>
      </c>
      <c r="ET3" s="113">
        <f>ET2+'KEY L-8'!$C6</f>
        <v>0.8141203703703731</v>
      </c>
      <c r="EU3" s="113">
        <f>EU2+'KEY L-8'!$C6</f>
        <v>0.81805555555555831</v>
      </c>
      <c r="EV3" s="113">
        <f>EV2+'KEY L-8'!$C6</f>
        <v>0.82199074074074352</v>
      </c>
      <c r="EW3" s="113">
        <f>EW2+'KEY L-8'!$C6</f>
        <v>0.82592592592592873</v>
      </c>
      <c r="EX3" s="113">
        <f>EX2+'KEY L-8'!$C6</f>
        <v>0.82986111111111394</v>
      </c>
      <c r="EY3" s="113">
        <f>EY2+'KEY L-8'!$C6</f>
        <v>0.83379629629629914</v>
      </c>
      <c r="EZ3" s="113">
        <f>EZ2+'KEY L-8'!$C6</f>
        <v>0.83825231481481477</v>
      </c>
      <c r="FA3" s="113">
        <f>FA2+'KEY L-8'!$C6</f>
        <v>0.8418402777777777</v>
      </c>
      <c r="FB3" s="113">
        <f>FB2+'KEY L-8'!$C6</f>
        <v>0.84542824074074063</v>
      </c>
      <c r="FC3" s="113">
        <f>FC2+'KEY L-8'!$C6</f>
        <v>0.84901620370370356</v>
      </c>
      <c r="FD3" s="113">
        <f>FD2+'KEY L-8'!$C6</f>
        <v>0.8526041666666665</v>
      </c>
      <c r="FE3" s="113">
        <f>FE2+'KEY L-8'!$C6</f>
        <v>0.85677083333333481</v>
      </c>
      <c r="FF3" s="113">
        <f>FF2+'KEY L-8'!$C6</f>
        <v>0.86140046296296358</v>
      </c>
      <c r="FG3" s="113">
        <f>FG2+'KEY L-8'!$C6</f>
        <v>0.86504629629629692</v>
      </c>
      <c r="FH3" s="113">
        <f>FH2+'KEY L-8'!$C6</f>
        <v>0.86869212962962961</v>
      </c>
      <c r="FI3" s="113">
        <f>FI2+'KEY L-8'!$C6</f>
        <v>0.87204861111111109</v>
      </c>
      <c r="FJ3" s="113">
        <f>FJ2+'KEY L-8'!$C6</f>
        <v>0.87690972222222252</v>
      </c>
      <c r="FK3" s="113">
        <f>FK2+'KEY L-8'!$C6</f>
        <v>0.8803819444444444</v>
      </c>
      <c r="FL3" s="113">
        <f>FL2+'KEY L-8'!$C6</f>
        <v>0.88385416666666694</v>
      </c>
      <c r="FM3" s="113">
        <f>FM2+'KEY L-8'!$C6</f>
        <v>0.89079861111111136</v>
      </c>
      <c r="FN3" s="113">
        <f>FN2+'KEY L-8'!$C6</f>
        <v>0.89774305555555578</v>
      </c>
      <c r="FO3" s="113">
        <f>FO2+'KEY L-8'!$C6</f>
        <v>0.90121527777777766</v>
      </c>
      <c r="FP3" s="113">
        <f>FP2+'KEY L-8'!$C6</f>
        <v>0.9046875000000002</v>
      </c>
      <c r="FQ3" s="113">
        <f>FQ2+'KEY L-8'!$C6</f>
        <v>0.9116319444444444</v>
      </c>
      <c r="FR3" s="113">
        <f>FR2+'KEY L-8'!$C6</f>
        <v>0.91510416666666672</v>
      </c>
      <c r="FS3" s="113">
        <f>FS2+'KEY L-8'!$C6</f>
        <v>0.91857638888888904</v>
      </c>
      <c r="FT3" s="113">
        <f>FT2+'KEY L-8'!$C6</f>
        <v>0.92552083333333346</v>
      </c>
      <c r="FU3" s="113">
        <f>FU2+'KEY L-8'!$C6</f>
        <v>0.93246527777777788</v>
      </c>
      <c r="FV3" s="113">
        <f>FV2+'KEY L-8'!$C6</f>
        <v>0.9394097222222223</v>
      </c>
      <c r="FW3" s="113">
        <f>FW2+'KEY L-8'!$C6</f>
        <v>0.94496527777777772</v>
      </c>
      <c r="FX3" s="113">
        <f>FX2+'KEY L-8'!$C6</f>
        <v>0.94982638888888882</v>
      </c>
      <c r="FY3" s="113">
        <f>FY2+'KEY L-8'!$C6</f>
        <v>0.95677083333333335</v>
      </c>
      <c r="FZ3" s="113">
        <f>FZ2+'KEY L-8'!$C6</f>
        <v>0.96024305555555556</v>
      </c>
      <c r="GA3" s="113">
        <f>GA2+'KEY L-8'!$C6</f>
        <v>0.96718749999999998</v>
      </c>
      <c r="GB3" s="113">
        <f>GB2+[2]KEY!$C6</f>
        <v>0.97390046296296295</v>
      </c>
      <c r="GC3" s="113">
        <f>GC2+[2]KEY!$C6</f>
        <v>0.97737268518518527</v>
      </c>
      <c r="GD3" s="118">
        <f>GD2+[2]KEY!$C6</f>
        <v>0.98431712962962958</v>
      </c>
    </row>
    <row r="4" spans="1:186" s="71" customFormat="1" ht="17.100000000000001" customHeight="1" x14ac:dyDescent="0.25">
      <c r="A4" s="72" t="s">
        <v>74</v>
      </c>
      <c r="B4" s="586"/>
      <c r="C4" s="588"/>
      <c r="D4" s="578"/>
      <c r="E4" s="578"/>
      <c r="F4" s="578"/>
      <c r="G4" s="578"/>
      <c r="H4" s="578"/>
      <c r="I4" s="578"/>
      <c r="J4" s="578"/>
      <c r="K4" s="578"/>
      <c r="L4" s="578"/>
      <c r="M4" s="576"/>
      <c r="N4" s="576"/>
      <c r="O4" s="576"/>
      <c r="P4" s="578"/>
      <c r="Q4" s="581"/>
      <c r="R4" s="578"/>
      <c r="S4" s="581"/>
      <c r="T4" s="578"/>
      <c r="U4" s="581"/>
      <c r="V4" s="73">
        <f>V3+'KEY L-8'!$G7</f>
        <v>0.27194444444444443</v>
      </c>
      <c r="W4" s="581"/>
      <c r="X4" s="73">
        <f>X3+'KEY L-8'!$C7</f>
        <v>0.28850694444444458</v>
      </c>
      <c r="Y4" s="581"/>
      <c r="Z4" s="73">
        <f>Z3+'KEY L-8'!$C7</f>
        <v>0.296377314814815</v>
      </c>
      <c r="AA4" s="581"/>
      <c r="AB4" s="113">
        <f>AB3+'KEY L-8'!$C7</f>
        <v>0.30424768518518525</v>
      </c>
      <c r="AC4" s="113">
        <f>AC3+'KEY L-8'!$C7</f>
        <v>0.30818287037037045</v>
      </c>
      <c r="AD4" s="113">
        <f>AD3+'KEY L-8'!$C7</f>
        <v>0.31211805555555566</v>
      </c>
      <c r="AE4" s="113">
        <f>AE3+'KEY L-8'!$C7</f>
        <v>0.31605324074074087</v>
      </c>
      <c r="AF4" s="113">
        <f>AF3+'KEY L-8'!$C7</f>
        <v>0.31998842592592608</v>
      </c>
      <c r="AG4" s="113">
        <f>AG3+'KEY L-8'!$C7</f>
        <v>0.32392361111111129</v>
      </c>
      <c r="AH4" s="113">
        <f>AH3+'KEY L-8'!$C7</f>
        <v>0.3278587962962965</v>
      </c>
      <c r="AI4" s="113">
        <f>AI3+'KEY L-8'!$C7</f>
        <v>0.3317939814814817</v>
      </c>
      <c r="AJ4" s="113">
        <f>AJ3+'KEY L-8'!$C7</f>
        <v>0.33572916666666691</v>
      </c>
      <c r="AK4" s="113">
        <f>AK3+'KEY L-8'!$C7</f>
        <v>0.33966435185185212</v>
      </c>
      <c r="AL4" s="113">
        <f>AL3+'KEY L-8'!$C7</f>
        <v>0.34359953703703733</v>
      </c>
      <c r="AM4" s="113">
        <f>AM3+'KEY L-8'!$C7</f>
        <v>0.34753472222222254</v>
      </c>
      <c r="AN4" s="113">
        <f>AN3+'KEY L-8'!$C7</f>
        <v>0.35146990740740774</v>
      </c>
      <c r="AO4" s="113">
        <f>AO3+'KEY L-8'!$C7</f>
        <v>0.35540509259259295</v>
      </c>
      <c r="AP4" s="113">
        <f>AP3+'KEY L-8'!$C7</f>
        <v>0.35934027777777816</v>
      </c>
      <c r="AQ4" s="113">
        <f>AQ3+'KEY L-8'!$C7</f>
        <v>0.36327546296296337</v>
      </c>
      <c r="AR4" s="113">
        <f>AR3+'KEY L-8'!$C7</f>
        <v>0.36721064814814858</v>
      </c>
      <c r="AS4" s="113">
        <f>AS3+'KEY L-8'!$C7</f>
        <v>0.37114583333333379</v>
      </c>
      <c r="AT4" s="113">
        <f>AT3+'KEY L-8'!$C7</f>
        <v>0.37508101851851899</v>
      </c>
      <c r="AU4" s="113">
        <f>AU3+'KEY L-8'!$C7</f>
        <v>0.3790162037037042</v>
      </c>
      <c r="AV4" s="113">
        <f>AV3+'KEY L-8'!$C7</f>
        <v>0.38295138888888941</v>
      </c>
      <c r="AW4" s="113">
        <f>AW3+'KEY L-8'!$C7</f>
        <v>0.38688657407407462</v>
      </c>
      <c r="AX4" s="113">
        <f>AX3+'KEY L-8'!$C7</f>
        <v>0.39082175925925983</v>
      </c>
      <c r="AY4" s="113">
        <f>AY3+'KEY L-8'!$C7</f>
        <v>0.39475694444444503</v>
      </c>
      <c r="AZ4" s="113">
        <f>AZ3+'KEY L-8'!$C7</f>
        <v>0.39869212962963024</v>
      </c>
      <c r="BA4" s="113">
        <f>BA3+'KEY L-8'!$C7</f>
        <v>0.40262731481481545</v>
      </c>
      <c r="BB4" s="113">
        <f>BB3+'KEY L-8'!$C7</f>
        <v>0.40656250000000066</v>
      </c>
      <c r="BC4" s="113">
        <f>BC3+'KEY L-8'!$C7</f>
        <v>0.41049768518518587</v>
      </c>
      <c r="BD4" s="113">
        <f>BD3+'KEY L-8'!$C7</f>
        <v>0.41443287037037108</v>
      </c>
      <c r="BE4" s="113">
        <f>BE3+'KEY L-8'!$C7</f>
        <v>0.41836805555555628</v>
      </c>
      <c r="BF4" s="113">
        <f>BF3+'KEY L-8'!$C7</f>
        <v>0.42230324074074149</v>
      </c>
      <c r="BG4" s="113">
        <f>BG3+'KEY L-8'!$C7</f>
        <v>0.4262384259259267</v>
      </c>
      <c r="BH4" s="113">
        <f>BH3+'KEY L-8'!$C7</f>
        <v>0.43017361111111191</v>
      </c>
      <c r="BI4" s="113">
        <f>BI3+'KEY L-8'!$C7</f>
        <v>0.43410879629629712</v>
      </c>
      <c r="BJ4" s="113">
        <f>BJ3+'KEY L-8'!$C7</f>
        <v>0.43804398148148233</v>
      </c>
      <c r="BK4" s="113">
        <f>BK3+'KEY L-8'!$C7</f>
        <v>0.44197916666666753</v>
      </c>
      <c r="BL4" s="113">
        <f>BL3+'KEY L-8'!$C7</f>
        <v>0.44620370370370455</v>
      </c>
      <c r="BM4" s="113">
        <f>BM3+'KEY L-8'!$C7</f>
        <v>0.45042824074074156</v>
      </c>
      <c r="BN4" s="113">
        <f>BN3+'KEY L-8'!$C7</f>
        <v>0.45465277777777857</v>
      </c>
      <c r="BO4" s="113">
        <f>BO3+'KEY L-8'!$C7</f>
        <v>0.45887731481481558</v>
      </c>
      <c r="BP4" s="113">
        <f>BP3+'KEY L-8'!$C7</f>
        <v>0.4631018518518526</v>
      </c>
      <c r="BQ4" s="113">
        <f>BQ3+'KEY L-8'!$C7</f>
        <v>0.46732638888888961</v>
      </c>
      <c r="BR4" s="113">
        <f>BR3+'KEY L-8'!$C7</f>
        <v>0.47155092592592662</v>
      </c>
      <c r="BS4" s="113">
        <f>BS3+'KEY L-8'!$C7</f>
        <v>0.47577546296296364</v>
      </c>
      <c r="BT4" s="113">
        <f>BT3+'KEY L-8'!$C7</f>
        <v>0.48000000000000065</v>
      </c>
      <c r="BU4" s="113">
        <f>BU3+'KEY L-8'!$C7</f>
        <v>0.48422453703703766</v>
      </c>
      <c r="BV4" s="113">
        <f>BV3+'KEY L-8'!$C7</f>
        <v>0.48844907407407467</v>
      </c>
      <c r="BW4" s="113">
        <f>BW3+'KEY L-8'!$C7</f>
        <v>0.49267361111111169</v>
      </c>
      <c r="BX4" s="113">
        <f>BX3+'KEY L-8'!$C7</f>
        <v>0.4968981481481487</v>
      </c>
      <c r="BY4" s="113">
        <f>BY3+'KEY L-8'!$C7</f>
        <v>0.50112268518518566</v>
      </c>
      <c r="BZ4" s="113">
        <f>BZ3+'KEY L-8'!$C7</f>
        <v>0.50534722222222261</v>
      </c>
      <c r="CA4" s="113">
        <f>CA3+'KEY L-8'!$C7</f>
        <v>0.50957175925925968</v>
      </c>
      <c r="CB4" s="113">
        <f>CB3+'KEY L-8'!$C7</f>
        <v>0.51379629629629675</v>
      </c>
      <c r="CC4" s="113">
        <f>CC3+'KEY L-8'!$C7</f>
        <v>0.51802083333333382</v>
      </c>
      <c r="CD4" s="113">
        <f>CD3+'KEY L-8'!$C7</f>
        <v>0.52224537037037089</v>
      </c>
      <c r="CE4" s="113">
        <f>CE3+'KEY L-8'!$C7</f>
        <v>0.52646990740740796</v>
      </c>
      <c r="CF4" s="113">
        <f>CF3+'KEY L-8'!$C7</f>
        <v>0.53069444444444502</v>
      </c>
      <c r="CG4" s="113">
        <f>CG3+'KEY L-8'!$C7</f>
        <v>0.53491898148148209</v>
      </c>
      <c r="CH4" s="113">
        <f>CH3+'KEY L-8'!$C7</f>
        <v>0.53914351851851916</v>
      </c>
      <c r="CI4" s="113">
        <f>CI3+'KEY L-8'!$C7</f>
        <v>0.54545138888888878</v>
      </c>
      <c r="CJ4" s="113">
        <f>CJ3+'KEY L-8'!$C7</f>
        <v>0.55181712962963037</v>
      </c>
      <c r="CK4" s="113">
        <f>CK3+'KEY L-8'!$C7</f>
        <v>0.5602662037037045</v>
      </c>
      <c r="CL4" s="113">
        <f>CL3+'KEY L-8'!$C7</f>
        <v>0.56449074074074157</v>
      </c>
      <c r="CM4" s="113">
        <f>CM3+'KEY L-8'!$C7</f>
        <v>0.57293981481481571</v>
      </c>
      <c r="CN4" s="113">
        <f>CN3+'KEY L-8'!$C7</f>
        <v>0.57716435185185277</v>
      </c>
      <c r="CO4" s="113">
        <f>CO3+'KEY L-8'!$C7</f>
        <v>0.58561342592592691</v>
      </c>
      <c r="CP4" s="113">
        <f>CP3+'KEY L-8'!$C7</f>
        <v>0.59406250000000105</v>
      </c>
      <c r="CQ4" s="584"/>
      <c r="CR4" s="113">
        <f>CR3+'KEY L-8'!$C7</f>
        <v>0.60251157407407396</v>
      </c>
      <c r="CS4" s="584"/>
      <c r="CT4" s="113">
        <f>CT3+'KEY L-8'!$C7</f>
        <v>0.6109606481481481</v>
      </c>
      <c r="CU4" s="584"/>
      <c r="CV4" s="113">
        <f>CV3+'KEY L-8'!$C7</f>
        <v>0.61940972222222224</v>
      </c>
      <c r="CW4" s="584"/>
      <c r="CX4" s="113">
        <f>CX3+'KEY L-8'!$C7</f>
        <v>0.62785879629629637</v>
      </c>
      <c r="CY4" s="578"/>
      <c r="CZ4" s="581"/>
      <c r="DA4" s="113">
        <f>DA3+'KEY L-8'!$C7</f>
        <v>0.63630787037037051</v>
      </c>
      <c r="DB4" s="581"/>
      <c r="DC4" s="113">
        <f>DC3+'KEY L-8'!$C7</f>
        <v>0.64475694444444431</v>
      </c>
      <c r="DD4" s="581"/>
      <c r="DE4" s="113">
        <f>DE3+'KEY L-8'!$C7</f>
        <v>0.65320601851851845</v>
      </c>
      <c r="DF4" s="578"/>
      <c r="DG4" s="113">
        <f>DG3+'KEY L-8'!$C7</f>
        <v>0.66165509259259259</v>
      </c>
      <c r="DH4" s="113">
        <f>DH3+'KEY L-8'!$C7</f>
        <v>0.66587962962962965</v>
      </c>
      <c r="DI4" s="578"/>
      <c r="DJ4" s="113">
        <f>DJ3+'KEY L-8'!$C7</f>
        <v>0.67461805555555554</v>
      </c>
      <c r="DK4" s="581"/>
      <c r="DL4" s="113">
        <f>DL3+'KEY L-8'!$C7</f>
        <v>0.68156249999999985</v>
      </c>
      <c r="DM4" s="581"/>
      <c r="DN4" s="113">
        <f>DN3+'KEY L-8'!$C7</f>
        <v>0.6900694444444464</v>
      </c>
      <c r="DO4" s="581"/>
      <c r="DP4" s="113">
        <f>DP3+'KEY L-8'!$C7</f>
        <v>0.69793981481481682</v>
      </c>
      <c r="DQ4" s="113">
        <f>DQ3+'KEY L-8'!$C7</f>
        <v>0.70187500000000203</v>
      </c>
      <c r="DR4" s="113">
        <f>DR3+'KEY L-8'!$C7</f>
        <v>0.70581018518518723</v>
      </c>
      <c r="DS4" s="113">
        <f>DS3+'KEY L-8'!$C7</f>
        <v>0.70974537037037244</v>
      </c>
      <c r="DT4" s="113">
        <f>DT3+'KEY L-8'!$C7</f>
        <v>0.71368055555555765</v>
      </c>
      <c r="DU4" s="113">
        <f>DU3+'KEY L-8'!$C7</f>
        <v>0.71761574074074286</v>
      </c>
      <c r="DV4" s="113">
        <f>DV3+'KEY L-8'!$C7</f>
        <v>0.72155092592592807</v>
      </c>
      <c r="DW4" s="113">
        <f>DW3+'KEY L-8'!$C7</f>
        <v>0.72548611111111327</v>
      </c>
      <c r="DX4" s="113">
        <f>DX3+'KEY L-8'!$C7</f>
        <v>0.72942129629629848</v>
      </c>
      <c r="DY4" s="113">
        <f>DY3+'KEY L-8'!$C7</f>
        <v>0.73335648148148369</v>
      </c>
      <c r="DZ4" s="113">
        <f>DZ3+'KEY L-8'!$C7</f>
        <v>0.7372916666666689</v>
      </c>
      <c r="EA4" s="113">
        <f>EA3+'KEY L-8'!$C7</f>
        <v>0.74122685185185411</v>
      </c>
      <c r="EB4" s="113">
        <f>EB3+'KEY L-8'!$C7</f>
        <v>0.74516203703703932</v>
      </c>
      <c r="EC4" s="113">
        <f>EC3+'KEY L-8'!$C7</f>
        <v>0.74909722222222452</v>
      </c>
      <c r="ED4" s="113">
        <f>ED3+'KEY L-8'!$C7</f>
        <v>0.75303240740740973</v>
      </c>
      <c r="EE4" s="113">
        <f>EE3+'KEY L-8'!$C7</f>
        <v>0.75696759259259494</v>
      </c>
      <c r="EF4" s="113">
        <f>EF3+'KEY L-8'!$C7</f>
        <v>0.76090277777778015</v>
      </c>
      <c r="EG4" s="113">
        <f>EG3+'KEY L-8'!$C7</f>
        <v>0.76483796296296536</v>
      </c>
      <c r="EH4" s="113">
        <f>EH3+'KEY L-8'!$C7</f>
        <v>0.76877314814815056</v>
      </c>
      <c r="EI4" s="113">
        <f>EI3+'KEY L-8'!$C7</f>
        <v>0.77270833333333577</v>
      </c>
      <c r="EJ4" s="113">
        <f>EJ3+'KEY L-8'!$C7</f>
        <v>0.77664351851852098</v>
      </c>
      <c r="EK4" s="113">
        <f>EK3+'KEY L-8'!$C7</f>
        <v>0.78057870370370619</v>
      </c>
      <c r="EL4" s="113">
        <f>EL3+'KEY L-8'!$C7</f>
        <v>0.7845138888888914</v>
      </c>
      <c r="EM4" s="113">
        <f>EM3+'KEY L-8'!$C7</f>
        <v>0.78844907407407661</v>
      </c>
      <c r="EN4" s="113">
        <f>EN3+'KEY L-8'!$C7</f>
        <v>0.79238425925926181</v>
      </c>
      <c r="EO4" s="113">
        <f>EO3+'KEY L-8'!$C7</f>
        <v>0.79631944444444702</v>
      </c>
      <c r="EP4" s="113">
        <f>EP3+'KEY L-8'!$C7</f>
        <v>0.80025462962963223</v>
      </c>
      <c r="EQ4" s="113">
        <f>EQ3+'KEY L-8'!$C7</f>
        <v>0.80418981481481744</v>
      </c>
      <c r="ER4" s="113">
        <f>ER3+'KEY L-8'!$C7</f>
        <v>0.80812500000000265</v>
      </c>
      <c r="ES4" s="113">
        <f>ES3+'KEY L-8'!$C7</f>
        <v>0.81206018518518785</v>
      </c>
      <c r="ET4" s="113">
        <f>ET3+'KEY L-8'!$C7</f>
        <v>0.81599537037037306</v>
      </c>
      <c r="EU4" s="113">
        <f>EU3+'KEY L-8'!$C7</f>
        <v>0.81993055555555827</v>
      </c>
      <c r="EV4" s="113">
        <f>EV3+'KEY L-8'!$C7</f>
        <v>0.82386574074074348</v>
      </c>
      <c r="EW4" s="113">
        <f>EW3+'KEY L-8'!$C7</f>
        <v>0.82780092592592869</v>
      </c>
      <c r="EX4" s="113">
        <f>EX3+'KEY L-8'!$C7</f>
        <v>0.8317361111111139</v>
      </c>
      <c r="EY4" s="113">
        <f>EY3+'KEY L-8'!$C7</f>
        <v>0.8356712962962991</v>
      </c>
      <c r="EZ4" s="113">
        <f>EZ3+'KEY L-8'!$C7</f>
        <v>0.84012731481481473</v>
      </c>
      <c r="FA4" s="113">
        <f>FA3+'KEY L-8'!$C7</f>
        <v>0.84371527777777766</v>
      </c>
      <c r="FB4" s="113">
        <f>FB3+'KEY L-8'!$C7</f>
        <v>0.84730324074074059</v>
      </c>
      <c r="FC4" s="113">
        <f>FC3+'KEY L-8'!$C7</f>
        <v>0.85089120370370352</v>
      </c>
      <c r="FD4" s="113">
        <f>FD3+'KEY L-8'!$C7</f>
        <v>0.85447916666666646</v>
      </c>
      <c r="FE4" s="113">
        <f>FE3+'KEY L-8'!$C7</f>
        <v>0.85864583333333477</v>
      </c>
      <c r="FF4" s="113">
        <f>FF3+'KEY L-8'!$C7</f>
        <v>0.86327546296296354</v>
      </c>
      <c r="FG4" s="113">
        <f>FG3+'KEY L-8'!$C7</f>
        <v>0.86692129629629688</v>
      </c>
      <c r="FH4" s="113">
        <f>FH3+'KEY L-8'!$C7</f>
        <v>0.87056712962962957</v>
      </c>
      <c r="FI4" s="113">
        <f>FI3+'KEY L-8'!$C7</f>
        <v>0.87392361111111105</v>
      </c>
      <c r="FJ4" s="113">
        <f>FJ3+'KEY L-8'!$C7</f>
        <v>0.87878472222222248</v>
      </c>
      <c r="FK4" s="113">
        <f>FK3+'KEY L-8'!$C7</f>
        <v>0.88225694444444436</v>
      </c>
      <c r="FL4" s="113">
        <f>FL3+'KEY L-8'!$C7</f>
        <v>0.8857291666666669</v>
      </c>
      <c r="FM4" s="113">
        <f>FM3+'KEY L-8'!$C7</f>
        <v>0.89267361111111132</v>
      </c>
      <c r="FN4" s="113">
        <f>FN3+'KEY L-8'!$C7</f>
        <v>0.89961805555555574</v>
      </c>
      <c r="FO4" s="113">
        <f>FO3+'KEY L-8'!$C7</f>
        <v>0.90309027777777762</v>
      </c>
      <c r="FP4" s="113">
        <f>FP3+'KEY L-8'!$C7</f>
        <v>0.90656250000000016</v>
      </c>
      <c r="FQ4" s="113">
        <f>FQ3+'KEY L-8'!$C7</f>
        <v>0.91350694444444436</v>
      </c>
      <c r="FR4" s="113">
        <f>FR3+'KEY L-8'!$C7</f>
        <v>0.91697916666666668</v>
      </c>
      <c r="FS4" s="113">
        <f>FS3+'KEY L-8'!$C7</f>
        <v>0.920451388888889</v>
      </c>
      <c r="FT4" s="113">
        <f>FT3+'KEY L-8'!$C7</f>
        <v>0.92739583333333342</v>
      </c>
      <c r="FU4" s="113">
        <f>FU3+'KEY L-8'!$C7</f>
        <v>0.93434027777777784</v>
      </c>
      <c r="FV4" s="113">
        <f>FV3+'KEY L-8'!$C7</f>
        <v>0.94128472222222226</v>
      </c>
      <c r="FW4" s="113">
        <f>FW3+'KEY L-8'!$C7</f>
        <v>0.94684027777777768</v>
      </c>
      <c r="FX4" s="113">
        <f>FX3+'KEY L-8'!$C7</f>
        <v>0.95170138888888878</v>
      </c>
      <c r="FY4" s="113">
        <f>FY3+'KEY L-8'!$C7</f>
        <v>0.95864583333333331</v>
      </c>
      <c r="FZ4" s="113">
        <f>FZ3+'KEY L-8'!$C7</f>
        <v>0.96211805555555552</v>
      </c>
      <c r="GA4" s="113">
        <f>GA3+'KEY L-8'!$C7</f>
        <v>0.96906249999999994</v>
      </c>
      <c r="GB4" s="113">
        <f>GB3+[2]KEY!$C7</f>
        <v>0.97565972222222219</v>
      </c>
      <c r="GC4" s="113">
        <f>GC3+[2]KEY!$C7</f>
        <v>0.97913194444444451</v>
      </c>
      <c r="GD4" s="118">
        <f>GD3+[2]KEY!$C7</f>
        <v>0.98607638888888882</v>
      </c>
    </row>
    <row r="5" spans="1:186" s="71" customFormat="1" ht="17.100000000000001" customHeight="1" x14ac:dyDescent="0.25">
      <c r="A5" s="72" t="s">
        <v>75</v>
      </c>
      <c r="B5" s="74"/>
      <c r="C5" s="75">
        <f>C32-'KEY L-8'!$X$12</f>
        <v>0.2361111111111111</v>
      </c>
      <c r="D5" s="75">
        <f>D32-'KEY L-8'!$X$12</f>
        <v>0.24652777777777779</v>
      </c>
      <c r="E5" s="75">
        <f>E32-'KEY L-8'!$X$12</f>
        <v>0.25</v>
      </c>
      <c r="F5" s="75">
        <f>F32-'KEY L-8'!$X$12</f>
        <v>0.25694444444444442</v>
      </c>
      <c r="G5" s="75">
        <f>G32-'KEY L-8'!$X$12</f>
        <v>0.26111111111111107</v>
      </c>
      <c r="H5" s="75">
        <f>H32-'KEY L-8'!$X$12</f>
        <v>0.26458333333333334</v>
      </c>
      <c r="I5" s="75">
        <f>I32-'KEY L-8'!$X$12</f>
        <v>0.26944444444444443</v>
      </c>
      <c r="J5" s="75">
        <f>J32-'KEY L-8'!$X$12</f>
        <v>0.27311342592592575</v>
      </c>
      <c r="K5" s="75">
        <f>K32-'KEY L-8'!$X$12</f>
        <v>0.27708333333333335</v>
      </c>
      <c r="L5" s="75">
        <f>L32-'KEY L-8'!$X$12</f>
        <v>0.28098379629629616</v>
      </c>
      <c r="M5" s="75"/>
      <c r="N5" s="75"/>
      <c r="O5" s="75"/>
      <c r="P5" s="75">
        <f>P32-'KEY L-8'!$X$12</f>
        <v>0.29672453703703694</v>
      </c>
      <c r="Q5" s="76">
        <f>Q23-'KEY L-8'!$X$12</f>
        <v>0.28182870370370361</v>
      </c>
      <c r="R5" s="75">
        <f>R32-'KEY L-8'!$X$12</f>
        <v>0.30459490740740736</v>
      </c>
      <c r="S5" s="76">
        <f>S23-'KEY L-8'!$X$12</f>
        <v>0.28969907407407403</v>
      </c>
      <c r="T5" s="75">
        <f>T32-'KEY L-8'!$X$12</f>
        <v>0.31275462962962969</v>
      </c>
      <c r="U5" s="76">
        <f>U23-'KEY L-8'!$X$12</f>
        <v>0.29756944444444439</v>
      </c>
      <c r="V5" s="73">
        <f>V4+'KEY L-8'!$G8</f>
        <v>0.27394675925925926</v>
      </c>
      <c r="W5" s="76">
        <f>W23-'KEY L-8'!$X$12</f>
        <v>0.30543981481481486</v>
      </c>
      <c r="X5" s="73">
        <f>X4+'KEY L-8'!$C8</f>
        <v>0.29027777777777791</v>
      </c>
      <c r="Y5" s="76">
        <f>Y23-'KEY L-8'!$X$12</f>
        <v>0.31331018518518527</v>
      </c>
      <c r="Z5" s="73">
        <f>Z4+'KEY L-8'!$C8</f>
        <v>0.29814814814814833</v>
      </c>
      <c r="AA5" s="76">
        <f>AA23-'KEY L-8'!$X$12</f>
        <v>0.32118055555555552</v>
      </c>
      <c r="AB5" s="113">
        <f>AB4+'KEY L-8'!$C8</f>
        <v>0.30601851851851858</v>
      </c>
      <c r="AC5" s="113">
        <f>AC4+'KEY L-8'!$C8</f>
        <v>0.30995370370370379</v>
      </c>
      <c r="AD5" s="113">
        <f>AD4+'KEY L-8'!$C8</f>
        <v>0.31388888888888899</v>
      </c>
      <c r="AE5" s="113">
        <f>AE4+'KEY L-8'!$C8</f>
        <v>0.3178240740740742</v>
      </c>
      <c r="AF5" s="113">
        <f>AF4+'KEY L-8'!$C8</f>
        <v>0.32175925925925941</v>
      </c>
      <c r="AG5" s="113">
        <f>AG4+'KEY L-8'!$C8</f>
        <v>0.32569444444444462</v>
      </c>
      <c r="AH5" s="113">
        <f>AH4+'KEY L-8'!$C8</f>
        <v>0.32962962962962983</v>
      </c>
      <c r="AI5" s="113">
        <f>AI4+'KEY L-8'!$C8</f>
        <v>0.33356481481481504</v>
      </c>
      <c r="AJ5" s="113">
        <f>AJ4+'KEY L-8'!$C8</f>
        <v>0.33750000000000024</v>
      </c>
      <c r="AK5" s="113">
        <f>AK4+'KEY L-8'!$C8</f>
        <v>0.34143518518518545</v>
      </c>
      <c r="AL5" s="113">
        <f>AL4+'KEY L-8'!$C8</f>
        <v>0.34537037037037066</v>
      </c>
      <c r="AM5" s="113">
        <f>AM4+'KEY L-8'!$C8</f>
        <v>0.34930555555555587</v>
      </c>
      <c r="AN5" s="113">
        <f>AN4+'KEY L-8'!$C8</f>
        <v>0.35324074074074108</v>
      </c>
      <c r="AO5" s="113">
        <f>AO4+'KEY L-8'!$C8</f>
        <v>0.35717592592592629</v>
      </c>
      <c r="AP5" s="113">
        <f>AP4+'KEY L-8'!$C8</f>
        <v>0.36111111111111149</v>
      </c>
      <c r="AQ5" s="113">
        <f>AQ4+'KEY L-8'!$C8</f>
        <v>0.3650462962962967</v>
      </c>
      <c r="AR5" s="113">
        <f>AR4+'KEY L-8'!$C8</f>
        <v>0.36898148148148191</v>
      </c>
      <c r="AS5" s="113">
        <f>AS4+'KEY L-8'!$C8</f>
        <v>0.37291666666666712</v>
      </c>
      <c r="AT5" s="113">
        <f>AT4+'KEY L-8'!$C8</f>
        <v>0.37685185185185233</v>
      </c>
      <c r="AU5" s="113">
        <f>AU4+'KEY L-8'!$C8</f>
        <v>0.38078703703703753</v>
      </c>
      <c r="AV5" s="113">
        <f>AV4+'KEY L-8'!$C8</f>
        <v>0.38472222222222274</v>
      </c>
      <c r="AW5" s="113">
        <f>AW4+'KEY L-8'!$C8</f>
        <v>0.38865740740740795</v>
      </c>
      <c r="AX5" s="113">
        <f>AX4+'KEY L-8'!$C8</f>
        <v>0.39259259259259316</v>
      </c>
      <c r="AY5" s="113">
        <f>AY4+'KEY L-8'!$C8</f>
        <v>0.39652777777777837</v>
      </c>
      <c r="AZ5" s="113">
        <f>AZ4+'KEY L-8'!$C8</f>
        <v>0.40046296296296358</v>
      </c>
      <c r="BA5" s="113">
        <f>BA4+'KEY L-8'!$C8</f>
        <v>0.40439814814814878</v>
      </c>
      <c r="BB5" s="113">
        <f>BB4+'KEY L-8'!$C8</f>
        <v>0.40833333333333399</v>
      </c>
      <c r="BC5" s="113">
        <f>BC4+'KEY L-8'!$C8</f>
        <v>0.4122685185185192</v>
      </c>
      <c r="BD5" s="113">
        <f>BD4+'KEY L-8'!$C8</f>
        <v>0.41620370370370441</v>
      </c>
      <c r="BE5" s="113">
        <f>BE4+'KEY L-8'!$C8</f>
        <v>0.42013888888888962</v>
      </c>
      <c r="BF5" s="113">
        <f>BF4+'KEY L-8'!$C8</f>
        <v>0.42407407407407482</v>
      </c>
      <c r="BG5" s="113">
        <f>BG4+'KEY L-8'!$C8</f>
        <v>0.42800925925926003</v>
      </c>
      <c r="BH5" s="113">
        <f>BH4+'KEY L-8'!$C8</f>
        <v>0.43194444444444524</v>
      </c>
      <c r="BI5" s="113">
        <f>BI4+'KEY L-8'!$C8</f>
        <v>0.43587962962963045</v>
      </c>
      <c r="BJ5" s="113">
        <f>BJ4+'KEY L-8'!$C8</f>
        <v>0.43981481481481566</v>
      </c>
      <c r="BK5" s="113">
        <f>BK4+'KEY L-8'!$C8</f>
        <v>0.44375000000000087</v>
      </c>
      <c r="BL5" s="113">
        <f>BL4+'KEY L-8'!$C8</f>
        <v>0.44797453703703788</v>
      </c>
      <c r="BM5" s="113">
        <f>BM4+'KEY L-8'!$C8</f>
        <v>0.45219907407407489</v>
      </c>
      <c r="BN5" s="113">
        <f>BN4+'KEY L-8'!$C8</f>
        <v>0.4564236111111119</v>
      </c>
      <c r="BO5" s="113">
        <f>BO4+'KEY L-8'!$C8</f>
        <v>0.46064814814814892</v>
      </c>
      <c r="BP5" s="113">
        <f>BP4+'KEY L-8'!$C8</f>
        <v>0.46487268518518593</v>
      </c>
      <c r="BQ5" s="113">
        <f>BQ4+'KEY L-8'!$C8</f>
        <v>0.46909722222222294</v>
      </c>
      <c r="BR5" s="113">
        <f>BR4+'KEY L-8'!$C8</f>
        <v>0.47332175925925996</v>
      </c>
      <c r="BS5" s="113">
        <f>BS4+'KEY L-8'!$C8</f>
        <v>0.47754629629629697</v>
      </c>
      <c r="BT5" s="113">
        <f>BT4+'KEY L-8'!$C8</f>
        <v>0.48177083333333398</v>
      </c>
      <c r="BU5" s="113">
        <f>BU4+'KEY L-8'!$C8</f>
        <v>0.48599537037037099</v>
      </c>
      <c r="BV5" s="113">
        <f>BV4+'KEY L-8'!$C8</f>
        <v>0.49021990740740801</v>
      </c>
      <c r="BW5" s="113">
        <f>BW4+'KEY L-8'!$C8</f>
        <v>0.49444444444444502</v>
      </c>
      <c r="BX5" s="113">
        <f>BX4+'KEY L-8'!$C8</f>
        <v>0.49866898148148203</v>
      </c>
      <c r="BY5" s="113">
        <f>BY4+'KEY L-8'!$C8</f>
        <v>0.50289351851851904</v>
      </c>
      <c r="BZ5" s="113">
        <f>BZ4+'KEY L-8'!$C8</f>
        <v>0.507118055555556</v>
      </c>
      <c r="CA5" s="113">
        <f>CA4+'KEY L-8'!$C8</f>
        <v>0.51134259259259307</v>
      </c>
      <c r="CB5" s="113">
        <f>CB4+'KEY L-8'!$C8</f>
        <v>0.51556712962963014</v>
      </c>
      <c r="CC5" s="113">
        <f>CC4+'KEY L-8'!$C8</f>
        <v>0.51979166666666721</v>
      </c>
      <c r="CD5" s="113">
        <f>CD4+'KEY L-8'!$C8</f>
        <v>0.52401620370370428</v>
      </c>
      <c r="CE5" s="113">
        <f>CE4+'KEY L-8'!$C8</f>
        <v>0.52824074074074134</v>
      </c>
      <c r="CF5" s="113">
        <f>CF4+'KEY L-8'!$C8</f>
        <v>0.53246527777777841</v>
      </c>
      <c r="CG5" s="113">
        <f>CG4+'KEY L-8'!$C8</f>
        <v>0.53668981481481548</v>
      </c>
      <c r="CH5" s="113">
        <f>CH4+'KEY L-8'!$C8</f>
        <v>0.54091435185185255</v>
      </c>
      <c r="CI5" s="113">
        <f>CI4+'KEY L-8'!$C8</f>
        <v>0.54722222222222217</v>
      </c>
      <c r="CJ5" s="113">
        <f>CJ4+'KEY L-8'!$C8</f>
        <v>0.55358796296296375</v>
      </c>
      <c r="CK5" s="113">
        <f>CK4+'KEY L-8'!$C8</f>
        <v>0.56203703703703789</v>
      </c>
      <c r="CL5" s="113">
        <f>CL4+'KEY L-8'!$C8</f>
        <v>0.56626157407407496</v>
      </c>
      <c r="CM5" s="113">
        <f>CM4+'KEY L-8'!$C8</f>
        <v>0.57471064814814909</v>
      </c>
      <c r="CN5" s="113">
        <f>CN4+'KEY L-8'!$C8</f>
        <v>0.57893518518518616</v>
      </c>
      <c r="CO5" s="113">
        <f>CO4+'KEY L-8'!$C8</f>
        <v>0.5873842592592603</v>
      </c>
      <c r="CP5" s="113">
        <f>CP4+'KEY L-8'!$C8</f>
        <v>0.59583333333333444</v>
      </c>
      <c r="CQ5" s="75">
        <f>CQ32-[4]KEY!$M$9</f>
        <v>0.63798611111111114</v>
      </c>
      <c r="CR5" s="113">
        <f>CR4+'KEY L-8'!$C8</f>
        <v>0.60428240740740735</v>
      </c>
      <c r="CS5" s="75">
        <f>CS32-[4]KEY!$M$9</f>
        <v>0.64643518518518506</v>
      </c>
      <c r="CT5" s="113">
        <f>CT4+'KEY L-8'!$C8</f>
        <v>0.61273148148148149</v>
      </c>
      <c r="CU5" s="75">
        <f>CU32-[4]KEY!$M$9</f>
        <v>0.65488425925925919</v>
      </c>
      <c r="CV5" s="113">
        <f>CV4+'KEY L-8'!$C8</f>
        <v>0.62118055555555562</v>
      </c>
      <c r="CW5" s="75">
        <f>CW32-[4]KEY!$M$9</f>
        <v>0.66333333333333333</v>
      </c>
      <c r="CX5" s="113">
        <f>CX4+'KEY L-8'!$C8</f>
        <v>0.62962962962962976</v>
      </c>
      <c r="CY5" s="75">
        <f>CY32-[4]KEY!$M$9</f>
        <v>0.67013888888888895</v>
      </c>
      <c r="CZ5" s="76">
        <f>CZ23-'KEY L-8'!$X$12</f>
        <v>0.65295138888888893</v>
      </c>
      <c r="DA5" s="113">
        <f>DA4+'KEY L-8'!$C8</f>
        <v>0.6380787037037039</v>
      </c>
      <c r="DB5" s="76">
        <f>DB23-'KEY L-8'!$X$12</f>
        <v>0.66140046296296306</v>
      </c>
      <c r="DC5" s="113">
        <f>DC4+'KEY L-8'!$C8</f>
        <v>0.6465277777777777</v>
      </c>
      <c r="DD5" s="76">
        <f>DD23-'KEY L-8'!$X$12</f>
        <v>0.66984953703703687</v>
      </c>
      <c r="DE5" s="113">
        <f>DE4+'KEY L-8'!$C8</f>
        <v>0.65497685185185184</v>
      </c>
      <c r="DF5" s="75">
        <f>DF32-[4]KEY!$M$9</f>
        <v>0.69712962962962954</v>
      </c>
      <c r="DG5" s="113">
        <f>DG4+'KEY L-8'!$C8</f>
        <v>0.66342592592592597</v>
      </c>
      <c r="DH5" s="113">
        <f>DH4+'KEY L-8'!$C8</f>
        <v>0.66765046296296304</v>
      </c>
      <c r="DI5" s="75">
        <f>DI32-[4]KEY!$M$9</f>
        <v>0.70972222222222225</v>
      </c>
      <c r="DJ5" s="113">
        <f>DJ4+'KEY L-8'!$C8</f>
        <v>0.67638888888888893</v>
      </c>
      <c r="DK5" s="76">
        <f>DK23-'KEY L-8'!$X$12</f>
        <v>0.69930555555555562</v>
      </c>
      <c r="DL5" s="113">
        <f>DL4+'KEY L-8'!$C8</f>
        <v>0.68333333333333324</v>
      </c>
      <c r="DM5" s="76">
        <f>DM23-'KEY L-8'!$X$12</f>
        <v>0.70700231481481668</v>
      </c>
      <c r="DN5" s="113">
        <f>DN4+'KEY L-8'!$C8</f>
        <v>0.69184027777777979</v>
      </c>
      <c r="DO5" s="76">
        <f>DO23-'KEY L-8'!$X$12</f>
        <v>0.7148726851851871</v>
      </c>
      <c r="DP5" s="113">
        <f>DP4+'KEY L-8'!$C8</f>
        <v>0.6997106481481502</v>
      </c>
      <c r="DQ5" s="113">
        <f>DQ4+'KEY L-8'!$C8</f>
        <v>0.70364583333333541</v>
      </c>
      <c r="DR5" s="113">
        <f>DR4+'KEY L-8'!$C8</f>
        <v>0.70758101851852062</v>
      </c>
      <c r="DS5" s="113">
        <f>DS4+'KEY L-8'!$C8</f>
        <v>0.71151620370370583</v>
      </c>
      <c r="DT5" s="113">
        <f>DT4+'KEY L-8'!$C8</f>
        <v>0.71545138888889104</v>
      </c>
      <c r="DU5" s="113">
        <f>DU4+'KEY L-8'!$C8</f>
        <v>0.71938657407407625</v>
      </c>
      <c r="DV5" s="113">
        <f>DV4+'KEY L-8'!$C8</f>
        <v>0.72332175925926145</v>
      </c>
      <c r="DW5" s="113">
        <f>DW4+'KEY L-8'!$C8</f>
        <v>0.72725694444444666</v>
      </c>
      <c r="DX5" s="113">
        <f>DX4+'KEY L-8'!$C8</f>
        <v>0.73119212962963187</v>
      </c>
      <c r="DY5" s="113">
        <f>DY4+'KEY L-8'!$C8</f>
        <v>0.73512731481481708</v>
      </c>
      <c r="DZ5" s="113">
        <f>DZ4+'KEY L-8'!$C8</f>
        <v>0.73906250000000229</v>
      </c>
      <c r="EA5" s="113">
        <f>EA4+'KEY L-8'!$C8</f>
        <v>0.7429976851851875</v>
      </c>
      <c r="EB5" s="113">
        <f>EB4+'KEY L-8'!$C8</f>
        <v>0.7469328703703727</v>
      </c>
      <c r="EC5" s="113">
        <f>EC4+'KEY L-8'!$C8</f>
        <v>0.75086805555555791</v>
      </c>
      <c r="ED5" s="113">
        <f>ED4+'KEY L-8'!$C8</f>
        <v>0.75480324074074312</v>
      </c>
      <c r="EE5" s="113">
        <f>EE4+'KEY L-8'!$C8</f>
        <v>0.75873842592592833</v>
      </c>
      <c r="EF5" s="113">
        <f>EF4+'KEY L-8'!$C8</f>
        <v>0.76267361111111354</v>
      </c>
      <c r="EG5" s="113">
        <f>EG4+'KEY L-8'!$C8</f>
        <v>0.76660879629629874</v>
      </c>
      <c r="EH5" s="113">
        <f>EH4+'KEY L-8'!$C8</f>
        <v>0.77054398148148395</v>
      </c>
      <c r="EI5" s="113">
        <f>EI4+'KEY L-8'!$C8</f>
        <v>0.77447916666666916</v>
      </c>
      <c r="EJ5" s="113">
        <f>EJ4+'KEY L-8'!$C8</f>
        <v>0.77841435185185437</v>
      </c>
      <c r="EK5" s="113">
        <f>EK4+'KEY L-8'!$C8</f>
        <v>0.78234953703703958</v>
      </c>
      <c r="EL5" s="113">
        <f>EL4+'KEY L-8'!$C8</f>
        <v>0.78628472222222479</v>
      </c>
      <c r="EM5" s="113">
        <f>EM4+'KEY L-8'!$C8</f>
        <v>0.79021990740740999</v>
      </c>
      <c r="EN5" s="113">
        <f>EN4+'KEY L-8'!$C8</f>
        <v>0.7941550925925952</v>
      </c>
      <c r="EO5" s="113">
        <f>EO4+'KEY L-8'!$C8</f>
        <v>0.79809027777778041</v>
      </c>
      <c r="EP5" s="113">
        <f>EP4+'KEY L-8'!$C8</f>
        <v>0.80202546296296562</v>
      </c>
      <c r="EQ5" s="113">
        <f>EQ4+'KEY L-8'!$C8</f>
        <v>0.80596064814815083</v>
      </c>
      <c r="ER5" s="113">
        <f>ER4+'KEY L-8'!$C8</f>
        <v>0.80989583333333603</v>
      </c>
      <c r="ES5" s="113">
        <f>ES4+'KEY L-8'!$C8</f>
        <v>0.81383101851852124</v>
      </c>
      <c r="ET5" s="113">
        <f>ET4+'KEY L-8'!$C8</f>
        <v>0.81776620370370645</v>
      </c>
      <c r="EU5" s="113">
        <f>EU4+'KEY L-8'!$C8</f>
        <v>0.82170138888889166</v>
      </c>
      <c r="EV5" s="113">
        <f>EV4+'KEY L-8'!$C8</f>
        <v>0.82563657407407687</v>
      </c>
      <c r="EW5" s="113">
        <f>EW4+'KEY L-8'!$C8</f>
        <v>0.82957175925926208</v>
      </c>
      <c r="EX5" s="113">
        <f>EX4+'KEY L-8'!$C8</f>
        <v>0.83350694444444728</v>
      </c>
      <c r="EY5" s="113">
        <f>EY4+'KEY L-8'!$C8</f>
        <v>0.83744212962963249</v>
      </c>
      <c r="EZ5" s="113">
        <f>EZ4+'KEY L-8'!$C8</f>
        <v>0.84189814814814812</v>
      </c>
      <c r="FA5" s="113">
        <f>FA4+'KEY L-8'!$C8</f>
        <v>0.84548611111111105</v>
      </c>
      <c r="FB5" s="113">
        <f>FB4+'KEY L-8'!$C8</f>
        <v>0.84907407407407398</v>
      </c>
      <c r="FC5" s="113">
        <f>FC4+'KEY L-8'!$C8</f>
        <v>0.85266203703703691</v>
      </c>
      <c r="FD5" s="113">
        <f>FD4+'KEY L-8'!$C8</f>
        <v>0.85624999999999984</v>
      </c>
      <c r="FE5" s="113">
        <f>FE4+'KEY L-8'!$C8</f>
        <v>0.86041666666666816</v>
      </c>
      <c r="FF5" s="113">
        <f>FF4+'KEY L-8'!$C8</f>
        <v>0.86504629629629692</v>
      </c>
      <c r="FG5" s="113">
        <f>FG4+'KEY L-8'!$C8</f>
        <v>0.86869212962963027</v>
      </c>
      <c r="FH5" s="113">
        <f>FH4+'KEY L-8'!$C8</f>
        <v>0.87233796296296295</v>
      </c>
      <c r="FI5" s="113">
        <f>FI4+'KEY L-8'!$C8</f>
        <v>0.87569444444444444</v>
      </c>
      <c r="FJ5" s="113">
        <f>FJ4+'KEY L-8'!$C8</f>
        <v>0.88055555555555587</v>
      </c>
      <c r="FK5" s="113">
        <f>FK4+'KEY L-8'!$C8</f>
        <v>0.88402777777777775</v>
      </c>
      <c r="FL5" s="113">
        <f>FL4+'KEY L-8'!$C8</f>
        <v>0.88750000000000029</v>
      </c>
      <c r="FM5" s="113">
        <f>FM4+'KEY L-8'!$C8</f>
        <v>0.89444444444444471</v>
      </c>
      <c r="FN5" s="113">
        <f>FN4+'KEY L-8'!$C8</f>
        <v>0.90138888888888913</v>
      </c>
      <c r="FO5" s="113">
        <f>FO4+'KEY L-8'!$C8</f>
        <v>0.90486111111111101</v>
      </c>
      <c r="FP5" s="113">
        <f>FP4+'KEY L-8'!$C8</f>
        <v>0.90833333333333355</v>
      </c>
      <c r="FQ5" s="113">
        <f>FQ4+'KEY L-8'!$C8</f>
        <v>0.91527777777777775</v>
      </c>
      <c r="FR5" s="113">
        <f>FR4+'KEY L-8'!$C8</f>
        <v>0.91875000000000007</v>
      </c>
      <c r="FS5" s="113">
        <f>FS4+'KEY L-8'!$C8</f>
        <v>0.92222222222222239</v>
      </c>
      <c r="FT5" s="113">
        <f>FT4+'KEY L-8'!$C8</f>
        <v>0.92916666666666681</v>
      </c>
      <c r="FU5" s="113">
        <f>FU4+'KEY L-8'!$C8</f>
        <v>0.93611111111111123</v>
      </c>
      <c r="FV5" s="113">
        <f>FV4+'KEY L-8'!$C8</f>
        <v>0.94305555555555565</v>
      </c>
      <c r="FW5" s="113">
        <f>FW4+'KEY L-8'!$C8</f>
        <v>0.94861111111111107</v>
      </c>
      <c r="FX5" s="113">
        <f>FX4+'KEY L-8'!$C8</f>
        <v>0.95347222222222217</v>
      </c>
      <c r="FY5" s="113">
        <f>FY4+'KEY L-8'!$C8</f>
        <v>0.9604166666666667</v>
      </c>
      <c r="FZ5" s="113">
        <f>FZ4+'KEY L-8'!$C8</f>
        <v>0.96388888888888891</v>
      </c>
      <c r="GA5" s="113">
        <f>GA4+'KEY L-8'!$C8</f>
        <v>0.97083333333333333</v>
      </c>
      <c r="GB5" s="113">
        <f>GB4+[2]KEY!$C8</f>
        <v>0.97731481481481475</v>
      </c>
      <c r="GC5" s="113">
        <f>GC4+[2]KEY!$C8</f>
        <v>0.98078703703703707</v>
      </c>
      <c r="GD5" s="118">
        <f>GD4+[2]KEY!$C8</f>
        <v>0.98773148148148138</v>
      </c>
    </row>
    <row r="6" spans="1:186" s="71" customFormat="1" ht="17.100000000000001" customHeight="1" x14ac:dyDescent="0.25">
      <c r="A6" s="72" t="s">
        <v>76</v>
      </c>
      <c r="B6" s="573" t="s">
        <v>77</v>
      </c>
      <c r="C6" s="574" t="s">
        <v>82</v>
      </c>
      <c r="D6" s="589" t="s">
        <v>82</v>
      </c>
      <c r="E6" s="589" t="s">
        <v>82</v>
      </c>
      <c r="F6" s="589" t="s">
        <v>82</v>
      </c>
      <c r="G6" s="589" t="s">
        <v>82</v>
      </c>
      <c r="H6" s="589" t="s">
        <v>82</v>
      </c>
      <c r="I6" s="589" t="s">
        <v>82</v>
      </c>
      <c r="J6" s="589" t="s">
        <v>82</v>
      </c>
      <c r="K6" s="589" t="s">
        <v>82</v>
      </c>
      <c r="L6" s="589" t="s">
        <v>82</v>
      </c>
      <c r="M6" s="589" t="s">
        <v>80</v>
      </c>
      <c r="N6" s="589" t="s">
        <v>78</v>
      </c>
      <c r="O6" s="589" t="s">
        <v>79</v>
      </c>
      <c r="P6" s="589" t="s">
        <v>82</v>
      </c>
      <c r="Q6" s="590" t="s">
        <v>81</v>
      </c>
      <c r="R6" s="589" t="s">
        <v>82</v>
      </c>
      <c r="S6" s="590" t="s">
        <v>81</v>
      </c>
      <c r="T6" s="589" t="s">
        <v>82</v>
      </c>
      <c r="U6" s="590" t="s">
        <v>81</v>
      </c>
      <c r="V6" s="73">
        <f>V5+'KEY L-8'!$G9</f>
        <v>0.27688657407407408</v>
      </c>
      <c r="W6" s="590" t="s">
        <v>81</v>
      </c>
      <c r="X6" s="73">
        <f>X5+'KEY L-8'!$C9</f>
        <v>0.29331018518518531</v>
      </c>
      <c r="Y6" s="590" t="s">
        <v>81</v>
      </c>
      <c r="Z6" s="73">
        <f>Z5+'KEY L-8'!$C9</f>
        <v>0.30118055555555573</v>
      </c>
      <c r="AA6" s="598" t="s">
        <v>81</v>
      </c>
      <c r="AB6" s="113">
        <f>AB5+'KEY L-8'!$C9</f>
        <v>0.30905092592592598</v>
      </c>
      <c r="AC6" s="113">
        <f>AC5+'KEY L-8'!$C9</f>
        <v>0.31298611111111119</v>
      </c>
      <c r="AD6" s="113">
        <f>AD5+'KEY L-8'!$C9</f>
        <v>0.3169212962962964</v>
      </c>
      <c r="AE6" s="113">
        <f>AE5+'KEY L-8'!$C9</f>
        <v>0.3208564814814816</v>
      </c>
      <c r="AF6" s="113">
        <f>AF5+'KEY L-8'!$C9</f>
        <v>0.32479166666666681</v>
      </c>
      <c r="AG6" s="113">
        <f>AG5+'KEY L-8'!$C9</f>
        <v>0.32872685185185202</v>
      </c>
      <c r="AH6" s="113">
        <f>AH5+'KEY L-8'!$C9</f>
        <v>0.33266203703703723</v>
      </c>
      <c r="AI6" s="113">
        <f>AI5+'KEY L-8'!$C9</f>
        <v>0.33659722222222244</v>
      </c>
      <c r="AJ6" s="113">
        <f>AJ5+'KEY L-8'!$C9</f>
        <v>0.34053240740740764</v>
      </c>
      <c r="AK6" s="113">
        <f>AK5+'KEY L-8'!$C9</f>
        <v>0.34446759259259285</v>
      </c>
      <c r="AL6" s="113">
        <f>AL5+'KEY L-8'!$C9</f>
        <v>0.34840277777777806</v>
      </c>
      <c r="AM6" s="113">
        <f>AM5+'KEY L-8'!$C9</f>
        <v>0.35233796296296327</v>
      </c>
      <c r="AN6" s="113">
        <f>AN5+'KEY L-8'!$C9</f>
        <v>0.35627314814814848</v>
      </c>
      <c r="AO6" s="113">
        <f>AO5+'KEY L-8'!$C9</f>
        <v>0.36020833333333369</v>
      </c>
      <c r="AP6" s="113">
        <f>AP5+'KEY L-8'!$C9</f>
        <v>0.36414351851851889</v>
      </c>
      <c r="AQ6" s="113">
        <f>AQ5+'KEY L-8'!$C9</f>
        <v>0.3680787037037041</v>
      </c>
      <c r="AR6" s="113">
        <f>AR5+'KEY L-8'!$C9</f>
        <v>0.37201388888888931</v>
      </c>
      <c r="AS6" s="113">
        <f>AS5+'KEY L-8'!$C9</f>
        <v>0.37594907407407452</v>
      </c>
      <c r="AT6" s="113">
        <f>AT5+'KEY L-8'!$C9</f>
        <v>0.37988425925925973</v>
      </c>
      <c r="AU6" s="113">
        <f>AU5+'KEY L-8'!$C9</f>
        <v>0.38381944444444493</v>
      </c>
      <c r="AV6" s="113">
        <f>AV5+'KEY L-8'!$C9</f>
        <v>0.38775462962963014</v>
      </c>
      <c r="AW6" s="113">
        <f>AW5+'KEY L-8'!$C9</f>
        <v>0.39168981481481535</v>
      </c>
      <c r="AX6" s="113">
        <f>AX5+'KEY L-8'!$C9</f>
        <v>0.39562500000000056</v>
      </c>
      <c r="AY6" s="113">
        <f>AY5+'KEY L-8'!$C9</f>
        <v>0.39956018518518577</v>
      </c>
      <c r="AZ6" s="113">
        <f>AZ5+'KEY L-8'!$C9</f>
        <v>0.40349537037037098</v>
      </c>
      <c r="BA6" s="113">
        <f>BA5+'KEY L-8'!$C9</f>
        <v>0.40743055555555618</v>
      </c>
      <c r="BB6" s="113">
        <f>BB5+'KEY L-8'!$C9</f>
        <v>0.41136574074074139</v>
      </c>
      <c r="BC6" s="113">
        <f>BC5+'KEY L-8'!$C9</f>
        <v>0.4153009259259266</v>
      </c>
      <c r="BD6" s="113">
        <f>BD5+'KEY L-8'!$C9</f>
        <v>0.41923611111111181</v>
      </c>
      <c r="BE6" s="113">
        <f>BE5+'KEY L-8'!$C9</f>
        <v>0.42317129629629702</v>
      </c>
      <c r="BF6" s="113">
        <f>BF5+'KEY L-8'!$C9</f>
        <v>0.42710648148148223</v>
      </c>
      <c r="BG6" s="113">
        <f>BG5+'KEY L-8'!$C9</f>
        <v>0.43104166666666743</v>
      </c>
      <c r="BH6" s="113">
        <f>BH5+'KEY L-8'!$C9</f>
        <v>0.43497685185185264</v>
      </c>
      <c r="BI6" s="113">
        <f>BI5+'KEY L-8'!$C9</f>
        <v>0.43891203703703785</v>
      </c>
      <c r="BJ6" s="113">
        <f>BJ5+'KEY L-8'!$C9</f>
        <v>0.44284722222222306</v>
      </c>
      <c r="BK6" s="113">
        <f>BK5+'KEY L-8'!$C9</f>
        <v>0.44678240740740827</v>
      </c>
      <c r="BL6" s="113">
        <f>BL5+'KEY L-8'!$C9</f>
        <v>0.45100694444444528</v>
      </c>
      <c r="BM6" s="113">
        <f>BM5+'KEY L-8'!$C9</f>
        <v>0.45523148148148229</v>
      </c>
      <c r="BN6" s="113">
        <f>BN5+'KEY L-8'!$C9</f>
        <v>0.4594560185185193</v>
      </c>
      <c r="BO6" s="113">
        <f>BO5+'KEY L-8'!$C9</f>
        <v>0.46368055555555632</v>
      </c>
      <c r="BP6" s="113">
        <f>BP5+'KEY L-8'!$C9</f>
        <v>0.46790509259259333</v>
      </c>
      <c r="BQ6" s="113">
        <f>BQ5+'KEY L-8'!$C9</f>
        <v>0.47212962962963034</v>
      </c>
      <c r="BR6" s="113">
        <f>BR5+'KEY L-8'!$C9</f>
        <v>0.47635416666666736</v>
      </c>
      <c r="BS6" s="113">
        <f>BS5+'KEY L-8'!$C9</f>
        <v>0.48057870370370437</v>
      </c>
      <c r="BT6" s="113">
        <f>BT5+'KEY L-8'!$C9</f>
        <v>0.48480324074074138</v>
      </c>
      <c r="BU6" s="113">
        <f>BU5+'KEY L-8'!$C9</f>
        <v>0.48902777777777839</v>
      </c>
      <c r="BV6" s="113">
        <f>BV5+'KEY L-8'!$C9</f>
        <v>0.49325231481481541</v>
      </c>
      <c r="BW6" s="113">
        <f>BW5+'KEY L-8'!$C9</f>
        <v>0.49747685185185242</v>
      </c>
      <c r="BX6" s="113">
        <f>BX5+'KEY L-8'!$C9</f>
        <v>0.50170138888888949</v>
      </c>
      <c r="BY6" s="113">
        <f>BY5+'KEY L-8'!$C9</f>
        <v>0.50592592592592645</v>
      </c>
      <c r="BZ6" s="113">
        <f>BZ5+'KEY L-8'!$C9</f>
        <v>0.5101504629629634</v>
      </c>
      <c r="CA6" s="113">
        <f>CA5+'KEY L-8'!$C9</f>
        <v>0.51437500000000047</v>
      </c>
      <c r="CB6" s="113">
        <f>CB5+'KEY L-8'!$C9</f>
        <v>0.51859953703703754</v>
      </c>
      <c r="CC6" s="113">
        <f>CC5+'KEY L-8'!$C9</f>
        <v>0.52282407407407461</v>
      </c>
      <c r="CD6" s="113">
        <f>CD5+'KEY L-8'!$C9</f>
        <v>0.52704861111111168</v>
      </c>
      <c r="CE6" s="113">
        <f>CE5+'KEY L-8'!$C9</f>
        <v>0.53127314814814874</v>
      </c>
      <c r="CF6" s="113">
        <f>CF5+'KEY L-8'!$C9</f>
        <v>0.53549768518518581</v>
      </c>
      <c r="CG6" s="113">
        <f>CG5+'KEY L-8'!$C9</f>
        <v>0.53972222222222288</v>
      </c>
      <c r="CH6" s="113">
        <f>CH5+'KEY L-8'!$C9</f>
        <v>0.54394675925925995</v>
      </c>
      <c r="CI6" s="113">
        <f>CI5+'KEY L-8'!$C9</f>
        <v>0.55025462962962957</v>
      </c>
      <c r="CJ6" s="113">
        <f>CJ5+'KEY L-8'!$C9</f>
        <v>0.55662037037037115</v>
      </c>
      <c r="CK6" s="113">
        <f>CK5+'KEY L-8'!$C9</f>
        <v>0.56506944444444529</v>
      </c>
      <c r="CL6" s="113">
        <f>CL5+'KEY L-8'!$C9</f>
        <v>0.56929398148148236</v>
      </c>
      <c r="CM6" s="113">
        <f>CM5+'KEY L-8'!$C9</f>
        <v>0.5777430555555565</v>
      </c>
      <c r="CN6" s="113">
        <f>CN5+'KEY L-8'!$C9</f>
        <v>0.58196759259259356</v>
      </c>
      <c r="CO6" s="113">
        <f>CO5+'KEY L-8'!$C9</f>
        <v>0.5904166666666677</v>
      </c>
      <c r="CP6" s="113">
        <f>CP5+'KEY L-8'!$C9</f>
        <v>0.59886574074074184</v>
      </c>
      <c r="CQ6" s="601" t="s">
        <v>82</v>
      </c>
      <c r="CR6" s="113">
        <f>CR5+'KEY L-8'!$C9</f>
        <v>0.60731481481481475</v>
      </c>
      <c r="CS6" s="601" t="s">
        <v>82</v>
      </c>
      <c r="CT6" s="113">
        <f>CT5+'KEY L-8'!$C9</f>
        <v>0.61576388888888889</v>
      </c>
      <c r="CU6" s="601" t="s">
        <v>82</v>
      </c>
      <c r="CV6" s="113">
        <f>CV5+'KEY L-8'!$C9</f>
        <v>0.62421296296296302</v>
      </c>
      <c r="CW6" s="601" t="s">
        <v>82</v>
      </c>
      <c r="CX6" s="113">
        <f>CX5+'KEY L-8'!$C9</f>
        <v>0.63266203703703716</v>
      </c>
      <c r="CY6" s="589" t="s">
        <v>82</v>
      </c>
      <c r="CZ6" s="590" t="s">
        <v>81</v>
      </c>
      <c r="DA6" s="113">
        <f>DA5+'KEY L-8'!$C9</f>
        <v>0.6411111111111113</v>
      </c>
      <c r="DB6" s="590" t="s">
        <v>81</v>
      </c>
      <c r="DC6" s="113">
        <f>DC5+'KEY L-8'!$C9</f>
        <v>0.6495601851851851</v>
      </c>
      <c r="DD6" s="590" t="s">
        <v>81</v>
      </c>
      <c r="DE6" s="113">
        <f>DE5+'KEY L-8'!$C9</f>
        <v>0.65800925925925924</v>
      </c>
      <c r="DF6" s="589" t="s">
        <v>82</v>
      </c>
      <c r="DG6" s="113">
        <f>DG5+'KEY L-8'!$C9</f>
        <v>0.66645833333333337</v>
      </c>
      <c r="DH6" s="113">
        <f>DH5+'KEY L-8'!$C9</f>
        <v>0.67068287037037044</v>
      </c>
      <c r="DI6" s="589" t="s">
        <v>82</v>
      </c>
      <c r="DJ6" s="113">
        <f>DJ5+'KEY L-8'!$C9</f>
        <v>0.67942129629629633</v>
      </c>
      <c r="DK6" s="590" t="s">
        <v>81</v>
      </c>
      <c r="DL6" s="113">
        <f>DL5+'KEY L-8'!$C9</f>
        <v>0.68636574074074064</v>
      </c>
      <c r="DM6" s="590" t="s">
        <v>81</v>
      </c>
      <c r="DN6" s="113">
        <f>DN5+'KEY L-8'!$C9</f>
        <v>0.69487268518518719</v>
      </c>
      <c r="DO6" s="590" t="s">
        <v>81</v>
      </c>
      <c r="DP6" s="113">
        <f>DP5+'KEY L-8'!$C9</f>
        <v>0.70274305555555761</v>
      </c>
      <c r="DQ6" s="113">
        <f>DQ5+'KEY L-8'!$C9</f>
        <v>0.70667824074074281</v>
      </c>
      <c r="DR6" s="113">
        <f>DR5+'KEY L-8'!$C9</f>
        <v>0.71061342592592802</v>
      </c>
      <c r="DS6" s="113">
        <f>DS5+'KEY L-8'!$C9</f>
        <v>0.71454861111111323</v>
      </c>
      <c r="DT6" s="113">
        <f>DT5+'KEY L-8'!$C9</f>
        <v>0.71848379629629844</v>
      </c>
      <c r="DU6" s="113">
        <f>DU5+'KEY L-8'!$C9</f>
        <v>0.72241898148148365</v>
      </c>
      <c r="DV6" s="113">
        <f>DV5+'KEY L-8'!$C9</f>
        <v>0.72635416666666885</v>
      </c>
      <c r="DW6" s="113">
        <f>DW5+'KEY L-8'!$C9</f>
        <v>0.73028935185185406</v>
      </c>
      <c r="DX6" s="113">
        <f>DX5+'KEY L-8'!$C9</f>
        <v>0.73422453703703927</v>
      </c>
      <c r="DY6" s="113">
        <f>DY5+'KEY L-8'!$C9</f>
        <v>0.73815972222222448</v>
      </c>
      <c r="DZ6" s="113">
        <f>DZ5+'KEY L-8'!$C9</f>
        <v>0.74209490740740969</v>
      </c>
      <c r="EA6" s="113">
        <f>EA5+'KEY L-8'!$C9</f>
        <v>0.7460300925925949</v>
      </c>
      <c r="EB6" s="113">
        <f>EB5+'KEY L-8'!$C9</f>
        <v>0.7499652777777801</v>
      </c>
      <c r="EC6" s="113">
        <f>EC5+'KEY L-8'!$C9</f>
        <v>0.75390046296296531</v>
      </c>
      <c r="ED6" s="113">
        <f>ED5+'KEY L-8'!$C9</f>
        <v>0.75783564814815052</v>
      </c>
      <c r="EE6" s="113">
        <f>EE5+'KEY L-8'!$C9</f>
        <v>0.76177083333333573</v>
      </c>
      <c r="EF6" s="113">
        <f>EF5+'KEY L-8'!$C9</f>
        <v>0.76570601851852094</v>
      </c>
      <c r="EG6" s="113">
        <f>EG5+'KEY L-8'!$C9</f>
        <v>0.76964120370370614</v>
      </c>
      <c r="EH6" s="113">
        <f>EH5+'KEY L-8'!$C9</f>
        <v>0.77357638888889135</v>
      </c>
      <c r="EI6" s="113">
        <f>EI5+'KEY L-8'!$C9</f>
        <v>0.77751157407407656</v>
      </c>
      <c r="EJ6" s="113">
        <f>EJ5+'KEY L-8'!$C9</f>
        <v>0.78144675925926177</v>
      </c>
      <c r="EK6" s="113">
        <f>EK5+'KEY L-8'!$C9</f>
        <v>0.78538194444444698</v>
      </c>
      <c r="EL6" s="113">
        <f>EL5+'KEY L-8'!$C9</f>
        <v>0.78931712962963219</v>
      </c>
      <c r="EM6" s="113">
        <f>EM5+'KEY L-8'!$C9</f>
        <v>0.79325231481481739</v>
      </c>
      <c r="EN6" s="113">
        <f>EN5+'KEY L-8'!$C9</f>
        <v>0.7971875000000026</v>
      </c>
      <c r="EO6" s="113">
        <f>EO5+'KEY L-8'!$C9</f>
        <v>0.80112268518518781</v>
      </c>
      <c r="EP6" s="113">
        <f>EP5+'KEY L-8'!$C9</f>
        <v>0.80505787037037302</v>
      </c>
      <c r="EQ6" s="113">
        <f>EQ5+'KEY L-8'!$C9</f>
        <v>0.80899305555555823</v>
      </c>
      <c r="ER6" s="113">
        <f>ER5+'KEY L-8'!$C9</f>
        <v>0.81292824074074344</v>
      </c>
      <c r="ES6" s="113">
        <f>ES5+'KEY L-8'!$C9</f>
        <v>0.81686342592592864</v>
      </c>
      <c r="ET6" s="113">
        <f>ET5+'KEY L-8'!$C9</f>
        <v>0.82079861111111385</v>
      </c>
      <c r="EU6" s="113">
        <f>EU5+'KEY L-8'!$C9</f>
        <v>0.82473379629629906</v>
      </c>
      <c r="EV6" s="113">
        <f>EV5+'KEY L-8'!$C9</f>
        <v>0.82866898148148427</v>
      </c>
      <c r="EW6" s="113">
        <f>EW5+'KEY L-8'!$C9</f>
        <v>0.83260416666666948</v>
      </c>
      <c r="EX6" s="113">
        <f>EX5+'KEY L-8'!$C9</f>
        <v>0.83653935185185468</v>
      </c>
      <c r="EY6" s="113">
        <f>EY5+'KEY L-8'!$C9</f>
        <v>0.84047453703703989</v>
      </c>
      <c r="EZ6" s="113">
        <f>EZ5+'KEY L-8'!$C9</f>
        <v>0.84493055555555552</v>
      </c>
      <c r="FA6" s="113">
        <f>FA5+'KEY L-8'!$C9</f>
        <v>0.84851851851851845</v>
      </c>
      <c r="FB6" s="113">
        <f>FB5+'KEY L-8'!$C9</f>
        <v>0.85210648148148138</v>
      </c>
      <c r="FC6" s="113">
        <f>FC5+'KEY L-8'!$C9</f>
        <v>0.85569444444444431</v>
      </c>
      <c r="FD6" s="113">
        <f>FD5+'KEY L-8'!$C9</f>
        <v>0.85928240740740724</v>
      </c>
      <c r="FE6" s="113">
        <f>FE5+'KEY L-8'!$C9</f>
        <v>0.86344907407407556</v>
      </c>
      <c r="FF6" s="113">
        <f>FF5+'KEY L-8'!$C9</f>
        <v>0.86807870370370432</v>
      </c>
      <c r="FG6" s="113">
        <f>FG5+'KEY L-8'!$C9</f>
        <v>0.87172453703703767</v>
      </c>
      <c r="FH6" s="113">
        <f>FH5+'KEY L-8'!$C9</f>
        <v>0.87537037037037035</v>
      </c>
      <c r="FI6" s="113">
        <f>FI5+'KEY L-8'!$C9</f>
        <v>0.87872685185185184</v>
      </c>
      <c r="FJ6" s="113">
        <f>FJ5+'KEY L-8'!$C9</f>
        <v>0.88358796296296327</v>
      </c>
      <c r="FK6" s="113">
        <f>FK5+'KEY L-8'!$C9</f>
        <v>0.88706018518518515</v>
      </c>
      <c r="FL6" s="113">
        <f>FL5+'KEY L-8'!$C9</f>
        <v>0.89053240740740769</v>
      </c>
      <c r="FM6" s="113">
        <f>FM5+'KEY L-8'!$C9</f>
        <v>0.89747685185185211</v>
      </c>
      <c r="FN6" s="113">
        <f>FN5+'KEY L-8'!$C9</f>
        <v>0.90442129629629653</v>
      </c>
      <c r="FO6" s="113">
        <f>FO5+'KEY L-8'!$C9</f>
        <v>0.90789351851851841</v>
      </c>
      <c r="FP6" s="113">
        <f>FP5+'KEY L-8'!$C9</f>
        <v>0.91136574074074095</v>
      </c>
      <c r="FQ6" s="113">
        <f>FQ5+'KEY L-8'!$C9</f>
        <v>0.91831018518518515</v>
      </c>
      <c r="FR6" s="113">
        <f>FR5+'KEY L-8'!$C9</f>
        <v>0.92178240740740747</v>
      </c>
      <c r="FS6" s="113">
        <f>FS5+'KEY L-8'!$C9</f>
        <v>0.92525462962962979</v>
      </c>
      <c r="FT6" s="113">
        <f>FT5+'KEY L-8'!$C9</f>
        <v>0.93219907407407421</v>
      </c>
      <c r="FU6" s="113">
        <f>FU5+'KEY L-8'!$C9</f>
        <v>0.93914351851851863</v>
      </c>
      <c r="FV6" s="113">
        <f>FV5+'KEY L-8'!$C9</f>
        <v>0.94608796296296305</v>
      </c>
      <c r="FW6" s="113">
        <f>FW5+'KEY L-8'!$C9</f>
        <v>0.95164351851851847</v>
      </c>
      <c r="FX6" s="113">
        <f>FX5+'KEY L-8'!$C9</f>
        <v>0.95650462962962957</v>
      </c>
      <c r="FY6" s="113">
        <f>FY5+'KEY L-8'!$C9</f>
        <v>0.9634490740740741</v>
      </c>
      <c r="FZ6" s="113">
        <f>FZ5+'KEY L-8'!$C9</f>
        <v>0.96692129629629631</v>
      </c>
      <c r="GA6" s="113">
        <f>GA5+'KEY L-8'!$C9</f>
        <v>0.97386574074074073</v>
      </c>
      <c r="GB6" s="113">
        <f>GB5+[2]KEY!$C9</f>
        <v>0.98023148148148143</v>
      </c>
      <c r="GC6" s="113">
        <f>GC5+[2]KEY!$C9</f>
        <v>0.98370370370370375</v>
      </c>
      <c r="GD6" s="118">
        <f>GD5+[2]KEY!$C9</f>
        <v>0.99064814814814806</v>
      </c>
    </row>
    <row r="7" spans="1:186" s="71" customFormat="1" ht="17.100000000000001" customHeight="1" x14ac:dyDescent="0.25">
      <c r="A7" s="72" t="s">
        <v>83</v>
      </c>
      <c r="B7" s="573"/>
      <c r="C7" s="574"/>
      <c r="D7" s="589"/>
      <c r="E7" s="589"/>
      <c r="F7" s="589"/>
      <c r="G7" s="589"/>
      <c r="H7" s="589"/>
      <c r="I7" s="589"/>
      <c r="J7" s="589"/>
      <c r="K7" s="589"/>
      <c r="L7" s="589"/>
      <c r="M7" s="589"/>
      <c r="N7" s="589"/>
      <c r="O7" s="589"/>
      <c r="P7" s="589"/>
      <c r="Q7" s="590"/>
      <c r="R7" s="589"/>
      <c r="S7" s="590"/>
      <c r="T7" s="589"/>
      <c r="U7" s="590"/>
      <c r="V7" s="73">
        <f>V6+'KEY L-8'!$G10</f>
        <v>0.27936342592592595</v>
      </c>
      <c r="W7" s="590"/>
      <c r="X7" s="73">
        <f>X6+'KEY L-8'!$C10</f>
        <v>0.29557870370370382</v>
      </c>
      <c r="Y7" s="590"/>
      <c r="Z7" s="73">
        <f>Z6+'KEY L-8'!$C10</f>
        <v>0.30344907407407423</v>
      </c>
      <c r="AA7" s="599"/>
      <c r="AB7" s="113">
        <f>AB6+'KEY L-8'!$C10</f>
        <v>0.31131944444444448</v>
      </c>
      <c r="AC7" s="113">
        <f>AC6+'KEY L-8'!$C10</f>
        <v>0.31525462962962969</v>
      </c>
      <c r="AD7" s="113">
        <f>AD6+'KEY L-8'!$C10</f>
        <v>0.3191898148148149</v>
      </c>
      <c r="AE7" s="113">
        <f>AE6+'KEY L-8'!$C10</f>
        <v>0.32312500000000011</v>
      </c>
      <c r="AF7" s="113">
        <f>AF6+'KEY L-8'!$C10</f>
        <v>0.32706018518518531</v>
      </c>
      <c r="AG7" s="113">
        <f>AG6+'KEY L-8'!$C10</f>
        <v>0.33099537037037052</v>
      </c>
      <c r="AH7" s="113">
        <f>AH6+'KEY L-8'!$C10</f>
        <v>0.33493055555555573</v>
      </c>
      <c r="AI7" s="113">
        <f>AI6+'KEY L-8'!$C10</f>
        <v>0.33886574074074094</v>
      </c>
      <c r="AJ7" s="113">
        <f>AJ6+'KEY L-8'!$C10</f>
        <v>0.34280092592592615</v>
      </c>
      <c r="AK7" s="113">
        <f>AK6+'KEY L-8'!$C10</f>
        <v>0.34673611111111136</v>
      </c>
      <c r="AL7" s="113">
        <f>AL6+'KEY L-8'!$C10</f>
        <v>0.35067129629629656</v>
      </c>
      <c r="AM7" s="113">
        <f>AM6+'KEY L-8'!$C10</f>
        <v>0.35460648148148177</v>
      </c>
      <c r="AN7" s="113">
        <f>AN6+'KEY L-8'!$C10</f>
        <v>0.35854166666666698</v>
      </c>
      <c r="AO7" s="113">
        <f>AO6+'KEY L-8'!$C10</f>
        <v>0.36247685185185219</v>
      </c>
      <c r="AP7" s="113">
        <f>AP6+'KEY L-8'!$C10</f>
        <v>0.3664120370370374</v>
      </c>
      <c r="AQ7" s="113">
        <f>AQ6+'KEY L-8'!$C10</f>
        <v>0.37034722222222261</v>
      </c>
      <c r="AR7" s="113">
        <f>AR6+'KEY L-8'!$C10</f>
        <v>0.37428240740740781</v>
      </c>
      <c r="AS7" s="113">
        <f>AS6+'KEY L-8'!$C10</f>
        <v>0.37821759259259302</v>
      </c>
      <c r="AT7" s="113">
        <f>AT6+'KEY L-8'!$C10</f>
        <v>0.38215277777777823</v>
      </c>
      <c r="AU7" s="113">
        <f>AU6+'KEY L-8'!$C10</f>
        <v>0.38608796296296344</v>
      </c>
      <c r="AV7" s="113">
        <f>AV6+'KEY L-8'!$C10</f>
        <v>0.39002314814814865</v>
      </c>
      <c r="AW7" s="113">
        <f>AW6+'KEY L-8'!$C10</f>
        <v>0.39395833333333385</v>
      </c>
      <c r="AX7" s="113">
        <f>AX6+'KEY L-8'!$C10</f>
        <v>0.39789351851851906</v>
      </c>
      <c r="AY7" s="113">
        <f>AY6+'KEY L-8'!$C10</f>
        <v>0.40182870370370427</v>
      </c>
      <c r="AZ7" s="113">
        <f>AZ6+'KEY L-8'!$C10</f>
        <v>0.40576388888888948</v>
      </c>
      <c r="BA7" s="113">
        <f>BA6+'KEY L-8'!$C10</f>
        <v>0.40969907407407469</v>
      </c>
      <c r="BB7" s="113">
        <f>BB6+'KEY L-8'!$C10</f>
        <v>0.4136342592592599</v>
      </c>
      <c r="BC7" s="113">
        <f>BC6+'KEY L-8'!$C10</f>
        <v>0.4175694444444451</v>
      </c>
      <c r="BD7" s="113">
        <f>BD6+'KEY L-8'!$C10</f>
        <v>0.42150462962963031</v>
      </c>
      <c r="BE7" s="113">
        <f>BE6+'KEY L-8'!$C10</f>
        <v>0.42543981481481552</v>
      </c>
      <c r="BF7" s="113">
        <f>BF6+'KEY L-8'!$C10</f>
        <v>0.42937500000000073</v>
      </c>
      <c r="BG7" s="113">
        <f>BG6+'KEY L-8'!$C10</f>
        <v>0.43331018518518594</v>
      </c>
      <c r="BH7" s="113">
        <f>BH6+'KEY L-8'!$C10</f>
        <v>0.43724537037037114</v>
      </c>
      <c r="BI7" s="113">
        <f>BI6+'KEY L-8'!$C10</f>
        <v>0.44118055555555635</v>
      </c>
      <c r="BJ7" s="113">
        <f>BJ6+'KEY L-8'!$C10</f>
        <v>0.44511574074074156</v>
      </c>
      <c r="BK7" s="113">
        <f>BK6+'KEY L-8'!$C10</f>
        <v>0.44905092592592677</v>
      </c>
      <c r="BL7" s="113">
        <f>BL6+'KEY L-8'!$C10</f>
        <v>0.45327546296296378</v>
      </c>
      <c r="BM7" s="113">
        <f>BM6+'KEY L-8'!$C10</f>
        <v>0.45750000000000079</v>
      </c>
      <c r="BN7" s="113">
        <f>BN6+'KEY L-8'!$C10</f>
        <v>0.46172453703703781</v>
      </c>
      <c r="BO7" s="113">
        <f>BO6+'KEY L-8'!$C10</f>
        <v>0.46594907407407482</v>
      </c>
      <c r="BP7" s="113">
        <f>BP6+'KEY L-8'!$C10</f>
        <v>0.47017361111111183</v>
      </c>
      <c r="BQ7" s="113">
        <f>BQ6+'KEY L-8'!$C10</f>
        <v>0.47439814814814885</v>
      </c>
      <c r="BR7" s="113">
        <f>BR6+'KEY L-8'!$C10</f>
        <v>0.47862268518518586</v>
      </c>
      <c r="BS7" s="113">
        <f>BS6+'KEY L-8'!$C10</f>
        <v>0.48284722222222287</v>
      </c>
      <c r="BT7" s="113">
        <f>BT6+'KEY L-8'!$C10</f>
        <v>0.48707175925925988</v>
      </c>
      <c r="BU7" s="113">
        <f>BU6+'KEY L-8'!$C10</f>
        <v>0.4912962962962969</v>
      </c>
      <c r="BV7" s="113">
        <f>BV6+'KEY L-8'!$C10</f>
        <v>0.49552083333333391</v>
      </c>
      <c r="BW7" s="113">
        <f>BW6+'KEY L-8'!$C10</f>
        <v>0.49974537037037092</v>
      </c>
      <c r="BX7" s="113">
        <f>BX6+'KEY L-8'!$C10</f>
        <v>0.50396990740740799</v>
      </c>
      <c r="BY7" s="113">
        <f>BY6+'KEY L-8'!$C10</f>
        <v>0.50819444444444495</v>
      </c>
      <c r="BZ7" s="113">
        <f>BZ6+'KEY L-8'!$C10</f>
        <v>0.51241898148148191</v>
      </c>
      <c r="CA7" s="113">
        <f>CA6+'KEY L-8'!$C10</f>
        <v>0.51664351851851897</v>
      </c>
      <c r="CB7" s="113">
        <f>CB6+'KEY L-8'!$C10</f>
        <v>0.52086805555555604</v>
      </c>
      <c r="CC7" s="113">
        <f>CC6+'KEY L-8'!$C10</f>
        <v>0.52509259259259311</v>
      </c>
      <c r="CD7" s="113">
        <f>CD6+'KEY L-8'!$C10</f>
        <v>0.52931712962963018</v>
      </c>
      <c r="CE7" s="113">
        <f>CE6+'KEY L-8'!$C10</f>
        <v>0.53354166666666725</v>
      </c>
      <c r="CF7" s="113">
        <f>CF6+'KEY L-8'!$C10</f>
        <v>0.53776620370370432</v>
      </c>
      <c r="CG7" s="113">
        <f>CG6+'KEY L-8'!$C10</f>
        <v>0.54199074074074138</v>
      </c>
      <c r="CH7" s="113">
        <f>CH6+'KEY L-8'!$C10</f>
        <v>0.54621527777777845</v>
      </c>
      <c r="CI7" s="113">
        <f>CI6+'KEY L-8'!$C10</f>
        <v>0.55252314814814807</v>
      </c>
      <c r="CJ7" s="113">
        <f>CJ6+'KEY L-8'!$C10</f>
        <v>0.55888888888888966</v>
      </c>
      <c r="CK7" s="113">
        <f>CK6+'KEY L-8'!$C10</f>
        <v>0.56733796296296379</v>
      </c>
      <c r="CL7" s="113">
        <f>CL6+'KEY L-8'!$C10</f>
        <v>0.57156250000000086</v>
      </c>
      <c r="CM7" s="113">
        <f>CM6+'KEY L-8'!$C10</f>
        <v>0.580011574074075</v>
      </c>
      <c r="CN7" s="113">
        <f>CN6+'KEY L-8'!$C10</f>
        <v>0.58423611111111207</v>
      </c>
      <c r="CO7" s="113">
        <f>CO6+'KEY L-8'!$C10</f>
        <v>0.5926851851851862</v>
      </c>
      <c r="CP7" s="113">
        <f>CP6+'KEY L-8'!$C10</f>
        <v>0.60113425925926034</v>
      </c>
      <c r="CQ7" s="602"/>
      <c r="CR7" s="113">
        <f>CR6+'KEY L-8'!$C10</f>
        <v>0.60958333333333325</v>
      </c>
      <c r="CS7" s="602"/>
      <c r="CT7" s="113">
        <f>CT6+'KEY L-8'!$C10</f>
        <v>0.61803240740740739</v>
      </c>
      <c r="CU7" s="602"/>
      <c r="CV7" s="113">
        <f>CV6+'KEY L-8'!$C10</f>
        <v>0.62648148148148153</v>
      </c>
      <c r="CW7" s="602"/>
      <c r="CX7" s="113">
        <f>CX6+'KEY L-8'!$C10</f>
        <v>0.63493055555555566</v>
      </c>
      <c r="CY7" s="589"/>
      <c r="CZ7" s="590"/>
      <c r="DA7" s="113">
        <f>DA6+'KEY L-8'!$C10</f>
        <v>0.6433796296296298</v>
      </c>
      <c r="DB7" s="590"/>
      <c r="DC7" s="113">
        <f>DC6+'KEY L-8'!$C10</f>
        <v>0.6518287037037036</v>
      </c>
      <c r="DD7" s="590"/>
      <c r="DE7" s="113">
        <f>DE6+'KEY L-8'!$C10</f>
        <v>0.66027777777777774</v>
      </c>
      <c r="DF7" s="589"/>
      <c r="DG7" s="113">
        <f>DG6+'KEY L-8'!$C10</f>
        <v>0.66872685185185188</v>
      </c>
      <c r="DH7" s="113">
        <f>DH6+'KEY L-8'!$C10</f>
        <v>0.67295138888888895</v>
      </c>
      <c r="DI7" s="589"/>
      <c r="DJ7" s="113">
        <f>DJ6+'KEY L-8'!$C10</f>
        <v>0.68168981481481483</v>
      </c>
      <c r="DK7" s="590"/>
      <c r="DL7" s="113">
        <f>DL6+'KEY L-8'!$C10</f>
        <v>0.68863425925925914</v>
      </c>
      <c r="DM7" s="590"/>
      <c r="DN7" s="113">
        <f>DN6+'KEY L-8'!$C10</f>
        <v>0.69714120370370569</v>
      </c>
      <c r="DO7" s="590"/>
      <c r="DP7" s="113">
        <f>DP6+'KEY L-8'!$C10</f>
        <v>0.70501157407407611</v>
      </c>
      <c r="DQ7" s="113">
        <f>DQ6+'KEY L-8'!$C10</f>
        <v>0.70894675925926132</v>
      </c>
      <c r="DR7" s="113">
        <f>DR6+'KEY L-8'!$C10</f>
        <v>0.71288194444444652</v>
      </c>
      <c r="DS7" s="113">
        <f>DS6+'KEY L-8'!$C10</f>
        <v>0.71681712962963173</v>
      </c>
      <c r="DT7" s="113">
        <f>DT6+'KEY L-8'!$C10</f>
        <v>0.72075231481481694</v>
      </c>
      <c r="DU7" s="113">
        <f>DU6+'KEY L-8'!$C10</f>
        <v>0.72468750000000215</v>
      </c>
      <c r="DV7" s="113">
        <f>DV6+'KEY L-8'!$C10</f>
        <v>0.72862268518518736</v>
      </c>
      <c r="DW7" s="113">
        <f>DW6+'KEY L-8'!$C10</f>
        <v>0.73255787037037257</v>
      </c>
      <c r="DX7" s="113">
        <f>DX6+'KEY L-8'!$C10</f>
        <v>0.73649305555555777</v>
      </c>
      <c r="DY7" s="113">
        <f>DY6+'KEY L-8'!$C10</f>
        <v>0.74042824074074298</v>
      </c>
      <c r="DZ7" s="113">
        <f>DZ6+'KEY L-8'!$C10</f>
        <v>0.74436342592592819</v>
      </c>
      <c r="EA7" s="113">
        <f>EA6+'KEY L-8'!$C10</f>
        <v>0.7482986111111134</v>
      </c>
      <c r="EB7" s="113">
        <f>EB6+'KEY L-8'!$C10</f>
        <v>0.75223379629629861</v>
      </c>
      <c r="EC7" s="113">
        <f>EC6+'KEY L-8'!$C10</f>
        <v>0.75616898148148382</v>
      </c>
      <c r="ED7" s="113">
        <f>ED6+'KEY L-8'!$C10</f>
        <v>0.76010416666666902</v>
      </c>
      <c r="EE7" s="113">
        <f>EE6+'KEY L-8'!$C10</f>
        <v>0.76403935185185423</v>
      </c>
      <c r="EF7" s="113">
        <f>EF6+'KEY L-8'!$C10</f>
        <v>0.76797453703703944</v>
      </c>
      <c r="EG7" s="113">
        <f>EG6+'KEY L-8'!$C10</f>
        <v>0.77190972222222465</v>
      </c>
      <c r="EH7" s="113">
        <f>EH6+'KEY L-8'!$C10</f>
        <v>0.77584490740740986</v>
      </c>
      <c r="EI7" s="113">
        <f>EI6+'KEY L-8'!$C10</f>
        <v>0.77978009259259506</v>
      </c>
      <c r="EJ7" s="113">
        <f>EJ6+'KEY L-8'!$C10</f>
        <v>0.78371527777778027</v>
      </c>
      <c r="EK7" s="113">
        <f>EK6+'KEY L-8'!$C10</f>
        <v>0.78765046296296548</v>
      </c>
      <c r="EL7" s="113">
        <f>EL6+'KEY L-8'!$C10</f>
        <v>0.79158564814815069</v>
      </c>
      <c r="EM7" s="113">
        <f>EM6+'KEY L-8'!$C10</f>
        <v>0.7955208333333359</v>
      </c>
      <c r="EN7" s="113">
        <f>EN6+'KEY L-8'!$C10</f>
        <v>0.79945601851852111</v>
      </c>
      <c r="EO7" s="113">
        <f>EO6+'KEY L-8'!$C10</f>
        <v>0.80339120370370631</v>
      </c>
      <c r="EP7" s="113">
        <f>EP6+'KEY L-8'!$C10</f>
        <v>0.80732638888889152</v>
      </c>
      <c r="EQ7" s="113">
        <f>EQ6+'KEY L-8'!$C10</f>
        <v>0.81126157407407673</v>
      </c>
      <c r="ER7" s="113">
        <f>ER6+'KEY L-8'!$C10</f>
        <v>0.81519675925926194</v>
      </c>
      <c r="ES7" s="113">
        <f>ES6+'KEY L-8'!$C10</f>
        <v>0.81913194444444715</v>
      </c>
      <c r="ET7" s="113">
        <f>ET6+'KEY L-8'!$C10</f>
        <v>0.82306712962963235</v>
      </c>
      <c r="EU7" s="113">
        <f>EU6+'KEY L-8'!$C10</f>
        <v>0.82700231481481756</v>
      </c>
      <c r="EV7" s="113">
        <f>EV6+'KEY L-8'!$C10</f>
        <v>0.83093750000000277</v>
      </c>
      <c r="EW7" s="113">
        <f>EW6+'KEY L-8'!$C10</f>
        <v>0.83487268518518798</v>
      </c>
      <c r="EX7" s="113">
        <f>EX6+'KEY L-8'!$C10</f>
        <v>0.83880787037037319</v>
      </c>
      <c r="EY7" s="113">
        <f>EY6+'KEY L-8'!$C10</f>
        <v>0.8427430555555584</v>
      </c>
      <c r="EZ7" s="113">
        <f>EZ6+'KEY L-8'!$C10</f>
        <v>0.84719907407407402</v>
      </c>
      <c r="FA7" s="113">
        <f>FA6+'KEY L-8'!$C10</f>
        <v>0.85078703703703695</v>
      </c>
      <c r="FB7" s="113">
        <f>FB6+'KEY L-8'!$C10</f>
        <v>0.85437499999999988</v>
      </c>
      <c r="FC7" s="113">
        <f>FC6+'KEY L-8'!$C10</f>
        <v>0.85796296296296282</v>
      </c>
      <c r="FD7" s="113">
        <f>FD6+'KEY L-8'!$C10</f>
        <v>0.86155092592592575</v>
      </c>
      <c r="FE7" s="113">
        <f>FE6+'KEY L-8'!$C10</f>
        <v>0.86571759259259407</v>
      </c>
      <c r="FF7" s="113">
        <f>FF6+'KEY L-8'!$C10</f>
        <v>0.87034722222222283</v>
      </c>
      <c r="FG7" s="113">
        <f>FG6+'KEY L-8'!$C10</f>
        <v>0.87399305555555618</v>
      </c>
      <c r="FH7" s="113">
        <f>FH6+'KEY L-8'!$C10</f>
        <v>0.87763888888888886</v>
      </c>
      <c r="FI7" s="113">
        <f>FI6+'KEY L-8'!$C10</f>
        <v>0.88099537037037035</v>
      </c>
      <c r="FJ7" s="113">
        <f>FJ6+'KEY L-8'!$C10</f>
        <v>0.88585648148148177</v>
      </c>
      <c r="FK7" s="113">
        <f>FK6+'KEY L-8'!$C10</f>
        <v>0.88932870370370365</v>
      </c>
      <c r="FL7" s="113">
        <f>FL6+'KEY L-8'!$C10</f>
        <v>0.89280092592592619</v>
      </c>
      <c r="FM7" s="113">
        <f>FM6+'KEY L-8'!$C10</f>
        <v>0.89974537037037061</v>
      </c>
      <c r="FN7" s="113">
        <f>FN6+'KEY L-8'!$C10</f>
        <v>0.90668981481481503</v>
      </c>
      <c r="FO7" s="113">
        <f>FO6+'KEY L-8'!$C10</f>
        <v>0.91016203703703691</v>
      </c>
      <c r="FP7" s="113">
        <f>FP6+'KEY L-8'!$C10</f>
        <v>0.91363425925925945</v>
      </c>
      <c r="FQ7" s="113">
        <f>FQ6+'KEY L-8'!$C10</f>
        <v>0.92057870370370365</v>
      </c>
      <c r="FR7" s="113">
        <f>FR6+'KEY L-8'!$C10</f>
        <v>0.92405092592592597</v>
      </c>
      <c r="FS7" s="113">
        <f>FS6+'KEY L-8'!$C10</f>
        <v>0.92752314814814829</v>
      </c>
      <c r="FT7" s="113">
        <f>FT6+'KEY L-8'!$C10</f>
        <v>0.93446759259259271</v>
      </c>
      <c r="FU7" s="113">
        <f>FU6+'KEY L-8'!$C10</f>
        <v>0.94141203703703713</v>
      </c>
      <c r="FV7" s="113">
        <f>FV6+'KEY L-8'!$C10</f>
        <v>0.94835648148148155</v>
      </c>
      <c r="FW7" s="113">
        <f>FW6+'KEY L-8'!$C10</f>
        <v>0.95391203703703698</v>
      </c>
      <c r="FX7" s="113">
        <f>FX6+'KEY L-8'!$C10</f>
        <v>0.95877314814814807</v>
      </c>
      <c r="FY7" s="113">
        <f>FY6+'KEY L-8'!$C10</f>
        <v>0.9657175925925926</v>
      </c>
      <c r="FZ7" s="113">
        <f>FZ6+'KEY L-8'!$C10</f>
        <v>0.96918981481481481</v>
      </c>
      <c r="GA7" s="113">
        <f>GA6+'KEY L-8'!$C10</f>
        <v>0.97613425925925923</v>
      </c>
      <c r="GB7" s="113">
        <f>GB6+[2]KEY!$C10</f>
        <v>0.98238425925925921</v>
      </c>
      <c r="GC7" s="113">
        <f>GC6+[2]KEY!$C10</f>
        <v>0.98585648148148153</v>
      </c>
      <c r="GD7" s="118">
        <f>GD6+[2]KEY!$C10</f>
        <v>0.99280092592592584</v>
      </c>
    </row>
    <row r="8" spans="1:186" s="71" customFormat="1" ht="17.100000000000001" customHeight="1" x14ac:dyDescent="0.25">
      <c r="A8" s="72" t="s">
        <v>84</v>
      </c>
      <c r="B8" s="573"/>
      <c r="C8" s="574"/>
      <c r="D8" s="589"/>
      <c r="E8" s="589"/>
      <c r="F8" s="589"/>
      <c r="G8" s="589"/>
      <c r="H8" s="589"/>
      <c r="I8" s="589"/>
      <c r="J8" s="589"/>
      <c r="K8" s="589"/>
      <c r="L8" s="589"/>
      <c r="M8" s="589"/>
      <c r="N8" s="589"/>
      <c r="O8" s="589"/>
      <c r="P8" s="589"/>
      <c r="Q8" s="590"/>
      <c r="R8" s="589"/>
      <c r="S8" s="590"/>
      <c r="T8" s="589"/>
      <c r="U8" s="590"/>
      <c r="V8" s="73">
        <f>V7+'KEY L-8'!$G11</f>
        <v>0.28196759259259263</v>
      </c>
      <c r="W8" s="590"/>
      <c r="X8" s="73">
        <f>X7+'KEY L-8'!$C11</f>
        <v>0.29809027777777791</v>
      </c>
      <c r="Y8" s="590"/>
      <c r="Z8" s="73">
        <f>Z7+'KEY L-8'!$C11</f>
        <v>0.30596064814814833</v>
      </c>
      <c r="AA8" s="599"/>
      <c r="AB8" s="113">
        <f>AB7+'KEY L-8'!$C11</f>
        <v>0.31383101851851858</v>
      </c>
      <c r="AC8" s="113">
        <f>AC7+'KEY L-8'!$C11</f>
        <v>0.31776620370370379</v>
      </c>
      <c r="AD8" s="113">
        <f>AD7+'KEY L-8'!$C11</f>
        <v>0.32170138888888899</v>
      </c>
      <c r="AE8" s="113">
        <f>AE7+'KEY L-8'!$C11</f>
        <v>0.3256365740740742</v>
      </c>
      <c r="AF8" s="113">
        <f>AF7+'KEY L-8'!$C11</f>
        <v>0.32957175925925941</v>
      </c>
      <c r="AG8" s="113">
        <f>AG7+'KEY L-8'!$C11</f>
        <v>0.33350694444444462</v>
      </c>
      <c r="AH8" s="113">
        <f>AH7+'KEY L-8'!$C11</f>
        <v>0.33744212962962983</v>
      </c>
      <c r="AI8" s="113">
        <f>AI7+'KEY L-8'!$C11</f>
        <v>0.34137731481481504</v>
      </c>
      <c r="AJ8" s="113">
        <f>AJ7+'KEY L-8'!$C11</f>
        <v>0.34531250000000024</v>
      </c>
      <c r="AK8" s="113">
        <f>AK7+'KEY L-8'!$C11</f>
        <v>0.34924768518518545</v>
      </c>
      <c r="AL8" s="113">
        <f>AL7+'KEY L-8'!$C11</f>
        <v>0.35318287037037066</v>
      </c>
      <c r="AM8" s="113">
        <f>AM7+'KEY L-8'!$C11</f>
        <v>0.35711805555555587</v>
      </c>
      <c r="AN8" s="113">
        <f>AN7+'KEY L-8'!$C11</f>
        <v>0.36105324074074108</v>
      </c>
      <c r="AO8" s="113">
        <f>AO7+'KEY L-8'!$C11</f>
        <v>0.36498842592592629</v>
      </c>
      <c r="AP8" s="113">
        <f>AP7+'KEY L-8'!$C11</f>
        <v>0.36892361111111149</v>
      </c>
      <c r="AQ8" s="113">
        <f>AQ7+'KEY L-8'!$C11</f>
        <v>0.3728587962962967</v>
      </c>
      <c r="AR8" s="113">
        <f>AR7+'KEY L-8'!$C11</f>
        <v>0.37679398148148191</v>
      </c>
      <c r="AS8" s="113">
        <f>AS7+'KEY L-8'!$C11</f>
        <v>0.38072916666666712</v>
      </c>
      <c r="AT8" s="113">
        <f>AT7+'KEY L-8'!$C11</f>
        <v>0.38466435185185233</v>
      </c>
      <c r="AU8" s="113">
        <f>AU7+'KEY L-8'!$C11</f>
        <v>0.38859953703703753</v>
      </c>
      <c r="AV8" s="113">
        <f>AV7+'KEY L-8'!$C11</f>
        <v>0.39253472222222274</v>
      </c>
      <c r="AW8" s="113">
        <f>AW7+'KEY L-8'!$C11</f>
        <v>0.39646990740740795</v>
      </c>
      <c r="AX8" s="113">
        <f>AX7+'KEY L-8'!$C11</f>
        <v>0.40040509259259316</v>
      </c>
      <c r="AY8" s="113">
        <f>AY7+'KEY L-8'!$C11</f>
        <v>0.40434027777777837</v>
      </c>
      <c r="AZ8" s="113">
        <f>AZ7+'KEY L-8'!$C11</f>
        <v>0.40827546296296358</v>
      </c>
      <c r="BA8" s="113">
        <f>BA7+'KEY L-8'!$C11</f>
        <v>0.41221064814814878</v>
      </c>
      <c r="BB8" s="113">
        <f>BB7+'KEY L-8'!$C11</f>
        <v>0.41614583333333399</v>
      </c>
      <c r="BC8" s="113">
        <f>BC7+'KEY L-8'!$C11</f>
        <v>0.4200810185185192</v>
      </c>
      <c r="BD8" s="113">
        <f>BD7+'KEY L-8'!$C11</f>
        <v>0.42401620370370441</v>
      </c>
      <c r="BE8" s="113">
        <f>BE7+'KEY L-8'!$C11</f>
        <v>0.42795138888888962</v>
      </c>
      <c r="BF8" s="113">
        <f>BF7+'KEY L-8'!$C11</f>
        <v>0.43188657407407482</v>
      </c>
      <c r="BG8" s="113">
        <f>BG7+'KEY L-8'!$C11</f>
        <v>0.43582175925926003</v>
      </c>
      <c r="BH8" s="113">
        <f>BH7+'KEY L-8'!$C11</f>
        <v>0.43975694444444524</v>
      </c>
      <c r="BI8" s="113">
        <f>BI7+'KEY L-8'!$C11</f>
        <v>0.44369212962963045</v>
      </c>
      <c r="BJ8" s="113">
        <f>BJ7+'KEY L-8'!$C11</f>
        <v>0.44762731481481566</v>
      </c>
      <c r="BK8" s="113">
        <f>BK7+'KEY L-8'!$C11</f>
        <v>0.45156250000000087</v>
      </c>
      <c r="BL8" s="113">
        <f>BL7+'KEY L-8'!$C11</f>
        <v>0.45578703703703788</v>
      </c>
      <c r="BM8" s="113">
        <f>BM7+'KEY L-8'!$C11</f>
        <v>0.46001157407407489</v>
      </c>
      <c r="BN8" s="113">
        <f>BN7+'KEY L-8'!$C11</f>
        <v>0.4642361111111119</v>
      </c>
      <c r="BO8" s="113">
        <f>BO7+'KEY L-8'!$C11</f>
        <v>0.46846064814814892</v>
      </c>
      <c r="BP8" s="113">
        <f>BP7+'KEY L-8'!$C11</f>
        <v>0.47268518518518593</v>
      </c>
      <c r="BQ8" s="113">
        <f>BQ7+'KEY L-8'!$C11</f>
        <v>0.47690972222222294</v>
      </c>
      <c r="BR8" s="113">
        <f>BR7+'KEY L-8'!$C11</f>
        <v>0.48113425925925996</v>
      </c>
      <c r="BS8" s="113">
        <f>BS7+'KEY L-8'!$C11</f>
        <v>0.48535879629629697</v>
      </c>
      <c r="BT8" s="113">
        <f>BT7+'KEY L-8'!$C11</f>
        <v>0.48958333333333398</v>
      </c>
      <c r="BU8" s="113">
        <f>BU7+'KEY L-8'!$C11</f>
        <v>0.49380787037037099</v>
      </c>
      <c r="BV8" s="113">
        <f>BV7+'KEY L-8'!$C11</f>
        <v>0.49803240740740801</v>
      </c>
      <c r="BW8" s="113">
        <f>BW7+'KEY L-8'!$C11</f>
        <v>0.50225694444444502</v>
      </c>
      <c r="BX8" s="113">
        <f>BX7+'KEY L-8'!$C11</f>
        <v>0.50648148148148209</v>
      </c>
      <c r="BY8" s="113">
        <f>BY7+'KEY L-8'!$C11</f>
        <v>0.51070601851851904</v>
      </c>
      <c r="BZ8" s="113">
        <f>BZ7+'KEY L-8'!$C11</f>
        <v>0.514930555555556</v>
      </c>
      <c r="CA8" s="113">
        <f>CA7+'KEY L-8'!$C11</f>
        <v>0.51915509259259307</v>
      </c>
      <c r="CB8" s="113">
        <f>CB7+'KEY L-8'!$C11</f>
        <v>0.52337962962963014</v>
      </c>
      <c r="CC8" s="113">
        <f>CC7+'KEY L-8'!$C11</f>
        <v>0.52760416666666721</v>
      </c>
      <c r="CD8" s="113">
        <f>CD7+'KEY L-8'!$C11</f>
        <v>0.53182870370370428</v>
      </c>
      <c r="CE8" s="113">
        <f>CE7+'KEY L-8'!$C11</f>
        <v>0.53605324074074134</v>
      </c>
      <c r="CF8" s="113">
        <f>CF7+'KEY L-8'!$C11</f>
        <v>0.54027777777777841</v>
      </c>
      <c r="CG8" s="113">
        <f>CG7+'KEY L-8'!$C11</f>
        <v>0.54450231481481548</v>
      </c>
      <c r="CH8" s="113">
        <f>CH7+'KEY L-8'!$C11</f>
        <v>0.54872685185185255</v>
      </c>
      <c r="CI8" s="113">
        <f>CI7+'KEY L-8'!$C11</f>
        <v>0.55503472222222217</v>
      </c>
      <c r="CJ8" s="113">
        <f>CJ7+'KEY L-8'!$C11</f>
        <v>0.56140046296296375</v>
      </c>
      <c r="CK8" s="113">
        <f>CK7+'KEY L-8'!$C11</f>
        <v>0.56984953703703789</v>
      </c>
      <c r="CL8" s="113">
        <f>CL7+'KEY L-8'!$C11</f>
        <v>0.57407407407407496</v>
      </c>
      <c r="CM8" s="113">
        <f>CM7+'KEY L-8'!$C11</f>
        <v>0.58252314814814909</v>
      </c>
      <c r="CN8" s="113">
        <f>CN7+'KEY L-8'!$C11</f>
        <v>0.58674768518518616</v>
      </c>
      <c r="CO8" s="113">
        <f>CO7+'KEY L-8'!$C11</f>
        <v>0.5951967592592603</v>
      </c>
      <c r="CP8" s="113">
        <f>CP7+'KEY L-8'!$C11</f>
        <v>0.60364583333333444</v>
      </c>
      <c r="CQ8" s="602"/>
      <c r="CR8" s="113">
        <f>CR7+'KEY L-8'!$C11</f>
        <v>0.61209490740740735</v>
      </c>
      <c r="CS8" s="602"/>
      <c r="CT8" s="113">
        <f>CT7+'KEY L-8'!$C11</f>
        <v>0.62054398148148149</v>
      </c>
      <c r="CU8" s="602"/>
      <c r="CV8" s="113">
        <f>CV7+'KEY L-8'!$C11</f>
        <v>0.62899305555555562</v>
      </c>
      <c r="CW8" s="602"/>
      <c r="CX8" s="113">
        <f>CX7+'KEY L-8'!$C11</f>
        <v>0.63744212962962976</v>
      </c>
      <c r="CY8" s="589"/>
      <c r="CZ8" s="590"/>
      <c r="DA8" s="113">
        <f>DA7+'KEY L-8'!$C11</f>
        <v>0.6458912037037039</v>
      </c>
      <c r="DB8" s="590"/>
      <c r="DC8" s="113">
        <f>DC7+'KEY L-8'!$C11</f>
        <v>0.6543402777777777</v>
      </c>
      <c r="DD8" s="590"/>
      <c r="DE8" s="113">
        <f>DE7+'KEY L-8'!$C11</f>
        <v>0.66278935185185184</v>
      </c>
      <c r="DF8" s="589"/>
      <c r="DG8" s="113">
        <f>DG7+'KEY L-8'!$C11</f>
        <v>0.67123842592592597</v>
      </c>
      <c r="DH8" s="113">
        <f>DH7+'KEY L-8'!$C11</f>
        <v>0.67546296296296304</v>
      </c>
      <c r="DI8" s="589"/>
      <c r="DJ8" s="113">
        <f>DJ7+'KEY L-8'!$C11</f>
        <v>0.68420138888888893</v>
      </c>
      <c r="DK8" s="590"/>
      <c r="DL8" s="113">
        <f>DL7+'KEY L-8'!$C11</f>
        <v>0.69114583333333324</v>
      </c>
      <c r="DM8" s="590"/>
      <c r="DN8" s="113">
        <f>DN7+'KEY L-8'!$C11</f>
        <v>0.69965277777777979</v>
      </c>
      <c r="DO8" s="590"/>
      <c r="DP8" s="113">
        <f>DP7+'KEY L-8'!$C11</f>
        <v>0.7075231481481502</v>
      </c>
      <c r="DQ8" s="113">
        <f>DQ7+'KEY L-8'!$C11</f>
        <v>0.71145833333333541</v>
      </c>
      <c r="DR8" s="113">
        <f>DR7+'KEY L-8'!$C11</f>
        <v>0.71539351851852062</v>
      </c>
      <c r="DS8" s="113">
        <f>DS7+'KEY L-8'!$C11</f>
        <v>0.71932870370370583</v>
      </c>
      <c r="DT8" s="113">
        <f>DT7+'KEY L-8'!$C11</f>
        <v>0.72326388888889104</v>
      </c>
      <c r="DU8" s="113">
        <f>DU7+'KEY L-8'!$C11</f>
        <v>0.72719907407407625</v>
      </c>
      <c r="DV8" s="113">
        <f>DV7+'KEY L-8'!$C11</f>
        <v>0.73113425925926145</v>
      </c>
      <c r="DW8" s="113">
        <f>DW7+'KEY L-8'!$C11</f>
        <v>0.73506944444444666</v>
      </c>
      <c r="DX8" s="113">
        <f>DX7+'KEY L-8'!$C11</f>
        <v>0.73900462962963187</v>
      </c>
      <c r="DY8" s="113">
        <f>DY7+'KEY L-8'!$C11</f>
        <v>0.74293981481481708</v>
      </c>
      <c r="DZ8" s="113">
        <f>DZ7+'KEY L-8'!$C11</f>
        <v>0.74687500000000229</v>
      </c>
      <c r="EA8" s="113">
        <f>EA7+'KEY L-8'!$C11</f>
        <v>0.7508101851851875</v>
      </c>
      <c r="EB8" s="113">
        <f>EB7+'KEY L-8'!$C11</f>
        <v>0.7547453703703727</v>
      </c>
      <c r="EC8" s="113">
        <f>EC7+'KEY L-8'!$C11</f>
        <v>0.75868055555555791</v>
      </c>
      <c r="ED8" s="113">
        <f>ED7+'KEY L-8'!$C11</f>
        <v>0.76261574074074312</v>
      </c>
      <c r="EE8" s="113">
        <f>EE7+'KEY L-8'!$C11</f>
        <v>0.76655092592592833</v>
      </c>
      <c r="EF8" s="113">
        <f>EF7+'KEY L-8'!$C11</f>
        <v>0.77048611111111354</v>
      </c>
      <c r="EG8" s="113">
        <f>EG7+'KEY L-8'!$C11</f>
        <v>0.77442129629629874</v>
      </c>
      <c r="EH8" s="113">
        <f>EH7+'KEY L-8'!$C11</f>
        <v>0.77835648148148395</v>
      </c>
      <c r="EI8" s="113">
        <f>EI7+'KEY L-8'!$C11</f>
        <v>0.78229166666666916</v>
      </c>
      <c r="EJ8" s="113">
        <f>EJ7+'KEY L-8'!$C11</f>
        <v>0.78622685185185437</v>
      </c>
      <c r="EK8" s="113">
        <f>EK7+'KEY L-8'!$C11</f>
        <v>0.79016203703703958</v>
      </c>
      <c r="EL8" s="113">
        <f>EL7+'KEY L-8'!$C11</f>
        <v>0.79409722222222479</v>
      </c>
      <c r="EM8" s="113">
        <f>EM7+'KEY L-8'!$C11</f>
        <v>0.79803240740740999</v>
      </c>
      <c r="EN8" s="113">
        <f>EN7+'KEY L-8'!$C11</f>
        <v>0.8019675925925952</v>
      </c>
      <c r="EO8" s="113">
        <f>EO7+'KEY L-8'!$C11</f>
        <v>0.80590277777778041</v>
      </c>
      <c r="EP8" s="113">
        <f>EP7+'KEY L-8'!$C11</f>
        <v>0.80983796296296562</v>
      </c>
      <c r="EQ8" s="113">
        <f>EQ7+'KEY L-8'!$C11</f>
        <v>0.81377314814815083</v>
      </c>
      <c r="ER8" s="113">
        <f>ER7+'KEY L-8'!$C11</f>
        <v>0.81770833333333603</v>
      </c>
      <c r="ES8" s="113">
        <f>ES7+'KEY L-8'!$C11</f>
        <v>0.82164351851852124</v>
      </c>
      <c r="ET8" s="113">
        <f>ET7+'KEY L-8'!$C11</f>
        <v>0.82557870370370645</v>
      </c>
      <c r="EU8" s="113">
        <f>EU7+'KEY L-8'!$C11</f>
        <v>0.82951388888889166</v>
      </c>
      <c r="EV8" s="113">
        <f>EV7+'KEY L-8'!$C11</f>
        <v>0.83344907407407687</v>
      </c>
      <c r="EW8" s="113">
        <f>EW7+'KEY L-8'!$C11</f>
        <v>0.83738425925926208</v>
      </c>
      <c r="EX8" s="113">
        <f>EX7+'KEY L-8'!$C11</f>
        <v>0.84131944444444728</v>
      </c>
      <c r="EY8" s="113">
        <f>EY7+'KEY L-8'!$C11</f>
        <v>0.84525462962963249</v>
      </c>
      <c r="EZ8" s="113">
        <f>EZ7+'KEY L-8'!$C11</f>
        <v>0.84971064814814812</v>
      </c>
      <c r="FA8" s="113">
        <f>FA7+'KEY L-8'!$C11</f>
        <v>0.85329861111111105</v>
      </c>
      <c r="FB8" s="113">
        <f>FB7+'KEY L-8'!$C11</f>
        <v>0.85688657407407398</v>
      </c>
      <c r="FC8" s="113">
        <f>FC7+'KEY L-8'!$C11</f>
        <v>0.86047453703703691</v>
      </c>
      <c r="FD8" s="113">
        <f>FD7+'KEY L-8'!$C11</f>
        <v>0.86406249999999984</v>
      </c>
      <c r="FE8" s="113">
        <f>FE7+'KEY L-8'!$C11</f>
        <v>0.86822916666666816</v>
      </c>
      <c r="FF8" s="113">
        <f>FF7+'KEY L-8'!$C11</f>
        <v>0.87285879629629692</v>
      </c>
      <c r="FG8" s="113">
        <f>FG7+'KEY L-8'!$C11</f>
        <v>0.87650462962963027</v>
      </c>
      <c r="FH8" s="113">
        <f>FH7+'KEY L-8'!$C11</f>
        <v>0.88015046296296295</v>
      </c>
      <c r="FI8" s="113">
        <f>FI7+'KEY L-8'!$C11</f>
        <v>0.88350694444444444</v>
      </c>
      <c r="FJ8" s="113">
        <f>FJ7+'KEY L-8'!$C11</f>
        <v>0.88836805555555587</v>
      </c>
      <c r="FK8" s="113">
        <f>FK7+'KEY L-8'!$C11</f>
        <v>0.89184027777777775</v>
      </c>
      <c r="FL8" s="113">
        <f>FL7+'KEY L-8'!$C11</f>
        <v>0.89531250000000029</v>
      </c>
      <c r="FM8" s="113">
        <f>FM7+'KEY L-8'!$C11</f>
        <v>0.90225694444444471</v>
      </c>
      <c r="FN8" s="113">
        <f>FN7+'KEY L-8'!$C11</f>
        <v>0.90920138888888913</v>
      </c>
      <c r="FO8" s="113">
        <f>FO7+'KEY L-8'!$C11</f>
        <v>0.91267361111111101</v>
      </c>
      <c r="FP8" s="113">
        <f>FP7+'KEY L-8'!$C11</f>
        <v>0.91614583333333355</v>
      </c>
      <c r="FQ8" s="113">
        <f>FQ7+'KEY L-8'!$C11</f>
        <v>0.92309027777777775</v>
      </c>
      <c r="FR8" s="113">
        <f>FR7+'KEY L-8'!$C11</f>
        <v>0.92656250000000007</v>
      </c>
      <c r="FS8" s="113">
        <f>FS7+'KEY L-8'!$C11</f>
        <v>0.93003472222222239</v>
      </c>
      <c r="FT8" s="113">
        <f>FT7+'KEY L-8'!$C11</f>
        <v>0.93697916666666681</v>
      </c>
      <c r="FU8" s="113">
        <f>FU7+'KEY L-8'!$C11</f>
        <v>0.94392361111111123</v>
      </c>
      <c r="FV8" s="113">
        <f>FV7+'KEY L-8'!$C11</f>
        <v>0.95086805555555565</v>
      </c>
      <c r="FW8" s="113">
        <f>FW7+'KEY L-8'!$C11</f>
        <v>0.95642361111111107</v>
      </c>
      <c r="FX8" s="113">
        <f>FX7+'KEY L-8'!$C11</f>
        <v>0.96128472222222217</v>
      </c>
      <c r="FY8" s="113">
        <f>FY7+'KEY L-8'!$C11</f>
        <v>0.9682291666666667</v>
      </c>
      <c r="FZ8" s="113">
        <f>FZ7+'KEY L-8'!$C11</f>
        <v>0.97170138888888891</v>
      </c>
      <c r="GA8" s="113">
        <f>GA7+'KEY L-8'!$C11</f>
        <v>0.97864583333333333</v>
      </c>
      <c r="GB8" s="113">
        <f>GB7+[2]KEY!$C11</f>
        <v>0.98478009259259258</v>
      </c>
      <c r="GC8" s="113">
        <f>GC7+[2]KEY!$C11</f>
        <v>0.9882523148148149</v>
      </c>
      <c r="GD8" s="118">
        <f>GD7+[2]KEY!$C11</f>
        <v>0.99519675925925921</v>
      </c>
    </row>
    <row r="9" spans="1:186" s="71" customFormat="1" ht="17.100000000000001" hidden="1" customHeight="1" x14ac:dyDescent="0.25">
      <c r="A9" s="72" t="s">
        <v>85</v>
      </c>
      <c r="B9" s="573"/>
      <c r="C9" s="574"/>
      <c r="D9" s="589"/>
      <c r="E9" s="589"/>
      <c r="F9" s="589"/>
      <c r="G9" s="589"/>
      <c r="H9" s="589"/>
      <c r="I9" s="589"/>
      <c r="J9" s="589"/>
      <c r="K9" s="589"/>
      <c r="L9" s="589"/>
      <c r="M9" s="589"/>
      <c r="N9" s="589"/>
      <c r="O9" s="589"/>
      <c r="P9" s="589"/>
      <c r="Q9" s="590"/>
      <c r="R9" s="589"/>
      <c r="S9" s="590"/>
      <c r="T9" s="589"/>
      <c r="U9" s="590"/>
      <c r="V9" s="73">
        <f>V8+'KEY L-8'!$G12</f>
        <v>0.28437500000000004</v>
      </c>
      <c r="W9" s="590"/>
      <c r="X9" s="73">
        <f>X8+'KEY L-8'!$C12</f>
        <v>0.30010416666666678</v>
      </c>
      <c r="Y9" s="590"/>
      <c r="Z9" s="73">
        <f>Z8+'KEY L-8'!$C12</f>
        <v>0.3079745370370372</v>
      </c>
      <c r="AA9" s="599"/>
      <c r="AB9" s="113">
        <f>AB8+'KEY L-8'!$C12</f>
        <v>0.31584490740740745</v>
      </c>
      <c r="AC9" s="113">
        <f>AC8+'KEY L-8'!$C12</f>
        <v>0.31978009259259266</v>
      </c>
      <c r="AD9" s="113">
        <f>AD8+'KEY L-8'!$C12</f>
        <v>0.32371527777777787</v>
      </c>
      <c r="AE9" s="113">
        <f>AE8+'KEY L-8'!$C12</f>
        <v>0.32765046296296307</v>
      </c>
      <c r="AF9" s="113">
        <f>AF8+'KEY L-8'!$C12</f>
        <v>0.33158564814814828</v>
      </c>
      <c r="AG9" s="113">
        <f>AG8+'KEY L-8'!$C12</f>
        <v>0.33552083333333349</v>
      </c>
      <c r="AH9" s="113">
        <f>AH8+'KEY L-8'!$C12</f>
        <v>0.3394560185185187</v>
      </c>
      <c r="AI9" s="113">
        <f>AI8+'KEY L-8'!$C12</f>
        <v>0.34339120370370391</v>
      </c>
      <c r="AJ9" s="113">
        <f>AJ8+'KEY L-8'!$C12</f>
        <v>0.34732638888888911</v>
      </c>
      <c r="AK9" s="113">
        <f>AK8+'KEY L-8'!$C12</f>
        <v>0.35126157407407432</v>
      </c>
      <c r="AL9" s="113">
        <f>AL8+'KEY L-8'!$C12</f>
        <v>0.35519675925925953</v>
      </c>
      <c r="AM9" s="113">
        <f>AM8+'KEY L-8'!$C12</f>
        <v>0.35913194444444474</v>
      </c>
      <c r="AN9" s="113">
        <f>AN8+'KEY L-8'!$C12</f>
        <v>0.36306712962962995</v>
      </c>
      <c r="AO9" s="113">
        <f>AO8+'KEY L-8'!$C12</f>
        <v>0.36700231481481516</v>
      </c>
      <c r="AP9" s="113">
        <f>AP8+'KEY L-8'!$C12</f>
        <v>0.37093750000000036</v>
      </c>
      <c r="AQ9" s="113">
        <f>AQ8+'KEY L-8'!$C12</f>
        <v>0.37487268518518557</v>
      </c>
      <c r="AR9" s="113">
        <f>AR8+'KEY L-8'!$C12</f>
        <v>0.37880787037037078</v>
      </c>
      <c r="AS9" s="113">
        <f>AS8+'KEY L-8'!$C12</f>
        <v>0.38274305555555599</v>
      </c>
      <c r="AT9" s="113">
        <f>AT8+'KEY L-8'!$C12</f>
        <v>0.3866782407407412</v>
      </c>
      <c r="AU9" s="113">
        <f>AU8+'KEY L-8'!$C12</f>
        <v>0.39061342592592641</v>
      </c>
      <c r="AV9" s="113">
        <f>AV8+'KEY L-8'!$C12</f>
        <v>0.39454861111111161</v>
      </c>
      <c r="AW9" s="113">
        <f>AW8+'KEY L-8'!$C12</f>
        <v>0.39848379629629682</v>
      </c>
      <c r="AX9" s="113">
        <f>AX8+'KEY L-8'!$C12</f>
        <v>0.40241898148148203</v>
      </c>
      <c r="AY9" s="113">
        <f>AY8+'KEY L-8'!$C12</f>
        <v>0.40635416666666724</v>
      </c>
      <c r="AZ9" s="113">
        <f>AZ8+'KEY L-8'!$C12</f>
        <v>0.41028935185185245</v>
      </c>
      <c r="BA9" s="113">
        <f>BA8+'KEY L-8'!$C12</f>
        <v>0.41422453703703765</v>
      </c>
      <c r="BB9" s="113">
        <f>BB8+'KEY L-8'!$C12</f>
        <v>0.41815972222222286</v>
      </c>
      <c r="BC9" s="113">
        <f>BC8+'KEY L-8'!$C12</f>
        <v>0.42209490740740807</v>
      </c>
      <c r="BD9" s="113">
        <f>BD8+'KEY L-8'!$C12</f>
        <v>0.42603009259259328</v>
      </c>
      <c r="BE9" s="113">
        <f>BE8+'KEY L-8'!$C12</f>
        <v>0.42996527777777849</v>
      </c>
      <c r="BF9" s="113">
        <f>BF8+'KEY L-8'!$C12</f>
        <v>0.4339004629629637</v>
      </c>
      <c r="BG9" s="113">
        <f>BG8+'KEY L-8'!$C12</f>
        <v>0.4378356481481489</v>
      </c>
      <c r="BH9" s="113">
        <f>BH8+'KEY L-8'!$C12</f>
        <v>0.44177083333333411</v>
      </c>
      <c r="BI9" s="113">
        <f>BI8+'KEY L-8'!$C12</f>
        <v>0.44570601851851932</v>
      </c>
      <c r="BJ9" s="113">
        <f>BJ8+'KEY L-8'!$C12</f>
        <v>0.44964120370370453</v>
      </c>
      <c r="BK9" s="113">
        <f>BK8+'KEY L-8'!$C12</f>
        <v>0.45357638888888974</v>
      </c>
      <c r="BL9" s="113">
        <f>BL8+'KEY L-8'!$C12</f>
        <v>0.45780092592592675</v>
      </c>
      <c r="BM9" s="113">
        <f>BM8+'KEY L-8'!$C12</f>
        <v>0.46202546296296376</v>
      </c>
      <c r="BN9" s="113">
        <f>BN8+'KEY L-8'!$C12</f>
        <v>0.46625000000000077</v>
      </c>
      <c r="BO9" s="113">
        <f>BO8+'KEY L-8'!$C12</f>
        <v>0.47047453703703779</v>
      </c>
      <c r="BP9" s="113">
        <f>BP8+'KEY L-8'!$C12</f>
        <v>0.4746990740740748</v>
      </c>
      <c r="BQ9" s="113">
        <f>BQ8+'KEY L-8'!$C12</f>
        <v>0.47892361111111181</v>
      </c>
      <c r="BR9" s="113">
        <f>BR8+'KEY L-8'!$C12</f>
        <v>0.48314814814814883</v>
      </c>
      <c r="BS9" s="113">
        <f>BS8+'KEY L-8'!$C12</f>
        <v>0.48737268518518584</v>
      </c>
      <c r="BT9" s="113">
        <f>BT8+'KEY L-8'!$C12</f>
        <v>0.49159722222222285</v>
      </c>
      <c r="BU9" s="113">
        <f>BU8+'KEY L-8'!$C12</f>
        <v>0.49582175925925986</v>
      </c>
      <c r="BV9" s="113">
        <f>BV8+'KEY L-8'!$C12</f>
        <v>0.50004629629629693</v>
      </c>
      <c r="BW9" s="113">
        <f>BW8+'KEY L-8'!$C12</f>
        <v>0.50427083333333389</v>
      </c>
      <c r="BX9" s="113">
        <f>BX8+'KEY L-8'!$C12</f>
        <v>0.50849537037037096</v>
      </c>
      <c r="BY9" s="113">
        <f>BY8+'KEY L-8'!$C12</f>
        <v>0.51271990740740792</v>
      </c>
      <c r="BZ9" s="113">
        <f>BZ8+'KEY L-8'!$C12</f>
        <v>0.51694444444444487</v>
      </c>
      <c r="CA9" s="113">
        <f>CA8+'KEY L-8'!$C12</f>
        <v>0.52116898148148194</v>
      </c>
      <c r="CB9" s="113">
        <f>CB8+'KEY L-8'!$C12</f>
        <v>0.52539351851851901</v>
      </c>
      <c r="CC9" s="113">
        <f>CC8+'KEY L-8'!$C12</f>
        <v>0.52961805555555608</v>
      </c>
      <c r="CD9" s="113">
        <f>CD8+'KEY L-8'!$C12</f>
        <v>0.53384259259259315</v>
      </c>
      <c r="CE9" s="113">
        <f>CE8+'KEY L-8'!$C12</f>
        <v>0.53806712962963021</v>
      </c>
      <c r="CF9" s="113">
        <f>CF8+'KEY L-8'!$C12</f>
        <v>0.54229166666666728</v>
      </c>
      <c r="CG9" s="113">
        <f>CG8+'KEY L-8'!$C12</f>
        <v>0.54651620370370435</v>
      </c>
      <c r="CH9" s="113">
        <f>CH8+'KEY L-8'!$C12</f>
        <v>0.55074074074074142</v>
      </c>
      <c r="CI9" s="113">
        <f>CI8+'KEY L-8'!$C12</f>
        <v>0.55704861111111104</v>
      </c>
      <c r="CJ9" s="113">
        <f>CJ8+'KEY L-8'!$C12</f>
        <v>0.56341435185185262</v>
      </c>
      <c r="CK9" s="113">
        <f>CK8+'KEY L-8'!$C12</f>
        <v>0.57186342592592676</v>
      </c>
      <c r="CL9" s="113">
        <f>CL8+'KEY L-8'!$C12</f>
        <v>0.57608796296296383</v>
      </c>
      <c r="CM9" s="113">
        <f>CM8+'KEY L-8'!$C12</f>
        <v>0.58453703703703797</v>
      </c>
      <c r="CN9" s="113">
        <f>CN8+'KEY L-8'!$C12</f>
        <v>0.58876157407407503</v>
      </c>
      <c r="CO9" s="113">
        <f>CO8+'KEY L-8'!$C12</f>
        <v>0.59721064814814917</v>
      </c>
      <c r="CP9" s="113">
        <f>CP8+'KEY L-8'!$C12</f>
        <v>0.60565972222222331</v>
      </c>
      <c r="CQ9" s="602"/>
      <c r="CR9" s="113">
        <f>CR8+'KEY L-8'!$C12</f>
        <v>0.61410879629629622</v>
      </c>
      <c r="CS9" s="602"/>
      <c r="CT9" s="113">
        <f>CT8+'KEY L-8'!$C12</f>
        <v>0.62255787037037036</v>
      </c>
      <c r="CU9" s="602"/>
      <c r="CV9" s="113">
        <f>CV8+'KEY L-8'!$C12</f>
        <v>0.6310069444444445</v>
      </c>
      <c r="CW9" s="602"/>
      <c r="CX9" s="113">
        <f>CX8+'KEY L-8'!$C12</f>
        <v>0.63945601851851863</v>
      </c>
      <c r="CY9" s="589"/>
      <c r="CZ9" s="590"/>
      <c r="DA9" s="113">
        <f>DA8+'KEY L-8'!$C12</f>
        <v>0.64790509259259277</v>
      </c>
      <c r="DB9" s="590"/>
      <c r="DC9" s="113">
        <f>DC8+'KEY L-8'!$C12</f>
        <v>0.65635416666666657</v>
      </c>
      <c r="DD9" s="590"/>
      <c r="DE9" s="113">
        <f>DE8+'KEY L-8'!$C12</f>
        <v>0.66480324074074071</v>
      </c>
      <c r="DF9" s="589"/>
      <c r="DG9" s="113">
        <f>DG8+'KEY L-8'!$C12</f>
        <v>0.67325231481481485</v>
      </c>
      <c r="DH9" s="113">
        <f>DH8+'KEY L-8'!$C12</f>
        <v>0.67747685185185191</v>
      </c>
      <c r="DI9" s="589"/>
      <c r="DJ9" s="113">
        <f>DJ8+'KEY L-8'!$C12</f>
        <v>0.6862152777777778</v>
      </c>
      <c r="DK9" s="590"/>
      <c r="DL9" s="113">
        <f>DL8+'KEY L-8'!$C12</f>
        <v>0.69315972222222211</v>
      </c>
      <c r="DM9" s="590"/>
      <c r="DN9" s="113">
        <f>DN8+'KEY L-8'!$C12</f>
        <v>0.70166666666666866</v>
      </c>
      <c r="DO9" s="590"/>
      <c r="DP9" s="113">
        <f>DP8+'KEY L-8'!$C12</f>
        <v>0.70953703703703908</v>
      </c>
      <c r="DQ9" s="113">
        <f>DQ8+'KEY L-8'!$C12</f>
        <v>0.71347222222222428</v>
      </c>
      <c r="DR9" s="113">
        <f>DR8+'KEY L-8'!$C12</f>
        <v>0.71740740740740949</v>
      </c>
      <c r="DS9" s="113">
        <f>DS8+'KEY L-8'!$C12</f>
        <v>0.7213425925925947</v>
      </c>
      <c r="DT9" s="113">
        <f>DT8+'KEY L-8'!$C12</f>
        <v>0.72527777777777991</v>
      </c>
      <c r="DU9" s="113">
        <f>DU8+'KEY L-8'!$C12</f>
        <v>0.72921296296296512</v>
      </c>
      <c r="DV9" s="113">
        <f>DV8+'KEY L-8'!$C12</f>
        <v>0.73314814814815032</v>
      </c>
      <c r="DW9" s="113">
        <f>DW8+'KEY L-8'!$C12</f>
        <v>0.73708333333333553</v>
      </c>
      <c r="DX9" s="113">
        <f>DX8+'KEY L-8'!$C12</f>
        <v>0.74101851851852074</v>
      </c>
      <c r="DY9" s="113">
        <f>DY8+'KEY L-8'!$C12</f>
        <v>0.74495370370370595</v>
      </c>
      <c r="DZ9" s="113">
        <f>DZ8+'KEY L-8'!$C12</f>
        <v>0.74888888888889116</v>
      </c>
      <c r="EA9" s="113">
        <f>EA8+'KEY L-8'!$C12</f>
        <v>0.75282407407407637</v>
      </c>
      <c r="EB9" s="113">
        <f>EB8+'KEY L-8'!$C12</f>
        <v>0.75675925925926157</v>
      </c>
      <c r="EC9" s="113">
        <f>EC8+'KEY L-8'!$C12</f>
        <v>0.76069444444444678</v>
      </c>
      <c r="ED9" s="113">
        <f>ED8+'KEY L-8'!$C12</f>
        <v>0.76462962962963199</v>
      </c>
      <c r="EE9" s="113">
        <f>EE8+'KEY L-8'!$C12</f>
        <v>0.7685648148148172</v>
      </c>
      <c r="EF9" s="113">
        <f>EF8+'KEY L-8'!$C12</f>
        <v>0.77250000000000241</v>
      </c>
      <c r="EG9" s="113">
        <f>EG8+'KEY L-8'!$C12</f>
        <v>0.77643518518518762</v>
      </c>
      <c r="EH9" s="113">
        <f>EH8+'KEY L-8'!$C12</f>
        <v>0.78037037037037282</v>
      </c>
      <c r="EI9" s="113">
        <f>EI8+'KEY L-8'!$C12</f>
        <v>0.78430555555555803</v>
      </c>
      <c r="EJ9" s="113">
        <f>EJ8+'KEY L-8'!$C12</f>
        <v>0.78824074074074324</v>
      </c>
      <c r="EK9" s="113">
        <f>EK8+'KEY L-8'!$C12</f>
        <v>0.79217592592592845</v>
      </c>
      <c r="EL9" s="113">
        <f>EL8+'KEY L-8'!$C12</f>
        <v>0.79611111111111366</v>
      </c>
      <c r="EM9" s="113">
        <f>EM8+'KEY L-8'!$C12</f>
        <v>0.80004629629629886</v>
      </c>
      <c r="EN9" s="113">
        <f>EN8+'KEY L-8'!$C12</f>
        <v>0.80398148148148407</v>
      </c>
      <c r="EO9" s="113">
        <f>EO8+'KEY L-8'!$C12</f>
        <v>0.80791666666666928</v>
      </c>
      <c r="EP9" s="113">
        <f>EP8+'KEY L-8'!$C12</f>
        <v>0.81185185185185449</v>
      </c>
      <c r="EQ9" s="113">
        <f>EQ8+'KEY L-8'!$C12</f>
        <v>0.8157870370370397</v>
      </c>
      <c r="ER9" s="113">
        <f>ER8+'KEY L-8'!$C12</f>
        <v>0.81972222222222491</v>
      </c>
      <c r="ES9" s="113">
        <f>ES8+'KEY L-8'!$C12</f>
        <v>0.82365740740741011</v>
      </c>
      <c r="ET9" s="113">
        <f>ET8+'KEY L-8'!$C12</f>
        <v>0.82759259259259532</v>
      </c>
      <c r="EU9" s="113">
        <f>EU8+'KEY L-8'!$C12</f>
        <v>0.83152777777778053</v>
      </c>
      <c r="EV9" s="113">
        <f>EV8+'KEY L-8'!$C12</f>
        <v>0.83546296296296574</v>
      </c>
      <c r="EW9" s="113">
        <f>EW8+'KEY L-8'!$C12</f>
        <v>0.83939814814815095</v>
      </c>
      <c r="EX9" s="113">
        <f>EX8+'KEY L-8'!$C12</f>
        <v>0.84333333333333615</v>
      </c>
      <c r="EY9" s="113">
        <f>EY8+'KEY L-8'!$C12</f>
        <v>0.84726851851852136</v>
      </c>
      <c r="EZ9" s="113">
        <f>EZ8+'KEY L-8'!$C12</f>
        <v>0.85172453703703699</v>
      </c>
      <c r="FA9" s="113">
        <f>FA8+'KEY L-8'!$C12</f>
        <v>0.85531249999999992</v>
      </c>
      <c r="FB9" s="113">
        <f>FB8+'KEY L-8'!$C12</f>
        <v>0.85890046296296285</v>
      </c>
      <c r="FC9" s="113">
        <f>FC8+'KEY L-8'!$C12</f>
        <v>0.86248842592592578</v>
      </c>
      <c r="FD9" s="113">
        <f>FD8+'KEY L-8'!$C12</f>
        <v>0.86607638888888872</v>
      </c>
      <c r="FE9" s="113">
        <f>FE8+'KEY L-8'!$C12</f>
        <v>0.87024305555555703</v>
      </c>
      <c r="FF9" s="113">
        <f>FF8+'KEY L-8'!$C12</f>
        <v>0.87487268518518579</v>
      </c>
      <c r="FG9" s="113">
        <f>FG8+'KEY L-8'!$C12</f>
        <v>0.87851851851851914</v>
      </c>
      <c r="FH9" s="113">
        <f>FH8+'KEY L-8'!$C12</f>
        <v>0.88216435185185182</v>
      </c>
      <c r="FI9" s="113">
        <f>FI8+'KEY L-8'!$C12</f>
        <v>0.88552083333333331</v>
      </c>
      <c r="FJ9" s="113">
        <f>FJ8+'KEY L-8'!$C12</f>
        <v>0.89038194444444474</v>
      </c>
      <c r="FK9" s="113">
        <f>FK8+'KEY L-8'!$C12</f>
        <v>0.89385416666666662</v>
      </c>
      <c r="FL9" s="113">
        <f>FL8+'KEY L-8'!$C12</f>
        <v>0.89732638888888916</v>
      </c>
      <c r="FM9" s="113">
        <f>FM8+'KEY L-8'!$C12</f>
        <v>0.90427083333333358</v>
      </c>
      <c r="FN9" s="113">
        <f>FN8+'KEY L-8'!$C12</f>
        <v>0.911215277777778</v>
      </c>
      <c r="FO9" s="113">
        <f>FO8+'KEY L-8'!$C12</f>
        <v>0.91468749999999988</v>
      </c>
      <c r="FP9" s="113">
        <f>FP8+'KEY L-8'!$C12</f>
        <v>0.91815972222222242</v>
      </c>
      <c r="FQ9" s="113">
        <f>FQ8+'KEY L-8'!$C12</f>
        <v>0.92510416666666662</v>
      </c>
      <c r="FR9" s="113">
        <f>FR8+'KEY L-8'!$C12</f>
        <v>0.92857638888888894</v>
      </c>
      <c r="FS9" s="113">
        <f>FS8+'KEY L-8'!$C12</f>
        <v>0.93204861111111126</v>
      </c>
      <c r="FT9" s="113">
        <f>FT8+'KEY L-8'!$C12</f>
        <v>0.93899305555555568</v>
      </c>
      <c r="FU9" s="113">
        <f>FU8+'KEY L-8'!$C12</f>
        <v>0.9459375000000001</v>
      </c>
      <c r="FV9" s="113">
        <f>FV8+'KEY L-8'!$C12</f>
        <v>0.95288194444444452</v>
      </c>
      <c r="FW9" s="113">
        <f>FW8+'KEY L-8'!$C12</f>
        <v>0.95843749999999994</v>
      </c>
      <c r="FX9" s="113">
        <f>FX8+'KEY L-8'!$C12</f>
        <v>0.96329861111111104</v>
      </c>
      <c r="FY9" s="113">
        <f>FY8+'KEY L-8'!$C12</f>
        <v>0.97024305555555557</v>
      </c>
      <c r="FZ9" s="113">
        <f>FZ8+'KEY L-8'!$C12</f>
        <v>0.97371527777777778</v>
      </c>
      <c r="GA9" s="113">
        <f>GA8+'KEY L-8'!$C12</f>
        <v>0.9806597222222222</v>
      </c>
      <c r="GB9" s="113">
        <f>GB8+[2]KEY!$C12</f>
        <v>0.98667824074074073</v>
      </c>
      <c r="GC9" s="113">
        <f>GC8+[2]KEY!$C12</f>
        <v>0.99015046296296305</v>
      </c>
      <c r="GD9" s="118">
        <f>GD8+[2]KEY!$C12</f>
        <v>0.99709490740740736</v>
      </c>
    </row>
    <row r="10" spans="1:186" s="71" customFormat="1" ht="17.100000000000001" hidden="1" customHeight="1" x14ac:dyDescent="0.25">
      <c r="A10" s="72" t="s">
        <v>86</v>
      </c>
      <c r="B10" s="573"/>
      <c r="C10" s="574"/>
      <c r="D10" s="589"/>
      <c r="E10" s="589"/>
      <c r="F10" s="589"/>
      <c r="G10" s="589"/>
      <c r="H10" s="589"/>
      <c r="I10" s="589"/>
      <c r="J10" s="589"/>
      <c r="K10" s="589"/>
      <c r="L10" s="589"/>
      <c r="M10" s="589"/>
      <c r="N10" s="589"/>
      <c r="O10" s="589"/>
      <c r="P10" s="589"/>
      <c r="Q10" s="590"/>
      <c r="R10" s="589"/>
      <c r="S10" s="590"/>
      <c r="T10" s="589"/>
      <c r="U10" s="590"/>
      <c r="V10" s="73">
        <f>V9+'KEY L-8'!$G13</f>
        <v>0.28659722222222228</v>
      </c>
      <c r="W10" s="590"/>
      <c r="X10" s="73">
        <f>X9+'KEY L-8'!$C13</f>
        <v>0.30201388888888903</v>
      </c>
      <c r="Y10" s="590"/>
      <c r="Z10" s="73">
        <f>Z9+'KEY L-8'!$C13</f>
        <v>0.30988425925925944</v>
      </c>
      <c r="AA10" s="599"/>
      <c r="AB10" s="113">
        <f>AB9+'KEY L-8'!$C13</f>
        <v>0.31775462962962969</v>
      </c>
      <c r="AC10" s="113">
        <f>AC9+'KEY L-8'!$C13</f>
        <v>0.3216898148148149</v>
      </c>
      <c r="AD10" s="113">
        <f>AD9+'KEY L-8'!$C13</f>
        <v>0.32562500000000011</v>
      </c>
      <c r="AE10" s="113">
        <f>AE9+'KEY L-8'!$C13</f>
        <v>0.32956018518518532</v>
      </c>
      <c r="AF10" s="113">
        <f>AF9+'KEY L-8'!$C13</f>
        <v>0.33349537037037053</v>
      </c>
      <c r="AG10" s="113">
        <f>AG9+'KEY L-8'!$C13</f>
        <v>0.33743055555555573</v>
      </c>
      <c r="AH10" s="113">
        <f>AH9+'KEY L-8'!$C13</f>
        <v>0.34136574074074094</v>
      </c>
      <c r="AI10" s="113">
        <f>AI9+'KEY L-8'!$C13</f>
        <v>0.34530092592592615</v>
      </c>
      <c r="AJ10" s="113">
        <f>AJ9+'KEY L-8'!$C13</f>
        <v>0.34923611111111136</v>
      </c>
      <c r="AK10" s="113">
        <f>AK9+'KEY L-8'!$C13</f>
        <v>0.35317129629629657</v>
      </c>
      <c r="AL10" s="113">
        <f>AL9+'KEY L-8'!$C13</f>
        <v>0.35710648148148177</v>
      </c>
      <c r="AM10" s="113">
        <f>AM9+'KEY L-8'!$C13</f>
        <v>0.36104166666666698</v>
      </c>
      <c r="AN10" s="113">
        <f>AN9+'KEY L-8'!$C13</f>
        <v>0.36497685185185219</v>
      </c>
      <c r="AO10" s="113">
        <f>AO9+'KEY L-8'!$C13</f>
        <v>0.3689120370370374</v>
      </c>
      <c r="AP10" s="113">
        <f>AP9+'KEY L-8'!$C13</f>
        <v>0.37284722222222261</v>
      </c>
      <c r="AQ10" s="113">
        <f>AQ9+'KEY L-8'!$C13</f>
        <v>0.37678240740740782</v>
      </c>
      <c r="AR10" s="113">
        <f>AR9+'KEY L-8'!$C13</f>
        <v>0.38071759259259302</v>
      </c>
      <c r="AS10" s="113">
        <f>AS9+'KEY L-8'!$C13</f>
        <v>0.38465277777777823</v>
      </c>
      <c r="AT10" s="113">
        <f>AT9+'KEY L-8'!$C13</f>
        <v>0.38858796296296344</v>
      </c>
      <c r="AU10" s="113">
        <f>AU9+'KEY L-8'!$C13</f>
        <v>0.39252314814814865</v>
      </c>
      <c r="AV10" s="113">
        <f>AV9+'KEY L-8'!$C13</f>
        <v>0.39645833333333386</v>
      </c>
      <c r="AW10" s="113">
        <f>AW9+'KEY L-8'!$C13</f>
        <v>0.40039351851851906</v>
      </c>
      <c r="AX10" s="113">
        <f>AX9+'KEY L-8'!$C13</f>
        <v>0.40432870370370427</v>
      </c>
      <c r="AY10" s="113">
        <f>AY9+'KEY L-8'!$C13</f>
        <v>0.40826388888888948</v>
      </c>
      <c r="AZ10" s="113">
        <f>AZ9+'KEY L-8'!$C13</f>
        <v>0.41219907407407469</v>
      </c>
      <c r="BA10" s="113">
        <f>BA9+'KEY L-8'!$C13</f>
        <v>0.4161342592592599</v>
      </c>
      <c r="BB10" s="113">
        <f>BB9+'KEY L-8'!$C13</f>
        <v>0.42006944444444511</v>
      </c>
      <c r="BC10" s="113">
        <f>BC9+'KEY L-8'!$C13</f>
        <v>0.42400462962963031</v>
      </c>
      <c r="BD10" s="113">
        <f>BD9+'KEY L-8'!$C13</f>
        <v>0.42793981481481552</v>
      </c>
      <c r="BE10" s="113">
        <f>BE9+'KEY L-8'!$C13</f>
        <v>0.43187500000000073</v>
      </c>
      <c r="BF10" s="113">
        <f>BF9+'KEY L-8'!$C13</f>
        <v>0.43581018518518594</v>
      </c>
      <c r="BG10" s="113">
        <f>BG9+'KEY L-8'!$C13</f>
        <v>0.43974537037037115</v>
      </c>
      <c r="BH10" s="113">
        <f>BH9+'KEY L-8'!$C13</f>
        <v>0.44368055555555636</v>
      </c>
      <c r="BI10" s="113">
        <f>BI9+'KEY L-8'!$C13</f>
        <v>0.44761574074074156</v>
      </c>
      <c r="BJ10" s="113">
        <f>BJ9+'KEY L-8'!$C13</f>
        <v>0.45155092592592677</v>
      </c>
      <c r="BK10" s="113">
        <f>BK9+'KEY L-8'!$C13</f>
        <v>0.45548611111111198</v>
      </c>
      <c r="BL10" s="113">
        <f>BL9+'KEY L-8'!$C13</f>
        <v>0.45971064814814899</v>
      </c>
      <c r="BM10" s="113">
        <f>BM9+'KEY L-8'!$C13</f>
        <v>0.46393518518518601</v>
      </c>
      <c r="BN10" s="113">
        <f>BN9+'KEY L-8'!$C13</f>
        <v>0.46815972222222302</v>
      </c>
      <c r="BO10" s="113">
        <f>BO9+'KEY L-8'!$C13</f>
        <v>0.47238425925926003</v>
      </c>
      <c r="BP10" s="113">
        <f>BP9+'KEY L-8'!$C13</f>
        <v>0.47660879629629704</v>
      </c>
      <c r="BQ10" s="113">
        <f>BQ9+'KEY L-8'!$C13</f>
        <v>0.48083333333333406</v>
      </c>
      <c r="BR10" s="113">
        <f>BR9+'KEY L-8'!$C13</f>
        <v>0.48505787037037107</v>
      </c>
      <c r="BS10" s="113">
        <f>BS9+'KEY L-8'!$C13</f>
        <v>0.48928240740740808</v>
      </c>
      <c r="BT10" s="113">
        <f>BT9+'KEY L-8'!$C13</f>
        <v>0.49350694444444509</v>
      </c>
      <c r="BU10" s="113">
        <f>BU9+'KEY L-8'!$C13</f>
        <v>0.49773148148148211</v>
      </c>
      <c r="BV10" s="113">
        <f>BV9+'KEY L-8'!$C13</f>
        <v>0.50195601851851912</v>
      </c>
      <c r="BW10" s="113">
        <f>BW9+'KEY L-8'!$C13</f>
        <v>0.50618055555555608</v>
      </c>
      <c r="BX10" s="113">
        <f>BX9+'KEY L-8'!$C13</f>
        <v>0.51040509259259315</v>
      </c>
      <c r="BY10" s="113">
        <f>BY9+'KEY L-8'!$C13</f>
        <v>0.5146296296296301</v>
      </c>
      <c r="BZ10" s="113">
        <f>BZ9+'KEY L-8'!$C13</f>
        <v>0.51885416666666706</v>
      </c>
      <c r="CA10" s="113">
        <f>CA9+'KEY L-8'!$C13</f>
        <v>0.52307870370370413</v>
      </c>
      <c r="CB10" s="113">
        <f>CB9+'KEY L-8'!$C13</f>
        <v>0.5273032407407412</v>
      </c>
      <c r="CC10" s="113">
        <f>CC9+'KEY L-8'!$C13</f>
        <v>0.53152777777777827</v>
      </c>
      <c r="CD10" s="113">
        <f>CD9+'KEY L-8'!$C13</f>
        <v>0.53575231481481533</v>
      </c>
      <c r="CE10" s="113">
        <f>CE9+'KEY L-8'!$C13</f>
        <v>0.5399768518518524</v>
      </c>
      <c r="CF10" s="113">
        <f>CF9+'KEY L-8'!$C13</f>
        <v>0.54420138888888947</v>
      </c>
      <c r="CG10" s="113">
        <f>CG9+'KEY L-8'!$C13</f>
        <v>0.54842592592592654</v>
      </c>
      <c r="CH10" s="113">
        <f>CH9+'KEY L-8'!$C13</f>
        <v>0.55265046296296361</v>
      </c>
      <c r="CI10" s="113">
        <f>CI9+'KEY L-8'!$C13</f>
        <v>0.55895833333333322</v>
      </c>
      <c r="CJ10" s="113">
        <f>CJ9+'KEY L-8'!$C13</f>
        <v>0.56532407407407481</v>
      </c>
      <c r="CK10" s="113">
        <f>CK9+'KEY L-8'!$C13</f>
        <v>0.57377314814814895</v>
      </c>
      <c r="CL10" s="113">
        <f>CL9+'KEY L-8'!$C13</f>
        <v>0.57799768518518602</v>
      </c>
      <c r="CM10" s="113">
        <f>CM9+'KEY L-8'!$C13</f>
        <v>0.58644675925926015</v>
      </c>
      <c r="CN10" s="113">
        <f>CN9+'KEY L-8'!$C13</f>
        <v>0.59067129629629722</v>
      </c>
      <c r="CO10" s="113">
        <f>CO9+'KEY L-8'!$C13</f>
        <v>0.59912037037037136</v>
      </c>
      <c r="CP10" s="113">
        <f>CP9+'KEY L-8'!$C13</f>
        <v>0.60756944444444549</v>
      </c>
      <c r="CQ10" s="602"/>
      <c r="CR10" s="113">
        <f>CR9+'KEY L-8'!$C13</f>
        <v>0.61601851851851841</v>
      </c>
      <c r="CS10" s="602"/>
      <c r="CT10" s="113">
        <f>CT9+'KEY L-8'!$C13</f>
        <v>0.62446759259259255</v>
      </c>
      <c r="CU10" s="602"/>
      <c r="CV10" s="113">
        <f>CV9+'KEY L-8'!$C13</f>
        <v>0.63291666666666668</v>
      </c>
      <c r="CW10" s="602"/>
      <c r="CX10" s="113">
        <f>CX9+'KEY L-8'!$C13</f>
        <v>0.64136574074074082</v>
      </c>
      <c r="CY10" s="589"/>
      <c r="CZ10" s="590"/>
      <c r="DA10" s="113">
        <f>DA9+'KEY L-8'!$C13</f>
        <v>0.64981481481481496</v>
      </c>
      <c r="DB10" s="590"/>
      <c r="DC10" s="113">
        <f>DC9+'KEY L-8'!$C13</f>
        <v>0.65826388888888876</v>
      </c>
      <c r="DD10" s="590"/>
      <c r="DE10" s="113">
        <f>DE9+'KEY L-8'!$C13</f>
        <v>0.6667129629629629</v>
      </c>
      <c r="DF10" s="589"/>
      <c r="DG10" s="113">
        <f>DG9+'KEY L-8'!$C13</f>
        <v>0.67516203703703703</v>
      </c>
      <c r="DH10" s="113">
        <f>DH9+'KEY L-8'!$C13</f>
        <v>0.6793865740740741</v>
      </c>
      <c r="DI10" s="589"/>
      <c r="DJ10" s="113">
        <f>DJ9+'KEY L-8'!$C13</f>
        <v>0.68812499999999999</v>
      </c>
      <c r="DK10" s="590"/>
      <c r="DL10" s="113">
        <f>DL9+'KEY L-8'!$C13</f>
        <v>0.6950694444444443</v>
      </c>
      <c r="DM10" s="590"/>
      <c r="DN10" s="113">
        <f>DN9+'KEY L-8'!$C13</f>
        <v>0.70357638888889085</v>
      </c>
      <c r="DO10" s="590"/>
      <c r="DP10" s="113">
        <f>DP9+'KEY L-8'!$C13</f>
        <v>0.71144675925926126</v>
      </c>
      <c r="DQ10" s="113">
        <f>DQ9+'KEY L-8'!$C13</f>
        <v>0.71538194444444647</v>
      </c>
      <c r="DR10" s="113">
        <f>DR9+'KEY L-8'!$C13</f>
        <v>0.71931712962963168</v>
      </c>
      <c r="DS10" s="113">
        <f>DS9+'KEY L-8'!$C13</f>
        <v>0.72325231481481689</v>
      </c>
      <c r="DT10" s="113">
        <f>DT9+'KEY L-8'!$C13</f>
        <v>0.7271875000000021</v>
      </c>
      <c r="DU10" s="113">
        <f>DU9+'KEY L-8'!$C13</f>
        <v>0.7311226851851873</v>
      </c>
      <c r="DV10" s="113">
        <f>DV9+'KEY L-8'!$C13</f>
        <v>0.73505787037037251</v>
      </c>
      <c r="DW10" s="113">
        <f>DW9+'KEY L-8'!$C13</f>
        <v>0.73899305555555772</v>
      </c>
      <c r="DX10" s="113">
        <f>DX9+'KEY L-8'!$C13</f>
        <v>0.74292824074074293</v>
      </c>
      <c r="DY10" s="113">
        <f>DY9+'KEY L-8'!$C13</f>
        <v>0.74686342592592814</v>
      </c>
      <c r="DZ10" s="113">
        <f>DZ9+'KEY L-8'!$C13</f>
        <v>0.75079861111111335</v>
      </c>
      <c r="EA10" s="113">
        <f>EA9+'KEY L-8'!$C13</f>
        <v>0.75473379629629855</v>
      </c>
      <c r="EB10" s="113">
        <f>EB9+'KEY L-8'!$C13</f>
        <v>0.75866898148148376</v>
      </c>
      <c r="EC10" s="113">
        <f>EC9+'KEY L-8'!$C13</f>
        <v>0.76260416666666897</v>
      </c>
      <c r="ED10" s="113">
        <f>ED9+'KEY L-8'!$C13</f>
        <v>0.76653935185185418</v>
      </c>
      <c r="EE10" s="113">
        <f>EE9+'KEY L-8'!$C13</f>
        <v>0.77047453703703939</v>
      </c>
      <c r="EF10" s="113">
        <f>EF9+'KEY L-8'!$C13</f>
        <v>0.77440972222222459</v>
      </c>
      <c r="EG10" s="113">
        <f>EG9+'KEY L-8'!$C13</f>
        <v>0.7783449074074098</v>
      </c>
      <c r="EH10" s="113">
        <f>EH9+'KEY L-8'!$C13</f>
        <v>0.78228009259259501</v>
      </c>
      <c r="EI10" s="113">
        <f>EI9+'KEY L-8'!$C13</f>
        <v>0.78621527777778022</v>
      </c>
      <c r="EJ10" s="113">
        <f>EJ9+'KEY L-8'!$C13</f>
        <v>0.79015046296296543</v>
      </c>
      <c r="EK10" s="113">
        <f>EK9+'KEY L-8'!$C13</f>
        <v>0.79408564814815064</v>
      </c>
      <c r="EL10" s="113">
        <f>EL9+'KEY L-8'!$C13</f>
        <v>0.79802083333333584</v>
      </c>
      <c r="EM10" s="113">
        <f>EM9+'KEY L-8'!$C13</f>
        <v>0.80195601851852105</v>
      </c>
      <c r="EN10" s="113">
        <f>EN9+'KEY L-8'!$C13</f>
        <v>0.80589120370370626</v>
      </c>
      <c r="EO10" s="113">
        <f>EO9+'KEY L-8'!$C13</f>
        <v>0.80982638888889147</v>
      </c>
      <c r="EP10" s="113">
        <f>EP9+'KEY L-8'!$C13</f>
        <v>0.81376157407407668</v>
      </c>
      <c r="EQ10" s="113">
        <f>EQ9+'KEY L-8'!$C13</f>
        <v>0.81769675925926188</v>
      </c>
      <c r="ER10" s="113">
        <f>ER9+'KEY L-8'!$C13</f>
        <v>0.82163194444444709</v>
      </c>
      <c r="ES10" s="113">
        <f>ES9+'KEY L-8'!$C13</f>
        <v>0.8255671296296323</v>
      </c>
      <c r="ET10" s="113">
        <f>ET9+'KEY L-8'!$C13</f>
        <v>0.82950231481481751</v>
      </c>
      <c r="EU10" s="113">
        <f>EU9+'KEY L-8'!$C13</f>
        <v>0.83343750000000272</v>
      </c>
      <c r="EV10" s="113">
        <f>EV9+'KEY L-8'!$C13</f>
        <v>0.83737268518518793</v>
      </c>
      <c r="EW10" s="113">
        <f>EW9+'KEY L-8'!$C13</f>
        <v>0.84130787037037313</v>
      </c>
      <c r="EX10" s="113">
        <f>EX9+'KEY L-8'!$C13</f>
        <v>0.84524305555555834</v>
      </c>
      <c r="EY10" s="113">
        <f>EY9+'KEY L-8'!$C13</f>
        <v>0.84917824074074355</v>
      </c>
      <c r="EZ10" s="113">
        <f>EZ9+'KEY L-8'!$C13</f>
        <v>0.85363425925925918</v>
      </c>
      <c r="FA10" s="113">
        <f>FA9+'KEY L-8'!$C13</f>
        <v>0.85722222222222211</v>
      </c>
      <c r="FB10" s="113">
        <f>FB9+'KEY L-8'!$C13</f>
        <v>0.86081018518518504</v>
      </c>
      <c r="FC10" s="113">
        <f>FC9+'KEY L-8'!$C13</f>
        <v>0.86439814814814797</v>
      </c>
      <c r="FD10" s="113">
        <f>FD9+'KEY L-8'!$C13</f>
        <v>0.8679861111111109</v>
      </c>
      <c r="FE10" s="113">
        <f>FE9+'KEY L-8'!$C13</f>
        <v>0.87215277777777922</v>
      </c>
      <c r="FF10" s="113">
        <f>FF9+'KEY L-8'!$C13</f>
        <v>0.87678240740740798</v>
      </c>
      <c r="FG10" s="113">
        <f>FG9+'KEY L-8'!$C13</f>
        <v>0.88042824074074133</v>
      </c>
      <c r="FH10" s="113">
        <f>FH9+'KEY L-8'!$C13</f>
        <v>0.88407407407407401</v>
      </c>
      <c r="FI10" s="113">
        <f>FI9+'KEY L-8'!$C13</f>
        <v>0.8874305555555555</v>
      </c>
      <c r="FJ10" s="113">
        <f>FJ9+'KEY L-8'!$C13</f>
        <v>0.89229166666666693</v>
      </c>
      <c r="FK10" s="113">
        <f>FK9+'KEY L-8'!$C13</f>
        <v>0.8957638888888888</v>
      </c>
      <c r="FL10" s="113">
        <f>FL9+'KEY L-8'!$C13</f>
        <v>0.89923611111111135</v>
      </c>
      <c r="FM10" s="113">
        <f>FM9+'KEY L-8'!$C13</f>
        <v>0.90618055555555577</v>
      </c>
      <c r="FN10" s="113">
        <f>FN9+'KEY L-8'!$C13</f>
        <v>0.91312500000000019</v>
      </c>
      <c r="FO10" s="113">
        <f>FO9+'KEY L-8'!$C13</f>
        <v>0.91659722222222206</v>
      </c>
      <c r="FP10" s="113">
        <f>FP9+'KEY L-8'!$C13</f>
        <v>0.92006944444444461</v>
      </c>
      <c r="FQ10" s="113">
        <f>FQ9+'KEY L-8'!$C13</f>
        <v>0.9270138888888888</v>
      </c>
      <c r="FR10" s="113">
        <f>FR9+'KEY L-8'!$C13</f>
        <v>0.93048611111111112</v>
      </c>
      <c r="FS10" s="113">
        <f>FS9+'KEY L-8'!$C13</f>
        <v>0.93395833333333345</v>
      </c>
      <c r="FT10" s="113">
        <f>FT9+'KEY L-8'!$C13</f>
        <v>0.94090277777777787</v>
      </c>
      <c r="FU10" s="113">
        <f>FU9+'KEY L-8'!$C13</f>
        <v>0.94784722222222229</v>
      </c>
      <c r="FV10" s="113">
        <f>FV9+'KEY L-8'!$C13</f>
        <v>0.95479166666666671</v>
      </c>
      <c r="FW10" s="113">
        <f>FW9+'KEY L-8'!$C13</f>
        <v>0.96034722222222213</v>
      </c>
      <c r="FX10" s="113">
        <f>FX9+'KEY L-8'!$C13</f>
        <v>0.96520833333333322</v>
      </c>
      <c r="FY10" s="113">
        <f>FY9+'KEY L-8'!$C13</f>
        <v>0.97215277777777775</v>
      </c>
      <c r="FZ10" s="113">
        <f>FZ9+'KEY L-8'!$C13</f>
        <v>0.97562499999999996</v>
      </c>
      <c r="GA10" s="113">
        <f>GA9+'KEY L-8'!$C13</f>
        <v>0.98256944444444438</v>
      </c>
      <c r="GB10" s="113">
        <f>GB9+[2]KEY!$C13</f>
        <v>0.9884722222222222</v>
      </c>
      <c r="GC10" s="113">
        <f>GC9+[2]KEY!$C13</f>
        <v>0.99194444444444452</v>
      </c>
      <c r="GD10" s="118">
        <f>GD9+[2]KEY!$C13</f>
        <v>0.99888888888888883</v>
      </c>
    </row>
    <row r="11" spans="1:186" s="71" customFormat="1" ht="17.100000000000001" hidden="1" customHeight="1" x14ac:dyDescent="0.25">
      <c r="A11" s="72" t="s">
        <v>87</v>
      </c>
      <c r="B11" s="573"/>
      <c r="C11" s="574"/>
      <c r="D11" s="589"/>
      <c r="E11" s="589"/>
      <c r="F11" s="589"/>
      <c r="G11" s="589"/>
      <c r="H11" s="589"/>
      <c r="I11" s="589"/>
      <c r="J11" s="589"/>
      <c r="K11" s="589"/>
      <c r="L11" s="589"/>
      <c r="M11" s="589"/>
      <c r="N11" s="589"/>
      <c r="O11" s="589"/>
      <c r="P11" s="589"/>
      <c r="Q11" s="590"/>
      <c r="R11" s="589"/>
      <c r="S11" s="590"/>
      <c r="T11" s="589"/>
      <c r="U11" s="590"/>
      <c r="V11" s="73">
        <f>V10+'KEY L-8'!$G14</f>
        <v>0.28868055555555561</v>
      </c>
      <c r="W11" s="590"/>
      <c r="X11" s="73">
        <f>X10+'KEY L-8'!$C14</f>
        <v>0.30362268518518531</v>
      </c>
      <c r="Y11" s="590"/>
      <c r="Z11" s="73">
        <f>Z10+'KEY L-8'!$C14</f>
        <v>0.31149305555555573</v>
      </c>
      <c r="AA11" s="599"/>
      <c r="AB11" s="113">
        <f>AB10+'KEY L-8'!$C14</f>
        <v>0.31936342592592598</v>
      </c>
      <c r="AC11" s="113">
        <f>AC10+'KEY L-8'!$C14</f>
        <v>0.32329861111111119</v>
      </c>
      <c r="AD11" s="113">
        <f>AD10+'KEY L-8'!$C14</f>
        <v>0.3272337962962964</v>
      </c>
      <c r="AE11" s="113">
        <f>AE10+'KEY L-8'!$C14</f>
        <v>0.33116898148148161</v>
      </c>
      <c r="AF11" s="113">
        <f>AF10+'KEY L-8'!$C14</f>
        <v>0.33510416666666681</v>
      </c>
      <c r="AG11" s="113">
        <f>AG10+'KEY L-8'!$C14</f>
        <v>0.33903935185185202</v>
      </c>
      <c r="AH11" s="113">
        <f>AH10+'KEY L-8'!$C14</f>
        <v>0.34297453703703723</v>
      </c>
      <c r="AI11" s="113">
        <f>AI10+'KEY L-8'!$C14</f>
        <v>0.34690972222222244</v>
      </c>
      <c r="AJ11" s="113">
        <f>AJ10+'KEY L-8'!$C14</f>
        <v>0.35084490740740765</v>
      </c>
      <c r="AK11" s="113">
        <f>AK10+'KEY L-8'!$C14</f>
        <v>0.35478009259259286</v>
      </c>
      <c r="AL11" s="113">
        <f>AL10+'KEY L-8'!$C14</f>
        <v>0.35871527777777806</v>
      </c>
      <c r="AM11" s="113">
        <f>AM10+'KEY L-8'!$C14</f>
        <v>0.36265046296296327</v>
      </c>
      <c r="AN11" s="113">
        <f>AN10+'KEY L-8'!$C14</f>
        <v>0.36658564814814848</v>
      </c>
      <c r="AO11" s="113">
        <f>AO10+'KEY L-8'!$C14</f>
        <v>0.37052083333333369</v>
      </c>
      <c r="AP11" s="113">
        <f>AP10+'KEY L-8'!$C14</f>
        <v>0.3744560185185189</v>
      </c>
      <c r="AQ11" s="113">
        <f>AQ10+'KEY L-8'!$C14</f>
        <v>0.3783912037037041</v>
      </c>
      <c r="AR11" s="113">
        <f>AR10+'KEY L-8'!$C14</f>
        <v>0.38232638888888931</v>
      </c>
      <c r="AS11" s="113">
        <f>AS10+'KEY L-8'!$C14</f>
        <v>0.38626157407407452</v>
      </c>
      <c r="AT11" s="113">
        <f>AT10+'KEY L-8'!$C14</f>
        <v>0.39019675925925973</v>
      </c>
      <c r="AU11" s="113">
        <f>AU10+'KEY L-8'!$C14</f>
        <v>0.39413194444444494</v>
      </c>
      <c r="AV11" s="113">
        <f>AV10+'KEY L-8'!$C14</f>
        <v>0.39806712962963015</v>
      </c>
      <c r="AW11" s="113">
        <f>AW10+'KEY L-8'!$C14</f>
        <v>0.40200231481481535</v>
      </c>
      <c r="AX11" s="113">
        <f>AX10+'KEY L-8'!$C14</f>
        <v>0.40593750000000056</v>
      </c>
      <c r="AY11" s="113">
        <f>AY10+'KEY L-8'!$C14</f>
        <v>0.40987268518518577</v>
      </c>
      <c r="AZ11" s="113">
        <f>AZ10+'KEY L-8'!$C14</f>
        <v>0.41380787037037098</v>
      </c>
      <c r="BA11" s="113">
        <f>BA10+'KEY L-8'!$C14</f>
        <v>0.41774305555555619</v>
      </c>
      <c r="BB11" s="113">
        <f>BB10+'KEY L-8'!$C14</f>
        <v>0.42167824074074139</v>
      </c>
      <c r="BC11" s="113">
        <f>BC10+'KEY L-8'!$C14</f>
        <v>0.4256134259259266</v>
      </c>
      <c r="BD11" s="113">
        <f>BD10+'KEY L-8'!$C14</f>
        <v>0.42954861111111181</v>
      </c>
      <c r="BE11" s="113">
        <f>BE10+'KEY L-8'!$C14</f>
        <v>0.43348379629629702</v>
      </c>
      <c r="BF11" s="113">
        <f>BF10+'KEY L-8'!$C14</f>
        <v>0.43741898148148223</v>
      </c>
      <c r="BG11" s="113">
        <f>BG10+'KEY L-8'!$C14</f>
        <v>0.44135416666666744</v>
      </c>
      <c r="BH11" s="113">
        <f>BH10+'KEY L-8'!$C14</f>
        <v>0.44528935185185264</v>
      </c>
      <c r="BI11" s="113">
        <f>BI10+'KEY L-8'!$C14</f>
        <v>0.44922453703703785</v>
      </c>
      <c r="BJ11" s="113">
        <f>BJ10+'KEY L-8'!$C14</f>
        <v>0.45315972222222306</v>
      </c>
      <c r="BK11" s="113">
        <f>BK10+'KEY L-8'!$C14</f>
        <v>0.45709490740740827</v>
      </c>
      <c r="BL11" s="113">
        <f>BL10+'KEY L-8'!$C14</f>
        <v>0.46131944444444528</v>
      </c>
      <c r="BM11" s="113">
        <f>BM10+'KEY L-8'!$C14</f>
        <v>0.46554398148148229</v>
      </c>
      <c r="BN11" s="113">
        <f>BN10+'KEY L-8'!$C14</f>
        <v>0.46976851851851931</v>
      </c>
      <c r="BO11" s="113">
        <f>BO10+'KEY L-8'!$C14</f>
        <v>0.47399305555555632</v>
      </c>
      <c r="BP11" s="113">
        <f>BP10+'KEY L-8'!$C14</f>
        <v>0.47821759259259333</v>
      </c>
      <c r="BQ11" s="113">
        <f>BQ10+'KEY L-8'!$C14</f>
        <v>0.48244212962963035</v>
      </c>
      <c r="BR11" s="113">
        <f>BR10+'KEY L-8'!$C14</f>
        <v>0.48666666666666736</v>
      </c>
      <c r="BS11" s="113">
        <f>BS10+'KEY L-8'!$C14</f>
        <v>0.49089120370370437</v>
      </c>
      <c r="BT11" s="113">
        <f>BT10+'KEY L-8'!$C14</f>
        <v>0.49511574074074138</v>
      </c>
      <c r="BU11" s="113">
        <f>BU10+'KEY L-8'!$C14</f>
        <v>0.4993402777777784</v>
      </c>
      <c r="BV11" s="113">
        <f>BV10+'KEY L-8'!$C14</f>
        <v>0.50356481481481541</v>
      </c>
      <c r="BW11" s="113">
        <f>BW10+'KEY L-8'!$C14</f>
        <v>0.50778935185185237</v>
      </c>
      <c r="BX11" s="113">
        <f>BX10+'KEY L-8'!$C14</f>
        <v>0.51201388888888943</v>
      </c>
      <c r="BY11" s="113">
        <f>BY10+'KEY L-8'!$C14</f>
        <v>0.51623842592592639</v>
      </c>
      <c r="BZ11" s="113">
        <f>BZ10+'KEY L-8'!$C14</f>
        <v>0.52046296296296335</v>
      </c>
      <c r="CA11" s="113">
        <f>CA10+'KEY L-8'!$C14</f>
        <v>0.52468750000000042</v>
      </c>
      <c r="CB11" s="113">
        <f>CB10+'KEY L-8'!$C14</f>
        <v>0.52891203703703749</v>
      </c>
      <c r="CC11" s="113">
        <f>CC10+'KEY L-8'!$C14</f>
        <v>0.53313657407407455</v>
      </c>
      <c r="CD11" s="113">
        <f>CD10+'KEY L-8'!$C14</f>
        <v>0.53736111111111162</v>
      </c>
      <c r="CE11" s="113">
        <f>CE10+'KEY L-8'!$C14</f>
        <v>0.54158564814814869</v>
      </c>
      <c r="CF11" s="113">
        <f>CF10+'KEY L-8'!$C14</f>
        <v>0.54581018518518576</v>
      </c>
      <c r="CG11" s="113">
        <f>CG10+'KEY L-8'!$C14</f>
        <v>0.55003472222222283</v>
      </c>
      <c r="CH11" s="113">
        <f>CH10+'KEY L-8'!$C14</f>
        <v>0.5542592592592599</v>
      </c>
      <c r="CI11" s="113">
        <f>CI10+'KEY L-8'!$C14</f>
        <v>0.56056712962962951</v>
      </c>
      <c r="CJ11" s="113">
        <f>CJ10+'KEY L-8'!$C14</f>
        <v>0.5669328703703711</v>
      </c>
      <c r="CK11" s="113">
        <f>CK10+'KEY L-8'!$C14</f>
        <v>0.57538194444444524</v>
      </c>
      <c r="CL11" s="113">
        <f>CL10+'KEY L-8'!$C14</f>
        <v>0.57960648148148231</v>
      </c>
      <c r="CM11" s="113">
        <f>CM10+'KEY L-8'!$C14</f>
        <v>0.58805555555555644</v>
      </c>
      <c r="CN11" s="113">
        <f>CN10+'KEY L-8'!$C14</f>
        <v>0.59228009259259351</v>
      </c>
      <c r="CO11" s="113">
        <f>CO10+'KEY L-8'!$C14</f>
        <v>0.60072916666666765</v>
      </c>
      <c r="CP11" s="113">
        <f>CP10+'KEY L-8'!$C14</f>
        <v>0.60917824074074178</v>
      </c>
      <c r="CQ11" s="602"/>
      <c r="CR11" s="113">
        <f>CR10+'KEY L-8'!$C14</f>
        <v>0.6176273148148147</v>
      </c>
      <c r="CS11" s="602"/>
      <c r="CT11" s="113">
        <f>CT10+'KEY L-8'!$C14</f>
        <v>0.62607638888888884</v>
      </c>
      <c r="CU11" s="602"/>
      <c r="CV11" s="113">
        <f>CV10+'KEY L-8'!$C14</f>
        <v>0.63452546296296297</v>
      </c>
      <c r="CW11" s="602"/>
      <c r="CX11" s="113">
        <f>CX10+'KEY L-8'!$C14</f>
        <v>0.64297453703703711</v>
      </c>
      <c r="CY11" s="589"/>
      <c r="CZ11" s="590"/>
      <c r="DA11" s="113">
        <f>DA10+'KEY L-8'!$C14</f>
        <v>0.65142361111111124</v>
      </c>
      <c r="DB11" s="590"/>
      <c r="DC11" s="113">
        <f>DC10+'KEY L-8'!$C14</f>
        <v>0.65987268518518505</v>
      </c>
      <c r="DD11" s="590"/>
      <c r="DE11" s="113">
        <f>DE10+'KEY L-8'!$C14</f>
        <v>0.66832175925925918</v>
      </c>
      <c r="DF11" s="589"/>
      <c r="DG11" s="113">
        <f>DG10+'KEY L-8'!$C14</f>
        <v>0.67677083333333332</v>
      </c>
      <c r="DH11" s="113">
        <f>DH10+'KEY L-8'!$C14</f>
        <v>0.68099537037037039</v>
      </c>
      <c r="DI11" s="589"/>
      <c r="DJ11" s="113">
        <f>DJ10+'KEY L-8'!$C14</f>
        <v>0.68973379629629628</v>
      </c>
      <c r="DK11" s="590"/>
      <c r="DL11" s="113">
        <f>DL10+'KEY L-8'!$C14</f>
        <v>0.69667824074074058</v>
      </c>
      <c r="DM11" s="590"/>
      <c r="DN11" s="113">
        <f>DN10+'KEY L-8'!$C14</f>
        <v>0.70518518518518714</v>
      </c>
      <c r="DO11" s="590"/>
      <c r="DP11" s="113">
        <f>DP10+'KEY L-8'!$C14</f>
        <v>0.71305555555555755</v>
      </c>
      <c r="DQ11" s="113">
        <f>DQ10+'KEY L-8'!$C14</f>
        <v>0.71699074074074276</v>
      </c>
      <c r="DR11" s="113">
        <f>DR10+'KEY L-8'!$C14</f>
        <v>0.72092592592592797</v>
      </c>
      <c r="DS11" s="113">
        <f>DS10+'KEY L-8'!$C14</f>
        <v>0.72486111111111318</v>
      </c>
      <c r="DT11" s="113">
        <f>DT10+'KEY L-8'!$C14</f>
        <v>0.72879629629629838</v>
      </c>
      <c r="DU11" s="113">
        <f>DU10+'KEY L-8'!$C14</f>
        <v>0.73273148148148359</v>
      </c>
      <c r="DV11" s="113">
        <f>DV10+'KEY L-8'!$C14</f>
        <v>0.7366666666666688</v>
      </c>
      <c r="DW11" s="113">
        <f>DW10+'KEY L-8'!$C14</f>
        <v>0.74060185185185401</v>
      </c>
      <c r="DX11" s="113">
        <f>DX10+'KEY L-8'!$C14</f>
        <v>0.74453703703703922</v>
      </c>
      <c r="DY11" s="113">
        <f>DY10+'KEY L-8'!$C14</f>
        <v>0.74847222222222443</v>
      </c>
      <c r="DZ11" s="113">
        <f>DZ10+'KEY L-8'!$C14</f>
        <v>0.75240740740740963</v>
      </c>
      <c r="EA11" s="113">
        <f>EA10+'KEY L-8'!$C14</f>
        <v>0.75634259259259484</v>
      </c>
      <c r="EB11" s="113">
        <f>EB10+'KEY L-8'!$C14</f>
        <v>0.76027777777778005</v>
      </c>
      <c r="EC11" s="113">
        <f>EC10+'KEY L-8'!$C14</f>
        <v>0.76421296296296526</v>
      </c>
      <c r="ED11" s="113">
        <f>ED10+'KEY L-8'!$C14</f>
        <v>0.76814814814815047</v>
      </c>
      <c r="EE11" s="113">
        <f>EE10+'KEY L-8'!$C14</f>
        <v>0.77208333333333568</v>
      </c>
      <c r="EF11" s="113">
        <f>EF10+'KEY L-8'!$C14</f>
        <v>0.77601851851852088</v>
      </c>
      <c r="EG11" s="113">
        <f>EG10+'KEY L-8'!$C14</f>
        <v>0.77995370370370609</v>
      </c>
      <c r="EH11" s="113">
        <f>EH10+'KEY L-8'!$C14</f>
        <v>0.7838888888888913</v>
      </c>
      <c r="EI11" s="113">
        <f>EI10+'KEY L-8'!$C14</f>
        <v>0.78782407407407651</v>
      </c>
      <c r="EJ11" s="113">
        <f>EJ10+'KEY L-8'!$C14</f>
        <v>0.79175925925926172</v>
      </c>
      <c r="EK11" s="113">
        <f>EK10+'KEY L-8'!$C14</f>
        <v>0.79569444444444692</v>
      </c>
      <c r="EL11" s="113">
        <f>EL10+'KEY L-8'!$C14</f>
        <v>0.79962962962963213</v>
      </c>
      <c r="EM11" s="113">
        <f>EM10+'KEY L-8'!$C14</f>
        <v>0.80356481481481734</v>
      </c>
      <c r="EN11" s="113">
        <f>EN10+'KEY L-8'!$C14</f>
        <v>0.80750000000000255</v>
      </c>
      <c r="EO11" s="113">
        <f>EO10+'KEY L-8'!$C14</f>
        <v>0.81143518518518776</v>
      </c>
      <c r="EP11" s="113">
        <f>EP10+'KEY L-8'!$C14</f>
        <v>0.81537037037037297</v>
      </c>
      <c r="EQ11" s="113">
        <f>EQ10+'KEY L-8'!$C14</f>
        <v>0.81930555555555817</v>
      </c>
      <c r="ER11" s="113">
        <f>ER10+'KEY L-8'!$C14</f>
        <v>0.82324074074074338</v>
      </c>
      <c r="ES11" s="113">
        <f>ES10+'KEY L-8'!$C14</f>
        <v>0.82717592592592859</v>
      </c>
      <c r="ET11" s="113">
        <f>ET10+'KEY L-8'!$C14</f>
        <v>0.8311111111111138</v>
      </c>
      <c r="EU11" s="113">
        <f>EU10+'KEY L-8'!$C14</f>
        <v>0.83504629629629901</v>
      </c>
      <c r="EV11" s="113">
        <f>EV10+'KEY L-8'!$C14</f>
        <v>0.83898148148148421</v>
      </c>
      <c r="EW11" s="113">
        <f>EW10+'KEY L-8'!$C14</f>
        <v>0.84291666666666942</v>
      </c>
      <c r="EX11" s="113">
        <f>EX10+'KEY L-8'!$C14</f>
        <v>0.84685185185185463</v>
      </c>
      <c r="EY11" s="113">
        <f>EY10+'KEY L-8'!$C14</f>
        <v>0.85078703703703984</v>
      </c>
      <c r="EZ11" s="113">
        <f>EZ10+'KEY L-8'!$C14</f>
        <v>0.85524305555555546</v>
      </c>
      <c r="FA11" s="113">
        <f>FA10+'KEY L-8'!$C14</f>
        <v>0.8588310185185184</v>
      </c>
      <c r="FB11" s="113">
        <f>FB10+'KEY L-8'!$C14</f>
        <v>0.86241898148148133</v>
      </c>
      <c r="FC11" s="113">
        <f>FC10+'KEY L-8'!$C14</f>
        <v>0.86600694444444426</v>
      </c>
      <c r="FD11" s="113">
        <f>FD10+'KEY L-8'!$C14</f>
        <v>0.86959490740740719</v>
      </c>
      <c r="FE11" s="113">
        <f>FE10+'KEY L-8'!$C14</f>
        <v>0.87376157407407551</v>
      </c>
      <c r="FF11" s="113">
        <f>FF10+'KEY L-8'!$C14</f>
        <v>0.87839120370370427</v>
      </c>
      <c r="FG11" s="113">
        <f>FG10+'KEY L-8'!$C14</f>
        <v>0.88203703703703762</v>
      </c>
      <c r="FH11" s="113">
        <f>FH10+'KEY L-8'!$C14</f>
        <v>0.8856828703703703</v>
      </c>
      <c r="FI11" s="113">
        <f>FI10+'KEY L-8'!$C14</f>
        <v>0.88903935185185179</v>
      </c>
      <c r="FJ11" s="113">
        <f>FJ10+'KEY L-8'!$C14</f>
        <v>0.89390046296296322</v>
      </c>
      <c r="FK11" s="113">
        <f>FK10+'KEY L-8'!$C14</f>
        <v>0.89737268518518509</v>
      </c>
      <c r="FL11" s="113">
        <f>FL10+'KEY L-8'!$C14</f>
        <v>0.90084490740740764</v>
      </c>
      <c r="FM11" s="113">
        <f>FM10+'KEY L-8'!$C14</f>
        <v>0.90778935185185206</v>
      </c>
      <c r="FN11" s="113">
        <f>FN10+'KEY L-8'!$C14</f>
        <v>0.91473379629629648</v>
      </c>
      <c r="FO11" s="113">
        <f>FO10+'KEY L-8'!$C14</f>
        <v>0.91820601851851835</v>
      </c>
      <c r="FP11" s="113">
        <f>FP10+'KEY L-8'!$C14</f>
        <v>0.9216782407407409</v>
      </c>
      <c r="FQ11" s="113">
        <f>FQ10+'KEY L-8'!$C14</f>
        <v>0.92862268518518509</v>
      </c>
      <c r="FR11" s="113">
        <f>FR10+'KEY L-8'!$C14</f>
        <v>0.93209490740740741</v>
      </c>
      <c r="FS11" s="113">
        <f>FS10+'KEY L-8'!$C14</f>
        <v>0.93556712962962973</v>
      </c>
      <c r="FT11" s="113">
        <f>FT10+'KEY L-8'!$C14</f>
        <v>0.94251157407407415</v>
      </c>
      <c r="FU11" s="113">
        <f>FU10+'KEY L-8'!$C14</f>
        <v>0.94945601851851857</v>
      </c>
      <c r="FV11" s="113">
        <f>FV10+'KEY L-8'!$C14</f>
        <v>0.95640046296296299</v>
      </c>
      <c r="FW11" s="113">
        <f>FW10+'KEY L-8'!$C14</f>
        <v>0.96195601851851842</v>
      </c>
      <c r="FX11" s="113">
        <f>FX10+'KEY L-8'!$C14</f>
        <v>0.96681712962962951</v>
      </c>
      <c r="FY11" s="113">
        <f>FY10+'KEY L-8'!$C14</f>
        <v>0.97376157407407404</v>
      </c>
      <c r="FZ11" s="113">
        <f>FZ10+'KEY L-8'!$C14</f>
        <v>0.97723379629629625</v>
      </c>
      <c r="GA11" s="113">
        <f>GA10+'KEY L-8'!$C14</f>
        <v>0.98417824074074067</v>
      </c>
      <c r="GB11" s="113">
        <f>GB10+[2]KEY!$C14</f>
        <v>0.98996527777777776</v>
      </c>
      <c r="GC11" s="113">
        <f>GC10+[2]KEY!$C14</f>
        <v>0.99343750000000008</v>
      </c>
      <c r="GD11" s="118">
        <f>GD10+[2]KEY!$C14</f>
        <v>1.0003819444444444</v>
      </c>
    </row>
    <row r="12" spans="1:186" s="71" customFormat="1" ht="17.100000000000001" hidden="1" customHeight="1" x14ac:dyDescent="0.25">
      <c r="A12" s="72" t="s">
        <v>88</v>
      </c>
      <c r="B12" s="573"/>
      <c r="C12" s="574"/>
      <c r="D12" s="589"/>
      <c r="E12" s="589"/>
      <c r="F12" s="589"/>
      <c r="G12" s="589"/>
      <c r="H12" s="589"/>
      <c r="I12" s="589"/>
      <c r="J12" s="589"/>
      <c r="K12" s="589"/>
      <c r="L12" s="589"/>
      <c r="M12" s="589"/>
      <c r="N12" s="589"/>
      <c r="O12" s="589"/>
      <c r="P12" s="589"/>
      <c r="Q12" s="590"/>
      <c r="R12" s="589"/>
      <c r="S12" s="590"/>
      <c r="T12" s="589"/>
      <c r="U12" s="590"/>
      <c r="V12" s="73">
        <f>V11+'KEY L-8'!$G15</f>
        <v>0.29039351851851858</v>
      </c>
      <c r="W12" s="590"/>
      <c r="X12" s="73">
        <f>X11+'KEY L-8'!$C15</f>
        <v>0.3050115740740742</v>
      </c>
      <c r="Y12" s="590"/>
      <c r="Z12" s="73">
        <f>Z11+'KEY L-8'!$C15</f>
        <v>0.31288194444444462</v>
      </c>
      <c r="AA12" s="599"/>
      <c r="AB12" s="113">
        <f>AB11+'KEY L-8'!$C15</f>
        <v>0.32075231481481487</v>
      </c>
      <c r="AC12" s="113">
        <f>AC11+'KEY L-8'!$C15</f>
        <v>0.32468750000000007</v>
      </c>
      <c r="AD12" s="113">
        <f>AD11+'KEY L-8'!$C15</f>
        <v>0.32862268518518528</v>
      </c>
      <c r="AE12" s="113">
        <f>AE11+'KEY L-8'!$C15</f>
        <v>0.33255787037037049</v>
      </c>
      <c r="AF12" s="113">
        <f>AF11+'KEY L-8'!$C15</f>
        <v>0.3364930555555557</v>
      </c>
      <c r="AG12" s="113">
        <f>AG11+'KEY L-8'!$C15</f>
        <v>0.34042824074074091</v>
      </c>
      <c r="AH12" s="113">
        <f>AH11+'KEY L-8'!$C15</f>
        <v>0.34436342592592611</v>
      </c>
      <c r="AI12" s="113">
        <f>AI11+'KEY L-8'!$C15</f>
        <v>0.34829861111111132</v>
      </c>
      <c r="AJ12" s="113">
        <f>AJ11+'KEY L-8'!$C15</f>
        <v>0.35223379629629653</v>
      </c>
      <c r="AK12" s="113">
        <f>AK11+'KEY L-8'!$C15</f>
        <v>0.35616898148148174</v>
      </c>
      <c r="AL12" s="113">
        <f>AL11+'KEY L-8'!$C15</f>
        <v>0.36010416666666695</v>
      </c>
      <c r="AM12" s="113">
        <f>AM11+'KEY L-8'!$C15</f>
        <v>0.36403935185185216</v>
      </c>
      <c r="AN12" s="113">
        <f>AN11+'KEY L-8'!$C15</f>
        <v>0.36797453703703736</v>
      </c>
      <c r="AO12" s="113">
        <f>AO11+'KEY L-8'!$C15</f>
        <v>0.37190972222222257</v>
      </c>
      <c r="AP12" s="113">
        <f>AP11+'KEY L-8'!$C15</f>
        <v>0.37584490740740778</v>
      </c>
      <c r="AQ12" s="113">
        <f>AQ11+'KEY L-8'!$C15</f>
        <v>0.37978009259259299</v>
      </c>
      <c r="AR12" s="113">
        <f>AR11+'KEY L-8'!$C15</f>
        <v>0.3837152777777782</v>
      </c>
      <c r="AS12" s="113">
        <f>AS11+'KEY L-8'!$C15</f>
        <v>0.3876504629629634</v>
      </c>
      <c r="AT12" s="113">
        <f>AT11+'KEY L-8'!$C15</f>
        <v>0.39158564814814861</v>
      </c>
      <c r="AU12" s="113">
        <f>AU11+'KEY L-8'!$C15</f>
        <v>0.39552083333333382</v>
      </c>
      <c r="AV12" s="113">
        <f>AV11+'KEY L-8'!$C15</f>
        <v>0.39945601851851903</v>
      </c>
      <c r="AW12" s="113">
        <f>AW11+'KEY L-8'!$C15</f>
        <v>0.40339120370370424</v>
      </c>
      <c r="AX12" s="113">
        <f>AX11+'KEY L-8'!$C15</f>
        <v>0.40732638888888945</v>
      </c>
      <c r="AY12" s="113">
        <f>AY11+'KEY L-8'!$C15</f>
        <v>0.41126157407407465</v>
      </c>
      <c r="AZ12" s="113">
        <f>AZ11+'KEY L-8'!$C15</f>
        <v>0.41519675925925986</v>
      </c>
      <c r="BA12" s="113">
        <f>BA11+'KEY L-8'!$C15</f>
        <v>0.41913194444444507</v>
      </c>
      <c r="BB12" s="113">
        <f>BB11+'KEY L-8'!$C15</f>
        <v>0.42306712962963028</v>
      </c>
      <c r="BC12" s="113">
        <f>BC11+'KEY L-8'!$C15</f>
        <v>0.42700231481481549</v>
      </c>
      <c r="BD12" s="113">
        <f>BD11+'KEY L-8'!$C15</f>
        <v>0.43093750000000069</v>
      </c>
      <c r="BE12" s="113">
        <f>BE11+'KEY L-8'!$C15</f>
        <v>0.4348726851851859</v>
      </c>
      <c r="BF12" s="113">
        <f>BF11+'KEY L-8'!$C15</f>
        <v>0.43880787037037111</v>
      </c>
      <c r="BG12" s="113">
        <f>BG11+'KEY L-8'!$C15</f>
        <v>0.44274305555555632</v>
      </c>
      <c r="BH12" s="113">
        <f>BH11+'KEY L-8'!$C15</f>
        <v>0.44667824074074153</v>
      </c>
      <c r="BI12" s="113">
        <f>BI11+'KEY L-8'!$C15</f>
        <v>0.45061342592592674</v>
      </c>
      <c r="BJ12" s="113">
        <f>BJ11+'KEY L-8'!$C15</f>
        <v>0.45454861111111194</v>
      </c>
      <c r="BK12" s="113">
        <f>BK11+'KEY L-8'!$C15</f>
        <v>0.45848379629629715</v>
      </c>
      <c r="BL12" s="113">
        <f>BL11+'KEY L-8'!$C15</f>
        <v>0.46270833333333417</v>
      </c>
      <c r="BM12" s="113">
        <f>BM11+'KEY L-8'!$C15</f>
        <v>0.46693287037037118</v>
      </c>
      <c r="BN12" s="113">
        <f>BN11+'KEY L-8'!$C15</f>
        <v>0.47115740740740819</v>
      </c>
      <c r="BO12" s="113">
        <f>BO11+'KEY L-8'!$C15</f>
        <v>0.4753819444444452</v>
      </c>
      <c r="BP12" s="113">
        <f>BP11+'KEY L-8'!$C15</f>
        <v>0.47960648148148222</v>
      </c>
      <c r="BQ12" s="113">
        <f>BQ11+'KEY L-8'!$C15</f>
        <v>0.48383101851851923</v>
      </c>
      <c r="BR12" s="113">
        <f>BR11+'KEY L-8'!$C15</f>
        <v>0.48805555555555624</v>
      </c>
      <c r="BS12" s="113">
        <f>BS11+'KEY L-8'!$C15</f>
        <v>0.49228009259259325</v>
      </c>
      <c r="BT12" s="113">
        <f>BT11+'KEY L-8'!$C15</f>
        <v>0.49650462962963027</v>
      </c>
      <c r="BU12" s="113">
        <f>BU11+'KEY L-8'!$C15</f>
        <v>0.50072916666666734</v>
      </c>
      <c r="BV12" s="113">
        <f>BV11+'KEY L-8'!$C15</f>
        <v>0.50495370370370429</v>
      </c>
      <c r="BW12" s="113">
        <f>BW11+'KEY L-8'!$C15</f>
        <v>0.50917824074074125</v>
      </c>
      <c r="BX12" s="113">
        <f>BX11+'KEY L-8'!$C15</f>
        <v>0.51340277777777832</v>
      </c>
      <c r="BY12" s="113">
        <f>BY11+'KEY L-8'!$C15</f>
        <v>0.51762731481481528</v>
      </c>
      <c r="BZ12" s="113">
        <f>BZ11+'KEY L-8'!$C15</f>
        <v>0.52185185185185223</v>
      </c>
      <c r="CA12" s="113">
        <f>CA11+'KEY L-8'!$C15</f>
        <v>0.5260763888888893</v>
      </c>
      <c r="CB12" s="113">
        <f>CB11+'KEY L-8'!$C15</f>
        <v>0.53030092592592637</v>
      </c>
      <c r="CC12" s="113">
        <f>CC11+'KEY L-8'!$C15</f>
        <v>0.53452546296296344</v>
      </c>
      <c r="CD12" s="113">
        <f>CD11+'KEY L-8'!$C15</f>
        <v>0.53875000000000051</v>
      </c>
      <c r="CE12" s="113">
        <f>CE11+'KEY L-8'!$C15</f>
        <v>0.54297453703703757</v>
      </c>
      <c r="CF12" s="113">
        <f>CF11+'KEY L-8'!$C15</f>
        <v>0.54719907407407464</v>
      </c>
      <c r="CG12" s="113">
        <f>CG11+'KEY L-8'!$C15</f>
        <v>0.55142361111111171</v>
      </c>
      <c r="CH12" s="113">
        <f>CH11+'KEY L-8'!$C15</f>
        <v>0.55564814814814878</v>
      </c>
      <c r="CI12" s="113">
        <f>CI11+'KEY L-8'!$C15</f>
        <v>0.5619560185185184</v>
      </c>
      <c r="CJ12" s="113">
        <f>CJ11+'KEY L-8'!$C15</f>
        <v>0.56832175925925998</v>
      </c>
      <c r="CK12" s="113">
        <f>CK11+'KEY L-8'!$C15</f>
        <v>0.57677083333333412</v>
      </c>
      <c r="CL12" s="113">
        <f>CL11+'KEY L-8'!$C15</f>
        <v>0.58099537037037119</v>
      </c>
      <c r="CM12" s="113">
        <f>CM11+'KEY L-8'!$C15</f>
        <v>0.58944444444444533</v>
      </c>
      <c r="CN12" s="113">
        <f>CN11+'KEY L-8'!$C15</f>
        <v>0.59366898148148239</v>
      </c>
      <c r="CO12" s="113">
        <f>CO11+'KEY L-8'!$C15</f>
        <v>0.60211805555555653</v>
      </c>
      <c r="CP12" s="113">
        <f>CP11+'KEY L-8'!$C15</f>
        <v>0.61056712962963067</v>
      </c>
      <c r="CQ12" s="602"/>
      <c r="CR12" s="113">
        <f>CR11+'KEY L-8'!$C15</f>
        <v>0.61901620370370358</v>
      </c>
      <c r="CS12" s="602"/>
      <c r="CT12" s="113">
        <f>CT11+'KEY L-8'!$C15</f>
        <v>0.62746527777777772</v>
      </c>
      <c r="CU12" s="602"/>
      <c r="CV12" s="113">
        <f>CV11+'KEY L-8'!$C15</f>
        <v>0.63591435185185186</v>
      </c>
      <c r="CW12" s="602"/>
      <c r="CX12" s="113">
        <f>CX11+'KEY L-8'!$C15</f>
        <v>0.64436342592592599</v>
      </c>
      <c r="CY12" s="589"/>
      <c r="CZ12" s="590"/>
      <c r="DA12" s="113">
        <f>DA11+'KEY L-8'!$C15</f>
        <v>0.65281250000000013</v>
      </c>
      <c r="DB12" s="590"/>
      <c r="DC12" s="113">
        <f>DC11+'KEY L-8'!$C15</f>
        <v>0.66126157407407393</v>
      </c>
      <c r="DD12" s="590"/>
      <c r="DE12" s="113">
        <f>DE11+'KEY L-8'!$C15</f>
        <v>0.66971064814814807</v>
      </c>
      <c r="DF12" s="589"/>
      <c r="DG12" s="113">
        <f>DG11+'KEY L-8'!$C15</f>
        <v>0.67815972222222221</v>
      </c>
      <c r="DH12" s="113">
        <f>DH11+'KEY L-8'!$C15</f>
        <v>0.68238425925925927</v>
      </c>
      <c r="DI12" s="589"/>
      <c r="DJ12" s="113">
        <f>DJ11+'KEY L-8'!$C15</f>
        <v>0.69112268518518516</v>
      </c>
      <c r="DK12" s="590"/>
      <c r="DL12" s="113">
        <f>DL11+'KEY L-8'!$C15</f>
        <v>0.69806712962962947</v>
      </c>
      <c r="DM12" s="590"/>
      <c r="DN12" s="113">
        <f>DN11+'KEY L-8'!$C15</f>
        <v>0.70657407407407602</v>
      </c>
      <c r="DO12" s="590"/>
      <c r="DP12" s="113">
        <f>DP11+'KEY L-8'!$C15</f>
        <v>0.71444444444444644</v>
      </c>
      <c r="DQ12" s="113">
        <f>DQ11+'KEY L-8'!$C15</f>
        <v>0.71837962962963164</v>
      </c>
      <c r="DR12" s="113">
        <f>DR11+'KEY L-8'!$C15</f>
        <v>0.72231481481481685</v>
      </c>
      <c r="DS12" s="113">
        <f>DS11+'KEY L-8'!$C15</f>
        <v>0.72625000000000206</v>
      </c>
      <c r="DT12" s="113">
        <f>DT11+'KEY L-8'!$C15</f>
        <v>0.73018518518518727</v>
      </c>
      <c r="DU12" s="113">
        <f>DU11+'KEY L-8'!$C15</f>
        <v>0.73412037037037248</v>
      </c>
      <c r="DV12" s="113">
        <f>DV11+'KEY L-8'!$C15</f>
        <v>0.73805555555555769</v>
      </c>
      <c r="DW12" s="113">
        <f>DW11+'KEY L-8'!$C15</f>
        <v>0.74199074074074289</v>
      </c>
      <c r="DX12" s="113">
        <f>DX11+'KEY L-8'!$C15</f>
        <v>0.7459259259259281</v>
      </c>
      <c r="DY12" s="113">
        <f>DY11+'KEY L-8'!$C15</f>
        <v>0.74986111111111331</v>
      </c>
      <c r="DZ12" s="113">
        <f>DZ11+'KEY L-8'!$C15</f>
        <v>0.75379629629629852</v>
      </c>
      <c r="EA12" s="113">
        <f>EA11+'KEY L-8'!$C15</f>
        <v>0.75773148148148373</v>
      </c>
      <c r="EB12" s="113">
        <f>EB11+'KEY L-8'!$C15</f>
        <v>0.76166666666666893</v>
      </c>
      <c r="EC12" s="113">
        <f>EC11+'KEY L-8'!$C15</f>
        <v>0.76560185185185414</v>
      </c>
      <c r="ED12" s="113">
        <f>ED11+'KEY L-8'!$C15</f>
        <v>0.76953703703703935</v>
      </c>
      <c r="EE12" s="113">
        <f>EE11+'KEY L-8'!$C15</f>
        <v>0.77347222222222456</v>
      </c>
      <c r="EF12" s="113">
        <f>EF11+'KEY L-8'!$C15</f>
        <v>0.77740740740740977</v>
      </c>
      <c r="EG12" s="113">
        <f>EG11+'KEY L-8'!$C15</f>
        <v>0.78134259259259498</v>
      </c>
      <c r="EH12" s="113">
        <f>EH11+'KEY L-8'!$C15</f>
        <v>0.78527777777778018</v>
      </c>
      <c r="EI12" s="113">
        <f>EI11+'KEY L-8'!$C15</f>
        <v>0.78921296296296539</v>
      </c>
      <c r="EJ12" s="113">
        <f>EJ11+'KEY L-8'!$C15</f>
        <v>0.7931481481481506</v>
      </c>
      <c r="EK12" s="113">
        <f>EK11+'KEY L-8'!$C15</f>
        <v>0.79708333333333581</v>
      </c>
      <c r="EL12" s="113">
        <f>EL11+'KEY L-8'!$C15</f>
        <v>0.80101851851852102</v>
      </c>
      <c r="EM12" s="113">
        <f>EM11+'KEY L-8'!$C15</f>
        <v>0.80495370370370622</v>
      </c>
      <c r="EN12" s="113">
        <f>EN11+'KEY L-8'!$C15</f>
        <v>0.80888888888889143</v>
      </c>
      <c r="EO12" s="113">
        <f>EO11+'KEY L-8'!$C15</f>
        <v>0.81282407407407664</v>
      </c>
      <c r="EP12" s="113">
        <f>EP11+'KEY L-8'!$C15</f>
        <v>0.81675925925926185</v>
      </c>
      <c r="EQ12" s="113">
        <f>EQ11+'KEY L-8'!$C15</f>
        <v>0.82069444444444706</v>
      </c>
      <c r="ER12" s="113">
        <f>ER11+'KEY L-8'!$C15</f>
        <v>0.82462962962963227</v>
      </c>
      <c r="ES12" s="113">
        <f>ES11+'KEY L-8'!$C15</f>
        <v>0.82856481481481747</v>
      </c>
      <c r="ET12" s="113">
        <f>ET11+'KEY L-8'!$C15</f>
        <v>0.83250000000000268</v>
      </c>
      <c r="EU12" s="113">
        <f>EU11+'KEY L-8'!$C15</f>
        <v>0.83643518518518789</v>
      </c>
      <c r="EV12" s="113">
        <f>EV11+'KEY L-8'!$C15</f>
        <v>0.8403703703703731</v>
      </c>
      <c r="EW12" s="113">
        <f>EW11+'KEY L-8'!$C15</f>
        <v>0.84430555555555831</v>
      </c>
      <c r="EX12" s="113">
        <f>EX11+'KEY L-8'!$C15</f>
        <v>0.84824074074074352</v>
      </c>
      <c r="EY12" s="113">
        <f>EY11+'KEY L-8'!$C15</f>
        <v>0.85217592592592872</v>
      </c>
      <c r="EZ12" s="113">
        <f>EZ11+'KEY L-8'!$C15</f>
        <v>0.85663194444444435</v>
      </c>
      <c r="FA12" s="113">
        <f>FA11+'KEY L-8'!$C15</f>
        <v>0.86021990740740728</v>
      </c>
      <c r="FB12" s="113">
        <f>FB11+'KEY L-8'!$C15</f>
        <v>0.86380787037037021</v>
      </c>
      <c r="FC12" s="113">
        <f>FC11+'KEY L-8'!$C15</f>
        <v>0.86739583333333314</v>
      </c>
      <c r="FD12" s="113">
        <f>FD11+'KEY L-8'!$C15</f>
        <v>0.87098379629629608</v>
      </c>
      <c r="FE12" s="113">
        <f>FE11+'KEY L-8'!$C15</f>
        <v>0.87515046296296439</v>
      </c>
      <c r="FF12" s="113">
        <f>FF11+'KEY L-8'!$C15</f>
        <v>0.87978009259259315</v>
      </c>
      <c r="FG12" s="113">
        <f>FG11+'KEY L-8'!$C15</f>
        <v>0.8834259259259265</v>
      </c>
      <c r="FH12" s="113">
        <f>FH11+'KEY L-8'!$C15</f>
        <v>0.88707175925925918</v>
      </c>
      <c r="FI12" s="113">
        <f>FI11+'KEY L-8'!$C15</f>
        <v>0.89042824074074067</v>
      </c>
      <c r="FJ12" s="113">
        <f>FJ11+'KEY L-8'!$C15</f>
        <v>0.8952893518518521</v>
      </c>
      <c r="FK12" s="113">
        <f>FK11+'KEY L-8'!$C15</f>
        <v>0.89876157407407398</v>
      </c>
      <c r="FL12" s="113">
        <f>FL11+'KEY L-8'!$C15</f>
        <v>0.90223379629629652</v>
      </c>
      <c r="FM12" s="113">
        <f>FM11+'KEY L-8'!$C15</f>
        <v>0.90917824074074094</v>
      </c>
      <c r="FN12" s="113">
        <f>FN11+'KEY L-8'!$C15</f>
        <v>0.91612268518518536</v>
      </c>
      <c r="FO12" s="113">
        <f>FO11+'KEY L-8'!$C15</f>
        <v>0.91959490740740724</v>
      </c>
      <c r="FP12" s="113">
        <f>FP11+'KEY L-8'!$C15</f>
        <v>0.92306712962962978</v>
      </c>
      <c r="FQ12" s="113">
        <f>FQ11+'KEY L-8'!$C15</f>
        <v>0.93001157407407398</v>
      </c>
      <c r="FR12" s="113">
        <f>FR11+'KEY L-8'!$C15</f>
        <v>0.9334837962962963</v>
      </c>
      <c r="FS12" s="113">
        <f>FS11+'KEY L-8'!$C15</f>
        <v>0.93695601851851862</v>
      </c>
      <c r="FT12" s="113">
        <f>FT11+'KEY L-8'!$C15</f>
        <v>0.94390046296296304</v>
      </c>
      <c r="FU12" s="113">
        <f>FU11+'KEY L-8'!$C15</f>
        <v>0.95084490740740746</v>
      </c>
      <c r="FV12" s="113">
        <f>FV11+'KEY L-8'!$C15</f>
        <v>0.95778935185185188</v>
      </c>
      <c r="FW12" s="113">
        <f>FW11+'KEY L-8'!$C15</f>
        <v>0.9633449074074073</v>
      </c>
      <c r="FX12" s="113">
        <f>FX11+'KEY L-8'!$C15</f>
        <v>0.9682060185185184</v>
      </c>
      <c r="FY12" s="113">
        <f>FY11+'KEY L-8'!$C15</f>
        <v>0.97515046296296293</v>
      </c>
      <c r="FZ12" s="113">
        <f>FZ11+'KEY L-8'!$C15</f>
        <v>0.97862268518518514</v>
      </c>
      <c r="GA12" s="113">
        <f>GA11+'KEY L-8'!$C15</f>
        <v>0.98556712962962956</v>
      </c>
      <c r="GB12" s="113">
        <f>GB11+[2]KEY!$C15</f>
        <v>0.99123842592592593</v>
      </c>
      <c r="GC12" s="113">
        <f>GC11+[2]KEY!$C15</f>
        <v>0.99471064814814825</v>
      </c>
      <c r="GD12" s="118">
        <f>GD11+[2]KEY!$C15</f>
        <v>1.0016550925925924</v>
      </c>
    </row>
    <row r="13" spans="1:186" s="71" customFormat="1" ht="17.100000000000001" hidden="1" customHeight="1" x14ac:dyDescent="0.25">
      <c r="A13" s="72" t="s">
        <v>89</v>
      </c>
      <c r="B13" s="573"/>
      <c r="C13" s="574"/>
      <c r="D13" s="589"/>
      <c r="E13" s="589"/>
      <c r="F13" s="589"/>
      <c r="G13" s="589"/>
      <c r="H13" s="589"/>
      <c r="I13" s="589"/>
      <c r="J13" s="589"/>
      <c r="K13" s="589"/>
      <c r="L13" s="589"/>
      <c r="M13" s="589"/>
      <c r="N13" s="589"/>
      <c r="O13" s="589"/>
      <c r="P13" s="589"/>
      <c r="Q13" s="590"/>
      <c r="R13" s="589"/>
      <c r="S13" s="590"/>
      <c r="T13" s="589"/>
      <c r="U13" s="590"/>
      <c r="V13" s="73">
        <f>V12+'KEY L-8'!$G16</f>
        <v>0.29217592592592601</v>
      </c>
      <c r="W13" s="590"/>
      <c r="X13" s="73">
        <f>X12+'KEY L-8'!$C16</f>
        <v>0.30657407407407422</v>
      </c>
      <c r="Y13" s="590"/>
      <c r="Z13" s="73">
        <f>Z12+'KEY L-8'!$C16</f>
        <v>0.31444444444444464</v>
      </c>
      <c r="AA13" s="600"/>
      <c r="AB13" s="113">
        <f>AB12+'KEY L-8'!$C16</f>
        <v>0.32231481481481489</v>
      </c>
      <c r="AC13" s="113">
        <f>AC12+'KEY L-8'!$C16</f>
        <v>0.3262500000000001</v>
      </c>
      <c r="AD13" s="113">
        <f>AD12+'KEY L-8'!$C16</f>
        <v>0.3301851851851853</v>
      </c>
      <c r="AE13" s="113">
        <f>AE12+'KEY L-8'!$C16</f>
        <v>0.33412037037037051</v>
      </c>
      <c r="AF13" s="113">
        <f>AF12+'KEY L-8'!$C16</f>
        <v>0.33805555555555572</v>
      </c>
      <c r="AG13" s="113">
        <f>AG12+'KEY L-8'!$C16</f>
        <v>0.34199074074074093</v>
      </c>
      <c r="AH13" s="113">
        <f>AH12+'KEY L-8'!$C16</f>
        <v>0.34592592592592614</v>
      </c>
      <c r="AI13" s="113">
        <f>AI12+'KEY L-8'!$C16</f>
        <v>0.34986111111111134</v>
      </c>
      <c r="AJ13" s="113">
        <f>AJ12+'KEY L-8'!$C16</f>
        <v>0.35379629629629655</v>
      </c>
      <c r="AK13" s="113">
        <f>AK12+'KEY L-8'!$C16</f>
        <v>0.35773148148148176</v>
      </c>
      <c r="AL13" s="113">
        <f>AL12+'KEY L-8'!$C16</f>
        <v>0.36166666666666697</v>
      </c>
      <c r="AM13" s="113">
        <f>AM12+'KEY L-8'!$C16</f>
        <v>0.36560185185185218</v>
      </c>
      <c r="AN13" s="113">
        <f>AN12+'KEY L-8'!$C16</f>
        <v>0.36953703703703739</v>
      </c>
      <c r="AO13" s="113">
        <f>AO12+'KEY L-8'!$C16</f>
        <v>0.37347222222222259</v>
      </c>
      <c r="AP13" s="113">
        <f>AP12+'KEY L-8'!$C16</f>
        <v>0.3774074074074078</v>
      </c>
      <c r="AQ13" s="113">
        <f>AQ12+'KEY L-8'!$C16</f>
        <v>0.38134259259259301</v>
      </c>
      <c r="AR13" s="113">
        <f>AR12+'KEY L-8'!$C16</f>
        <v>0.38527777777777822</v>
      </c>
      <c r="AS13" s="113">
        <f>AS12+'KEY L-8'!$C16</f>
        <v>0.38921296296296343</v>
      </c>
      <c r="AT13" s="113">
        <f>AT12+'KEY L-8'!$C16</f>
        <v>0.39314814814814864</v>
      </c>
      <c r="AU13" s="113">
        <f>AU12+'KEY L-8'!$C16</f>
        <v>0.39708333333333384</v>
      </c>
      <c r="AV13" s="113">
        <f>AV12+'KEY L-8'!$C16</f>
        <v>0.40101851851851905</v>
      </c>
      <c r="AW13" s="113">
        <f>AW12+'KEY L-8'!$C16</f>
        <v>0.40495370370370426</v>
      </c>
      <c r="AX13" s="113">
        <f>AX12+'KEY L-8'!$C16</f>
        <v>0.40888888888888947</v>
      </c>
      <c r="AY13" s="113">
        <f>AY12+'KEY L-8'!$C16</f>
        <v>0.41282407407407468</v>
      </c>
      <c r="AZ13" s="113">
        <f>AZ12+'KEY L-8'!$C16</f>
        <v>0.41675925925925988</v>
      </c>
      <c r="BA13" s="113">
        <f>BA12+'KEY L-8'!$C16</f>
        <v>0.42069444444444509</v>
      </c>
      <c r="BB13" s="113">
        <f>BB12+'KEY L-8'!$C16</f>
        <v>0.4246296296296303</v>
      </c>
      <c r="BC13" s="113">
        <f>BC12+'KEY L-8'!$C16</f>
        <v>0.42856481481481551</v>
      </c>
      <c r="BD13" s="113">
        <f>BD12+'KEY L-8'!$C16</f>
        <v>0.43250000000000072</v>
      </c>
      <c r="BE13" s="113">
        <f>BE12+'KEY L-8'!$C16</f>
        <v>0.43643518518518593</v>
      </c>
      <c r="BF13" s="113">
        <f>BF12+'KEY L-8'!$C16</f>
        <v>0.44037037037037113</v>
      </c>
      <c r="BG13" s="113">
        <f>BG12+'KEY L-8'!$C16</f>
        <v>0.44430555555555634</v>
      </c>
      <c r="BH13" s="113">
        <f>BH12+'KEY L-8'!$C16</f>
        <v>0.44824074074074155</v>
      </c>
      <c r="BI13" s="113">
        <f>BI12+'KEY L-8'!$C16</f>
        <v>0.45217592592592676</v>
      </c>
      <c r="BJ13" s="113">
        <f>BJ12+'KEY L-8'!$C16</f>
        <v>0.45611111111111197</v>
      </c>
      <c r="BK13" s="113">
        <f>BK12+'KEY L-8'!$C16</f>
        <v>0.46004629629629717</v>
      </c>
      <c r="BL13" s="113">
        <f>BL12+'KEY L-8'!$C16</f>
        <v>0.46427083333333419</v>
      </c>
      <c r="BM13" s="113">
        <f>BM12+'KEY L-8'!$C16</f>
        <v>0.4684953703703712</v>
      </c>
      <c r="BN13" s="113">
        <f>BN12+'KEY L-8'!$C16</f>
        <v>0.47271990740740821</v>
      </c>
      <c r="BO13" s="113">
        <f>BO12+'KEY L-8'!$C16</f>
        <v>0.47694444444444523</v>
      </c>
      <c r="BP13" s="113">
        <f>BP12+'KEY L-8'!$C16</f>
        <v>0.48116898148148224</v>
      </c>
      <c r="BQ13" s="113">
        <f>BQ12+'KEY L-8'!$C16</f>
        <v>0.48539351851851925</v>
      </c>
      <c r="BR13" s="113">
        <f>BR12+'KEY L-8'!$C16</f>
        <v>0.48961805555555626</v>
      </c>
      <c r="BS13" s="113">
        <f>BS12+'KEY L-8'!$C16</f>
        <v>0.49384259259259328</v>
      </c>
      <c r="BT13" s="113">
        <f>BT12+'KEY L-8'!$C16</f>
        <v>0.49806712962963029</v>
      </c>
      <c r="BU13" s="113">
        <f>BU12+'KEY L-8'!$C16</f>
        <v>0.50229166666666736</v>
      </c>
      <c r="BV13" s="113">
        <f>BV12+'KEY L-8'!$C16</f>
        <v>0.50651620370370432</v>
      </c>
      <c r="BW13" s="113">
        <f>BW12+'KEY L-8'!$C16</f>
        <v>0.51074074074074127</v>
      </c>
      <c r="BX13" s="113">
        <f>BX12+'KEY L-8'!$C16</f>
        <v>0.51496527777777834</v>
      </c>
      <c r="BY13" s="113">
        <f>BY12+'KEY L-8'!$C16</f>
        <v>0.5191898148148153</v>
      </c>
      <c r="BZ13" s="113">
        <f>BZ12+'KEY L-8'!$C16</f>
        <v>0.52341435185185226</v>
      </c>
      <c r="CA13" s="113">
        <f>CA12+'KEY L-8'!$C16</f>
        <v>0.52763888888888932</v>
      </c>
      <c r="CB13" s="113">
        <f>CB12+'KEY L-8'!$C16</f>
        <v>0.53186342592592639</v>
      </c>
      <c r="CC13" s="113">
        <f>CC12+'KEY L-8'!$C16</f>
        <v>0.53608796296296346</v>
      </c>
      <c r="CD13" s="113">
        <f>CD12+'KEY L-8'!$C16</f>
        <v>0.54031250000000053</v>
      </c>
      <c r="CE13" s="113">
        <f>CE12+'KEY L-8'!$C16</f>
        <v>0.5445370370370376</v>
      </c>
      <c r="CF13" s="113">
        <f>CF12+'KEY L-8'!$C16</f>
        <v>0.54876157407407467</v>
      </c>
      <c r="CG13" s="113">
        <f>CG12+'KEY L-8'!$C16</f>
        <v>0.55298611111111173</v>
      </c>
      <c r="CH13" s="113">
        <f>CH12+'KEY L-8'!$C16</f>
        <v>0.5572106481481488</v>
      </c>
      <c r="CI13" s="113">
        <f>CI12+'KEY L-8'!$C16</f>
        <v>0.56351851851851842</v>
      </c>
      <c r="CJ13" s="113">
        <f>CJ12+'KEY L-8'!$C16</f>
        <v>0.56988425925926001</v>
      </c>
      <c r="CK13" s="113">
        <f>CK12+'KEY L-8'!$C16</f>
        <v>0.57833333333333414</v>
      </c>
      <c r="CL13" s="113">
        <f>CL12+'KEY L-8'!$C16</f>
        <v>0.58255787037037121</v>
      </c>
      <c r="CM13" s="113">
        <f>CM12+'KEY L-8'!$C16</f>
        <v>0.59100694444444535</v>
      </c>
      <c r="CN13" s="113">
        <f>CN12+'KEY L-8'!$C16</f>
        <v>0.59523148148148242</v>
      </c>
      <c r="CO13" s="113">
        <f>CO12+'KEY L-8'!$C16</f>
        <v>0.60368055555555655</v>
      </c>
      <c r="CP13" s="113">
        <f>CP12+'KEY L-8'!$C16</f>
        <v>0.61212962962963069</v>
      </c>
      <c r="CQ13" s="602"/>
      <c r="CR13" s="113">
        <f>CR12+'KEY L-8'!$C16</f>
        <v>0.6205787037037036</v>
      </c>
      <c r="CS13" s="602"/>
      <c r="CT13" s="113">
        <f>CT12+'KEY L-8'!$C16</f>
        <v>0.62902777777777774</v>
      </c>
      <c r="CU13" s="602"/>
      <c r="CV13" s="113">
        <f>CV12+'KEY L-8'!$C16</f>
        <v>0.63747685185185188</v>
      </c>
      <c r="CW13" s="602"/>
      <c r="CX13" s="113">
        <f>CX12+'KEY L-8'!$C16</f>
        <v>0.64592592592592601</v>
      </c>
      <c r="CY13" s="589"/>
      <c r="CZ13" s="590"/>
      <c r="DA13" s="113">
        <f>DA12+'KEY L-8'!$C16</f>
        <v>0.65437500000000015</v>
      </c>
      <c r="DB13" s="590"/>
      <c r="DC13" s="113">
        <f>DC12+'KEY L-8'!$C16</f>
        <v>0.66282407407407395</v>
      </c>
      <c r="DD13" s="590"/>
      <c r="DE13" s="113">
        <f>DE12+'KEY L-8'!$C16</f>
        <v>0.67127314814814809</v>
      </c>
      <c r="DF13" s="589"/>
      <c r="DG13" s="113">
        <f>DG12+'KEY L-8'!$C16</f>
        <v>0.67972222222222223</v>
      </c>
      <c r="DH13" s="113">
        <f>DH12+'KEY L-8'!$C16</f>
        <v>0.6839467592592593</v>
      </c>
      <c r="DI13" s="589"/>
      <c r="DJ13" s="113">
        <f>DJ12+'KEY L-8'!$C16</f>
        <v>0.69268518518518518</v>
      </c>
      <c r="DK13" s="590"/>
      <c r="DL13" s="113">
        <f>DL12+'KEY L-8'!$C16</f>
        <v>0.69962962962962949</v>
      </c>
      <c r="DM13" s="590"/>
      <c r="DN13" s="113">
        <f>DN12+'KEY L-8'!$C16</f>
        <v>0.70813657407407604</v>
      </c>
      <c r="DO13" s="590"/>
      <c r="DP13" s="113">
        <f>DP12+'KEY L-8'!$C16</f>
        <v>0.71600694444444646</v>
      </c>
      <c r="DQ13" s="113">
        <f>DQ12+'KEY L-8'!$C16</f>
        <v>0.71994212962963167</v>
      </c>
      <c r="DR13" s="113">
        <f>DR12+'KEY L-8'!$C16</f>
        <v>0.72387731481481687</v>
      </c>
      <c r="DS13" s="113">
        <f>DS12+'KEY L-8'!$C16</f>
        <v>0.72781250000000208</v>
      </c>
      <c r="DT13" s="113">
        <f>DT12+'KEY L-8'!$C16</f>
        <v>0.73174768518518729</v>
      </c>
      <c r="DU13" s="113">
        <f>DU12+'KEY L-8'!$C16</f>
        <v>0.7356828703703725</v>
      </c>
      <c r="DV13" s="113">
        <f>DV12+'KEY L-8'!$C16</f>
        <v>0.73961805555555771</v>
      </c>
      <c r="DW13" s="113">
        <f>DW12+'KEY L-8'!$C16</f>
        <v>0.74355324074074292</v>
      </c>
      <c r="DX13" s="113">
        <f>DX12+'KEY L-8'!$C16</f>
        <v>0.74748842592592812</v>
      </c>
      <c r="DY13" s="113">
        <f>DY12+'KEY L-8'!$C16</f>
        <v>0.75142361111111333</v>
      </c>
      <c r="DZ13" s="113">
        <f>DZ12+'KEY L-8'!$C16</f>
        <v>0.75535879629629854</v>
      </c>
      <c r="EA13" s="113">
        <f>EA12+'KEY L-8'!$C16</f>
        <v>0.75929398148148375</v>
      </c>
      <c r="EB13" s="113">
        <f>EB12+'KEY L-8'!$C16</f>
        <v>0.76322916666666896</v>
      </c>
      <c r="EC13" s="113">
        <f>EC12+'KEY L-8'!$C16</f>
        <v>0.76716435185185416</v>
      </c>
      <c r="ED13" s="113">
        <f>ED12+'KEY L-8'!$C16</f>
        <v>0.77109953703703937</v>
      </c>
      <c r="EE13" s="113">
        <f>EE12+'KEY L-8'!$C16</f>
        <v>0.77503472222222458</v>
      </c>
      <c r="EF13" s="113">
        <f>EF12+'KEY L-8'!$C16</f>
        <v>0.77896990740740979</v>
      </c>
      <c r="EG13" s="113">
        <f>EG12+'KEY L-8'!$C16</f>
        <v>0.782905092592595</v>
      </c>
      <c r="EH13" s="113">
        <f>EH12+'KEY L-8'!$C16</f>
        <v>0.78684027777778021</v>
      </c>
      <c r="EI13" s="113">
        <f>EI12+'KEY L-8'!$C16</f>
        <v>0.79077546296296541</v>
      </c>
      <c r="EJ13" s="113">
        <f>EJ12+'KEY L-8'!$C16</f>
        <v>0.79471064814815062</v>
      </c>
      <c r="EK13" s="113">
        <f>EK12+'KEY L-8'!$C16</f>
        <v>0.79864583333333583</v>
      </c>
      <c r="EL13" s="113">
        <f>EL12+'KEY L-8'!$C16</f>
        <v>0.80258101851852104</v>
      </c>
      <c r="EM13" s="113">
        <f>EM12+'KEY L-8'!$C16</f>
        <v>0.80651620370370625</v>
      </c>
      <c r="EN13" s="113">
        <f>EN12+'KEY L-8'!$C16</f>
        <v>0.81045138888889146</v>
      </c>
      <c r="EO13" s="113">
        <f>EO12+'KEY L-8'!$C16</f>
        <v>0.81438657407407666</v>
      </c>
      <c r="EP13" s="113">
        <f>EP12+'KEY L-8'!$C16</f>
        <v>0.81832175925926187</v>
      </c>
      <c r="EQ13" s="113">
        <f>EQ12+'KEY L-8'!$C16</f>
        <v>0.82225694444444708</v>
      </c>
      <c r="ER13" s="113">
        <f>ER12+'KEY L-8'!$C16</f>
        <v>0.82619212962963229</v>
      </c>
      <c r="ES13" s="113">
        <f>ES12+'KEY L-8'!$C16</f>
        <v>0.8301273148148175</v>
      </c>
      <c r="ET13" s="113">
        <f>ET12+'KEY L-8'!$C16</f>
        <v>0.8340625000000027</v>
      </c>
      <c r="EU13" s="113">
        <f>EU12+'KEY L-8'!$C16</f>
        <v>0.83799768518518791</v>
      </c>
      <c r="EV13" s="113">
        <f>EV12+'KEY L-8'!$C16</f>
        <v>0.84193287037037312</v>
      </c>
      <c r="EW13" s="113">
        <f>EW12+'KEY L-8'!$C16</f>
        <v>0.84586805555555833</v>
      </c>
      <c r="EX13" s="113">
        <f>EX12+'KEY L-8'!$C16</f>
        <v>0.84980324074074354</v>
      </c>
      <c r="EY13" s="113">
        <f>EY12+'KEY L-8'!$C16</f>
        <v>0.85373842592592875</v>
      </c>
      <c r="EZ13" s="113">
        <f>EZ12+'KEY L-8'!$C16</f>
        <v>0.85819444444444437</v>
      </c>
      <c r="FA13" s="113">
        <f>FA12+'KEY L-8'!$C16</f>
        <v>0.8617824074074073</v>
      </c>
      <c r="FB13" s="113">
        <f>FB12+'KEY L-8'!$C16</f>
        <v>0.86537037037037023</v>
      </c>
      <c r="FC13" s="113">
        <f>FC12+'KEY L-8'!$C16</f>
        <v>0.86895833333333317</v>
      </c>
      <c r="FD13" s="113">
        <f>FD12+'KEY L-8'!$C16</f>
        <v>0.8725462962962961</v>
      </c>
      <c r="FE13" s="113">
        <f>FE12+'KEY L-8'!$C16</f>
        <v>0.87671296296296441</v>
      </c>
      <c r="FF13" s="113">
        <f>FF12+'KEY L-8'!$C16</f>
        <v>0.88134259259259318</v>
      </c>
      <c r="FG13" s="113">
        <f>FG12+'KEY L-8'!$C16</f>
        <v>0.88498842592592653</v>
      </c>
      <c r="FH13" s="113">
        <f>FH12+'KEY L-8'!$C16</f>
        <v>0.88863425925925921</v>
      </c>
      <c r="FI13" s="113">
        <f>FI12+'KEY L-8'!$C16</f>
        <v>0.8919907407407407</v>
      </c>
      <c r="FJ13" s="113">
        <f>FJ12+'KEY L-8'!$C16</f>
        <v>0.89685185185185212</v>
      </c>
      <c r="FK13" s="113">
        <f>FK12+'KEY L-8'!$C16</f>
        <v>0.900324074074074</v>
      </c>
      <c r="FL13" s="113">
        <f>FL12+'KEY L-8'!$C16</f>
        <v>0.90379629629629654</v>
      </c>
      <c r="FM13" s="113">
        <f>FM12+'KEY L-8'!$C16</f>
        <v>0.91074074074074096</v>
      </c>
      <c r="FN13" s="113">
        <f>FN12+'KEY L-8'!$C16</f>
        <v>0.91768518518518538</v>
      </c>
      <c r="FO13" s="113">
        <f>FO12+'KEY L-8'!$C16</f>
        <v>0.92115740740740726</v>
      </c>
      <c r="FP13" s="113">
        <f>FP12+'KEY L-8'!$C16</f>
        <v>0.9246296296296298</v>
      </c>
      <c r="FQ13" s="113">
        <f>FQ12+'KEY L-8'!$C16</f>
        <v>0.931574074074074</v>
      </c>
      <c r="FR13" s="113">
        <f>FR12+'KEY L-8'!$C16</f>
        <v>0.93504629629629632</v>
      </c>
      <c r="FS13" s="113">
        <f>FS12+'KEY L-8'!$C16</f>
        <v>0.93851851851851864</v>
      </c>
      <c r="FT13" s="113">
        <f>FT12+'KEY L-8'!$C16</f>
        <v>0.94546296296296306</v>
      </c>
      <c r="FU13" s="113">
        <f>FU12+'KEY L-8'!$C16</f>
        <v>0.95240740740740748</v>
      </c>
      <c r="FV13" s="113">
        <f>FV12+'KEY L-8'!$C16</f>
        <v>0.9593518518518519</v>
      </c>
      <c r="FW13" s="113">
        <f>FW12+'KEY L-8'!$C16</f>
        <v>0.96490740740740732</v>
      </c>
      <c r="FX13" s="113">
        <f>FX12+'KEY L-8'!$C16</f>
        <v>0.96976851851851842</v>
      </c>
      <c r="FY13" s="113">
        <f>FY12+'KEY L-8'!$C16</f>
        <v>0.97671296296296295</v>
      </c>
      <c r="FZ13" s="113">
        <f>FZ12+'KEY L-8'!$C16</f>
        <v>0.98018518518518516</v>
      </c>
      <c r="GA13" s="113">
        <f>GA12+'KEY L-8'!$C16</f>
        <v>0.98712962962962958</v>
      </c>
      <c r="GB13" s="113">
        <f>GB12+[2]KEY!$C16</f>
        <v>0.99268518518518523</v>
      </c>
      <c r="GC13" s="113">
        <f>GC12+[2]KEY!$C16</f>
        <v>0.99615740740740755</v>
      </c>
      <c r="GD13" s="118">
        <f>GD12+[2]KEY!$C16</f>
        <v>1.0031018518518517</v>
      </c>
    </row>
    <row r="14" spans="1:186" s="71" customFormat="1" ht="17.100000000000001" hidden="1" customHeight="1" x14ac:dyDescent="0.25">
      <c r="A14" s="72" t="s">
        <v>90</v>
      </c>
      <c r="B14" s="573"/>
      <c r="C14" s="574"/>
      <c r="D14" s="589"/>
      <c r="E14" s="589"/>
      <c r="F14" s="589"/>
      <c r="G14" s="589"/>
      <c r="H14" s="589"/>
      <c r="I14" s="589"/>
      <c r="J14" s="589"/>
      <c r="K14" s="589"/>
      <c r="L14" s="589"/>
      <c r="M14" s="589"/>
      <c r="N14" s="589"/>
      <c r="O14" s="589"/>
      <c r="P14" s="589"/>
      <c r="Q14" s="113"/>
      <c r="R14" s="589"/>
      <c r="S14" s="113"/>
      <c r="T14" s="589"/>
      <c r="U14" s="113"/>
      <c r="V14" s="73">
        <f>V13+'KEY L-8'!$G17</f>
        <v>0.29436342592592601</v>
      </c>
      <c r="W14" s="113"/>
      <c r="X14" s="73">
        <f>X13+'KEY L-8'!$C17</f>
        <v>0.30848379629629646</v>
      </c>
      <c r="Y14" s="113"/>
      <c r="Z14" s="73">
        <f>Z13+'KEY L-8'!$C17</f>
        <v>0.31635416666666688</v>
      </c>
      <c r="AA14" s="113"/>
      <c r="AB14" s="113">
        <f>AB13+'KEY L-8'!$C17</f>
        <v>0.32422453703703713</v>
      </c>
      <c r="AC14" s="113">
        <f>AC13+'KEY L-8'!$C17</f>
        <v>0.32815972222222234</v>
      </c>
      <c r="AD14" s="113">
        <f>AD13+'KEY L-8'!$C17</f>
        <v>0.33209490740740755</v>
      </c>
      <c r="AE14" s="113">
        <f>AE13+'KEY L-8'!$C17</f>
        <v>0.33603009259259276</v>
      </c>
      <c r="AF14" s="113">
        <f>AF13+'KEY L-8'!$C17</f>
        <v>0.33996527777777796</v>
      </c>
      <c r="AG14" s="113">
        <f>AG13+'KEY L-8'!$C17</f>
        <v>0.34390046296296317</v>
      </c>
      <c r="AH14" s="113">
        <f>AH13+'KEY L-8'!$C17</f>
        <v>0.34783564814814838</v>
      </c>
      <c r="AI14" s="113">
        <f>AI13+'KEY L-8'!$C17</f>
        <v>0.35177083333333359</v>
      </c>
      <c r="AJ14" s="113">
        <f>AJ13+'KEY L-8'!$C17</f>
        <v>0.3557060185185188</v>
      </c>
      <c r="AK14" s="113">
        <f>AK13+'KEY L-8'!$C17</f>
        <v>0.359641203703704</v>
      </c>
      <c r="AL14" s="113">
        <f>AL13+'KEY L-8'!$C17</f>
        <v>0.36357638888888921</v>
      </c>
      <c r="AM14" s="113">
        <f>AM13+'KEY L-8'!$C17</f>
        <v>0.36751157407407442</v>
      </c>
      <c r="AN14" s="113">
        <f>AN13+'KEY L-8'!$C17</f>
        <v>0.37144675925925963</v>
      </c>
      <c r="AO14" s="113">
        <f>AO13+'KEY L-8'!$C17</f>
        <v>0.37538194444444484</v>
      </c>
      <c r="AP14" s="113">
        <f>AP13+'KEY L-8'!$C17</f>
        <v>0.37931712962963005</v>
      </c>
      <c r="AQ14" s="113">
        <f>AQ13+'KEY L-8'!$C17</f>
        <v>0.38325231481481525</v>
      </c>
      <c r="AR14" s="113">
        <f>AR13+'KEY L-8'!$C17</f>
        <v>0.38718750000000046</v>
      </c>
      <c r="AS14" s="113">
        <f>AS13+'KEY L-8'!$C17</f>
        <v>0.39112268518518567</v>
      </c>
      <c r="AT14" s="113">
        <f>AT13+'KEY L-8'!$C17</f>
        <v>0.39505787037037088</v>
      </c>
      <c r="AU14" s="113">
        <f>AU13+'KEY L-8'!$C17</f>
        <v>0.39899305555555609</v>
      </c>
      <c r="AV14" s="113">
        <f>AV13+'KEY L-8'!$C17</f>
        <v>0.40292824074074129</v>
      </c>
      <c r="AW14" s="113">
        <f>AW13+'KEY L-8'!$C17</f>
        <v>0.4068634259259265</v>
      </c>
      <c r="AX14" s="113">
        <f>AX13+'KEY L-8'!$C17</f>
        <v>0.41079861111111171</v>
      </c>
      <c r="AY14" s="113">
        <f>AY13+'KEY L-8'!$C17</f>
        <v>0.41473379629629692</v>
      </c>
      <c r="AZ14" s="113">
        <f>AZ13+'KEY L-8'!$C17</f>
        <v>0.41866898148148213</v>
      </c>
      <c r="BA14" s="113">
        <f>BA13+'KEY L-8'!$C17</f>
        <v>0.42260416666666734</v>
      </c>
      <c r="BB14" s="113">
        <f>BB13+'KEY L-8'!$C17</f>
        <v>0.42653935185185254</v>
      </c>
      <c r="BC14" s="113">
        <f>BC13+'KEY L-8'!$C17</f>
        <v>0.43047453703703775</v>
      </c>
      <c r="BD14" s="113">
        <f>BD13+'KEY L-8'!$C17</f>
        <v>0.43440972222222296</v>
      </c>
      <c r="BE14" s="113">
        <f>BE13+'KEY L-8'!$C17</f>
        <v>0.43834490740740817</v>
      </c>
      <c r="BF14" s="113">
        <f>BF13+'KEY L-8'!$C17</f>
        <v>0.44228009259259338</v>
      </c>
      <c r="BG14" s="113">
        <f>BG13+'KEY L-8'!$C17</f>
        <v>0.44621527777777859</v>
      </c>
      <c r="BH14" s="113">
        <f>BH13+'KEY L-8'!$C17</f>
        <v>0.45015046296296379</v>
      </c>
      <c r="BI14" s="113">
        <f>BI13+'KEY L-8'!$C17</f>
        <v>0.454085648148149</v>
      </c>
      <c r="BJ14" s="113">
        <f>BJ13+'KEY L-8'!$C17</f>
        <v>0.45802083333333421</v>
      </c>
      <c r="BK14" s="113">
        <f>BK13+'KEY L-8'!$C17</f>
        <v>0.46195601851851942</v>
      </c>
      <c r="BL14" s="113">
        <f>BL13+'KEY L-8'!$C17</f>
        <v>0.46618055555555643</v>
      </c>
      <c r="BM14" s="113">
        <f>BM13+'KEY L-8'!$C17</f>
        <v>0.47040509259259344</v>
      </c>
      <c r="BN14" s="113">
        <f>BN13+'KEY L-8'!$C17</f>
        <v>0.47462962962963046</v>
      </c>
      <c r="BO14" s="113">
        <f>BO13+'KEY L-8'!$C17</f>
        <v>0.47885416666666747</v>
      </c>
      <c r="BP14" s="113">
        <f>BP13+'KEY L-8'!$C17</f>
        <v>0.48307870370370448</v>
      </c>
      <c r="BQ14" s="113">
        <f>BQ13+'KEY L-8'!$C17</f>
        <v>0.48730324074074149</v>
      </c>
      <c r="BR14" s="113">
        <f>BR13+'KEY L-8'!$C17</f>
        <v>0.49152777777777851</v>
      </c>
      <c r="BS14" s="113">
        <f>BS13+'KEY L-8'!$C17</f>
        <v>0.49575231481481552</v>
      </c>
      <c r="BT14" s="113">
        <f>BT13+'KEY L-8'!$C17</f>
        <v>0.49997685185185253</v>
      </c>
      <c r="BU14" s="113">
        <f>BU13+'KEY L-8'!$C17</f>
        <v>0.50420138888888955</v>
      </c>
      <c r="BV14" s="113">
        <f>BV13+'KEY L-8'!$C17</f>
        <v>0.5084259259259265</v>
      </c>
      <c r="BW14" s="113">
        <f>BW13+'KEY L-8'!$C17</f>
        <v>0.51265046296296346</v>
      </c>
      <c r="BX14" s="113">
        <f>BX13+'KEY L-8'!$C17</f>
        <v>0.51687500000000053</v>
      </c>
      <c r="BY14" s="113">
        <f>BY13+'KEY L-8'!$C17</f>
        <v>0.52109953703703749</v>
      </c>
      <c r="BZ14" s="113">
        <f>BZ13+'KEY L-8'!$C17</f>
        <v>0.52532407407407444</v>
      </c>
      <c r="CA14" s="113">
        <f>CA13+'KEY L-8'!$C17</f>
        <v>0.52954861111111151</v>
      </c>
      <c r="CB14" s="113">
        <f>CB13+'KEY L-8'!$C17</f>
        <v>0.53377314814814858</v>
      </c>
      <c r="CC14" s="113">
        <f>CC13+'KEY L-8'!$C17</f>
        <v>0.53799768518518565</v>
      </c>
      <c r="CD14" s="113">
        <f>CD13+'KEY L-8'!$C17</f>
        <v>0.54222222222222272</v>
      </c>
      <c r="CE14" s="113">
        <f>CE13+'KEY L-8'!$C17</f>
        <v>0.54644675925925978</v>
      </c>
      <c r="CF14" s="113">
        <f>CF13+'KEY L-8'!$C17</f>
        <v>0.55067129629629685</v>
      </c>
      <c r="CG14" s="113">
        <f>CG13+'KEY L-8'!$C17</f>
        <v>0.55489583333333392</v>
      </c>
      <c r="CH14" s="113">
        <f>CH13+'KEY L-8'!$C17</f>
        <v>0.55912037037037099</v>
      </c>
      <c r="CI14" s="113">
        <f>CI13+'KEY L-8'!$C17</f>
        <v>0.56542824074074061</v>
      </c>
      <c r="CJ14" s="113">
        <f>CJ13+'KEY L-8'!$C17</f>
        <v>0.57179398148148219</v>
      </c>
      <c r="CK14" s="113">
        <f>CK13+'KEY L-8'!$C17</f>
        <v>0.58024305555555633</v>
      </c>
      <c r="CL14" s="113">
        <f>CL13+'KEY L-8'!$C17</f>
        <v>0.5844675925925934</v>
      </c>
      <c r="CM14" s="113">
        <f>CM13+'KEY L-8'!$C17</f>
        <v>0.59291666666666754</v>
      </c>
      <c r="CN14" s="113">
        <f>CN13+'KEY L-8'!$C17</f>
        <v>0.5971412037037046</v>
      </c>
      <c r="CO14" s="113">
        <f>CO13+'KEY L-8'!$C17</f>
        <v>0.60559027777777874</v>
      </c>
      <c r="CP14" s="113">
        <f>CP13+'KEY L-8'!$C17</f>
        <v>0.61403935185185288</v>
      </c>
      <c r="CQ14" s="602"/>
      <c r="CR14" s="113">
        <f>CR13+'KEY L-8'!$C17</f>
        <v>0.62248842592592579</v>
      </c>
      <c r="CS14" s="602"/>
      <c r="CT14" s="113">
        <f>CT13+'KEY L-8'!$C17</f>
        <v>0.63093749999999993</v>
      </c>
      <c r="CU14" s="602"/>
      <c r="CV14" s="113">
        <f>CV13+'KEY L-8'!$C17</f>
        <v>0.63938657407407407</v>
      </c>
      <c r="CW14" s="602"/>
      <c r="CX14" s="113">
        <f>CX13+'KEY L-8'!$C17</f>
        <v>0.6478356481481482</v>
      </c>
      <c r="CY14" s="589"/>
      <c r="CZ14" s="113"/>
      <c r="DA14" s="113">
        <f>DA13+'KEY L-8'!$C17</f>
        <v>0.65628472222222234</v>
      </c>
      <c r="DB14" s="113"/>
      <c r="DC14" s="113">
        <f>DC13+'KEY L-8'!$C17</f>
        <v>0.66473379629629614</v>
      </c>
      <c r="DD14" s="113"/>
      <c r="DE14" s="113">
        <f>DE13+'KEY L-8'!$C17</f>
        <v>0.67318287037037028</v>
      </c>
      <c r="DF14" s="589"/>
      <c r="DG14" s="113">
        <f>DG13+'KEY L-8'!$C17</f>
        <v>0.68163194444444442</v>
      </c>
      <c r="DH14" s="113">
        <f>DH13+'KEY L-8'!$C17</f>
        <v>0.68585648148148148</v>
      </c>
      <c r="DI14" s="589"/>
      <c r="DJ14" s="113">
        <f>DJ13+'KEY L-8'!$C17</f>
        <v>0.69459490740740737</v>
      </c>
      <c r="DK14" s="113"/>
      <c r="DL14" s="113">
        <f>DL13+'KEY L-8'!$C17</f>
        <v>0.70153935185185168</v>
      </c>
      <c r="DM14" s="113"/>
      <c r="DN14" s="113">
        <f>DN13+'KEY L-8'!$C17</f>
        <v>0.71004629629629823</v>
      </c>
      <c r="DO14" s="113"/>
      <c r="DP14" s="113">
        <f>DP13+'KEY L-8'!$C17</f>
        <v>0.71791666666666865</v>
      </c>
      <c r="DQ14" s="113">
        <f>DQ13+'KEY L-8'!$C17</f>
        <v>0.72185185185185385</v>
      </c>
      <c r="DR14" s="113">
        <f>DR13+'KEY L-8'!$C17</f>
        <v>0.72578703703703906</v>
      </c>
      <c r="DS14" s="113">
        <f>DS13+'KEY L-8'!$C17</f>
        <v>0.72972222222222427</v>
      </c>
      <c r="DT14" s="113">
        <f>DT13+'KEY L-8'!$C17</f>
        <v>0.73365740740740948</v>
      </c>
      <c r="DU14" s="113">
        <f>DU13+'KEY L-8'!$C17</f>
        <v>0.73759259259259469</v>
      </c>
      <c r="DV14" s="113">
        <f>DV13+'KEY L-8'!$C17</f>
        <v>0.7415277777777799</v>
      </c>
      <c r="DW14" s="113">
        <f>DW13+'KEY L-8'!$C17</f>
        <v>0.7454629629629651</v>
      </c>
      <c r="DX14" s="113">
        <f>DX13+'KEY L-8'!$C17</f>
        <v>0.74939814814815031</v>
      </c>
      <c r="DY14" s="113">
        <f>DY13+'KEY L-8'!$C17</f>
        <v>0.75333333333333552</v>
      </c>
      <c r="DZ14" s="113">
        <f>DZ13+'KEY L-8'!$C17</f>
        <v>0.75726851851852073</v>
      </c>
      <c r="EA14" s="113">
        <f>EA13+'KEY L-8'!$C17</f>
        <v>0.76120370370370594</v>
      </c>
      <c r="EB14" s="113">
        <f>EB13+'KEY L-8'!$C17</f>
        <v>0.76513888888889114</v>
      </c>
      <c r="EC14" s="113">
        <f>EC13+'KEY L-8'!$C17</f>
        <v>0.76907407407407635</v>
      </c>
      <c r="ED14" s="113">
        <f>ED13+'KEY L-8'!$C17</f>
        <v>0.77300925925926156</v>
      </c>
      <c r="EE14" s="113">
        <f>EE13+'KEY L-8'!$C17</f>
        <v>0.77694444444444677</v>
      </c>
      <c r="EF14" s="113">
        <f>EF13+'KEY L-8'!$C17</f>
        <v>0.78087962962963198</v>
      </c>
      <c r="EG14" s="113">
        <f>EG13+'KEY L-8'!$C17</f>
        <v>0.78481481481481719</v>
      </c>
      <c r="EH14" s="113">
        <f>EH13+'KEY L-8'!$C17</f>
        <v>0.78875000000000239</v>
      </c>
      <c r="EI14" s="113">
        <f>EI13+'KEY L-8'!$C17</f>
        <v>0.7926851851851876</v>
      </c>
      <c r="EJ14" s="113">
        <f>EJ13+'KEY L-8'!$C17</f>
        <v>0.79662037037037281</v>
      </c>
      <c r="EK14" s="113">
        <f>EK13+'KEY L-8'!$C17</f>
        <v>0.80055555555555802</v>
      </c>
      <c r="EL14" s="113">
        <f>EL13+'KEY L-8'!$C17</f>
        <v>0.80449074074074323</v>
      </c>
      <c r="EM14" s="113">
        <f>EM13+'KEY L-8'!$C17</f>
        <v>0.80842592592592843</v>
      </c>
      <c r="EN14" s="113">
        <f>EN13+'KEY L-8'!$C17</f>
        <v>0.81236111111111364</v>
      </c>
      <c r="EO14" s="113">
        <f>EO13+'KEY L-8'!$C17</f>
        <v>0.81629629629629885</v>
      </c>
      <c r="EP14" s="113">
        <f>EP13+'KEY L-8'!$C17</f>
        <v>0.82023148148148406</v>
      </c>
      <c r="EQ14" s="113">
        <f>EQ13+'KEY L-8'!$C17</f>
        <v>0.82416666666666927</v>
      </c>
      <c r="ER14" s="113">
        <f>ER13+'KEY L-8'!$C17</f>
        <v>0.82810185185185448</v>
      </c>
      <c r="ES14" s="113">
        <f>ES13+'KEY L-8'!$C17</f>
        <v>0.83203703703703968</v>
      </c>
      <c r="ET14" s="113">
        <f>ET13+'KEY L-8'!$C17</f>
        <v>0.83597222222222489</v>
      </c>
      <c r="EU14" s="113">
        <f>EU13+'KEY L-8'!$C17</f>
        <v>0.8399074074074101</v>
      </c>
      <c r="EV14" s="113">
        <f>EV13+'KEY L-8'!$C17</f>
        <v>0.84384259259259531</v>
      </c>
      <c r="EW14" s="113">
        <f>EW13+'KEY L-8'!$C17</f>
        <v>0.84777777777778052</v>
      </c>
      <c r="EX14" s="113">
        <f>EX13+'KEY L-8'!$C17</f>
        <v>0.85171296296296573</v>
      </c>
      <c r="EY14" s="113">
        <f>EY13+'KEY L-8'!$C17</f>
        <v>0.85564814814815093</v>
      </c>
      <c r="EZ14" s="113">
        <f>EZ13+'KEY L-8'!$C17</f>
        <v>0.86010416666666656</v>
      </c>
      <c r="FA14" s="113">
        <f>FA13+'KEY L-8'!$C17</f>
        <v>0.86369212962962949</v>
      </c>
      <c r="FB14" s="113">
        <f>FB13+'KEY L-8'!$C17</f>
        <v>0.86728009259259242</v>
      </c>
      <c r="FC14" s="113">
        <f>FC13+'KEY L-8'!$C17</f>
        <v>0.87086805555555535</v>
      </c>
      <c r="FD14" s="113">
        <f>FD13+'KEY L-8'!$C17</f>
        <v>0.87445601851851829</v>
      </c>
      <c r="FE14" s="113">
        <f>FE13+'KEY L-8'!$C17</f>
        <v>0.8786226851851866</v>
      </c>
      <c r="FF14" s="113">
        <f>FF13+'KEY L-8'!$C17</f>
        <v>0.88325231481481536</v>
      </c>
      <c r="FG14" s="113">
        <f>FG13+'KEY L-8'!$C17</f>
        <v>0.88689814814814871</v>
      </c>
      <c r="FH14" s="113">
        <f>FH13+'KEY L-8'!$C17</f>
        <v>0.89054398148148139</v>
      </c>
      <c r="FI14" s="113">
        <f>FI13+'KEY L-8'!$C17</f>
        <v>0.89390046296296288</v>
      </c>
      <c r="FJ14" s="113">
        <f>FJ13+'KEY L-8'!$C17</f>
        <v>0.89876157407407431</v>
      </c>
      <c r="FK14" s="113">
        <f>FK13+'KEY L-8'!$C17</f>
        <v>0.90223379629629619</v>
      </c>
      <c r="FL14" s="113">
        <f>FL13+'KEY L-8'!$C17</f>
        <v>0.90570601851851873</v>
      </c>
      <c r="FM14" s="113">
        <f>FM13+'KEY L-8'!$C17</f>
        <v>0.91265046296296315</v>
      </c>
      <c r="FN14" s="113">
        <f>FN13+'KEY L-8'!$C17</f>
        <v>0.91959490740740757</v>
      </c>
      <c r="FO14" s="113">
        <f>FO13+'KEY L-8'!$C17</f>
        <v>0.92306712962962945</v>
      </c>
      <c r="FP14" s="113">
        <f>FP13+'KEY L-8'!$C17</f>
        <v>0.92653935185185199</v>
      </c>
      <c r="FQ14" s="113">
        <f>FQ13+'KEY L-8'!$C17</f>
        <v>0.93348379629629619</v>
      </c>
      <c r="FR14" s="113">
        <f>FR13+'KEY L-8'!$C17</f>
        <v>0.93695601851851851</v>
      </c>
      <c r="FS14" s="113">
        <f>FS13+'KEY L-8'!$C17</f>
        <v>0.94042824074074083</v>
      </c>
      <c r="FT14" s="113">
        <f>FT13+'KEY L-8'!$C17</f>
        <v>0.94737268518518525</v>
      </c>
      <c r="FU14" s="113">
        <f>FU13+'KEY L-8'!$C17</f>
        <v>0.95431712962962967</v>
      </c>
      <c r="FV14" s="113">
        <f>FV13+'KEY L-8'!$C17</f>
        <v>0.96126157407407409</v>
      </c>
      <c r="FW14" s="113">
        <f>FW13+'KEY L-8'!$C17</f>
        <v>0.96681712962962951</v>
      </c>
      <c r="FX14" s="113">
        <f>FX13+'KEY L-8'!$C17</f>
        <v>0.97167824074074061</v>
      </c>
      <c r="FY14" s="113">
        <f>FY13+'KEY L-8'!$C17</f>
        <v>0.97862268518518514</v>
      </c>
      <c r="FZ14" s="113">
        <f>FZ13+'KEY L-8'!$C17</f>
        <v>0.98209490740740735</v>
      </c>
      <c r="GA14" s="113">
        <f>GA13+'KEY L-8'!$C17</f>
        <v>0.98903935185185177</v>
      </c>
      <c r="GB14" s="113">
        <f>GB13+[2]KEY!$C17</f>
        <v>0.99447916666666669</v>
      </c>
      <c r="GC14" s="113">
        <f>GC13+[2]KEY!$C17</f>
        <v>0.99795138888888901</v>
      </c>
      <c r="GD14" s="118">
        <f>GD13+[2]KEY!$C17</f>
        <v>1.0048958333333333</v>
      </c>
    </row>
    <row r="15" spans="1:186" s="71" customFormat="1" ht="17.100000000000001" hidden="1" customHeight="1" x14ac:dyDescent="0.25">
      <c r="A15" s="72" t="s">
        <v>91</v>
      </c>
      <c r="B15" s="573"/>
      <c r="C15" s="574"/>
      <c r="D15" s="589"/>
      <c r="E15" s="589"/>
      <c r="F15" s="589"/>
      <c r="G15" s="589"/>
      <c r="H15" s="589"/>
      <c r="I15" s="589"/>
      <c r="J15" s="589"/>
      <c r="K15" s="589"/>
      <c r="L15" s="589"/>
      <c r="M15" s="589"/>
      <c r="N15" s="589"/>
      <c r="O15" s="589"/>
      <c r="P15" s="589"/>
      <c r="Q15" s="113"/>
      <c r="R15" s="589"/>
      <c r="S15" s="113"/>
      <c r="T15" s="589"/>
      <c r="U15" s="113"/>
      <c r="V15" s="73">
        <f>V14+'KEY L-8'!$G18</f>
        <v>0.29603009259259266</v>
      </c>
      <c r="W15" s="113"/>
      <c r="X15" s="73">
        <f>X14+'KEY L-8'!$C18</f>
        <v>0.31006944444444462</v>
      </c>
      <c r="Y15" s="113"/>
      <c r="Z15" s="73">
        <f>Z14+'KEY L-8'!$C18</f>
        <v>0.31793981481481504</v>
      </c>
      <c r="AA15" s="113"/>
      <c r="AB15" s="113">
        <f>AB14+'KEY L-8'!$C18</f>
        <v>0.32581018518518529</v>
      </c>
      <c r="AC15" s="113">
        <f>AC14+'KEY L-8'!$C18</f>
        <v>0.32974537037037049</v>
      </c>
      <c r="AD15" s="113">
        <f>AD14+'KEY L-8'!$C18</f>
        <v>0.3336805555555557</v>
      </c>
      <c r="AE15" s="113">
        <f>AE14+'KEY L-8'!$C18</f>
        <v>0.33761574074074091</v>
      </c>
      <c r="AF15" s="113">
        <f>AF14+'KEY L-8'!$C18</f>
        <v>0.34155092592592612</v>
      </c>
      <c r="AG15" s="113">
        <f>AG14+'KEY L-8'!$C18</f>
        <v>0.34548611111111133</v>
      </c>
      <c r="AH15" s="113">
        <f>AH14+'KEY L-8'!$C18</f>
        <v>0.34942129629629654</v>
      </c>
      <c r="AI15" s="113">
        <f>AI14+'KEY L-8'!$C18</f>
        <v>0.35335648148148174</v>
      </c>
      <c r="AJ15" s="113">
        <f>AJ14+'KEY L-8'!$C18</f>
        <v>0.35729166666666695</v>
      </c>
      <c r="AK15" s="113">
        <f>AK14+'KEY L-8'!$C18</f>
        <v>0.36122685185185216</v>
      </c>
      <c r="AL15" s="113">
        <f>AL14+'KEY L-8'!$C18</f>
        <v>0.36516203703703737</v>
      </c>
      <c r="AM15" s="113">
        <f>AM14+'KEY L-8'!$C18</f>
        <v>0.36909722222222258</v>
      </c>
      <c r="AN15" s="113">
        <f>AN14+'KEY L-8'!$C18</f>
        <v>0.37303240740740778</v>
      </c>
      <c r="AO15" s="113">
        <f>AO14+'KEY L-8'!$C18</f>
        <v>0.37696759259259299</v>
      </c>
      <c r="AP15" s="113">
        <f>AP14+'KEY L-8'!$C18</f>
        <v>0.3809027777777782</v>
      </c>
      <c r="AQ15" s="113">
        <f>AQ14+'KEY L-8'!$C18</f>
        <v>0.38483796296296341</v>
      </c>
      <c r="AR15" s="113">
        <f>AR14+'KEY L-8'!$C18</f>
        <v>0.38877314814814862</v>
      </c>
      <c r="AS15" s="113">
        <f>AS14+'KEY L-8'!$C18</f>
        <v>0.39270833333333383</v>
      </c>
      <c r="AT15" s="113">
        <f>AT14+'KEY L-8'!$C18</f>
        <v>0.39664351851851903</v>
      </c>
      <c r="AU15" s="113">
        <f>AU14+'KEY L-8'!$C18</f>
        <v>0.40057870370370424</v>
      </c>
      <c r="AV15" s="113">
        <f>AV14+'KEY L-8'!$C18</f>
        <v>0.40451388888888945</v>
      </c>
      <c r="AW15" s="113">
        <f>AW14+'KEY L-8'!$C18</f>
        <v>0.40844907407407466</v>
      </c>
      <c r="AX15" s="113">
        <f>AX14+'KEY L-8'!$C18</f>
        <v>0.41238425925925987</v>
      </c>
      <c r="AY15" s="113">
        <f>AY14+'KEY L-8'!$C18</f>
        <v>0.41631944444444507</v>
      </c>
      <c r="AZ15" s="113">
        <f>AZ14+'KEY L-8'!$C18</f>
        <v>0.42025462962963028</v>
      </c>
      <c r="BA15" s="113">
        <f>BA14+'KEY L-8'!$C18</f>
        <v>0.42418981481481549</v>
      </c>
      <c r="BB15" s="113">
        <f>BB14+'KEY L-8'!$C18</f>
        <v>0.4281250000000007</v>
      </c>
      <c r="BC15" s="113">
        <f>BC14+'KEY L-8'!$C18</f>
        <v>0.43206018518518591</v>
      </c>
      <c r="BD15" s="113">
        <f>BD14+'KEY L-8'!$C18</f>
        <v>0.43599537037037112</v>
      </c>
      <c r="BE15" s="113">
        <f>BE14+'KEY L-8'!$C18</f>
        <v>0.43993055555555632</v>
      </c>
      <c r="BF15" s="113">
        <f>BF14+'KEY L-8'!$C18</f>
        <v>0.44386574074074153</v>
      </c>
      <c r="BG15" s="113">
        <f>BG14+'KEY L-8'!$C18</f>
        <v>0.44780092592592674</v>
      </c>
      <c r="BH15" s="113">
        <f>BH14+'KEY L-8'!$C18</f>
        <v>0.45173611111111195</v>
      </c>
      <c r="BI15" s="113">
        <f>BI14+'KEY L-8'!$C18</f>
        <v>0.45567129629629716</v>
      </c>
      <c r="BJ15" s="113">
        <f>BJ14+'KEY L-8'!$C18</f>
        <v>0.45960648148148237</v>
      </c>
      <c r="BK15" s="113">
        <f>BK14+'KEY L-8'!$C18</f>
        <v>0.46354166666666757</v>
      </c>
      <c r="BL15" s="113">
        <f>BL14+'KEY L-8'!$C18</f>
        <v>0.46776620370370459</v>
      </c>
      <c r="BM15" s="113">
        <f>BM14+'KEY L-8'!$C18</f>
        <v>0.4719907407407416</v>
      </c>
      <c r="BN15" s="113">
        <f>BN14+'KEY L-8'!$C18</f>
        <v>0.47621527777777861</v>
      </c>
      <c r="BO15" s="113">
        <f>BO14+'KEY L-8'!$C18</f>
        <v>0.48043981481481562</v>
      </c>
      <c r="BP15" s="113">
        <f>BP14+'KEY L-8'!$C18</f>
        <v>0.48466435185185264</v>
      </c>
      <c r="BQ15" s="113">
        <f>BQ14+'KEY L-8'!$C18</f>
        <v>0.48888888888888965</v>
      </c>
      <c r="BR15" s="113">
        <f>BR14+'KEY L-8'!$C18</f>
        <v>0.49311342592592666</v>
      </c>
      <c r="BS15" s="113">
        <f>BS14+'KEY L-8'!$C18</f>
        <v>0.49733796296296368</v>
      </c>
      <c r="BT15" s="113">
        <f>BT14+'KEY L-8'!$C18</f>
        <v>0.50156250000000069</v>
      </c>
      <c r="BU15" s="113">
        <f>BU14+'KEY L-8'!$C18</f>
        <v>0.50578703703703765</v>
      </c>
      <c r="BV15" s="113">
        <f>BV14+'KEY L-8'!$C18</f>
        <v>0.5100115740740746</v>
      </c>
      <c r="BW15" s="113">
        <f>BW14+'KEY L-8'!$C18</f>
        <v>0.51423611111111156</v>
      </c>
      <c r="BX15" s="113">
        <f>BX14+'KEY L-8'!$C18</f>
        <v>0.51846064814814863</v>
      </c>
      <c r="BY15" s="113">
        <f>BY14+'KEY L-8'!$C18</f>
        <v>0.52268518518518559</v>
      </c>
      <c r="BZ15" s="113">
        <f>BZ14+'KEY L-8'!$C18</f>
        <v>0.52690972222222254</v>
      </c>
      <c r="CA15" s="113">
        <f>CA14+'KEY L-8'!$C18</f>
        <v>0.53113425925925961</v>
      </c>
      <c r="CB15" s="113">
        <f>CB14+'KEY L-8'!$C18</f>
        <v>0.53535879629629668</v>
      </c>
      <c r="CC15" s="113">
        <f>CC14+'KEY L-8'!$C18</f>
        <v>0.53958333333333375</v>
      </c>
      <c r="CD15" s="113">
        <f>CD14+'KEY L-8'!$C18</f>
        <v>0.54380787037037082</v>
      </c>
      <c r="CE15" s="113">
        <f>CE14+'KEY L-8'!$C18</f>
        <v>0.54803240740740788</v>
      </c>
      <c r="CF15" s="113">
        <f>CF14+'KEY L-8'!$C18</f>
        <v>0.55225694444444495</v>
      </c>
      <c r="CG15" s="113">
        <f>CG14+'KEY L-8'!$C18</f>
        <v>0.55648148148148202</v>
      </c>
      <c r="CH15" s="113">
        <f>CH14+'KEY L-8'!$C18</f>
        <v>0.56070601851851909</v>
      </c>
      <c r="CI15" s="113">
        <f>CI14+'KEY L-8'!$C18</f>
        <v>0.56701388888888871</v>
      </c>
      <c r="CJ15" s="113">
        <f>CJ14+'KEY L-8'!$C18</f>
        <v>0.57337962962963029</v>
      </c>
      <c r="CK15" s="113">
        <f>CK14+'KEY L-8'!$C18</f>
        <v>0.58182870370370443</v>
      </c>
      <c r="CL15" s="113">
        <f>CL14+'KEY L-8'!$C18</f>
        <v>0.5860532407407415</v>
      </c>
      <c r="CM15" s="113">
        <f>CM14+'KEY L-8'!$C18</f>
        <v>0.59450231481481564</v>
      </c>
      <c r="CN15" s="113">
        <f>CN14+'KEY L-8'!$C18</f>
        <v>0.5987268518518527</v>
      </c>
      <c r="CO15" s="113">
        <f>CO14+'KEY L-8'!$C18</f>
        <v>0.60717592592592684</v>
      </c>
      <c r="CP15" s="113">
        <f>CP14+'KEY L-8'!$C18</f>
        <v>0.61562500000000098</v>
      </c>
      <c r="CQ15" s="602"/>
      <c r="CR15" s="113">
        <f>CR14+'KEY L-8'!$C18</f>
        <v>0.62407407407407389</v>
      </c>
      <c r="CS15" s="602"/>
      <c r="CT15" s="113">
        <f>CT14+'KEY L-8'!$C18</f>
        <v>0.63252314814814803</v>
      </c>
      <c r="CU15" s="602"/>
      <c r="CV15" s="113">
        <f>CV14+'KEY L-8'!$C18</f>
        <v>0.64097222222222217</v>
      </c>
      <c r="CW15" s="602"/>
      <c r="CX15" s="113">
        <f>CX14+'KEY L-8'!$C18</f>
        <v>0.6494212962962963</v>
      </c>
      <c r="CY15" s="589"/>
      <c r="CZ15" s="113"/>
      <c r="DA15" s="113">
        <f>DA14+'KEY L-8'!$C18</f>
        <v>0.65787037037037044</v>
      </c>
      <c r="DB15" s="113"/>
      <c r="DC15" s="113">
        <f>DC14+'KEY L-8'!$C18</f>
        <v>0.66631944444444424</v>
      </c>
      <c r="DD15" s="113"/>
      <c r="DE15" s="113">
        <f>DE14+'KEY L-8'!$C18</f>
        <v>0.67476851851851838</v>
      </c>
      <c r="DF15" s="589"/>
      <c r="DG15" s="113">
        <f>DG14+'KEY L-8'!$C18</f>
        <v>0.68321759259259252</v>
      </c>
      <c r="DH15" s="113">
        <f>DH14+'KEY L-8'!$C18</f>
        <v>0.68744212962962958</v>
      </c>
      <c r="DI15" s="589"/>
      <c r="DJ15" s="113">
        <f>DJ14+'KEY L-8'!$C18</f>
        <v>0.69618055555555547</v>
      </c>
      <c r="DK15" s="113"/>
      <c r="DL15" s="113">
        <f>DL14+'KEY L-8'!$C18</f>
        <v>0.70312499999999978</v>
      </c>
      <c r="DM15" s="113"/>
      <c r="DN15" s="113">
        <f>DN14+'KEY L-8'!$C18</f>
        <v>0.71163194444444633</v>
      </c>
      <c r="DO15" s="113"/>
      <c r="DP15" s="113">
        <f>DP14+'KEY L-8'!$C18</f>
        <v>0.71950231481481675</v>
      </c>
      <c r="DQ15" s="113">
        <f>DQ14+'KEY L-8'!$C18</f>
        <v>0.72343750000000195</v>
      </c>
      <c r="DR15" s="113">
        <f>DR14+'KEY L-8'!$C18</f>
        <v>0.72737268518518716</v>
      </c>
      <c r="DS15" s="113">
        <f>DS14+'KEY L-8'!$C18</f>
        <v>0.73130787037037237</v>
      </c>
      <c r="DT15" s="113">
        <f>DT14+'KEY L-8'!$C18</f>
        <v>0.73524305555555758</v>
      </c>
      <c r="DU15" s="113">
        <f>DU14+'KEY L-8'!$C18</f>
        <v>0.73917824074074279</v>
      </c>
      <c r="DV15" s="113">
        <f>DV14+'KEY L-8'!$C18</f>
        <v>0.743113425925928</v>
      </c>
      <c r="DW15" s="113">
        <f>DW14+'KEY L-8'!$C18</f>
        <v>0.7470486111111132</v>
      </c>
      <c r="DX15" s="113">
        <f>DX14+'KEY L-8'!$C18</f>
        <v>0.75098379629629841</v>
      </c>
      <c r="DY15" s="113">
        <f>DY14+'KEY L-8'!$C18</f>
        <v>0.75491898148148362</v>
      </c>
      <c r="DZ15" s="113">
        <f>DZ14+'KEY L-8'!$C18</f>
        <v>0.75885416666666883</v>
      </c>
      <c r="EA15" s="113">
        <f>EA14+'KEY L-8'!$C18</f>
        <v>0.76278935185185404</v>
      </c>
      <c r="EB15" s="113">
        <f>EB14+'KEY L-8'!$C18</f>
        <v>0.76672453703703924</v>
      </c>
      <c r="EC15" s="113">
        <f>EC14+'KEY L-8'!$C18</f>
        <v>0.77065972222222445</v>
      </c>
      <c r="ED15" s="113">
        <f>ED14+'KEY L-8'!$C18</f>
        <v>0.77459490740740966</v>
      </c>
      <c r="EE15" s="113">
        <f>EE14+'KEY L-8'!$C18</f>
        <v>0.77853009259259487</v>
      </c>
      <c r="EF15" s="113">
        <f>EF14+'KEY L-8'!$C18</f>
        <v>0.78246527777778008</v>
      </c>
      <c r="EG15" s="113">
        <f>EG14+'KEY L-8'!$C18</f>
        <v>0.78640046296296529</v>
      </c>
      <c r="EH15" s="113">
        <f>EH14+'KEY L-8'!$C18</f>
        <v>0.79033564814815049</v>
      </c>
      <c r="EI15" s="113">
        <f>EI14+'KEY L-8'!$C18</f>
        <v>0.7942708333333357</v>
      </c>
      <c r="EJ15" s="113">
        <f>EJ14+'KEY L-8'!$C18</f>
        <v>0.79820601851852091</v>
      </c>
      <c r="EK15" s="113">
        <f>EK14+'KEY L-8'!$C18</f>
        <v>0.80214120370370612</v>
      </c>
      <c r="EL15" s="113">
        <f>EL14+'KEY L-8'!$C18</f>
        <v>0.80607638888889133</v>
      </c>
      <c r="EM15" s="113">
        <f>EM14+'KEY L-8'!$C18</f>
        <v>0.81001157407407653</v>
      </c>
      <c r="EN15" s="113">
        <f>EN14+'KEY L-8'!$C18</f>
        <v>0.81394675925926174</v>
      </c>
      <c r="EO15" s="113">
        <f>EO14+'KEY L-8'!$C18</f>
        <v>0.81788194444444695</v>
      </c>
      <c r="EP15" s="113">
        <f>EP14+'KEY L-8'!$C18</f>
        <v>0.82181712962963216</v>
      </c>
      <c r="EQ15" s="113">
        <f>EQ14+'KEY L-8'!$C18</f>
        <v>0.82575231481481737</v>
      </c>
      <c r="ER15" s="113">
        <f>ER14+'KEY L-8'!$C18</f>
        <v>0.82968750000000258</v>
      </c>
      <c r="ES15" s="113">
        <f>ES14+'KEY L-8'!$C18</f>
        <v>0.83362268518518778</v>
      </c>
      <c r="ET15" s="113">
        <f>ET14+'KEY L-8'!$C18</f>
        <v>0.83755787037037299</v>
      </c>
      <c r="EU15" s="113">
        <f>EU14+'KEY L-8'!$C18</f>
        <v>0.8414930555555582</v>
      </c>
      <c r="EV15" s="113">
        <f>EV14+'KEY L-8'!$C18</f>
        <v>0.84542824074074341</v>
      </c>
      <c r="EW15" s="113">
        <f>EW14+'KEY L-8'!$C18</f>
        <v>0.84936342592592862</v>
      </c>
      <c r="EX15" s="113">
        <f>EX14+'KEY L-8'!$C18</f>
        <v>0.85329861111111382</v>
      </c>
      <c r="EY15" s="113">
        <f>EY14+'KEY L-8'!$C18</f>
        <v>0.85723379629629903</v>
      </c>
      <c r="EZ15" s="113">
        <f>EZ14+'KEY L-8'!$C18</f>
        <v>0.86168981481481466</v>
      </c>
      <c r="FA15" s="113">
        <f>FA14+'KEY L-8'!$C18</f>
        <v>0.86527777777777759</v>
      </c>
      <c r="FB15" s="113">
        <f>FB14+'KEY L-8'!$C18</f>
        <v>0.86886574074074052</v>
      </c>
      <c r="FC15" s="113">
        <f>FC14+'KEY L-8'!$C18</f>
        <v>0.87245370370370345</v>
      </c>
      <c r="FD15" s="113">
        <f>FD14+'KEY L-8'!$C18</f>
        <v>0.87604166666666639</v>
      </c>
      <c r="FE15" s="113">
        <f>FE14+'KEY L-8'!$C18</f>
        <v>0.8802083333333347</v>
      </c>
      <c r="FF15" s="113">
        <f>FF14+'KEY L-8'!$C18</f>
        <v>0.88483796296296346</v>
      </c>
      <c r="FG15" s="113">
        <f>FG14+'KEY L-8'!$C18</f>
        <v>0.88848379629629681</v>
      </c>
      <c r="FH15" s="113">
        <f>FH14+'KEY L-8'!$C18</f>
        <v>0.89212962962962949</v>
      </c>
      <c r="FI15" s="113">
        <f>FI14+'KEY L-8'!$C18</f>
        <v>0.89548611111111098</v>
      </c>
      <c r="FJ15" s="113">
        <f>FJ14+'KEY L-8'!$C18</f>
        <v>0.90034722222222241</v>
      </c>
      <c r="FK15" s="113">
        <f>FK14+'KEY L-8'!$C18</f>
        <v>0.90381944444444429</v>
      </c>
      <c r="FL15" s="113">
        <f>FL14+'KEY L-8'!$C18</f>
        <v>0.90729166666666683</v>
      </c>
      <c r="FM15" s="113">
        <f>FM14+'KEY L-8'!$C18</f>
        <v>0.91423611111111125</v>
      </c>
      <c r="FN15" s="113">
        <f>FN14+'KEY L-8'!$C18</f>
        <v>0.92118055555555567</v>
      </c>
      <c r="FO15" s="113">
        <f>FO14+'KEY L-8'!$C18</f>
        <v>0.92465277777777755</v>
      </c>
      <c r="FP15" s="113">
        <f>FP14+'KEY L-8'!$C18</f>
        <v>0.92812500000000009</v>
      </c>
      <c r="FQ15" s="113">
        <f>FQ14+'KEY L-8'!$C18</f>
        <v>0.93506944444444429</v>
      </c>
      <c r="FR15" s="113">
        <f>FR14+'KEY L-8'!$C18</f>
        <v>0.93854166666666661</v>
      </c>
      <c r="FS15" s="113">
        <f>FS14+'KEY L-8'!$C18</f>
        <v>0.94201388888888893</v>
      </c>
      <c r="FT15" s="113">
        <f>FT14+'KEY L-8'!$C18</f>
        <v>0.94895833333333335</v>
      </c>
      <c r="FU15" s="113">
        <f>FU14+'KEY L-8'!$C18</f>
        <v>0.95590277777777777</v>
      </c>
      <c r="FV15" s="113">
        <f>FV14+'KEY L-8'!$C18</f>
        <v>0.96284722222222219</v>
      </c>
      <c r="FW15" s="113">
        <f>FW14+'KEY L-8'!$C18</f>
        <v>0.96840277777777761</v>
      </c>
      <c r="FX15" s="113">
        <f>FX14+'KEY L-8'!$C18</f>
        <v>0.97326388888888871</v>
      </c>
      <c r="FY15" s="113">
        <f>FY14+'KEY L-8'!$C18</f>
        <v>0.98020833333333324</v>
      </c>
      <c r="FZ15" s="113">
        <f>FZ14+'KEY L-8'!$C18</f>
        <v>0.98368055555555545</v>
      </c>
      <c r="GA15" s="113">
        <f>GA14+'KEY L-8'!$C18</f>
        <v>0.99062499999999987</v>
      </c>
      <c r="GB15" s="113">
        <f>GB14+[2]KEY!$C18</f>
        <v>0.99594907407407407</v>
      </c>
      <c r="GC15" s="113">
        <f>GC14+[2]KEY!$C18</f>
        <v>0.99942129629629639</v>
      </c>
      <c r="GD15" s="118">
        <f>GD14+[2]KEY!$C18</f>
        <v>1.0063657407407407</v>
      </c>
    </row>
    <row r="16" spans="1:186" s="71" customFormat="1" ht="17.100000000000001" hidden="1" customHeight="1" x14ac:dyDescent="0.25">
      <c r="A16" s="72" t="s">
        <v>92</v>
      </c>
      <c r="B16" s="573"/>
      <c r="C16" s="574"/>
      <c r="D16" s="589"/>
      <c r="E16" s="589"/>
      <c r="F16" s="589"/>
      <c r="G16" s="589"/>
      <c r="H16" s="589"/>
      <c r="I16" s="589"/>
      <c r="J16" s="589"/>
      <c r="K16" s="589"/>
      <c r="L16" s="589"/>
      <c r="M16" s="589"/>
      <c r="N16" s="589"/>
      <c r="O16" s="589"/>
      <c r="P16" s="589"/>
      <c r="Q16" s="113"/>
      <c r="R16" s="589"/>
      <c r="S16" s="113"/>
      <c r="T16" s="589"/>
      <c r="U16" s="113"/>
      <c r="V16" s="73">
        <f>V15+'KEY L-8'!$G19</f>
        <v>0.29770833333333341</v>
      </c>
      <c r="W16" s="113"/>
      <c r="X16" s="73">
        <f>X15+'KEY L-8'!$C19</f>
        <v>0.31142361111111128</v>
      </c>
      <c r="Y16" s="113"/>
      <c r="Z16" s="73">
        <f>Z15+'KEY L-8'!$C19</f>
        <v>0.31929398148148169</v>
      </c>
      <c r="AA16" s="113"/>
      <c r="AB16" s="113">
        <f>AB15+'KEY L-8'!$C19</f>
        <v>0.32716435185185194</v>
      </c>
      <c r="AC16" s="113">
        <f>AC15+'KEY L-8'!$C19</f>
        <v>0.33109953703703715</v>
      </c>
      <c r="AD16" s="113">
        <f>AD15+'KEY L-8'!$C19</f>
        <v>0.33503472222222236</v>
      </c>
      <c r="AE16" s="113">
        <f>AE15+'KEY L-8'!$C19</f>
        <v>0.33896990740740757</v>
      </c>
      <c r="AF16" s="113">
        <f>AF15+'KEY L-8'!$C19</f>
        <v>0.34290509259259278</v>
      </c>
      <c r="AG16" s="113">
        <f>AG15+'KEY L-8'!$C19</f>
        <v>0.34684027777777798</v>
      </c>
      <c r="AH16" s="113">
        <f>AH15+'KEY L-8'!$C19</f>
        <v>0.35077546296296319</v>
      </c>
      <c r="AI16" s="113">
        <f>AI15+'KEY L-8'!$C19</f>
        <v>0.3547106481481484</v>
      </c>
      <c r="AJ16" s="113">
        <f>AJ15+'KEY L-8'!$C19</f>
        <v>0.35864583333333361</v>
      </c>
      <c r="AK16" s="113">
        <f>AK15+'KEY L-8'!$C19</f>
        <v>0.36258101851851882</v>
      </c>
      <c r="AL16" s="113">
        <f>AL15+'KEY L-8'!$C19</f>
        <v>0.36651620370370402</v>
      </c>
      <c r="AM16" s="113">
        <f>AM15+'KEY L-8'!$C19</f>
        <v>0.37045138888888923</v>
      </c>
      <c r="AN16" s="113">
        <f>AN15+'KEY L-8'!$C19</f>
        <v>0.37438657407407444</v>
      </c>
      <c r="AO16" s="113">
        <f>AO15+'KEY L-8'!$C19</f>
        <v>0.37832175925925965</v>
      </c>
      <c r="AP16" s="113">
        <f>AP15+'KEY L-8'!$C19</f>
        <v>0.38225694444444486</v>
      </c>
      <c r="AQ16" s="113">
        <f>AQ15+'KEY L-8'!$C19</f>
        <v>0.38619212962963007</v>
      </c>
      <c r="AR16" s="113">
        <f>AR15+'KEY L-8'!$C19</f>
        <v>0.39012731481481527</v>
      </c>
      <c r="AS16" s="113">
        <f>AS15+'KEY L-8'!$C19</f>
        <v>0.39406250000000048</v>
      </c>
      <c r="AT16" s="113">
        <f>AT15+'KEY L-8'!$C19</f>
        <v>0.39799768518518569</v>
      </c>
      <c r="AU16" s="113">
        <f>AU15+'KEY L-8'!$C19</f>
        <v>0.4019328703703709</v>
      </c>
      <c r="AV16" s="113">
        <f>AV15+'KEY L-8'!$C19</f>
        <v>0.40586805555555611</v>
      </c>
      <c r="AW16" s="113">
        <f>AW15+'KEY L-8'!$C19</f>
        <v>0.40980324074074131</v>
      </c>
      <c r="AX16" s="113">
        <f>AX15+'KEY L-8'!$C19</f>
        <v>0.41373842592592652</v>
      </c>
      <c r="AY16" s="113">
        <f>AY15+'KEY L-8'!$C19</f>
        <v>0.41767361111111173</v>
      </c>
      <c r="AZ16" s="113">
        <f>AZ15+'KEY L-8'!$C19</f>
        <v>0.42160879629629694</v>
      </c>
      <c r="BA16" s="113">
        <f>BA15+'KEY L-8'!$C19</f>
        <v>0.42554398148148215</v>
      </c>
      <c r="BB16" s="113">
        <f>BB15+'KEY L-8'!$C19</f>
        <v>0.42947916666666736</v>
      </c>
      <c r="BC16" s="113">
        <f>BC15+'KEY L-8'!$C19</f>
        <v>0.43341435185185256</v>
      </c>
      <c r="BD16" s="113">
        <f>BD15+'KEY L-8'!$C19</f>
        <v>0.43734953703703777</v>
      </c>
      <c r="BE16" s="113">
        <f>BE15+'KEY L-8'!$C19</f>
        <v>0.44128472222222298</v>
      </c>
      <c r="BF16" s="113">
        <f>BF15+'KEY L-8'!$C19</f>
        <v>0.44521990740740819</v>
      </c>
      <c r="BG16" s="113">
        <f>BG15+'KEY L-8'!$C19</f>
        <v>0.4491550925925934</v>
      </c>
      <c r="BH16" s="113">
        <f>BH15+'KEY L-8'!$C19</f>
        <v>0.45309027777777861</v>
      </c>
      <c r="BI16" s="113">
        <f>BI15+'KEY L-8'!$C19</f>
        <v>0.45702546296296381</v>
      </c>
      <c r="BJ16" s="113">
        <f>BJ15+'KEY L-8'!$C19</f>
        <v>0.46096064814814902</v>
      </c>
      <c r="BK16" s="113">
        <f>BK15+'KEY L-8'!$C19</f>
        <v>0.46489583333333423</v>
      </c>
      <c r="BL16" s="113">
        <f>BL15+'KEY L-8'!$C19</f>
        <v>0.46912037037037124</v>
      </c>
      <c r="BM16" s="113">
        <f>BM15+'KEY L-8'!$C19</f>
        <v>0.47334490740740826</v>
      </c>
      <c r="BN16" s="113">
        <f>BN15+'KEY L-8'!$C19</f>
        <v>0.47756944444444527</v>
      </c>
      <c r="BO16" s="113">
        <f>BO15+'KEY L-8'!$C19</f>
        <v>0.48179398148148228</v>
      </c>
      <c r="BP16" s="113">
        <f>BP15+'KEY L-8'!$C19</f>
        <v>0.48601851851851929</v>
      </c>
      <c r="BQ16" s="113">
        <f>BQ15+'KEY L-8'!$C19</f>
        <v>0.49024305555555631</v>
      </c>
      <c r="BR16" s="113">
        <f>BR15+'KEY L-8'!$C19</f>
        <v>0.49446759259259332</v>
      </c>
      <c r="BS16" s="113">
        <f>BS15+'KEY L-8'!$C19</f>
        <v>0.49869212962963033</v>
      </c>
      <c r="BT16" s="113">
        <f>BT15+'KEY L-8'!$C19</f>
        <v>0.50291666666666734</v>
      </c>
      <c r="BU16" s="113">
        <f>BU15+'KEY L-8'!$C19</f>
        <v>0.5071412037037043</v>
      </c>
      <c r="BV16" s="113">
        <f>BV15+'KEY L-8'!$C19</f>
        <v>0.51136574074074126</v>
      </c>
      <c r="BW16" s="113">
        <f>BW15+'KEY L-8'!$C19</f>
        <v>0.51559027777777822</v>
      </c>
      <c r="BX16" s="113">
        <f>BX15+'KEY L-8'!$C19</f>
        <v>0.51981481481481528</v>
      </c>
      <c r="BY16" s="113">
        <f>BY15+'KEY L-8'!$C19</f>
        <v>0.52403935185185224</v>
      </c>
      <c r="BZ16" s="113">
        <f>BZ15+'KEY L-8'!$C19</f>
        <v>0.5282638888888892</v>
      </c>
      <c r="CA16" s="113">
        <f>CA15+'KEY L-8'!$C19</f>
        <v>0.53248842592592627</v>
      </c>
      <c r="CB16" s="113">
        <f>CB15+'KEY L-8'!$C19</f>
        <v>0.53671296296296334</v>
      </c>
      <c r="CC16" s="113">
        <f>CC15+'KEY L-8'!$C19</f>
        <v>0.5409375000000004</v>
      </c>
      <c r="CD16" s="113">
        <f>CD15+'KEY L-8'!$C19</f>
        <v>0.54516203703703747</v>
      </c>
      <c r="CE16" s="113">
        <f>CE15+'KEY L-8'!$C19</f>
        <v>0.54938657407407454</v>
      </c>
      <c r="CF16" s="113">
        <f>CF15+'KEY L-8'!$C19</f>
        <v>0.55361111111111161</v>
      </c>
      <c r="CG16" s="113">
        <f>CG15+'KEY L-8'!$C19</f>
        <v>0.55783564814814868</v>
      </c>
      <c r="CH16" s="113">
        <f>CH15+'KEY L-8'!$C19</f>
        <v>0.56206018518518575</v>
      </c>
      <c r="CI16" s="113">
        <f>CI15+'KEY L-8'!$C19</f>
        <v>0.56836805555555536</v>
      </c>
      <c r="CJ16" s="113">
        <f>CJ15+'KEY L-8'!$C19</f>
        <v>0.57473379629629695</v>
      </c>
      <c r="CK16" s="113">
        <f>CK15+'KEY L-8'!$C19</f>
        <v>0.58318287037037109</v>
      </c>
      <c r="CL16" s="113">
        <f>CL15+'KEY L-8'!$C19</f>
        <v>0.58740740740740816</v>
      </c>
      <c r="CM16" s="113">
        <f>CM15+'KEY L-8'!$C19</f>
        <v>0.59585648148148229</v>
      </c>
      <c r="CN16" s="113">
        <f>CN15+'KEY L-8'!$C19</f>
        <v>0.60008101851851936</v>
      </c>
      <c r="CO16" s="113">
        <f>CO15+'KEY L-8'!$C19</f>
        <v>0.6085300925925935</v>
      </c>
      <c r="CP16" s="113">
        <f>CP15+'KEY L-8'!$C19</f>
        <v>0.61697916666666763</v>
      </c>
      <c r="CQ16" s="602"/>
      <c r="CR16" s="113">
        <f>CR15+'KEY L-8'!$C19</f>
        <v>0.62542824074074055</v>
      </c>
      <c r="CS16" s="602"/>
      <c r="CT16" s="113">
        <f>CT15+'KEY L-8'!$C19</f>
        <v>0.63387731481481469</v>
      </c>
      <c r="CU16" s="602"/>
      <c r="CV16" s="113">
        <f>CV15+'KEY L-8'!$C19</f>
        <v>0.64232638888888882</v>
      </c>
      <c r="CW16" s="602"/>
      <c r="CX16" s="113">
        <f>CX15+'KEY L-8'!$C19</f>
        <v>0.65077546296296296</v>
      </c>
      <c r="CY16" s="589"/>
      <c r="CZ16" s="113"/>
      <c r="DA16" s="113">
        <f>DA15+'KEY L-8'!$C19</f>
        <v>0.65922453703703709</v>
      </c>
      <c r="DB16" s="113"/>
      <c r="DC16" s="113">
        <f>DC15+'KEY L-8'!$C19</f>
        <v>0.6676736111111109</v>
      </c>
      <c r="DD16" s="113"/>
      <c r="DE16" s="113">
        <f>DE15+'KEY L-8'!$C19</f>
        <v>0.67612268518518504</v>
      </c>
      <c r="DF16" s="589"/>
      <c r="DG16" s="113">
        <f>DG15+'KEY L-8'!$C19</f>
        <v>0.68457175925925917</v>
      </c>
      <c r="DH16" s="113">
        <f>DH15+'KEY L-8'!$C19</f>
        <v>0.68879629629629624</v>
      </c>
      <c r="DI16" s="589"/>
      <c r="DJ16" s="113">
        <f>DJ15+'KEY L-8'!$C19</f>
        <v>0.69753472222222213</v>
      </c>
      <c r="DK16" s="113"/>
      <c r="DL16" s="113">
        <f>DL15+'KEY L-8'!$C19</f>
        <v>0.70447916666666643</v>
      </c>
      <c r="DM16" s="113"/>
      <c r="DN16" s="113">
        <f>DN15+'KEY L-8'!$C19</f>
        <v>0.71298611111111299</v>
      </c>
      <c r="DO16" s="113"/>
      <c r="DP16" s="113">
        <f>DP15+'KEY L-8'!$C19</f>
        <v>0.7208564814814834</v>
      </c>
      <c r="DQ16" s="113">
        <f>DQ15+'KEY L-8'!$C19</f>
        <v>0.72479166666666861</v>
      </c>
      <c r="DR16" s="113">
        <f>DR15+'KEY L-8'!$C19</f>
        <v>0.72872685185185382</v>
      </c>
      <c r="DS16" s="113">
        <f>DS15+'KEY L-8'!$C19</f>
        <v>0.73266203703703903</v>
      </c>
      <c r="DT16" s="113">
        <f>DT15+'KEY L-8'!$C19</f>
        <v>0.73659722222222423</v>
      </c>
      <c r="DU16" s="113">
        <f>DU15+'KEY L-8'!$C19</f>
        <v>0.74053240740740944</v>
      </c>
      <c r="DV16" s="113">
        <f>DV15+'KEY L-8'!$C19</f>
        <v>0.74446759259259465</v>
      </c>
      <c r="DW16" s="113">
        <f>DW15+'KEY L-8'!$C19</f>
        <v>0.74840277777777986</v>
      </c>
      <c r="DX16" s="113">
        <f>DX15+'KEY L-8'!$C19</f>
        <v>0.75233796296296507</v>
      </c>
      <c r="DY16" s="113">
        <f>DY15+'KEY L-8'!$C19</f>
        <v>0.75627314814815028</v>
      </c>
      <c r="DZ16" s="113">
        <f>DZ15+'KEY L-8'!$C19</f>
        <v>0.76020833333333548</v>
      </c>
      <c r="EA16" s="113">
        <f>EA15+'KEY L-8'!$C19</f>
        <v>0.76414351851852069</v>
      </c>
      <c r="EB16" s="113">
        <f>EB15+'KEY L-8'!$C19</f>
        <v>0.7680787037037059</v>
      </c>
      <c r="EC16" s="113">
        <f>EC15+'KEY L-8'!$C19</f>
        <v>0.77201388888889111</v>
      </c>
      <c r="ED16" s="113">
        <f>ED15+'KEY L-8'!$C19</f>
        <v>0.77594907407407632</v>
      </c>
      <c r="EE16" s="113">
        <f>EE15+'KEY L-8'!$C19</f>
        <v>0.77988425925926153</v>
      </c>
      <c r="EF16" s="113">
        <f>EF15+'KEY L-8'!$C19</f>
        <v>0.78381944444444673</v>
      </c>
      <c r="EG16" s="113">
        <f>EG15+'KEY L-8'!$C19</f>
        <v>0.78775462962963194</v>
      </c>
      <c r="EH16" s="113">
        <f>EH15+'KEY L-8'!$C19</f>
        <v>0.79168981481481715</v>
      </c>
      <c r="EI16" s="113">
        <f>EI15+'KEY L-8'!$C19</f>
        <v>0.79562500000000236</v>
      </c>
      <c r="EJ16" s="113">
        <f>EJ15+'KEY L-8'!$C19</f>
        <v>0.79956018518518757</v>
      </c>
      <c r="EK16" s="113">
        <f>EK15+'KEY L-8'!$C19</f>
        <v>0.80349537037037277</v>
      </c>
      <c r="EL16" s="113">
        <f>EL15+'KEY L-8'!$C19</f>
        <v>0.80743055555555798</v>
      </c>
      <c r="EM16" s="113">
        <f>EM15+'KEY L-8'!$C19</f>
        <v>0.81136574074074319</v>
      </c>
      <c r="EN16" s="113">
        <f>EN15+'KEY L-8'!$C19</f>
        <v>0.8153009259259284</v>
      </c>
      <c r="EO16" s="113">
        <f>EO15+'KEY L-8'!$C19</f>
        <v>0.81923611111111361</v>
      </c>
      <c r="EP16" s="113">
        <f>EP15+'KEY L-8'!$C19</f>
        <v>0.82317129629629882</v>
      </c>
      <c r="EQ16" s="113">
        <f>EQ15+'KEY L-8'!$C19</f>
        <v>0.82710648148148402</v>
      </c>
      <c r="ER16" s="113">
        <f>ER15+'KEY L-8'!$C19</f>
        <v>0.83104166666666923</v>
      </c>
      <c r="ES16" s="113">
        <f>ES15+'KEY L-8'!$C19</f>
        <v>0.83497685185185444</v>
      </c>
      <c r="ET16" s="113">
        <f>ET15+'KEY L-8'!$C19</f>
        <v>0.83891203703703965</v>
      </c>
      <c r="EU16" s="113">
        <f>EU15+'KEY L-8'!$C19</f>
        <v>0.84284722222222486</v>
      </c>
      <c r="EV16" s="113">
        <f>EV15+'KEY L-8'!$C19</f>
        <v>0.84678240740741006</v>
      </c>
      <c r="EW16" s="113">
        <f>EW15+'KEY L-8'!$C19</f>
        <v>0.85071759259259527</v>
      </c>
      <c r="EX16" s="113">
        <f>EX15+'KEY L-8'!$C19</f>
        <v>0.85465277777778048</v>
      </c>
      <c r="EY16" s="113">
        <f>EY15+'KEY L-8'!$C19</f>
        <v>0.85858796296296569</v>
      </c>
      <c r="EZ16" s="113">
        <f>EZ15+'KEY L-8'!$C19</f>
        <v>0.86304398148148131</v>
      </c>
      <c r="FA16" s="113">
        <f>FA15+'KEY L-8'!$C19</f>
        <v>0.86663194444444425</v>
      </c>
      <c r="FB16" s="113">
        <f>FB15+'KEY L-8'!$C19</f>
        <v>0.87021990740740718</v>
      </c>
      <c r="FC16" s="113">
        <f>FC15+'KEY L-8'!$C19</f>
        <v>0.87380787037037011</v>
      </c>
      <c r="FD16" s="113">
        <f>FD15+'KEY L-8'!$C19</f>
        <v>0.87739583333333304</v>
      </c>
      <c r="FE16" s="113">
        <f>FE15+'KEY L-8'!$C19</f>
        <v>0.88156250000000136</v>
      </c>
      <c r="FF16" s="113">
        <f>FF15+'KEY L-8'!$C19</f>
        <v>0.88619212962963012</v>
      </c>
      <c r="FG16" s="113">
        <f>FG15+'KEY L-8'!$C19</f>
        <v>0.88983796296296347</v>
      </c>
      <c r="FH16" s="113">
        <f>FH15+'KEY L-8'!$C19</f>
        <v>0.89348379629629615</v>
      </c>
      <c r="FI16" s="113">
        <f>FI15+'KEY L-8'!$C19</f>
        <v>0.89684027777777764</v>
      </c>
      <c r="FJ16" s="113">
        <f>FJ15+'KEY L-8'!$C19</f>
        <v>0.90170138888888907</v>
      </c>
      <c r="FK16" s="113">
        <f>FK15+'KEY L-8'!$C19</f>
        <v>0.90517361111111094</v>
      </c>
      <c r="FL16" s="113">
        <f>FL15+'KEY L-8'!$C19</f>
        <v>0.90864583333333349</v>
      </c>
      <c r="FM16" s="113">
        <f>FM15+'KEY L-8'!$C19</f>
        <v>0.91559027777777791</v>
      </c>
      <c r="FN16" s="113">
        <f>FN15+'KEY L-8'!$C19</f>
        <v>0.92253472222222233</v>
      </c>
      <c r="FO16" s="113">
        <f>FO15+'KEY L-8'!$C19</f>
        <v>0.9260069444444442</v>
      </c>
      <c r="FP16" s="113">
        <f>FP15+'KEY L-8'!$C19</f>
        <v>0.92947916666666675</v>
      </c>
      <c r="FQ16" s="113">
        <f>FQ15+'KEY L-8'!$C19</f>
        <v>0.93642361111111094</v>
      </c>
      <c r="FR16" s="113">
        <f>FR15+'KEY L-8'!$C19</f>
        <v>0.93989583333333326</v>
      </c>
      <c r="FS16" s="113">
        <f>FS15+'KEY L-8'!$C19</f>
        <v>0.94336805555555558</v>
      </c>
      <c r="FT16" s="113">
        <f>FT15+'KEY L-8'!$C19</f>
        <v>0.9503125</v>
      </c>
      <c r="FU16" s="113">
        <f>FU15+'KEY L-8'!$C19</f>
        <v>0.95725694444444442</v>
      </c>
      <c r="FV16" s="113">
        <f>FV15+'KEY L-8'!$C19</f>
        <v>0.96420138888888884</v>
      </c>
      <c r="FW16" s="113">
        <f>FW15+'KEY L-8'!$C19</f>
        <v>0.96975694444444427</v>
      </c>
      <c r="FX16" s="113">
        <f>FX15+'KEY L-8'!$C19</f>
        <v>0.97461805555555536</v>
      </c>
      <c r="FY16" s="113">
        <f>FY15+'KEY L-8'!$C19</f>
        <v>0.98156249999999989</v>
      </c>
      <c r="FZ16" s="113">
        <f>FZ15+'KEY L-8'!$C19</f>
        <v>0.9850347222222221</v>
      </c>
      <c r="GA16" s="113">
        <f>GA15+'KEY L-8'!$C19</f>
        <v>0.99197916666666652</v>
      </c>
      <c r="GB16" s="113">
        <f>GB15+[2]KEY!$C19</f>
        <v>0.9971875</v>
      </c>
      <c r="GC16" s="113">
        <f>GC15+[2]KEY!$C19</f>
        <v>1.0006597222222222</v>
      </c>
      <c r="GD16" s="118">
        <f>GD15+[2]KEY!$C19</f>
        <v>1.0076041666666666</v>
      </c>
    </row>
    <row r="17" spans="1:188" s="71" customFormat="1" ht="17.100000000000001" hidden="1" customHeight="1" x14ac:dyDescent="0.25">
      <c r="A17" s="72" t="s">
        <v>93</v>
      </c>
      <c r="B17" s="573"/>
      <c r="C17" s="574"/>
      <c r="D17" s="589"/>
      <c r="E17" s="589"/>
      <c r="F17" s="589"/>
      <c r="G17" s="589"/>
      <c r="H17" s="589"/>
      <c r="I17" s="589"/>
      <c r="J17" s="589"/>
      <c r="K17" s="589"/>
      <c r="L17" s="589"/>
      <c r="M17" s="589"/>
      <c r="N17" s="589"/>
      <c r="O17" s="589"/>
      <c r="P17" s="589"/>
      <c r="Q17" s="113"/>
      <c r="R17" s="589"/>
      <c r="S17" s="113"/>
      <c r="T17" s="589"/>
      <c r="U17" s="113"/>
      <c r="V17" s="73">
        <f>V16+'KEY L-8'!$G20</f>
        <v>0.2997800925925927</v>
      </c>
      <c r="W17" s="113"/>
      <c r="X17" s="73">
        <f>X16+'KEY L-8'!$C20</f>
        <v>0.31314814814814829</v>
      </c>
      <c r="Y17" s="113"/>
      <c r="Z17" s="73">
        <f>Z16+'KEY L-8'!$C20</f>
        <v>0.3210185185185187</v>
      </c>
      <c r="AA17" s="113"/>
      <c r="AB17" s="113">
        <f>AB16+'KEY L-8'!$C20</f>
        <v>0.32888888888888895</v>
      </c>
      <c r="AC17" s="113">
        <f>AC16+'KEY L-8'!$C20</f>
        <v>0.33282407407407416</v>
      </c>
      <c r="AD17" s="113">
        <f>AD16+'KEY L-8'!$C20</f>
        <v>0.33675925925925937</v>
      </c>
      <c r="AE17" s="113">
        <f>AE16+'KEY L-8'!$C20</f>
        <v>0.34069444444444458</v>
      </c>
      <c r="AF17" s="113">
        <f>AF16+'KEY L-8'!$C20</f>
        <v>0.34462962962962979</v>
      </c>
      <c r="AG17" s="113">
        <f>AG16+'KEY L-8'!$C20</f>
        <v>0.34856481481481499</v>
      </c>
      <c r="AH17" s="113">
        <f>AH16+'KEY L-8'!$C20</f>
        <v>0.3525000000000002</v>
      </c>
      <c r="AI17" s="113">
        <f>AI16+'KEY L-8'!$C20</f>
        <v>0.35643518518518541</v>
      </c>
      <c r="AJ17" s="113">
        <f>AJ16+'KEY L-8'!$C20</f>
        <v>0.36037037037037062</v>
      </c>
      <c r="AK17" s="113">
        <f>AK16+'KEY L-8'!$C20</f>
        <v>0.36430555555555583</v>
      </c>
      <c r="AL17" s="113">
        <f>AL16+'KEY L-8'!$C20</f>
        <v>0.36824074074074103</v>
      </c>
      <c r="AM17" s="113">
        <f>AM16+'KEY L-8'!$C20</f>
        <v>0.37217592592592624</v>
      </c>
      <c r="AN17" s="113">
        <f>AN16+'KEY L-8'!$C20</f>
        <v>0.37611111111111145</v>
      </c>
      <c r="AO17" s="113">
        <f>AO16+'KEY L-8'!$C20</f>
        <v>0.38004629629629666</v>
      </c>
      <c r="AP17" s="113">
        <f>AP16+'KEY L-8'!$C20</f>
        <v>0.38398148148148187</v>
      </c>
      <c r="AQ17" s="113">
        <f>AQ16+'KEY L-8'!$C20</f>
        <v>0.38791666666666708</v>
      </c>
      <c r="AR17" s="113">
        <f>AR16+'KEY L-8'!$C20</f>
        <v>0.39185185185185228</v>
      </c>
      <c r="AS17" s="113">
        <f>AS16+'KEY L-8'!$C20</f>
        <v>0.39578703703703749</v>
      </c>
      <c r="AT17" s="113">
        <f>AT16+'KEY L-8'!$C20</f>
        <v>0.3997222222222227</v>
      </c>
      <c r="AU17" s="113">
        <f>AU16+'KEY L-8'!$C20</f>
        <v>0.40365740740740791</v>
      </c>
      <c r="AV17" s="113">
        <f>AV16+'KEY L-8'!$C20</f>
        <v>0.40759259259259312</v>
      </c>
      <c r="AW17" s="113">
        <f>AW16+'KEY L-8'!$C20</f>
        <v>0.41152777777777833</v>
      </c>
      <c r="AX17" s="113">
        <f>AX16+'KEY L-8'!$C20</f>
        <v>0.41546296296296353</v>
      </c>
      <c r="AY17" s="113">
        <f>AY16+'KEY L-8'!$C20</f>
        <v>0.41939814814814874</v>
      </c>
      <c r="AZ17" s="113">
        <f>AZ16+'KEY L-8'!$C20</f>
        <v>0.42333333333333395</v>
      </c>
      <c r="BA17" s="113">
        <f>BA16+'KEY L-8'!$C20</f>
        <v>0.42726851851851916</v>
      </c>
      <c r="BB17" s="113">
        <f>BB16+'KEY L-8'!$C20</f>
        <v>0.43120370370370437</v>
      </c>
      <c r="BC17" s="113">
        <f>BC16+'KEY L-8'!$C20</f>
        <v>0.43513888888888957</v>
      </c>
      <c r="BD17" s="113">
        <f>BD16+'KEY L-8'!$C20</f>
        <v>0.43907407407407478</v>
      </c>
      <c r="BE17" s="113">
        <f>BE16+'KEY L-8'!$C20</f>
        <v>0.44300925925925999</v>
      </c>
      <c r="BF17" s="113">
        <f>BF16+'KEY L-8'!$C20</f>
        <v>0.4469444444444452</v>
      </c>
      <c r="BG17" s="113">
        <f>BG16+'KEY L-8'!$C20</f>
        <v>0.45087962962963041</v>
      </c>
      <c r="BH17" s="113">
        <f>BH16+'KEY L-8'!$C20</f>
        <v>0.45481481481481562</v>
      </c>
      <c r="BI17" s="113">
        <f>BI16+'KEY L-8'!$C20</f>
        <v>0.45875000000000082</v>
      </c>
      <c r="BJ17" s="113">
        <f>BJ16+'KEY L-8'!$C20</f>
        <v>0.46268518518518603</v>
      </c>
      <c r="BK17" s="113">
        <f>BK16+'KEY L-8'!$C20</f>
        <v>0.46662037037037124</v>
      </c>
      <c r="BL17" s="113">
        <f>BL16+'KEY L-8'!$C20</f>
        <v>0.47084490740740825</v>
      </c>
      <c r="BM17" s="113">
        <f>BM16+'KEY L-8'!$C20</f>
        <v>0.47506944444444527</v>
      </c>
      <c r="BN17" s="113">
        <f>BN16+'KEY L-8'!$C20</f>
        <v>0.47929398148148228</v>
      </c>
      <c r="BO17" s="113">
        <f>BO16+'KEY L-8'!$C20</f>
        <v>0.48351851851851929</v>
      </c>
      <c r="BP17" s="113">
        <f>BP16+'KEY L-8'!$C20</f>
        <v>0.4877430555555563</v>
      </c>
      <c r="BQ17" s="113">
        <f>BQ16+'KEY L-8'!$C20</f>
        <v>0.49196759259259332</v>
      </c>
      <c r="BR17" s="113">
        <f>BR16+'KEY L-8'!$C20</f>
        <v>0.49619212962963033</v>
      </c>
      <c r="BS17" s="113">
        <f>BS16+'KEY L-8'!$C20</f>
        <v>0.5004166666666674</v>
      </c>
      <c r="BT17" s="113">
        <f>BT16+'KEY L-8'!$C20</f>
        <v>0.50464120370370436</v>
      </c>
      <c r="BU17" s="113">
        <f>BU16+'KEY L-8'!$C20</f>
        <v>0.50886574074074131</v>
      </c>
      <c r="BV17" s="113">
        <f>BV16+'KEY L-8'!$C20</f>
        <v>0.51309027777777827</v>
      </c>
      <c r="BW17" s="113">
        <f>BW16+'KEY L-8'!$C20</f>
        <v>0.51731481481481523</v>
      </c>
      <c r="BX17" s="113">
        <f>BX16+'KEY L-8'!$C20</f>
        <v>0.5215393518518523</v>
      </c>
      <c r="BY17" s="113">
        <f>BY16+'KEY L-8'!$C20</f>
        <v>0.52576388888888925</v>
      </c>
      <c r="BZ17" s="113">
        <f>BZ16+'KEY L-8'!$C20</f>
        <v>0.52998842592592621</v>
      </c>
      <c r="CA17" s="113">
        <f>CA16+'KEY L-8'!$C20</f>
        <v>0.53421296296296328</v>
      </c>
      <c r="CB17" s="113">
        <f>CB16+'KEY L-8'!$C20</f>
        <v>0.53843750000000035</v>
      </c>
      <c r="CC17" s="113">
        <f>CC16+'KEY L-8'!$C20</f>
        <v>0.54266203703703741</v>
      </c>
      <c r="CD17" s="113">
        <f>CD16+'KEY L-8'!$C20</f>
        <v>0.54688657407407448</v>
      </c>
      <c r="CE17" s="113">
        <f>CE16+'KEY L-8'!$C20</f>
        <v>0.55111111111111155</v>
      </c>
      <c r="CF17" s="113">
        <f>CF16+'KEY L-8'!$C20</f>
        <v>0.55533564814814862</v>
      </c>
      <c r="CG17" s="113">
        <f>CG16+'KEY L-8'!$C20</f>
        <v>0.55956018518518569</v>
      </c>
      <c r="CH17" s="113">
        <f>CH16+'KEY L-8'!$C20</f>
        <v>0.56378472222222276</v>
      </c>
      <c r="CI17" s="113">
        <f>CI16+'KEY L-8'!$C20</f>
        <v>0.57009259259259237</v>
      </c>
      <c r="CJ17" s="113">
        <f>CJ16+'KEY L-8'!$C20</f>
        <v>0.57645833333333396</v>
      </c>
      <c r="CK17" s="113">
        <f>CK16+'KEY L-8'!$C20</f>
        <v>0.5849074074074081</v>
      </c>
      <c r="CL17" s="113">
        <f>CL16+'KEY L-8'!$C20</f>
        <v>0.58913194444444517</v>
      </c>
      <c r="CM17" s="113">
        <f>CM16+'KEY L-8'!$C20</f>
        <v>0.5975810185185193</v>
      </c>
      <c r="CN17" s="113">
        <f>CN16+'KEY L-8'!$C20</f>
        <v>0.60180555555555637</v>
      </c>
      <c r="CO17" s="113">
        <f>CO16+'KEY L-8'!$C20</f>
        <v>0.61025462962963051</v>
      </c>
      <c r="CP17" s="113">
        <f>CP16+'KEY L-8'!$C20</f>
        <v>0.61870370370370464</v>
      </c>
      <c r="CQ17" s="602"/>
      <c r="CR17" s="113">
        <f>CR16+'KEY L-8'!$C20</f>
        <v>0.62715277777777756</v>
      </c>
      <c r="CS17" s="602"/>
      <c r="CT17" s="113">
        <f>CT16+'KEY L-8'!$C20</f>
        <v>0.6356018518518517</v>
      </c>
      <c r="CU17" s="602"/>
      <c r="CV17" s="113">
        <f>CV16+'KEY L-8'!$C20</f>
        <v>0.64405092592592583</v>
      </c>
      <c r="CW17" s="602"/>
      <c r="CX17" s="113">
        <f>CX16+'KEY L-8'!$C20</f>
        <v>0.65249999999999997</v>
      </c>
      <c r="CY17" s="589"/>
      <c r="CZ17" s="113"/>
      <c r="DA17" s="113">
        <f>DA16+'KEY L-8'!$C20</f>
        <v>0.66094907407407411</v>
      </c>
      <c r="DB17" s="113"/>
      <c r="DC17" s="113">
        <f>DC16+'KEY L-8'!$C20</f>
        <v>0.66939814814814791</v>
      </c>
      <c r="DD17" s="113"/>
      <c r="DE17" s="113">
        <f>DE16+'KEY L-8'!$C20</f>
        <v>0.67784722222222205</v>
      </c>
      <c r="DF17" s="589"/>
      <c r="DG17" s="113">
        <f>DG16+'KEY L-8'!$C20</f>
        <v>0.68629629629629618</v>
      </c>
      <c r="DH17" s="113">
        <f>DH16+'KEY L-8'!$C20</f>
        <v>0.69052083333333325</v>
      </c>
      <c r="DI17" s="589"/>
      <c r="DJ17" s="113">
        <f>DJ16+'KEY L-8'!$C20</f>
        <v>0.69925925925925914</v>
      </c>
      <c r="DK17" s="113"/>
      <c r="DL17" s="113">
        <f>DL16+'KEY L-8'!$C20</f>
        <v>0.70620370370370344</v>
      </c>
      <c r="DM17" s="113"/>
      <c r="DN17" s="113">
        <f>DN16+'KEY L-8'!$C20</f>
        <v>0.71471064814815</v>
      </c>
      <c r="DO17" s="113"/>
      <c r="DP17" s="113">
        <f>DP16+'KEY L-8'!$C20</f>
        <v>0.72258101851852041</v>
      </c>
      <c r="DQ17" s="113">
        <f>DQ16+'KEY L-8'!$C20</f>
        <v>0.72651620370370562</v>
      </c>
      <c r="DR17" s="113">
        <f>DR16+'KEY L-8'!$C20</f>
        <v>0.73045138888889083</v>
      </c>
      <c r="DS17" s="113">
        <f>DS16+'KEY L-8'!$C20</f>
        <v>0.73438657407407604</v>
      </c>
      <c r="DT17" s="113">
        <f>DT16+'KEY L-8'!$C20</f>
        <v>0.73832175925926125</v>
      </c>
      <c r="DU17" s="113">
        <f>DU16+'KEY L-8'!$C20</f>
        <v>0.74225694444444645</v>
      </c>
      <c r="DV17" s="113">
        <f>DV16+'KEY L-8'!$C20</f>
        <v>0.74619212962963166</v>
      </c>
      <c r="DW17" s="113">
        <f>DW16+'KEY L-8'!$C20</f>
        <v>0.75012731481481687</v>
      </c>
      <c r="DX17" s="113">
        <f>DX16+'KEY L-8'!$C20</f>
        <v>0.75406250000000208</v>
      </c>
      <c r="DY17" s="113">
        <f>DY16+'KEY L-8'!$C20</f>
        <v>0.75799768518518729</v>
      </c>
      <c r="DZ17" s="113">
        <f>DZ16+'KEY L-8'!$C20</f>
        <v>0.76193287037037249</v>
      </c>
      <c r="EA17" s="113">
        <f>EA16+'KEY L-8'!$C20</f>
        <v>0.7658680555555577</v>
      </c>
      <c r="EB17" s="113">
        <f>EB16+'KEY L-8'!$C20</f>
        <v>0.76980324074074291</v>
      </c>
      <c r="EC17" s="113">
        <f>EC16+'KEY L-8'!$C20</f>
        <v>0.77373842592592812</v>
      </c>
      <c r="ED17" s="113">
        <f>ED16+'KEY L-8'!$C20</f>
        <v>0.77767361111111333</v>
      </c>
      <c r="EE17" s="113">
        <f>EE16+'KEY L-8'!$C20</f>
        <v>0.78160879629629854</v>
      </c>
      <c r="EF17" s="113">
        <f>EF16+'KEY L-8'!$C20</f>
        <v>0.78554398148148374</v>
      </c>
      <c r="EG17" s="113">
        <f>EG16+'KEY L-8'!$C20</f>
        <v>0.78947916666666895</v>
      </c>
      <c r="EH17" s="113">
        <f>EH16+'KEY L-8'!$C20</f>
        <v>0.79341435185185416</v>
      </c>
      <c r="EI17" s="113">
        <f>EI16+'KEY L-8'!$C20</f>
        <v>0.79734953703703937</v>
      </c>
      <c r="EJ17" s="113">
        <f>EJ16+'KEY L-8'!$C20</f>
        <v>0.80128472222222458</v>
      </c>
      <c r="EK17" s="113">
        <f>EK16+'KEY L-8'!$C20</f>
        <v>0.80521990740740979</v>
      </c>
      <c r="EL17" s="113">
        <f>EL16+'KEY L-8'!$C20</f>
        <v>0.80915509259259499</v>
      </c>
      <c r="EM17" s="113">
        <f>EM16+'KEY L-8'!$C20</f>
        <v>0.8130902777777802</v>
      </c>
      <c r="EN17" s="113">
        <f>EN16+'KEY L-8'!$C20</f>
        <v>0.81702546296296541</v>
      </c>
      <c r="EO17" s="113">
        <f>EO16+'KEY L-8'!$C20</f>
        <v>0.82096064814815062</v>
      </c>
      <c r="EP17" s="113">
        <f>EP16+'KEY L-8'!$C20</f>
        <v>0.82489583333333583</v>
      </c>
      <c r="EQ17" s="113">
        <f>EQ16+'KEY L-8'!$C20</f>
        <v>0.82883101851852103</v>
      </c>
      <c r="ER17" s="113">
        <f>ER16+'KEY L-8'!$C20</f>
        <v>0.83276620370370624</v>
      </c>
      <c r="ES17" s="113">
        <f>ES16+'KEY L-8'!$C20</f>
        <v>0.83670138888889145</v>
      </c>
      <c r="ET17" s="113">
        <f>ET16+'KEY L-8'!$C20</f>
        <v>0.84063657407407666</v>
      </c>
      <c r="EU17" s="113">
        <f>EU16+'KEY L-8'!$C20</f>
        <v>0.84457175925926187</v>
      </c>
      <c r="EV17" s="113">
        <f>EV16+'KEY L-8'!$C20</f>
        <v>0.84850694444444708</v>
      </c>
      <c r="EW17" s="113">
        <f>EW16+'KEY L-8'!$C20</f>
        <v>0.85244212962963228</v>
      </c>
      <c r="EX17" s="113">
        <f>EX16+'KEY L-8'!$C20</f>
        <v>0.85637731481481749</v>
      </c>
      <c r="EY17" s="113">
        <f>EY16+'KEY L-8'!$C20</f>
        <v>0.8603125000000027</v>
      </c>
      <c r="EZ17" s="113">
        <f>EZ16+'KEY L-8'!$C20</f>
        <v>0.86476851851851833</v>
      </c>
      <c r="FA17" s="113">
        <f>FA16+'KEY L-8'!$C20</f>
        <v>0.86835648148148126</v>
      </c>
      <c r="FB17" s="113">
        <f>FB16+'KEY L-8'!$C20</f>
        <v>0.87194444444444419</v>
      </c>
      <c r="FC17" s="113">
        <f>FC16+'KEY L-8'!$C20</f>
        <v>0.87553240740740712</v>
      </c>
      <c r="FD17" s="113">
        <f>FD16+'KEY L-8'!$C20</f>
        <v>0.87912037037037005</v>
      </c>
      <c r="FE17" s="113">
        <f>FE16+'KEY L-8'!$C20</f>
        <v>0.88328703703703837</v>
      </c>
      <c r="FF17" s="113">
        <f>FF16+'KEY L-8'!$C20</f>
        <v>0.88791666666666713</v>
      </c>
      <c r="FG17" s="113">
        <f>FG16+'KEY L-8'!$C20</f>
        <v>0.89156250000000048</v>
      </c>
      <c r="FH17" s="113">
        <f>FH16+'KEY L-8'!$C20</f>
        <v>0.89520833333333316</v>
      </c>
      <c r="FI17" s="113">
        <f>FI16+'KEY L-8'!$C20</f>
        <v>0.89856481481481465</v>
      </c>
      <c r="FJ17" s="113">
        <f>FJ16+'KEY L-8'!$C20</f>
        <v>0.90342592592592608</v>
      </c>
      <c r="FK17" s="113">
        <f>FK16+'KEY L-8'!$C20</f>
        <v>0.90689814814814795</v>
      </c>
      <c r="FL17" s="113">
        <f>FL16+'KEY L-8'!$C20</f>
        <v>0.9103703703703705</v>
      </c>
      <c r="FM17" s="113">
        <f>FM16+'KEY L-8'!$C20</f>
        <v>0.91731481481481492</v>
      </c>
      <c r="FN17" s="113">
        <f>FN16+'KEY L-8'!$C20</f>
        <v>0.92425925925925934</v>
      </c>
      <c r="FO17" s="113">
        <f>FO16+'KEY L-8'!$C20</f>
        <v>0.92773148148148121</v>
      </c>
      <c r="FP17" s="113">
        <f>FP16+'KEY L-8'!$C20</f>
        <v>0.93120370370370376</v>
      </c>
      <c r="FQ17" s="113">
        <f>FQ16+'KEY L-8'!$C20</f>
        <v>0.93814814814814795</v>
      </c>
      <c r="FR17" s="113">
        <f>FR16+'KEY L-8'!$C20</f>
        <v>0.94162037037037027</v>
      </c>
      <c r="FS17" s="113">
        <f>FS16+'KEY L-8'!$C20</f>
        <v>0.9450925925925926</v>
      </c>
      <c r="FT17" s="113">
        <f>FT16+'KEY L-8'!$C20</f>
        <v>0.95203703703703701</v>
      </c>
      <c r="FU17" s="113">
        <f>FU16+'KEY L-8'!$C20</f>
        <v>0.95898148148148143</v>
      </c>
      <c r="FV17" s="113">
        <f>FV16+'KEY L-8'!$C20</f>
        <v>0.96592592592592585</v>
      </c>
      <c r="FW17" s="113">
        <f>FW16+'KEY L-8'!$C20</f>
        <v>0.97148148148148128</v>
      </c>
      <c r="FX17" s="113">
        <f>FX16+'KEY L-8'!$C20</f>
        <v>0.97634259259259237</v>
      </c>
      <c r="FY17" s="113">
        <f>FY16+'KEY L-8'!$C20</f>
        <v>0.9832870370370369</v>
      </c>
      <c r="FZ17" s="113">
        <f>FZ16+'KEY L-8'!$C20</f>
        <v>0.98675925925925911</v>
      </c>
      <c r="GA17" s="113">
        <f>GA16+'KEY L-8'!$C20</f>
        <v>0.99370370370370353</v>
      </c>
      <c r="GB17" s="113">
        <f>GB16+[2]KEY!$C20</f>
        <v>0.99879629629629629</v>
      </c>
      <c r="GC17" s="113">
        <f>GC16+[2]KEY!$C20</f>
        <v>1.0022685185185185</v>
      </c>
      <c r="GD17" s="118">
        <f>GD16+[2]KEY!$C20</f>
        <v>1.0092129629629629</v>
      </c>
    </row>
    <row r="18" spans="1:188" s="71" customFormat="1" ht="17.100000000000001" hidden="1" customHeight="1" x14ac:dyDescent="0.25">
      <c r="A18" s="72" t="s">
        <v>94</v>
      </c>
      <c r="B18" s="573"/>
      <c r="C18" s="574"/>
      <c r="D18" s="589"/>
      <c r="E18" s="589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589"/>
      <c r="Q18" s="113"/>
      <c r="R18" s="589"/>
      <c r="S18" s="113"/>
      <c r="T18" s="589"/>
      <c r="U18" s="113"/>
      <c r="V18" s="73">
        <f>V17+'KEY L-8'!$G21</f>
        <v>0.30138888888888898</v>
      </c>
      <c r="W18" s="113"/>
      <c r="X18" s="73">
        <f>X17+'KEY L-8'!$C21</f>
        <v>0.31453703703703717</v>
      </c>
      <c r="Y18" s="113"/>
      <c r="Z18" s="73">
        <f>Z17+'KEY L-8'!$C21</f>
        <v>0.32240740740740759</v>
      </c>
      <c r="AA18" s="113"/>
      <c r="AB18" s="113">
        <f>AB17+'KEY L-8'!$C21</f>
        <v>0.33027777777777784</v>
      </c>
      <c r="AC18" s="113">
        <f>AC17+'KEY L-8'!$C21</f>
        <v>0.33421296296296304</v>
      </c>
      <c r="AD18" s="113">
        <f>AD17+'KEY L-8'!$C21</f>
        <v>0.33814814814814825</v>
      </c>
      <c r="AE18" s="113">
        <f>AE17+'KEY L-8'!$C21</f>
        <v>0.34208333333333346</v>
      </c>
      <c r="AF18" s="113">
        <f>AF17+'KEY L-8'!$C21</f>
        <v>0.34601851851851867</v>
      </c>
      <c r="AG18" s="113">
        <f>AG17+'KEY L-8'!$C21</f>
        <v>0.34995370370370388</v>
      </c>
      <c r="AH18" s="113">
        <f>AH17+'KEY L-8'!$C21</f>
        <v>0.35388888888888909</v>
      </c>
      <c r="AI18" s="113">
        <f>AI17+'KEY L-8'!$C21</f>
        <v>0.35782407407407429</v>
      </c>
      <c r="AJ18" s="113">
        <f>AJ17+'KEY L-8'!$C21</f>
        <v>0.3617592592592595</v>
      </c>
      <c r="AK18" s="113">
        <f>AK17+'KEY L-8'!$C21</f>
        <v>0.36569444444444471</v>
      </c>
      <c r="AL18" s="113">
        <f>AL17+'KEY L-8'!$C21</f>
        <v>0.36962962962962992</v>
      </c>
      <c r="AM18" s="113">
        <f>AM17+'KEY L-8'!$C21</f>
        <v>0.37356481481481513</v>
      </c>
      <c r="AN18" s="113">
        <f>AN17+'KEY L-8'!$C21</f>
        <v>0.37750000000000034</v>
      </c>
      <c r="AO18" s="113">
        <f>AO17+'KEY L-8'!$C21</f>
        <v>0.38143518518518554</v>
      </c>
      <c r="AP18" s="113">
        <f>AP17+'KEY L-8'!$C21</f>
        <v>0.38537037037037075</v>
      </c>
      <c r="AQ18" s="113">
        <f>AQ17+'KEY L-8'!$C21</f>
        <v>0.38930555555555596</v>
      </c>
      <c r="AR18" s="113">
        <f>AR17+'KEY L-8'!$C21</f>
        <v>0.39324074074074117</v>
      </c>
      <c r="AS18" s="113">
        <f>AS17+'KEY L-8'!$C21</f>
        <v>0.39717592592592638</v>
      </c>
      <c r="AT18" s="113">
        <f>AT17+'KEY L-8'!$C21</f>
        <v>0.40111111111111158</v>
      </c>
      <c r="AU18" s="113">
        <f>AU17+'KEY L-8'!$C21</f>
        <v>0.40504629629629679</v>
      </c>
      <c r="AV18" s="113">
        <f>AV17+'KEY L-8'!$C21</f>
        <v>0.408981481481482</v>
      </c>
      <c r="AW18" s="113">
        <f>AW17+'KEY L-8'!$C21</f>
        <v>0.41291666666666721</v>
      </c>
      <c r="AX18" s="113">
        <f>AX17+'KEY L-8'!$C21</f>
        <v>0.41685185185185242</v>
      </c>
      <c r="AY18" s="113">
        <f>AY17+'KEY L-8'!$C21</f>
        <v>0.42078703703703763</v>
      </c>
      <c r="AZ18" s="113">
        <f>AZ17+'KEY L-8'!$C21</f>
        <v>0.42472222222222283</v>
      </c>
      <c r="BA18" s="113">
        <f>BA17+'KEY L-8'!$C21</f>
        <v>0.42865740740740804</v>
      </c>
      <c r="BB18" s="113">
        <f>BB17+'KEY L-8'!$C21</f>
        <v>0.43259259259259325</v>
      </c>
      <c r="BC18" s="113">
        <f>BC17+'KEY L-8'!$C21</f>
        <v>0.43652777777777846</v>
      </c>
      <c r="BD18" s="113">
        <f>BD17+'KEY L-8'!$C21</f>
        <v>0.44046296296296367</v>
      </c>
      <c r="BE18" s="113">
        <f>BE17+'KEY L-8'!$C21</f>
        <v>0.44439814814814887</v>
      </c>
      <c r="BF18" s="113">
        <f>BF17+'KEY L-8'!$C21</f>
        <v>0.44833333333333408</v>
      </c>
      <c r="BG18" s="113">
        <f>BG17+'KEY L-8'!$C21</f>
        <v>0.45226851851851929</v>
      </c>
      <c r="BH18" s="113">
        <f>BH17+'KEY L-8'!$C21</f>
        <v>0.4562037037037045</v>
      </c>
      <c r="BI18" s="113">
        <f>BI17+'KEY L-8'!$C21</f>
        <v>0.46013888888888971</v>
      </c>
      <c r="BJ18" s="113">
        <f>BJ17+'KEY L-8'!$C21</f>
        <v>0.46407407407407492</v>
      </c>
      <c r="BK18" s="113">
        <f>BK17+'KEY L-8'!$C21</f>
        <v>0.46800925925926012</v>
      </c>
      <c r="BL18" s="113">
        <f>BL17+'KEY L-8'!$C21</f>
        <v>0.47223379629629714</v>
      </c>
      <c r="BM18" s="113">
        <f>BM17+'KEY L-8'!$C21</f>
        <v>0.47645833333333415</v>
      </c>
      <c r="BN18" s="113">
        <f>BN17+'KEY L-8'!$C21</f>
        <v>0.48068287037037116</v>
      </c>
      <c r="BO18" s="113">
        <f>BO17+'KEY L-8'!$C21</f>
        <v>0.48490740740740818</v>
      </c>
      <c r="BP18" s="113">
        <f>BP17+'KEY L-8'!$C21</f>
        <v>0.48913194444444519</v>
      </c>
      <c r="BQ18" s="113">
        <f>BQ17+'KEY L-8'!$C21</f>
        <v>0.4933564814814822</v>
      </c>
      <c r="BR18" s="113">
        <f>BR17+'KEY L-8'!$C21</f>
        <v>0.49758101851851921</v>
      </c>
      <c r="BS18" s="113">
        <f>BS17+'KEY L-8'!$C21</f>
        <v>0.50180555555555628</v>
      </c>
      <c r="BT18" s="113">
        <f>BT17+'KEY L-8'!$C21</f>
        <v>0.50603009259259324</v>
      </c>
      <c r="BU18" s="113">
        <f>BU17+'KEY L-8'!$C21</f>
        <v>0.5102546296296302</v>
      </c>
      <c r="BV18" s="113">
        <f>BV17+'KEY L-8'!$C21</f>
        <v>0.51447916666666715</v>
      </c>
      <c r="BW18" s="113">
        <f>BW17+'KEY L-8'!$C21</f>
        <v>0.51870370370370411</v>
      </c>
      <c r="BX18" s="113">
        <f>BX17+'KEY L-8'!$C21</f>
        <v>0.52292824074074118</v>
      </c>
      <c r="BY18" s="113">
        <f>BY17+'KEY L-8'!$C21</f>
        <v>0.52715277777777814</v>
      </c>
      <c r="BZ18" s="113">
        <f>BZ17+'KEY L-8'!$C21</f>
        <v>0.53137731481481509</v>
      </c>
      <c r="CA18" s="113">
        <f>CA17+'KEY L-8'!$C21</f>
        <v>0.53560185185185216</v>
      </c>
      <c r="CB18" s="113">
        <f>CB17+'KEY L-8'!$C21</f>
        <v>0.53982638888888923</v>
      </c>
      <c r="CC18" s="113">
        <f>CC17+'KEY L-8'!$C21</f>
        <v>0.5440509259259263</v>
      </c>
      <c r="CD18" s="113">
        <f>CD17+'KEY L-8'!$C21</f>
        <v>0.54827546296296337</v>
      </c>
      <c r="CE18" s="113">
        <f>CE17+'KEY L-8'!$C21</f>
        <v>0.55250000000000044</v>
      </c>
      <c r="CF18" s="113">
        <f>CF17+'KEY L-8'!$C21</f>
        <v>0.5567245370370375</v>
      </c>
      <c r="CG18" s="113">
        <f>CG17+'KEY L-8'!$C21</f>
        <v>0.56094907407407457</v>
      </c>
      <c r="CH18" s="113">
        <f>CH17+'KEY L-8'!$C21</f>
        <v>0.56517361111111164</v>
      </c>
      <c r="CI18" s="113">
        <f>CI17+'KEY L-8'!$C21</f>
        <v>0.57148148148148126</v>
      </c>
      <c r="CJ18" s="113">
        <f>CJ17+'KEY L-8'!$C21</f>
        <v>0.57784722222222284</v>
      </c>
      <c r="CK18" s="113">
        <f>CK17+'KEY L-8'!$C21</f>
        <v>0.58629629629629698</v>
      </c>
      <c r="CL18" s="113">
        <f>CL17+'KEY L-8'!$C21</f>
        <v>0.59052083333333405</v>
      </c>
      <c r="CM18" s="113">
        <f>CM17+'KEY L-8'!$C21</f>
        <v>0.59896990740740819</v>
      </c>
      <c r="CN18" s="113">
        <f>CN17+'KEY L-8'!$C21</f>
        <v>0.60319444444444525</v>
      </c>
      <c r="CO18" s="113">
        <f>CO17+'KEY L-8'!$C21</f>
        <v>0.61164351851851939</v>
      </c>
      <c r="CP18" s="113">
        <f>CP17+'KEY L-8'!$C21</f>
        <v>0.62009259259259353</v>
      </c>
      <c r="CQ18" s="602"/>
      <c r="CR18" s="113">
        <f>CR17+'KEY L-8'!$C21</f>
        <v>0.62854166666666644</v>
      </c>
      <c r="CS18" s="602"/>
      <c r="CT18" s="113">
        <f>CT17+'KEY L-8'!$C21</f>
        <v>0.63699074074074058</v>
      </c>
      <c r="CU18" s="602"/>
      <c r="CV18" s="113">
        <f>CV17+'KEY L-8'!$C21</f>
        <v>0.64543981481481472</v>
      </c>
      <c r="CW18" s="602"/>
      <c r="CX18" s="113">
        <f>CX17+'KEY L-8'!$C21</f>
        <v>0.65388888888888885</v>
      </c>
      <c r="CY18" s="589"/>
      <c r="CZ18" s="113"/>
      <c r="DA18" s="113">
        <f>DA17+'KEY L-8'!$C21</f>
        <v>0.66233796296296299</v>
      </c>
      <c r="DB18" s="113"/>
      <c r="DC18" s="113">
        <f>DC17+'KEY L-8'!$C21</f>
        <v>0.67078703703703679</v>
      </c>
      <c r="DD18" s="113"/>
      <c r="DE18" s="113">
        <f>DE17+'KEY L-8'!$C21</f>
        <v>0.67923611111111093</v>
      </c>
      <c r="DF18" s="589"/>
      <c r="DG18" s="113">
        <f>DG17+'KEY L-8'!$C21</f>
        <v>0.68768518518518507</v>
      </c>
      <c r="DH18" s="113">
        <f>DH17+'KEY L-8'!$C21</f>
        <v>0.69190972222222213</v>
      </c>
      <c r="DI18" s="589"/>
      <c r="DJ18" s="113">
        <f>DJ17+'KEY L-8'!$C21</f>
        <v>0.70064814814814802</v>
      </c>
      <c r="DK18" s="113"/>
      <c r="DL18" s="113">
        <f>DL17+'KEY L-8'!$C21</f>
        <v>0.70759259259259233</v>
      </c>
      <c r="DM18" s="113"/>
      <c r="DN18" s="113">
        <f>DN17+'KEY L-8'!$C21</f>
        <v>0.71609953703703888</v>
      </c>
      <c r="DO18" s="113"/>
      <c r="DP18" s="113">
        <f>DP17+'KEY L-8'!$C21</f>
        <v>0.7239699074074093</v>
      </c>
      <c r="DQ18" s="113">
        <f>DQ17+'KEY L-8'!$C21</f>
        <v>0.7279050925925945</v>
      </c>
      <c r="DR18" s="113">
        <f>DR17+'KEY L-8'!$C21</f>
        <v>0.73184027777777971</v>
      </c>
      <c r="DS18" s="113">
        <f>DS17+'KEY L-8'!$C21</f>
        <v>0.73577546296296492</v>
      </c>
      <c r="DT18" s="113">
        <f>DT17+'KEY L-8'!$C21</f>
        <v>0.73971064814815013</v>
      </c>
      <c r="DU18" s="113">
        <f>DU17+'KEY L-8'!$C21</f>
        <v>0.74364583333333534</v>
      </c>
      <c r="DV18" s="113">
        <f>DV17+'KEY L-8'!$C21</f>
        <v>0.74758101851852055</v>
      </c>
      <c r="DW18" s="113">
        <f>DW17+'KEY L-8'!$C21</f>
        <v>0.75151620370370575</v>
      </c>
      <c r="DX18" s="113">
        <f>DX17+'KEY L-8'!$C21</f>
        <v>0.75545138888889096</v>
      </c>
      <c r="DY18" s="113">
        <f>DY17+'KEY L-8'!$C21</f>
        <v>0.75938657407407617</v>
      </c>
      <c r="DZ18" s="113">
        <f>DZ17+'KEY L-8'!$C21</f>
        <v>0.76332175925926138</v>
      </c>
      <c r="EA18" s="113">
        <f>EA17+'KEY L-8'!$C21</f>
        <v>0.76725694444444659</v>
      </c>
      <c r="EB18" s="113">
        <f>EB17+'KEY L-8'!$C21</f>
        <v>0.7711921296296318</v>
      </c>
      <c r="EC18" s="113">
        <f>EC17+'KEY L-8'!$C21</f>
        <v>0.775127314814817</v>
      </c>
      <c r="ED18" s="113">
        <f>ED17+'KEY L-8'!$C21</f>
        <v>0.77906250000000221</v>
      </c>
      <c r="EE18" s="113">
        <f>EE17+'KEY L-8'!$C21</f>
        <v>0.78299768518518742</v>
      </c>
      <c r="EF18" s="113">
        <f>EF17+'KEY L-8'!$C21</f>
        <v>0.78693287037037263</v>
      </c>
      <c r="EG18" s="113">
        <f>EG17+'KEY L-8'!$C21</f>
        <v>0.79086805555555784</v>
      </c>
      <c r="EH18" s="113">
        <f>EH17+'KEY L-8'!$C21</f>
        <v>0.79480324074074304</v>
      </c>
      <c r="EI18" s="113">
        <f>EI17+'KEY L-8'!$C21</f>
        <v>0.79873842592592825</v>
      </c>
      <c r="EJ18" s="113">
        <f>EJ17+'KEY L-8'!$C21</f>
        <v>0.80267361111111346</v>
      </c>
      <c r="EK18" s="113">
        <f>EK17+'KEY L-8'!$C21</f>
        <v>0.80660879629629867</v>
      </c>
      <c r="EL18" s="113">
        <f>EL17+'KEY L-8'!$C21</f>
        <v>0.81054398148148388</v>
      </c>
      <c r="EM18" s="113">
        <f>EM17+'KEY L-8'!$C21</f>
        <v>0.81447916666666909</v>
      </c>
      <c r="EN18" s="113">
        <f>EN17+'KEY L-8'!$C21</f>
        <v>0.81841435185185429</v>
      </c>
      <c r="EO18" s="113">
        <f>EO17+'KEY L-8'!$C21</f>
        <v>0.8223495370370395</v>
      </c>
      <c r="EP18" s="113">
        <f>EP17+'KEY L-8'!$C21</f>
        <v>0.82628472222222471</v>
      </c>
      <c r="EQ18" s="113">
        <f>EQ17+'KEY L-8'!$C21</f>
        <v>0.83021990740740992</v>
      </c>
      <c r="ER18" s="113">
        <f>ER17+'KEY L-8'!$C21</f>
        <v>0.83415509259259513</v>
      </c>
      <c r="ES18" s="113">
        <f>ES17+'KEY L-8'!$C21</f>
        <v>0.83809027777778033</v>
      </c>
      <c r="ET18" s="113">
        <f>ET17+'KEY L-8'!$C21</f>
        <v>0.84202546296296554</v>
      </c>
      <c r="EU18" s="113">
        <f>EU17+'KEY L-8'!$C21</f>
        <v>0.84596064814815075</v>
      </c>
      <c r="EV18" s="113">
        <f>EV17+'KEY L-8'!$C21</f>
        <v>0.84989583333333596</v>
      </c>
      <c r="EW18" s="113">
        <f>EW17+'KEY L-8'!$C21</f>
        <v>0.85383101851852117</v>
      </c>
      <c r="EX18" s="113">
        <f>EX17+'KEY L-8'!$C21</f>
        <v>0.85776620370370638</v>
      </c>
      <c r="EY18" s="113">
        <f>EY17+'KEY L-8'!$C21</f>
        <v>0.86170138888889158</v>
      </c>
      <c r="EZ18" s="113">
        <f>EZ17+'KEY L-8'!$C21</f>
        <v>0.86615740740740721</v>
      </c>
      <c r="FA18" s="113">
        <f>FA17+'KEY L-8'!$C21</f>
        <v>0.86974537037037014</v>
      </c>
      <c r="FB18" s="113">
        <f>FB17+'KEY L-8'!$C21</f>
        <v>0.87333333333333307</v>
      </c>
      <c r="FC18" s="113">
        <f>FC17+'KEY L-8'!$C21</f>
        <v>0.876921296296296</v>
      </c>
      <c r="FD18" s="113">
        <f>FD17+'KEY L-8'!$C21</f>
        <v>0.88050925925925894</v>
      </c>
      <c r="FE18" s="113">
        <f>FE17+'KEY L-8'!$C21</f>
        <v>0.88467592592592725</v>
      </c>
      <c r="FF18" s="113">
        <f>FF17+'KEY L-8'!$C21</f>
        <v>0.88930555555555602</v>
      </c>
      <c r="FG18" s="113">
        <f>FG17+'KEY L-8'!$C21</f>
        <v>0.89295138888888936</v>
      </c>
      <c r="FH18" s="113">
        <f>FH17+'KEY L-8'!$C21</f>
        <v>0.89659722222222205</v>
      </c>
      <c r="FI18" s="113">
        <f>FI17+'KEY L-8'!$C21</f>
        <v>0.89995370370370353</v>
      </c>
      <c r="FJ18" s="113">
        <f>FJ17+'KEY L-8'!$C21</f>
        <v>0.90481481481481496</v>
      </c>
      <c r="FK18" s="113">
        <f>FK17+'KEY L-8'!$C21</f>
        <v>0.90828703703703684</v>
      </c>
      <c r="FL18" s="113">
        <f>FL17+'KEY L-8'!$C21</f>
        <v>0.91175925925925938</v>
      </c>
      <c r="FM18" s="113">
        <f>FM17+'KEY L-8'!$C21</f>
        <v>0.9187037037037038</v>
      </c>
      <c r="FN18" s="113">
        <f>FN17+'KEY L-8'!$C21</f>
        <v>0.92564814814814822</v>
      </c>
      <c r="FO18" s="113">
        <f>FO17+'KEY L-8'!$C21</f>
        <v>0.9291203703703701</v>
      </c>
      <c r="FP18" s="113">
        <f>FP17+'KEY L-8'!$C21</f>
        <v>0.93259259259259264</v>
      </c>
      <c r="FQ18" s="113">
        <f>FQ17+'KEY L-8'!$C21</f>
        <v>0.93953703703703684</v>
      </c>
      <c r="FR18" s="113">
        <f>FR17+'KEY L-8'!$C21</f>
        <v>0.94300925925925916</v>
      </c>
      <c r="FS18" s="113">
        <f>FS17+'KEY L-8'!$C21</f>
        <v>0.94648148148148148</v>
      </c>
      <c r="FT18" s="113">
        <f>FT17+'KEY L-8'!$C21</f>
        <v>0.9534259259259259</v>
      </c>
      <c r="FU18" s="113">
        <f>FU17+'KEY L-8'!$C21</f>
        <v>0.96037037037037032</v>
      </c>
      <c r="FV18" s="113">
        <f>FV17+'KEY L-8'!$C21</f>
        <v>0.96731481481481474</v>
      </c>
      <c r="FW18" s="113">
        <f>FW17+'KEY L-8'!$C21</f>
        <v>0.97287037037037016</v>
      </c>
      <c r="FX18" s="113">
        <f>FX17+'KEY L-8'!$C21</f>
        <v>0.97773148148148126</v>
      </c>
      <c r="FY18" s="113">
        <f>FY17+'KEY L-8'!$C21</f>
        <v>0.98467592592592579</v>
      </c>
      <c r="FZ18" s="113">
        <f>FZ17+'KEY L-8'!$C21</f>
        <v>0.988148148148148</v>
      </c>
      <c r="GA18" s="113">
        <f>GA17+'KEY L-8'!$C21</f>
        <v>0.99509259259259242</v>
      </c>
      <c r="GB18" s="113">
        <f>GB17+[2]KEY!$C21</f>
        <v>0.99995370370370373</v>
      </c>
      <c r="GC18" s="113">
        <f>GC17+[2]KEY!$C21</f>
        <v>1.0034259259259259</v>
      </c>
      <c r="GD18" s="118">
        <f>GD17+[2]KEY!$C21</f>
        <v>1.0103703703703704</v>
      </c>
      <c r="GF18" s="71">
        <f>400*30</f>
        <v>12000</v>
      </c>
    </row>
    <row r="19" spans="1:188" s="71" customFormat="1" ht="17.100000000000001" hidden="1" customHeight="1" x14ac:dyDescent="0.25">
      <c r="A19" s="72" t="s">
        <v>95</v>
      </c>
      <c r="B19" s="573"/>
      <c r="C19" s="574"/>
      <c r="D19" s="589"/>
      <c r="E19" s="589"/>
      <c r="F19" s="589"/>
      <c r="G19" s="589"/>
      <c r="H19" s="589"/>
      <c r="I19" s="589"/>
      <c r="J19" s="589"/>
      <c r="K19" s="589"/>
      <c r="L19" s="589"/>
      <c r="M19" s="589"/>
      <c r="N19" s="589"/>
      <c r="O19" s="589"/>
      <c r="P19" s="589"/>
      <c r="Q19" s="113"/>
      <c r="R19" s="589"/>
      <c r="S19" s="113"/>
      <c r="T19" s="589"/>
      <c r="U19" s="113"/>
      <c r="V19" s="73">
        <f>V18+'KEY L-8'!$G22</f>
        <v>0.30361111111111122</v>
      </c>
      <c r="W19" s="113"/>
      <c r="X19" s="73">
        <f>X18+'KEY L-8'!$C22</f>
        <v>0.31605324074074087</v>
      </c>
      <c r="Y19" s="113"/>
      <c r="Z19" s="73">
        <f>Z18+'KEY L-8'!$C22</f>
        <v>0.32392361111111129</v>
      </c>
      <c r="AA19" s="113"/>
      <c r="AB19" s="113">
        <f>AB18+'KEY L-8'!$C22</f>
        <v>0.33179398148148154</v>
      </c>
      <c r="AC19" s="113">
        <f>AC18+'KEY L-8'!$C22</f>
        <v>0.33572916666666675</v>
      </c>
      <c r="AD19" s="113">
        <f>AD18+'KEY L-8'!$C22</f>
        <v>0.33966435185185195</v>
      </c>
      <c r="AE19" s="113">
        <f>AE18+'KEY L-8'!$C22</f>
        <v>0.34359953703703716</v>
      </c>
      <c r="AF19" s="113">
        <f>AF18+'KEY L-8'!$C22</f>
        <v>0.34753472222222237</v>
      </c>
      <c r="AG19" s="113">
        <f>AG18+'KEY L-8'!$C22</f>
        <v>0.35146990740740758</v>
      </c>
      <c r="AH19" s="113">
        <f>AH18+'KEY L-8'!$C22</f>
        <v>0.35540509259259279</v>
      </c>
      <c r="AI19" s="113">
        <f>AI18+'KEY L-8'!$C22</f>
        <v>0.35934027777777799</v>
      </c>
      <c r="AJ19" s="113">
        <f>AJ18+'KEY L-8'!$C22</f>
        <v>0.3632754629629632</v>
      </c>
      <c r="AK19" s="113">
        <f>AK18+'KEY L-8'!$C22</f>
        <v>0.36721064814814841</v>
      </c>
      <c r="AL19" s="113">
        <f>AL18+'KEY L-8'!$C22</f>
        <v>0.37114583333333362</v>
      </c>
      <c r="AM19" s="113">
        <f>AM18+'KEY L-8'!$C22</f>
        <v>0.37508101851851883</v>
      </c>
      <c r="AN19" s="113">
        <f>AN18+'KEY L-8'!$C22</f>
        <v>0.37901620370370404</v>
      </c>
      <c r="AO19" s="113">
        <f>AO18+'KEY L-8'!$C22</f>
        <v>0.38295138888888924</v>
      </c>
      <c r="AP19" s="113">
        <f>AP18+'KEY L-8'!$C22</f>
        <v>0.38688657407407445</v>
      </c>
      <c r="AQ19" s="113">
        <f>AQ18+'KEY L-8'!$C22</f>
        <v>0.39082175925925966</v>
      </c>
      <c r="AR19" s="113">
        <f>AR18+'KEY L-8'!$C22</f>
        <v>0.39475694444444487</v>
      </c>
      <c r="AS19" s="113">
        <f>AS18+'KEY L-8'!$C22</f>
        <v>0.39869212962963008</v>
      </c>
      <c r="AT19" s="113">
        <f>AT18+'KEY L-8'!$C22</f>
        <v>0.40262731481481528</v>
      </c>
      <c r="AU19" s="113">
        <f>AU18+'KEY L-8'!$C22</f>
        <v>0.40656250000000049</v>
      </c>
      <c r="AV19" s="113">
        <f>AV18+'KEY L-8'!$C22</f>
        <v>0.4104976851851857</v>
      </c>
      <c r="AW19" s="113">
        <f>AW18+'KEY L-8'!$C22</f>
        <v>0.41443287037037091</v>
      </c>
      <c r="AX19" s="113">
        <f>AX18+'KEY L-8'!$C22</f>
        <v>0.41836805555555612</v>
      </c>
      <c r="AY19" s="113">
        <f>AY18+'KEY L-8'!$C22</f>
        <v>0.42230324074074133</v>
      </c>
      <c r="AZ19" s="113">
        <f>AZ18+'KEY L-8'!$C22</f>
        <v>0.42623842592592653</v>
      </c>
      <c r="BA19" s="113">
        <f>BA18+'KEY L-8'!$C22</f>
        <v>0.43017361111111174</v>
      </c>
      <c r="BB19" s="113">
        <f>BB18+'KEY L-8'!$C22</f>
        <v>0.43410879629629695</v>
      </c>
      <c r="BC19" s="113">
        <f>BC18+'KEY L-8'!$C22</f>
        <v>0.43804398148148216</v>
      </c>
      <c r="BD19" s="113">
        <f>BD18+'KEY L-8'!$C22</f>
        <v>0.44197916666666737</v>
      </c>
      <c r="BE19" s="113">
        <f>BE18+'KEY L-8'!$C22</f>
        <v>0.44591435185185258</v>
      </c>
      <c r="BF19" s="113">
        <f>BF18+'KEY L-8'!$C22</f>
        <v>0.44984953703703778</v>
      </c>
      <c r="BG19" s="113">
        <f>BG18+'KEY L-8'!$C22</f>
        <v>0.45378472222222299</v>
      </c>
      <c r="BH19" s="113">
        <f>BH18+'KEY L-8'!$C22</f>
        <v>0.4577199074074082</v>
      </c>
      <c r="BI19" s="113">
        <f>BI18+'KEY L-8'!$C22</f>
        <v>0.46165509259259341</v>
      </c>
      <c r="BJ19" s="113">
        <f>BJ18+'KEY L-8'!$C22</f>
        <v>0.46559027777777862</v>
      </c>
      <c r="BK19" s="113">
        <f>BK18+'KEY L-8'!$C22</f>
        <v>0.46952546296296382</v>
      </c>
      <c r="BL19" s="113">
        <f>BL18+'KEY L-8'!$C22</f>
        <v>0.47375000000000084</v>
      </c>
      <c r="BM19" s="113">
        <f>BM18+'KEY L-8'!$C22</f>
        <v>0.47797453703703785</v>
      </c>
      <c r="BN19" s="113">
        <f>BN18+'KEY L-8'!$C22</f>
        <v>0.48219907407407486</v>
      </c>
      <c r="BO19" s="113">
        <f>BO18+'KEY L-8'!$C22</f>
        <v>0.48642361111111188</v>
      </c>
      <c r="BP19" s="113">
        <f>BP18+'KEY L-8'!$C22</f>
        <v>0.49064814814814889</v>
      </c>
      <c r="BQ19" s="113">
        <f>BQ18+'KEY L-8'!$C22</f>
        <v>0.4948726851851859</v>
      </c>
      <c r="BR19" s="113">
        <f>BR18+'KEY L-8'!$C22</f>
        <v>0.49909722222222291</v>
      </c>
      <c r="BS19" s="113">
        <f>BS18+'KEY L-8'!$C22</f>
        <v>0.50332175925926004</v>
      </c>
      <c r="BT19" s="113">
        <f>BT18+'KEY L-8'!$C22</f>
        <v>0.50754629629629699</v>
      </c>
      <c r="BU19" s="113">
        <f>BU18+'KEY L-8'!$C22</f>
        <v>0.51177083333333395</v>
      </c>
      <c r="BV19" s="113">
        <f>BV18+'KEY L-8'!$C22</f>
        <v>0.51599537037037091</v>
      </c>
      <c r="BW19" s="113">
        <f>BW18+'KEY L-8'!$C22</f>
        <v>0.52021990740740787</v>
      </c>
      <c r="BX19" s="113">
        <f>BX18+'KEY L-8'!$C22</f>
        <v>0.52444444444444493</v>
      </c>
      <c r="BY19" s="113">
        <f>BY18+'KEY L-8'!$C22</f>
        <v>0.52866898148148189</v>
      </c>
      <c r="BZ19" s="113">
        <f>BZ18+'KEY L-8'!$C22</f>
        <v>0.53289351851851885</v>
      </c>
      <c r="CA19" s="113">
        <f>CA18+'KEY L-8'!$C22</f>
        <v>0.53711805555555592</v>
      </c>
      <c r="CB19" s="113">
        <f>CB18+'KEY L-8'!$C22</f>
        <v>0.54134259259259299</v>
      </c>
      <c r="CC19" s="113">
        <f>CC18+'KEY L-8'!$C22</f>
        <v>0.54556712962963005</v>
      </c>
      <c r="CD19" s="113">
        <f>CD18+'KEY L-8'!$C22</f>
        <v>0.54979166666666712</v>
      </c>
      <c r="CE19" s="113">
        <f>CE18+'KEY L-8'!$C22</f>
        <v>0.55401620370370419</v>
      </c>
      <c r="CF19" s="113">
        <f>CF18+'KEY L-8'!$C22</f>
        <v>0.55824074074074126</v>
      </c>
      <c r="CG19" s="113">
        <f>CG18+'KEY L-8'!$C22</f>
        <v>0.56246527777777833</v>
      </c>
      <c r="CH19" s="113">
        <f>CH18+'KEY L-8'!$C22</f>
        <v>0.5666898148148154</v>
      </c>
      <c r="CI19" s="113">
        <f>CI18+'KEY L-8'!$C22</f>
        <v>0.57299768518518501</v>
      </c>
      <c r="CJ19" s="113">
        <f>CJ18+'KEY L-8'!$C22</f>
        <v>0.5793634259259266</v>
      </c>
      <c r="CK19" s="113">
        <f>CK18+'KEY L-8'!$C22</f>
        <v>0.58781250000000074</v>
      </c>
      <c r="CL19" s="113">
        <f>CL18+'KEY L-8'!$C22</f>
        <v>0.59203703703703781</v>
      </c>
      <c r="CM19" s="113">
        <f>CM18+'KEY L-8'!$C22</f>
        <v>0.60048611111111194</v>
      </c>
      <c r="CN19" s="113">
        <f>CN18+'KEY L-8'!$C22</f>
        <v>0.60471064814814901</v>
      </c>
      <c r="CO19" s="113">
        <f>CO18+'KEY L-8'!$C22</f>
        <v>0.61315972222222315</v>
      </c>
      <c r="CP19" s="113">
        <f>CP18+'KEY L-8'!$C22</f>
        <v>0.62160879629629728</v>
      </c>
      <c r="CQ19" s="602"/>
      <c r="CR19" s="113">
        <f>CR18+'KEY L-8'!$C22</f>
        <v>0.6300578703703702</v>
      </c>
      <c r="CS19" s="602"/>
      <c r="CT19" s="113">
        <f>CT18+'KEY L-8'!$C22</f>
        <v>0.63850694444444434</v>
      </c>
      <c r="CU19" s="602"/>
      <c r="CV19" s="113">
        <f>CV18+'KEY L-8'!$C22</f>
        <v>0.64695601851851847</v>
      </c>
      <c r="CW19" s="602"/>
      <c r="CX19" s="113">
        <f>CX18+'KEY L-8'!$C22</f>
        <v>0.65540509259259261</v>
      </c>
      <c r="CY19" s="589"/>
      <c r="CZ19" s="113"/>
      <c r="DA19" s="113">
        <f>DA18+'KEY L-8'!$C22</f>
        <v>0.66385416666666675</v>
      </c>
      <c r="DB19" s="113"/>
      <c r="DC19" s="113">
        <f>DC18+'KEY L-8'!$C22</f>
        <v>0.67230324074074055</v>
      </c>
      <c r="DD19" s="113"/>
      <c r="DE19" s="113">
        <f>DE18+'KEY L-8'!$C22</f>
        <v>0.68075231481481469</v>
      </c>
      <c r="DF19" s="589"/>
      <c r="DG19" s="113">
        <f>DG18+'KEY L-8'!$C22</f>
        <v>0.68920138888888882</v>
      </c>
      <c r="DH19" s="113">
        <f>DH18+'KEY L-8'!$C22</f>
        <v>0.69342592592592589</v>
      </c>
      <c r="DI19" s="589"/>
      <c r="DJ19" s="113">
        <f>DJ18+'KEY L-8'!$C22</f>
        <v>0.70216435185185178</v>
      </c>
      <c r="DK19" s="113"/>
      <c r="DL19" s="113">
        <f>DL18+'KEY L-8'!$C22</f>
        <v>0.70910879629629608</v>
      </c>
      <c r="DM19" s="113"/>
      <c r="DN19" s="113">
        <f>DN18+'KEY L-8'!$C22</f>
        <v>0.71761574074074264</v>
      </c>
      <c r="DO19" s="113"/>
      <c r="DP19" s="113">
        <f>DP18+'KEY L-8'!$C22</f>
        <v>0.72548611111111305</v>
      </c>
      <c r="DQ19" s="113">
        <f>DQ18+'KEY L-8'!$C22</f>
        <v>0.72942129629629826</v>
      </c>
      <c r="DR19" s="113">
        <f>DR18+'KEY L-8'!$C22</f>
        <v>0.73335648148148347</v>
      </c>
      <c r="DS19" s="113">
        <f>DS18+'KEY L-8'!$C22</f>
        <v>0.73729166666666868</v>
      </c>
      <c r="DT19" s="113">
        <f>DT18+'KEY L-8'!$C22</f>
        <v>0.74122685185185389</v>
      </c>
      <c r="DU19" s="113">
        <f>DU18+'KEY L-8'!$C22</f>
        <v>0.74516203703703909</v>
      </c>
      <c r="DV19" s="113">
        <f>DV18+'KEY L-8'!$C22</f>
        <v>0.7490972222222243</v>
      </c>
      <c r="DW19" s="113">
        <f>DW18+'KEY L-8'!$C22</f>
        <v>0.75303240740740951</v>
      </c>
      <c r="DX19" s="113">
        <f>DX18+'KEY L-8'!$C22</f>
        <v>0.75696759259259472</v>
      </c>
      <c r="DY19" s="113">
        <f>DY18+'KEY L-8'!$C22</f>
        <v>0.76090277777777993</v>
      </c>
      <c r="DZ19" s="113">
        <f>DZ18+'KEY L-8'!$C22</f>
        <v>0.76483796296296513</v>
      </c>
      <c r="EA19" s="113">
        <f>EA18+'KEY L-8'!$C22</f>
        <v>0.76877314814815034</v>
      </c>
      <c r="EB19" s="113">
        <f>EB18+'KEY L-8'!$C22</f>
        <v>0.77270833333333555</v>
      </c>
      <c r="EC19" s="113">
        <f>EC18+'KEY L-8'!$C22</f>
        <v>0.77664351851852076</v>
      </c>
      <c r="ED19" s="113">
        <f>ED18+'KEY L-8'!$C22</f>
        <v>0.78057870370370597</v>
      </c>
      <c r="EE19" s="113">
        <f>EE18+'KEY L-8'!$C22</f>
        <v>0.78451388888889118</v>
      </c>
      <c r="EF19" s="113">
        <f>EF18+'KEY L-8'!$C22</f>
        <v>0.78844907407407638</v>
      </c>
      <c r="EG19" s="113">
        <f>EG18+'KEY L-8'!$C22</f>
        <v>0.79238425925926159</v>
      </c>
      <c r="EH19" s="113">
        <f>EH18+'KEY L-8'!$C22</f>
        <v>0.7963194444444468</v>
      </c>
      <c r="EI19" s="113">
        <f>EI18+'KEY L-8'!$C22</f>
        <v>0.80025462962963201</v>
      </c>
      <c r="EJ19" s="113">
        <f>EJ18+'KEY L-8'!$C22</f>
        <v>0.80418981481481722</v>
      </c>
      <c r="EK19" s="113">
        <f>EK18+'KEY L-8'!$C22</f>
        <v>0.80812500000000242</v>
      </c>
      <c r="EL19" s="113">
        <f>EL18+'KEY L-8'!$C22</f>
        <v>0.81206018518518763</v>
      </c>
      <c r="EM19" s="113">
        <f>EM18+'KEY L-8'!$C22</f>
        <v>0.81599537037037284</v>
      </c>
      <c r="EN19" s="113">
        <f>EN18+'KEY L-8'!$C22</f>
        <v>0.81993055555555805</v>
      </c>
      <c r="EO19" s="113">
        <f>EO18+'KEY L-8'!$C22</f>
        <v>0.82386574074074326</v>
      </c>
      <c r="EP19" s="113">
        <f>EP18+'KEY L-8'!$C22</f>
        <v>0.82780092592592847</v>
      </c>
      <c r="EQ19" s="113">
        <f>EQ18+'KEY L-8'!$C22</f>
        <v>0.83173611111111367</v>
      </c>
      <c r="ER19" s="113">
        <f>ER18+'KEY L-8'!$C22</f>
        <v>0.83567129629629888</v>
      </c>
      <c r="ES19" s="113">
        <f>ES18+'KEY L-8'!$C22</f>
        <v>0.83960648148148409</v>
      </c>
      <c r="ET19" s="113">
        <f>ET18+'KEY L-8'!$C22</f>
        <v>0.8435416666666693</v>
      </c>
      <c r="EU19" s="113">
        <f>EU18+'KEY L-8'!$C22</f>
        <v>0.84747685185185451</v>
      </c>
      <c r="EV19" s="113">
        <f>EV18+'KEY L-8'!$C22</f>
        <v>0.85141203703703972</v>
      </c>
      <c r="EW19" s="113">
        <f>EW18+'KEY L-8'!$C22</f>
        <v>0.85534722222222492</v>
      </c>
      <c r="EX19" s="113">
        <f>EX18+'KEY L-8'!$C22</f>
        <v>0.85928240740741013</v>
      </c>
      <c r="EY19" s="113">
        <f>EY18+'KEY L-8'!$C22</f>
        <v>0.86321759259259534</v>
      </c>
      <c r="EZ19" s="113">
        <f>EZ18+'KEY L-8'!$C22</f>
        <v>0.86767361111111097</v>
      </c>
      <c r="FA19" s="113">
        <f>FA18+'KEY L-8'!$C22</f>
        <v>0.8712615740740739</v>
      </c>
      <c r="FB19" s="113">
        <f>FB18+'KEY L-8'!$C22</f>
        <v>0.87484953703703683</v>
      </c>
      <c r="FC19" s="113">
        <f>FC18+'KEY L-8'!$C22</f>
        <v>0.87843749999999976</v>
      </c>
      <c r="FD19" s="113">
        <f>FD18+'KEY L-8'!$C22</f>
        <v>0.88202546296296269</v>
      </c>
      <c r="FE19" s="113">
        <f>FE18+'KEY L-8'!$C22</f>
        <v>0.88619212962963101</v>
      </c>
      <c r="FF19" s="113">
        <f>FF18+'KEY L-8'!$C22</f>
        <v>0.89082175925925977</v>
      </c>
      <c r="FG19" s="113">
        <f>FG18+'KEY L-8'!$C22</f>
        <v>0.89446759259259312</v>
      </c>
      <c r="FH19" s="113">
        <f>FH18+'KEY L-8'!$C22</f>
        <v>0.8981134259259258</v>
      </c>
      <c r="FI19" s="113">
        <f>FI18+'KEY L-8'!$C22</f>
        <v>0.90146990740740729</v>
      </c>
      <c r="FJ19" s="113">
        <f>FJ18+'KEY L-8'!$C22</f>
        <v>0.90633101851851872</v>
      </c>
      <c r="FK19" s="113">
        <f>FK18+'KEY L-8'!$C22</f>
        <v>0.90980324074074059</v>
      </c>
      <c r="FL19" s="113">
        <f>FL18+'KEY L-8'!$C22</f>
        <v>0.91327546296296314</v>
      </c>
      <c r="FM19" s="113">
        <f>FM18+'KEY L-8'!$C22</f>
        <v>0.92021990740740756</v>
      </c>
      <c r="FN19" s="113">
        <f>FN18+'KEY L-8'!$C22</f>
        <v>0.92716435185185198</v>
      </c>
      <c r="FO19" s="113">
        <f>FO18+'KEY L-8'!$C22</f>
        <v>0.93063657407407385</v>
      </c>
      <c r="FP19" s="113">
        <f>FP18+'KEY L-8'!$C22</f>
        <v>0.9341087962962964</v>
      </c>
      <c r="FQ19" s="113">
        <f>FQ18+'KEY L-8'!$C22</f>
        <v>0.94105324074074059</v>
      </c>
      <c r="FR19" s="113">
        <f>FR18+'KEY L-8'!$C22</f>
        <v>0.94452546296296291</v>
      </c>
      <c r="FS19" s="113">
        <f>FS18+'KEY L-8'!$C22</f>
        <v>0.94799768518518523</v>
      </c>
      <c r="FT19" s="113">
        <f>FT18+'KEY L-8'!$C22</f>
        <v>0.95494212962962965</v>
      </c>
      <c r="FU19" s="113">
        <f>FU18+'KEY L-8'!$C22</f>
        <v>0.96188657407407407</v>
      </c>
      <c r="FV19" s="113">
        <f>FV18+'KEY L-8'!$C22</f>
        <v>0.96883101851851849</v>
      </c>
      <c r="FW19" s="113">
        <f>FW18+'KEY L-8'!$C22</f>
        <v>0.97438657407407392</v>
      </c>
      <c r="FX19" s="113">
        <f>FX18+'KEY L-8'!$C22</f>
        <v>0.97924768518518501</v>
      </c>
      <c r="FY19" s="113">
        <f>FY18+'KEY L-8'!$C22</f>
        <v>0.98619212962962954</v>
      </c>
      <c r="FZ19" s="113">
        <f>FZ18+'KEY L-8'!$C22</f>
        <v>0.98966435185185175</v>
      </c>
      <c r="GA19" s="113">
        <f>GA18+'KEY L-8'!$C22</f>
        <v>0.99660879629629617</v>
      </c>
      <c r="GB19" s="113">
        <f>GB18+[2]KEY!$C22</f>
        <v>1.0013541666666668</v>
      </c>
      <c r="GC19" s="113">
        <f>GC18+[2]KEY!$C22</f>
        <v>1.0048263888888889</v>
      </c>
      <c r="GD19" s="118">
        <f>GD18+[2]KEY!$C22</f>
        <v>1.0117708333333333</v>
      </c>
      <c r="GF19" s="71">
        <f>400*15</f>
        <v>6000</v>
      </c>
    </row>
    <row r="20" spans="1:188" s="71" customFormat="1" ht="17.100000000000001" hidden="1" customHeight="1" x14ac:dyDescent="0.25">
      <c r="A20" s="72" t="s">
        <v>96</v>
      </c>
      <c r="B20" s="573"/>
      <c r="C20" s="574"/>
      <c r="D20" s="589"/>
      <c r="E20" s="589"/>
      <c r="F20" s="589"/>
      <c r="G20" s="589"/>
      <c r="H20" s="589"/>
      <c r="I20" s="589"/>
      <c r="J20" s="589"/>
      <c r="K20" s="589"/>
      <c r="L20" s="589"/>
      <c r="M20" s="589"/>
      <c r="N20" s="589"/>
      <c r="O20" s="589"/>
      <c r="P20" s="589"/>
      <c r="Q20" s="113"/>
      <c r="R20" s="589"/>
      <c r="S20" s="113"/>
      <c r="T20" s="589"/>
      <c r="U20" s="113"/>
      <c r="V20" s="73">
        <f>V19+'KEY L-8'!$G23</f>
        <v>0.30607638888888905</v>
      </c>
      <c r="W20" s="113"/>
      <c r="X20" s="73">
        <f>X19+'KEY L-8'!$C23</f>
        <v>0.31766203703703716</v>
      </c>
      <c r="Y20" s="113"/>
      <c r="Z20" s="73">
        <f>Z19+'KEY L-8'!$C23</f>
        <v>0.32553240740740758</v>
      </c>
      <c r="AA20" s="113"/>
      <c r="AB20" s="113">
        <f>AB19+'KEY L-8'!$C23</f>
        <v>0.33340277777777783</v>
      </c>
      <c r="AC20" s="113">
        <f>AC19+'KEY L-8'!$C23</f>
        <v>0.33733796296296303</v>
      </c>
      <c r="AD20" s="113">
        <f>AD19+'KEY L-8'!$C23</f>
        <v>0.34127314814814824</v>
      </c>
      <c r="AE20" s="113">
        <f>AE19+'KEY L-8'!$C23</f>
        <v>0.34520833333333345</v>
      </c>
      <c r="AF20" s="113">
        <f>AF19+'KEY L-8'!$C23</f>
        <v>0.34914351851851866</v>
      </c>
      <c r="AG20" s="113">
        <f>AG19+'KEY L-8'!$C23</f>
        <v>0.35307870370370387</v>
      </c>
      <c r="AH20" s="113">
        <f>AH19+'KEY L-8'!$C23</f>
        <v>0.35701388888888907</v>
      </c>
      <c r="AI20" s="113">
        <f>AI19+'KEY L-8'!$C23</f>
        <v>0.36094907407407428</v>
      </c>
      <c r="AJ20" s="113">
        <f>AJ19+'KEY L-8'!$C23</f>
        <v>0.36488425925925949</v>
      </c>
      <c r="AK20" s="113">
        <f>AK19+'KEY L-8'!$C23</f>
        <v>0.3688194444444447</v>
      </c>
      <c r="AL20" s="113">
        <f>AL19+'KEY L-8'!$C23</f>
        <v>0.37275462962962991</v>
      </c>
      <c r="AM20" s="113">
        <f>AM19+'KEY L-8'!$C23</f>
        <v>0.37668981481481512</v>
      </c>
      <c r="AN20" s="113">
        <f>AN19+'KEY L-8'!$C23</f>
        <v>0.38062500000000032</v>
      </c>
      <c r="AO20" s="113">
        <f>AO19+'KEY L-8'!$C23</f>
        <v>0.38456018518518553</v>
      </c>
      <c r="AP20" s="113">
        <f>AP19+'KEY L-8'!$C23</f>
        <v>0.38849537037037074</v>
      </c>
      <c r="AQ20" s="113">
        <f>AQ19+'KEY L-8'!$C23</f>
        <v>0.39243055555555595</v>
      </c>
      <c r="AR20" s="113">
        <f>AR19+'KEY L-8'!$C23</f>
        <v>0.39636574074074116</v>
      </c>
      <c r="AS20" s="113">
        <f>AS19+'KEY L-8'!$C23</f>
        <v>0.40030092592592637</v>
      </c>
      <c r="AT20" s="113">
        <f>AT19+'KEY L-8'!$C23</f>
        <v>0.40423611111111157</v>
      </c>
      <c r="AU20" s="113">
        <f>AU19+'KEY L-8'!$C23</f>
        <v>0.40817129629629678</v>
      </c>
      <c r="AV20" s="113">
        <f>AV19+'KEY L-8'!$C23</f>
        <v>0.41210648148148199</v>
      </c>
      <c r="AW20" s="113">
        <f>AW19+'KEY L-8'!$C23</f>
        <v>0.4160416666666672</v>
      </c>
      <c r="AX20" s="113">
        <f>AX19+'KEY L-8'!$C23</f>
        <v>0.41997685185185241</v>
      </c>
      <c r="AY20" s="113">
        <f>AY19+'KEY L-8'!$C23</f>
        <v>0.42391203703703761</v>
      </c>
      <c r="AZ20" s="113">
        <f>AZ19+'KEY L-8'!$C23</f>
        <v>0.42784722222222282</v>
      </c>
      <c r="BA20" s="113">
        <f>BA19+'KEY L-8'!$C23</f>
        <v>0.43178240740740803</v>
      </c>
      <c r="BB20" s="113">
        <f>BB19+'KEY L-8'!$C23</f>
        <v>0.43571759259259324</v>
      </c>
      <c r="BC20" s="113">
        <f>BC19+'KEY L-8'!$C23</f>
        <v>0.43965277777777845</v>
      </c>
      <c r="BD20" s="113">
        <f>BD19+'KEY L-8'!$C23</f>
        <v>0.44358796296296366</v>
      </c>
      <c r="BE20" s="113">
        <f>BE19+'KEY L-8'!$C23</f>
        <v>0.44752314814814886</v>
      </c>
      <c r="BF20" s="113">
        <f>BF19+'KEY L-8'!$C23</f>
        <v>0.45145833333333407</v>
      </c>
      <c r="BG20" s="113">
        <f>BG19+'KEY L-8'!$C23</f>
        <v>0.45539351851851928</v>
      </c>
      <c r="BH20" s="113">
        <f>BH19+'KEY L-8'!$C23</f>
        <v>0.45932870370370449</v>
      </c>
      <c r="BI20" s="113">
        <f>BI19+'KEY L-8'!$C23</f>
        <v>0.4632638888888897</v>
      </c>
      <c r="BJ20" s="113">
        <f>BJ19+'KEY L-8'!$C23</f>
        <v>0.4671990740740749</v>
      </c>
      <c r="BK20" s="113">
        <f>BK19+'KEY L-8'!$C23</f>
        <v>0.47113425925926011</v>
      </c>
      <c r="BL20" s="113">
        <f>BL19+'KEY L-8'!$C23</f>
        <v>0.47535879629629713</v>
      </c>
      <c r="BM20" s="113">
        <f>BM19+'KEY L-8'!$C23</f>
        <v>0.47958333333333414</v>
      </c>
      <c r="BN20" s="113">
        <f>BN19+'KEY L-8'!$C23</f>
        <v>0.48380787037037115</v>
      </c>
      <c r="BO20" s="113">
        <f>BO19+'KEY L-8'!$C23</f>
        <v>0.48803240740740816</v>
      </c>
      <c r="BP20" s="113">
        <f>BP19+'KEY L-8'!$C23</f>
        <v>0.49225694444444518</v>
      </c>
      <c r="BQ20" s="113">
        <f>BQ19+'KEY L-8'!$C23</f>
        <v>0.49648148148148219</v>
      </c>
      <c r="BR20" s="113">
        <f>BR19+'KEY L-8'!$C23</f>
        <v>0.50070601851851926</v>
      </c>
      <c r="BS20" s="113">
        <f>BS19+'KEY L-8'!$C23</f>
        <v>0.50493055555555633</v>
      </c>
      <c r="BT20" s="113">
        <f>BT19+'KEY L-8'!$C23</f>
        <v>0.50915509259259328</v>
      </c>
      <c r="BU20" s="113">
        <f>BU19+'KEY L-8'!$C23</f>
        <v>0.51337962962963024</v>
      </c>
      <c r="BV20" s="113">
        <f>BV19+'KEY L-8'!$C23</f>
        <v>0.5176041666666672</v>
      </c>
      <c r="BW20" s="113">
        <f>BW19+'KEY L-8'!$C23</f>
        <v>0.52182870370370416</v>
      </c>
      <c r="BX20" s="113">
        <f>BX19+'KEY L-8'!$C23</f>
        <v>0.52605324074074122</v>
      </c>
      <c r="BY20" s="113">
        <f>BY19+'KEY L-8'!$C23</f>
        <v>0.53027777777777818</v>
      </c>
      <c r="BZ20" s="113">
        <f>BZ19+'KEY L-8'!$C23</f>
        <v>0.53450231481481514</v>
      </c>
      <c r="CA20" s="113">
        <f>CA19+'KEY L-8'!$C23</f>
        <v>0.53872685185185221</v>
      </c>
      <c r="CB20" s="113">
        <f>CB19+'KEY L-8'!$C23</f>
        <v>0.54295138888888927</v>
      </c>
      <c r="CC20" s="113">
        <f>CC19+'KEY L-8'!$C23</f>
        <v>0.54717592592592634</v>
      </c>
      <c r="CD20" s="113">
        <f>CD19+'KEY L-8'!$C23</f>
        <v>0.55140046296296341</v>
      </c>
      <c r="CE20" s="113">
        <f>CE19+'KEY L-8'!$C23</f>
        <v>0.55562500000000048</v>
      </c>
      <c r="CF20" s="113">
        <f>CF19+'KEY L-8'!$C23</f>
        <v>0.55984953703703755</v>
      </c>
      <c r="CG20" s="113">
        <f>CG19+'KEY L-8'!$C23</f>
        <v>0.56407407407407462</v>
      </c>
      <c r="CH20" s="113">
        <f>CH19+'KEY L-8'!$C23</f>
        <v>0.56829861111111168</v>
      </c>
      <c r="CI20" s="113">
        <f>CI19+'KEY L-8'!$C23</f>
        <v>0.5746064814814813</v>
      </c>
      <c r="CJ20" s="113">
        <f>CJ19+'KEY L-8'!$C23</f>
        <v>0.58097222222222289</v>
      </c>
      <c r="CK20" s="113">
        <f>CK19+'KEY L-8'!$C23</f>
        <v>0.58942129629629703</v>
      </c>
      <c r="CL20" s="113">
        <f>CL19+'KEY L-8'!$C23</f>
        <v>0.59364583333333409</v>
      </c>
      <c r="CM20" s="113">
        <f>CM19+'KEY L-8'!$C23</f>
        <v>0.60209490740740823</v>
      </c>
      <c r="CN20" s="113">
        <f>CN19+'KEY L-8'!$C23</f>
        <v>0.6063194444444453</v>
      </c>
      <c r="CO20" s="113">
        <f>CO19+'KEY L-8'!$C23</f>
        <v>0.61476851851851944</v>
      </c>
      <c r="CP20" s="113">
        <f>CP19+'KEY L-8'!$C23</f>
        <v>0.62321759259259357</v>
      </c>
      <c r="CQ20" s="602"/>
      <c r="CR20" s="113">
        <f>CR19+'KEY L-8'!$C23</f>
        <v>0.63166666666666649</v>
      </c>
      <c r="CS20" s="602"/>
      <c r="CT20" s="113">
        <f>CT19+'KEY L-8'!$C23</f>
        <v>0.64011574074074062</v>
      </c>
      <c r="CU20" s="602"/>
      <c r="CV20" s="113">
        <f>CV19+'KEY L-8'!$C23</f>
        <v>0.64856481481481476</v>
      </c>
      <c r="CW20" s="602"/>
      <c r="CX20" s="113">
        <f>CX19+'KEY L-8'!$C23</f>
        <v>0.6570138888888889</v>
      </c>
      <c r="CY20" s="589"/>
      <c r="CZ20" s="113"/>
      <c r="DA20" s="113">
        <f>DA19+'KEY L-8'!$C23</f>
        <v>0.66546296296296303</v>
      </c>
      <c r="DB20" s="113"/>
      <c r="DC20" s="113">
        <f>DC19+'KEY L-8'!$C23</f>
        <v>0.67391203703703684</v>
      </c>
      <c r="DD20" s="113"/>
      <c r="DE20" s="113">
        <f>DE19+'KEY L-8'!$C23</f>
        <v>0.68236111111111097</v>
      </c>
      <c r="DF20" s="589"/>
      <c r="DG20" s="113">
        <f>DG19+'KEY L-8'!$C23</f>
        <v>0.69081018518518511</v>
      </c>
      <c r="DH20" s="113">
        <f>DH19+'KEY L-8'!$C23</f>
        <v>0.69503472222222218</v>
      </c>
      <c r="DI20" s="589"/>
      <c r="DJ20" s="113">
        <f>DJ19+'KEY L-8'!$C23</f>
        <v>0.70377314814814806</v>
      </c>
      <c r="DK20" s="113"/>
      <c r="DL20" s="113">
        <f>DL19+'KEY L-8'!$C23</f>
        <v>0.71071759259259237</v>
      </c>
      <c r="DM20" s="113"/>
      <c r="DN20" s="113">
        <f>DN19+'KEY L-8'!$C23</f>
        <v>0.71922453703703892</v>
      </c>
      <c r="DO20" s="113"/>
      <c r="DP20" s="113">
        <f>DP19+'KEY L-8'!$C23</f>
        <v>0.72709490740740934</v>
      </c>
      <c r="DQ20" s="113">
        <f>DQ19+'KEY L-8'!$C23</f>
        <v>0.73103009259259455</v>
      </c>
      <c r="DR20" s="113">
        <f>DR19+'KEY L-8'!$C23</f>
        <v>0.73496527777777976</v>
      </c>
      <c r="DS20" s="113">
        <f>DS19+'KEY L-8'!$C23</f>
        <v>0.73890046296296497</v>
      </c>
      <c r="DT20" s="113">
        <f>DT19+'KEY L-8'!$C23</f>
        <v>0.74283564814815017</v>
      </c>
      <c r="DU20" s="113">
        <f>DU19+'KEY L-8'!$C23</f>
        <v>0.74677083333333538</v>
      </c>
      <c r="DV20" s="113">
        <f>DV19+'KEY L-8'!$C23</f>
        <v>0.75070601851852059</v>
      </c>
      <c r="DW20" s="113">
        <f>DW19+'KEY L-8'!$C23</f>
        <v>0.7546412037037058</v>
      </c>
      <c r="DX20" s="113">
        <f>DX19+'KEY L-8'!$C23</f>
        <v>0.75857638888889101</v>
      </c>
      <c r="DY20" s="113">
        <f>DY19+'KEY L-8'!$C23</f>
        <v>0.76251157407407621</v>
      </c>
      <c r="DZ20" s="113">
        <f>DZ19+'KEY L-8'!$C23</f>
        <v>0.76644675925926142</v>
      </c>
      <c r="EA20" s="113">
        <f>EA19+'KEY L-8'!$C23</f>
        <v>0.77038194444444663</v>
      </c>
      <c r="EB20" s="113">
        <f>EB19+'KEY L-8'!$C23</f>
        <v>0.77431712962963184</v>
      </c>
      <c r="EC20" s="113">
        <f>EC19+'KEY L-8'!$C23</f>
        <v>0.77825231481481705</v>
      </c>
      <c r="ED20" s="113">
        <f>ED19+'KEY L-8'!$C23</f>
        <v>0.78218750000000226</v>
      </c>
      <c r="EE20" s="113">
        <f>EE19+'KEY L-8'!$C23</f>
        <v>0.78612268518518746</v>
      </c>
      <c r="EF20" s="113">
        <f>EF19+'KEY L-8'!$C23</f>
        <v>0.79005787037037267</v>
      </c>
      <c r="EG20" s="113">
        <f>EG19+'KEY L-8'!$C23</f>
        <v>0.79399305555555788</v>
      </c>
      <c r="EH20" s="113">
        <f>EH19+'KEY L-8'!$C23</f>
        <v>0.79792824074074309</v>
      </c>
      <c r="EI20" s="113">
        <f>EI19+'KEY L-8'!$C23</f>
        <v>0.8018634259259283</v>
      </c>
      <c r="EJ20" s="113">
        <f>EJ19+'KEY L-8'!$C23</f>
        <v>0.80579861111111351</v>
      </c>
      <c r="EK20" s="113">
        <f>EK19+'KEY L-8'!$C23</f>
        <v>0.80973379629629871</v>
      </c>
      <c r="EL20" s="113">
        <f>EL19+'KEY L-8'!$C23</f>
        <v>0.81366898148148392</v>
      </c>
      <c r="EM20" s="113">
        <f>EM19+'KEY L-8'!$C23</f>
        <v>0.81760416666666913</v>
      </c>
      <c r="EN20" s="113">
        <f>EN19+'KEY L-8'!$C23</f>
        <v>0.82153935185185434</v>
      </c>
      <c r="EO20" s="113">
        <f>EO19+'KEY L-8'!$C23</f>
        <v>0.82547453703703955</v>
      </c>
      <c r="EP20" s="113">
        <f>EP19+'KEY L-8'!$C23</f>
        <v>0.82940972222222475</v>
      </c>
      <c r="EQ20" s="113">
        <f>EQ19+'KEY L-8'!$C23</f>
        <v>0.83334490740740996</v>
      </c>
      <c r="ER20" s="113">
        <f>ER19+'KEY L-8'!$C23</f>
        <v>0.83728009259259517</v>
      </c>
      <c r="ES20" s="113">
        <f>ES19+'KEY L-8'!$C23</f>
        <v>0.84121527777778038</v>
      </c>
      <c r="ET20" s="113">
        <f>ET19+'KEY L-8'!$C23</f>
        <v>0.84515046296296559</v>
      </c>
      <c r="EU20" s="113">
        <f>EU19+'KEY L-8'!$C23</f>
        <v>0.8490856481481508</v>
      </c>
      <c r="EV20" s="113">
        <f>EV19+'KEY L-8'!$C23</f>
        <v>0.853020833333336</v>
      </c>
      <c r="EW20" s="113">
        <f>EW19+'KEY L-8'!$C23</f>
        <v>0.85695601851852121</v>
      </c>
      <c r="EX20" s="113">
        <f>EX19+'KEY L-8'!$C23</f>
        <v>0.86089120370370642</v>
      </c>
      <c r="EY20" s="113">
        <f>EY19+'KEY L-8'!$C23</f>
        <v>0.86482638888889163</v>
      </c>
      <c r="EZ20" s="113">
        <f>EZ19+'KEY L-8'!$C23</f>
        <v>0.86928240740740725</v>
      </c>
      <c r="FA20" s="113">
        <f>FA19+'KEY L-8'!$C23</f>
        <v>0.87287037037037019</v>
      </c>
      <c r="FB20" s="113">
        <f>FB19+'KEY L-8'!$C23</f>
        <v>0.87645833333333312</v>
      </c>
      <c r="FC20" s="113">
        <f>FC19+'KEY L-8'!$C23</f>
        <v>0.88004629629629605</v>
      </c>
      <c r="FD20" s="113">
        <f>FD19+'KEY L-8'!$C23</f>
        <v>0.88363425925925898</v>
      </c>
      <c r="FE20" s="113">
        <f>FE19+'KEY L-8'!$C23</f>
        <v>0.8878009259259273</v>
      </c>
      <c r="FF20" s="113">
        <f>FF19+'KEY L-8'!$C23</f>
        <v>0.89243055555555606</v>
      </c>
      <c r="FG20" s="113">
        <f>FG19+'KEY L-8'!$C23</f>
        <v>0.89607638888888941</v>
      </c>
      <c r="FH20" s="113">
        <f>FH19+'KEY L-8'!$C23</f>
        <v>0.89972222222222209</v>
      </c>
      <c r="FI20" s="113">
        <f>FI19+'KEY L-8'!$C23</f>
        <v>0.90307870370370358</v>
      </c>
      <c r="FJ20" s="113">
        <f>FJ19+'KEY L-8'!$C23</f>
        <v>0.907939814814815</v>
      </c>
      <c r="FK20" s="113">
        <f>FK19+'KEY L-8'!$C23</f>
        <v>0.91141203703703688</v>
      </c>
      <c r="FL20" s="113">
        <f>FL19+'KEY L-8'!$C23</f>
        <v>0.91488425925925942</v>
      </c>
      <c r="FM20" s="113">
        <f>FM19+'KEY L-8'!$C23</f>
        <v>0.92182870370370384</v>
      </c>
      <c r="FN20" s="113">
        <f>FN19+'KEY L-8'!$C23</f>
        <v>0.92877314814814826</v>
      </c>
      <c r="FO20" s="113">
        <f>FO19+'KEY L-8'!$C23</f>
        <v>0.93224537037037014</v>
      </c>
      <c r="FP20" s="113">
        <f>FP19+'KEY L-8'!$C23</f>
        <v>0.93571759259259268</v>
      </c>
      <c r="FQ20" s="113">
        <f>FQ19+'KEY L-8'!$C23</f>
        <v>0.94266203703703688</v>
      </c>
      <c r="FR20" s="113">
        <f>FR19+'KEY L-8'!$C23</f>
        <v>0.9461342592592592</v>
      </c>
      <c r="FS20" s="113">
        <f>FS19+'KEY L-8'!$C23</f>
        <v>0.94960648148148152</v>
      </c>
      <c r="FT20" s="113">
        <f>FT19+'KEY L-8'!$C23</f>
        <v>0.95655092592592594</v>
      </c>
      <c r="FU20" s="113">
        <f>FU19+'KEY L-8'!$C23</f>
        <v>0.96349537037037036</v>
      </c>
      <c r="FV20" s="113">
        <f>FV19+'KEY L-8'!$C23</f>
        <v>0.97043981481481478</v>
      </c>
      <c r="FW20" s="113">
        <f>FW19+'KEY L-8'!$C23</f>
        <v>0.97599537037037021</v>
      </c>
      <c r="FX20" s="113">
        <f>FX19+'KEY L-8'!$C23</f>
        <v>0.9808564814814813</v>
      </c>
      <c r="FY20" s="113">
        <f>FY19+'KEY L-8'!$C23</f>
        <v>0.98780092592592583</v>
      </c>
      <c r="FZ20" s="113">
        <f>FZ19+'KEY L-8'!$C23</f>
        <v>0.99127314814814804</v>
      </c>
      <c r="GA20" s="113">
        <f>GA19+'KEY L-8'!$C23</f>
        <v>0.99821759259259246</v>
      </c>
      <c r="GB20" s="113">
        <f>GB19+[2]KEY!$C23</f>
        <v>1.0028472222222222</v>
      </c>
      <c r="GC20" s="113">
        <f>GC19+[2]KEY!$C23</f>
        <v>1.0063194444444443</v>
      </c>
      <c r="GD20" s="118">
        <f>GD19+[2]KEY!$C23</f>
        <v>1.0132638888888887</v>
      </c>
      <c r="GF20" s="71">
        <f>28*200</f>
        <v>5600</v>
      </c>
    </row>
    <row r="21" spans="1:188" s="71" customFormat="1" ht="17.100000000000001" hidden="1" customHeight="1" x14ac:dyDescent="0.25">
      <c r="A21" s="72" t="s">
        <v>97</v>
      </c>
      <c r="B21" s="573"/>
      <c r="C21" s="574"/>
      <c r="D21" s="589"/>
      <c r="E21" s="589"/>
      <c r="F21" s="589"/>
      <c r="G21" s="589"/>
      <c r="H21" s="589"/>
      <c r="I21" s="589"/>
      <c r="J21" s="589"/>
      <c r="K21" s="589"/>
      <c r="L21" s="589"/>
      <c r="M21" s="589"/>
      <c r="N21" s="589"/>
      <c r="O21" s="589"/>
      <c r="P21" s="589"/>
      <c r="Q21" s="113"/>
      <c r="R21" s="589"/>
      <c r="S21" s="113"/>
      <c r="T21" s="589"/>
      <c r="U21" s="113"/>
      <c r="V21" s="73">
        <f>V20+'KEY L-8'!$G24</f>
        <v>0.30871527777777796</v>
      </c>
      <c r="W21" s="113"/>
      <c r="X21" s="73">
        <f>X20+'KEY L-8'!$C24</f>
        <v>0.31945601851851863</v>
      </c>
      <c r="Y21" s="113"/>
      <c r="Z21" s="73">
        <f>Z20+'KEY L-8'!$C24</f>
        <v>0.32732638888888904</v>
      </c>
      <c r="AA21" s="113"/>
      <c r="AB21" s="113">
        <f>AB20+'KEY L-8'!$C24</f>
        <v>0.33519675925925929</v>
      </c>
      <c r="AC21" s="113">
        <f>AC20+'KEY L-8'!$C24</f>
        <v>0.3391319444444445</v>
      </c>
      <c r="AD21" s="113">
        <f>AD20+'KEY L-8'!$C24</f>
        <v>0.34306712962962971</v>
      </c>
      <c r="AE21" s="113">
        <f>AE20+'KEY L-8'!$C24</f>
        <v>0.34700231481481492</v>
      </c>
      <c r="AF21" s="113">
        <f>AF20+'KEY L-8'!$C24</f>
        <v>0.35093750000000012</v>
      </c>
      <c r="AG21" s="113">
        <f>AG20+'KEY L-8'!$C24</f>
        <v>0.35487268518518533</v>
      </c>
      <c r="AH21" s="113">
        <f>AH20+'KEY L-8'!$C24</f>
        <v>0.35880787037037054</v>
      </c>
      <c r="AI21" s="113">
        <f>AI20+'KEY L-8'!$C24</f>
        <v>0.36274305555555575</v>
      </c>
      <c r="AJ21" s="113">
        <f>AJ20+'KEY L-8'!$C24</f>
        <v>0.36667824074074096</v>
      </c>
      <c r="AK21" s="113">
        <f>AK20+'KEY L-8'!$C24</f>
        <v>0.37061342592592617</v>
      </c>
      <c r="AL21" s="113">
        <f>AL20+'KEY L-8'!$C24</f>
        <v>0.37454861111111137</v>
      </c>
      <c r="AM21" s="113">
        <f>AM20+'KEY L-8'!$C24</f>
        <v>0.37848379629629658</v>
      </c>
      <c r="AN21" s="113">
        <f>AN20+'KEY L-8'!$C24</f>
        <v>0.38241898148148179</v>
      </c>
      <c r="AO21" s="113">
        <f>AO20+'KEY L-8'!$C24</f>
        <v>0.386354166666667</v>
      </c>
      <c r="AP21" s="113">
        <f>AP20+'KEY L-8'!$C24</f>
        <v>0.39028935185185221</v>
      </c>
      <c r="AQ21" s="113">
        <f>AQ20+'KEY L-8'!$C24</f>
        <v>0.39422453703703741</v>
      </c>
      <c r="AR21" s="113">
        <f>AR20+'KEY L-8'!$C24</f>
        <v>0.39815972222222262</v>
      </c>
      <c r="AS21" s="113">
        <f>AS20+'KEY L-8'!$C24</f>
        <v>0.40209490740740783</v>
      </c>
      <c r="AT21" s="113">
        <f>AT20+'KEY L-8'!$C24</f>
        <v>0.40603009259259304</v>
      </c>
      <c r="AU21" s="113">
        <f>AU20+'KEY L-8'!$C24</f>
        <v>0.40996527777777825</v>
      </c>
      <c r="AV21" s="113">
        <f>AV20+'KEY L-8'!$C24</f>
        <v>0.41390046296296346</v>
      </c>
      <c r="AW21" s="113">
        <f>AW20+'KEY L-8'!$C24</f>
        <v>0.41783564814814866</v>
      </c>
      <c r="AX21" s="113">
        <f>AX20+'KEY L-8'!$C24</f>
        <v>0.42177083333333387</v>
      </c>
      <c r="AY21" s="113">
        <f>AY20+'KEY L-8'!$C24</f>
        <v>0.42570601851851908</v>
      </c>
      <c r="AZ21" s="113">
        <f>AZ20+'KEY L-8'!$C24</f>
        <v>0.42964120370370429</v>
      </c>
      <c r="BA21" s="113">
        <f>BA20+'KEY L-8'!$C24</f>
        <v>0.4335763888888895</v>
      </c>
      <c r="BB21" s="113">
        <f>BB20+'KEY L-8'!$C24</f>
        <v>0.43751157407407471</v>
      </c>
      <c r="BC21" s="113">
        <f>BC20+'KEY L-8'!$C24</f>
        <v>0.44144675925925991</v>
      </c>
      <c r="BD21" s="113">
        <f>BD20+'KEY L-8'!$C24</f>
        <v>0.44538194444444512</v>
      </c>
      <c r="BE21" s="113">
        <f>BE20+'KEY L-8'!$C24</f>
        <v>0.44931712962963033</v>
      </c>
      <c r="BF21" s="113">
        <f>BF20+'KEY L-8'!$C24</f>
        <v>0.45325231481481554</v>
      </c>
      <c r="BG21" s="113">
        <f>BG20+'KEY L-8'!$C24</f>
        <v>0.45718750000000075</v>
      </c>
      <c r="BH21" s="113">
        <f>BH20+'KEY L-8'!$C24</f>
        <v>0.46112268518518595</v>
      </c>
      <c r="BI21" s="113">
        <f>BI20+'KEY L-8'!$C24</f>
        <v>0.46505787037037116</v>
      </c>
      <c r="BJ21" s="113">
        <f>BJ20+'KEY L-8'!$C24</f>
        <v>0.46899305555555637</v>
      </c>
      <c r="BK21" s="113">
        <f>BK20+'KEY L-8'!$C24</f>
        <v>0.47292824074074158</v>
      </c>
      <c r="BL21" s="113">
        <f>BL20+'KEY L-8'!$C24</f>
        <v>0.47715277777777859</v>
      </c>
      <c r="BM21" s="113">
        <f>BM20+'KEY L-8'!$C24</f>
        <v>0.4813773148148156</v>
      </c>
      <c r="BN21" s="113">
        <f>BN20+'KEY L-8'!$C24</f>
        <v>0.48560185185185262</v>
      </c>
      <c r="BO21" s="113">
        <f>BO20+'KEY L-8'!$C24</f>
        <v>0.48982638888888963</v>
      </c>
      <c r="BP21" s="113">
        <f>BP20+'KEY L-8'!$C24</f>
        <v>0.49405092592592664</v>
      </c>
      <c r="BQ21" s="113">
        <f>BQ20+'KEY L-8'!$C24</f>
        <v>0.49827546296296366</v>
      </c>
      <c r="BR21" s="113">
        <f>BR20+'KEY L-8'!$C24</f>
        <v>0.50250000000000072</v>
      </c>
      <c r="BS21" s="113">
        <f>BS20+'KEY L-8'!$C24</f>
        <v>0.50672453703703779</v>
      </c>
      <c r="BT21" s="113">
        <f>BT20+'KEY L-8'!$C24</f>
        <v>0.51094907407407475</v>
      </c>
      <c r="BU21" s="113">
        <f>BU20+'KEY L-8'!$C24</f>
        <v>0.51517361111111171</v>
      </c>
      <c r="BV21" s="113">
        <f>BV20+'KEY L-8'!$C24</f>
        <v>0.51939814814814866</v>
      </c>
      <c r="BW21" s="113">
        <f>BW20+'KEY L-8'!$C24</f>
        <v>0.52362268518518562</v>
      </c>
      <c r="BX21" s="113">
        <f>BX20+'KEY L-8'!$C24</f>
        <v>0.52784722222222269</v>
      </c>
      <c r="BY21" s="113">
        <f>BY20+'KEY L-8'!$C24</f>
        <v>0.53207175925925965</v>
      </c>
      <c r="BZ21" s="113">
        <f>BZ20+'KEY L-8'!$C24</f>
        <v>0.5362962962962966</v>
      </c>
      <c r="CA21" s="113">
        <f>CA20+'KEY L-8'!$C24</f>
        <v>0.54052083333333367</v>
      </c>
      <c r="CB21" s="113">
        <f>CB20+'KEY L-8'!$C24</f>
        <v>0.54474537037037074</v>
      </c>
      <c r="CC21" s="113">
        <f>CC20+'KEY L-8'!$C24</f>
        <v>0.54896990740740781</v>
      </c>
      <c r="CD21" s="113">
        <f>CD20+'KEY L-8'!$C24</f>
        <v>0.55319444444444488</v>
      </c>
      <c r="CE21" s="113">
        <f>CE20+'KEY L-8'!$C24</f>
        <v>0.55741898148148195</v>
      </c>
      <c r="CF21" s="113">
        <f>CF20+'KEY L-8'!$C24</f>
        <v>0.56164351851851901</v>
      </c>
      <c r="CG21" s="113">
        <f>CG20+'KEY L-8'!$C24</f>
        <v>0.56586805555555608</v>
      </c>
      <c r="CH21" s="113">
        <f>CH20+'KEY L-8'!$C24</f>
        <v>0.57009259259259315</v>
      </c>
      <c r="CI21" s="113">
        <f>CI20+'KEY L-8'!$C24</f>
        <v>0.57640046296296277</v>
      </c>
      <c r="CJ21" s="113">
        <f>CJ20+'KEY L-8'!$C24</f>
        <v>0.58276620370370436</v>
      </c>
      <c r="CK21" s="113">
        <f>CK20+'KEY L-8'!$C24</f>
        <v>0.59121527777777849</v>
      </c>
      <c r="CL21" s="113">
        <f>CL20+'KEY L-8'!$C24</f>
        <v>0.59543981481481556</v>
      </c>
      <c r="CM21" s="113">
        <f>CM20+'KEY L-8'!$C24</f>
        <v>0.6038888888888897</v>
      </c>
      <c r="CN21" s="113">
        <f>CN20+'KEY L-8'!$C24</f>
        <v>0.60811342592592676</v>
      </c>
      <c r="CO21" s="113">
        <f>CO20+'KEY L-8'!$C24</f>
        <v>0.6165625000000009</v>
      </c>
      <c r="CP21" s="113">
        <f>CP20+'KEY L-8'!$C24</f>
        <v>0.62501157407407504</v>
      </c>
      <c r="CQ21" s="602"/>
      <c r="CR21" s="113">
        <f>CR20+'KEY L-8'!$C24</f>
        <v>0.63346064814814795</v>
      </c>
      <c r="CS21" s="602"/>
      <c r="CT21" s="113">
        <f>CT20+'KEY L-8'!$C24</f>
        <v>0.64190972222222209</v>
      </c>
      <c r="CU21" s="602"/>
      <c r="CV21" s="113">
        <f>CV20+'KEY L-8'!$C24</f>
        <v>0.65035879629629623</v>
      </c>
      <c r="CW21" s="602"/>
      <c r="CX21" s="113">
        <f>CX20+'KEY L-8'!$C24</f>
        <v>0.65880787037037036</v>
      </c>
      <c r="CY21" s="589"/>
      <c r="CZ21" s="113"/>
      <c r="DA21" s="113">
        <f>DA20+'KEY L-8'!$C24</f>
        <v>0.6672569444444445</v>
      </c>
      <c r="DB21" s="113"/>
      <c r="DC21" s="113">
        <f>DC20+'KEY L-8'!$C24</f>
        <v>0.6757060185185183</v>
      </c>
      <c r="DD21" s="113"/>
      <c r="DE21" s="113">
        <f>DE20+'KEY L-8'!$C24</f>
        <v>0.68415509259259244</v>
      </c>
      <c r="DF21" s="589"/>
      <c r="DG21" s="113">
        <f>DG20+'KEY L-8'!$C24</f>
        <v>0.69260416666666658</v>
      </c>
      <c r="DH21" s="113">
        <f>DH20+'KEY L-8'!$C24</f>
        <v>0.69682870370370364</v>
      </c>
      <c r="DI21" s="589"/>
      <c r="DJ21" s="113">
        <f>DJ20+'KEY L-8'!$C24</f>
        <v>0.70556712962962953</v>
      </c>
      <c r="DK21" s="113"/>
      <c r="DL21" s="113">
        <f>DL20+'KEY L-8'!$C24</f>
        <v>0.71251157407407384</v>
      </c>
      <c r="DM21" s="113"/>
      <c r="DN21" s="113">
        <f>DN20+'KEY L-8'!$C24</f>
        <v>0.72101851851852039</v>
      </c>
      <c r="DO21" s="113"/>
      <c r="DP21" s="113">
        <f>DP20+'KEY L-8'!$C24</f>
        <v>0.72888888888889081</v>
      </c>
      <c r="DQ21" s="113">
        <f>DQ20+'KEY L-8'!$C24</f>
        <v>0.73282407407407602</v>
      </c>
      <c r="DR21" s="113">
        <f>DR20+'KEY L-8'!$C24</f>
        <v>0.73675925925926122</v>
      </c>
      <c r="DS21" s="113">
        <f>DS20+'KEY L-8'!$C24</f>
        <v>0.74069444444444643</v>
      </c>
      <c r="DT21" s="113">
        <f>DT20+'KEY L-8'!$C24</f>
        <v>0.74462962962963164</v>
      </c>
      <c r="DU21" s="113">
        <f>DU20+'KEY L-8'!$C24</f>
        <v>0.74856481481481685</v>
      </c>
      <c r="DV21" s="113">
        <f>DV20+'KEY L-8'!$C24</f>
        <v>0.75250000000000206</v>
      </c>
      <c r="DW21" s="113">
        <f>DW20+'KEY L-8'!$C24</f>
        <v>0.75643518518518726</v>
      </c>
      <c r="DX21" s="113">
        <f>DX20+'KEY L-8'!$C24</f>
        <v>0.76037037037037247</v>
      </c>
      <c r="DY21" s="113">
        <f>DY20+'KEY L-8'!$C24</f>
        <v>0.76430555555555768</v>
      </c>
      <c r="DZ21" s="113">
        <f>DZ20+'KEY L-8'!$C24</f>
        <v>0.76824074074074289</v>
      </c>
      <c r="EA21" s="113">
        <f>EA20+'KEY L-8'!$C24</f>
        <v>0.7721759259259281</v>
      </c>
      <c r="EB21" s="113">
        <f>EB20+'KEY L-8'!$C24</f>
        <v>0.77611111111111331</v>
      </c>
      <c r="EC21" s="113">
        <f>EC20+'KEY L-8'!$C24</f>
        <v>0.78004629629629851</v>
      </c>
      <c r="ED21" s="113">
        <f>ED20+'KEY L-8'!$C24</f>
        <v>0.78398148148148372</v>
      </c>
      <c r="EE21" s="113">
        <f>EE20+'KEY L-8'!$C24</f>
        <v>0.78791666666666893</v>
      </c>
      <c r="EF21" s="113">
        <f>EF20+'KEY L-8'!$C24</f>
        <v>0.79185185185185414</v>
      </c>
      <c r="EG21" s="113">
        <f>EG20+'KEY L-8'!$C24</f>
        <v>0.79578703703703935</v>
      </c>
      <c r="EH21" s="113">
        <f>EH20+'KEY L-8'!$C24</f>
        <v>0.79972222222222455</v>
      </c>
      <c r="EI21" s="113">
        <f>EI20+'KEY L-8'!$C24</f>
        <v>0.80365740740740976</v>
      </c>
      <c r="EJ21" s="113">
        <f>EJ20+'KEY L-8'!$C24</f>
        <v>0.80759259259259497</v>
      </c>
      <c r="EK21" s="113">
        <f>EK20+'KEY L-8'!$C24</f>
        <v>0.81152777777778018</v>
      </c>
      <c r="EL21" s="113">
        <f>EL20+'KEY L-8'!$C24</f>
        <v>0.81546296296296539</v>
      </c>
      <c r="EM21" s="113">
        <f>EM20+'KEY L-8'!$C24</f>
        <v>0.8193981481481506</v>
      </c>
      <c r="EN21" s="113">
        <f>EN20+'KEY L-8'!$C24</f>
        <v>0.8233333333333358</v>
      </c>
      <c r="EO21" s="113">
        <f>EO20+'KEY L-8'!$C24</f>
        <v>0.82726851851852101</v>
      </c>
      <c r="EP21" s="113">
        <f>EP20+'KEY L-8'!$C24</f>
        <v>0.83120370370370622</v>
      </c>
      <c r="EQ21" s="113">
        <f>EQ20+'KEY L-8'!$C24</f>
        <v>0.83513888888889143</v>
      </c>
      <c r="ER21" s="113">
        <f>ER20+'KEY L-8'!$C24</f>
        <v>0.83907407407407664</v>
      </c>
      <c r="ES21" s="113">
        <f>ES20+'KEY L-8'!$C24</f>
        <v>0.84300925925926185</v>
      </c>
      <c r="ET21" s="113">
        <f>ET20+'KEY L-8'!$C24</f>
        <v>0.84694444444444705</v>
      </c>
      <c r="EU21" s="113">
        <f>EU20+'KEY L-8'!$C24</f>
        <v>0.85087962962963226</v>
      </c>
      <c r="EV21" s="113">
        <f>EV20+'KEY L-8'!$C24</f>
        <v>0.85481481481481747</v>
      </c>
      <c r="EW21" s="113">
        <f>EW20+'KEY L-8'!$C24</f>
        <v>0.85875000000000268</v>
      </c>
      <c r="EX21" s="113">
        <f>EX20+'KEY L-8'!$C24</f>
        <v>0.86268518518518789</v>
      </c>
      <c r="EY21" s="113">
        <f>EY20+'KEY L-8'!$C24</f>
        <v>0.86662037037037309</v>
      </c>
      <c r="EZ21" s="113">
        <f>EZ20+'KEY L-8'!$C24</f>
        <v>0.87107638888888872</v>
      </c>
      <c r="FA21" s="113">
        <f>FA20+'KEY L-8'!$C24</f>
        <v>0.87466435185185165</v>
      </c>
      <c r="FB21" s="113">
        <f>FB20+'KEY L-8'!$C24</f>
        <v>0.87825231481481458</v>
      </c>
      <c r="FC21" s="113">
        <f>FC20+'KEY L-8'!$C24</f>
        <v>0.88184027777777751</v>
      </c>
      <c r="FD21" s="113">
        <f>FD20+'KEY L-8'!$C24</f>
        <v>0.88542824074074045</v>
      </c>
      <c r="FE21" s="113">
        <f>FE20+'KEY L-8'!$C24</f>
        <v>0.88959490740740876</v>
      </c>
      <c r="FF21" s="113">
        <f>FF20+'KEY L-8'!$C24</f>
        <v>0.89422453703703753</v>
      </c>
      <c r="FG21" s="113">
        <f>FG20+'KEY L-8'!$C24</f>
        <v>0.89787037037037087</v>
      </c>
      <c r="FH21" s="113">
        <f>FH20+'KEY L-8'!$C24</f>
        <v>0.90151620370370356</v>
      </c>
      <c r="FI21" s="113">
        <f>FI20+'KEY L-8'!$C24</f>
        <v>0.90487268518518504</v>
      </c>
      <c r="FJ21" s="113">
        <f>FJ20+'KEY L-8'!$C24</f>
        <v>0.90973379629629647</v>
      </c>
      <c r="FK21" s="113">
        <f>FK20+'KEY L-8'!$C24</f>
        <v>0.91320601851851835</v>
      </c>
      <c r="FL21" s="113">
        <f>FL20+'KEY L-8'!$C24</f>
        <v>0.91667824074074089</v>
      </c>
      <c r="FM21" s="113">
        <f>FM20+'KEY L-8'!$C24</f>
        <v>0.92362268518518531</v>
      </c>
      <c r="FN21" s="113">
        <f>FN20+'KEY L-8'!$C24</f>
        <v>0.93056712962962973</v>
      </c>
      <c r="FO21" s="113">
        <f>FO20+'KEY L-8'!$C24</f>
        <v>0.93403935185185161</v>
      </c>
      <c r="FP21" s="113">
        <f>FP20+'KEY L-8'!$C24</f>
        <v>0.93751157407407415</v>
      </c>
      <c r="FQ21" s="113">
        <f>FQ20+'KEY L-8'!$C24</f>
        <v>0.94445601851851835</v>
      </c>
      <c r="FR21" s="113">
        <f>FR20+'KEY L-8'!$C24</f>
        <v>0.94792824074074067</v>
      </c>
      <c r="FS21" s="113">
        <f>FS20+'KEY L-8'!$C24</f>
        <v>0.95140046296296299</v>
      </c>
      <c r="FT21" s="113">
        <f>FT20+'KEY L-8'!$C24</f>
        <v>0.95834490740740741</v>
      </c>
      <c r="FU21" s="113">
        <f>FU20+'KEY L-8'!$C24</f>
        <v>0.96528935185185183</v>
      </c>
      <c r="FV21" s="113">
        <f>FV20+'KEY L-8'!$C24</f>
        <v>0.97223379629629625</v>
      </c>
      <c r="FW21" s="113">
        <f>FW20+'KEY L-8'!$C24</f>
        <v>0.97778935185185167</v>
      </c>
      <c r="FX21" s="113">
        <f>FX20+'KEY L-8'!$C24</f>
        <v>0.98265046296296277</v>
      </c>
      <c r="FY21" s="113">
        <f>FY20+'KEY L-8'!$C24</f>
        <v>0.9895949074074073</v>
      </c>
      <c r="FZ21" s="113">
        <f>FZ20+'KEY L-8'!$C24</f>
        <v>0.99306712962962951</v>
      </c>
      <c r="GA21" s="113">
        <f>GA20+'KEY L-8'!$C24</f>
        <v>1.000011574074074</v>
      </c>
      <c r="GB21" s="113">
        <f>GB20+[2]KEY!$C24</f>
        <v>1.004525462962963</v>
      </c>
      <c r="GC21" s="113">
        <f>GC20+[2]KEY!$C24</f>
        <v>1.0079976851851851</v>
      </c>
      <c r="GD21" s="118">
        <f>GD20+[2]KEY!$C24</f>
        <v>1.0149421296296295</v>
      </c>
    </row>
    <row r="22" spans="1:188" s="71" customFormat="1" ht="17.100000000000001" customHeight="1" x14ac:dyDescent="0.25">
      <c r="A22" s="72" t="s">
        <v>98</v>
      </c>
      <c r="B22" s="573"/>
      <c r="C22" s="574"/>
      <c r="D22" s="589"/>
      <c r="E22" s="589"/>
      <c r="F22" s="589"/>
      <c r="G22" s="589"/>
      <c r="H22" s="589"/>
      <c r="I22" s="589"/>
      <c r="J22" s="589"/>
      <c r="K22" s="589"/>
      <c r="L22" s="589"/>
      <c r="M22" s="589"/>
      <c r="N22" s="589"/>
      <c r="O22" s="589"/>
      <c r="P22" s="589"/>
      <c r="Q22" s="113"/>
      <c r="R22" s="589"/>
      <c r="S22" s="113"/>
      <c r="T22" s="589"/>
      <c r="U22" s="113"/>
      <c r="V22" s="73">
        <f>V21+'KEY L-8'!$G25</f>
        <v>0.31128472222222242</v>
      </c>
      <c r="W22" s="113"/>
      <c r="X22" s="73">
        <f>X21+'KEY L-8'!$C25</f>
        <v>0.32121527777777786</v>
      </c>
      <c r="Y22" s="113"/>
      <c r="Z22" s="73">
        <f>Z21+'KEY L-8'!$C25</f>
        <v>0.32908564814814828</v>
      </c>
      <c r="AA22" s="113"/>
      <c r="AB22" s="113">
        <f>AB21+'KEY L-8'!$C25</f>
        <v>0.33695601851851853</v>
      </c>
      <c r="AC22" s="113">
        <f>AC21+'KEY L-8'!$C25</f>
        <v>0.34089120370370374</v>
      </c>
      <c r="AD22" s="113">
        <f>AD21+'KEY L-8'!$C25</f>
        <v>0.34482638888888895</v>
      </c>
      <c r="AE22" s="113">
        <f>AE21+'KEY L-8'!$C25</f>
        <v>0.34876157407407415</v>
      </c>
      <c r="AF22" s="113">
        <f>AF21+'KEY L-8'!$C25</f>
        <v>0.35269675925925936</v>
      </c>
      <c r="AG22" s="113">
        <f>AG21+'KEY L-8'!$C25</f>
        <v>0.35663194444444457</v>
      </c>
      <c r="AH22" s="113">
        <f>AH21+'KEY L-8'!$C25</f>
        <v>0.36056712962962978</v>
      </c>
      <c r="AI22" s="113">
        <f>AI21+'KEY L-8'!$C25</f>
        <v>0.36450231481481499</v>
      </c>
      <c r="AJ22" s="113">
        <f>AJ21+'KEY L-8'!$C25</f>
        <v>0.3684375000000002</v>
      </c>
      <c r="AK22" s="113">
        <f>AK21+'KEY L-8'!$C25</f>
        <v>0.3723726851851854</v>
      </c>
      <c r="AL22" s="113">
        <f>AL21+'KEY L-8'!$C25</f>
        <v>0.37630787037037061</v>
      </c>
      <c r="AM22" s="113">
        <f>AM21+'KEY L-8'!$C25</f>
        <v>0.38024305555555582</v>
      </c>
      <c r="AN22" s="113">
        <f>AN21+'KEY L-8'!$C25</f>
        <v>0.38417824074074103</v>
      </c>
      <c r="AO22" s="113">
        <f>AO21+'KEY L-8'!$C25</f>
        <v>0.38811342592592624</v>
      </c>
      <c r="AP22" s="113">
        <f>AP21+'KEY L-8'!$C25</f>
        <v>0.39204861111111144</v>
      </c>
      <c r="AQ22" s="113">
        <f>AQ21+'KEY L-8'!$C25</f>
        <v>0.39598379629629665</v>
      </c>
      <c r="AR22" s="113">
        <f>AR21+'KEY L-8'!$C25</f>
        <v>0.39991898148148186</v>
      </c>
      <c r="AS22" s="113">
        <f>AS21+'KEY L-8'!$C25</f>
        <v>0.40385416666666707</v>
      </c>
      <c r="AT22" s="113">
        <f>AT21+'KEY L-8'!$C25</f>
        <v>0.40778935185185228</v>
      </c>
      <c r="AU22" s="113">
        <f>AU21+'KEY L-8'!$C25</f>
        <v>0.41172453703703749</v>
      </c>
      <c r="AV22" s="113">
        <f>AV21+'KEY L-8'!$C25</f>
        <v>0.41565972222222269</v>
      </c>
      <c r="AW22" s="113">
        <f>AW21+'KEY L-8'!$C25</f>
        <v>0.4195949074074079</v>
      </c>
      <c r="AX22" s="113">
        <f>AX21+'KEY L-8'!$C25</f>
        <v>0.42353009259259311</v>
      </c>
      <c r="AY22" s="113">
        <f>AY21+'KEY L-8'!$C25</f>
        <v>0.42746527777777832</v>
      </c>
      <c r="AZ22" s="113">
        <f>AZ21+'KEY L-8'!$C25</f>
        <v>0.43140046296296353</v>
      </c>
      <c r="BA22" s="113">
        <f>BA21+'KEY L-8'!$C25</f>
        <v>0.43533564814814874</v>
      </c>
      <c r="BB22" s="113">
        <f>BB21+'KEY L-8'!$C25</f>
        <v>0.43927083333333394</v>
      </c>
      <c r="BC22" s="113">
        <f>BC21+'KEY L-8'!$C25</f>
        <v>0.44320601851851915</v>
      </c>
      <c r="BD22" s="113">
        <f>BD21+'KEY L-8'!$C25</f>
        <v>0.44714120370370436</v>
      </c>
      <c r="BE22" s="113">
        <f>BE21+'KEY L-8'!$C25</f>
        <v>0.45107638888888957</v>
      </c>
      <c r="BF22" s="113">
        <f>BF21+'KEY L-8'!$C25</f>
        <v>0.45501157407407478</v>
      </c>
      <c r="BG22" s="113">
        <f>BG21+'KEY L-8'!$C25</f>
        <v>0.45894675925925998</v>
      </c>
      <c r="BH22" s="113">
        <f>BH21+'KEY L-8'!$C25</f>
        <v>0.46288194444444519</v>
      </c>
      <c r="BI22" s="113">
        <f>BI21+'KEY L-8'!$C25</f>
        <v>0.4668171296296304</v>
      </c>
      <c r="BJ22" s="113">
        <f>BJ21+'KEY L-8'!$C25</f>
        <v>0.47075231481481561</v>
      </c>
      <c r="BK22" s="113">
        <f>BK21+'KEY L-8'!$C25</f>
        <v>0.47468750000000082</v>
      </c>
      <c r="BL22" s="113">
        <f>BL21+'KEY L-8'!$C25</f>
        <v>0.47891203703703783</v>
      </c>
      <c r="BM22" s="113">
        <f>BM21+'KEY L-8'!$C25</f>
        <v>0.48313657407407484</v>
      </c>
      <c r="BN22" s="113">
        <f>BN21+'KEY L-8'!$C25</f>
        <v>0.48736111111111186</v>
      </c>
      <c r="BO22" s="113">
        <f>BO21+'KEY L-8'!$C25</f>
        <v>0.49158564814814887</v>
      </c>
      <c r="BP22" s="113">
        <f>BP21+'KEY L-8'!$C25</f>
        <v>0.49581018518518588</v>
      </c>
      <c r="BQ22" s="113">
        <f>BQ21+'KEY L-8'!$C25</f>
        <v>0.50003472222222289</v>
      </c>
      <c r="BR22" s="113">
        <f>BR21+'KEY L-8'!$C25</f>
        <v>0.50425925925925996</v>
      </c>
      <c r="BS22" s="113">
        <f>BS21+'KEY L-8'!$C25</f>
        <v>0.50848379629629703</v>
      </c>
      <c r="BT22" s="113">
        <f>BT21+'KEY L-8'!$C25</f>
        <v>0.51270833333333399</v>
      </c>
      <c r="BU22" s="113">
        <f>BU21+'KEY L-8'!$C25</f>
        <v>0.51693287037037094</v>
      </c>
      <c r="BV22" s="113">
        <f>BV21+'KEY L-8'!$C25</f>
        <v>0.5211574074074079</v>
      </c>
      <c r="BW22" s="113">
        <f>BW21+'KEY L-8'!$C25</f>
        <v>0.52538194444444486</v>
      </c>
      <c r="BX22" s="113">
        <f>BX21+'KEY L-8'!$C25</f>
        <v>0.52960648148148193</v>
      </c>
      <c r="BY22" s="113">
        <f>BY21+'KEY L-8'!$C25</f>
        <v>0.53383101851851888</v>
      </c>
      <c r="BZ22" s="113">
        <f>BZ21+'KEY L-8'!$C25</f>
        <v>0.53805555555555584</v>
      </c>
      <c r="CA22" s="113">
        <f>CA21+'KEY L-8'!$C25</f>
        <v>0.54228009259259291</v>
      </c>
      <c r="CB22" s="113">
        <f>CB21+'KEY L-8'!$C25</f>
        <v>0.54650462962962998</v>
      </c>
      <c r="CC22" s="113">
        <f>CC21+'KEY L-8'!$C25</f>
        <v>0.55072916666666705</v>
      </c>
      <c r="CD22" s="113">
        <f>CD21+'KEY L-8'!$C25</f>
        <v>0.55495370370370412</v>
      </c>
      <c r="CE22" s="113">
        <f>CE21+'KEY L-8'!$C25</f>
        <v>0.55917824074074118</v>
      </c>
      <c r="CF22" s="113">
        <f>CF21+'KEY L-8'!$C25</f>
        <v>0.56340277777777825</v>
      </c>
      <c r="CG22" s="113">
        <f>CG21+'KEY L-8'!$C25</f>
        <v>0.56762731481481532</v>
      </c>
      <c r="CH22" s="113">
        <f>CH21+'KEY L-8'!$C25</f>
        <v>0.57185185185185239</v>
      </c>
      <c r="CI22" s="113">
        <f>CI21+'KEY L-8'!$C25</f>
        <v>0.57815972222222201</v>
      </c>
      <c r="CJ22" s="113">
        <f>CJ21+'KEY L-8'!$C25</f>
        <v>0.58452546296296359</v>
      </c>
      <c r="CK22" s="113">
        <f>CK21+'KEY L-8'!$C25</f>
        <v>0.59297453703703773</v>
      </c>
      <c r="CL22" s="113">
        <f>CL21+'KEY L-8'!$C25</f>
        <v>0.5971990740740748</v>
      </c>
      <c r="CM22" s="113">
        <f>CM21+'KEY L-8'!$C25</f>
        <v>0.60564814814814893</v>
      </c>
      <c r="CN22" s="113">
        <f>CN21+'KEY L-8'!$C25</f>
        <v>0.609872685185186</v>
      </c>
      <c r="CO22" s="113">
        <f>CO21+'KEY L-8'!$C25</f>
        <v>0.61832175925926014</v>
      </c>
      <c r="CP22" s="113">
        <f>CP21+'KEY L-8'!$C25</f>
        <v>0.62677083333333428</v>
      </c>
      <c r="CQ22" s="602"/>
      <c r="CR22" s="113">
        <f>CR21+'KEY L-8'!$C25</f>
        <v>0.63521990740740719</v>
      </c>
      <c r="CS22" s="602"/>
      <c r="CT22" s="113">
        <f>CT21+'KEY L-8'!$C25</f>
        <v>0.64366898148148133</v>
      </c>
      <c r="CU22" s="602"/>
      <c r="CV22" s="113">
        <f>CV21+'KEY L-8'!$C25</f>
        <v>0.65211805555555546</v>
      </c>
      <c r="CW22" s="602"/>
      <c r="CX22" s="113">
        <f>CX21+'KEY L-8'!$C25</f>
        <v>0.6605671296296296</v>
      </c>
      <c r="CY22" s="589"/>
      <c r="CZ22" s="113"/>
      <c r="DA22" s="113">
        <f>DA21+'KEY L-8'!$C25</f>
        <v>0.66901620370370374</v>
      </c>
      <c r="DB22" s="113"/>
      <c r="DC22" s="113">
        <f>DC21+'KEY L-8'!$C25</f>
        <v>0.67746527777777754</v>
      </c>
      <c r="DD22" s="113"/>
      <c r="DE22" s="113">
        <f>DE21+'KEY L-8'!$C25</f>
        <v>0.68591435185185168</v>
      </c>
      <c r="DF22" s="589"/>
      <c r="DG22" s="113">
        <f>DG21+'KEY L-8'!$C25</f>
        <v>0.69436342592592581</v>
      </c>
      <c r="DH22" s="113">
        <f>DH21+'KEY L-8'!$C25</f>
        <v>0.69858796296296288</v>
      </c>
      <c r="DI22" s="589"/>
      <c r="DJ22" s="113">
        <f>DJ21+'KEY L-8'!$C25</f>
        <v>0.70732638888888877</v>
      </c>
      <c r="DK22" s="113"/>
      <c r="DL22" s="113">
        <f>DL21+'KEY L-8'!$C25</f>
        <v>0.71427083333333308</v>
      </c>
      <c r="DM22" s="113"/>
      <c r="DN22" s="113">
        <f>DN21+'KEY L-8'!$C25</f>
        <v>0.72277777777777963</v>
      </c>
      <c r="DO22" s="113"/>
      <c r="DP22" s="113">
        <f>DP21+'KEY L-8'!$C25</f>
        <v>0.73064814814815005</v>
      </c>
      <c r="DQ22" s="113">
        <f>DQ21+'KEY L-8'!$C25</f>
        <v>0.73458333333333525</v>
      </c>
      <c r="DR22" s="113">
        <f>DR21+'KEY L-8'!$C25</f>
        <v>0.73851851851852046</v>
      </c>
      <c r="DS22" s="113">
        <f>DS21+'KEY L-8'!$C25</f>
        <v>0.74245370370370567</v>
      </c>
      <c r="DT22" s="113">
        <f>DT21+'KEY L-8'!$C25</f>
        <v>0.74638888888889088</v>
      </c>
      <c r="DU22" s="113">
        <f>DU21+'KEY L-8'!$C25</f>
        <v>0.75032407407407609</v>
      </c>
      <c r="DV22" s="113">
        <f>DV21+'KEY L-8'!$C25</f>
        <v>0.75425925925926129</v>
      </c>
      <c r="DW22" s="113">
        <f>DW21+'KEY L-8'!$C25</f>
        <v>0.7581944444444465</v>
      </c>
      <c r="DX22" s="113">
        <f>DX21+'KEY L-8'!$C25</f>
        <v>0.76212962962963171</v>
      </c>
      <c r="DY22" s="113">
        <f>DY21+'KEY L-8'!$C25</f>
        <v>0.76606481481481692</v>
      </c>
      <c r="DZ22" s="113">
        <f>DZ21+'KEY L-8'!$C25</f>
        <v>0.77000000000000213</v>
      </c>
      <c r="EA22" s="113">
        <f>EA21+'KEY L-8'!$C25</f>
        <v>0.77393518518518734</v>
      </c>
      <c r="EB22" s="113">
        <f>EB21+'KEY L-8'!$C25</f>
        <v>0.77787037037037254</v>
      </c>
      <c r="EC22" s="113">
        <f>EC21+'KEY L-8'!$C25</f>
        <v>0.78180555555555775</v>
      </c>
      <c r="ED22" s="113">
        <f>ED21+'KEY L-8'!$C25</f>
        <v>0.78574074074074296</v>
      </c>
      <c r="EE22" s="113">
        <f>EE21+'KEY L-8'!$C25</f>
        <v>0.78967592592592817</v>
      </c>
      <c r="EF22" s="113">
        <f>EF21+'KEY L-8'!$C25</f>
        <v>0.79361111111111338</v>
      </c>
      <c r="EG22" s="113">
        <f>EG21+'KEY L-8'!$C25</f>
        <v>0.79754629629629858</v>
      </c>
      <c r="EH22" s="113">
        <f>EH21+'KEY L-8'!$C25</f>
        <v>0.80148148148148379</v>
      </c>
      <c r="EI22" s="113">
        <f>EI21+'KEY L-8'!$C25</f>
        <v>0.805416666666669</v>
      </c>
      <c r="EJ22" s="113">
        <f>EJ21+'KEY L-8'!$C25</f>
        <v>0.80935185185185421</v>
      </c>
      <c r="EK22" s="113">
        <f>EK21+'KEY L-8'!$C25</f>
        <v>0.81328703703703942</v>
      </c>
      <c r="EL22" s="113">
        <f>EL21+'KEY L-8'!$C25</f>
        <v>0.81722222222222463</v>
      </c>
      <c r="EM22" s="113">
        <f>EM21+'KEY L-8'!$C25</f>
        <v>0.82115740740740983</v>
      </c>
      <c r="EN22" s="113">
        <f>EN21+'KEY L-8'!$C25</f>
        <v>0.82509259259259504</v>
      </c>
      <c r="EO22" s="113">
        <f>EO21+'KEY L-8'!$C25</f>
        <v>0.82902777777778025</v>
      </c>
      <c r="EP22" s="113">
        <f>EP21+'KEY L-8'!$C25</f>
        <v>0.83296296296296546</v>
      </c>
      <c r="EQ22" s="113">
        <f>EQ21+'KEY L-8'!$C25</f>
        <v>0.83689814814815067</v>
      </c>
      <c r="ER22" s="113">
        <f>ER21+'KEY L-8'!$C25</f>
        <v>0.84083333333333588</v>
      </c>
      <c r="ES22" s="113">
        <f>ES21+'KEY L-8'!$C25</f>
        <v>0.84476851851852108</v>
      </c>
      <c r="ET22" s="113">
        <f>ET21+'KEY L-8'!$C25</f>
        <v>0.84870370370370629</v>
      </c>
      <c r="EU22" s="113">
        <f>EU21+'KEY L-8'!$C25</f>
        <v>0.8526388888888915</v>
      </c>
      <c r="EV22" s="113">
        <f>EV21+'KEY L-8'!$C25</f>
        <v>0.85657407407407671</v>
      </c>
      <c r="EW22" s="113">
        <f>EW21+'KEY L-8'!$C25</f>
        <v>0.86050925925926192</v>
      </c>
      <c r="EX22" s="113">
        <f>EX21+'KEY L-8'!$C25</f>
        <v>0.86444444444444712</v>
      </c>
      <c r="EY22" s="113">
        <f>EY21+'KEY L-8'!$C25</f>
        <v>0.86837962962963233</v>
      </c>
      <c r="EZ22" s="113">
        <f>EZ21+'KEY L-8'!$C25</f>
        <v>0.87283564814814796</v>
      </c>
      <c r="FA22" s="113">
        <f>FA21+'KEY L-8'!$C25</f>
        <v>0.87642361111111089</v>
      </c>
      <c r="FB22" s="113">
        <f>FB21+'KEY L-8'!$C25</f>
        <v>0.88001157407407382</v>
      </c>
      <c r="FC22" s="113">
        <f>FC21+'KEY L-8'!$C25</f>
        <v>0.88359953703703675</v>
      </c>
      <c r="FD22" s="113">
        <f>FD21+'KEY L-8'!$C25</f>
        <v>0.88718749999999968</v>
      </c>
      <c r="FE22" s="113">
        <f>FE21+'KEY L-8'!$C25</f>
        <v>0.891354166666668</v>
      </c>
      <c r="FF22" s="113">
        <f>FF21+'KEY L-8'!$C25</f>
        <v>0.89598379629629676</v>
      </c>
      <c r="FG22" s="113">
        <f>FG21+'KEY L-8'!$C25</f>
        <v>0.89962962962963011</v>
      </c>
      <c r="FH22" s="113">
        <f>FH21+'KEY L-8'!$C25</f>
        <v>0.90327546296296279</v>
      </c>
      <c r="FI22" s="113">
        <f>FI21+'KEY L-8'!$C25</f>
        <v>0.90663194444444428</v>
      </c>
      <c r="FJ22" s="113">
        <f>FJ21+'KEY L-8'!$C25</f>
        <v>0.91149305555555571</v>
      </c>
      <c r="FK22" s="113">
        <f>FK21+'KEY L-8'!$C25</f>
        <v>0.91496527777777759</v>
      </c>
      <c r="FL22" s="113">
        <f>FL21+'KEY L-8'!$C25</f>
        <v>0.91843750000000013</v>
      </c>
      <c r="FM22" s="113">
        <f>FM21+'KEY L-8'!$C25</f>
        <v>0.92538194444444455</v>
      </c>
      <c r="FN22" s="113">
        <f>FN21+'KEY L-8'!$C25</f>
        <v>0.93232638888888897</v>
      </c>
      <c r="FO22" s="113">
        <f>FO21+'KEY L-8'!$C25</f>
        <v>0.93579861111111085</v>
      </c>
      <c r="FP22" s="113">
        <f>FP21+'KEY L-8'!$C25</f>
        <v>0.93927083333333339</v>
      </c>
      <c r="FQ22" s="113">
        <f>FQ21+'KEY L-8'!$C25</f>
        <v>0.94621527777777759</v>
      </c>
      <c r="FR22" s="113">
        <f>FR21+'KEY L-8'!$C25</f>
        <v>0.94968749999999991</v>
      </c>
      <c r="FS22" s="113">
        <f>FS21+'KEY L-8'!$C25</f>
        <v>0.95315972222222223</v>
      </c>
      <c r="FT22" s="113">
        <f>FT21+'KEY L-8'!$C25</f>
        <v>0.96010416666666665</v>
      </c>
      <c r="FU22" s="113">
        <f>FU21+'KEY L-8'!$C25</f>
        <v>0.96704861111111107</v>
      </c>
      <c r="FV22" s="113">
        <f>FV21+'KEY L-8'!$C25</f>
        <v>0.97399305555555549</v>
      </c>
      <c r="FW22" s="113">
        <f>FW21+'KEY L-8'!$C25</f>
        <v>0.97954861111111091</v>
      </c>
      <c r="FX22" s="113">
        <f>FX21+'KEY L-8'!$C25</f>
        <v>0.98440972222222201</v>
      </c>
      <c r="FY22" s="113">
        <f>FY21+'KEY L-8'!$C25</f>
        <v>0.99135416666666654</v>
      </c>
      <c r="FZ22" s="113">
        <f>FZ21+'KEY L-8'!$C25</f>
        <v>0.99482638888888875</v>
      </c>
      <c r="GA22" s="113">
        <f>GA21+'KEY L-8'!$C25</f>
        <v>1.0017708333333333</v>
      </c>
      <c r="GB22" s="113">
        <f>GB21+[2]KEY!$C25</f>
        <v>1.0061689814814816</v>
      </c>
      <c r="GC22" s="113">
        <f>GC21+[2]KEY!$C25</f>
        <v>1.0096412037037037</v>
      </c>
      <c r="GD22" s="118">
        <f>GD21+[2]KEY!$C25</f>
        <v>1.0165856481481481</v>
      </c>
    </row>
    <row r="23" spans="1:188" s="71" customFormat="1" ht="17.100000000000001" customHeight="1" x14ac:dyDescent="0.25">
      <c r="A23" s="72" t="s">
        <v>99</v>
      </c>
      <c r="B23" s="573"/>
      <c r="C23" s="574"/>
      <c r="D23" s="589"/>
      <c r="E23" s="589"/>
      <c r="F23" s="589"/>
      <c r="G23" s="589"/>
      <c r="H23" s="589"/>
      <c r="I23" s="589"/>
      <c r="J23" s="589"/>
      <c r="K23" s="589"/>
      <c r="L23" s="589"/>
      <c r="M23" s="589"/>
      <c r="N23" s="589"/>
      <c r="O23" s="589"/>
      <c r="P23" s="589"/>
      <c r="Q23" s="113">
        <v>0.2957175925925925</v>
      </c>
      <c r="R23" s="589"/>
      <c r="S23" s="113">
        <v>0.30358796296296292</v>
      </c>
      <c r="T23" s="589"/>
      <c r="U23" s="113">
        <v>0.31145833333333328</v>
      </c>
      <c r="V23" s="73">
        <f>V22+'KEY L-8'!$G26</f>
        <v>0.31424768518518542</v>
      </c>
      <c r="W23" s="113">
        <v>0.31932870370370375</v>
      </c>
      <c r="X23" s="73">
        <f>X22+'KEY L-8'!$C26</f>
        <v>0.32326388888888896</v>
      </c>
      <c r="Y23" s="113">
        <v>0.32719907407407417</v>
      </c>
      <c r="Z23" s="73">
        <f>Z22+'KEY L-8'!$C26</f>
        <v>0.33113425925925938</v>
      </c>
      <c r="AA23" s="113">
        <v>0.33506944444444442</v>
      </c>
      <c r="AB23" s="113">
        <f>AB22+'KEY L-8'!$C26</f>
        <v>0.33900462962962963</v>
      </c>
      <c r="AC23" s="113">
        <f>AC22+'KEY L-8'!$C26</f>
        <v>0.34293981481481484</v>
      </c>
      <c r="AD23" s="113">
        <f>AD22+'KEY L-8'!$C26</f>
        <v>0.34687500000000004</v>
      </c>
      <c r="AE23" s="113">
        <f>AE22+'KEY L-8'!$C26</f>
        <v>0.35081018518518525</v>
      </c>
      <c r="AF23" s="113">
        <f>AF22+'KEY L-8'!$C26</f>
        <v>0.35474537037037046</v>
      </c>
      <c r="AG23" s="113">
        <f>AG22+'KEY L-8'!$C26</f>
        <v>0.35868055555555567</v>
      </c>
      <c r="AH23" s="113">
        <f>AH22+'KEY L-8'!$C26</f>
        <v>0.36261574074074088</v>
      </c>
      <c r="AI23" s="113">
        <f>AI22+'KEY L-8'!$C26</f>
        <v>0.36655092592592609</v>
      </c>
      <c r="AJ23" s="113">
        <f>AJ22+'KEY L-8'!$C26</f>
        <v>0.37048611111111129</v>
      </c>
      <c r="AK23" s="113">
        <f>AK22+'KEY L-8'!$C26</f>
        <v>0.3744212962962965</v>
      </c>
      <c r="AL23" s="113">
        <f>AL22+'KEY L-8'!$C26</f>
        <v>0.37835648148148171</v>
      </c>
      <c r="AM23" s="113">
        <f>AM22+'KEY L-8'!$C26</f>
        <v>0.38229166666666692</v>
      </c>
      <c r="AN23" s="113">
        <f>AN22+'KEY L-8'!$C26</f>
        <v>0.38622685185185213</v>
      </c>
      <c r="AO23" s="113">
        <f>AO22+'KEY L-8'!$C26</f>
        <v>0.39016203703703733</v>
      </c>
      <c r="AP23" s="113">
        <f>AP22+'KEY L-8'!$C26</f>
        <v>0.39409722222222254</v>
      </c>
      <c r="AQ23" s="113">
        <f>AQ22+'KEY L-8'!$C26</f>
        <v>0.39803240740740775</v>
      </c>
      <c r="AR23" s="113">
        <f>AR22+'KEY L-8'!$C26</f>
        <v>0.40196759259259296</v>
      </c>
      <c r="AS23" s="113">
        <f>AS22+'KEY L-8'!$C26</f>
        <v>0.40590277777777817</v>
      </c>
      <c r="AT23" s="113">
        <f>AT22+'KEY L-8'!$C26</f>
        <v>0.40983796296296338</v>
      </c>
      <c r="AU23" s="113">
        <f>AU22+'KEY L-8'!$C26</f>
        <v>0.41377314814814858</v>
      </c>
      <c r="AV23" s="113">
        <f>AV22+'KEY L-8'!$C26</f>
        <v>0.41770833333333379</v>
      </c>
      <c r="AW23" s="113">
        <f>AW22+'KEY L-8'!$C26</f>
        <v>0.421643518518519</v>
      </c>
      <c r="AX23" s="113">
        <f>AX22+'KEY L-8'!$C26</f>
        <v>0.42557870370370421</v>
      </c>
      <c r="AY23" s="113">
        <f>AY22+'KEY L-8'!$C26</f>
        <v>0.42951388888888942</v>
      </c>
      <c r="AZ23" s="113">
        <f>AZ22+'KEY L-8'!$C26</f>
        <v>0.43344907407407463</v>
      </c>
      <c r="BA23" s="113">
        <f>BA22+'KEY L-8'!$C26</f>
        <v>0.43738425925925983</v>
      </c>
      <c r="BB23" s="113">
        <f>BB22+'KEY L-8'!$C26</f>
        <v>0.44131944444444504</v>
      </c>
      <c r="BC23" s="113">
        <f>BC22+'KEY L-8'!$C26</f>
        <v>0.44525462962963025</v>
      </c>
      <c r="BD23" s="113">
        <f>BD22+'KEY L-8'!$C26</f>
        <v>0.44918981481481546</v>
      </c>
      <c r="BE23" s="113">
        <f>BE22+'KEY L-8'!$C26</f>
        <v>0.45312500000000067</v>
      </c>
      <c r="BF23" s="113">
        <f>BF22+'KEY L-8'!$C26</f>
        <v>0.45706018518518587</v>
      </c>
      <c r="BG23" s="113">
        <f>BG22+'KEY L-8'!$C26</f>
        <v>0.46099537037037108</v>
      </c>
      <c r="BH23" s="113">
        <f>BH22+'KEY L-8'!$C26</f>
        <v>0.46493055555555629</v>
      </c>
      <c r="BI23" s="113">
        <f>BI22+'KEY L-8'!$C26</f>
        <v>0.4688657407407415</v>
      </c>
      <c r="BJ23" s="113">
        <f>BJ22+'KEY L-8'!$C26</f>
        <v>0.47280092592592671</v>
      </c>
      <c r="BK23" s="113">
        <f>BK22+'KEY L-8'!$C26</f>
        <v>0.47673611111111192</v>
      </c>
      <c r="BL23" s="113">
        <f>BL22+'KEY L-8'!$C26</f>
        <v>0.48096064814814893</v>
      </c>
      <c r="BM23" s="113">
        <f>BM22+'KEY L-8'!$C26</f>
        <v>0.48518518518518594</v>
      </c>
      <c r="BN23" s="113">
        <f>BN22+'KEY L-8'!$C26</f>
        <v>0.48940972222222295</v>
      </c>
      <c r="BO23" s="113">
        <f>BO22+'KEY L-8'!$C26</f>
        <v>0.49363425925925997</v>
      </c>
      <c r="BP23" s="113">
        <f>BP22+'KEY L-8'!$C26</f>
        <v>0.49785879629629698</v>
      </c>
      <c r="BQ23" s="113">
        <f>BQ22+'KEY L-8'!$C26</f>
        <v>0.50208333333333399</v>
      </c>
      <c r="BR23" s="113">
        <f>BR22+'KEY L-8'!$C26</f>
        <v>0.50630787037037106</v>
      </c>
      <c r="BS23" s="113">
        <f>BS22+'KEY L-8'!$C26</f>
        <v>0.51053240740740813</v>
      </c>
      <c r="BT23" s="113">
        <f>BT22+'KEY L-8'!$C26</f>
        <v>0.51475694444444509</v>
      </c>
      <c r="BU23" s="113">
        <f>BU22+'KEY L-8'!$C26</f>
        <v>0.51898148148148204</v>
      </c>
      <c r="BV23" s="113">
        <f>BV22+'KEY L-8'!$C26</f>
        <v>0.523206018518519</v>
      </c>
      <c r="BW23" s="113">
        <f>BW22+'KEY L-8'!$C26</f>
        <v>0.52743055555555596</v>
      </c>
      <c r="BX23" s="113">
        <f>BX22+'KEY L-8'!$C26</f>
        <v>0.53165509259259303</v>
      </c>
      <c r="BY23" s="113">
        <f>BY22+'KEY L-8'!$C26</f>
        <v>0.53587962962962998</v>
      </c>
      <c r="BZ23" s="113">
        <f>BZ22+'KEY L-8'!$C26</f>
        <v>0.54010416666666694</v>
      </c>
      <c r="CA23" s="113">
        <f>CA22+'KEY L-8'!$C26</f>
        <v>0.54432870370370401</v>
      </c>
      <c r="CB23" s="113">
        <f>CB22+'KEY L-8'!$C26</f>
        <v>0.54855324074074108</v>
      </c>
      <c r="CC23" s="113">
        <f>CC22+'KEY L-8'!$C26</f>
        <v>0.55277777777777815</v>
      </c>
      <c r="CD23" s="113">
        <f>CD22+'KEY L-8'!$C26</f>
        <v>0.55700231481481521</v>
      </c>
      <c r="CE23" s="113">
        <f>CE22+'KEY L-8'!$C26</f>
        <v>0.56122685185185228</v>
      </c>
      <c r="CF23" s="113">
        <f>CF22+'KEY L-8'!$C26</f>
        <v>0.56545138888888935</v>
      </c>
      <c r="CG23" s="113">
        <f>CG22+'KEY L-8'!$C26</f>
        <v>0.56967592592592642</v>
      </c>
      <c r="CH23" s="113">
        <f>CH22+'KEY L-8'!$C26</f>
        <v>0.57390046296296349</v>
      </c>
      <c r="CI23" s="113">
        <f>CI22+'KEY L-8'!$C26</f>
        <v>0.5802083333333331</v>
      </c>
      <c r="CJ23" s="113">
        <f>CJ22+'KEY L-8'!$C26</f>
        <v>0.58657407407407469</v>
      </c>
      <c r="CK23" s="113">
        <f>CK22+'KEY L-8'!$C26</f>
        <v>0.59502314814814883</v>
      </c>
      <c r="CL23" s="113">
        <f>CL22+'KEY L-8'!$C26</f>
        <v>0.5992476851851859</v>
      </c>
      <c r="CM23" s="113">
        <f>CM22+'KEY L-8'!$C26</f>
        <v>0.60769675925926003</v>
      </c>
      <c r="CN23" s="113">
        <f>CN22+'KEY L-8'!$C26</f>
        <v>0.6119212962962971</v>
      </c>
      <c r="CO23" s="113">
        <f>CO22+'KEY L-8'!$C26</f>
        <v>0.62037037037037124</v>
      </c>
      <c r="CP23" s="113">
        <f>CP22+'KEY L-8'!$C26</f>
        <v>0.62881944444444537</v>
      </c>
      <c r="CQ23" s="602"/>
      <c r="CR23" s="113">
        <f>CR22+'KEY L-8'!$C26</f>
        <v>0.63726851851851829</v>
      </c>
      <c r="CS23" s="602"/>
      <c r="CT23" s="113">
        <f>CT22+'KEY L-8'!$C26</f>
        <v>0.64571759259259243</v>
      </c>
      <c r="CU23" s="602"/>
      <c r="CV23" s="113">
        <f>CV22+'KEY L-8'!$C26</f>
        <v>0.65416666666666656</v>
      </c>
      <c r="CW23" s="602"/>
      <c r="CX23" s="113">
        <f>CX22+'KEY L-8'!$C26</f>
        <v>0.6626157407407407</v>
      </c>
      <c r="CY23" s="589"/>
      <c r="CZ23" s="113">
        <v>0.66684027777777777</v>
      </c>
      <c r="DA23" s="113">
        <f>DA22+'KEY L-8'!$C26</f>
        <v>0.67106481481481484</v>
      </c>
      <c r="DB23" s="113">
        <v>0.6752893518518519</v>
      </c>
      <c r="DC23" s="113">
        <f>DC22+'KEY L-8'!$C26</f>
        <v>0.67951388888888864</v>
      </c>
      <c r="DD23" s="113">
        <v>0.68373842592592571</v>
      </c>
      <c r="DE23" s="113">
        <f>DE22+'KEY L-8'!$C26</f>
        <v>0.68796296296296278</v>
      </c>
      <c r="DF23" s="589"/>
      <c r="DG23" s="113">
        <f>DG22+'KEY L-8'!$C26</f>
        <v>0.69641203703703691</v>
      </c>
      <c r="DH23" s="113">
        <f>DH22+'KEY L-8'!$C26</f>
        <v>0.70063657407407398</v>
      </c>
      <c r="DI23" s="589"/>
      <c r="DJ23" s="113">
        <f>DJ22+'KEY L-8'!$C26</f>
        <v>0.70937499999999987</v>
      </c>
      <c r="DK23" s="113">
        <v>0.71319444444444446</v>
      </c>
      <c r="DL23" s="113">
        <f>DL22+'KEY L-8'!$C26</f>
        <v>0.71631944444444418</v>
      </c>
      <c r="DM23" s="113">
        <v>0.72089120370370552</v>
      </c>
      <c r="DN23" s="113">
        <v>0.72482638888889073</v>
      </c>
      <c r="DO23" s="113">
        <v>0.72876157407407594</v>
      </c>
      <c r="DP23" s="113">
        <v>0.73269675925926114</v>
      </c>
      <c r="DQ23" s="113">
        <f>DQ22+'KEY L-8'!$C26</f>
        <v>0.73663194444444635</v>
      </c>
      <c r="DR23" s="113">
        <f>DR22+'KEY L-8'!$C26</f>
        <v>0.74056712962963156</v>
      </c>
      <c r="DS23" s="113">
        <f>DS22+'KEY L-8'!$C26</f>
        <v>0.74450231481481677</v>
      </c>
      <c r="DT23" s="113">
        <f>DT22+'KEY L-8'!$C26</f>
        <v>0.74843750000000198</v>
      </c>
      <c r="DU23" s="113">
        <f>DU22+'KEY L-8'!$C26</f>
        <v>0.75237268518518718</v>
      </c>
      <c r="DV23" s="113">
        <f>DV22+'KEY L-8'!$C26</f>
        <v>0.75630787037037239</v>
      </c>
      <c r="DW23" s="113">
        <f>DW22+'KEY L-8'!$C26</f>
        <v>0.7602430555555576</v>
      </c>
      <c r="DX23" s="113">
        <f>DX22+'KEY L-8'!$C26</f>
        <v>0.76417824074074281</v>
      </c>
      <c r="DY23" s="113">
        <f>DY22+'KEY L-8'!$C26</f>
        <v>0.76811342592592802</v>
      </c>
      <c r="DZ23" s="113">
        <f>DZ22+'KEY L-8'!$C26</f>
        <v>0.77204861111111323</v>
      </c>
      <c r="EA23" s="113">
        <f>EA22+'KEY L-8'!$C26</f>
        <v>0.77598379629629843</v>
      </c>
      <c r="EB23" s="113">
        <f>EB22+'KEY L-8'!$C26</f>
        <v>0.77991898148148364</v>
      </c>
      <c r="EC23" s="113">
        <f>EC22+'KEY L-8'!$C26</f>
        <v>0.78385416666666885</v>
      </c>
      <c r="ED23" s="113">
        <f>ED22+'KEY L-8'!$C26</f>
        <v>0.78778935185185406</v>
      </c>
      <c r="EE23" s="113">
        <f>EE22+'KEY L-8'!$C26</f>
        <v>0.79172453703703927</v>
      </c>
      <c r="EF23" s="113">
        <f>EF22+'KEY L-8'!$C26</f>
        <v>0.79565972222222447</v>
      </c>
      <c r="EG23" s="113">
        <f>EG22+'KEY L-8'!$C26</f>
        <v>0.79959490740740968</v>
      </c>
      <c r="EH23" s="113">
        <f>EH22+'KEY L-8'!$C26</f>
        <v>0.80353009259259489</v>
      </c>
      <c r="EI23" s="113">
        <f>EI22+'KEY L-8'!$C26</f>
        <v>0.8074652777777801</v>
      </c>
      <c r="EJ23" s="113">
        <f>EJ22+'KEY L-8'!$C26</f>
        <v>0.81140046296296531</v>
      </c>
      <c r="EK23" s="113">
        <f>EK22+'KEY L-8'!$C26</f>
        <v>0.81533564814815052</v>
      </c>
      <c r="EL23" s="113">
        <f>EL22+'KEY L-8'!$C26</f>
        <v>0.81927083333333572</v>
      </c>
      <c r="EM23" s="113">
        <f>EM22+'KEY L-8'!$C26</f>
        <v>0.82320601851852093</v>
      </c>
      <c r="EN23" s="113">
        <f>EN22+'KEY L-8'!$C26</f>
        <v>0.82714120370370614</v>
      </c>
      <c r="EO23" s="113">
        <f>EO22+'KEY L-8'!$C26</f>
        <v>0.83107638888889135</v>
      </c>
      <c r="EP23" s="113">
        <f>EP22+'KEY L-8'!$C26</f>
        <v>0.83501157407407656</v>
      </c>
      <c r="EQ23" s="113">
        <f>EQ22+'KEY L-8'!$C26</f>
        <v>0.83894675925926177</v>
      </c>
      <c r="ER23" s="113">
        <f>ER22+'KEY L-8'!$C26</f>
        <v>0.84288194444444697</v>
      </c>
      <c r="ES23" s="113">
        <f>ES22+'KEY L-8'!$C26</f>
        <v>0.84681712962963218</v>
      </c>
      <c r="ET23" s="113">
        <f>ET22+'KEY L-8'!$C26</f>
        <v>0.85075231481481739</v>
      </c>
      <c r="EU23" s="113">
        <f>EU22+'KEY L-8'!$C26</f>
        <v>0.8546875000000026</v>
      </c>
      <c r="EV23" s="113">
        <f>EV22+'KEY L-8'!$C26</f>
        <v>0.85862268518518781</v>
      </c>
      <c r="EW23" s="113">
        <f>EW22+'KEY L-8'!$C26</f>
        <v>0.86255787037037301</v>
      </c>
      <c r="EX23" s="113">
        <f>EX22+'KEY L-8'!$C26</f>
        <v>0.86649305555555822</v>
      </c>
      <c r="EY23" s="113">
        <f>EY22+'KEY L-8'!$C26</f>
        <v>0.87042824074074343</v>
      </c>
      <c r="EZ23" s="113">
        <f>EZ22+'KEY L-8'!$C26</f>
        <v>0.87488425925925906</v>
      </c>
      <c r="FA23" s="113">
        <f>FA22+'KEY L-8'!$C26</f>
        <v>0.87847222222222199</v>
      </c>
      <c r="FB23" s="113">
        <f>FB22+'KEY L-8'!$C26</f>
        <v>0.88206018518518492</v>
      </c>
      <c r="FC23" s="113">
        <f>FC22+'KEY L-8'!$C26</f>
        <v>0.88564814814814785</v>
      </c>
      <c r="FD23" s="113">
        <f>FD22+'KEY L-8'!$C26</f>
        <v>0.88923611111111078</v>
      </c>
      <c r="FE23" s="113">
        <f>FE22+'KEY L-8'!$C26</f>
        <v>0.8934027777777791</v>
      </c>
      <c r="FF23" s="113">
        <f>FF22+'KEY L-8'!$C26</f>
        <v>0.89803240740740786</v>
      </c>
      <c r="FG23" s="113">
        <f>FG22+'KEY L-8'!$C26</f>
        <v>0.90167824074074121</v>
      </c>
      <c r="FH23" s="113">
        <f>FH22+'KEY L-8'!$C26</f>
        <v>0.90532407407407389</v>
      </c>
      <c r="FI23" s="113">
        <f>FI22+'KEY L-8'!$C26</f>
        <v>0.90868055555555538</v>
      </c>
      <c r="FJ23" s="113">
        <f>FJ22+'KEY L-8'!$C26</f>
        <v>0.91354166666666681</v>
      </c>
      <c r="FK23" s="113">
        <f>FK22+'KEY L-8'!$C26</f>
        <v>0.91701388888888868</v>
      </c>
      <c r="FL23" s="113">
        <f>FL22+'KEY L-8'!$C26</f>
        <v>0.92048611111111123</v>
      </c>
      <c r="FM23" s="113">
        <f>FM22+'KEY L-8'!$C26</f>
        <v>0.92743055555555565</v>
      </c>
      <c r="FN23" s="113">
        <f>FN22+'KEY L-8'!$C26</f>
        <v>0.93437500000000007</v>
      </c>
      <c r="FO23" s="113">
        <f>FO22+'KEY L-8'!$C26</f>
        <v>0.93784722222222194</v>
      </c>
      <c r="FP23" s="113">
        <f>FP22+'KEY L-8'!$C26</f>
        <v>0.94131944444444449</v>
      </c>
      <c r="FQ23" s="113">
        <f>FQ22+'KEY L-8'!$C26</f>
        <v>0.94826388888888868</v>
      </c>
      <c r="FR23" s="113">
        <f>FR22+'KEY L-8'!$C26</f>
        <v>0.95173611111111101</v>
      </c>
      <c r="FS23" s="113">
        <f>FS22+'KEY L-8'!$C26</f>
        <v>0.95520833333333333</v>
      </c>
      <c r="FT23" s="113">
        <f>FT22+'KEY L-8'!$C26</f>
        <v>0.96215277777777775</v>
      </c>
      <c r="FU23" s="113">
        <f>FU22+'KEY L-8'!$C26</f>
        <v>0.96909722222222217</v>
      </c>
      <c r="FV23" s="113">
        <f>FV22+'KEY L-8'!$C26</f>
        <v>0.97604166666666659</v>
      </c>
      <c r="FW23" s="113">
        <f>FW22+'KEY L-8'!$C26</f>
        <v>0.98159722222222201</v>
      </c>
      <c r="FX23" s="113">
        <f>FX22+'KEY L-8'!$C26</f>
        <v>0.9864583333333331</v>
      </c>
      <c r="FY23" s="113">
        <f>FY22+'KEY L-8'!$C26</f>
        <v>0.99340277777777763</v>
      </c>
      <c r="FZ23" s="113">
        <f>FZ22+'KEY L-8'!$C26</f>
        <v>0.99687499999999984</v>
      </c>
      <c r="GA23" s="113">
        <f>GA22+'KEY L-8'!$C26</f>
        <v>1.0038194444444444</v>
      </c>
      <c r="GB23" s="113">
        <f>GB22+[2]KEY!$C26</f>
        <v>1.0081018518518519</v>
      </c>
      <c r="GC23" s="113">
        <f>GC22+[2]KEY!$C26</f>
        <v>1.011574074074074</v>
      </c>
      <c r="GD23" s="118">
        <f>GD22+[2]KEY!$C26</f>
        <v>1.0185185185185184</v>
      </c>
    </row>
    <row r="24" spans="1:188" s="71" customFormat="1" ht="17.100000000000001" customHeight="1" x14ac:dyDescent="0.25">
      <c r="A24" s="72" t="s">
        <v>100</v>
      </c>
      <c r="B24" s="573"/>
      <c r="C24" s="574"/>
      <c r="D24" s="589"/>
      <c r="E24" s="589"/>
      <c r="F24" s="589"/>
      <c r="G24" s="589"/>
      <c r="H24" s="589"/>
      <c r="I24" s="589"/>
      <c r="J24" s="589"/>
      <c r="K24" s="589"/>
      <c r="L24" s="589"/>
      <c r="M24" s="589"/>
      <c r="N24" s="589"/>
      <c r="O24" s="589"/>
      <c r="P24" s="589"/>
      <c r="Q24" s="113">
        <f>Q23+'KEY L-8'!$C27</f>
        <v>0.29847222222222214</v>
      </c>
      <c r="R24" s="589"/>
      <c r="S24" s="113">
        <f>S23+'KEY L-8'!$C27</f>
        <v>0.30634259259259256</v>
      </c>
      <c r="T24" s="589"/>
      <c r="U24" s="113">
        <f>U23+'KEY L-8'!$C27</f>
        <v>0.31421296296296292</v>
      </c>
      <c r="V24" s="73">
        <f>V23+'KEY L-8'!$C27</f>
        <v>0.31700231481481506</v>
      </c>
      <c r="W24" s="113">
        <f>W23+'KEY L-8'!$C27</f>
        <v>0.32208333333333339</v>
      </c>
      <c r="X24" s="73">
        <f>X23+'KEY L-8'!$C27</f>
        <v>0.3260185185185186</v>
      </c>
      <c r="Y24" s="113">
        <f>Y23+'KEY L-8'!$C27</f>
        <v>0.3299537037037038</v>
      </c>
      <c r="Z24" s="73">
        <f>Z23+'KEY L-8'!$C27</f>
        <v>0.33388888888888901</v>
      </c>
      <c r="AA24" s="113">
        <f>AA23+'KEY L-8'!$C27</f>
        <v>0.33782407407407405</v>
      </c>
      <c r="AB24" s="113">
        <f>AB23+'KEY L-8'!$C27</f>
        <v>0.34175925925925926</v>
      </c>
      <c r="AC24" s="113">
        <f>AC23+'KEY L-8'!$C27</f>
        <v>0.34569444444444447</v>
      </c>
      <c r="AD24" s="113">
        <f>AD23+'KEY L-8'!$C27</f>
        <v>0.34962962962962968</v>
      </c>
      <c r="AE24" s="113">
        <f>AE23+'KEY L-8'!$C27</f>
        <v>0.35356481481481489</v>
      </c>
      <c r="AF24" s="113">
        <f>AF23+'KEY L-8'!$C27</f>
        <v>0.3575000000000001</v>
      </c>
      <c r="AG24" s="113">
        <f>AG23+'KEY L-8'!$C27</f>
        <v>0.3614351851851853</v>
      </c>
      <c r="AH24" s="113">
        <f>AH23+'KEY L-8'!$C27</f>
        <v>0.36537037037037051</v>
      </c>
      <c r="AI24" s="113">
        <f>AI23+'KEY L-8'!$C27</f>
        <v>0.36930555555555572</v>
      </c>
      <c r="AJ24" s="113">
        <f>AJ23+'KEY L-8'!$C27</f>
        <v>0.37324074074074093</v>
      </c>
      <c r="AK24" s="113">
        <f>AK23+'KEY L-8'!$C27</f>
        <v>0.37717592592592614</v>
      </c>
      <c r="AL24" s="113">
        <f>AL23+'KEY L-8'!$C27</f>
        <v>0.38111111111111134</v>
      </c>
      <c r="AM24" s="113">
        <f>AM23+'KEY L-8'!$C27</f>
        <v>0.38504629629629655</v>
      </c>
      <c r="AN24" s="113">
        <f>AN23+'KEY L-8'!$C27</f>
        <v>0.38898148148148176</v>
      </c>
      <c r="AO24" s="113">
        <f>AO23+'KEY L-8'!$C27</f>
        <v>0.39291666666666697</v>
      </c>
      <c r="AP24" s="113">
        <f>AP23+'KEY L-8'!$C27</f>
        <v>0.39685185185185218</v>
      </c>
      <c r="AQ24" s="113">
        <f>AQ23+'KEY L-8'!$C27</f>
        <v>0.40078703703703739</v>
      </c>
      <c r="AR24" s="113">
        <f>AR23+'KEY L-8'!$C27</f>
        <v>0.40472222222222259</v>
      </c>
      <c r="AS24" s="113">
        <f>AS23+'KEY L-8'!$C27</f>
        <v>0.4086574074074078</v>
      </c>
      <c r="AT24" s="113">
        <f>AT23+'KEY L-8'!$C27</f>
        <v>0.41259259259259301</v>
      </c>
      <c r="AU24" s="113">
        <f>AU23+'KEY L-8'!$C27</f>
        <v>0.41652777777777822</v>
      </c>
      <c r="AV24" s="113">
        <f>AV23+'KEY L-8'!$C27</f>
        <v>0.42046296296296343</v>
      </c>
      <c r="AW24" s="113">
        <f>AW23+'KEY L-8'!$C27</f>
        <v>0.42439814814814864</v>
      </c>
      <c r="AX24" s="113">
        <f>AX23+'KEY L-8'!$C27</f>
        <v>0.42833333333333384</v>
      </c>
      <c r="AY24" s="113">
        <f>AY23+'KEY L-8'!$C27</f>
        <v>0.43226851851851905</v>
      </c>
      <c r="AZ24" s="113">
        <f>AZ23+'KEY L-8'!$C27</f>
        <v>0.43620370370370426</v>
      </c>
      <c r="BA24" s="113">
        <f>BA23+'KEY L-8'!$C27</f>
        <v>0.44013888888888947</v>
      </c>
      <c r="BB24" s="113">
        <f>BB23+'KEY L-8'!$C27</f>
        <v>0.44407407407407468</v>
      </c>
      <c r="BC24" s="113">
        <f>BC23+'KEY L-8'!$C27</f>
        <v>0.44800925925925988</v>
      </c>
      <c r="BD24" s="113">
        <f>BD23+'KEY L-8'!$C27</f>
        <v>0.45194444444444509</v>
      </c>
      <c r="BE24" s="113">
        <f>BE23+'KEY L-8'!$C27</f>
        <v>0.4558796296296303</v>
      </c>
      <c r="BF24" s="113">
        <f>BF23+'KEY L-8'!$C27</f>
        <v>0.45981481481481551</v>
      </c>
      <c r="BG24" s="113">
        <f>BG23+'KEY L-8'!$C27</f>
        <v>0.46375000000000072</v>
      </c>
      <c r="BH24" s="113">
        <f>BH23+'KEY L-8'!$C27</f>
        <v>0.46768518518518593</v>
      </c>
      <c r="BI24" s="113">
        <f>BI23+'KEY L-8'!$C27</f>
        <v>0.47162037037037113</v>
      </c>
      <c r="BJ24" s="113">
        <f>BJ23+'KEY L-8'!$C27</f>
        <v>0.47555555555555634</v>
      </c>
      <c r="BK24" s="113">
        <f>BK23+'KEY L-8'!$C27</f>
        <v>0.47949074074074155</v>
      </c>
      <c r="BL24" s="113">
        <f>BL23+'KEY L-8'!$C27</f>
        <v>0.48371527777777856</v>
      </c>
      <c r="BM24" s="113">
        <f>BM23+'KEY L-8'!$C27</f>
        <v>0.48793981481481558</v>
      </c>
      <c r="BN24" s="113">
        <f>BN23+'KEY L-8'!$C27</f>
        <v>0.49216435185185259</v>
      </c>
      <c r="BO24" s="113">
        <f>BO23+'KEY L-8'!$C27</f>
        <v>0.4963888888888896</v>
      </c>
      <c r="BP24" s="113">
        <f>BP23+'KEY L-8'!$C27</f>
        <v>0.50061342592592661</v>
      </c>
      <c r="BQ24" s="113">
        <f>BQ23+'KEY L-8'!$C27</f>
        <v>0.50483796296296357</v>
      </c>
      <c r="BR24" s="113">
        <f>BR23+'KEY L-8'!$C27</f>
        <v>0.50906250000000064</v>
      </c>
      <c r="BS24" s="113">
        <f>BS23+'KEY L-8'!$C27</f>
        <v>0.51328703703703771</v>
      </c>
      <c r="BT24" s="113">
        <f>BT23+'KEY L-8'!$C27</f>
        <v>0.51751157407407467</v>
      </c>
      <c r="BU24" s="113">
        <f>BU23+'KEY L-8'!$C27</f>
        <v>0.52173611111111162</v>
      </c>
      <c r="BV24" s="113">
        <f>BV23+'KEY L-8'!$C27</f>
        <v>0.52596064814814858</v>
      </c>
      <c r="BW24" s="113">
        <f>BW23+'KEY L-8'!$C27</f>
        <v>0.53018518518518554</v>
      </c>
      <c r="BX24" s="113">
        <f>BX23+'KEY L-8'!$C27</f>
        <v>0.53440972222222261</v>
      </c>
      <c r="BY24" s="113">
        <f>BY23+'KEY L-8'!$C27</f>
        <v>0.53863425925925956</v>
      </c>
      <c r="BZ24" s="113">
        <f>BZ23+'KEY L-8'!$C27</f>
        <v>0.54285879629629652</v>
      </c>
      <c r="CA24" s="113">
        <f>CA23+'KEY L-8'!$C27</f>
        <v>0.54708333333333359</v>
      </c>
      <c r="CB24" s="113">
        <f>CB23+'KEY L-8'!$C27</f>
        <v>0.55130787037037066</v>
      </c>
      <c r="CC24" s="113">
        <f>CC23+'KEY L-8'!$C27</f>
        <v>0.55553240740740772</v>
      </c>
      <c r="CD24" s="113">
        <f>CD23+'KEY L-8'!$C27</f>
        <v>0.55975694444444479</v>
      </c>
      <c r="CE24" s="113">
        <f>CE23+'KEY L-8'!$C27</f>
        <v>0.56398148148148186</v>
      </c>
      <c r="CF24" s="113">
        <f>CF23+'KEY L-8'!$C27</f>
        <v>0.56820601851851893</v>
      </c>
      <c r="CG24" s="113">
        <f>CG23+'KEY L-8'!$C27</f>
        <v>0.572430555555556</v>
      </c>
      <c r="CH24" s="113">
        <f>CH23+'KEY L-8'!$C27</f>
        <v>0.57665509259259307</v>
      </c>
      <c r="CI24" s="113">
        <f>CI23+'KEY L-8'!$C27</f>
        <v>0.58296296296296268</v>
      </c>
      <c r="CJ24" s="113">
        <f>CJ23+'KEY L-8'!$C27</f>
        <v>0.58932870370370427</v>
      </c>
      <c r="CK24" s="113">
        <f>CK23+'KEY L-8'!$C27</f>
        <v>0.59777777777777841</v>
      </c>
      <c r="CL24" s="113">
        <f>CL23+'KEY L-8'!$C27</f>
        <v>0.60200231481481548</v>
      </c>
      <c r="CM24" s="113">
        <f>CM23+'KEY L-8'!$C27</f>
        <v>0.61045138888888961</v>
      </c>
      <c r="CN24" s="113">
        <f>CN23+'KEY L-8'!$C27</f>
        <v>0.61467592592592668</v>
      </c>
      <c r="CO24" s="113">
        <f>CO23+'KEY L-8'!$C27</f>
        <v>0.62312500000000082</v>
      </c>
      <c r="CP24" s="113">
        <f>CP23+'KEY L-8'!$C27</f>
        <v>0.63157407407407495</v>
      </c>
      <c r="CQ24" s="602"/>
      <c r="CR24" s="113">
        <f>CR23+'KEY L-8'!$C27</f>
        <v>0.64002314814814787</v>
      </c>
      <c r="CS24" s="602"/>
      <c r="CT24" s="113">
        <f>CT23+'KEY L-8'!$C27</f>
        <v>0.64847222222222201</v>
      </c>
      <c r="CU24" s="602"/>
      <c r="CV24" s="113">
        <f>CV23+'KEY L-8'!$C27</f>
        <v>0.65692129629629614</v>
      </c>
      <c r="CW24" s="602"/>
      <c r="CX24" s="113">
        <f>CX23+'KEY L-8'!$C27</f>
        <v>0.66537037037037028</v>
      </c>
      <c r="CY24" s="589"/>
      <c r="CZ24" s="113">
        <f>CZ23+'KEY L-8'!$C27</f>
        <v>0.66959490740740735</v>
      </c>
      <c r="DA24" s="113">
        <f>DA23+'KEY L-8'!$C27</f>
        <v>0.67381944444444442</v>
      </c>
      <c r="DB24" s="113">
        <f>DB23+'KEY L-8'!$C27</f>
        <v>0.67804398148148148</v>
      </c>
      <c r="DC24" s="113">
        <f>DC23+'KEY L-8'!$C27</f>
        <v>0.68226851851851822</v>
      </c>
      <c r="DD24" s="113">
        <f>DD23+'KEY L-8'!$C27</f>
        <v>0.68649305555555529</v>
      </c>
      <c r="DE24" s="113">
        <f>DE23+'KEY L-8'!$C27</f>
        <v>0.69071759259259236</v>
      </c>
      <c r="DF24" s="589"/>
      <c r="DG24" s="113">
        <f>DG23+'KEY L-8'!$C27</f>
        <v>0.69916666666666649</v>
      </c>
      <c r="DH24" s="113">
        <f>DH23+'KEY L-8'!$C27</f>
        <v>0.70339120370370356</v>
      </c>
      <c r="DI24" s="589"/>
      <c r="DJ24" s="113">
        <f>DJ23+'KEY L-8'!$C27</f>
        <v>0.71212962962962945</v>
      </c>
      <c r="DK24" s="113">
        <f>DK23+'KEY L-8'!$C27</f>
        <v>0.71594907407407404</v>
      </c>
      <c r="DL24" s="113">
        <f>DL23+'KEY L-8'!$C27</f>
        <v>0.71907407407407375</v>
      </c>
      <c r="DM24" s="113">
        <f>DM23+'KEY L-8'!$C27</f>
        <v>0.7236458333333351</v>
      </c>
      <c r="DN24" s="113">
        <f>DN23+'KEY L-8'!$C27</f>
        <v>0.72758101851852031</v>
      </c>
      <c r="DO24" s="113">
        <f>DO23+'KEY L-8'!$C27</f>
        <v>0.73151620370370551</v>
      </c>
      <c r="DP24" s="113">
        <f>DP23+'KEY L-8'!$C27</f>
        <v>0.73545138888889072</v>
      </c>
      <c r="DQ24" s="113">
        <f>DQ23+'KEY L-8'!$C27</f>
        <v>0.73938657407407593</v>
      </c>
      <c r="DR24" s="113">
        <f>DR23+'KEY L-8'!$C27</f>
        <v>0.74332175925926114</v>
      </c>
      <c r="DS24" s="113">
        <f>DS23+'KEY L-8'!$C27</f>
        <v>0.74725694444444635</v>
      </c>
      <c r="DT24" s="113">
        <f>DT23+'KEY L-8'!$C27</f>
        <v>0.75119212962963156</v>
      </c>
      <c r="DU24" s="113">
        <f>DU23+'KEY L-8'!$C27</f>
        <v>0.75512731481481676</v>
      </c>
      <c r="DV24" s="113">
        <f>DV23+'KEY L-8'!$C27</f>
        <v>0.75906250000000197</v>
      </c>
      <c r="DW24" s="113">
        <f>DW23+'KEY L-8'!$C27</f>
        <v>0.76299768518518718</v>
      </c>
      <c r="DX24" s="113">
        <f>DX23+'KEY L-8'!$C27</f>
        <v>0.76693287037037239</v>
      </c>
      <c r="DY24" s="113">
        <f>DY23+'KEY L-8'!$C27</f>
        <v>0.7708680555555576</v>
      </c>
      <c r="DZ24" s="113">
        <f>DZ23+'KEY L-8'!$C27</f>
        <v>0.7748032407407428</v>
      </c>
      <c r="EA24" s="113">
        <f>EA23+'KEY L-8'!$C27</f>
        <v>0.77873842592592801</v>
      </c>
      <c r="EB24" s="113">
        <f>EB23+'KEY L-8'!$C27</f>
        <v>0.78267361111111322</v>
      </c>
      <c r="EC24" s="113">
        <f>EC23+'KEY L-8'!$C27</f>
        <v>0.78660879629629843</v>
      </c>
      <c r="ED24" s="113">
        <f>ED23+'KEY L-8'!$C27</f>
        <v>0.79054398148148364</v>
      </c>
      <c r="EE24" s="113">
        <f>EE23+'KEY L-8'!$C27</f>
        <v>0.79447916666666885</v>
      </c>
      <c r="EF24" s="113">
        <f>EF23+'KEY L-8'!$C27</f>
        <v>0.79841435185185405</v>
      </c>
      <c r="EG24" s="113">
        <f>EG23+'KEY L-8'!$C27</f>
        <v>0.80234953703703926</v>
      </c>
      <c r="EH24" s="113">
        <f>EH23+'KEY L-8'!$C27</f>
        <v>0.80628472222222447</v>
      </c>
      <c r="EI24" s="113">
        <f>EI23+'KEY L-8'!$C27</f>
        <v>0.81021990740740968</v>
      </c>
      <c r="EJ24" s="113">
        <f>EJ23+'KEY L-8'!$C27</f>
        <v>0.81415509259259489</v>
      </c>
      <c r="EK24" s="113">
        <f>EK23+'KEY L-8'!$C27</f>
        <v>0.81809027777778009</v>
      </c>
      <c r="EL24" s="113">
        <f>EL23+'KEY L-8'!$C27</f>
        <v>0.8220254629629653</v>
      </c>
      <c r="EM24" s="113">
        <f>EM23+'KEY L-8'!$C27</f>
        <v>0.82596064814815051</v>
      </c>
      <c r="EN24" s="113">
        <f>EN23+'KEY L-8'!$C27</f>
        <v>0.82989583333333572</v>
      </c>
      <c r="EO24" s="113">
        <f>EO23+'KEY L-8'!$C27</f>
        <v>0.83383101851852093</v>
      </c>
      <c r="EP24" s="113">
        <f>EP23+'KEY L-8'!$C27</f>
        <v>0.83776620370370614</v>
      </c>
      <c r="EQ24" s="113">
        <f>EQ23+'KEY L-8'!$C27</f>
        <v>0.84170138888889134</v>
      </c>
      <c r="ER24" s="113">
        <f>ER23+'KEY L-8'!$C27</f>
        <v>0.84563657407407655</v>
      </c>
      <c r="ES24" s="113">
        <f>ES23+'KEY L-8'!$C27</f>
        <v>0.84957175925926176</v>
      </c>
      <c r="ET24" s="113">
        <f>ET23+'KEY L-8'!$C27</f>
        <v>0.85350694444444697</v>
      </c>
      <c r="EU24" s="113">
        <f>EU23+'KEY L-8'!$C27</f>
        <v>0.85744212962963218</v>
      </c>
      <c r="EV24" s="113">
        <f>EV23+'KEY L-8'!$C27</f>
        <v>0.86137731481481739</v>
      </c>
      <c r="EW24" s="113">
        <f>EW23+'KEY L-8'!$C27</f>
        <v>0.86531250000000259</v>
      </c>
      <c r="EX24" s="113">
        <f>EX23+'KEY L-8'!$C27</f>
        <v>0.8692476851851878</v>
      </c>
      <c r="EY24" s="113">
        <f>EY23+'KEY L-8'!$C27</f>
        <v>0.87318287037037301</v>
      </c>
      <c r="EZ24" s="113"/>
      <c r="FA24" s="113">
        <f>FA23+'KEY L-8'!$C27</f>
        <v>0.88122685185185157</v>
      </c>
      <c r="FB24" s="113">
        <f>FB23+'KEY L-8'!$C27</f>
        <v>0.8848148148148145</v>
      </c>
      <c r="FC24" s="113">
        <f>FC23+'KEY L-8'!$C27</f>
        <v>0.88840277777777743</v>
      </c>
      <c r="FD24" s="113">
        <f>FD23+'KEY L-8'!$C27</f>
        <v>0.89199074074074036</v>
      </c>
      <c r="FE24" s="113">
        <f>FE23+'KEY L-8'!$C27</f>
        <v>0.89615740740740868</v>
      </c>
      <c r="FF24" s="113">
        <f>FF23+'KEY L-8'!$C27</f>
        <v>0.90078703703703744</v>
      </c>
      <c r="FG24" s="113"/>
      <c r="FH24" s="113">
        <f>FH23+'KEY L-8'!$C27</f>
        <v>0.90807870370370347</v>
      </c>
      <c r="FI24" s="113">
        <f>FI23+'KEY L-8'!$C27</f>
        <v>0.91143518518518496</v>
      </c>
      <c r="FJ24" s="113">
        <f>FJ23+'KEY L-8'!$C27</f>
        <v>0.91629629629629639</v>
      </c>
      <c r="FK24" s="113"/>
      <c r="FL24" s="113">
        <f>FL23+'KEY L-8'!$C27</f>
        <v>0.92324074074074081</v>
      </c>
      <c r="FM24" s="113">
        <f>FM23+'KEY L-8'!$C27</f>
        <v>0.93018518518518523</v>
      </c>
      <c r="FN24" s="113">
        <f>FN23+'KEY L-8'!$C27</f>
        <v>0.93712962962962965</v>
      </c>
      <c r="FO24" s="113">
        <f>FO23+'KEY L-8'!$C27</f>
        <v>0.94060185185185152</v>
      </c>
      <c r="FP24" s="113"/>
      <c r="FQ24" s="113">
        <f>FQ23+'KEY L-8'!$C27</f>
        <v>0.95101851851851826</v>
      </c>
      <c r="FR24" s="113">
        <f>FR23+'KEY L-8'!$C27</f>
        <v>0.95449074074074058</v>
      </c>
      <c r="FS24" s="113">
        <f>FS23+'KEY L-8'!$C27</f>
        <v>0.95796296296296291</v>
      </c>
      <c r="FT24" s="113">
        <f>FT23+'KEY L-8'!$C27</f>
        <v>0.96490740740740732</v>
      </c>
      <c r="FU24" s="113">
        <f>FU23+'KEY L-8'!$C27</f>
        <v>0.97185185185185174</v>
      </c>
      <c r="FV24" s="113">
        <f>FV23+'KEY L-8'!$C27</f>
        <v>0.97879629629629616</v>
      </c>
      <c r="FW24" s="113">
        <f>FW23+'KEY L-8'!$C27</f>
        <v>0.98435185185185159</v>
      </c>
      <c r="FX24" s="113">
        <f>FX23+'KEY L-8'!$C27</f>
        <v>0.98921296296296268</v>
      </c>
      <c r="FY24" s="113"/>
      <c r="FZ24" s="113">
        <f>FZ23+'KEY L-8'!$C27</f>
        <v>0.99962962962962942</v>
      </c>
      <c r="GA24" s="113"/>
      <c r="GB24" s="75"/>
      <c r="GC24" s="75"/>
      <c r="GD24" s="119"/>
    </row>
    <row r="25" spans="1:188" s="71" customFormat="1" ht="17.100000000000001" customHeight="1" x14ac:dyDescent="0.25">
      <c r="A25" s="72" t="s">
        <v>101</v>
      </c>
      <c r="B25" s="573"/>
      <c r="C25" s="574"/>
      <c r="D25" s="589"/>
      <c r="E25" s="589"/>
      <c r="F25" s="589"/>
      <c r="G25" s="589"/>
      <c r="H25" s="589"/>
      <c r="I25" s="589"/>
      <c r="J25" s="589"/>
      <c r="K25" s="589"/>
      <c r="L25" s="589"/>
      <c r="M25" s="589"/>
      <c r="N25" s="589"/>
      <c r="O25" s="589"/>
      <c r="P25" s="589"/>
      <c r="Q25" s="113">
        <f>Q24+'KEY L-8'!$C28</f>
        <v>0.30025462962962957</v>
      </c>
      <c r="R25" s="589"/>
      <c r="S25" s="113">
        <f>S24+'KEY L-8'!$C28</f>
        <v>0.30812499999999998</v>
      </c>
      <c r="T25" s="589"/>
      <c r="U25" s="113">
        <f>U24+'KEY L-8'!$C28</f>
        <v>0.31599537037037034</v>
      </c>
      <c r="V25" s="73">
        <f>V24+'KEY L-8'!$C28</f>
        <v>0.31878472222222248</v>
      </c>
      <c r="W25" s="113">
        <f>W24+'KEY L-8'!$C28</f>
        <v>0.32386574074074082</v>
      </c>
      <c r="X25" s="73">
        <f>X24+'KEY L-8'!$C28</f>
        <v>0.32780092592592602</v>
      </c>
      <c r="Y25" s="113">
        <f>Y24+'KEY L-8'!$C28</f>
        <v>0.33173611111111123</v>
      </c>
      <c r="Z25" s="73">
        <f>Z24+'KEY L-8'!$C28</f>
        <v>0.33567129629629644</v>
      </c>
      <c r="AA25" s="113">
        <f>AA24+'KEY L-8'!$C28</f>
        <v>0.33960648148148148</v>
      </c>
      <c r="AB25" s="113">
        <f>AB24+'KEY L-8'!$C28</f>
        <v>0.34354166666666669</v>
      </c>
      <c r="AC25" s="113">
        <f>AC24+'KEY L-8'!$C28</f>
        <v>0.3474768518518519</v>
      </c>
      <c r="AD25" s="113">
        <f>AD24+'KEY L-8'!$C28</f>
        <v>0.35141203703703711</v>
      </c>
      <c r="AE25" s="113">
        <f>AE24+'KEY L-8'!$C28</f>
        <v>0.35534722222222231</v>
      </c>
      <c r="AF25" s="113">
        <f>AF24+'KEY L-8'!$C28</f>
        <v>0.35928240740740752</v>
      </c>
      <c r="AG25" s="113">
        <f>AG24+'KEY L-8'!$C28</f>
        <v>0.36321759259259273</v>
      </c>
      <c r="AH25" s="113">
        <f>AH24+'KEY L-8'!$C28</f>
        <v>0.36715277777777794</v>
      </c>
      <c r="AI25" s="113">
        <f>AI24+'KEY L-8'!$C28</f>
        <v>0.37108796296296315</v>
      </c>
      <c r="AJ25" s="113">
        <f>AJ24+'KEY L-8'!$C28</f>
        <v>0.37502314814814836</v>
      </c>
      <c r="AK25" s="113">
        <f>AK24+'KEY L-8'!$C28</f>
        <v>0.37895833333333356</v>
      </c>
      <c r="AL25" s="113">
        <f>AL24+'KEY L-8'!$C28</f>
        <v>0.38289351851851877</v>
      </c>
      <c r="AM25" s="113">
        <f>AM24+'KEY L-8'!$C28</f>
        <v>0.38682870370370398</v>
      </c>
      <c r="AN25" s="113">
        <f>AN24+'KEY L-8'!$C28</f>
        <v>0.39076388888888919</v>
      </c>
      <c r="AO25" s="113">
        <f>AO24+'KEY L-8'!$C28</f>
        <v>0.3946990740740744</v>
      </c>
      <c r="AP25" s="113">
        <f>AP24+'KEY L-8'!$C28</f>
        <v>0.3986342592592596</v>
      </c>
      <c r="AQ25" s="113">
        <f>AQ24+'KEY L-8'!$C28</f>
        <v>0.40256944444444481</v>
      </c>
      <c r="AR25" s="113">
        <f>AR24+'KEY L-8'!$C28</f>
        <v>0.40650462962963002</v>
      </c>
      <c r="AS25" s="113">
        <f>AS24+'KEY L-8'!$C28</f>
        <v>0.41043981481481523</v>
      </c>
      <c r="AT25" s="113">
        <f>AT24+'KEY L-8'!$C28</f>
        <v>0.41437500000000044</v>
      </c>
      <c r="AU25" s="113">
        <f>AU24+'KEY L-8'!$C28</f>
        <v>0.41831018518518565</v>
      </c>
      <c r="AV25" s="113">
        <f>AV24+'KEY L-8'!$C28</f>
        <v>0.42224537037037085</v>
      </c>
      <c r="AW25" s="113">
        <f>AW24+'KEY L-8'!$C28</f>
        <v>0.42618055555555606</v>
      </c>
      <c r="AX25" s="113">
        <f>AX24+'KEY L-8'!$C28</f>
        <v>0.43011574074074127</v>
      </c>
      <c r="AY25" s="113">
        <f>AY24+'KEY L-8'!$C28</f>
        <v>0.43405092592592648</v>
      </c>
      <c r="AZ25" s="113">
        <f>AZ24+'KEY L-8'!$C28</f>
        <v>0.43798611111111169</v>
      </c>
      <c r="BA25" s="113">
        <f>BA24+'KEY L-8'!$C28</f>
        <v>0.44192129629629689</v>
      </c>
      <c r="BB25" s="113">
        <f>BB24+'KEY L-8'!$C28</f>
        <v>0.4458564814814821</v>
      </c>
      <c r="BC25" s="113">
        <f>BC24+'KEY L-8'!$C28</f>
        <v>0.44979166666666731</v>
      </c>
      <c r="BD25" s="113">
        <f>BD24+'KEY L-8'!$C28</f>
        <v>0.45372685185185252</v>
      </c>
      <c r="BE25" s="113">
        <f>BE24+'KEY L-8'!$C28</f>
        <v>0.45766203703703773</v>
      </c>
      <c r="BF25" s="113">
        <f>BF24+'KEY L-8'!$C28</f>
        <v>0.46159722222222294</v>
      </c>
      <c r="BG25" s="113">
        <f>BG24+'KEY L-8'!$C28</f>
        <v>0.46553240740740814</v>
      </c>
      <c r="BH25" s="113">
        <f>BH24+'KEY L-8'!$C28</f>
        <v>0.46946759259259335</v>
      </c>
      <c r="BI25" s="113">
        <f>BI24+'KEY L-8'!$C28</f>
        <v>0.47340277777777856</v>
      </c>
      <c r="BJ25" s="113">
        <f>BJ24+'KEY L-8'!$C28</f>
        <v>0.47733796296296377</v>
      </c>
      <c r="BK25" s="113">
        <f>BK24+'KEY L-8'!$C28</f>
        <v>0.48127314814814898</v>
      </c>
      <c r="BL25" s="113">
        <f>BL24+'KEY L-8'!$C28</f>
        <v>0.48549768518518599</v>
      </c>
      <c r="BM25" s="113">
        <f>BM24+'KEY L-8'!$C28</f>
        <v>0.489722222222223</v>
      </c>
      <c r="BN25" s="113">
        <f>BN24+'KEY L-8'!$C28</f>
        <v>0.49394675925926002</v>
      </c>
      <c r="BO25" s="113">
        <f>BO24+'KEY L-8'!$C28</f>
        <v>0.49817129629629703</v>
      </c>
      <c r="BP25" s="113">
        <f>BP24+'KEY L-8'!$C28</f>
        <v>0.50239583333333404</v>
      </c>
      <c r="BQ25" s="113">
        <f>BQ24+'KEY L-8'!$C28</f>
        <v>0.506620370370371</v>
      </c>
      <c r="BR25" s="113">
        <f>BR24+'KEY L-8'!$C28</f>
        <v>0.51084490740740807</v>
      </c>
      <c r="BS25" s="113">
        <f>BS24+'KEY L-8'!$C28</f>
        <v>0.51506944444444513</v>
      </c>
      <c r="BT25" s="113">
        <f>BT24+'KEY L-8'!$C28</f>
        <v>0.51929398148148209</v>
      </c>
      <c r="BU25" s="113">
        <f>BU24+'KEY L-8'!$C28</f>
        <v>0.52351851851851905</v>
      </c>
      <c r="BV25" s="113">
        <f>BV24+'KEY L-8'!$C28</f>
        <v>0.52774305555555601</v>
      </c>
      <c r="BW25" s="113">
        <f>BW24+'KEY L-8'!$C28</f>
        <v>0.53196759259259296</v>
      </c>
      <c r="BX25" s="113">
        <f>BX24+'KEY L-8'!$C28</f>
        <v>0.53619212962963003</v>
      </c>
      <c r="BY25" s="113">
        <f>BY24+'KEY L-8'!$C28</f>
        <v>0.54041666666666699</v>
      </c>
      <c r="BZ25" s="113">
        <f>BZ24+'KEY L-8'!$C28</f>
        <v>0.54464120370370395</v>
      </c>
      <c r="CA25" s="113">
        <f>CA24+'KEY L-8'!$C28</f>
        <v>0.54886574074074101</v>
      </c>
      <c r="CB25" s="113">
        <f>CB24+'KEY L-8'!$C28</f>
        <v>0.55309027777777808</v>
      </c>
      <c r="CC25" s="113">
        <f>CC24+'KEY L-8'!$C28</f>
        <v>0.55731481481481515</v>
      </c>
      <c r="CD25" s="113">
        <f>CD24+'KEY L-8'!$C28</f>
        <v>0.56153935185185222</v>
      </c>
      <c r="CE25" s="113">
        <f>CE24+'KEY L-8'!$C28</f>
        <v>0.56576388888888929</v>
      </c>
      <c r="CF25" s="113">
        <f>CF24+'KEY L-8'!$C28</f>
        <v>0.56998842592592636</v>
      </c>
      <c r="CG25" s="113">
        <f>CG24+'KEY L-8'!$C28</f>
        <v>0.57421296296296342</v>
      </c>
      <c r="CH25" s="113">
        <f>CH24+'KEY L-8'!$C28</f>
        <v>0.57843750000000049</v>
      </c>
      <c r="CI25" s="113">
        <f>CI24+'KEY L-8'!$C28</f>
        <v>0.58474537037037011</v>
      </c>
      <c r="CJ25" s="113">
        <f>CJ24+'KEY L-8'!$C28</f>
        <v>0.5911111111111117</v>
      </c>
      <c r="CK25" s="113">
        <f>CK24+'KEY L-8'!$C28</f>
        <v>0.59956018518518583</v>
      </c>
      <c r="CL25" s="113">
        <f>CL24+'KEY L-8'!$C28</f>
        <v>0.6037847222222229</v>
      </c>
      <c r="CM25" s="113">
        <f>CM24+'KEY L-8'!$C28</f>
        <v>0.61223379629629704</v>
      </c>
      <c r="CN25" s="113">
        <f>CN24+'KEY L-8'!$C28</f>
        <v>0.61645833333333411</v>
      </c>
      <c r="CO25" s="113">
        <f>CO24+'KEY L-8'!$C28</f>
        <v>0.62490740740740824</v>
      </c>
      <c r="CP25" s="113">
        <f>CP24+'KEY L-8'!$C28</f>
        <v>0.63335648148148238</v>
      </c>
      <c r="CQ25" s="603"/>
      <c r="CR25" s="113">
        <f>CR24+'KEY L-8'!$C28</f>
        <v>0.6418055555555553</v>
      </c>
      <c r="CS25" s="603"/>
      <c r="CT25" s="113">
        <f>CT24+'KEY L-8'!$C28</f>
        <v>0.65025462962962943</v>
      </c>
      <c r="CU25" s="603"/>
      <c r="CV25" s="113">
        <f>CV24+'KEY L-8'!$C28</f>
        <v>0.65870370370370357</v>
      </c>
      <c r="CW25" s="603"/>
      <c r="CX25" s="113">
        <f>CX24+'KEY L-8'!$C28</f>
        <v>0.66715277777777771</v>
      </c>
      <c r="CY25" s="589"/>
      <c r="CZ25" s="113">
        <f>CZ24+'KEY L-8'!$C28</f>
        <v>0.67137731481481477</v>
      </c>
      <c r="DA25" s="113">
        <f>DA24+'KEY L-8'!$C28</f>
        <v>0.67560185185185184</v>
      </c>
      <c r="DB25" s="113">
        <f>DB24+'KEY L-8'!$C28</f>
        <v>0.67982638888888891</v>
      </c>
      <c r="DC25" s="113">
        <f>DC24+'KEY L-8'!$C28</f>
        <v>0.68405092592592565</v>
      </c>
      <c r="DD25" s="113">
        <f>DD24+'KEY L-8'!$C28</f>
        <v>0.68827546296296271</v>
      </c>
      <c r="DE25" s="113">
        <f>DE24+'KEY L-8'!$C28</f>
        <v>0.69249999999999978</v>
      </c>
      <c r="DF25" s="589"/>
      <c r="DG25" s="113">
        <f>DG24+'KEY L-8'!$C28</f>
        <v>0.70094907407407392</v>
      </c>
      <c r="DH25" s="113">
        <f>DH24+'KEY L-8'!$C28</f>
        <v>0.70517361111111099</v>
      </c>
      <c r="DI25" s="589"/>
      <c r="DJ25" s="113">
        <f>DJ24+'KEY L-8'!$C28</f>
        <v>0.71391203703703687</v>
      </c>
      <c r="DK25" s="113">
        <f>DK24+'KEY L-8'!$C28</f>
        <v>0.71773148148148147</v>
      </c>
      <c r="DL25" s="113">
        <f>DL24+'KEY L-8'!$C28</f>
        <v>0.72085648148148118</v>
      </c>
      <c r="DM25" s="113">
        <f>DM24+'KEY L-8'!$C28</f>
        <v>0.72542824074074252</v>
      </c>
      <c r="DN25" s="113">
        <f>DN24+'KEY L-8'!$C28</f>
        <v>0.72936342592592773</v>
      </c>
      <c r="DO25" s="113">
        <f>DO24+'KEY L-8'!$C28</f>
        <v>0.73329861111111294</v>
      </c>
      <c r="DP25" s="113">
        <f>DP24+'KEY L-8'!$C28</f>
        <v>0.73723379629629815</v>
      </c>
      <c r="DQ25" s="113">
        <f>DQ24+'KEY L-8'!$C28</f>
        <v>0.74116898148148336</v>
      </c>
      <c r="DR25" s="113">
        <f>DR24+'KEY L-8'!$C28</f>
        <v>0.74510416666666857</v>
      </c>
      <c r="DS25" s="113">
        <f>DS24+'KEY L-8'!$C28</f>
        <v>0.74903935185185377</v>
      </c>
      <c r="DT25" s="113">
        <f>DT24+'KEY L-8'!$C28</f>
        <v>0.75297453703703898</v>
      </c>
      <c r="DU25" s="113">
        <f>DU24+'KEY L-8'!$C28</f>
        <v>0.75690972222222419</v>
      </c>
      <c r="DV25" s="113">
        <f>DV24+'KEY L-8'!$C28</f>
        <v>0.7608449074074094</v>
      </c>
      <c r="DW25" s="113">
        <f>DW24+'KEY L-8'!$C28</f>
        <v>0.76478009259259461</v>
      </c>
      <c r="DX25" s="113">
        <f>DX24+'KEY L-8'!$C28</f>
        <v>0.76871527777777982</v>
      </c>
      <c r="DY25" s="113">
        <f>DY24+'KEY L-8'!$C28</f>
        <v>0.77265046296296502</v>
      </c>
      <c r="DZ25" s="113">
        <f>DZ24+'KEY L-8'!$C28</f>
        <v>0.77658564814815023</v>
      </c>
      <c r="EA25" s="113">
        <f>EA24+'KEY L-8'!$C28</f>
        <v>0.78052083333333544</v>
      </c>
      <c r="EB25" s="113">
        <f>EB24+'KEY L-8'!$C28</f>
        <v>0.78445601851852065</v>
      </c>
      <c r="EC25" s="113">
        <f>EC24+'KEY L-8'!$C28</f>
        <v>0.78839120370370586</v>
      </c>
      <c r="ED25" s="113">
        <f>ED24+'KEY L-8'!$C28</f>
        <v>0.79232638888889106</v>
      </c>
      <c r="EE25" s="113">
        <f>EE24+'KEY L-8'!$C28</f>
        <v>0.79626157407407627</v>
      </c>
      <c r="EF25" s="113">
        <f>EF24+'KEY L-8'!$C28</f>
        <v>0.80019675925926148</v>
      </c>
      <c r="EG25" s="113">
        <f>EG24+'KEY L-8'!$C28</f>
        <v>0.80413194444444669</v>
      </c>
      <c r="EH25" s="113">
        <f>EH24+'KEY L-8'!$C28</f>
        <v>0.8080671296296319</v>
      </c>
      <c r="EI25" s="113">
        <f>EI24+'KEY L-8'!$C28</f>
        <v>0.81200231481481711</v>
      </c>
      <c r="EJ25" s="113">
        <f>EJ24+'KEY L-8'!$C28</f>
        <v>0.81593750000000231</v>
      </c>
      <c r="EK25" s="113">
        <f>EK24+'KEY L-8'!$C28</f>
        <v>0.81987268518518752</v>
      </c>
      <c r="EL25" s="113">
        <f>EL24+'KEY L-8'!$C28</f>
        <v>0.82380787037037273</v>
      </c>
      <c r="EM25" s="113">
        <f>EM24+'KEY L-8'!$C28</f>
        <v>0.82774305555555794</v>
      </c>
      <c r="EN25" s="113">
        <f>EN24+'KEY L-8'!$C28</f>
        <v>0.83167824074074315</v>
      </c>
      <c r="EO25" s="113">
        <f>EO24+'KEY L-8'!$C28</f>
        <v>0.83561342592592835</v>
      </c>
      <c r="EP25" s="113">
        <f>EP24+'KEY L-8'!$C28</f>
        <v>0.83954861111111356</v>
      </c>
      <c r="EQ25" s="113">
        <f>EQ24+'KEY L-8'!$C28</f>
        <v>0.84348379629629877</v>
      </c>
      <c r="ER25" s="113">
        <f>ER24+'KEY L-8'!$C28</f>
        <v>0.84741898148148398</v>
      </c>
      <c r="ES25" s="113">
        <f>ES24+'KEY L-8'!$C28</f>
        <v>0.85135416666666919</v>
      </c>
      <c r="ET25" s="113">
        <f>ET24+'KEY L-8'!$C28</f>
        <v>0.8552893518518544</v>
      </c>
      <c r="EU25" s="113">
        <f>EU24+'KEY L-8'!$C28</f>
        <v>0.8592245370370396</v>
      </c>
      <c r="EV25" s="113">
        <f>EV24+'KEY L-8'!$C28</f>
        <v>0.86315972222222481</v>
      </c>
      <c r="EW25" s="113">
        <f>EW24+'KEY L-8'!$C28</f>
        <v>0.86709490740741002</v>
      </c>
      <c r="EX25" s="113">
        <f>EX24+'KEY L-8'!$C28</f>
        <v>0.87103009259259523</v>
      </c>
      <c r="EY25" s="113">
        <f>EY24+'KEY L-8'!$C28</f>
        <v>0.87496527777778044</v>
      </c>
      <c r="EZ25" s="113"/>
      <c r="FA25" s="113">
        <f>FA24+'KEY L-8'!$C28</f>
        <v>0.88300925925925899</v>
      </c>
      <c r="FB25" s="113">
        <f>FB24+'KEY L-8'!$C28</f>
        <v>0.88659722222222193</v>
      </c>
      <c r="FC25" s="113">
        <f>FC24+'KEY L-8'!$C28</f>
        <v>0.89018518518518486</v>
      </c>
      <c r="FD25" s="113">
        <f>FD24+'KEY L-8'!$C28</f>
        <v>0.89377314814814779</v>
      </c>
      <c r="FE25" s="113">
        <f>FE24+'KEY L-8'!$C28</f>
        <v>0.89793981481481611</v>
      </c>
      <c r="FF25" s="113">
        <f>FF24+'KEY L-8'!$C28</f>
        <v>0.90256944444444487</v>
      </c>
      <c r="FG25" s="113"/>
      <c r="FH25" s="113">
        <f>FH24+'KEY L-8'!$C28</f>
        <v>0.9098611111111109</v>
      </c>
      <c r="FI25" s="113">
        <f>FI24+'KEY L-8'!$C28</f>
        <v>0.91321759259259239</v>
      </c>
      <c r="FJ25" s="113">
        <f>FJ24+'KEY L-8'!$C28</f>
        <v>0.91807870370370381</v>
      </c>
      <c r="FK25" s="113"/>
      <c r="FL25" s="113">
        <f>FL24+'KEY L-8'!$C28</f>
        <v>0.92502314814814823</v>
      </c>
      <c r="FM25" s="113">
        <f>FM24+'KEY L-8'!$C28</f>
        <v>0.93196759259259265</v>
      </c>
      <c r="FN25" s="113">
        <f>FN24+'KEY L-8'!$C28</f>
        <v>0.93891203703703707</v>
      </c>
      <c r="FO25" s="113">
        <f>FO24+'KEY L-8'!$C28</f>
        <v>0.94238425925925895</v>
      </c>
      <c r="FP25" s="113"/>
      <c r="FQ25" s="113">
        <f>FQ24+'KEY L-8'!$C28</f>
        <v>0.95280092592592569</v>
      </c>
      <c r="FR25" s="113">
        <f>FR24+'KEY L-8'!$C28</f>
        <v>0.95627314814814801</v>
      </c>
      <c r="FS25" s="113">
        <f>FS24+'KEY L-8'!$C28</f>
        <v>0.95974537037037033</v>
      </c>
      <c r="FT25" s="113">
        <f>FT24+'KEY L-8'!$C28</f>
        <v>0.96668981481481475</v>
      </c>
      <c r="FU25" s="113">
        <f>FU24+'KEY L-8'!$C28</f>
        <v>0.97363425925925917</v>
      </c>
      <c r="FV25" s="113">
        <f>FV24+'KEY L-8'!$C28</f>
        <v>0.98057870370370359</v>
      </c>
      <c r="FW25" s="113">
        <f>FW24+'KEY L-8'!$C28</f>
        <v>0.98613425925925902</v>
      </c>
      <c r="FX25" s="113">
        <f>FX24+'KEY L-8'!$C28</f>
        <v>0.99099537037037011</v>
      </c>
      <c r="FY25" s="113"/>
      <c r="FZ25" s="113">
        <f>FZ24+'KEY L-8'!$C28</f>
        <v>1.0014120370370367</v>
      </c>
      <c r="GA25" s="113"/>
      <c r="GB25" s="75"/>
      <c r="GC25" s="75"/>
      <c r="GD25" s="119"/>
    </row>
    <row r="26" spans="1:188" s="71" customFormat="1" ht="17.100000000000001" customHeight="1" thickBot="1" x14ac:dyDescent="0.3">
      <c r="A26" s="77" t="s">
        <v>24</v>
      </c>
      <c r="B26" s="78"/>
      <c r="C26" s="132"/>
      <c r="D26" s="79"/>
      <c r="E26" s="79"/>
      <c r="F26" s="79"/>
      <c r="G26" s="79"/>
      <c r="H26" s="79"/>
      <c r="I26" s="79"/>
      <c r="J26" s="79"/>
      <c r="K26" s="79"/>
      <c r="L26" s="79"/>
      <c r="M26" s="113"/>
      <c r="N26" s="73"/>
      <c r="O26" s="73"/>
      <c r="P26" s="79"/>
      <c r="Q26" s="113">
        <f>Q25+'KEY L-8'!$C29</f>
        <v>0.30283564814814806</v>
      </c>
      <c r="R26" s="79"/>
      <c r="S26" s="113">
        <f>S25+'KEY L-8'!$C29</f>
        <v>0.31070601851851848</v>
      </c>
      <c r="T26" s="79"/>
      <c r="U26" s="113">
        <f>U25+'KEY L-8'!$C29</f>
        <v>0.31857638888888884</v>
      </c>
      <c r="V26" s="73">
        <f>V25+'KEY L-8'!$C29</f>
        <v>0.32136574074074098</v>
      </c>
      <c r="W26" s="113">
        <f>W25+'KEY L-8'!$C29</f>
        <v>0.32644675925925931</v>
      </c>
      <c r="X26" s="73">
        <f>X25+'KEY L-8'!$C29</f>
        <v>0.33038194444444452</v>
      </c>
      <c r="Y26" s="113">
        <f>Y25+'KEY L-8'!$C29</f>
        <v>0.33431712962962973</v>
      </c>
      <c r="Z26" s="73">
        <f>Z25+'KEY L-8'!$C29</f>
        <v>0.33825231481481494</v>
      </c>
      <c r="AA26" s="113">
        <f>AA25+'KEY L-8'!$C29</f>
        <v>0.34218749999999998</v>
      </c>
      <c r="AB26" s="113">
        <f>AB25+'KEY L-8'!$C29</f>
        <v>0.34612268518518519</v>
      </c>
      <c r="AC26" s="113">
        <f>AC25+'KEY L-8'!$C29</f>
        <v>0.35005787037037039</v>
      </c>
      <c r="AD26" s="113">
        <f>AD25+'KEY L-8'!$C29</f>
        <v>0.3539930555555556</v>
      </c>
      <c r="AE26" s="113">
        <f>AE25+'KEY L-8'!$C29</f>
        <v>0.35792824074074081</v>
      </c>
      <c r="AF26" s="113">
        <f>AF25+'KEY L-8'!$C29</f>
        <v>0.36186342592592602</v>
      </c>
      <c r="AG26" s="113">
        <f>AG25+'KEY L-8'!$C29</f>
        <v>0.36579861111111123</v>
      </c>
      <c r="AH26" s="113">
        <f>AH25+'KEY L-8'!$C29</f>
        <v>0.36973379629629644</v>
      </c>
      <c r="AI26" s="113">
        <f>AI25+'KEY L-8'!$C29</f>
        <v>0.37366898148148164</v>
      </c>
      <c r="AJ26" s="113">
        <f>AJ25+'KEY L-8'!$C29</f>
        <v>0.37760416666666685</v>
      </c>
      <c r="AK26" s="113">
        <f>AK25+'KEY L-8'!$C29</f>
        <v>0.38153935185185206</v>
      </c>
      <c r="AL26" s="113">
        <f>AL25+'KEY L-8'!$C29</f>
        <v>0.38547453703703727</v>
      </c>
      <c r="AM26" s="113">
        <f>AM25+'KEY L-8'!$C29</f>
        <v>0.38940972222222248</v>
      </c>
      <c r="AN26" s="113">
        <f>AN25+'KEY L-8'!$C29</f>
        <v>0.39334490740740768</v>
      </c>
      <c r="AO26" s="113">
        <f>AO25+'KEY L-8'!$C29</f>
        <v>0.39728009259259289</v>
      </c>
      <c r="AP26" s="113">
        <f>AP25+'KEY L-8'!$C29</f>
        <v>0.4012152777777781</v>
      </c>
      <c r="AQ26" s="113">
        <f>AQ25+'KEY L-8'!$C29</f>
        <v>0.40515046296296331</v>
      </c>
      <c r="AR26" s="113">
        <f>AR25+'KEY L-8'!$C29</f>
        <v>0.40908564814814852</v>
      </c>
      <c r="AS26" s="113">
        <f>AS25+'KEY L-8'!$C29</f>
        <v>0.41302083333333373</v>
      </c>
      <c r="AT26" s="113">
        <f>AT25+'KEY L-8'!$C29</f>
        <v>0.41695601851851893</v>
      </c>
      <c r="AU26" s="113">
        <f>AU25+'KEY L-8'!$C29</f>
        <v>0.42089120370370414</v>
      </c>
      <c r="AV26" s="113">
        <f>AV25+'KEY L-8'!$C29</f>
        <v>0.42482638888888935</v>
      </c>
      <c r="AW26" s="113">
        <f>AW25+'KEY L-8'!$C29</f>
        <v>0.42876157407407456</v>
      </c>
      <c r="AX26" s="113">
        <f>AX25+'KEY L-8'!$C29</f>
        <v>0.43269675925925977</v>
      </c>
      <c r="AY26" s="113">
        <f>AY25+'KEY L-8'!$C29</f>
        <v>0.43663194444444497</v>
      </c>
      <c r="AZ26" s="113">
        <f>AZ25+'KEY L-8'!$C29</f>
        <v>0.44056712962963018</v>
      </c>
      <c r="BA26" s="113">
        <f>BA25+'KEY L-8'!$C29</f>
        <v>0.44450231481481539</v>
      </c>
      <c r="BB26" s="113">
        <f>BB25+'KEY L-8'!$C29</f>
        <v>0.4484375000000006</v>
      </c>
      <c r="BC26" s="113">
        <f>BC25+'KEY L-8'!$C29</f>
        <v>0.45237268518518581</v>
      </c>
      <c r="BD26" s="113">
        <f>BD25+'KEY L-8'!$C29</f>
        <v>0.45630787037037102</v>
      </c>
      <c r="BE26" s="113">
        <f>BE25+'KEY L-8'!$C29</f>
        <v>0.46024305555555622</v>
      </c>
      <c r="BF26" s="113">
        <f>BF25+'KEY L-8'!$C29</f>
        <v>0.46417824074074143</v>
      </c>
      <c r="BG26" s="113">
        <f>BG25+'KEY L-8'!$C29</f>
        <v>0.46811342592592664</v>
      </c>
      <c r="BH26" s="113">
        <f>BH25+'KEY L-8'!$C29</f>
        <v>0.47204861111111185</v>
      </c>
      <c r="BI26" s="113">
        <f>BI25+'KEY L-8'!$C29</f>
        <v>0.47598379629629706</v>
      </c>
      <c r="BJ26" s="113">
        <f>BJ25+'KEY L-8'!$C29</f>
        <v>0.47991898148148227</v>
      </c>
      <c r="BK26" s="113">
        <f>BK25+'KEY L-8'!$C29</f>
        <v>0.48385416666666747</v>
      </c>
      <c r="BL26" s="113">
        <f>BL25+'KEY L-8'!$C29</f>
        <v>0.48807870370370449</v>
      </c>
      <c r="BM26" s="113">
        <f>BM25+'KEY L-8'!$C29</f>
        <v>0.4923032407407415</v>
      </c>
      <c r="BN26" s="113">
        <f>BN25+'KEY L-8'!$C29</f>
        <v>0.49652777777777851</v>
      </c>
      <c r="BO26" s="113">
        <f>BO25+'KEY L-8'!$C29</f>
        <v>0.50075231481481552</v>
      </c>
      <c r="BP26" s="113">
        <f>BP25+'KEY L-8'!$C29</f>
        <v>0.50497685185185259</v>
      </c>
      <c r="BQ26" s="113">
        <f>BQ25+'KEY L-8'!$C29</f>
        <v>0.50920138888888955</v>
      </c>
      <c r="BR26" s="113">
        <f>BR25+'KEY L-8'!$C29</f>
        <v>0.51342592592592662</v>
      </c>
      <c r="BS26" s="113">
        <f>BS25+'KEY L-8'!$C29</f>
        <v>0.51765046296296369</v>
      </c>
      <c r="BT26" s="113">
        <f>BT25+'KEY L-8'!$C29</f>
        <v>0.52187500000000064</v>
      </c>
      <c r="BU26" s="113">
        <f>BU25+'KEY L-8'!$C29</f>
        <v>0.5260995370370376</v>
      </c>
      <c r="BV26" s="113">
        <f>BV25+'KEY L-8'!$C29</f>
        <v>0.53032407407407456</v>
      </c>
      <c r="BW26" s="113">
        <f>BW25+'KEY L-8'!$C29</f>
        <v>0.53454861111111152</v>
      </c>
      <c r="BX26" s="113">
        <f>BX25+'KEY L-8'!$C29</f>
        <v>0.53877314814814858</v>
      </c>
      <c r="BY26" s="113">
        <f>BY25+'KEY L-8'!$C29</f>
        <v>0.54299768518518554</v>
      </c>
      <c r="BZ26" s="113">
        <f>BZ25+'KEY L-8'!$C29</f>
        <v>0.5472222222222225</v>
      </c>
      <c r="CA26" s="113">
        <f>CA25+'KEY L-8'!$C29</f>
        <v>0.55144675925925957</v>
      </c>
      <c r="CB26" s="113">
        <f>CB25+'KEY L-8'!$C29</f>
        <v>0.55567129629629664</v>
      </c>
      <c r="CC26" s="113">
        <f>CC25+'KEY L-8'!$C29</f>
        <v>0.5598958333333337</v>
      </c>
      <c r="CD26" s="113">
        <f>CD25+'KEY L-8'!$C29</f>
        <v>0.56412037037037077</v>
      </c>
      <c r="CE26" s="113">
        <f>CE25+'KEY L-8'!$C29</f>
        <v>0.56834490740740784</v>
      </c>
      <c r="CF26" s="113">
        <f>CF25+'KEY L-8'!$C29</f>
        <v>0.57256944444444491</v>
      </c>
      <c r="CG26" s="113">
        <f>CG25+'KEY L-8'!$C29</f>
        <v>0.57679398148148198</v>
      </c>
      <c r="CH26" s="113">
        <f>CH25+'KEY L-8'!$C29</f>
        <v>0.58101851851851904</v>
      </c>
      <c r="CI26" s="113">
        <f>CI25+'KEY L-8'!$C29</f>
        <v>0.58732638888888866</v>
      </c>
      <c r="CJ26" s="113">
        <f>CJ25+'KEY L-8'!$C29</f>
        <v>0.59369212962963025</v>
      </c>
      <c r="CK26" s="113">
        <f>CK25+'KEY L-8'!$C29</f>
        <v>0.60214120370370439</v>
      </c>
      <c r="CL26" s="113">
        <f>CL25+'KEY L-8'!$C29</f>
        <v>0.60636574074074145</v>
      </c>
      <c r="CM26" s="113">
        <f>CM25+'KEY L-8'!$C29</f>
        <v>0.61481481481481559</v>
      </c>
      <c r="CN26" s="113">
        <f>CN25+'KEY L-8'!$C29</f>
        <v>0.61903935185185266</v>
      </c>
      <c r="CO26" s="113">
        <f>CO25+'KEY L-8'!$C29</f>
        <v>0.6274884259259268</v>
      </c>
      <c r="CP26" s="113">
        <f>CP25+'KEY L-8'!$C29</f>
        <v>0.63593750000000093</v>
      </c>
      <c r="CQ26" s="79"/>
      <c r="CR26" s="113">
        <f>CR25+'KEY L-8'!$C29</f>
        <v>0.64438657407407385</v>
      </c>
      <c r="CS26" s="79"/>
      <c r="CT26" s="113">
        <f>CT25+'KEY L-8'!$C29</f>
        <v>0.65283564814814798</v>
      </c>
      <c r="CU26" s="79"/>
      <c r="CV26" s="113">
        <f>CV25+'KEY L-8'!$C29</f>
        <v>0.66128472222222212</v>
      </c>
      <c r="CW26" s="79"/>
      <c r="CX26" s="113">
        <f>CX25+'KEY L-8'!$C29</f>
        <v>0.66973379629629626</v>
      </c>
      <c r="CY26" s="79"/>
      <c r="CZ26" s="113">
        <f>CZ25+'KEY L-8'!$C29</f>
        <v>0.67395833333333333</v>
      </c>
      <c r="DA26" s="113">
        <f>DA25+'KEY L-8'!$C29</f>
        <v>0.67818287037037039</v>
      </c>
      <c r="DB26" s="113">
        <f>DB25+'KEY L-8'!$C29</f>
        <v>0.68240740740740746</v>
      </c>
      <c r="DC26" s="113">
        <f>DC25+'KEY L-8'!$C29</f>
        <v>0.6866319444444442</v>
      </c>
      <c r="DD26" s="113">
        <f>DD25+'KEY L-8'!$C29</f>
        <v>0.69085648148148127</v>
      </c>
      <c r="DE26" s="113">
        <f>DE25+'KEY L-8'!$C29</f>
        <v>0.69508101851851833</v>
      </c>
      <c r="DF26" s="79"/>
      <c r="DG26" s="113">
        <f>DG25+'KEY L-8'!$C29</f>
        <v>0.70353009259259247</v>
      </c>
      <c r="DH26" s="113">
        <f>DH25+'KEY L-8'!$C29</f>
        <v>0.70775462962962954</v>
      </c>
      <c r="DI26" s="79"/>
      <c r="DJ26" s="113">
        <f>DJ25+'KEY L-8'!$C29</f>
        <v>0.71649305555555542</v>
      </c>
      <c r="DK26" s="113">
        <f>DK25+'KEY L-8'!$C29</f>
        <v>0.72031250000000002</v>
      </c>
      <c r="DL26" s="113">
        <f>DL25+'KEY L-8'!$C29</f>
        <v>0.72343749999999973</v>
      </c>
      <c r="DM26" s="113">
        <f>DM25+'KEY L-8'!$C29</f>
        <v>0.72800925925926108</v>
      </c>
      <c r="DN26" s="113">
        <f>DN25+'KEY L-8'!$C29</f>
        <v>0.73194444444444628</v>
      </c>
      <c r="DO26" s="113">
        <f>DO25+'KEY L-8'!$C29</f>
        <v>0.73587962962963149</v>
      </c>
      <c r="DP26" s="113">
        <f>DP25+'KEY L-8'!$C29</f>
        <v>0.7398148148148167</v>
      </c>
      <c r="DQ26" s="113">
        <f>DQ25+'KEY L-8'!$C29</f>
        <v>0.74375000000000191</v>
      </c>
      <c r="DR26" s="113">
        <f>DR25+'KEY L-8'!$C29</f>
        <v>0.74768518518518712</v>
      </c>
      <c r="DS26" s="113">
        <f>DS25+'KEY L-8'!$C29</f>
        <v>0.75162037037037233</v>
      </c>
      <c r="DT26" s="113">
        <f>DT25+'KEY L-8'!$C29</f>
        <v>0.75555555555555753</v>
      </c>
      <c r="DU26" s="113">
        <f>DU25+'KEY L-8'!$C29</f>
        <v>0.75949074074074274</v>
      </c>
      <c r="DV26" s="113">
        <f>DV25+'KEY L-8'!$C29</f>
        <v>0.76342592592592795</v>
      </c>
      <c r="DW26" s="113">
        <f>DW25+'KEY L-8'!$C29</f>
        <v>0.76736111111111316</v>
      </c>
      <c r="DX26" s="113">
        <f>DX25+'KEY L-8'!$C29</f>
        <v>0.77129629629629837</v>
      </c>
      <c r="DY26" s="113">
        <f>DY25+'KEY L-8'!$C29</f>
        <v>0.77523148148148358</v>
      </c>
      <c r="DZ26" s="113">
        <f>DZ25+'KEY L-8'!$C29</f>
        <v>0.77916666666666878</v>
      </c>
      <c r="EA26" s="113">
        <f>EA25+'KEY L-8'!$C29</f>
        <v>0.78310185185185399</v>
      </c>
      <c r="EB26" s="113">
        <f>EB25+'KEY L-8'!$C29</f>
        <v>0.7870370370370392</v>
      </c>
      <c r="EC26" s="113">
        <f>EC25+'KEY L-8'!$C29</f>
        <v>0.79097222222222441</v>
      </c>
      <c r="ED26" s="113">
        <f>ED25+'KEY L-8'!$C29</f>
        <v>0.79490740740740962</v>
      </c>
      <c r="EE26" s="113">
        <f>EE25+'KEY L-8'!$C29</f>
        <v>0.79884259259259482</v>
      </c>
      <c r="EF26" s="113">
        <f>EF25+'KEY L-8'!$C29</f>
        <v>0.80277777777778003</v>
      </c>
      <c r="EG26" s="113">
        <f>EG25+'KEY L-8'!$C29</f>
        <v>0.80671296296296524</v>
      </c>
      <c r="EH26" s="113">
        <f>EH25+'KEY L-8'!$C29</f>
        <v>0.81064814814815045</v>
      </c>
      <c r="EI26" s="113">
        <f>EI25+'KEY L-8'!$C29</f>
        <v>0.81458333333333566</v>
      </c>
      <c r="EJ26" s="113">
        <f>EJ25+'KEY L-8'!$C29</f>
        <v>0.81851851851852087</v>
      </c>
      <c r="EK26" s="113">
        <f>EK25+'KEY L-8'!$C29</f>
        <v>0.82245370370370607</v>
      </c>
      <c r="EL26" s="113">
        <f>EL25+'KEY L-8'!$C29</f>
        <v>0.82638888888889128</v>
      </c>
      <c r="EM26" s="113">
        <f>EM25+'KEY L-8'!$C29</f>
        <v>0.83032407407407649</v>
      </c>
      <c r="EN26" s="113">
        <f>EN25+'KEY L-8'!$C29</f>
        <v>0.8342592592592617</v>
      </c>
      <c r="EO26" s="113">
        <f>EO25+'KEY L-8'!$C29</f>
        <v>0.83819444444444691</v>
      </c>
      <c r="EP26" s="113">
        <f>EP25+'KEY L-8'!$C29</f>
        <v>0.84212962962963211</v>
      </c>
      <c r="EQ26" s="113">
        <f>EQ25+'KEY L-8'!$C29</f>
        <v>0.84606481481481732</v>
      </c>
      <c r="ER26" s="113">
        <f>ER25+'KEY L-8'!$C29</f>
        <v>0.85000000000000253</v>
      </c>
      <c r="ES26" s="113">
        <f>ES25+'KEY L-8'!$C29</f>
        <v>0.85393518518518774</v>
      </c>
      <c r="ET26" s="113">
        <f>ET25+'KEY L-8'!$C29</f>
        <v>0.85787037037037295</v>
      </c>
      <c r="EU26" s="113">
        <f>EU25+'KEY L-8'!$C29</f>
        <v>0.86180555555555816</v>
      </c>
      <c r="EV26" s="113">
        <f>EV25+'KEY L-8'!$C29</f>
        <v>0.86574074074074336</v>
      </c>
      <c r="EW26" s="113">
        <f>EW25+'KEY L-8'!$C29</f>
        <v>0.86967592592592857</v>
      </c>
      <c r="EX26" s="113">
        <f>EX25+'KEY L-8'!$C29</f>
        <v>0.87361111111111378</v>
      </c>
      <c r="EY26" s="113">
        <f>EY25+'KEY L-8'!$C29</f>
        <v>0.87754629629629899</v>
      </c>
      <c r="EZ26" s="113"/>
      <c r="FA26" s="113">
        <f>FA25+'KEY L-8'!$C29</f>
        <v>0.88559027777777755</v>
      </c>
      <c r="FB26" s="113">
        <f>FB25+'KEY L-8'!$C29</f>
        <v>0.88917824074074048</v>
      </c>
      <c r="FC26" s="113">
        <f>FC25+'KEY L-8'!$C29</f>
        <v>0.89276620370370341</v>
      </c>
      <c r="FD26" s="113">
        <f>FD25+'KEY L-8'!$C29</f>
        <v>0.89635416666666634</v>
      </c>
      <c r="FE26" s="113">
        <f>FE25+'KEY L-8'!$C29</f>
        <v>0.90052083333333466</v>
      </c>
      <c r="FF26" s="113">
        <f>FF25+'KEY L-8'!$C29</f>
        <v>0.90515046296296342</v>
      </c>
      <c r="FG26" s="113"/>
      <c r="FH26" s="113">
        <f>FH25+'KEY L-8'!$C29</f>
        <v>0.91244212962962945</v>
      </c>
      <c r="FI26" s="113">
        <f>FI25+'KEY L-8'!$C29</f>
        <v>0.91579861111111094</v>
      </c>
      <c r="FJ26" s="113">
        <f>FJ25+'KEY L-8'!$C29</f>
        <v>0.92065972222222237</v>
      </c>
      <c r="FK26" s="113"/>
      <c r="FL26" s="113">
        <f>FL25+'KEY L-8'!$C29</f>
        <v>0.92760416666666679</v>
      </c>
      <c r="FM26" s="113">
        <f>FM25+'KEY L-8'!$C29</f>
        <v>0.9345486111111112</v>
      </c>
      <c r="FN26" s="113">
        <f>FN25+'KEY L-8'!$C29</f>
        <v>0.94149305555555562</v>
      </c>
      <c r="FO26" s="113">
        <f>FO25+'KEY L-8'!$C29</f>
        <v>0.9449652777777775</v>
      </c>
      <c r="FP26" s="113"/>
      <c r="FQ26" s="113">
        <f>FQ25+'KEY L-8'!$C29</f>
        <v>0.95538194444444424</v>
      </c>
      <c r="FR26" s="113">
        <f>FR25+'KEY L-8'!$C29</f>
        <v>0.95885416666666656</v>
      </c>
      <c r="FS26" s="113">
        <f>FS25+'KEY L-8'!$C29</f>
        <v>0.96232638888888888</v>
      </c>
      <c r="FT26" s="113">
        <f>FT25+'KEY L-8'!$C29</f>
        <v>0.9692708333333333</v>
      </c>
      <c r="FU26" s="113">
        <f>FU25+'KEY L-8'!$C29</f>
        <v>0.97621527777777772</v>
      </c>
      <c r="FV26" s="113">
        <f>FV25+'KEY L-8'!$C29</f>
        <v>0.98315972222222214</v>
      </c>
      <c r="FW26" s="113">
        <f>FW25+'KEY L-8'!$C29</f>
        <v>0.98871527777777757</v>
      </c>
      <c r="FX26" s="113">
        <f>FX25+'KEY L-8'!$C29</f>
        <v>0.99357638888888866</v>
      </c>
      <c r="FY26" s="113"/>
      <c r="FZ26" s="113">
        <f>FZ25+'KEY L-8'!$C29</f>
        <v>1.0039930555555552</v>
      </c>
      <c r="GA26" s="113"/>
      <c r="GB26" s="80"/>
      <c r="GC26" s="80"/>
      <c r="GD26" s="120"/>
    </row>
    <row r="27" spans="1:188" s="85" customFormat="1" ht="32.25" customHeight="1" thickBot="1" x14ac:dyDescent="0.3">
      <c r="A27" s="81" t="s">
        <v>102</v>
      </c>
      <c r="B27" s="82"/>
      <c r="C27" s="133"/>
      <c r="D27" s="83"/>
      <c r="E27" s="83"/>
      <c r="F27" s="83"/>
      <c r="G27" s="83"/>
      <c r="H27" s="83"/>
      <c r="I27" s="83"/>
      <c r="J27" s="83"/>
      <c r="K27" s="83"/>
      <c r="L27" s="83"/>
      <c r="M27" s="83" t="s">
        <v>104</v>
      </c>
      <c r="N27" s="83" t="s">
        <v>104</v>
      </c>
      <c r="O27" s="83" t="s">
        <v>104</v>
      </c>
      <c r="P27" s="83"/>
      <c r="Q27" s="83" t="s">
        <v>104</v>
      </c>
      <c r="R27" s="83"/>
      <c r="S27" s="83" t="s">
        <v>104</v>
      </c>
      <c r="T27" s="83"/>
      <c r="U27" s="83" t="s">
        <v>104</v>
      </c>
      <c r="V27" s="83" t="s">
        <v>104</v>
      </c>
      <c r="W27" s="83" t="s">
        <v>104</v>
      </c>
      <c r="X27" s="83" t="s">
        <v>104</v>
      </c>
      <c r="Y27" s="83" t="s">
        <v>104</v>
      </c>
      <c r="Z27" s="83" t="s">
        <v>104</v>
      </c>
      <c r="AA27" s="83" t="s">
        <v>104</v>
      </c>
      <c r="AB27" s="83" t="s">
        <v>104</v>
      </c>
      <c r="AC27" s="83" t="s">
        <v>104</v>
      </c>
      <c r="AD27" s="83" t="s">
        <v>104</v>
      </c>
      <c r="AE27" s="83" t="s">
        <v>104</v>
      </c>
      <c r="AF27" s="83" t="s">
        <v>104</v>
      </c>
      <c r="AG27" s="83" t="s">
        <v>104</v>
      </c>
      <c r="AH27" s="83" t="s">
        <v>104</v>
      </c>
      <c r="AI27" s="83" t="s">
        <v>104</v>
      </c>
      <c r="AJ27" s="83" t="s">
        <v>104</v>
      </c>
      <c r="AK27" s="83" t="s">
        <v>104</v>
      </c>
      <c r="AL27" s="83" t="s">
        <v>104</v>
      </c>
      <c r="AM27" s="83" t="s">
        <v>104</v>
      </c>
      <c r="AN27" s="83" t="s">
        <v>104</v>
      </c>
      <c r="AO27" s="83" t="s">
        <v>104</v>
      </c>
      <c r="AP27" s="83" t="s">
        <v>104</v>
      </c>
      <c r="AQ27" s="83" t="s">
        <v>104</v>
      </c>
      <c r="AR27" s="83" t="s">
        <v>104</v>
      </c>
      <c r="AS27" s="83" t="s">
        <v>104</v>
      </c>
      <c r="AT27" s="83" t="s">
        <v>104</v>
      </c>
      <c r="AU27" s="83" t="s">
        <v>104</v>
      </c>
      <c r="AV27" s="83" t="s">
        <v>104</v>
      </c>
      <c r="AW27" s="83" t="s">
        <v>104</v>
      </c>
      <c r="AX27" s="83" t="s">
        <v>104</v>
      </c>
      <c r="AY27" s="83" t="s">
        <v>104</v>
      </c>
      <c r="AZ27" s="83" t="s">
        <v>104</v>
      </c>
      <c r="BA27" s="83" t="s">
        <v>104</v>
      </c>
      <c r="BB27" s="83" t="s">
        <v>104</v>
      </c>
      <c r="BC27" s="83" t="s">
        <v>104</v>
      </c>
      <c r="BD27" s="83" t="s">
        <v>104</v>
      </c>
      <c r="BE27" s="83" t="s">
        <v>104</v>
      </c>
      <c r="BF27" s="83" t="s">
        <v>104</v>
      </c>
      <c r="BG27" s="83" t="s">
        <v>104</v>
      </c>
      <c r="BH27" s="83" t="s">
        <v>104</v>
      </c>
      <c r="BI27" s="83" t="s">
        <v>104</v>
      </c>
      <c r="BJ27" s="83" t="s">
        <v>104</v>
      </c>
      <c r="BK27" s="83" t="s">
        <v>104</v>
      </c>
      <c r="BL27" s="83" t="s">
        <v>104</v>
      </c>
      <c r="BM27" s="83" t="s">
        <v>104</v>
      </c>
      <c r="BN27" s="83" t="s">
        <v>104</v>
      </c>
      <c r="BO27" s="83" t="s">
        <v>104</v>
      </c>
      <c r="BP27" s="83" t="s">
        <v>104</v>
      </c>
      <c r="BQ27" s="83" t="s">
        <v>104</v>
      </c>
      <c r="BR27" s="83" t="s">
        <v>104</v>
      </c>
      <c r="BS27" s="83" t="s">
        <v>104</v>
      </c>
      <c r="BT27" s="83" t="s">
        <v>104</v>
      </c>
      <c r="BU27" s="83" t="s">
        <v>104</v>
      </c>
      <c r="BV27" s="83" t="s">
        <v>104</v>
      </c>
      <c r="BW27" s="83" t="s">
        <v>104</v>
      </c>
      <c r="BX27" s="83" t="s">
        <v>104</v>
      </c>
      <c r="BY27" s="83" t="s">
        <v>104</v>
      </c>
      <c r="BZ27" s="83" t="s">
        <v>104</v>
      </c>
      <c r="CA27" s="83" t="s">
        <v>104</v>
      </c>
      <c r="CB27" s="83" t="s">
        <v>104</v>
      </c>
      <c r="CC27" s="83" t="s">
        <v>104</v>
      </c>
      <c r="CD27" s="83" t="s">
        <v>104</v>
      </c>
      <c r="CE27" s="83" t="s">
        <v>104</v>
      </c>
      <c r="CF27" s="83" t="s">
        <v>104</v>
      </c>
      <c r="CG27" s="83" t="s">
        <v>104</v>
      </c>
      <c r="CH27" s="83" t="s">
        <v>104</v>
      </c>
      <c r="CI27" s="83" t="s">
        <v>104</v>
      </c>
      <c r="CJ27" s="83" t="s">
        <v>104</v>
      </c>
      <c r="CK27" s="83" t="s">
        <v>104</v>
      </c>
      <c r="CL27" s="83" t="s">
        <v>104</v>
      </c>
      <c r="CM27" s="83" t="s">
        <v>104</v>
      </c>
      <c r="CN27" s="83" t="s">
        <v>104</v>
      </c>
      <c r="CO27" s="83" t="s">
        <v>104</v>
      </c>
      <c r="CP27" s="83" t="s">
        <v>104</v>
      </c>
      <c r="CQ27" s="83"/>
      <c r="CR27" s="83" t="s">
        <v>104</v>
      </c>
      <c r="CS27" s="83"/>
      <c r="CT27" s="83" t="s">
        <v>104</v>
      </c>
      <c r="CU27" s="83"/>
      <c r="CV27" s="83" t="s">
        <v>104</v>
      </c>
      <c r="CW27" s="83"/>
      <c r="CX27" s="83" t="s">
        <v>104</v>
      </c>
      <c r="CY27" s="83"/>
      <c r="CZ27" s="83" t="s">
        <v>104</v>
      </c>
      <c r="DA27" s="83" t="s">
        <v>104</v>
      </c>
      <c r="DB27" s="83" t="s">
        <v>104</v>
      </c>
      <c r="DC27" s="83" t="s">
        <v>104</v>
      </c>
      <c r="DD27" s="83" t="s">
        <v>104</v>
      </c>
      <c r="DE27" s="83" t="s">
        <v>104</v>
      </c>
      <c r="DF27" s="83"/>
      <c r="DG27" s="83" t="s">
        <v>104</v>
      </c>
      <c r="DH27" s="83" t="s">
        <v>104</v>
      </c>
      <c r="DI27" s="83"/>
      <c r="DJ27" s="83" t="s">
        <v>104</v>
      </c>
      <c r="DK27" s="83" t="s">
        <v>104</v>
      </c>
      <c r="DL27" s="83" t="s">
        <v>104</v>
      </c>
      <c r="DM27" s="83" t="s">
        <v>104</v>
      </c>
      <c r="DN27" s="83" t="s">
        <v>104</v>
      </c>
      <c r="DO27" s="83" t="s">
        <v>104</v>
      </c>
      <c r="DP27" s="83" t="s">
        <v>104</v>
      </c>
      <c r="DQ27" s="83" t="s">
        <v>104</v>
      </c>
      <c r="DR27" s="83" t="s">
        <v>104</v>
      </c>
      <c r="DS27" s="83" t="s">
        <v>104</v>
      </c>
      <c r="DT27" s="83" t="s">
        <v>104</v>
      </c>
      <c r="DU27" s="83" t="s">
        <v>104</v>
      </c>
      <c r="DV27" s="83" t="s">
        <v>104</v>
      </c>
      <c r="DW27" s="83" t="s">
        <v>104</v>
      </c>
      <c r="DX27" s="83" t="s">
        <v>104</v>
      </c>
      <c r="DY27" s="83" t="s">
        <v>104</v>
      </c>
      <c r="DZ27" s="83" t="s">
        <v>104</v>
      </c>
      <c r="EA27" s="83" t="s">
        <v>104</v>
      </c>
      <c r="EB27" s="83" t="s">
        <v>104</v>
      </c>
      <c r="EC27" s="83" t="s">
        <v>104</v>
      </c>
      <c r="ED27" s="83" t="s">
        <v>104</v>
      </c>
      <c r="EE27" s="83" t="s">
        <v>104</v>
      </c>
      <c r="EF27" s="83" t="s">
        <v>104</v>
      </c>
      <c r="EG27" s="83" t="s">
        <v>104</v>
      </c>
      <c r="EH27" s="83" t="s">
        <v>104</v>
      </c>
      <c r="EI27" s="83" t="s">
        <v>104</v>
      </c>
      <c r="EJ27" s="83" t="s">
        <v>104</v>
      </c>
      <c r="EK27" s="83" t="s">
        <v>104</v>
      </c>
      <c r="EL27" s="83" t="s">
        <v>104</v>
      </c>
      <c r="EM27" s="83" t="s">
        <v>104</v>
      </c>
      <c r="EN27" s="83" t="s">
        <v>104</v>
      </c>
      <c r="EO27" s="83" t="s">
        <v>104</v>
      </c>
      <c r="EP27" s="83" t="s">
        <v>104</v>
      </c>
      <c r="EQ27" s="83" t="s">
        <v>104</v>
      </c>
      <c r="ER27" s="83" t="s">
        <v>104</v>
      </c>
      <c r="ES27" s="83" t="s">
        <v>104</v>
      </c>
      <c r="ET27" s="83" t="s">
        <v>104</v>
      </c>
      <c r="EU27" s="83" t="s">
        <v>104</v>
      </c>
      <c r="EV27" s="83" t="s">
        <v>104</v>
      </c>
      <c r="EW27" s="83" t="s">
        <v>104</v>
      </c>
      <c r="EX27" s="83" t="s">
        <v>104</v>
      </c>
      <c r="EY27" s="83" t="s">
        <v>104</v>
      </c>
      <c r="EZ27" s="84" t="s">
        <v>105</v>
      </c>
      <c r="FA27" s="83" t="s">
        <v>104</v>
      </c>
      <c r="FB27" s="83" t="s">
        <v>104</v>
      </c>
      <c r="FC27" s="83" t="s">
        <v>104</v>
      </c>
      <c r="FD27" s="83" t="s">
        <v>104</v>
      </c>
      <c r="FE27" s="83" t="s">
        <v>104</v>
      </c>
      <c r="FF27" s="83" t="s">
        <v>104</v>
      </c>
      <c r="FG27" s="84" t="s">
        <v>105</v>
      </c>
      <c r="FH27" s="83" t="s">
        <v>104</v>
      </c>
      <c r="FI27" s="83" t="s">
        <v>104</v>
      </c>
      <c r="FJ27" s="83" t="s">
        <v>104</v>
      </c>
      <c r="FK27" s="84" t="s">
        <v>105</v>
      </c>
      <c r="FL27" s="83" t="s">
        <v>104</v>
      </c>
      <c r="FM27" s="83" t="s">
        <v>104</v>
      </c>
      <c r="FN27" s="83" t="s">
        <v>104</v>
      </c>
      <c r="FO27" s="83" t="s">
        <v>104</v>
      </c>
      <c r="FP27" s="84" t="s">
        <v>105</v>
      </c>
      <c r="FQ27" s="83" t="s">
        <v>103</v>
      </c>
      <c r="FR27" s="83" t="s">
        <v>104</v>
      </c>
      <c r="FS27" s="83" t="s">
        <v>104</v>
      </c>
      <c r="FT27" s="83" t="s">
        <v>104</v>
      </c>
      <c r="FU27" s="83" t="s">
        <v>104</v>
      </c>
      <c r="FV27" s="83" t="s">
        <v>104</v>
      </c>
      <c r="FW27" s="83" t="s">
        <v>104</v>
      </c>
      <c r="FX27" s="83" t="s">
        <v>104</v>
      </c>
      <c r="FY27" s="84" t="s">
        <v>105</v>
      </c>
      <c r="FZ27" s="83" t="s">
        <v>103</v>
      </c>
      <c r="GA27" s="84" t="s">
        <v>105</v>
      </c>
      <c r="GB27" s="84" t="s">
        <v>105</v>
      </c>
      <c r="GC27" s="84" t="s">
        <v>105</v>
      </c>
      <c r="GD27" s="121" t="s">
        <v>105</v>
      </c>
      <c r="GE27" s="86"/>
    </row>
    <row r="28" spans="1:188" ht="25.5" customHeight="1" thickBot="1" x14ac:dyDescent="0.3">
      <c r="A28" s="65" t="s">
        <v>66</v>
      </c>
      <c r="B28" s="87">
        <f t="shared" ref="B28:L28" si="7">B1</f>
        <v>812</v>
      </c>
      <c r="C28" s="134">
        <f t="shared" si="7"/>
        <v>811</v>
      </c>
      <c r="D28" s="87">
        <f t="shared" si="7"/>
        <v>816</v>
      </c>
      <c r="E28" s="87">
        <f t="shared" si="7"/>
        <v>813</v>
      </c>
      <c r="F28" s="87">
        <f t="shared" si="7"/>
        <v>809</v>
      </c>
      <c r="G28" s="87">
        <f t="shared" si="7"/>
        <v>818</v>
      </c>
      <c r="H28" s="87">
        <f t="shared" si="7"/>
        <v>814</v>
      </c>
      <c r="I28" s="87">
        <f t="shared" si="7"/>
        <v>820</v>
      </c>
      <c r="J28" s="87">
        <f t="shared" si="7"/>
        <v>817</v>
      </c>
      <c r="K28" s="87">
        <f t="shared" si="7"/>
        <v>821</v>
      </c>
      <c r="L28" s="87">
        <f t="shared" si="7"/>
        <v>819</v>
      </c>
      <c r="M28" s="87">
        <f t="shared" ref="M28:BG28" si="8">M1</f>
        <v>822</v>
      </c>
      <c r="N28" s="87">
        <f t="shared" si="8"/>
        <v>803</v>
      </c>
      <c r="O28" s="87">
        <f t="shared" si="8"/>
        <v>807</v>
      </c>
      <c r="P28" s="87">
        <f t="shared" si="8"/>
        <v>825</v>
      </c>
      <c r="Q28" s="87">
        <f t="shared" si="8"/>
        <v>823</v>
      </c>
      <c r="R28" s="87">
        <f>R1</f>
        <v>815</v>
      </c>
      <c r="S28" s="87">
        <f t="shared" si="8"/>
        <v>824</v>
      </c>
      <c r="T28" s="87">
        <f>T1</f>
        <v>808</v>
      </c>
      <c r="U28" s="87">
        <f t="shared" si="8"/>
        <v>826</v>
      </c>
      <c r="V28" s="87">
        <f t="shared" si="8"/>
        <v>801</v>
      </c>
      <c r="W28" s="87">
        <f t="shared" si="8"/>
        <v>802</v>
      </c>
      <c r="X28" s="87">
        <f t="shared" si="8"/>
        <v>804</v>
      </c>
      <c r="Y28" s="87">
        <f t="shared" si="8"/>
        <v>805</v>
      </c>
      <c r="Z28" s="87">
        <f t="shared" si="8"/>
        <v>806</v>
      </c>
      <c r="AA28" s="87">
        <f t="shared" si="8"/>
        <v>810</v>
      </c>
      <c r="AB28" s="87">
        <f t="shared" si="8"/>
        <v>812</v>
      </c>
      <c r="AC28" s="87">
        <f t="shared" si="8"/>
        <v>811</v>
      </c>
      <c r="AD28" s="87">
        <f t="shared" si="8"/>
        <v>816</v>
      </c>
      <c r="AE28" s="87">
        <f t="shared" si="8"/>
        <v>813</v>
      </c>
      <c r="AF28" s="87">
        <f t="shared" si="8"/>
        <v>809</v>
      </c>
      <c r="AG28" s="87">
        <f t="shared" si="8"/>
        <v>818</v>
      </c>
      <c r="AH28" s="87">
        <f t="shared" si="8"/>
        <v>814</v>
      </c>
      <c r="AI28" s="87">
        <f t="shared" si="8"/>
        <v>820</v>
      </c>
      <c r="AJ28" s="87">
        <f t="shared" si="8"/>
        <v>817</v>
      </c>
      <c r="AK28" s="87">
        <f t="shared" si="8"/>
        <v>821</v>
      </c>
      <c r="AL28" s="87">
        <f t="shared" si="8"/>
        <v>819</v>
      </c>
      <c r="AM28" s="87">
        <f t="shared" si="8"/>
        <v>822</v>
      </c>
      <c r="AN28" s="87">
        <f t="shared" si="8"/>
        <v>803</v>
      </c>
      <c r="AO28" s="87">
        <f t="shared" si="8"/>
        <v>807</v>
      </c>
      <c r="AP28" s="87">
        <f t="shared" si="8"/>
        <v>825</v>
      </c>
      <c r="AQ28" s="87">
        <f t="shared" si="8"/>
        <v>823</v>
      </c>
      <c r="AR28" s="87">
        <f t="shared" si="8"/>
        <v>815</v>
      </c>
      <c r="AS28" s="87">
        <f t="shared" si="8"/>
        <v>824</v>
      </c>
      <c r="AT28" s="87">
        <f t="shared" si="8"/>
        <v>808</v>
      </c>
      <c r="AU28" s="87">
        <f t="shared" si="8"/>
        <v>826</v>
      </c>
      <c r="AV28" s="87">
        <f t="shared" si="8"/>
        <v>801</v>
      </c>
      <c r="AW28" s="87">
        <f t="shared" si="8"/>
        <v>802</v>
      </c>
      <c r="AX28" s="87">
        <f t="shared" si="8"/>
        <v>804</v>
      </c>
      <c r="AY28" s="87">
        <f t="shared" si="8"/>
        <v>805</v>
      </c>
      <c r="AZ28" s="87">
        <f t="shared" si="8"/>
        <v>806</v>
      </c>
      <c r="BA28" s="87">
        <f t="shared" si="8"/>
        <v>810</v>
      </c>
      <c r="BB28" s="87">
        <f t="shared" si="8"/>
        <v>812</v>
      </c>
      <c r="BC28" s="87">
        <f t="shared" si="8"/>
        <v>811</v>
      </c>
      <c r="BD28" s="87">
        <f t="shared" si="8"/>
        <v>816</v>
      </c>
      <c r="BE28" s="87">
        <f t="shared" si="8"/>
        <v>813</v>
      </c>
      <c r="BF28" s="87">
        <f t="shared" si="8"/>
        <v>809</v>
      </c>
      <c r="BG28" s="87">
        <f t="shared" si="8"/>
        <v>818</v>
      </c>
      <c r="BH28" s="87">
        <f t="shared" ref="BH28:DN28" si="9">BH1</f>
        <v>814</v>
      </c>
      <c r="BI28" s="87">
        <f t="shared" si="9"/>
        <v>820</v>
      </c>
      <c r="BJ28" s="87">
        <f t="shared" si="9"/>
        <v>817</v>
      </c>
      <c r="BK28" s="87">
        <f t="shared" si="9"/>
        <v>821</v>
      </c>
      <c r="BL28" s="87">
        <f t="shared" si="9"/>
        <v>819</v>
      </c>
      <c r="BM28" s="87">
        <f t="shared" si="9"/>
        <v>822</v>
      </c>
      <c r="BN28" s="87">
        <f t="shared" si="9"/>
        <v>803</v>
      </c>
      <c r="BO28" s="87">
        <f t="shared" si="9"/>
        <v>807</v>
      </c>
      <c r="BP28" s="87">
        <f t="shared" si="9"/>
        <v>825</v>
      </c>
      <c r="BQ28" s="87">
        <f t="shared" si="9"/>
        <v>823</v>
      </c>
      <c r="BR28" s="87">
        <f t="shared" si="9"/>
        <v>815</v>
      </c>
      <c r="BS28" s="87">
        <f t="shared" si="9"/>
        <v>824</v>
      </c>
      <c r="BT28" s="87">
        <f t="shared" si="9"/>
        <v>808</v>
      </c>
      <c r="BU28" s="87">
        <f t="shared" si="9"/>
        <v>826</v>
      </c>
      <c r="BV28" s="87">
        <f t="shared" si="9"/>
        <v>802</v>
      </c>
      <c r="BW28" s="87">
        <f t="shared" si="9"/>
        <v>804</v>
      </c>
      <c r="BX28" s="87">
        <f t="shared" si="9"/>
        <v>805</v>
      </c>
      <c r="BY28" s="87">
        <f t="shared" si="9"/>
        <v>806</v>
      </c>
      <c r="BZ28" s="87">
        <f t="shared" si="9"/>
        <v>810</v>
      </c>
      <c r="CA28" s="87">
        <f t="shared" si="9"/>
        <v>812</v>
      </c>
      <c r="CB28" s="87">
        <f t="shared" si="9"/>
        <v>811</v>
      </c>
      <c r="CC28" s="87">
        <f t="shared" si="9"/>
        <v>816</v>
      </c>
      <c r="CD28" s="87">
        <f t="shared" si="9"/>
        <v>813</v>
      </c>
      <c r="CE28" s="87">
        <f t="shared" si="9"/>
        <v>809</v>
      </c>
      <c r="CF28" s="87">
        <f t="shared" si="9"/>
        <v>818</v>
      </c>
      <c r="CG28" s="87">
        <f t="shared" si="9"/>
        <v>814</v>
      </c>
      <c r="CH28" s="87">
        <f t="shared" si="9"/>
        <v>817</v>
      </c>
      <c r="CI28" s="87">
        <f t="shared" si="9"/>
        <v>821</v>
      </c>
      <c r="CJ28" s="87">
        <f t="shared" si="9"/>
        <v>822</v>
      </c>
      <c r="CK28" s="87">
        <f t="shared" si="9"/>
        <v>807</v>
      </c>
      <c r="CL28" s="87">
        <f t="shared" si="9"/>
        <v>825</v>
      </c>
      <c r="CM28" s="87">
        <f t="shared" si="9"/>
        <v>815</v>
      </c>
      <c r="CN28" s="87">
        <f t="shared" si="9"/>
        <v>824</v>
      </c>
      <c r="CO28" s="87">
        <f t="shared" si="9"/>
        <v>826</v>
      </c>
      <c r="CP28" s="87">
        <f t="shared" si="9"/>
        <v>804</v>
      </c>
      <c r="CQ28" s="87">
        <f>CQ1</f>
        <v>805</v>
      </c>
      <c r="CR28" s="87">
        <f t="shared" si="9"/>
        <v>806</v>
      </c>
      <c r="CS28" s="87">
        <f>CS1</f>
        <v>810</v>
      </c>
      <c r="CT28" s="87">
        <f t="shared" si="9"/>
        <v>812</v>
      </c>
      <c r="CU28" s="87">
        <f t="shared" si="9"/>
        <v>811</v>
      </c>
      <c r="CV28" s="87">
        <f t="shared" si="9"/>
        <v>816</v>
      </c>
      <c r="CW28" s="87">
        <f>CW1</f>
        <v>813</v>
      </c>
      <c r="CX28" s="87">
        <f t="shared" si="9"/>
        <v>809</v>
      </c>
      <c r="CY28" s="87">
        <f t="shared" si="9"/>
        <v>827</v>
      </c>
      <c r="CZ28" s="87">
        <f t="shared" si="9"/>
        <v>818</v>
      </c>
      <c r="DA28" s="87">
        <f t="shared" si="9"/>
        <v>814</v>
      </c>
      <c r="DB28" s="87">
        <f t="shared" si="9"/>
        <v>817</v>
      </c>
      <c r="DC28" s="87">
        <f t="shared" si="9"/>
        <v>821</v>
      </c>
      <c r="DD28" s="87">
        <f t="shared" si="9"/>
        <v>819</v>
      </c>
      <c r="DE28" s="87">
        <f t="shared" si="9"/>
        <v>822</v>
      </c>
      <c r="DF28" s="87">
        <f>DF1</f>
        <v>803</v>
      </c>
      <c r="DG28" s="87">
        <f t="shared" si="9"/>
        <v>807</v>
      </c>
      <c r="DH28" s="87">
        <f t="shared" si="9"/>
        <v>825</v>
      </c>
      <c r="DI28" s="87">
        <f>DI1</f>
        <v>823</v>
      </c>
      <c r="DJ28" s="87">
        <f t="shared" si="9"/>
        <v>815</v>
      </c>
      <c r="DK28" s="87">
        <f t="shared" si="9"/>
        <v>828</v>
      </c>
      <c r="DL28" s="87">
        <f t="shared" si="9"/>
        <v>824</v>
      </c>
      <c r="DM28" s="87">
        <f t="shared" si="9"/>
        <v>808</v>
      </c>
      <c r="DN28" s="87">
        <f t="shared" si="9"/>
        <v>826</v>
      </c>
      <c r="DO28" s="87">
        <f t="shared" ref="DO28:FZ28" si="10">DO1</f>
        <v>802</v>
      </c>
      <c r="DP28" s="87">
        <f t="shared" si="10"/>
        <v>804</v>
      </c>
      <c r="DQ28" s="87">
        <f t="shared" si="10"/>
        <v>805</v>
      </c>
      <c r="DR28" s="87">
        <f t="shared" si="10"/>
        <v>806</v>
      </c>
      <c r="DS28" s="87">
        <f t="shared" si="10"/>
        <v>810</v>
      </c>
      <c r="DT28" s="87">
        <f t="shared" si="10"/>
        <v>812</v>
      </c>
      <c r="DU28" s="87">
        <f t="shared" si="10"/>
        <v>811</v>
      </c>
      <c r="DV28" s="87">
        <f t="shared" si="10"/>
        <v>816</v>
      </c>
      <c r="DW28" s="87">
        <f t="shared" si="10"/>
        <v>813</v>
      </c>
      <c r="DX28" s="87">
        <f t="shared" si="10"/>
        <v>809</v>
      </c>
      <c r="DY28" s="87">
        <f t="shared" si="10"/>
        <v>827</v>
      </c>
      <c r="DZ28" s="87">
        <f t="shared" si="10"/>
        <v>818</v>
      </c>
      <c r="EA28" s="87">
        <f t="shared" si="10"/>
        <v>814</v>
      </c>
      <c r="EB28" s="87">
        <f t="shared" si="10"/>
        <v>817</v>
      </c>
      <c r="EC28" s="87">
        <f t="shared" si="10"/>
        <v>821</v>
      </c>
      <c r="ED28" s="87">
        <f t="shared" si="10"/>
        <v>819</v>
      </c>
      <c r="EE28" s="87">
        <f t="shared" si="10"/>
        <v>822</v>
      </c>
      <c r="EF28" s="87">
        <f t="shared" si="10"/>
        <v>803</v>
      </c>
      <c r="EG28" s="87">
        <f t="shared" si="10"/>
        <v>807</v>
      </c>
      <c r="EH28" s="87">
        <f t="shared" si="10"/>
        <v>825</v>
      </c>
      <c r="EI28" s="87">
        <f t="shared" si="10"/>
        <v>823</v>
      </c>
      <c r="EJ28" s="87">
        <f t="shared" si="10"/>
        <v>815</v>
      </c>
      <c r="EK28" s="87">
        <f t="shared" si="10"/>
        <v>828</v>
      </c>
      <c r="EL28" s="87">
        <f t="shared" si="10"/>
        <v>824</v>
      </c>
      <c r="EM28" s="87">
        <f t="shared" si="10"/>
        <v>808</v>
      </c>
      <c r="EN28" s="87">
        <f t="shared" si="10"/>
        <v>826</v>
      </c>
      <c r="EO28" s="87">
        <f t="shared" si="10"/>
        <v>802</v>
      </c>
      <c r="EP28" s="87">
        <f t="shared" si="10"/>
        <v>804</v>
      </c>
      <c r="EQ28" s="87">
        <f t="shared" si="10"/>
        <v>805</v>
      </c>
      <c r="ER28" s="87">
        <f t="shared" si="10"/>
        <v>806</v>
      </c>
      <c r="ES28" s="87">
        <f t="shared" si="10"/>
        <v>810</v>
      </c>
      <c r="ET28" s="87">
        <f t="shared" si="10"/>
        <v>812</v>
      </c>
      <c r="EU28" s="87">
        <f t="shared" si="10"/>
        <v>811</v>
      </c>
      <c r="EV28" s="87">
        <f t="shared" si="10"/>
        <v>816</v>
      </c>
      <c r="EW28" s="87">
        <f t="shared" si="10"/>
        <v>813</v>
      </c>
      <c r="EX28" s="87">
        <f t="shared" si="10"/>
        <v>809</v>
      </c>
      <c r="EY28" s="87">
        <f t="shared" si="10"/>
        <v>827</v>
      </c>
      <c r="EZ28" s="87">
        <f t="shared" si="10"/>
        <v>818</v>
      </c>
      <c r="FA28" s="87">
        <f t="shared" si="10"/>
        <v>814</v>
      </c>
      <c r="FB28" s="87">
        <f t="shared" si="10"/>
        <v>817</v>
      </c>
      <c r="FC28" s="87">
        <f t="shared" si="10"/>
        <v>821</v>
      </c>
      <c r="FD28" s="87">
        <f t="shared" si="10"/>
        <v>819</v>
      </c>
      <c r="FE28" s="87">
        <f t="shared" si="10"/>
        <v>822</v>
      </c>
      <c r="FF28" s="87">
        <f t="shared" si="10"/>
        <v>803</v>
      </c>
      <c r="FG28" s="87">
        <f t="shared" si="10"/>
        <v>807</v>
      </c>
      <c r="FH28" s="87">
        <f t="shared" si="10"/>
        <v>825</v>
      </c>
      <c r="FI28" s="87">
        <f t="shared" si="10"/>
        <v>823</v>
      </c>
      <c r="FJ28" s="87">
        <f t="shared" si="10"/>
        <v>815</v>
      </c>
      <c r="FK28" s="87">
        <f t="shared" si="10"/>
        <v>828</v>
      </c>
      <c r="FL28" s="87">
        <f t="shared" si="10"/>
        <v>824</v>
      </c>
      <c r="FM28" s="87">
        <f t="shared" si="10"/>
        <v>826</v>
      </c>
      <c r="FN28" s="87">
        <f t="shared" si="10"/>
        <v>802</v>
      </c>
      <c r="FO28" s="87">
        <f t="shared" si="10"/>
        <v>804</v>
      </c>
      <c r="FP28" s="87">
        <f t="shared" si="10"/>
        <v>805</v>
      </c>
      <c r="FQ28" s="87">
        <f t="shared" si="10"/>
        <v>806</v>
      </c>
      <c r="FR28" s="87">
        <f t="shared" si="10"/>
        <v>810</v>
      </c>
      <c r="FS28" s="87">
        <f t="shared" si="10"/>
        <v>812</v>
      </c>
      <c r="FT28" s="87">
        <f t="shared" si="10"/>
        <v>816</v>
      </c>
      <c r="FU28" s="87">
        <f t="shared" si="10"/>
        <v>813</v>
      </c>
      <c r="FV28" s="87">
        <f t="shared" si="10"/>
        <v>827</v>
      </c>
      <c r="FW28" s="87">
        <f t="shared" si="10"/>
        <v>814</v>
      </c>
      <c r="FX28" s="87">
        <f t="shared" si="10"/>
        <v>821</v>
      </c>
      <c r="FY28" s="87">
        <f t="shared" si="10"/>
        <v>819</v>
      </c>
      <c r="FZ28" s="87">
        <f t="shared" si="10"/>
        <v>803</v>
      </c>
      <c r="GA28" s="87">
        <f>GA1</f>
        <v>825</v>
      </c>
      <c r="GB28" s="87">
        <f>GB1</f>
        <v>823</v>
      </c>
      <c r="GC28" s="87">
        <f>GC1</f>
        <v>815</v>
      </c>
      <c r="GD28" s="122">
        <f>GD1</f>
        <v>824</v>
      </c>
      <c r="GE28" s="88"/>
    </row>
    <row r="29" spans="1:188" s="71" customFormat="1" ht="17.100000000000001" customHeight="1" x14ac:dyDescent="0.25">
      <c r="A29" s="89" t="s">
        <v>24</v>
      </c>
      <c r="B29" s="90"/>
      <c r="C29" s="591" t="s">
        <v>118</v>
      </c>
      <c r="D29" s="584" t="s">
        <v>106</v>
      </c>
      <c r="E29" s="584" t="s">
        <v>106</v>
      </c>
      <c r="F29" s="584" t="s">
        <v>106</v>
      </c>
      <c r="G29" s="584" t="s">
        <v>106</v>
      </c>
      <c r="H29" s="584" t="s">
        <v>106</v>
      </c>
      <c r="I29" s="584" t="s">
        <v>106</v>
      </c>
      <c r="J29" s="584" t="s">
        <v>106</v>
      </c>
      <c r="K29" s="584" t="s">
        <v>106</v>
      </c>
      <c r="L29" s="584" t="s">
        <v>106</v>
      </c>
      <c r="M29" s="105">
        <v>0.29166666666666669</v>
      </c>
      <c r="N29" s="105">
        <v>0.29554398148148131</v>
      </c>
      <c r="O29" s="105">
        <v>0.29947916666666652</v>
      </c>
      <c r="P29" s="584" t="s">
        <v>106</v>
      </c>
      <c r="Q29" s="105">
        <v>0.30734953703703694</v>
      </c>
      <c r="R29" s="584" t="s">
        <v>106</v>
      </c>
      <c r="S29" s="105">
        <v>0.31521990740740735</v>
      </c>
      <c r="T29" s="584" t="s">
        <v>106</v>
      </c>
      <c r="U29" s="105">
        <v>0.32309027777777777</v>
      </c>
      <c r="V29" s="105">
        <v>0.32702546296296298</v>
      </c>
      <c r="W29" s="105">
        <v>0.33096064814814818</v>
      </c>
      <c r="X29" s="105">
        <v>0.33489583333333339</v>
      </c>
      <c r="Y29" s="105">
        <v>0.3388310185185186</v>
      </c>
      <c r="Z29" s="105">
        <v>0.34276620370370381</v>
      </c>
      <c r="AA29" s="105">
        <v>0.34670138888888902</v>
      </c>
      <c r="AB29" s="105">
        <v>0.35063657407407423</v>
      </c>
      <c r="AC29" s="105">
        <v>0.35457175925925943</v>
      </c>
      <c r="AD29" s="105">
        <f>AD26+'KEY L-8'!$Z$10</f>
        <v>0.35850694444444448</v>
      </c>
      <c r="AE29" s="105">
        <f>AE26+'KEY L-8'!$Z$10</f>
        <v>0.36244212962962968</v>
      </c>
      <c r="AF29" s="105">
        <f>AF26+'KEY L-8'!$Z$10</f>
        <v>0.36637731481481489</v>
      </c>
      <c r="AG29" s="105">
        <f>AG26+'KEY L-8'!$Z$10</f>
        <v>0.3703125000000001</v>
      </c>
      <c r="AH29" s="105">
        <f>AH26+'KEY L-8'!$Z$10</f>
        <v>0.37424768518518531</v>
      </c>
      <c r="AI29" s="105">
        <f>AI26+'KEY L-8'!$Z$10</f>
        <v>0.37818287037037052</v>
      </c>
      <c r="AJ29" s="105">
        <f>AJ26+'KEY L-8'!$Z$10</f>
        <v>0.38211805555555572</v>
      </c>
      <c r="AK29" s="105">
        <f>AK26+'KEY L-8'!$Z$10</f>
        <v>0.38605324074074093</v>
      </c>
      <c r="AL29" s="105">
        <f>AL26+'KEY L-8'!$Z$10</f>
        <v>0.38998842592592614</v>
      </c>
      <c r="AM29" s="105">
        <f>AM26+'KEY L-8'!$Z$10</f>
        <v>0.39392361111111135</v>
      </c>
      <c r="AN29" s="105">
        <f>AN26+'KEY L-8'!$Z$10</f>
        <v>0.39785879629629656</v>
      </c>
      <c r="AO29" s="105">
        <f>AO26+'KEY L-8'!$Z$10</f>
        <v>0.40179398148148177</v>
      </c>
      <c r="AP29" s="105">
        <f>AP26+'KEY L-8'!$Z$10</f>
        <v>0.40572916666666697</v>
      </c>
      <c r="AQ29" s="105">
        <f>AQ26+'KEY L-8'!$Z$10</f>
        <v>0.40966435185185218</v>
      </c>
      <c r="AR29" s="105">
        <f>AR26+'KEY L-8'!$Z$10</f>
        <v>0.41359953703703739</v>
      </c>
      <c r="AS29" s="105">
        <f>AS26+'KEY L-8'!$Z$10</f>
        <v>0.4175347222222226</v>
      </c>
      <c r="AT29" s="105">
        <f>AT26+'KEY L-8'!$Z$10</f>
        <v>0.42146990740740781</v>
      </c>
      <c r="AU29" s="105">
        <v>0.42638888888888887</v>
      </c>
      <c r="AV29" s="105">
        <f>AV26+'KEY L-8'!$Z$10</f>
        <v>0.42934027777777822</v>
      </c>
      <c r="AW29" s="105">
        <v>0.43263888888888885</v>
      </c>
      <c r="AX29" s="105">
        <f>AX26+'KEY L-8'!$Z$10</f>
        <v>0.43721064814814864</v>
      </c>
      <c r="AY29" s="105">
        <f>AY26+'KEY L-8'!$Z$10</f>
        <v>0.44114583333333385</v>
      </c>
      <c r="AZ29" s="105">
        <f>AZ26+'KEY L-8'!$Z$10</f>
        <v>0.44508101851851906</v>
      </c>
      <c r="BA29" s="105">
        <f>BA26+'KEY L-8'!$Z$10</f>
        <v>0.44901620370370426</v>
      </c>
      <c r="BB29" s="105">
        <f>BB26+'KEY L-8'!$Z$10</f>
        <v>0.45295138888888947</v>
      </c>
      <c r="BC29" s="105">
        <f>BC26+'KEY L-8'!$Z$10</f>
        <v>0.45688657407407468</v>
      </c>
      <c r="BD29" s="105">
        <f>BD26+'KEY L-8'!$Z$10</f>
        <v>0.46082175925925989</v>
      </c>
      <c r="BE29" s="105">
        <f>BE26+'KEY L-8'!$Z$10</f>
        <v>0.4647569444444451</v>
      </c>
      <c r="BF29" s="105">
        <f>BF26+'KEY L-8'!$Z$10</f>
        <v>0.46869212962963031</v>
      </c>
      <c r="BG29" s="105">
        <f>BG26+'KEY L-8'!$Z$10</f>
        <v>0.47262731481481551</v>
      </c>
      <c r="BH29" s="105">
        <v>0.4770833333333333</v>
      </c>
      <c r="BI29" s="105">
        <f>BI26+'KEY L-8'!$Z$10</f>
        <v>0.48049768518518593</v>
      </c>
      <c r="BJ29" s="105">
        <v>0.48402777777777778</v>
      </c>
      <c r="BK29" s="105">
        <f>BK26+'KEY L-8'!$Z$10</f>
        <v>0.48836805555555635</v>
      </c>
      <c r="BL29" s="105">
        <f>BL26+'KEY L-8'!$Z$10</f>
        <v>0.49259259259259336</v>
      </c>
      <c r="BM29" s="105">
        <f>BM26+'KEY L-8'!$Z$10</f>
        <v>0.49681712962963037</v>
      </c>
      <c r="BN29" s="105">
        <f>BN26+'KEY L-8'!$Z$10</f>
        <v>0.50104166666666738</v>
      </c>
      <c r="BO29" s="105">
        <f>BO26+'KEY L-8'!$Z$10</f>
        <v>0.50526620370370445</v>
      </c>
      <c r="BP29" s="105">
        <f>BP26+'KEY L-8'!$Z$10</f>
        <v>0.50949074074074152</v>
      </c>
      <c r="BQ29" s="105">
        <f>BQ26+'KEY L-8'!$Z$10</f>
        <v>0.51371527777777848</v>
      </c>
      <c r="BR29" s="105">
        <f>BR26+'KEY L-8'!$Z$10</f>
        <v>0.51793981481481555</v>
      </c>
      <c r="BS29" s="105">
        <f>BS26+'KEY L-8'!$Z$10</f>
        <v>0.52216435185185262</v>
      </c>
      <c r="BT29" s="105">
        <f>BT26+'KEY L-8'!$Z$10</f>
        <v>0.52638888888888957</v>
      </c>
      <c r="BU29" s="105">
        <f>BU26+'KEY L-8'!$Z$10</f>
        <v>0.53061342592592653</v>
      </c>
      <c r="BV29" s="105">
        <f>BV26+'KEY L-8'!$Z$10</f>
        <v>0.53483796296296349</v>
      </c>
      <c r="BW29" s="105">
        <f>BW26+'KEY L-8'!$Z$10</f>
        <v>0.53906250000000044</v>
      </c>
      <c r="BX29" s="105">
        <f>BX26+'KEY L-8'!$Z$10</f>
        <v>0.54328703703703751</v>
      </c>
      <c r="BY29" s="105">
        <f>BY26+'KEY L-8'!$Z$10</f>
        <v>0.54751157407407447</v>
      </c>
      <c r="BZ29" s="105">
        <f>BZ26+'KEY L-8'!$Z$10</f>
        <v>0.55173611111111143</v>
      </c>
      <c r="CA29" s="105">
        <f>CA26+'KEY L-8'!$Z$10</f>
        <v>0.5559606481481485</v>
      </c>
      <c r="CB29" s="105">
        <f>CB26+'KEY L-8'!$Z$10</f>
        <v>0.56018518518518556</v>
      </c>
      <c r="CC29" s="105">
        <f>CC26+'KEY L-8'!$Z$10</f>
        <v>0.56440972222222263</v>
      </c>
      <c r="CD29" s="105">
        <f>CD26+'KEY L-8'!$Z$10</f>
        <v>0.5686342592592597</v>
      </c>
      <c r="CE29" s="105">
        <f>CE26+'KEY L-8'!$Z$10</f>
        <v>0.57285879629629677</v>
      </c>
      <c r="CF29" s="105">
        <f>CF26+'KEY L-8'!$Z$10</f>
        <v>0.57708333333333384</v>
      </c>
      <c r="CG29" s="105">
        <f>CG26+'KEY L-8'!$Z$10</f>
        <v>0.5813078703703709</v>
      </c>
      <c r="CH29" s="105">
        <f>CH26+'KEY L-8'!$Z$10</f>
        <v>0.58553240740740797</v>
      </c>
      <c r="CI29" s="105">
        <v>0.58975694444444504</v>
      </c>
      <c r="CJ29" s="105">
        <f>CJ26+'KEY L-8'!$Z$10</f>
        <v>0.59820601851851918</v>
      </c>
      <c r="CK29" s="105">
        <f>CK26+'KEY L-8'!$Z$10</f>
        <v>0.60665509259259331</v>
      </c>
      <c r="CL29" s="105">
        <f>CL26+'KEY L-8'!$Z$10</f>
        <v>0.61087962962963038</v>
      </c>
      <c r="CM29" s="105">
        <f>CM26+'KEY L-8'!$Z$10</f>
        <v>0.61932870370370452</v>
      </c>
      <c r="CN29" s="105">
        <f>CN26+'KEY L-8'!$Z$10</f>
        <v>0.62355324074074159</v>
      </c>
      <c r="CO29" s="105">
        <f>CO26+'KEY L-8'!$Z$10</f>
        <v>0.63200231481481572</v>
      </c>
      <c r="CP29" s="105">
        <f>CP26+'KEY L-8'!$Z$10</f>
        <v>0.64045138888888986</v>
      </c>
      <c r="CQ29" s="582" t="s">
        <v>106</v>
      </c>
      <c r="CR29" s="105">
        <f>CR26+'KEY L-8'!$Z$10</f>
        <v>0.64890046296296278</v>
      </c>
      <c r="CS29" s="582" t="s">
        <v>106</v>
      </c>
      <c r="CT29" s="105">
        <f>CT26+'KEY L-8'!$Z$10</f>
        <v>0.65734953703703691</v>
      </c>
      <c r="CU29" s="582" t="s">
        <v>106</v>
      </c>
      <c r="CV29" s="105">
        <f>CV26+'KEY L-8'!$Z$10</f>
        <v>0.66579861111111105</v>
      </c>
      <c r="CW29" s="582" t="s">
        <v>106</v>
      </c>
      <c r="CX29" s="105">
        <f>CX26+'KEY L-8'!$Z$10</f>
        <v>0.67424768518518519</v>
      </c>
      <c r="CY29" s="584" t="s">
        <v>106</v>
      </c>
      <c r="CZ29" s="105">
        <v>0.6791666666666667</v>
      </c>
      <c r="DA29" s="105">
        <f>DA26+'KEY L-8'!$Z$10</f>
        <v>0.68269675925925932</v>
      </c>
      <c r="DB29" s="105">
        <f>DB26+'KEY L-8'!$Z$10</f>
        <v>0.68692129629629639</v>
      </c>
      <c r="DC29" s="105">
        <f>DC26+'KEY L-8'!$Z$10</f>
        <v>0.69114583333333313</v>
      </c>
      <c r="DD29" s="105">
        <f>DD26+'KEY L-8'!$Z$10</f>
        <v>0.69537037037037019</v>
      </c>
      <c r="DE29" s="105">
        <f>DE26+'KEY L-8'!$Z$10</f>
        <v>0.69959490740740726</v>
      </c>
      <c r="DF29" s="584" t="s">
        <v>106</v>
      </c>
      <c r="DG29" s="105">
        <f>DG26+'KEY L-8'!$Z$10</f>
        <v>0.7080439814814814</v>
      </c>
      <c r="DH29" s="105">
        <f>DH26+'KEY L-8'!$Z$10</f>
        <v>0.71226851851851847</v>
      </c>
      <c r="DI29" s="584" t="s">
        <v>106</v>
      </c>
      <c r="DJ29" s="105">
        <v>0.72071759259259438</v>
      </c>
      <c r="DK29" s="105">
        <v>0.72465277777777959</v>
      </c>
      <c r="DL29" s="105">
        <v>0.7285879629629648</v>
      </c>
      <c r="DM29" s="105">
        <f>DM26+'KEY L-8'!$Z$10</f>
        <v>0.73252314814815001</v>
      </c>
      <c r="DN29" s="105">
        <f>DN26+'KEY L-8'!$Z$10</f>
        <v>0.73645833333333521</v>
      </c>
      <c r="DO29" s="105">
        <f>DO26+'KEY L-8'!$Z$10</f>
        <v>0.74039351851852042</v>
      </c>
      <c r="DP29" s="105">
        <f>DP26+'KEY L-8'!$Z$10</f>
        <v>0.74432870370370563</v>
      </c>
      <c r="DQ29" s="105">
        <f>DQ26+'KEY L-8'!$Z$10</f>
        <v>0.74826388888889084</v>
      </c>
      <c r="DR29" s="105">
        <f>DR26+'KEY L-8'!$Z$10</f>
        <v>0.75219907407407605</v>
      </c>
      <c r="DS29" s="105">
        <f>DS26+'KEY L-8'!$Z$10</f>
        <v>0.75613425925926125</v>
      </c>
      <c r="DT29" s="105">
        <f>DT26+'KEY L-8'!$Z$10</f>
        <v>0.76006944444444646</v>
      </c>
      <c r="DU29" s="105">
        <f>DU26+'KEY L-8'!$Z$10</f>
        <v>0.76400462962963167</v>
      </c>
      <c r="DV29" s="105">
        <f>DV26+'KEY L-8'!$Z$10</f>
        <v>0.76793981481481688</v>
      </c>
      <c r="DW29" s="105">
        <f>DW26+'KEY L-8'!$Z$10</f>
        <v>0.77187500000000209</v>
      </c>
      <c r="DX29" s="105">
        <f>DX26+'KEY L-8'!$Z$10</f>
        <v>0.7758101851851873</v>
      </c>
      <c r="DY29" s="105">
        <f>DY26+'KEY L-8'!$Z$10</f>
        <v>0.7797453703703725</v>
      </c>
      <c r="DZ29" s="105">
        <f>DZ26+'KEY L-8'!$Z$10</f>
        <v>0.78368055555555771</v>
      </c>
      <c r="EA29" s="105">
        <f>EA26+'KEY L-8'!$Z$10</f>
        <v>0.78761574074074292</v>
      </c>
      <c r="EB29" s="105">
        <f>EB26+'KEY L-8'!$Z$10</f>
        <v>0.79155092592592813</v>
      </c>
      <c r="EC29" s="105">
        <f>EC26+'KEY L-8'!$Z$10</f>
        <v>0.79548611111111334</v>
      </c>
      <c r="ED29" s="105">
        <f>ED26+'KEY L-8'!$Z$10</f>
        <v>0.79942129629629854</v>
      </c>
      <c r="EE29" s="105">
        <f>EE26+'KEY L-8'!$Z$10</f>
        <v>0.80335648148148375</v>
      </c>
      <c r="EF29" s="105">
        <f>EF26+'KEY L-8'!$Z$10</f>
        <v>0.80729166666666896</v>
      </c>
      <c r="EG29" s="105">
        <f>EG26+'KEY L-8'!$Z$10</f>
        <v>0.81122685185185417</v>
      </c>
      <c r="EH29" s="105">
        <f>EH26+'KEY L-8'!$Z$10</f>
        <v>0.81516203703703938</v>
      </c>
      <c r="EI29" s="105">
        <f>EI26+'KEY L-8'!$Z$10</f>
        <v>0.81909722222222459</v>
      </c>
      <c r="EJ29" s="105">
        <f>EJ26+'KEY L-8'!$Z$10</f>
        <v>0.82303240740740979</v>
      </c>
      <c r="EK29" s="105">
        <f>EK26+'KEY L-8'!$Z$10</f>
        <v>0.826967592592595</v>
      </c>
      <c r="EL29" s="105">
        <f>EL26+'KEY L-8'!$Z$10</f>
        <v>0.83090277777778021</v>
      </c>
      <c r="EM29" s="105">
        <f>EM26+'KEY L-8'!$Z$10</f>
        <v>0.83483796296296542</v>
      </c>
      <c r="EN29" s="105">
        <f>EN26+'KEY L-8'!$Z$10</f>
        <v>0.83877314814815063</v>
      </c>
      <c r="EO29" s="105">
        <f>EO26+'KEY L-8'!$Z$10</f>
        <v>0.84270833333333584</v>
      </c>
      <c r="EP29" s="105">
        <f>EP26+'KEY L-8'!$Z$10</f>
        <v>0.84664351851852104</v>
      </c>
      <c r="EQ29" s="105">
        <f>EQ26+'KEY L-8'!$Z$10</f>
        <v>0.85057870370370625</v>
      </c>
      <c r="ER29" s="105">
        <f>ER26+'KEY L-8'!$Z$10</f>
        <v>0.85451388888889146</v>
      </c>
      <c r="ES29" s="105">
        <f>ES26+'KEY L-8'!$Z$10</f>
        <v>0.85844907407407667</v>
      </c>
      <c r="ET29" s="105">
        <f>ET26+'KEY L-8'!$Z$10</f>
        <v>0.86238425925926188</v>
      </c>
      <c r="EU29" s="105">
        <f>EU26+'KEY L-8'!$Z$10</f>
        <v>0.86631944444444708</v>
      </c>
      <c r="EV29" s="105">
        <f>EV26+'KEY L-8'!$Z$10</f>
        <v>0.87025462962963229</v>
      </c>
      <c r="EW29" s="105">
        <f>EW26+'KEY L-8'!$Z$10</f>
        <v>0.8741898148148175</v>
      </c>
      <c r="EX29" s="105">
        <f>EX26+'KEY L-8'!$Z$10</f>
        <v>0.87812500000000271</v>
      </c>
      <c r="EY29" s="105">
        <f>EY26+'KEY L-8'!$Z$10</f>
        <v>0.88206018518518792</v>
      </c>
      <c r="EZ29" s="91"/>
      <c r="FA29" s="91">
        <f>FA26+[2]KEY!$S$32</f>
        <v>0.88940972222222203</v>
      </c>
      <c r="FB29" s="91">
        <f>FB26+[2]KEY!$S$32</f>
        <v>0.89299768518518496</v>
      </c>
      <c r="FC29" s="91">
        <f>FC26+[2]KEY!$S$32</f>
        <v>0.8965856481481479</v>
      </c>
      <c r="FD29" s="105">
        <f>FD26+'KEY L-8'!$Z$10</f>
        <v>0.90086805555555527</v>
      </c>
      <c r="FE29" s="91">
        <v>0.90486111111111101</v>
      </c>
      <c r="FF29" s="91">
        <v>0.90972222222222221</v>
      </c>
      <c r="FG29" s="91"/>
      <c r="FH29" s="91">
        <v>0.9159722222222223</v>
      </c>
      <c r="FI29" s="123">
        <v>0.9194444444444444</v>
      </c>
      <c r="FJ29" s="124">
        <v>0.92499999999999993</v>
      </c>
      <c r="FK29" s="91"/>
      <c r="FL29" s="124">
        <v>0.93333333333333324</v>
      </c>
      <c r="FM29" s="123">
        <v>0.94166666666666676</v>
      </c>
      <c r="FN29" s="124">
        <v>0.9458333333333333</v>
      </c>
      <c r="FO29" s="129">
        <v>0.95000000000000007</v>
      </c>
      <c r="FP29" s="91"/>
      <c r="FQ29" s="123">
        <v>0.95833333333333337</v>
      </c>
      <c r="FR29" s="124">
        <v>0.96180555555555547</v>
      </c>
      <c r="FS29" s="124">
        <v>0.96597222222222223</v>
      </c>
      <c r="FT29" s="124">
        <v>0.97638888888888886</v>
      </c>
      <c r="FU29" s="124">
        <v>0.97986111111111107</v>
      </c>
      <c r="FV29" s="124">
        <v>0.98958333333333337</v>
      </c>
      <c r="FW29" s="124">
        <v>0.99652777777777779</v>
      </c>
      <c r="FX29" s="124">
        <v>1</v>
      </c>
      <c r="FY29" s="91"/>
      <c r="FZ29" s="124"/>
      <c r="GA29" s="91"/>
      <c r="GB29" s="124"/>
      <c r="GC29" s="124"/>
      <c r="GD29" s="125"/>
      <c r="GE29" s="92"/>
    </row>
    <row r="30" spans="1:188" s="71" customFormat="1" ht="17.100000000000001" customHeight="1" x14ac:dyDescent="0.25">
      <c r="A30" s="72" t="s">
        <v>101</v>
      </c>
      <c r="B30" s="517" t="s">
        <v>107</v>
      </c>
      <c r="C30" s="592"/>
      <c r="D30" s="578"/>
      <c r="E30" s="578"/>
      <c r="F30" s="578"/>
      <c r="G30" s="578"/>
      <c r="H30" s="578"/>
      <c r="I30" s="578"/>
      <c r="J30" s="578"/>
      <c r="K30" s="578"/>
      <c r="L30" s="578"/>
      <c r="M30" s="106">
        <f>M29+'KEY L-8'!$M6</f>
        <v>0.2943055555555556</v>
      </c>
      <c r="N30" s="106">
        <f>N29+'KEY L-8'!$M6</f>
        <v>0.29818287037037022</v>
      </c>
      <c r="O30" s="106">
        <f>O29+'KEY L-8'!$M6</f>
        <v>0.30211805555555543</v>
      </c>
      <c r="P30" s="578"/>
      <c r="Q30" s="106">
        <f>Q29+'KEY L-8'!$M6</f>
        <v>0.30998842592592585</v>
      </c>
      <c r="R30" s="578"/>
      <c r="S30" s="106">
        <f>S29+'KEY L-8'!$M6</f>
        <v>0.31785879629629626</v>
      </c>
      <c r="T30" s="578"/>
      <c r="U30" s="106">
        <f>U29+'KEY L-8'!$M6</f>
        <v>0.32572916666666668</v>
      </c>
      <c r="V30" s="106">
        <f>V29+'KEY L-8'!$M6</f>
        <v>0.32966435185185189</v>
      </c>
      <c r="W30" s="106">
        <f>W29+'KEY L-8'!$M6</f>
        <v>0.3335995370370371</v>
      </c>
      <c r="X30" s="106">
        <f>X29+'KEY L-8'!$M6</f>
        <v>0.33753472222222231</v>
      </c>
      <c r="Y30" s="106">
        <f>Y29+'KEY L-8'!$M6</f>
        <v>0.34146990740740751</v>
      </c>
      <c r="Z30" s="106">
        <f>Z29+'KEY L-8'!$M6</f>
        <v>0.34540509259259272</v>
      </c>
      <c r="AA30" s="106">
        <f>AA29+'KEY L-8'!$M6</f>
        <v>0.34934027777777793</v>
      </c>
      <c r="AB30" s="106">
        <f>AB29+'KEY L-8'!$M6</f>
        <v>0.35327546296296314</v>
      </c>
      <c r="AC30" s="106">
        <f>AC29+'KEY L-8'!$M6</f>
        <v>0.35721064814814835</v>
      </c>
      <c r="AD30" s="106">
        <f>AD29+'KEY L-8'!$M6</f>
        <v>0.36114583333333339</v>
      </c>
      <c r="AE30" s="106">
        <f>AE29+'KEY L-8'!$M6</f>
        <v>0.3650810185185186</v>
      </c>
      <c r="AF30" s="106">
        <f>AF29+'KEY L-8'!$M6</f>
        <v>0.3690162037037038</v>
      </c>
      <c r="AG30" s="106">
        <f>AG29+'KEY L-8'!$M6</f>
        <v>0.37295138888888901</v>
      </c>
      <c r="AH30" s="106">
        <f>AH29+'KEY L-8'!$M6</f>
        <v>0.37688657407407422</v>
      </c>
      <c r="AI30" s="106">
        <f>AI29+'KEY L-8'!$M6</f>
        <v>0.38082175925925943</v>
      </c>
      <c r="AJ30" s="106">
        <f>AJ29+'KEY L-8'!$M6</f>
        <v>0.38475694444444464</v>
      </c>
      <c r="AK30" s="106">
        <f>AK29+'KEY L-8'!$M6</f>
        <v>0.38869212962962985</v>
      </c>
      <c r="AL30" s="106">
        <f>AL29+'KEY L-8'!$M6</f>
        <v>0.39262731481481505</v>
      </c>
      <c r="AM30" s="106">
        <f>AM29+'KEY L-8'!$M6</f>
        <v>0.39656250000000026</v>
      </c>
      <c r="AN30" s="106">
        <f>AN29+'KEY L-8'!$M6</f>
        <v>0.40049768518518547</v>
      </c>
      <c r="AO30" s="106">
        <f>AO29+'KEY L-8'!$M6</f>
        <v>0.40443287037037068</v>
      </c>
      <c r="AP30" s="106">
        <f>AP29+'KEY L-8'!$M6</f>
        <v>0.40836805555555589</v>
      </c>
      <c r="AQ30" s="106">
        <f>AQ29+'KEY L-8'!$M6</f>
        <v>0.41230324074074109</v>
      </c>
      <c r="AR30" s="106">
        <f>AR29+'KEY L-8'!$M6</f>
        <v>0.4162384259259263</v>
      </c>
      <c r="AS30" s="106">
        <f>AS29+'KEY L-8'!$M6</f>
        <v>0.42017361111111151</v>
      </c>
      <c r="AT30" s="106">
        <f>AT29+'KEY L-8'!$M6</f>
        <v>0.42410879629629672</v>
      </c>
      <c r="AU30" s="106">
        <f>AU29+'KEY L-8'!$M6</f>
        <v>0.42902777777777779</v>
      </c>
      <c r="AV30" s="106">
        <f>AV29+'KEY L-8'!$M6</f>
        <v>0.43197916666666714</v>
      </c>
      <c r="AW30" s="106">
        <f>AW29+'KEY L-8'!$M6</f>
        <v>0.43527777777777776</v>
      </c>
      <c r="AX30" s="106">
        <f>AX29+'KEY L-8'!$M6</f>
        <v>0.43984953703703755</v>
      </c>
      <c r="AY30" s="106">
        <f>AY29+'KEY L-8'!$M6</f>
        <v>0.44378472222222276</v>
      </c>
      <c r="AZ30" s="106">
        <f>AZ29+'KEY L-8'!$M6</f>
        <v>0.44771990740740797</v>
      </c>
      <c r="BA30" s="106">
        <f>BA29+'KEY L-8'!$M6</f>
        <v>0.45165509259259318</v>
      </c>
      <c r="BB30" s="106">
        <f>BB29+'KEY L-8'!$M6</f>
        <v>0.45559027777777839</v>
      </c>
      <c r="BC30" s="106">
        <f>BC29+'KEY L-8'!$M6</f>
        <v>0.45952546296296359</v>
      </c>
      <c r="BD30" s="106">
        <f>BD29+'KEY L-8'!$M6</f>
        <v>0.4634606481481488</v>
      </c>
      <c r="BE30" s="106">
        <f>BE29+'KEY L-8'!$M6</f>
        <v>0.46739583333333401</v>
      </c>
      <c r="BF30" s="106">
        <f>BF29+'KEY L-8'!$M6</f>
        <v>0.47133101851851922</v>
      </c>
      <c r="BG30" s="106">
        <f>BG29+'KEY L-8'!$M6</f>
        <v>0.47526620370370443</v>
      </c>
      <c r="BH30" s="106">
        <f>BH29+'KEY L-8'!$M6</f>
        <v>0.47972222222222222</v>
      </c>
      <c r="BI30" s="106">
        <f>BI29+'KEY L-8'!$M6</f>
        <v>0.48313657407407484</v>
      </c>
      <c r="BJ30" s="106">
        <f>BJ29+'KEY L-8'!$M6</f>
        <v>0.48666666666666669</v>
      </c>
      <c r="BK30" s="106">
        <f>BK29+'KEY L-8'!$M6</f>
        <v>0.49100694444444526</v>
      </c>
      <c r="BL30" s="106">
        <f>BL29+'KEY L-8'!$M6</f>
        <v>0.49523148148148227</v>
      </c>
      <c r="BM30" s="106">
        <f>BM29+'KEY L-8'!$M6</f>
        <v>0.49945601851851928</v>
      </c>
      <c r="BN30" s="106">
        <f>BN29+'KEY L-8'!$M6</f>
        <v>0.50368055555555624</v>
      </c>
      <c r="BO30" s="106">
        <f>BO29+'KEY L-8'!$M6</f>
        <v>0.50790509259259331</v>
      </c>
      <c r="BP30" s="106">
        <f>BP29+'KEY L-8'!$M6</f>
        <v>0.51212962962963038</v>
      </c>
      <c r="BQ30" s="106">
        <f>BQ29+'KEY L-8'!$M6</f>
        <v>0.51635416666666734</v>
      </c>
      <c r="BR30" s="106">
        <f>BR29+'KEY L-8'!$M6</f>
        <v>0.5205787037037044</v>
      </c>
      <c r="BS30" s="106">
        <f>BS29+'KEY L-8'!$M6</f>
        <v>0.52480324074074147</v>
      </c>
      <c r="BT30" s="106">
        <f>BT29+'KEY L-8'!$M6</f>
        <v>0.52902777777777843</v>
      </c>
      <c r="BU30" s="106">
        <f>BU29+'KEY L-8'!$M6</f>
        <v>0.53325231481481539</v>
      </c>
      <c r="BV30" s="106">
        <f>BV29+'KEY L-8'!$M6</f>
        <v>0.53747685185185234</v>
      </c>
      <c r="BW30" s="106">
        <f>BW29+'KEY L-8'!$M6</f>
        <v>0.5417013888888893</v>
      </c>
      <c r="BX30" s="106">
        <f>BX29+'KEY L-8'!$M6</f>
        <v>0.54592592592592637</v>
      </c>
      <c r="BY30" s="106">
        <f>BY29+'KEY L-8'!$M6</f>
        <v>0.55015046296296333</v>
      </c>
      <c r="BZ30" s="106">
        <f>BZ29+'KEY L-8'!$M6</f>
        <v>0.55437500000000028</v>
      </c>
      <c r="CA30" s="106">
        <f>CA29+'KEY L-8'!$M6</f>
        <v>0.55859953703703735</v>
      </c>
      <c r="CB30" s="106">
        <f>CB29+'KEY L-8'!$M6</f>
        <v>0.56282407407407442</v>
      </c>
      <c r="CC30" s="106">
        <f>CC29+'KEY L-8'!$M6</f>
        <v>0.56704861111111149</v>
      </c>
      <c r="CD30" s="106">
        <f>CD29+'KEY L-8'!$M6</f>
        <v>0.57127314814814856</v>
      </c>
      <c r="CE30" s="106">
        <f>CE29+'KEY L-8'!$M6</f>
        <v>0.57549768518518563</v>
      </c>
      <c r="CF30" s="106">
        <f>CF29+'KEY L-8'!$M6</f>
        <v>0.57972222222222269</v>
      </c>
      <c r="CG30" s="106">
        <f>CG29+'KEY L-8'!$M6</f>
        <v>0.58394675925925976</v>
      </c>
      <c r="CH30" s="106">
        <f>CH29+'KEY L-8'!$M6</f>
        <v>0.58817129629629683</v>
      </c>
      <c r="CI30" s="106">
        <f>CI29+'KEY L-8'!$M6</f>
        <v>0.5923958333333339</v>
      </c>
      <c r="CJ30" s="106">
        <f>CJ29+'KEY L-8'!$M6</f>
        <v>0.60084490740740804</v>
      </c>
      <c r="CK30" s="106">
        <f>CK29+'KEY L-8'!$M6</f>
        <v>0.60929398148148217</v>
      </c>
      <c r="CL30" s="106">
        <f>CL29+'KEY L-8'!$M6</f>
        <v>0.61351851851851924</v>
      </c>
      <c r="CM30" s="106">
        <f>CM29+'KEY L-8'!$M6</f>
        <v>0.62196759259259338</v>
      </c>
      <c r="CN30" s="106">
        <f>CN29+'KEY L-8'!$M6</f>
        <v>0.62619212962963045</v>
      </c>
      <c r="CO30" s="106">
        <f>CO29+'KEY L-8'!$M6</f>
        <v>0.63464120370370458</v>
      </c>
      <c r="CP30" s="106">
        <f>CP29+'KEY L-8'!$M6</f>
        <v>0.64309027777777872</v>
      </c>
      <c r="CQ30" s="583"/>
      <c r="CR30" s="106">
        <f>CR29+'KEY L-8'!$M6</f>
        <v>0.65153935185185163</v>
      </c>
      <c r="CS30" s="583"/>
      <c r="CT30" s="106">
        <f>CT29+'KEY L-8'!$M6</f>
        <v>0.65998842592592577</v>
      </c>
      <c r="CU30" s="583"/>
      <c r="CV30" s="106">
        <f>CV29+'KEY L-8'!$M6</f>
        <v>0.66843749999999991</v>
      </c>
      <c r="CW30" s="583"/>
      <c r="CX30" s="106">
        <f>CX29+'KEY L-8'!$M6</f>
        <v>0.67688657407407404</v>
      </c>
      <c r="CY30" s="578"/>
      <c r="CZ30" s="106">
        <f>CZ29+'KEY L-8'!$M6</f>
        <v>0.68180555555555555</v>
      </c>
      <c r="DA30" s="106">
        <f>DA29+'KEY L-8'!$M6</f>
        <v>0.68533564814814818</v>
      </c>
      <c r="DB30" s="106">
        <f>DB29+'KEY L-8'!$M6</f>
        <v>0.68956018518518525</v>
      </c>
      <c r="DC30" s="106">
        <f>DC29+'KEY L-8'!$M6</f>
        <v>0.69378472222222198</v>
      </c>
      <c r="DD30" s="106">
        <f>DD29+'KEY L-8'!$M6</f>
        <v>0.69800925925925905</v>
      </c>
      <c r="DE30" s="106">
        <f>DE29+'KEY L-8'!$M6</f>
        <v>0.70223379629629612</v>
      </c>
      <c r="DF30" s="578"/>
      <c r="DG30" s="106">
        <f>DG29+'KEY L-8'!$M6</f>
        <v>0.71068287037037026</v>
      </c>
      <c r="DH30" s="106">
        <f>DH29+'KEY L-8'!$M6</f>
        <v>0.71490740740740732</v>
      </c>
      <c r="DI30" s="578"/>
      <c r="DJ30" s="106">
        <f>DJ29+'KEY L-8'!$M6</f>
        <v>0.72335648148148324</v>
      </c>
      <c r="DK30" s="106">
        <f>DK29+'KEY L-8'!$M6</f>
        <v>0.72729166666666845</v>
      </c>
      <c r="DL30" s="106">
        <f>DL29+'KEY L-8'!$M6</f>
        <v>0.73122685185185365</v>
      </c>
      <c r="DM30" s="106">
        <f>DM29+'KEY L-8'!$M6</f>
        <v>0.73516203703703886</v>
      </c>
      <c r="DN30" s="106">
        <f>DN29+'KEY L-8'!$M6</f>
        <v>0.73909722222222407</v>
      </c>
      <c r="DO30" s="106">
        <f>DO29+'KEY L-8'!$M6</f>
        <v>0.74303240740740928</v>
      </c>
      <c r="DP30" s="106">
        <f>DP29+'KEY L-8'!$M6</f>
        <v>0.74696759259259449</v>
      </c>
      <c r="DQ30" s="106">
        <f>DQ29+'KEY L-8'!$M6</f>
        <v>0.7509027777777797</v>
      </c>
      <c r="DR30" s="106">
        <f>DR29+'KEY L-8'!$M6</f>
        <v>0.7548379629629649</v>
      </c>
      <c r="DS30" s="106">
        <f>DS29+'KEY L-8'!$M6</f>
        <v>0.75877314814815011</v>
      </c>
      <c r="DT30" s="106">
        <f>DT29+'KEY L-8'!$M6</f>
        <v>0.76270833333333532</v>
      </c>
      <c r="DU30" s="106">
        <f>DU29+'KEY L-8'!$M6</f>
        <v>0.76664351851852053</v>
      </c>
      <c r="DV30" s="106">
        <f>DV29+'KEY L-8'!$M6</f>
        <v>0.77057870370370574</v>
      </c>
      <c r="DW30" s="106">
        <f>DW29+'KEY L-8'!$M6</f>
        <v>0.77451388888889094</v>
      </c>
      <c r="DX30" s="106">
        <f>DX29+'KEY L-8'!$M6</f>
        <v>0.77844907407407615</v>
      </c>
      <c r="DY30" s="106">
        <f>DY29+'KEY L-8'!$M6</f>
        <v>0.78238425925926136</v>
      </c>
      <c r="DZ30" s="106">
        <f>DZ29+'KEY L-8'!$M6</f>
        <v>0.78631944444444657</v>
      </c>
      <c r="EA30" s="106">
        <f>EA29+'KEY L-8'!$M6</f>
        <v>0.79025462962963178</v>
      </c>
      <c r="EB30" s="106">
        <f>EB29+'KEY L-8'!$M6</f>
        <v>0.79418981481481699</v>
      </c>
      <c r="EC30" s="106">
        <f>EC29+'KEY L-8'!$M6</f>
        <v>0.79812500000000219</v>
      </c>
      <c r="ED30" s="106">
        <f>ED29+'KEY L-8'!$M6</f>
        <v>0.8020601851851874</v>
      </c>
      <c r="EE30" s="106">
        <f>EE29+'KEY L-8'!$M6</f>
        <v>0.80599537037037261</v>
      </c>
      <c r="EF30" s="106">
        <f>EF29+'KEY L-8'!$M6</f>
        <v>0.80993055555555782</v>
      </c>
      <c r="EG30" s="106">
        <f>EG29+'KEY L-8'!$M6</f>
        <v>0.81386574074074303</v>
      </c>
      <c r="EH30" s="106">
        <f>EH29+'KEY L-8'!$M6</f>
        <v>0.81780092592592823</v>
      </c>
      <c r="EI30" s="106">
        <f>EI29+'KEY L-8'!$M6</f>
        <v>0.82173611111111344</v>
      </c>
      <c r="EJ30" s="106">
        <f>EJ29+'KEY L-8'!$M6</f>
        <v>0.82567129629629865</v>
      </c>
      <c r="EK30" s="106">
        <f>EK29+'KEY L-8'!$M6</f>
        <v>0.82960648148148386</v>
      </c>
      <c r="EL30" s="106">
        <f>EL29+'KEY L-8'!$M6</f>
        <v>0.83354166666666907</v>
      </c>
      <c r="EM30" s="106">
        <f>EM29+'KEY L-8'!$M6</f>
        <v>0.83747685185185428</v>
      </c>
      <c r="EN30" s="106">
        <f>EN29+'KEY L-8'!$M6</f>
        <v>0.84141203703703948</v>
      </c>
      <c r="EO30" s="106">
        <f>EO29+'KEY L-8'!$M6</f>
        <v>0.84534722222222469</v>
      </c>
      <c r="EP30" s="106">
        <f>EP29+'KEY L-8'!$M6</f>
        <v>0.8492824074074099</v>
      </c>
      <c r="EQ30" s="106">
        <f>EQ29+'KEY L-8'!$M6</f>
        <v>0.85321759259259511</v>
      </c>
      <c r="ER30" s="106">
        <f>ER29+'KEY L-8'!$M6</f>
        <v>0.85715277777778032</v>
      </c>
      <c r="ES30" s="106">
        <f>ES29+'KEY L-8'!$M6</f>
        <v>0.86108796296296553</v>
      </c>
      <c r="ET30" s="106">
        <f>ET29+'KEY L-8'!$M6</f>
        <v>0.86502314814815073</v>
      </c>
      <c r="EU30" s="106">
        <f>EU29+'KEY L-8'!$M6</f>
        <v>0.86895833333333594</v>
      </c>
      <c r="EV30" s="106">
        <f>EV29+'KEY L-8'!$M6</f>
        <v>0.87289351851852115</v>
      </c>
      <c r="EW30" s="106">
        <f>EW29+'KEY L-8'!$M6</f>
        <v>0.87682870370370636</v>
      </c>
      <c r="EX30" s="106">
        <f>EX29+'KEY L-8'!$M6</f>
        <v>0.88076388888889157</v>
      </c>
      <c r="EY30" s="106">
        <f>EY29+'KEY L-8'!$M6</f>
        <v>0.88469907407407677</v>
      </c>
      <c r="EZ30" s="511" t="s">
        <v>112</v>
      </c>
      <c r="FA30" s="106">
        <f>FA29+'KEY L-8'!$M6</f>
        <v>0.89204861111111089</v>
      </c>
      <c r="FB30" s="106">
        <f>FB29+'KEY L-8'!$M6</f>
        <v>0.89563657407407382</v>
      </c>
      <c r="FC30" s="106">
        <f>FC29+'KEY L-8'!$M6</f>
        <v>0.89922453703703675</v>
      </c>
      <c r="FD30" s="106">
        <f>FD29+'KEY L-8'!$M6</f>
        <v>0.90350694444444413</v>
      </c>
      <c r="FE30" s="106">
        <f>FE29+'KEY L-8'!$M6</f>
        <v>0.90749999999999986</v>
      </c>
      <c r="FF30" s="106">
        <f>FF29+'KEY L-8'!$M6</f>
        <v>0.91236111111111107</v>
      </c>
      <c r="FG30" s="511" t="s">
        <v>112</v>
      </c>
      <c r="FH30" s="106">
        <f>FH29+'KEY L-8'!$M6</f>
        <v>0.91861111111111116</v>
      </c>
      <c r="FI30" s="128">
        <f>FI29+'KEY L-8'!$M6</f>
        <v>0.92208333333333325</v>
      </c>
      <c r="FJ30" s="106">
        <f>FJ29+'KEY L-8'!$M6</f>
        <v>0.92763888888888879</v>
      </c>
      <c r="FK30" s="511" t="s">
        <v>112</v>
      </c>
      <c r="FL30" s="106">
        <f>FL29+'KEY L-8'!$M6</f>
        <v>0.93597222222222209</v>
      </c>
      <c r="FM30" s="128">
        <f>FM29+'KEY L-8'!$M6</f>
        <v>0.94430555555555562</v>
      </c>
      <c r="FN30" s="106">
        <f>FN29+'KEY L-8'!$M6</f>
        <v>0.94847222222222216</v>
      </c>
      <c r="FO30" s="130">
        <f>FO29+'KEY L-8'!$M6</f>
        <v>0.95263888888888892</v>
      </c>
      <c r="FP30" s="511" t="s">
        <v>112</v>
      </c>
      <c r="FQ30" s="128">
        <f>FQ29+'KEY L-8'!$M6</f>
        <v>0.96097222222222223</v>
      </c>
      <c r="FR30" s="106">
        <f>FR29+'KEY L-8'!$M6</f>
        <v>0.96444444444444433</v>
      </c>
      <c r="FS30" s="106">
        <f>FS29+'KEY L-8'!$M6</f>
        <v>0.96861111111111109</v>
      </c>
      <c r="FT30" s="106">
        <f>FT29+'KEY L-8'!$M6</f>
        <v>0.97902777777777772</v>
      </c>
      <c r="FU30" s="106">
        <f>FU29+'KEY L-8'!$M6</f>
        <v>0.98249999999999993</v>
      </c>
      <c r="FV30" s="517" t="s">
        <v>108</v>
      </c>
      <c r="FW30" s="517" t="s">
        <v>109</v>
      </c>
      <c r="FX30" s="517" t="s">
        <v>110</v>
      </c>
      <c r="FY30" s="511" t="s">
        <v>112</v>
      </c>
      <c r="FZ30" s="517" t="s">
        <v>120</v>
      </c>
      <c r="GA30" s="511" t="s">
        <v>111</v>
      </c>
      <c r="GB30" s="511" t="s">
        <v>111</v>
      </c>
      <c r="GC30" s="511" t="s">
        <v>111</v>
      </c>
      <c r="GD30" s="518" t="s">
        <v>111</v>
      </c>
      <c r="GE30" s="594"/>
    </row>
    <row r="31" spans="1:188" s="71" customFormat="1" ht="17.100000000000001" customHeight="1" x14ac:dyDescent="0.25">
      <c r="A31" s="72" t="s">
        <v>100</v>
      </c>
      <c r="B31" s="517"/>
      <c r="C31" s="593"/>
      <c r="D31" s="578"/>
      <c r="E31" s="578"/>
      <c r="F31" s="578"/>
      <c r="G31" s="578"/>
      <c r="H31" s="578"/>
      <c r="I31" s="578"/>
      <c r="J31" s="578"/>
      <c r="K31" s="578"/>
      <c r="L31" s="578"/>
      <c r="M31" s="106">
        <f>M30+'KEY L-8'!$M7</f>
        <v>0.29607638888888893</v>
      </c>
      <c r="N31" s="106">
        <f>N30+'KEY L-8'!$M7</f>
        <v>0.29995370370370356</v>
      </c>
      <c r="O31" s="106">
        <f>O30+'KEY L-8'!$M7</f>
        <v>0.30388888888888876</v>
      </c>
      <c r="P31" s="578"/>
      <c r="Q31" s="106">
        <f>Q30+'KEY L-8'!$M7</f>
        <v>0.31175925925925918</v>
      </c>
      <c r="R31" s="578"/>
      <c r="S31" s="106">
        <f>S30+'KEY L-8'!$M7</f>
        <v>0.3196296296296296</v>
      </c>
      <c r="T31" s="578"/>
      <c r="U31" s="106">
        <f>U30+'KEY L-8'!$M7</f>
        <v>0.32750000000000001</v>
      </c>
      <c r="V31" s="106">
        <f>V30+'KEY L-8'!$M7</f>
        <v>0.33143518518518522</v>
      </c>
      <c r="W31" s="106">
        <f>W30+'KEY L-8'!$M7</f>
        <v>0.33537037037037043</v>
      </c>
      <c r="X31" s="106">
        <f>X30+'KEY L-8'!$M7</f>
        <v>0.33930555555555564</v>
      </c>
      <c r="Y31" s="106">
        <f>Y30+'KEY L-8'!$M7</f>
        <v>0.34324074074074085</v>
      </c>
      <c r="Z31" s="106">
        <f>Z30+'KEY L-8'!$M7</f>
        <v>0.34717592592592605</v>
      </c>
      <c r="AA31" s="106">
        <f>AA30+'KEY L-8'!$M7</f>
        <v>0.35111111111111126</v>
      </c>
      <c r="AB31" s="106">
        <f>AB30+'KEY L-8'!$M7</f>
        <v>0.35504629629629647</v>
      </c>
      <c r="AC31" s="106">
        <f>AC30+'KEY L-8'!$M7</f>
        <v>0.35898148148148168</v>
      </c>
      <c r="AD31" s="106">
        <f>AD30+'KEY L-8'!$M7</f>
        <v>0.36291666666666672</v>
      </c>
      <c r="AE31" s="106">
        <f>AE30+'KEY L-8'!$M7</f>
        <v>0.36685185185185193</v>
      </c>
      <c r="AF31" s="106">
        <f>AF30+'KEY L-8'!$M7</f>
        <v>0.37078703703703714</v>
      </c>
      <c r="AG31" s="106">
        <f>AG30+'KEY L-8'!$M7</f>
        <v>0.37472222222222235</v>
      </c>
      <c r="AH31" s="106">
        <f>AH30+'KEY L-8'!$M7</f>
        <v>0.37865740740740755</v>
      </c>
      <c r="AI31" s="106">
        <f>AI30+'KEY L-8'!$M7</f>
        <v>0.38259259259259276</v>
      </c>
      <c r="AJ31" s="106">
        <f>AJ30+'KEY L-8'!$M7</f>
        <v>0.38652777777777797</v>
      </c>
      <c r="AK31" s="106">
        <f>AK30+'KEY L-8'!$M7</f>
        <v>0.39046296296296318</v>
      </c>
      <c r="AL31" s="106">
        <f>AL30+'KEY L-8'!$M7</f>
        <v>0.39439814814814839</v>
      </c>
      <c r="AM31" s="106">
        <f>AM30+'KEY L-8'!$M7</f>
        <v>0.39833333333333359</v>
      </c>
      <c r="AN31" s="106">
        <f>AN30+'KEY L-8'!$M7</f>
        <v>0.4022685185185188</v>
      </c>
      <c r="AO31" s="106">
        <f>AO30+'KEY L-8'!$M7</f>
        <v>0.40620370370370401</v>
      </c>
      <c r="AP31" s="106">
        <f>AP30+'KEY L-8'!$M7</f>
        <v>0.41013888888888922</v>
      </c>
      <c r="AQ31" s="106">
        <f>AQ30+'KEY L-8'!$M7</f>
        <v>0.41407407407407443</v>
      </c>
      <c r="AR31" s="106">
        <f>AR30+'KEY L-8'!$M7</f>
        <v>0.41800925925925964</v>
      </c>
      <c r="AS31" s="106">
        <f>AS30+'KEY L-8'!$M7</f>
        <v>0.42194444444444484</v>
      </c>
      <c r="AT31" s="106">
        <f>AT30+'KEY L-8'!$M7</f>
        <v>0.42587962962963005</v>
      </c>
      <c r="AU31" s="106">
        <f>AU30+'KEY L-8'!$M7</f>
        <v>0.43079861111111112</v>
      </c>
      <c r="AV31" s="106">
        <f>AV30+'KEY L-8'!$M7</f>
        <v>0.43375000000000047</v>
      </c>
      <c r="AW31" s="106">
        <f>AW30+'KEY L-8'!$M7</f>
        <v>0.4370486111111111</v>
      </c>
      <c r="AX31" s="106">
        <f>AX30+'KEY L-8'!$M7</f>
        <v>0.44162037037037088</v>
      </c>
      <c r="AY31" s="106">
        <f>AY30+'KEY L-8'!$M7</f>
        <v>0.44555555555555609</v>
      </c>
      <c r="AZ31" s="106">
        <f>AZ30+'KEY L-8'!$M7</f>
        <v>0.4494907407407413</v>
      </c>
      <c r="BA31" s="106">
        <f>BA30+'KEY L-8'!$M7</f>
        <v>0.45342592592592651</v>
      </c>
      <c r="BB31" s="106">
        <f>BB30+'KEY L-8'!$M7</f>
        <v>0.45736111111111172</v>
      </c>
      <c r="BC31" s="106">
        <f>BC30+'KEY L-8'!$M7</f>
        <v>0.46129629629629693</v>
      </c>
      <c r="BD31" s="106">
        <f>BD30+'KEY L-8'!$M7</f>
        <v>0.46523148148148213</v>
      </c>
      <c r="BE31" s="106">
        <f>BE30+'KEY L-8'!$M7</f>
        <v>0.46916666666666734</v>
      </c>
      <c r="BF31" s="106">
        <f>BF30+'KEY L-8'!$M7</f>
        <v>0.47310185185185255</v>
      </c>
      <c r="BG31" s="106">
        <f>BG30+'KEY L-8'!$M7</f>
        <v>0.47703703703703776</v>
      </c>
      <c r="BH31" s="106">
        <f>BH30+'KEY L-8'!$M7</f>
        <v>0.48149305555555555</v>
      </c>
      <c r="BI31" s="106">
        <f>BI30+'KEY L-8'!$M7</f>
        <v>0.48490740740740818</v>
      </c>
      <c r="BJ31" s="106">
        <f>BJ30+'KEY L-8'!$M7</f>
        <v>0.48843750000000002</v>
      </c>
      <c r="BK31" s="106">
        <f>BK30+'KEY L-8'!$M7</f>
        <v>0.49277777777777859</v>
      </c>
      <c r="BL31" s="106">
        <f>BL30+'KEY L-8'!$M7</f>
        <v>0.4970023148148156</v>
      </c>
      <c r="BM31" s="106">
        <f>BM30+'KEY L-8'!$M7</f>
        <v>0.50122685185185267</v>
      </c>
      <c r="BN31" s="106">
        <f>BN30+'KEY L-8'!$M7</f>
        <v>0.50545138888888963</v>
      </c>
      <c r="BO31" s="106">
        <f>BO30+'KEY L-8'!$M7</f>
        <v>0.5096759259259267</v>
      </c>
      <c r="BP31" s="106">
        <f>BP30+'KEY L-8'!$M7</f>
        <v>0.51390046296296377</v>
      </c>
      <c r="BQ31" s="106">
        <f>BQ30+'KEY L-8'!$M7</f>
        <v>0.51812500000000072</v>
      </c>
      <c r="BR31" s="106">
        <f>BR30+'KEY L-8'!$M7</f>
        <v>0.52234953703703779</v>
      </c>
      <c r="BS31" s="106">
        <f>BS30+'KEY L-8'!$M7</f>
        <v>0.52657407407407486</v>
      </c>
      <c r="BT31" s="106">
        <f>BT30+'KEY L-8'!$M7</f>
        <v>0.53079861111111182</v>
      </c>
      <c r="BU31" s="106">
        <f>BU30+'KEY L-8'!$M7</f>
        <v>0.53502314814814877</v>
      </c>
      <c r="BV31" s="106">
        <f>BV30+'KEY L-8'!$M7</f>
        <v>0.53924768518518573</v>
      </c>
      <c r="BW31" s="106">
        <f>BW30+'KEY L-8'!$M7</f>
        <v>0.54347222222222269</v>
      </c>
      <c r="BX31" s="106">
        <f>BX30+'KEY L-8'!$M7</f>
        <v>0.54769675925925976</v>
      </c>
      <c r="BY31" s="106">
        <f>BY30+'KEY L-8'!$M7</f>
        <v>0.55192129629629672</v>
      </c>
      <c r="BZ31" s="106">
        <f>BZ30+'KEY L-8'!$M7</f>
        <v>0.55614583333333367</v>
      </c>
      <c r="CA31" s="106">
        <f>CA30+'KEY L-8'!$M7</f>
        <v>0.56037037037037074</v>
      </c>
      <c r="CB31" s="106">
        <f>CB30+'KEY L-8'!$M7</f>
        <v>0.56459490740740781</v>
      </c>
      <c r="CC31" s="106">
        <f>CC30+'KEY L-8'!$M7</f>
        <v>0.56881944444444488</v>
      </c>
      <c r="CD31" s="106">
        <f>CD30+'KEY L-8'!$M7</f>
        <v>0.57304398148148195</v>
      </c>
      <c r="CE31" s="106">
        <f>CE30+'KEY L-8'!$M7</f>
        <v>0.57726851851851901</v>
      </c>
      <c r="CF31" s="106">
        <f>CF30+'KEY L-8'!$M7</f>
        <v>0.58149305555555608</v>
      </c>
      <c r="CG31" s="106">
        <f>CG30+'KEY L-8'!$M7</f>
        <v>0.58571759259259315</v>
      </c>
      <c r="CH31" s="106">
        <f>CH30+'KEY L-8'!$M7</f>
        <v>0.58994212962963022</v>
      </c>
      <c r="CI31" s="106">
        <f>CI30+'KEY L-8'!$M7</f>
        <v>0.59416666666666729</v>
      </c>
      <c r="CJ31" s="106">
        <f>CJ30+'KEY L-8'!$M7</f>
        <v>0.60261574074074142</v>
      </c>
      <c r="CK31" s="106">
        <f>CK30+'KEY L-8'!$M7</f>
        <v>0.61106481481481556</v>
      </c>
      <c r="CL31" s="106">
        <f>CL30+'KEY L-8'!$M7</f>
        <v>0.61528935185185263</v>
      </c>
      <c r="CM31" s="106">
        <f>CM30+'KEY L-8'!$M7</f>
        <v>0.62373842592592676</v>
      </c>
      <c r="CN31" s="106">
        <f>CN30+'KEY L-8'!$M7</f>
        <v>0.62796296296296383</v>
      </c>
      <c r="CO31" s="106">
        <f>CO30+'KEY L-8'!$M7</f>
        <v>0.63641203703703797</v>
      </c>
      <c r="CP31" s="106">
        <f>CP30+'KEY L-8'!$M7</f>
        <v>0.64486111111111211</v>
      </c>
      <c r="CQ31" s="584"/>
      <c r="CR31" s="106">
        <f>CR30+'KEY L-8'!$M7</f>
        <v>0.65331018518518502</v>
      </c>
      <c r="CS31" s="584"/>
      <c r="CT31" s="106">
        <f>CT30+'KEY L-8'!$M7</f>
        <v>0.66175925925925916</v>
      </c>
      <c r="CU31" s="584"/>
      <c r="CV31" s="106">
        <f>CV30+'KEY L-8'!$M7</f>
        <v>0.67020833333333329</v>
      </c>
      <c r="CW31" s="584"/>
      <c r="CX31" s="106">
        <f>CX30+'KEY L-8'!$M7</f>
        <v>0.67865740740740743</v>
      </c>
      <c r="CY31" s="578"/>
      <c r="CZ31" s="106">
        <f>CZ30+'KEY L-8'!$M7</f>
        <v>0.68357638888888894</v>
      </c>
      <c r="DA31" s="106">
        <f>DA30+'KEY L-8'!$M7</f>
        <v>0.68710648148148157</v>
      </c>
      <c r="DB31" s="106">
        <f>DB30+'KEY L-8'!$M7</f>
        <v>0.69133101851851864</v>
      </c>
      <c r="DC31" s="106">
        <f>DC30+'KEY L-8'!$M7</f>
        <v>0.69555555555555537</v>
      </c>
      <c r="DD31" s="106">
        <f>DD30+'KEY L-8'!$M7</f>
        <v>0.69978009259259244</v>
      </c>
      <c r="DE31" s="106">
        <f>DE30+'KEY L-8'!$M7</f>
        <v>0.70400462962962951</v>
      </c>
      <c r="DF31" s="578"/>
      <c r="DG31" s="106">
        <f>DG30+'KEY L-8'!$M7</f>
        <v>0.71245370370370364</v>
      </c>
      <c r="DH31" s="106">
        <f>DH30+'KEY L-8'!$M7</f>
        <v>0.71667824074074071</v>
      </c>
      <c r="DI31" s="578"/>
      <c r="DJ31" s="106">
        <f>DJ30+'KEY L-8'!$M7</f>
        <v>0.72512731481481663</v>
      </c>
      <c r="DK31" s="106">
        <f>DK30+'KEY L-8'!$M7</f>
        <v>0.72906250000000183</v>
      </c>
      <c r="DL31" s="106">
        <f>DL30+'KEY L-8'!$M7</f>
        <v>0.73299768518518704</v>
      </c>
      <c r="DM31" s="106">
        <f>DM30+'KEY L-8'!$M7</f>
        <v>0.73693287037037225</v>
      </c>
      <c r="DN31" s="106">
        <f>DN30+'KEY L-8'!$M7</f>
        <v>0.74086805555555746</v>
      </c>
      <c r="DO31" s="106">
        <f>DO30+'KEY L-8'!$M7</f>
        <v>0.74480324074074267</v>
      </c>
      <c r="DP31" s="106">
        <f>DP30+'KEY L-8'!$M7</f>
        <v>0.74873842592592788</v>
      </c>
      <c r="DQ31" s="106">
        <f>DQ30+'KEY L-8'!$M7</f>
        <v>0.75267361111111308</v>
      </c>
      <c r="DR31" s="106">
        <f>DR30+'KEY L-8'!$M7</f>
        <v>0.75660879629629829</v>
      </c>
      <c r="DS31" s="106">
        <f>DS30+'KEY L-8'!$M7</f>
        <v>0.7605439814814835</v>
      </c>
      <c r="DT31" s="106">
        <f>DT30+'KEY L-8'!$M7</f>
        <v>0.76447916666666871</v>
      </c>
      <c r="DU31" s="106">
        <f>DU30+'KEY L-8'!$M7</f>
        <v>0.76841435185185392</v>
      </c>
      <c r="DV31" s="106">
        <f>DV30+'KEY L-8'!$M7</f>
        <v>0.77234953703703912</v>
      </c>
      <c r="DW31" s="106">
        <f>DW30+'KEY L-8'!$M7</f>
        <v>0.77628472222222433</v>
      </c>
      <c r="DX31" s="106">
        <f>DX30+'KEY L-8'!$M7</f>
        <v>0.78021990740740954</v>
      </c>
      <c r="DY31" s="106">
        <f>DY30+'KEY L-8'!$M7</f>
        <v>0.78415509259259475</v>
      </c>
      <c r="DZ31" s="106">
        <f>DZ30+'KEY L-8'!$M7</f>
        <v>0.78809027777777996</v>
      </c>
      <c r="EA31" s="106">
        <f>EA30+'KEY L-8'!$M7</f>
        <v>0.79202546296296517</v>
      </c>
      <c r="EB31" s="106">
        <f>EB30+'KEY L-8'!$M7</f>
        <v>0.79596064814815037</v>
      </c>
      <c r="EC31" s="106">
        <f>EC30+'KEY L-8'!$M7</f>
        <v>0.79989583333333558</v>
      </c>
      <c r="ED31" s="106">
        <f>ED30+'KEY L-8'!$M7</f>
        <v>0.80383101851852079</v>
      </c>
      <c r="EE31" s="106">
        <f>EE30+'KEY L-8'!$M7</f>
        <v>0.807766203703706</v>
      </c>
      <c r="EF31" s="106">
        <f>EF30+'KEY L-8'!$M7</f>
        <v>0.81170138888889121</v>
      </c>
      <c r="EG31" s="106">
        <f>EG30+'KEY L-8'!$M7</f>
        <v>0.81563657407407641</v>
      </c>
      <c r="EH31" s="106">
        <f>EH30+'KEY L-8'!$M7</f>
        <v>0.81957175925926162</v>
      </c>
      <c r="EI31" s="106">
        <f>EI30+'KEY L-8'!$M7</f>
        <v>0.82350694444444683</v>
      </c>
      <c r="EJ31" s="106">
        <f>EJ30+'KEY L-8'!$M7</f>
        <v>0.82744212962963204</v>
      </c>
      <c r="EK31" s="106">
        <f>EK30+'KEY L-8'!$M7</f>
        <v>0.83137731481481725</v>
      </c>
      <c r="EL31" s="106">
        <f>EL30+'KEY L-8'!$M7</f>
        <v>0.83531250000000246</v>
      </c>
      <c r="EM31" s="106">
        <f>EM30+'KEY L-8'!$M7</f>
        <v>0.83924768518518766</v>
      </c>
      <c r="EN31" s="106">
        <f>EN30+'KEY L-8'!$M7</f>
        <v>0.84318287037037287</v>
      </c>
      <c r="EO31" s="106">
        <f>EO30+'KEY L-8'!$M7</f>
        <v>0.84711805555555808</v>
      </c>
      <c r="EP31" s="106">
        <f>EP30+'KEY L-8'!$M7</f>
        <v>0.85105324074074329</v>
      </c>
      <c r="EQ31" s="106">
        <f>EQ30+'KEY L-8'!$M7</f>
        <v>0.8549884259259285</v>
      </c>
      <c r="ER31" s="106">
        <f>ER30+'KEY L-8'!$M7</f>
        <v>0.85892361111111371</v>
      </c>
      <c r="ES31" s="106">
        <f>ES30+'KEY L-8'!$M7</f>
        <v>0.86285879629629891</v>
      </c>
      <c r="ET31" s="106">
        <f>ET30+'KEY L-8'!$M7</f>
        <v>0.86679398148148412</v>
      </c>
      <c r="EU31" s="106">
        <f>EU30+'KEY L-8'!$M7</f>
        <v>0.87072916666666933</v>
      </c>
      <c r="EV31" s="106">
        <f>EV30+'KEY L-8'!$M7</f>
        <v>0.87466435185185454</v>
      </c>
      <c r="EW31" s="106">
        <f>EW30+'KEY L-8'!$M7</f>
        <v>0.87859953703703975</v>
      </c>
      <c r="EX31" s="106">
        <f>EX30+'KEY L-8'!$M7</f>
        <v>0.88253472222222495</v>
      </c>
      <c r="EY31" s="106">
        <f>EY30+'KEY L-8'!$M7</f>
        <v>0.88646990740741016</v>
      </c>
      <c r="EZ31" s="512"/>
      <c r="FA31" s="106">
        <f>FA30+'KEY L-8'!$M7</f>
        <v>0.89381944444444428</v>
      </c>
      <c r="FB31" s="106">
        <f>FB30+'KEY L-8'!$M7</f>
        <v>0.89740740740740721</v>
      </c>
      <c r="FC31" s="106">
        <f>FC30+'KEY L-8'!$M7</f>
        <v>0.90099537037037014</v>
      </c>
      <c r="FD31" s="106">
        <f>FD30+'KEY L-8'!$M7</f>
        <v>0.90527777777777751</v>
      </c>
      <c r="FE31" s="106">
        <f>FE30+'KEY L-8'!$M7</f>
        <v>0.90927083333333325</v>
      </c>
      <c r="FF31" s="106">
        <f>FF30+'KEY L-8'!$M7</f>
        <v>0.91413194444444446</v>
      </c>
      <c r="FG31" s="512"/>
      <c r="FH31" s="106">
        <f>FH30+'KEY L-8'!$M7</f>
        <v>0.92038194444444454</v>
      </c>
      <c r="FI31" s="128">
        <f>FI30+'KEY L-8'!$M7</f>
        <v>0.92385416666666664</v>
      </c>
      <c r="FJ31" s="106">
        <f>FJ30+'KEY L-8'!$M7</f>
        <v>0.92940972222222218</v>
      </c>
      <c r="FK31" s="512"/>
      <c r="FL31" s="106">
        <f>FL30+'KEY L-8'!$M7</f>
        <v>0.93774305555555548</v>
      </c>
      <c r="FM31" s="128">
        <f>FM30+'KEY L-8'!$M7</f>
        <v>0.94607638888888901</v>
      </c>
      <c r="FN31" s="106">
        <f>FN30+'KEY L-8'!$M7</f>
        <v>0.95024305555555555</v>
      </c>
      <c r="FO31" s="130">
        <f>FO30+'KEY L-8'!$M7</f>
        <v>0.95440972222222231</v>
      </c>
      <c r="FP31" s="512"/>
      <c r="FQ31" s="128">
        <f>FQ30+'KEY L-8'!$M7</f>
        <v>0.96274305555555562</v>
      </c>
      <c r="FR31" s="106">
        <f>FR30+'KEY L-8'!$M7</f>
        <v>0.96621527777777771</v>
      </c>
      <c r="FS31" s="106">
        <f>FS30+'KEY L-8'!$M7</f>
        <v>0.97038194444444448</v>
      </c>
      <c r="FT31" s="106">
        <f>FT30+'KEY L-8'!$M7</f>
        <v>0.98079861111111111</v>
      </c>
      <c r="FU31" s="106">
        <f>FU30+'KEY L-8'!$M7</f>
        <v>0.98427083333333332</v>
      </c>
      <c r="FV31" s="517"/>
      <c r="FW31" s="517"/>
      <c r="FX31" s="517"/>
      <c r="FY31" s="512"/>
      <c r="FZ31" s="517"/>
      <c r="GA31" s="512"/>
      <c r="GB31" s="512"/>
      <c r="GC31" s="512"/>
      <c r="GD31" s="519"/>
      <c r="GE31" s="594"/>
    </row>
    <row r="32" spans="1:188" s="71" customFormat="1" ht="17.100000000000001" customHeight="1" x14ac:dyDescent="0.25">
      <c r="A32" s="72" t="s">
        <v>99</v>
      </c>
      <c r="B32" s="517"/>
      <c r="C32" s="128">
        <v>0.25</v>
      </c>
      <c r="D32" s="106">
        <v>0.26041666666666669</v>
      </c>
      <c r="E32" s="106">
        <v>0.2638888888888889</v>
      </c>
      <c r="F32" s="106">
        <v>0.27083333333333331</v>
      </c>
      <c r="G32" s="106">
        <v>0.27499999999999997</v>
      </c>
      <c r="H32" s="106">
        <v>0.27847222222222223</v>
      </c>
      <c r="I32" s="106">
        <v>0.28333333333333333</v>
      </c>
      <c r="J32" s="106">
        <v>0.28700231481481464</v>
      </c>
      <c r="K32" s="106">
        <v>0.29097222222222224</v>
      </c>
      <c r="L32" s="106">
        <v>0.29487268518518506</v>
      </c>
      <c r="M32" s="106">
        <f>M31+'KEY L-8'!$M8</f>
        <v>0.29886574074074079</v>
      </c>
      <c r="N32" s="106">
        <f>N31+'KEY L-8'!$M8</f>
        <v>0.30274305555555542</v>
      </c>
      <c r="O32" s="106">
        <f>O31+'KEY L-8'!$M8</f>
        <v>0.30667824074074063</v>
      </c>
      <c r="P32" s="106">
        <v>0.31061342592592583</v>
      </c>
      <c r="Q32" s="106">
        <f>Q31+'KEY L-8'!$M8</f>
        <v>0.31454861111111104</v>
      </c>
      <c r="R32" s="106">
        <v>0.31848379629629625</v>
      </c>
      <c r="S32" s="106">
        <f>S31+'KEY L-8'!$M8</f>
        <v>0.32241898148148146</v>
      </c>
      <c r="T32" s="106">
        <v>0.32664351851851858</v>
      </c>
      <c r="U32" s="106">
        <f>U31+'KEY L-8'!$M8</f>
        <v>0.33028935185185188</v>
      </c>
      <c r="V32" s="106">
        <f>V31+'KEY L-8'!$M8</f>
        <v>0.33422453703703708</v>
      </c>
      <c r="W32" s="106">
        <f>W31+'KEY L-8'!$M8</f>
        <v>0.33815972222222229</v>
      </c>
      <c r="X32" s="106">
        <f>X31+'KEY L-8'!$M8</f>
        <v>0.3420949074074075</v>
      </c>
      <c r="Y32" s="106">
        <f>Y31+'KEY L-8'!$M8</f>
        <v>0.34603009259259271</v>
      </c>
      <c r="Z32" s="106">
        <f>Z31+'KEY L-8'!$M8</f>
        <v>0.34996527777777792</v>
      </c>
      <c r="AA32" s="106">
        <f>AA31+'KEY L-8'!$M8</f>
        <v>0.35390046296296312</v>
      </c>
      <c r="AB32" s="106">
        <f>AB31+'KEY L-8'!$M8</f>
        <v>0.35783564814814833</v>
      </c>
      <c r="AC32" s="106">
        <f>AC31+'KEY L-8'!$M8</f>
        <v>0.36177083333333354</v>
      </c>
      <c r="AD32" s="106">
        <f>AD31+'KEY L-8'!$M8</f>
        <v>0.36570601851851858</v>
      </c>
      <c r="AE32" s="106">
        <f>AE31+'KEY L-8'!$M8</f>
        <v>0.36964120370370379</v>
      </c>
      <c r="AF32" s="106">
        <f>AF31+'KEY L-8'!$M8</f>
        <v>0.373576388888889</v>
      </c>
      <c r="AG32" s="106">
        <f>AG31+'KEY L-8'!$M8</f>
        <v>0.37751157407407421</v>
      </c>
      <c r="AH32" s="106">
        <f>AH31+'KEY L-8'!$M8</f>
        <v>0.38144675925925942</v>
      </c>
      <c r="AI32" s="106">
        <f>AI31+'KEY L-8'!$M8</f>
        <v>0.38538194444444462</v>
      </c>
      <c r="AJ32" s="106">
        <f>AJ31+'KEY L-8'!$M8</f>
        <v>0.38931712962962983</v>
      </c>
      <c r="AK32" s="106">
        <f>AK31+'KEY L-8'!$M8</f>
        <v>0.39325231481481504</v>
      </c>
      <c r="AL32" s="106">
        <f>AL31+'KEY L-8'!$M8</f>
        <v>0.39718750000000025</v>
      </c>
      <c r="AM32" s="106">
        <f>AM31+'KEY L-8'!$M8</f>
        <v>0.40112268518518546</v>
      </c>
      <c r="AN32" s="106">
        <f>AN31+'KEY L-8'!$M8</f>
        <v>0.40505787037037067</v>
      </c>
      <c r="AO32" s="106">
        <f>AO31+'KEY L-8'!$M8</f>
        <v>0.40899305555555587</v>
      </c>
      <c r="AP32" s="106">
        <f>AP31+'KEY L-8'!$M8</f>
        <v>0.41292824074074108</v>
      </c>
      <c r="AQ32" s="106">
        <f>AQ31+'KEY L-8'!$M8</f>
        <v>0.41686342592592629</v>
      </c>
      <c r="AR32" s="106">
        <f>AR31+'KEY L-8'!$M8</f>
        <v>0.4207986111111115</v>
      </c>
      <c r="AS32" s="106">
        <f>AS31+'KEY L-8'!$M8</f>
        <v>0.42473379629629671</v>
      </c>
      <c r="AT32" s="106">
        <f>AT31+'KEY L-8'!$M8</f>
        <v>0.42866898148148191</v>
      </c>
      <c r="AU32" s="106">
        <f>AU31+'KEY L-8'!$M8</f>
        <v>0.43358796296296298</v>
      </c>
      <c r="AV32" s="106">
        <f>AV31+'KEY L-8'!$M8</f>
        <v>0.43653935185185233</v>
      </c>
      <c r="AW32" s="106">
        <f>AW31+'KEY L-8'!$M8</f>
        <v>0.43983796296296296</v>
      </c>
      <c r="AX32" s="106">
        <f>AX31+'KEY L-8'!$M8</f>
        <v>0.44440972222222275</v>
      </c>
      <c r="AY32" s="106">
        <f>AY31+'KEY L-8'!$M8</f>
        <v>0.44834490740740796</v>
      </c>
      <c r="AZ32" s="106">
        <f>AZ31+'KEY L-8'!$M8</f>
        <v>0.45228009259259316</v>
      </c>
      <c r="BA32" s="106">
        <f>BA31+'KEY L-8'!$M8</f>
        <v>0.45621527777777837</v>
      </c>
      <c r="BB32" s="106">
        <f>BB31+'KEY L-8'!$M8</f>
        <v>0.46015046296296358</v>
      </c>
      <c r="BC32" s="106">
        <f>BC31+'KEY L-8'!$M8</f>
        <v>0.46408564814814879</v>
      </c>
      <c r="BD32" s="106">
        <f>BD31+'KEY L-8'!$M8</f>
        <v>0.468020833333334</v>
      </c>
      <c r="BE32" s="106">
        <f>BE31+'KEY L-8'!$M8</f>
        <v>0.4719560185185192</v>
      </c>
      <c r="BF32" s="106">
        <f>BF31+'KEY L-8'!$M8</f>
        <v>0.47589120370370441</v>
      </c>
      <c r="BG32" s="106">
        <f>BG31+'KEY L-8'!$M8</f>
        <v>0.47982638888888962</v>
      </c>
      <c r="BH32" s="106">
        <f>BH31+'KEY L-8'!$M8</f>
        <v>0.48428240740740741</v>
      </c>
      <c r="BI32" s="106">
        <f>BI31+'KEY L-8'!$M8</f>
        <v>0.48769675925926004</v>
      </c>
      <c r="BJ32" s="106">
        <f>BJ31+'KEY L-8'!$M8</f>
        <v>0.49122685185185189</v>
      </c>
      <c r="BK32" s="106">
        <f>BK31+'KEY L-8'!$M8</f>
        <v>0.49556712962963045</v>
      </c>
      <c r="BL32" s="106">
        <f>BL31+'KEY L-8'!$M8</f>
        <v>0.49979166666666747</v>
      </c>
      <c r="BM32" s="106">
        <f>BM31+'KEY L-8'!$M8</f>
        <v>0.50401620370370448</v>
      </c>
      <c r="BN32" s="106">
        <f>BN31+'KEY L-8'!$M8</f>
        <v>0.50824074074074144</v>
      </c>
      <c r="BO32" s="106">
        <f>BO31+'KEY L-8'!$M8</f>
        <v>0.51246527777777851</v>
      </c>
      <c r="BP32" s="106">
        <f>BP31+'KEY L-8'!$M8</f>
        <v>0.51668981481481557</v>
      </c>
      <c r="BQ32" s="106">
        <f>BQ31+'KEY L-8'!$M8</f>
        <v>0.52091435185185253</v>
      </c>
      <c r="BR32" s="106">
        <f>BR31+'KEY L-8'!$M8</f>
        <v>0.5251388888888896</v>
      </c>
      <c r="BS32" s="106">
        <f>BS31+'KEY L-8'!$M8</f>
        <v>0.52936342592592667</v>
      </c>
      <c r="BT32" s="106">
        <f>BT31+'KEY L-8'!$M8</f>
        <v>0.53358796296296362</v>
      </c>
      <c r="BU32" s="106">
        <f>BU31+'KEY L-8'!$M8</f>
        <v>0.53781250000000058</v>
      </c>
      <c r="BV32" s="106">
        <f>BV31+'KEY L-8'!$M8</f>
        <v>0.54203703703703754</v>
      </c>
      <c r="BW32" s="106">
        <f>BW31+'KEY L-8'!$M8</f>
        <v>0.5462615740740745</v>
      </c>
      <c r="BX32" s="106">
        <f>BX31+'KEY L-8'!$M8</f>
        <v>0.55048611111111156</v>
      </c>
      <c r="BY32" s="106">
        <f>BY31+'KEY L-8'!$M8</f>
        <v>0.55471064814814852</v>
      </c>
      <c r="BZ32" s="106">
        <f>BZ31+'KEY L-8'!$M8</f>
        <v>0.55893518518518548</v>
      </c>
      <c r="CA32" s="106">
        <f>CA31+'KEY L-8'!$M8</f>
        <v>0.56315972222222255</v>
      </c>
      <c r="CB32" s="106">
        <f>CB31+'KEY L-8'!$M8</f>
        <v>0.56738425925925962</v>
      </c>
      <c r="CC32" s="106">
        <f>CC31+'KEY L-8'!$M8</f>
        <v>0.57160879629629668</v>
      </c>
      <c r="CD32" s="106">
        <f>CD31+'KEY L-8'!$M8</f>
        <v>0.57583333333333375</v>
      </c>
      <c r="CE32" s="106">
        <f>CE31+'KEY L-8'!$M8</f>
        <v>0.58005787037037082</v>
      </c>
      <c r="CF32" s="106">
        <f>CF31+'KEY L-8'!$M8</f>
        <v>0.58428240740740789</v>
      </c>
      <c r="CG32" s="106">
        <f>CG31+'KEY L-8'!$M8</f>
        <v>0.58850694444444496</v>
      </c>
      <c r="CH32" s="106">
        <f>CH31+'KEY L-8'!$M8</f>
        <v>0.59273148148148203</v>
      </c>
      <c r="CI32" s="106">
        <f>CI31+'KEY L-8'!$M8</f>
        <v>0.59695601851851909</v>
      </c>
      <c r="CJ32" s="106">
        <f>CJ31+'KEY L-8'!$M8</f>
        <v>0.60540509259259323</v>
      </c>
      <c r="CK32" s="106">
        <f>CK31+'KEY L-8'!$M8</f>
        <v>0.61385416666666737</v>
      </c>
      <c r="CL32" s="106">
        <f>CL31+'KEY L-8'!$M8</f>
        <v>0.61807870370370444</v>
      </c>
      <c r="CM32" s="106">
        <f>CM31+'KEY L-8'!$M8</f>
        <v>0.62652777777777857</v>
      </c>
      <c r="CN32" s="106">
        <f>CN31+'KEY L-8'!$M8</f>
        <v>0.63075231481481564</v>
      </c>
      <c r="CO32" s="106">
        <f>CO31+'KEY L-8'!$M8</f>
        <v>0.63920138888888978</v>
      </c>
      <c r="CP32" s="106">
        <f>CP31+'KEY L-8'!$M8</f>
        <v>0.64765046296296391</v>
      </c>
      <c r="CQ32" s="106">
        <v>0.65187499999999998</v>
      </c>
      <c r="CR32" s="106">
        <f>CR31+'KEY L-8'!$M8</f>
        <v>0.65609953703703683</v>
      </c>
      <c r="CS32" s="106">
        <v>0.6603240740740739</v>
      </c>
      <c r="CT32" s="106">
        <f>CT31+'KEY L-8'!$M8</f>
        <v>0.66454861111111097</v>
      </c>
      <c r="CU32" s="106">
        <v>0.66877314814814803</v>
      </c>
      <c r="CV32" s="106">
        <f>CV31+'KEY L-8'!$M8</f>
        <v>0.6729976851851851</v>
      </c>
      <c r="CW32" s="106">
        <v>0.67722222222222217</v>
      </c>
      <c r="CX32" s="106">
        <f>CX31+'KEY L-8'!$M8</f>
        <v>0.68144675925925924</v>
      </c>
      <c r="CY32" s="106">
        <v>0.68402777777777779</v>
      </c>
      <c r="CZ32" s="106">
        <f>CZ31+'KEY L-8'!$M8</f>
        <v>0.68636574074074075</v>
      </c>
      <c r="DA32" s="106">
        <f>DA31+'KEY L-8'!$M8</f>
        <v>0.68989583333333337</v>
      </c>
      <c r="DB32" s="106">
        <f>DB31+'KEY L-8'!$M8</f>
        <v>0.69412037037037044</v>
      </c>
      <c r="DC32" s="106">
        <f>DC31+'KEY L-8'!$M8</f>
        <v>0.69834490740740718</v>
      </c>
      <c r="DD32" s="106">
        <f>DD31+'KEY L-8'!$M8</f>
        <v>0.70256944444444425</v>
      </c>
      <c r="DE32" s="106">
        <f>DE31+'KEY L-8'!$M8</f>
        <v>0.70679398148148131</v>
      </c>
      <c r="DF32" s="106">
        <v>0.71101851851851838</v>
      </c>
      <c r="DG32" s="106">
        <f>DG31+'KEY L-8'!$M8</f>
        <v>0.71524305555555545</v>
      </c>
      <c r="DH32" s="106">
        <f>DH31+'KEY L-8'!$M8</f>
        <v>0.71946759259259252</v>
      </c>
      <c r="DI32" s="106">
        <v>0.72361111111111109</v>
      </c>
      <c r="DJ32" s="106">
        <f>DJ31+'KEY L-8'!$M8</f>
        <v>0.72791666666666843</v>
      </c>
      <c r="DK32" s="106">
        <f>DK31+'KEY L-8'!$M8</f>
        <v>0.73185185185185364</v>
      </c>
      <c r="DL32" s="106">
        <f>DL31+'KEY L-8'!$M8</f>
        <v>0.73578703703703885</v>
      </c>
      <c r="DM32" s="106">
        <f>DM31+'KEY L-8'!$M8</f>
        <v>0.73972222222222406</v>
      </c>
      <c r="DN32" s="106">
        <f>DN31+'KEY L-8'!$M8</f>
        <v>0.74365740740740927</v>
      </c>
      <c r="DO32" s="106">
        <f>DO31+'KEY L-8'!$M8</f>
        <v>0.74759259259259447</v>
      </c>
      <c r="DP32" s="106">
        <f>DP31+'KEY L-8'!$M8</f>
        <v>0.75152777777777968</v>
      </c>
      <c r="DQ32" s="106">
        <f>DQ31+'KEY L-8'!$M8</f>
        <v>0.75546296296296489</v>
      </c>
      <c r="DR32" s="106">
        <f>DR31+'KEY L-8'!$M8</f>
        <v>0.7593981481481501</v>
      </c>
      <c r="DS32" s="106">
        <f>DS31+'KEY L-8'!$M8</f>
        <v>0.76333333333333531</v>
      </c>
      <c r="DT32" s="106">
        <f>DT31+'KEY L-8'!$M8</f>
        <v>0.76726851851852051</v>
      </c>
      <c r="DU32" s="106">
        <f>DU31+'KEY L-8'!$M8</f>
        <v>0.77120370370370572</v>
      </c>
      <c r="DV32" s="106">
        <f>DV31+'KEY L-8'!$M8</f>
        <v>0.77513888888889093</v>
      </c>
      <c r="DW32" s="106">
        <f>DW31+'KEY L-8'!$M8</f>
        <v>0.77907407407407614</v>
      </c>
      <c r="DX32" s="106">
        <f>DX31+'KEY L-8'!$M8</f>
        <v>0.78300925925926135</v>
      </c>
      <c r="DY32" s="106">
        <f>DY31+'KEY L-8'!$M8</f>
        <v>0.78694444444444656</v>
      </c>
      <c r="DZ32" s="106">
        <f>DZ31+'KEY L-8'!$M8</f>
        <v>0.79087962962963176</v>
      </c>
      <c r="EA32" s="106">
        <f>EA31+'KEY L-8'!$M8</f>
        <v>0.79481481481481697</v>
      </c>
      <c r="EB32" s="106">
        <f>EB31+'KEY L-8'!$M8</f>
        <v>0.79875000000000218</v>
      </c>
      <c r="EC32" s="106">
        <f>EC31+'KEY L-8'!$M8</f>
        <v>0.80268518518518739</v>
      </c>
      <c r="ED32" s="106">
        <f>ED31+'KEY L-8'!$M8</f>
        <v>0.8066203703703726</v>
      </c>
      <c r="EE32" s="106">
        <f>EE31+'KEY L-8'!$M8</f>
        <v>0.81055555555555781</v>
      </c>
      <c r="EF32" s="106">
        <f>EF31+'KEY L-8'!$M8</f>
        <v>0.81449074074074301</v>
      </c>
      <c r="EG32" s="106">
        <f>EG31+'KEY L-8'!$M8</f>
        <v>0.81842592592592822</v>
      </c>
      <c r="EH32" s="106">
        <f>EH31+'KEY L-8'!$M8</f>
        <v>0.82236111111111343</v>
      </c>
      <c r="EI32" s="106">
        <f>EI31+'KEY L-8'!$M8</f>
        <v>0.82629629629629864</v>
      </c>
      <c r="EJ32" s="106">
        <f>EJ31+'KEY L-8'!$M8</f>
        <v>0.83023148148148385</v>
      </c>
      <c r="EK32" s="106">
        <f>EK31+'KEY L-8'!$M8</f>
        <v>0.83416666666666905</v>
      </c>
      <c r="EL32" s="106">
        <f>EL31+'KEY L-8'!$M8</f>
        <v>0.83810185185185426</v>
      </c>
      <c r="EM32" s="106">
        <f>EM31+'KEY L-8'!$M8</f>
        <v>0.84203703703703947</v>
      </c>
      <c r="EN32" s="106">
        <f>EN31+'KEY L-8'!$M8</f>
        <v>0.84597222222222468</v>
      </c>
      <c r="EO32" s="106">
        <f>EO31+'KEY L-8'!$M8</f>
        <v>0.84990740740740989</v>
      </c>
      <c r="EP32" s="106">
        <f>EP31+'KEY L-8'!$M8</f>
        <v>0.8538425925925951</v>
      </c>
      <c r="EQ32" s="106">
        <f>EQ31+'KEY L-8'!$M8</f>
        <v>0.8577777777777803</v>
      </c>
      <c r="ER32" s="106">
        <f>ER31+'KEY L-8'!$M8</f>
        <v>0.86171296296296551</v>
      </c>
      <c r="ES32" s="106">
        <f>ES31+'KEY L-8'!$M8</f>
        <v>0.86564814814815072</v>
      </c>
      <c r="ET32" s="106">
        <f>ET31+'KEY L-8'!$M8</f>
        <v>0.86958333333333593</v>
      </c>
      <c r="EU32" s="106">
        <f>EU31+'KEY L-8'!$M8</f>
        <v>0.87351851851852114</v>
      </c>
      <c r="EV32" s="106">
        <f>EV31+'KEY L-8'!$M8</f>
        <v>0.87745370370370634</v>
      </c>
      <c r="EW32" s="106">
        <f>EW31+'KEY L-8'!$M8</f>
        <v>0.88138888888889155</v>
      </c>
      <c r="EX32" s="106">
        <f>EX31+'KEY L-8'!$M8</f>
        <v>0.88532407407407676</v>
      </c>
      <c r="EY32" s="106">
        <f>EY31+'KEY L-8'!$M8</f>
        <v>0.88925925925926197</v>
      </c>
      <c r="EZ32" s="512"/>
      <c r="FA32" s="106">
        <f>FA31+'KEY L-8'!$M8</f>
        <v>0.89660879629629608</v>
      </c>
      <c r="FB32" s="106">
        <f>FB31+'KEY L-8'!$M8</f>
        <v>0.90019675925925902</v>
      </c>
      <c r="FC32" s="106">
        <f>FC31+'KEY L-8'!$M8</f>
        <v>0.90378472222222195</v>
      </c>
      <c r="FD32" s="106">
        <f>FD31+'KEY L-8'!$M8</f>
        <v>0.90806712962962932</v>
      </c>
      <c r="FE32" s="106">
        <f>FE31+'KEY L-8'!$M8</f>
        <v>0.91206018518518506</v>
      </c>
      <c r="FF32" s="106">
        <f>FF31+'KEY L-8'!$M8</f>
        <v>0.91692129629629626</v>
      </c>
      <c r="FG32" s="512"/>
      <c r="FH32" s="106">
        <f>FH31+'KEY L-8'!$M8</f>
        <v>0.92317129629629635</v>
      </c>
      <c r="FI32" s="128">
        <f>FI31+'KEY L-8'!$M8</f>
        <v>0.92664351851851845</v>
      </c>
      <c r="FJ32" s="106">
        <f>FJ31+'KEY L-8'!$M8</f>
        <v>0.93219907407407399</v>
      </c>
      <c r="FK32" s="512"/>
      <c r="FL32" s="106">
        <f>FL31+'KEY L-8'!$M8</f>
        <v>0.94053240740740729</v>
      </c>
      <c r="FM32" s="128">
        <f>FM31+'KEY L-8'!$M8</f>
        <v>0.94886574074074082</v>
      </c>
      <c r="FN32" s="106">
        <f>FN31+'KEY L-8'!$M8</f>
        <v>0.95303240740740736</v>
      </c>
      <c r="FO32" s="130">
        <f>FO31+'KEY L-8'!$M8</f>
        <v>0.95719907407407412</v>
      </c>
      <c r="FP32" s="512"/>
      <c r="FQ32" s="128">
        <f>FQ31+'KEY L-8'!$M8</f>
        <v>0.96553240740740742</v>
      </c>
      <c r="FR32" s="106">
        <f>FR31+'KEY L-8'!$M8</f>
        <v>0.96900462962962952</v>
      </c>
      <c r="FS32" s="106">
        <f>FS31+'KEY L-8'!$M8</f>
        <v>0.97317129629629628</v>
      </c>
      <c r="FT32" s="106">
        <f>FT31+'KEY L-8'!$M8</f>
        <v>0.98358796296296291</v>
      </c>
      <c r="FU32" s="106">
        <f>FU31+'KEY L-8'!$M8</f>
        <v>0.98706018518518512</v>
      </c>
      <c r="FV32" s="517"/>
      <c r="FW32" s="517"/>
      <c r="FX32" s="517"/>
      <c r="FY32" s="512"/>
      <c r="FZ32" s="517"/>
      <c r="GA32" s="512"/>
      <c r="GB32" s="512"/>
      <c r="GC32" s="512"/>
      <c r="GD32" s="519"/>
      <c r="GE32" s="594"/>
    </row>
    <row r="33" spans="1:187" s="71" customFormat="1" ht="17.100000000000001" customHeight="1" x14ac:dyDescent="0.25">
      <c r="A33" s="72" t="s">
        <v>98</v>
      </c>
      <c r="B33" s="517"/>
      <c r="C33" s="128">
        <f>C32+'KEY L-8'!$Q9</f>
        <v>0.25307870370370372</v>
      </c>
      <c r="D33" s="106">
        <f>D32+'KEY L-8'!$M9</f>
        <v>0.26263888888888892</v>
      </c>
      <c r="E33" s="106">
        <f>E32+'KEY L-8'!$M9</f>
        <v>0.26611111111111113</v>
      </c>
      <c r="F33" s="106">
        <f>F32+'KEY L-8'!$M9</f>
        <v>0.27305555555555555</v>
      </c>
      <c r="G33" s="106">
        <f>G32+'KEY L-8'!$M9</f>
        <v>0.2772222222222222</v>
      </c>
      <c r="H33" s="106">
        <f>H32+'KEY L-8'!$M9</f>
        <v>0.28069444444444447</v>
      </c>
      <c r="I33" s="106">
        <f>I32+'KEY L-8'!$M9</f>
        <v>0.28555555555555556</v>
      </c>
      <c r="J33" s="106">
        <f>J32+'KEY L-8'!$M9</f>
        <v>0.28922453703703688</v>
      </c>
      <c r="K33" s="106">
        <f>K32+'KEY L-8'!$M9</f>
        <v>0.29319444444444448</v>
      </c>
      <c r="L33" s="106">
        <f>L32+'KEY L-8'!$M9</f>
        <v>0.29709490740740729</v>
      </c>
      <c r="M33" s="106">
        <f>M32+'KEY L-8'!$M9</f>
        <v>0.30108796296296303</v>
      </c>
      <c r="N33" s="106">
        <f>N32+'KEY L-8'!$M9</f>
        <v>0.30496527777777765</v>
      </c>
      <c r="O33" s="106">
        <f>O32+'KEY L-8'!$M9</f>
        <v>0.30890046296296286</v>
      </c>
      <c r="P33" s="106">
        <f>P32+'KEY L-8'!$M9</f>
        <v>0.31283564814814807</v>
      </c>
      <c r="Q33" s="106">
        <f>Q32+'KEY L-8'!$M9</f>
        <v>0.31677083333333328</v>
      </c>
      <c r="R33" s="106">
        <f>R32+'KEY L-8'!$M9</f>
        <v>0.32070601851851849</v>
      </c>
      <c r="S33" s="106">
        <f>S32+'KEY L-8'!$M9</f>
        <v>0.3246412037037037</v>
      </c>
      <c r="T33" s="106">
        <f>T32+'KEY L-8'!$M9</f>
        <v>0.32886574074074082</v>
      </c>
      <c r="U33" s="106">
        <f>U32+'KEY L-8'!$M9</f>
        <v>0.33251157407407411</v>
      </c>
      <c r="V33" s="106">
        <f>V32+'KEY L-8'!$M9</f>
        <v>0.33644675925925932</v>
      </c>
      <c r="W33" s="106">
        <f>W32+'KEY L-8'!$M9</f>
        <v>0.34038194444444453</v>
      </c>
      <c r="X33" s="106">
        <f>X32+'KEY L-8'!$M9</f>
        <v>0.34431712962962974</v>
      </c>
      <c r="Y33" s="106">
        <f>Y32+'KEY L-8'!$M9</f>
        <v>0.34825231481481494</v>
      </c>
      <c r="Z33" s="106">
        <f>Z32+'KEY L-8'!$M9</f>
        <v>0.35218750000000015</v>
      </c>
      <c r="AA33" s="106">
        <f>AA32+'KEY L-8'!$M9</f>
        <v>0.35612268518518536</v>
      </c>
      <c r="AB33" s="106">
        <f>AB32+'KEY L-8'!$M9</f>
        <v>0.36005787037037057</v>
      </c>
      <c r="AC33" s="106">
        <f>AC32+'KEY L-8'!$M9</f>
        <v>0.36399305555555578</v>
      </c>
      <c r="AD33" s="106">
        <f>AD32+'KEY L-8'!$M9</f>
        <v>0.36792824074074082</v>
      </c>
      <c r="AE33" s="106">
        <f>AE32+'KEY L-8'!$M9</f>
        <v>0.37186342592592603</v>
      </c>
      <c r="AF33" s="106">
        <f>AF32+'KEY L-8'!$M9</f>
        <v>0.37579861111111124</v>
      </c>
      <c r="AG33" s="106">
        <f>AG32+'KEY L-8'!$M9</f>
        <v>0.37973379629629644</v>
      </c>
      <c r="AH33" s="106">
        <f>AH32+'KEY L-8'!$M9</f>
        <v>0.38366898148148165</v>
      </c>
      <c r="AI33" s="106">
        <f>AI32+'KEY L-8'!$M9</f>
        <v>0.38760416666666686</v>
      </c>
      <c r="AJ33" s="106">
        <f>AJ32+'KEY L-8'!$M9</f>
        <v>0.39153935185185207</v>
      </c>
      <c r="AK33" s="106">
        <f>AK32+'KEY L-8'!$M9</f>
        <v>0.39547453703703728</v>
      </c>
      <c r="AL33" s="106">
        <f>AL32+'KEY L-8'!$M9</f>
        <v>0.39940972222222249</v>
      </c>
      <c r="AM33" s="106">
        <f>AM32+'KEY L-8'!$M9</f>
        <v>0.40334490740740769</v>
      </c>
      <c r="AN33" s="106">
        <f>AN32+'KEY L-8'!$M9</f>
        <v>0.4072800925925929</v>
      </c>
      <c r="AO33" s="106">
        <f>AO32+'KEY L-8'!$M9</f>
        <v>0.41121527777777811</v>
      </c>
      <c r="AP33" s="106">
        <f>AP32+'KEY L-8'!$M9</f>
        <v>0.41515046296296332</v>
      </c>
      <c r="AQ33" s="106">
        <f>AQ32+'KEY L-8'!$M9</f>
        <v>0.41908564814814853</v>
      </c>
      <c r="AR33" s="106">
        <f>AR32+'KEY L-8'!$M9</f>
        <v>0.42302083333333373</v>
      </c>
      <c r="AS33" s="106">
        <f>AS32+'KEY L-8'!$M9</f>
        <v>0.42695601851851894</v>
      </c>
      <c r="AT33" s="106">
        <f>AT32+'KEY L-8'!$M9</f>
        <v>0.43089120370370415</v>
      </c>
      <c r="AU33" s="106">
        <f>AU32+'KEY L-8'!$M9</f>
        <v>0.43581018518518522</v>
      </c>
      <c r="AV33" s="75"/>
      <c r="AW33" s="106">
        <f>AW32+'KEY L-8'!$M9</f>
        <v>0.44206018518518519</v>
      </c>
      <c r="AX33" s="106">
        <f>AX32+'KEY L-8'!$M9</f>
        <v>0.44663194444444498</v>
      </c>
      <c r="AY33" s="106">
        <f>AY32+'KEY L-8'!$M9</f>
        <v>0.45056712962963019</v>
      </c>
      <c r="AZ33" s="106">
        <f>AZ32+'KEY L-8'!$M9</f>
        <v>0.4545023148148154</v>
      </c>
      <c r="BA33" s="106">
        <f>BA32+'KEY L-8'!$M9</f>
        <v>0.45843750000000061</v>
      </c>
      <c r="BB33" s="106">
        <f>BB32+'KEY L-8'!$M9</f>
        <v>0.46237268518518582</v>
      </c>
      <c r="BC33" s="106">
        <f>BC32+'KEY L-8'!$M9</f>
        <v>0.46630787037037102</v>
      </c>
      <c r="BD33" s="106">
        <f>BD32+'KEY L-8'!$M9</f>
        <v>0.47024305555555623</v>
      </c>
      <c r="BE33" s="106">
        <f>BE32+'KEY L-8'!$M9</f>
        <v>0.47417824074074144</v>
      </c>
      <c r="BF33" s="106">
        <f>BF32+'KEY L-8'!$M9</f>
        <v>0.47811342592592665</v>
      </c>
      <c r="BG33" s="106">
        <f>BG32+'KEY L-8'!$M9</f>
        <v>0.48204861111111186</v>
      </c>
      <c r="BH33" s="106">
        <f>BH32+'KEY L-8'!$M9</f>
        <v>0.48650462962962965</v>
      </c>
      <c r="BI33" s="75"/>
      <c r="BJ33" s="106">
        <f>BJ32+'KEY L-8'!$M9</f>
        <v>0.49344907407407412</v>
      </c>
      <c r="BK33" s="106">
        <f>BK32+'KEY L-8'!$M9</f>
        <v>0.49778935185185269</v>
      </c>
      <c r="BL33" s="75"/>
      <c r="BM33" s="106">
        <f>BM32+'KEY L-8'!$M9</f>
        <v>0.50623842592592672</v>
      </c>
      <c r="BN33" s="75"/>
      <c r="BO33" s="106">
        <f>BO32+'KEY L-8'!$M9</f>
        <v>0.51468750000000074</v>
      </c>
      <c r="BP33" s="106">
        <f>BP32+'KEY L-8'!$M9</f>
        <v>0.51891203703703781</v>
      </c>
      <c r="BQ33" s="75"/>
      <c r="BR33" s="106">
        <f>BR32+'KEY L-8'!$M9</f>
        <v>0.52736111111111184</v>
      </c>
      <c r="BS33" s="106">
        <f>BS32+'KEY L-8'!$M9</f>
        <v>0.5315856481481489</v>
      </c>
      <c r="BT33" s="75"/>
      <c r="BU33" s="106">
        <f>BU32+'KEY L-8'!$M9</f>
        <v>0.54003472222222282</v>
      </c>
      <c r="BV33" s="75"/>
      <c r="BW33" s="106">
        <f>BW32+'KEY L-8'!$M9</f>
        <v>0.54848379629629673</v>
      </c>
      <c r="BX33" s="75"/>
      <c r="BY33" s="106">
        <f>BY32+'KEY L-8'!$M9</f>
        <v>0.55693287037037076</v>
      </c>
      <c r="BZ33" s="75"/>
      <c r="CA33" s="106">
        <f>CA32+'KEY L-8'!$M9</f>
        <v>0.56538194444444478</v>
      </c>
      <c r="CB33" s="75"/>
      <c r="CC33" s="106">
        <f>CC32+'KEY L-8'!$M9</f>
        <v>0.57383101851851892</v>
      </c>
      <c r="CD33" s="75"/>
      <c r="CE33" s="106">
        <f>CE32+'KEY L-8'!$M9</f>
        <v>0.58228009259259306</v>
      </c>
      <c r="CF33" s="75"/>
      <c r="CG33" s="106">
        <f>CG32+'KEY L-8'!$M9</f>
        <v>0.59072916666666719</v>
      </c>
      <c r="CH33" s="75"/>
      <c r="CI33" s="106">
        <f>CI32+'KEY L-8'!$M9</f>
        <v>0.59917824074074133</v>
      </c>
      <c r="CJ33" s="106">
        <f>CJ32+'KEY L-8'!$M9</f>
        <v>0.60762731481481547</v>
      </c>
      <c r="CK33" s="106">
        <f>CK32+'KEY L-8'!$M9</f>
        <v>0.6160763888888896</v>
      </c>
      <c r="CL33" s="106">
        <f>CL32+'KEY L-8'!$M9</f>
        <v>0.62030092592592667</v>
      </c>
      <c r="CM33" s="106">
        <f>CM32+'KEY L-8'!$M9</f>
        <v>0.62875000000000081</v>
      </c>
      <c r="CN33" s="106">
        <f>CN32+'KEY L-8'!$M9</f>
        <v>0.63297453703703788</v>
      </c>
      <c r="CO33" s="106">
        <f>CO32+'KEY L-8'!$M9</f>
        <v>0.64142361111111201</v>
      </c>
      <c r="CP33" s="106">
        <f>CP32+'KEY L-8'!$M9</f>
        <v>0.64987268518518615</v>
      </c>
      <c r="CQ33" s="106">
        <f>CQ32+'KEY L-8'!$M9</f>
        <v>0.65409722222222222</v>
      </c>
      <c r="CR33" s="106">
        <f>CR32+'KEY L-8'!$M9</f>
        <v>0.65832175925925907</v>
      </c>
      <c r="CS33" s="106">
        <f>CS32+'KEY L-8'!$M9</f>
        <v>0.66254629629629613</v>
      </c>
      <c r="CT33" s="106">
        <f>CT32+'KEY L-8'!$M9</f>
        <v>0.6667708333333332</v>
      </c>
      <c r="CU33" s="106">
        <f>CU32+'KEY L-8'!$M9</f>
        <v>0.67099537037037027</v>
      </c>
      <c r="CV33" s="106">
        <f>CV32+'KEY L-8'!$M9</f>
        <v>0.67521990740740734</v>
      </c>
      <c r="CW33" s="106">
        <f>CW32+'KEY L-8'!$M9</f>
        <v>0.67944444444444441</v>
      </c>
      <c r="CX33" s="106">
        <f>CX32+'KEY L-8'!$M9</f>
        <v>0.68366898148148147</v>
      </c>
      <c r="CY33" s="106">
        <f>CY32+'KEY L-8'!$M9</f>
        <v>0.68625000000000003</v>
      </c>
      <c r="CZ33" s="106">
        <f>CZ32+'KEY L-8'!$M9</f>
        <v>0.68858796296296299</v>
      </c>
      <c r="DA33" s="106">
        <f>DA32+'KEY L-8'!$M9</f>
        <v>0.69211805555555561</v>
      </c>
      <c r="DB33" s="106">
        <f>DB32+'KEY L-8'!$M9</f>
        <v>0.69634259259259268</v>
      </c>
      <c r="DC33" s="106">
        <f>DC32+'KEY L-8'!$M9</f>
        <v>0.70056712962962941</v>
      </c>
      <c r="DD33" s="106">
        <f>DD32+'KEY L-8'!$M9</f>
        <v>0.70479166666666648</v>
      </c>
      <c r="DE33" s="106">
        <f>DE32+'KEY L-8'!$M9</f>
        <v>0.70901620370370355</v>
      </c>
      <c r="DF33" s="106">
        <f>DF32+'KEY L-8'!$M9</f>
        <v>0.71324074074074062</v>
      </c>
      <c r="DG33" s="106">
        <f>DG32+'KEY L-8'!$M9</f>
        <v>0.71746527777777769</v>
      </c>
      <c r="DH33" s="106">
        <f>DH32+'KEY L-8'!$M9</f>
        <v>0.72168981481481476</v>
      </c>
      <c r="DI33" s="106">
        <f>DI32+'KEY L-8'!$M9</f>
        <v>0.72583333333333333</v>
      </c>
      <c r="DJ33" s="106">
        <f>DJ32+'KEY L-8'!$M9</f>
        <v>0.73013888888889067</v>
      </c>
      <c r="DK33" s="106">
        <f>DK32+'KEY L-8'!$M9</f>
        <v>0.73407407407407588</v>
      </c>
      <c r="DL33" s="106">
        <f>DL32+'KEY L-8'!$M9</f>
        <v>0.73800925925926109</v>
      </c>
      <c r="DM33" s="106">
        <f>DM32+'KEY L-8'!$M9</f>
        <v>0.74194444444444629</v>
      </c>
      <c r="DN33" s="106">
        <f>DN32+'KEY L-8'!$M9</f>
        <v>0.7458796296296315</v>
      </c>
      <c r="DO33" s="106">
        <f>DO32+'KEY L-8'!$M9</f>
        <v>0.74981481481481671</v>
      </c>
      <c r="DP33" s="106">
        <f>DP32+'KEY L-8'!$M9</f>
        <v>0.75375000000000192</v>
      </c>
      <c r="DQ33" s="106">
        <f>DQ32+'KEY L-8'!$M9</f>
        <v>0.75768518518518713</v>
      </c>
      <c r="DR33" s="106">
        <f>DR32+'KEY L-8'!$M9</f>
        <v>0.76162037037037233</v>
      </c>
      <c r="DS33" s="106">
        <f>DS32+'KEY L-8'!$M9</f>
        <v>0.76555555555555754</v>
      </c>
      <c r="DT33" s="106">
        <f>DT32+'KEY L-8'!$M9</f>
        <v>0.76949074074074275</v>
      </c>
      <c r="DU33" s="106">
        <f>DU32+'KEY L-8'!$M9</f>
        <v>0.77342592592592796</v>
      </c>
      <c r="DV33" s="106">
        <f>DV32+'KEY L-8'!$M9</f>
        <v>0.77736111111111317</v>
      </c>
      <c r="DW33" s="106">
        <f>DW32+'KEY L-8'!$M9</f>
        <v>0.78129629629629838</v>
      </c>
      <c r="DX33" s="106">
        <f>DX32+'KEY L-8'!$M9</f>
        <v>0.78523148148148358</v>
      </c>
      <c r="DY33" s="106">
        <f>DY32+'KEY L-8'!$M9</f>
        <v>0.78916666666666879</v>
      </c>
      <c r="DZ33" s="106">
        <f>DZ32+'KEY L-8'!$M9</f>
        <v>0.793101851851854</v>
      </c>
      <c r="EA33" s="106">
        <f>EA32+'KEY L-8'!$M9</f>
        <v>0.79703703703703921</v>
      </c>
      <c r="EB33" s="106">
        <f>EB32+'KEY L-8'!$M9</f>
        <v>0.80097222222222442</v>
      </c>
      <c r="EC33" s="106">
        <f>EC32+'KEY L-8'!$M9</f>
        <v>0.80490740740740963</v>
      </c>
      <c r="ED33" s="106">
        <f>ED32+'KEY L-8'!$M9</f>
        <v>0.80884259259259483</v>
      </c>
      <c r="EE33" s="106">
        <f>EE32+'KEY L-8'!$M9</f>
        <v>0.81277777777778004</v>
      </c>
      <c r="EF33" s="106">
        <f>EF32+'KEY L-8'!$M9</f>
        <v>0.81671296296296525</v>
      </c>
      <c r="EG33" s="106">
        <f>EG32+'KEY L-8'!$M9</f>
        <v>0.82064814814815046</v>
      </c>
      <c r="EH33" s="106">
        <f>EH32+'KEY L-8'!$M9</f>
        <v>0.82458333333333567</v>
      </c>
      <c r="EI33" s="106">
        <f>EI32+'KEY L-8'!$M9</f>
        <v>0.82851851851852087</v>
      </c>
      <c r="EJ33" s="106">
        <f>EJ32+'KEY L-8'!$M9</f>
        <v>0.83245370370370608</v>
      </c>
      <c r="EK33" s="106">
        <f>EK32+'KEY L-8'!$M9</f>
        <v>0.83638888888889129</v>
      </c>
      <c r="EL33" s="106">
        <f>EL32+'KEY L-8'!$M9</f>
        <v>0.8403240740740765</v>
      </c>
      <c r="EM33" s="106">
        <f>EM32+'KEY L-8'!$M9</f>
        <v>0.84425925925926171</v>
      </c>
      <c r="EN33" s="106">
        <f>EN32+'KEY L-8'!$M9</f>
        <v>0.84819444444444692</v>
      </c>
      <c r="EO33" s="106">
        <f>EO32+'KEY L-8'!$M9</f>
        <v>0.85212962962963212</v>
      </c>
      <c r="EP33" s="106">
        <f>EP32+'KEY L-8'!$M9</f>
        <v>0.85606481481481733</v>
      </c>
      <c r="EQ33" s="106">
        <f>EQ32+'KEY L-8'!$M9</f>
        <v>0.86000000000000254</v>
      </c>
      <c r="ER33" s="106">
        <f>ER32+'KEY L-8'!$M9</f>
        <v>0.86393518518518775</v>
      </c>
      <c r="ES33" s="106">
        <f>ES32+'KEY L-8'!$M9</f>
        <v>0.86787037037037296</v>
      </c>
      <c r="ET33" s="106">
        <f>ET32+'KEY L-8'!$M9</f>
        <v>0.87180555555555816</v>
      </c>
      <c r="EU33" s="75"/>
      <c r="EV33" s="106">
        <f>EV32+'KEY L-8'!$M9</f>
        <v>0.87967592592592858</v>
      </c>
      <c r="EW33" s="106">
        <f>EW32+'KEY L-8'!$M9</f>
        <v>0.88361111111111379</v>
      </c>
      <c r="EX33" s="75"/>
      <c r="EY33" s="106">
        <f>EY32+'KEY L-8'!$M9</f>
        <v>0.89148148148148421</v>
      </c>
      <c r="EZ33" s="512"/>
      <c r="FA33" s="106">
        <f>FA32+'KEY L-8'!$M9</f>
        <v>0.89883101851851832</v>
      </c>
      <c r="FB33" s="106">
        <f>FB32+'KEY L-8'!$M9</f>
        <v>0.90241898148148125</v>
      </c>
      <c r="FC33" s="106">
        <f>FC32+'KEY L-8'!$M9</f>
        <v>0.90600694444444418</v>
      </c>
      <c r="FD33" s="106">
        <f>FD32+'KEY L-8'!$M9</f>
        <v>0.91028935185185156</v>
      </c>
      <c r="FE33" s="75"/>
      <c r="FF33" s="106">
        <f>FF32+'KEY L-8'!$M9</f>
        <v>0.9191435185185185</v>
      </c>
      <c r="FG33" s="512"/>
      <c r="FH33" s="106">
        <f>FH32+'KEY L-8'!$M9</f>
        <v>0.92539351851851859</v>
      </c>
      <c r="FI33" s="128">
        <f>FI32+'KEY L-8'!$M9</f>
        <v>0.92886574074074069</v>
      </c>
      <c r="FJ33" s="106">
        <f>FJ32+'KEY L-8'!$M9</f>
        <v>0.93442129629629622</v>
      </c>
      <c r="FK33" s="512"/>
      <c r="FL33" s="106">
        <f>FL32+'KEY L-8'!$M9</f>
        <v>0.94275462962962953</v>
      </c>
      <c r="FM33" s="128">
        <f>FM32+'KEY L-8'!$M9</f>
        <v>0.95108796296296305</v>
      </c>
      <c r="FN33" s="75"/>
      <c r="FO33" s="130">
        <f>FO32+'KEY L-8'!$M9</f>
        <v>0.95942129629629636</v>
      </c>
      <c r="FP33" s="512"/>
      <c r="FQ33" s="128">
        <f>FQ32+'KEY L-8'!$M9</f>
        <v>0.96775462962962966</v>
      </c>
      <c r="FR33" s="75"/>
      <c r="FS33" s="75"/>
      <c r="FT33" s="75"/>
      <c r="FU33" s="75"/>
      <c r="FV33" s="517"/>
      <c r="FW33" s="517"/>
      <c r="FX33" s="517"/>
      <c r="FY33" s="512"/>
      <c r="FZ33" s="517"/>
      <c r="GA33" s="512"/>
      <c r="GB33" s="512"/>
      <c r="GC33" s="512"/>
      <c r="GD33" s="519"/>
      <c r="GE33" s="594"/>
    </row>
    <row r="34" spans="1:187" s="71" customFormat="1" ht="17.100000000000001" customHeight="1" x14ac:dyDescent="0.25">
      <c r="A34" s="72" t="s">
        <v>97</v>
      </c>
      <c r="B34" s="517"/>
      <c r="C34" s="128">
        <f>C33+'KEY L-8'!$Q10</f>
        <v>0.25567129629629631</v>
      </c>
      <c r="D34" s="106">
        <f>D33+'KEY L-8'!$M10</f>
        <v>0.26438657407407412</v>
      </c>
      <c r="E34" s="106">
        <f>E33+'KEY L-8'!$M10</f>
        <v>0.26785879629629633</v>
      </c>
      <c r="F34" s="106">
        <f>F33+'KEY L-8'!$M10</f>
        <v>0.27480324074074075</v>
      </c>
      <c r="G34" s="106">
        <f>G33+'KEY L-8'!$M10</f>
        <v>0.2789699074074074</v>
      </c>
      <c r="H34" s="106">
        <f>H33+'KEY L-8'!$M10</f>
        <v>0.28244212962962967</v>
      </c>
      <c r="I34" s="106">
        <f>I33+'KEY L-8'!$M10</f>
        <v>0.28730324074074076</v>
      </c>
      <c r="J34" s="106">
        <f>J33+'KEY L-8'!$M10</f>
        <v>0.29097222222222208</v>
      </c>
      <c r="K34" s="106">
        <f>K33+'KEY L-8'!$M10</f>
        <v>0.29494212962962968</v>
      </c>
      <c r="L34" s="106">
        <f>L33+'KEY L-8'!$M10</f>
        <v>0.29884259259259249</v>
      </c>
      <c r="M34" s="106">
        <f>M33+'KEY L-8'!$M10</f>
        <v>0.30283564814814823</v>
      </c>
      <c r="N34" s="106">
        <f>N33+'KEY L-8'!$M10</f>
        <v>0.30671296296296285</v>
      </c>
      <c r="O34" s="106">
        <f>O33+'KEY L-8'!$M10</f>
        <v>0.31064814814814806</v>
      </c>
      <c r="P34" s="106">
        <f>P33+'KEY L-8'!$M10</f>
        <v>0.31458333333333327</v>
      </c>
      <c r="Q34" s="106">
        <f>Q33+'KEY L-8'!$M10</f>
        <v>0.31851851851851848</v>
      </c>
      <c r="R34" s="106">
        <f>R33+'KEY L-8'!$M10</f>
        <v>0.32245370370370369</v>
      </c>
      <c r="S34" s="106">
        <f>S33+'KEY L-8'!$M10</f>
        <v>0.3263888888888889</v>
      </c>
      <c r="T34" s="106">
        <f>T33+'KEY L-8'!$M10</f>
        <v>0.33061342592592602</v>
      </c>
      <c r="U34" s="106">
        <f>U33+'KEY L-8'!$M10</f>
        <v>0.33425925925925931</v>
      </c>
      <c r="V34" s="106">
        <f>V33+'KEY L-8'!$M10</f>
        <v>0.33819444444444452</v>
      </c>
      <c r="W34" s="106">
        <f>W33+'KEY L-8'!$M10</f>
        <v>0.34212962962962973</v>
      </c>
      <c r="X34" s="106">
        <f>X33+'KEY L-8'!$M10</f>
        <v>0.34606481481481494</v>
      </c>
      <c r="Y34" s="106">
        <f>Y33+'KEY L-8'!$M10</f>
        <v>0.35000000000000014</v>
      </c>
      <c r="Z34" s="106">
        <f>Z33+'KEY L-8'!$M10</f>
        <v>0.35393518518518535</v>
      </c>
      <c r="AA34" s="106">
        <f>AA33+'KEY L-8'!$M10</f>
        <v>0.35787037037037056</v>
      </c>
      <c r="AB34" s="106">
        <f>AB33+'KEY L-8'!$M10</f>
        <v>0.36180555555555577</v>
      </c>
      <c r="AC34" s="106">
        <f>AC33+'KEY L-8'!$M10</f>
        <v>0.36574074074074098</v>
      </c>
      <c r="AD34" s="106">
        <f>AD33+'KEY L-8'!$M10</f>
        <v>0.36967592592592602</v>
      </c>
      <c r="AE34" s="106">
        <f>AE33+'KEY L-8'!$M10</f>
        <v>0.37361111111111123</v>
      </c>
      <c r="AF34" s="106">
        <f>AF33+'KEY L-8'!$M10</f>
        <v>0.37754629629629644</v>
      </c>
      <c r="AG34" s="106">
        <f>AG33+'KEY L-8'!$M10</f>
        <v>0.38148148148148164</v>
      </c>
      <c r="AH34" s="106">
        <f>AH33+'KEY L-8'!$M10</f>
        <v>0.38541666666666685</v>
      </c>
      <c r="AI34" s="106">
        <f>AI33+'KEY L-8'!$M10</f>
        <v>0.38935185185185206</v>
      </c>
      <c r="AJ34" s="106">
        <f>AJ33+'KEY L-8'!$M10</f>
        <v>0.39328703703703727</v>
      </c>
      <c r="AK34" s="106">
        <f>AK33+'KEY L-8'!$M10</f>
        <v>0.39722222222222248</v>
      </c>
      <c r="AL34" s="106">
        <f>AL33+'KEY L-8'!$M10</f>
        <v>0.40115740740740768</v>
      </c>
      <c r="AM34" s="106">
        <f>AM33+'KEY L-8'!$M10</f>
        <v>0.40509259259259289</v>
      </c>
      <c r="AN34" s="106">
        <f>AN33+'KEY L-8'!$M10</f>
        <v>0.4090277777777781</v>
      </c>
      <c r="AO34" s="106">
        <f>AO33+'KEY L-8'!$M10</f>
        <v>0.41296296296296331</v>
      </c>
      <c r="AP34" s="106">
        <f>AP33+'KEY L-8'!$M10</f>
        <v>0.41689814814814852</v>
      </c>
      <c r="AQ34" s="106">
        <f>AQ33+'KEY L-8'!$M10</f>
        <v>0.42083333333333373</v>
      </c>
      <c r="AR34" s="106">
        <f>AR33+'KEY L-8'!$M10</f>
        <v>0.42476851851851893</v>
      </c>
      <c r="AS34" s="106">
        <f>AS33+'KEY L-8'!$M10</f>
        <v>0.42870370370370414</v>
      </c>
      <c r="AT34" s="106">
        <f>AT33+'KEY L-8'!$M10</f>
        <v>0.43263888888888935</v>
      </c>
      <c r="AU34" s="106">
        <f>AU33+'KEY L-8'!$M10</f>
        <v>0.43755787037037042</v>
      </c>
      <c r="AV34" s="511" t="s">
        <v>112</v>
      </c>
      <c r="AW34" s="106">
        <f>AW33+'KEY L-8'!$M10</f>
        <v>0.44380787037037039</v>
      </c>
      <c r="AX34" s="106">
        <f>AX33+'KEY L-8'!$M10</f>
        <v>0.44837962962963018</v>
      </c>
      <c r="AY34" s="106">
        <f>AY33+'KEY L-8'!$M10</f>
        <v>0.45231481481481539</v>
      </c>
      <c r="AZ34" s="106">
        <f>AZ33+'KEY L-8'!$M10</f>
        <v>0.4562500000000006</v>
      </c>
      <c r="BA34" s="106">
        <f>BA33+'KEY L-8'!$M10</f>
        <v>0.46018518518518581</v>
      </c>
      <c r="BB34" s="106">
        <f>BB33+'KEY L-8'!$M10</f>
        <v>0.46412037037037102</v>
      </c>
      <c r="BC34" s="106">
        <f>BC33+'KEY L-8'!$M10</f>
        <v>0.46805555555555622</v>
      </c>
      <c r="BD34" s="106">
        <f>BD33+'KEY L-8'!$M10</f>
        <v>0.47199074074074143</v>
      </c>
      <c r="BE34" s="106">
        <f>BE33+'KEY L-8'!$M10</f>
        <v>0.47592592592592664</v>
      </c>
      <c r="BF34" s="106">
        <f>BF33+'KEY L-8'!$M10</f>
        <v>0.47986111111111185</v>
      </c>
      <c r="BG34" s="106">
        <f>BG33+'KEY L-8'!$M10</f>
        <v>0.48379629629629706</v>
      </c>
      <c r="BH34" s="106">
        <f>BH33+'KEY L-8'!$M10</f>
        <v>0.48825231481481485</v>
      </c>
      <c r="BI34" s="511" t="s">
        <v>112</v>
      </c>
      <c r="BJ34" s="106">
        <f>BJ33+'KEY L-8'!$M10</f>
        <v>0.49519675925925932</v>
      </c>
      <c r="BK34" s="106">
        <f>BK33+'KEY L-8'!$M10</f>
        <v>0.49953703703703789</v>
      </c>
      <c r="BL34" s="511" t="s">
        <v>112</v>
      </c>
      <c r="BM34" s="106">
        <f>BM33+'KEY L-8'!$M10</f>
        <v>0.50798611111111192</v>
      </c>
      <c r="BN34" s="511" t="s">
        <v>112</v>
      </c>
      <c r="BO34" s="106">
        <f>BO33+'KEY L-8'!$M10</f>
        <v>0.51643518518518594</v>
      </c>
      <c r="BP34" s="106">
        <f>BP33+'KEY L-8'!$M10</f>
        <v>0.52065972222222301</v>
      </c>
      <c r="BQ34" s="511" t="s">
        <v>112</v>
      </c>
      <c r="BR34" s="106">
        <f>BR33+'KEY L-8'!$M10</f>
        <v>0.52910879629629703</v>
      </c>
      <c r="BS34" s="106">
        <f>BS33+'KEY L-8'!$M10</f>
        <v>0.5333333333333341</v>
      </c>
      <c r="BT34" s="511" t="s">
        <v>112</v>
      </c>
      <c r="BU34" s="106">
        <f>BU33+'KEY L-8'!$M10</f>
        <v>0.54178240740740802</v>
      </c>
      <c r="BV34" s="511" t="s">
        <v>112</v>
      </c>
      <c r="BW34" s="106">
        <f>BW33+'KEY L-8'!$M10</f>
        <v>0.55023148148148193</v>
      </c>
      <c r="BX34" s="511" t="s">
        <v>112</v>
      </c>
      <c r="BY34" s="106">
        <f>BY33+'KEY L-8'!$M10</f>
        <v>0.55868055555555596</v>
      </c>
      <c r="BZ34" s="511" t="s">
        <v>112</v>
      </c>
      <c r="CA34" s="106">
        <f>CA33+'KEY L-8'!$M10</f>
        <v>0.56712962962962998</v>
      </c>
      <c r="CB34" s="511" t="s">
        <v>112</v>
      </c>
      <c r="CC34" s="106">
        <f>CC33+'KEY L-8'!$M10</f>
        <v>0.57557870370370412</v>
      </c>
      <c r="CD34" s="511" t="s">
        <v>112</v>
      </c>
      <c r="CE34" s="106">
        <f>CE33+'KEY L-8'!$M10</f>
        <v>0.58402777777777826</v>
      </c>
      <c r="CF34" s="511" t="s">
        <v>112</v>
      </c>
      <c r="CG34" s="106">
        <f>CG33+'KEY L-8'!$M10</f>
        <v>0.59247685185185239</v>
      </c>
      <c r="CH34" s="511" t="s">
        <v>112</v>
      </c>
      <c r="CI34" s="106">
        <f>CI33+'KEY L-8'!$M10</f>
        <v>0.60092592592592653</v>
      </c>
      <c r="CJ34" s="106">
        <f>CJ33+'KEY L-8'!$M10</f>
        <v>0.60937500000000067</v>
      </c>
      <c r="CK34" s="106">
        <f>CK33+'KEY L-8'!$M10</f>
        <v>0.6178240740740748</v>
      </c>
      <c r="CL34" s="106">
        <f>CL33+'KEY L-8'!$M10</f>
        <v>0.62204861111111187</v>
      </c>
      <c r="CM34" s="106">
        <f>CM33+'KEY L-8'!$M10</f>
        <v>0.63049768518518601</v>
      </c>
      <c r="CN34" s="106">
        <f>CN33+'KEY L-8'!$M10</f>
        <v>0.63472222222222308</v>
      </c>
      <c r="CO34" s="106">
        <f>CO33+'KEY L-8'!$M10</f>
        <v>0.64317129629629721</v>
      </c>
      <c r="CP34" s="106">
        <f>CP33+'KEY L-8'!$M10</f>
        <v>0.65162037037037135</v>
      </c>
      <c r="CQ34" s="106">
        <f>CQ33+'KEY L-8'!$M10</f>
        <v>0.65584490740740742</v>
      </c>
      <c r="CR34" s="106">
        <f>CR33+'KEY L-8'!$M10</f>
        <v>0.66006944444444426</v>
      </c>
      <c r="CS34" s="106">
        <f>CS33+'KEY L-8'!$M10</f>
        <v>0.66429398148148133</v>
      </c>
      <c r="CT34" s="106">
        <f>CT33+'KEY L-8'!$M10</f>
        <v>0.6685185185185184</v>
      </c>
      <c r="CU34" s="106">
        <f>CU33+'KEY L-8'!$M10</f>
        <v>0.67274305555555547</v>
      </c>
      <c r="CV34" s="106">
        <f>CV33+'KEY L-8'!$M10</f>
        <v>0.67696759259259254</v>
      </c>
      <c r="CW34" s="106">
        <f>CW33+'KEY L-8'!$M10</f>
        <v>0.68119212962962961</v>
      </c>
      <c r="CX34" s="106">
        <f>CX33+'KEY L-8'!$M10</f>
        <v>0.68541666666666667</v>
      </c>
      <c r="CY34" s="106">
        <f>CY33+'KEY L-8'!$M10</f>
        <v>0.68799768518518523</v>
      </c>
      <c r="CZ34" s="106">
        <f>CZ33+'KEY L-8'!$M10</f>
        <v>0.69033564814814818</v>
      </c>
      <c r="DA34" s="106">
        <f>DA33+'KEY L-8'!$M10</f>
        <v>0.69386574074074081</v>
      </c>
      <c r="DB34" s="106">
        <f>DB33+'KEY L-8'!$M10</f>
        <v>0.69809027777777788</v>
      </c>
      <c r="DC34" s="106">
        <f>DC33+'KEY L-8'!$M10</f>
        <v>0.70231481481481461</v>
      </c>
      <c r="DD34" s="106">
        <f>DD33+'KEY L-8'!$M10</f>
        <v>0.70653935185185168</v>
      </c>
      <c r="DE34" s="106">
        <f>DE33+'KEY L-8'!$M10</f>
        <v>0.71076388888888875</v>
      </c>
      <c r="DF34" s="106">
        <f>DF33+'KEY L-8'!$M10</f>
        <v>0.71498842592592582</v>
      </c>
      <c r="DG34" s="106">
        <f>DG33+'KEY L-8'!$M10</f>
        <v>0.71921296296296289</v>
      </c>
      <c r="DH34" s="106">
        <f>DH33+'KEY L-8'!$M10</f>
        <v>0.72343749999999996</v>
      </c>
      <c r="DI34" s="106">
        <f>DI33+'KEY L-8'!$M10</f>
        <v>0.72758101851851853</v>
      </c>
      <c r="DJ34" s="106">
        <f>DJ33+'KEY L-8'!$M10</f>
        <v>0.73188657407407587</v>
      </c>
      <c r="DK34" s="106">
        <f>DK33+'KEY L-8'!$M10</f>
        <v>0.73582175925926108</v>
      </c>
      <c r="DL34" s="106">
        <f>DL33+'KEY L-8'!$M10</f>
        <v>0.73975694444444628</v>
      </c>
      <c r="DM34" s="106">
        <f>DM33+'KEY L-8'!$M10</f>
        <v>0.74369212962963149</v>
      </c>
      <c r="DN34" s="106">
        <f>DN33+'KEY L-8'!$M10</f>
        <v>0.7476273148148167</v>
      </c>
      <c r="DO34" s="106">
        <f>DO33+'KEY L-8'!$M10</f>
        <v>0.75156250000000191</v>
      </c>
      <c r="DP34" s="106">
        <f>DP33+'KEY L-8'!$M10</f>
        <v>0.75549768518518712</v>
      </c>
      <c r="DQ34" s="106">
        <f>DQ33+'KEY L-8'!$M10</f>
        <v>0.75943287037037233</v>
      </c>
      <c r="DR34" s="106">
        <f>DR33+'KEY L-8'!$M10</f>
        <v>0.76336805555555753</v>
      </c>
      <c r="DS34" s="106">
        <f>DS33+'KEY L-8'!$M10</f>
        <v>0.76730324074074274</v>
      </c>
      <c r="DT34" s="106">
        <f>DT33+'KEY L-8'!$M10</f>
        <v>0.77123842592592795</v>
      </c>
      <c r="DU34" s="106">
        <f>DU33+'KEY L-8'!$M10</f>
        <v>0.77517361111111316</v>
      </c>
      <c r="DV34" s="106">
        <f>DV33+'KEY L-8'!$M10</f>
        <v>0.77910879629629837</v>
      </c>
      <c r="DW34" s="106">
        <f>DW33+'KEY L-8'!$M10</f>
        <v>0.78304398148148358</v>
      </c>
      <c r="DX34" s="106">
        <f>DX33+'KEY L-8'!$M10</f>
        <v>0.78697916666666878</v>
      </c>
      <c r="DY34" s="106">
        <f>DY33+'KEY L-8'!$M10</f>
        <v>0.79091435185185399</v>
      </c>
      <c r="DZ34" s="106">
        <f>DZ33+'KEY L-8'!$M10</f>
        <v>0.7948495370370392</v>
      </c>
      <c r="EA34" s="106">
        <f>EA33+'KEY L-8'!$M10</f>
        <v>0.79878472222222441</v>
      </c>
      <c r="EB34" s="106">
        <f>EB33+'KEY L-8'!$M10</f>
        <v>0.80271990740740962</v>
      </c>
      <c r="EC34" s="106">
        <f>EC33+'KEY L-8'!$M10</f>
        <v>0.80665509259259482</v>
      </c>
      <c r="ED34" s="106">
        <f>ED33+'KEY L-8'!$M10</f>
        <v>0.81059027777778003</v>
      </c>
      <c r="EE34" s="106">
        <f>EE33+'KEY L-8'!$M10</f>
        <v>0.81452546296296524</v>
      </c>
      <c r="EF34" s="106">
        <f>EF33+'KEY L-8'!$M10</f>
        <v>0.81846064814815045</v>
      </c>
      <c r="EG34" s="106">
        <f>EG33+'KEY L-8'!$M10</f>
        <v>0.82239583333333566</v>
      </c>
      <c r="EH34" s="106">
        <f>EH33+'KEY L-8'!$M10</f>
        <v>0.82633101851852087</v>
      </c>
      <c r="EI34" s="106">
        <f>EI33+'KEY L-8'!$M10</f>
        <v>0.83026620370370607</v>
      </c>
      <c r="EJ34" s="106">
        <f>EJ33+'KEY L-8'!$M10</f>
        <v>0.83420138888889128</v>
      </c>
      <c r="EK34" s="106">
        <f>EK33+'KEY L-8'!$M10</f>
        <v>0.83813657407407649</v>
      </c>
      <c r="EL34" s="106">
        <f>EL33+'KEY L-8'!$M10</f>
        <v>0.8420717592592617</v>
      </c>
      <c r="EM34" s="106">
        <f>EM33+'KEY L-8'!$M10</f>
        <v>0.84600694444444691</v>
      </c>
      <c r="EN34" s="106">
        <f>EN33+'KEY L-8'!$M10</f>
        <v>0.84994212962963211</v>
      </c>
      <c r="EO34" s="106">
        <f>EO33+'KEY L-8'!$M10</f>
        <v>0.85387731481481732</v>
      </c>
      <c r="EP34" s="106">
        <f>EP33+'KEY L-8'!$M10</f>
        <v>0.85781250000000253</v>
      </c>
      <c r="EQ34" s="106">
        <f>EQ33+'KEY L-8'!$M10</f>
        <v>0.86174768518518774</v>
      </c>
      <c r="ER34" s="106">
        <f>ER33+'KEY L-8'!$M10</f>
        <v>0.86568287037037295</v>
      </c>
      <c r="ES34" s="106">
        <f>ES33+'KEY L-8'!$M10</f>
        <v>0.86961805555555816</v>
      </c>
      <c r="ET34" s="106">
        <f>ET33+'KEY L-8'!$M10</f>
        <v>0.87355324074074336</v>
      </c>
      <c r="EU34" s="511" t="s">
        <v>112</v>
      </c>
      <c r="EV34" s="106">
        <f>EV33+'KEY L-8'!$M10</f>
        <v>0.88142361111111378</v>
      </c>
      <c r="EW34" s="106">
        <f>EW33+'KEY L-8'!$M10</f>
        <v>0.88535879629629899</v>
      </c>
      <c r="EX34" s="511" t="s">
        <v>112</v>
      </c>
      <c r="EY34" s="106">
        <f>EY33+'KEY L-8'!$M10</f>
        <v>0.89322916666666941</v>
      </c>
      <c r="EZ34" s="512"/>
      <c r="FA34" s="106">
        <f>FA33+'KEY L-8'!$M10</f>
        <v>0.90057870370370352</v>
      </c>
      <c r="FB34" s="106">
        <f>FB33+'KEY L-8'!$M10</f>
        <v>0.90416666666666645</v>
      </c>
      <c r="FC34" s="106">
        <f>FC33+'KEY L-8'!$M10</f>
        <v>0.90775462962962938</v>
      </c>
      <c r="FD34" s="106">
        <f>FD33+'KEY L-8'!$M10</f>
        <v>0.91203703703703676</v>
      </c>
      <c r="FE34" s="511" t="s">
        <v>112</v>
      </c>
      <c r="FF34" s="106">
        <f>FF33+'KEY L-8'!$M10</f>
        <v>0.9208912037037037</v>
      </c>
      <c r="FG34" s="512"/>
      <c r="FH34" s="106">
        <f>FH33+'KEY L-8'!$M10</f>
        <v>0.92714120370370379</v>
      </c>
      <c r="FI34" s="128">
        <f>FI33+'KEY L-8'!$M10</f>
        <v>0.93061342592592589</v>
      </c>
      <c r="FJ34" s="106">
        <f>FJ33+'KEY L-8'!$M10</f>
        <v>0.93616898148148142</v>
      </c>
      <c r="FK34" s="512"/>
      <c r="FL34" s="106">
        <f>FL33+'KEY L-8'!$M10</f>
        <v>0.94450231481481473</v>
      </c>
      <c r="FM34" s="128">
        <f>FM33+'KEY L-8'!$M10</f>
        <v>0.95283564814814825</v>
      </c>
      <c r="FN34" s="511" t="s">
        <v>112</v>
      </c>
      <c r="FO34" s="130">
        <f>FO33+'KEY L-8'!$M10</f>
        <v>0.96116898148148155</v>
      </c>
      <c r="FP34" s="512"/>
      <c r="FQ34" s="128">
        <f>FQ33+'KEY L-8'!$M10</f>
        <v>0.96950231481481486</v>
      </c>
      <c r="FR34" s="511" t="s">
        <v>112</v>
      </c>
      <c r="FS34" s="511" t="s">
        <v>112</v>
      </c>
      <c r="FT34" s="511" t="s">
        <v>112</v>
      </c>
      <c r="FU34" s="511" t="s">
        <v>112</v>
      </c>
      <c r="FV34" s="517"/>
      <c r="FW34" s="517"/>
      <c r="FX34" s="517"/>
      <c r="FY34" s="512"/>
      <c r="FZ34" s="517"/>
      <c r="GA34" s="512"/>
      <c r="GB34" s="512"/>
      <c r="GC34" s="512"/>
      <c r="GD34" s="519"/>
      <c r="GE34" s="594"/>
    </row>
    <row r="35" spans="1:187" s="71" customFormat="1" ht="17.100000000000001" customHeight="1" x14ac:dyDescent="0.25">
      <c r="A35" s="72" t="s">
        <v>96</v>
      </c>
      <c r="B35" s="517"/>
      <c r="C35" s="128">
        <f>C34+'KEY L-8'!$Q11</f>
        <v>0.25837962962962968</v>
      </c>
      <c r="D35" s="106">
        <f>D34+'KEY L-8'!$M11</f>
        <v>0.26618055555555559</v>
      </c>
      <c r="E35" s="106">
        <f>E34+'KEY L-8'!$M11</f>
        <v>0.2696527777777778</v>
      </c>
      <c r="F35" s="106">
        <f>F34+'KEY L-8'!$M11</f>
        <v>0.27659722222222222</v>
      </c>
      <c r="G35" s="106">
        <f>G34+'KEY L-8'!$M11</f>
        <v>0.28076388888888887</v>
      </c>
      <c r="H35" s="106">
        <f>H34+'KEY L-8'!$M11</f>
        <v>0.28423611111111113</v>
      </c>
      <c r="I35" s="106">
        <f>I34+'KEY L-8'!$M11</f>
        <v>0.28909722222222223</v>
      </c>
      <c r="J35" s="106">
        <f>J34+'KEY L-8'!$M11</f>
        <v>0.29276620370370354</v>
      </c>
      <c r="K35" s="106">
        <f>K34+'KEY L-8'!$M11</f>
        <v>0.29673611111111114</v>
      </c>
      <c r="L35" s="106">
        <f>L34+'KEY L-8'!$M11</f>
        <v>0.30063657407407396</v>
      </c>
      <c r="M35" s="106">
        <f>M34+'KEY L-8'!$M11</f>
        <v>0.30462962962962969</v>
      </c>
      <c r="N35" s="106">
        <f>N34+'KEY L-8'!$M11</f>
        <v>0.30850694444444432</v>
      </c>
      <c r="O35" s="106">
        <f>O34+'KEY L-8'!$M11</f>
        <v>0.31244212962962953</v>
      </c>
      <c r="P35" s="106">
        <f>P34+'KEY L-8'!$M11</f>
        <v>0.31637731481481474</v>
      </c>
      <c r="Q35" s="106">
        <f>Q34+'KEY L-8'!$M11</f>
        <v>0.32031249999999994</v>
      </c>
      <c r="R35" s="106">
        <f>R34+'KEY L-8'!$M11</f>
        <v>0.32424768518518515</v>
      </c>
      <c r="S35" s="106">
        <f>S34+'KEY L-8'!$M11</f>
        <v>0.32818287037037036</v>
      </c>
      <c r="T35" s="106">
        <f>T34+'KEY L-8'!$M11</f>
        <v>0.33240740740740748</v>
      </c>
      <c r="U35" s="106">
        <f>U34+'KEY L-8'!$M11</f>
        <v>0.33605324074074078</v>
      </c>
      <c r="V35" s="106">
        <f>V34+'KEY L-8'!$M11</f>
        <v>0.33998842592592599</v>
      </c>
      <c r="W35" s="106">
        <f>W34+'KEY L-8'!$M11</f>
        <v>0.34392361111111119</v>
      </c>
      <c r="X35" s="106">
        <f>X34+'KEY L-8'!$M11</f>
        <v>0.3478587962962964</v>
      </c>
      <c r="Y35" s="106">
        <f>Y34+'KEY L-8'!$M11</f>
        <v>0.35179398148148161</v>
      </c>
      <c r="Z35" s="106">
        <f>Z34+'KEY L-8'!$M11</f>
        <v>0.35572916666666682</v>
      </c>
      <c r="AA35" s="106">
        <f>AA34+'KEY L-8'!$M11</f>
        <v>0.35966435185185203</v>
      </c>
      <c r="AB35" s="106">
        <f>AB34+'KEY L-8'!$M11</f>
        <v>0.36359953703703723</v>
      </c>
      <c r="AC35" s="106">
        <f>AC34+'KEY L-8'!$M11</f>
        <v>0.36753472222222244</v>
      </c>
      <c r="AD35" s="106">
        <f>AD34+'KEY L-8'!$M11</f>
        <v>0.37146990740740748</v>
      </c>
      <c r="AE35" s="106">
        <f>AE34+'KEY L-8'!$M11</f>
        <v>0.37540509259259269</v>
      </c>
      <c r="AF35" s="106">
        <f>AF34+'KEY L-8'!$M11</f>
        <v>0.3793402777777779</v>
      </c>
      <c r="AG35" s="106">
        <f>AG34+'KEY L-8'!$M11</f>
        <v>0.38327546296296311</v>
      </c>
      <c r="AH35" s="106">
        <f>AH34+'KEY L-8'!$M11</f>
        <v>0.38721064814814832</v>
      </c>
      <c r="AI35" s="106">
        <f>AI34+'KEY L-8'!$M11</f>
        <v>0.39114583333333353</v>
      </c>
      <c r="AJ35" s="106">
        <f>AJ34+'KEY L-8'!$M11</f>
        <v>0.39508101851851873</v>
      </c>
      <c r="AK35" s="106">
        <f>AK34+'KEY L-8'!$M11</f>
        <v>0.39901620370370394</v>
      </c>
      <c r="AL35" s="106">
        <f>AL34+'KEY L-8'!$M11</f>
        <v>0.40295138888888915</v>
      </c>
      <c r="AM35" s="106">
        <f>AM34+'KEY L-8'!$M11</f>
        <v>0.40688657407407436</v>
      </c>
      <c r="AN35" s="106">
        <f>AN34+'KEY L-8'!$M11</f>
        <v>0.41082175925925957</v>
      </c>
      <c r="AO35" s="106">
        <f>AO34+'KEY L-8'!$M11</f>
        <v>0.41475694444444478</v>
      </c>
      <c r="AP35" s="106">
        <f>AP34+'KEY L-8'!$M11</f>
        <v>0.41869212962962998</v>
      </c>
      <c r="AQ35" s="106">
        <f>AQ34+'KEY L-8'!$M11</f>
        <v>0.42262731481481519</v>
      </c>
      <c r="AR35" s="106">
        <f>AR34+'KEY L-8'!$M11</f>
        <v>0.4265625000000004</v>
      </c>
      <c r="AS35" s="106">
        <f>AS34+'KEY L-8'!$M11</f>
        <v>0.43049768518518561</v>
      </c>
      <c r="AT35" s="106">
        <f>AT34+'KEY L-8'!$M11</f>
        <v>0.43443287037037082</v>
      </c>
      <c r="AU35" s="106">
        <f>AU34+'KEY L-8'!$M11</f>
        <v>0.43935185185185188</v>
      </c>
      <c r="AV35" s="512"/>
      <c r="AW35" s="106">
        <f>AW34+'KEY L-8'!$M11</f>
        <v>0.44560185185185186</v>
      </c>
      <c r="AX35" s="106">
        <f>AX34+'KEY L-8'!$M11</f>
        <v>0.45017361111111165</v>
      </c>
      <c r="AY35" s="106">
        <f>AY34+'KEY L-8'!$M11</f>
        <v>0.45410879629629686</v>
      </c>
      <c r="AZ35" s="106">
        <f>AZ34+'KEY L-8'!$M11</f>
        <v>0.45804398148148207</v>
      </c>
      <c r="BA35" s="106">
        <f>BA34+'KEY L-8'!$M11</f>
        <v>0.46197916666666727</v>
      </c>
      <c r="BB35" s="106">
        <f>BB34+'KEY L-8'!$M11</f>
        <v>0.46591435185185248</v>
      </c>
      <c r="BC35" s="106">
        <f>BC34+'KEY L-8'!$M11</f>
        <v>0.46984953703703769</v>
      </c>
      <c r="BD35" s="106">
        <f>BD34+'KEY L-8'!$M11</f>
        <v>0.4737847222222229</v>
      </c>
      <c r="BE35" s="106">
        <f>BE34+'KEY L-8'!$M11</f>
        <v>0.47771990740740811</v>
      </c>
      <c r="BF35" s="106">
        <f>BF34+'KEY L-8'!$M11</f>
        <v>0.48165509259259331</v>
      </c>
      <c r="BG35" s="106">
        <f>BG34+'KEY L-8'!$M11</f>
        <v>0.48559027777777852</v>
      </c>
      <c r="BH35" s="106">
        <f>BH34+'KEY L-8'!$M11</f>
        <v>0.49004629629629631</v>
      </c>
      <c r="BI35" s="512"/>
      <c r="BJ35" s="106">
        <f>BJ34+'KEY L-8'!$M11</f>
        <v>0.49699074074074079</v>
      </c>
      <c r="BK35" s="106">
        <f>BK34+'KEY L-8'!$M11</f>
        <v>0.50133101851851936</v>
      </c>
      <c r="BL35" s="512"/>
      <c r="BM35" s="106">
        <f>BM34+'KEY L-8'!$M11</f>
        <v>0.50978009259259338</v>
      </c>
      <c r="BN35" s="512"/>
      <c r="BO35" s="106">
        <f>BO34+'KEY L-8'!$M11</f>
        <v>0.51822916666666741</v>
      </c>
      <c r="BP35" s="106">
        <f>BP34+'KEY L-8'!$M11</f>
        <v>0.52245370370370448</v>
      </c>
      <c r="BQ35" s="512"/>
      <c r="BR35" s="106">
        <f>BR34+'KEY L-8'!$M11</f>
        <v>0.5309027777777785</v>
      </c>
      <c r="BS35" s="106">
        <f>BS34+'KEY L-8'!$M11</f>
        <v>0.53512731481481557</v>
      </c>
      <c r="BT35" s="512"/>
      <c r="BU35" s="106">
        <f>BU34+'KEY L-8'!$M11</f>
        <v>0.54357638888888948</v>
      </c>
      <c r="BV35" s="512"/>
      <c r="BW35" s="106">
        <f>BW34+'KEY L-8'!$M11</f>
        <v>0.5520254629629634</v>
      </c>
      <c r="BX35" s="512"/>
      <c r="BY35" s="106">
        <f>BY34+'KEY L-8'!$M11</f>
        <v>0.56047453703703742</v>
      </c>
      <c r="BZ35" s="512"/>
      <c r="CA35" s="106">
        <f>CA34+'KEY L-8'!$M11</f>
        <v>0.56892361111111145</v>
      </c>
      <c r="CB35" s="512"/>
      <c r="CC35" s="106">
        <f>CC34+'KEY L-8'!$M11</f>
        <v>0.57737268518518559</v>
      </c>
      <c r="CD35" s="512"/>
      <c r="CE35" s="106">
        <f>CE34+'KEY L-8'!$M11</f>
        <v>0.58582175925925972</v>
      </c>
      <c r="CF35" s="512"/>
      <c r="CG35" s="106">
        <f>CG34+'KEY L-8'!$M11</f>
        <v>0.59427083333333386</v>
      </c>
      <c r="CH35" s="512"/>
      <c r="CI35" s="106">
        <f>CI34+'KEY L-8'!$M11</f>
        <v>0.602719907407408</v>
      </c>
      <c r="CJ35" s="106">
        <f>CJ34+'KEY L-8'!$M11</f>
        <v>0.61116898148148213</v>
      </c>
      <c r="CK35" s="106">
        <f>CK34+'KEY L-8'!$M11</f>
        <v>0.61961805555555627</v>
      </c>
      <c r="CL35" s="106">
        <f>CL34+'KEY L-8'!$M11</f>
        <v>0.62384259259259334</v>
      </c>
      <c r="CM35" s="106">
        <f>CM34+'KEY L-8'!$M11</f>
        <v>0.63229166666666747</v>
      </c>
      <c r="CN35" s="106">
        <f>CN34+'KEY L-8'!$M11</f>
        <v>0.63651620370370454</v>
      </c>
      <c r="CO35" s="106">
        <f>CO34+'KEY L-8'!$M11</f>
        <v>0.64496527777777868</v>
      </c>
      <c r="CP35" s="106">
        <f>CP34+'KEY L-8'!$M11</f>
        <v>0.65341435185185281</v>
      </c>
      <c r="CQ35" s="106">
        <f>CQ34+'KEY L-8'!$M11</f>
        <v>0.65763888888888888</v>
      </c>
      <c r="CR35" s="106">
        <f>CR34+'KEY L-8'!$M11</f>
        <v>0.66186342592592573</v>
      </c>
      <c r="CS35" s="106">
        <f>CS34+'KEY L-8'!$M11</f>
        <v>0.6660879629629628</v>
      </c>
      <c r="CT35" s="106">
        <f>CT34+'KEY L-8'!$M11</f>
        <v>0.67031249999999987</v>
      </c>
      <c r="CU35" s="106">
        <f>CU34+'KEY L-8'!$M11</f>
        <v>0.67453703703703694</v>
      </c>
      <c r="CV35" s="106">
        <f>CV34+'KEY L-8'!$M11</f>
        <v>0.678761574074074</v>
      </c>
      <c r="CW35" s="106">
        <f>CW34+'KEY L-8'!$M11</f>
        <v>0.68298611111111107</v>
      </c>
      <c r="CX35" s="106">
        <f>CX34+'KEY L-8'!$M11</f>
        <v>0.68721064814814814</v>
      </c>
      <c r="CY35" s="106">
        <f>CY34+'KEY L-8'!$M11</f>
        <v>0.68979166666666669</v>
      </c>
      <c r="CZ35" s="106">
        <f>CZ34+'KEY L-8'!$M11</f>
        <v>0.69212962962962965</v>
      </c>
      <c r="DA35" s="106">
        <f>DA34+'KEY L-8'!$M11</f>
        <v>0.69565972222222228</v>
      </c>
      <c r="DB35" s="106">
        <f>DB34+'KEY L-8'!$M11</f>
        <v>0.69988425925925934</v>
      </c>
      <c r="DC35" s="106">
        <f>DC34+'KEY L-8'!$M11</f>
        <v>0.70410879629629608</v>
      </c>
      <c r="DD35" s="106">
        <f>DD34+'KEY L-8'!$M11</f>
        <v>0.70833333333333315</v>
      </c>
      <c r="DE35" s="106">
        <f>DE34+'KEY L-8'!$M11</f>
        <v>0.71255787037037022</v>
      </c>
      <c r="DF35" s="106">
        <f>DF34+'KEY L-8'!$M11</f>
        <v>0.71678240740740728</v>
      </c>
      <c r="DG35" s="106">
        <f>DG34+'KEY L-8'!$M11</f>
        <v>0.72100694444444435</v>
      </c>
      <c r="DH35" s="106">
        <f>DH34+'KEY L-8'!$M11</f>
        <v>0.72523148148148142</v>
      </c>
      <c r="DI35" s="106">
        <f>DI34+'KEY L-8'!$M11</f>
        <v>0.729375</v>
      </c>
      <c r="DJ35" s="106">
        <f>DJ34+'KEY L-8'!$M11</f>
        <v>0.73368055555555733</v>
      </c>
      <c r="DK35" s="106">
        <f>DK34+'KEY L-8'!$M11</f>
        <v>0.73761574074074254</v>
      </c>
      <c r="DL35" s="106">
        <f>DL34+'KEY L-8'!$M11</f>
        <v>0.74155092592592775</v>
      </c>
      <c r="DM35" s="106">
        <f>DM34+'KEY L-8'!$M11</f>
        <v>0.74548611111111296</v>
      </c>
      <c r="DN35" s="106">
        <f>DN34+'KEY L-8'!$M11</f>
        <v>0.74942129629629817</v>
      </c>
      <c r="DO35" s="106">
        <f>DO34+'KEY L-8'!$M11</f>
        <v>0.75335648148148338</v>
      </c>
      <c r="DP35" s="106">
        <f>DP34+'KEY L-8'!$M11</f>
        <v>0.75729166666666858</v>
      </c>
      <c r="DQ35" s="106">
        <f>DQ34+'KEY L-8'!$M11</f>
        <v>0.76122685185185379</v>
      </c>
      <c r="DR35" s="106">
        <f>DR34+'KEY L-8'!$M11</f>
        <v>0.765162037037039</v>
      </c>
      <c r="DS35" s="106">
        <f>DS34+'KEY L-8'!$M11</f>
        <v>0.76909722222222421</v>
      </c>
      <c r="DT35" s="106">
        <f>DT34+'KEY L-8'!$M11</f>
        <v>0.77303240740740942</v>
      </c>
      <c r="DU35" s="106">
        <f>DU34+'KEY L-8'!$M11</f>
        <v>0.77696759259259462</v>
      </c>
      <c r="DV35" s="106">
        <f>DV34+'KEY L-8'!$M11</f>
        <v>0.78090277777777983</v>
      </c>
      <c r="DW35" s="106">
        <f>DW34+'KEY L-8'!$M11</f>
        <v>0.78483796296296504</v>
      </c>
      <c r="DX35" s="106">
        <f>DX34+'KEY L-8'!$M11</f>
        <v>0.78877314814815025</v>
      </c>
      <c r="DY35" s="106">
        <f>DY34+'KEY L-8'!$M11</f>
        <v>0.79270833333333546</v>
      </c>
      <c r="DZ35" s="106">
        <f>DZ34+'KEY L-8'!$M11</f>
        <v>0.79664351851852067</v>
      </c>
      <c r="EA35" s="106">
        <f>EA34+'KEY L-8'!$M11</f>
        <v>0.80057870370370587</v>
      </c>
      <c r="EB35" s="106">
        <f>EB34+'KEY L-8'!$M11</f>
        <v>0.80451388888889108</v>
      </c>
      <c r="EC35" s="106">
        <f>EC34+'KEY L-8'!$M11</f>
        <v>0.80844907407407629</v>
      </c>
      <c r="ED35" s="106">
        <f>ED34+'KEY L-8'!$M11</f>
        <v>0.8123842592592615</v>
      </c>
      <c r="EE35" s="106">
        <f>EE34+'KEY L-8'!$M11</f>
        <v>0.81631944444444671</v>
      </c>
      <c r="EF35" s="106">
        <f>EF34+'KEY L-8'!$M11</f>
        <v>0.82025462962963192</v>
      </c>
      <c r="EG35" s="106">
        <f>EG34+'KEY L-8'!$M11</f>
        <v>0.82418981481481712</v>
      </c>
      <c r="EH35" s="106">
        <f>EH34+'KEY L-8'!$M11</f>
        <v>0.82812500000000233</v>
      </c>
      <c r="EI35" s="106">
        <f>EI34+'KEY L-8'!$M11</f>
        <v>0.83206018518518754</v>
      </c>
      <c r="EJ35" s="106">
        <f>EJ34+'KEY L-8'!$M11</f>
        <v>0.83599537037037275</v>
      </c>
      <c r="EK35" s="106">
        <f>EK34+'KEY L-8'!$M11</f>
        <v>0.83993055555555796</v>
      </c>
      <c r="EL35" s="106">
        <f>EL34+'KEY L-8'!$M11</f>
        <v>0.84386574074074316</v>
      </c>
      <c r="EM35" s="106">
        <f>EM34+'KEY L-8'!$M11</f>
        <v>0.84780092592592837</v>
      </c>
      <c r="EN35" s="106">
        <f>EN34+'KEY L-8'!$M11</f>
        <v>0.85173611111111358</v>
      </c>
      <c r="EO35" s="106">
        <f>EO34+'KEY L-8'!$M11</f>
        <v>0.85567129629629879</v>
      </c>
      <c r="EP35" s="106">
        <f>EP34+'KEY L-8'!$M11</f>
        <v>0.859606481481484</v>
      </c>
      <c r="EQ35" s="106">
        <f>EQ34+'KEY L-8'!$M11</f>
        <v>0.86354166666666921</v>
      </c>
      <c r="ER35" s="106">
        <f>ER34+'KEY L-8'!$M11</f>
        <v>0.86747685185185441</v>
      </c>
      <c r="ES35" s="106">
        <f>ES34+'KEY L-8'!$M11</f>
        <v>0.87141203703703962</v>
      </c>
      <c r="ET35" s="106">
        <f>ET34+'KEY L-8'!$M11</f>
        <v>0.87534722222222483</v>
      </c>
      <c r="EU35" s="512"/>
      <c r="EV35" s="106">
        <f>EV34+'KEY L-8'!$M11</f>
        <v>0.88321759259259525</v>
      </c>
      <c r="EW35" s="106">
        <f>EW34+'KEY L-8'!$M11</f>
        <v>0.88715277777778045</v>
      </c>
      <c r="EX35" s="512"/>
      <c r="EY35" s="106">
        <f>EY34+'KEY L-8'!$M11</f>
        <v>0.89502314814815087</v>
      </c>
      <c r="EZ35" s="512"/>
      <c r="FA35" s="106">
        <f>FA34+'KEY L-8'!$M11</f>
        <v>0.90237268518518499</v>
      </c>
      <c r="FB35" s="106">
        <f>FB34+'KEY L-8'!$M11</f>
        <v>0.90596064814814792</v>
      </c>
      <c r="FC35" s="106">
        <f>FC34+'KEY L-8'!$M11</f>
        <v>0.90954861111111085</v>
      </c>
      <c r="FD35" s="106">
        <f>FD34+'KEY L-8'!$M11</f>
        <v>0.91383101851851822</v>
      </c>
      <c r="FE35" s="512"/>
      <c r="FF35" s="106">
        <f>FF34+'KEY L-8'!$M11</f>
        <v>0.92268518518518516</v>
      </c>
      <c r="FG35" s="512"/>
      <c r="FH35" s="106">
        <f>FH34+'KEY L-8'!$M11</f>
        <v>0.92893518518518525</v>
      </c>
      <c r="FI35" s="128">
        <f>FI34+'KEY L-8'!$M11</f>
        <v>0.93240740740740735</v>
      </c>
      <c r="FJ35" s="106">
        <f>FJ34+'KEY L-8'!$M11</f>
        <v>0.93796296296296289</v>
      </c>
      <c r="FK35" s="512"/>
      <c r="FL35" s="106">
        <f>FL34+'KEY L-8'!$M11</f>
        <v>0.94629629629629619</v>
      </c>
      <c r="FM35" s="128">
        <f>FM34+'KEY L-8'!$M11</f>
        <v>0.95462962962962972</v>
      </c>
      <c r="FN35" s="512"/>
      <c r="FO35" s="130">
        <f>FO34+'KEY L-8'!$M11</f>
        <v>0.96296296296296302</v>
      </c>
      <c r="FP35" s="512"/>
      <c r="FQ35" s="128">
        <f>FQ34+'KEY L-8'!$M11</f>
        <v>0.97129629629629632</v>
      </c>
      <c r="FR35" s="512"/>
      <c r="FS35" s="512"/>
      <c r="FT35" s="512"/>
      <c r="FU35" s="512"/>
      <c r="FV35" s="517"/>
      <c r="FW35" s="517"/>
      <c r="FX35" s="517"/>
      <c r="FY35" s="512"/>
      <c r="FZ35" s="517"/>
      <c r="GA35" s="512"/>
      <c r="GB35" s="512"/>
      <c r="GC35" s="512"/>
      <c r="GD35" s="519"/>
      <c r="GE35" s="594"/>
    </row>
    <row r="36" spans="1:187" s="71" customFormat="1" ht="17.100000000000001" customHeight="1" x14ac:dyDescent="0.25">
      <c r="A36" s="72" t="s">
        <v>95</v>
      </c>
      <c r="B36" s="517"/>
      <c r="C36" s="128">
        <f>C35+'KEY L-8'!$Q12</f>
        <v>0.26084490740740751</v>
      </c>
      <c r="D36" s="106">
        <f>D35+'KEY L-8'!$M12</f>
        <v>0.26774305555555561</v>
      </c>
      <c r="E36" s="106">
        <f>E35+'KEY L-8'!$M12</f>
        <v>0.27121527777777782</v>
      </c>
      <c r="F36" s="106">
        <f>F35+'KEY L-8'!$M12</f>
        <v>0.27815972222222224</v>
      </c>
      <c r="G36" s="106">
        <f>G35+'KEY L-8'!$M12</f>
        <v>0.28232638888888889</v>
      </c>
      <c r="H36" s="106">
        <f>H35+'KEY L-8'!$M12</f>
        <v>0.28579861111111116</v>
      </c>
      <c r="I36" s="106">
        <f>I35+'KEY L-8'!$M12</f>
        <v>0.29065972222222225</v>
      </c>
      <c r="J36" s="106">
        <f>J35+'KEY L-8'!$M12</f>
        <v>0.29432870370370356</v>
      </c>
      <c r="K36" s="106">
        <f>K35+'KEY L-8'!$M12</f>
        <v>0.29829861111111117</v>
      </c>
      <c r="L36" s="106">
        <f>L35+'KEY L-8'!$M12</f>
        <v>0.30219907407407398</v>
      </c>
      <c r="M36" s="106">
        <f>M35+'KEY L-8'!$M12</f>
        <v>0.30619212962962972</v>
      </c>
      <c r="N36" s="106">
        <f>N35+'KEY L-8'!$M12</f>
        <v>0.31006944444444434</v>
      </c>
      <c r="O36" s="106">
        <f>O35+'KEY L-8'!$M12</f>
        <v>0.31400462962962955</v>
      </c>
      <c r="P36" s="106">
        <f>P35+'KEY L-8'!$M12</f>
        <v>0.31793981481481476</v>
      </c>
      <c r="Q36" s="106">
        <f>Q35+'KEY L-8'!$M12</f>
        <v>0.32187499999999997</v>
      </c>
      <c r="R36" s="106">
        <f>R35+'KEY L-8'!$M12</f>
        <v>0.32581018518518517</v>
      </c>
      <c r="S36" s="106">
        <f>S35+'KEY L-8'!$M12</f>
        <v>0.32974537037037038</v>
      </c>
      <c r="T36" s="106">
        <f>T35+'KEY L-8'!$M12</f>
        <v>0.33396990740740751</v>
      </c>
      <c r="U36" s="106">
        <f>U35+'KEY L-8'!$M12</f>
        <v>0.3376157407407408</v>
      </c>
      <c r="V36" s="106">
        <f>V35+'KEY L-8'!$M12</f>
        <v>0.34155092592592601</v>
      </c>
      <c r="W36" s="106">
        <f>W35+'KEY L-8'!$M12</f>
        <v>0.34548611111111122</v>
      </c>
      <c r="X36" s="106">
        <f>X35+'KEY L-8'!$M12</f>
        <v>0.34942129629629642</v>
      </c>
      <c r="Y36" s="106">
        <f>Y35+'KEY L-8'!$M12</f>
        <v>0.35335648148148163</v>
      </c>
      <c r="Z36" s="106">
        <f>Z35+'KEY L-8'!$M12</f>
        <v>0.35729166666666684</v>
      </c>
      <c r="AA36" s="106">
        <f>AA35+'KEY L-8'!$M12</f>
        <v>0.36122685185185205</v>
      </c>
      <c r="AB36" s="106">
        <f>AB35+'KEY L-8'!$M12</f>
        <v>0.36516203703703726</v>
      </c>
      <c r="AC36" s="106">
        <f>AC35+'KEY L-8'!$M12</f>
        <v>0.36909722222222247</v>
      </c>
      <c r="AD36" s="106">
        <f>AD35+'KEY L-8'!$M12</f>
        <v>0.37303240740740751</v>
      </c>
      <c r="AE36" s="106">
        <f>AE35+'KEY L-8'!$M12</f>
        <v>0.37696759259259272</v>
      </c>
      <c r="AF36" s="106">
        <f>AF35+'KEY L-8'!$M12</f>
        <v>0.38090277777777792</v>
      </c>
      <c r="AG36" s="106">
        <f>AG35+'KEY L-8'!$M12</f>
        <v>0.38483796296296313</v>
      </c>
      <c r="AH36" s="106">
        <f>AH35+'KEY L-8'!$M12</f>
        <v>0.38877314814814834</v>
      </c>
      <c r="AI36" s="106">
        <f>AI35+'KEY L-8'!$M12</f>
        <v>0.39270833333333355</v>
      </c>
      <c r="AJ36" s="106">
        <f>AJ35+'KEY L-8'!$M12</f>
        <v>0.39664351851851876</v>
      </c>
      <c r="AK36" s="106">
        <f>AK35+'KEY L-8'!$M12</f>
        <v>0.40057870370370396</v>
      </c>
      <c r="AL36" s="106">
        <f>AL35+'KEY L-8'!$M12</f>
        <v>0.40451388888888917</v>
      </c>
      <c r="AM36" s="106">
        <f>AM35+'KEY L-8'!$M12</f>
        <v>0.40844907407407438</v>
      </c>
      <c r="AN36" s="106">
        <f>AN35+'KEY L-8'!$M12</f>
        <v>0.41238425925925959</v>
      </c>
      <c r="AO36" s="106">
        <f>AO35+'KEY L-8'!$M12</f>
        <v>0.4163194444444448</v>
      </c>
      <c r="AP36" s="106">
        <f>AP35+'KEY L-8'!$M12</f>
        <v>0.42025462962963001</v>
      </c>
      <c r="AQ36" s="106">
        <f>AQ35+'KEY L-8'!$M12</f>
        <v>0.42418981481481521</v>
      </c>
      <c r="AR36" s="106">
        <f>AR35+'KEY L-8'!$M12</f>
        <v>0.42812500000000042</v>
      </c>
      <c r="AS36" s="106">
        <f>AS35+'KEY L-8'!$M12</f>
        <v>0.43206018518518563</v>
      </c>
      <c r="AT36" s="106">
        <f>AT35+'KEY L-8'!$M12</f>
        <v>0.43599537037037084</v>
      </c>
      <c r="AU36" s="106">
        <f>AU35+'KEY L-8'!$M12</f>
        <v>0.4409143518518519</v>
      </c>
      <c r="AV36" s="512"/>
      <c r="AW36" s="106">
        <f>AW35+'KEY L-8'!$M12</f>
        <v>0.44716435185185188</v>
      </c>
      <c r="AX36" s="106">
        <f>AX35+'KEY L-8'!$M12</f>
        <v>0.45173611111111167</v>
      </c>
      <c r="AY36" s="106">
        <f>AY35+'KEY L-8'!$M12</f>
        <v>0.45567129629629688</v>
      </c>
      <c r="AZ36" s="106">
        <f>AZ35+'KEY L-8'!$M12</f>
        <v>0.45960648148148209</v>
      </c>
      <c r="BA36" s="106">
        <f>BA35+'KEY L-8'!$M12</f>
        <v>0.4635416666666673</v>
      </c>
      <c r="BB36" s="106">
        <f>BB35+'KEY L-8'!$M12</f>
        <v>0.4674768518518525</v>
      </c>
      <c r="BC36" s="106">
        <f>BC35+'KEY L-8'!$M12</f>
        <v>0.47141203703703771</v>
      </c>
      <c r="BD36" s="106">
        <f>BD35+'KEY L-8'!$M12</f>
        <v>0.47534722222222292</v>
      </c>
      <c r="BE36" s="106">
        <f>BE35+'KEY L-8'!$M12</f>
        <v>0.47928240740740813</v>
      </c>
      <c r="BF36" s="106">
        <f>BF35+'KEY L-8'!$M12</f>
        <v>0.48321759259259334</v>
      </c>
      <c r="BG36" s="106">
        <f>BG35+'KEY L-8'!$M12</f>
        <v>0.48715277777777855</v>
      </c>
      <c r="BH36" s="106">
        <f>BH35+'KEY L-8'!$M12</f>
        <v>0.49160879629629634</v>
      </c>
      <c r="BI36" s="512"/>
      <c r="BJ36" s="106">
        <f>BJ35+'KEY L-8'!$M12</f>
        <v>0.49855324074074081</v>
      </c>
      <c r="BK36" s="106">
        <f>BK35+'KEY L-8'!$M12</f>
        <v>0.50289351851851938</v>
      </c>
      <c r="BL36" s="512"/>
      <c r="BM36" s="106">
        <f>BM35+'KEY L-8'!$M12</f>
        <v>0.5113425925925934</v>
      </c>
      <c r="BN36" s="512"/>
      <c r="BO36" s="106">
        <f>BO35+'KEY L-8'!$M12</f>
        <v>0.51979166666666743</v>
      </c>
      <c r="BP36" s="106">
        <f>BP35+'KEY L-8'!$M12</f>
        <v>0.5240162037037045</v>
      </c>
      <c r="BQ36" s="512"/>
      <c r="BR36" s="106">
        <f>BR35+'KEY L-8'!$M12</f>
        <v>0.53246527777777852</v>
      </c>
      <c r="BS36" s="106">
        <f>BS35+'KEY L-8'!$M12</f>
        <v>0.53668981481481559</v>
      </c>
      <c r="BT36" s="512"/>
      <c r="BU36" s="106">
        <f>BU35+'KEY L-8'!$M12</f>
        <v>0.54513888888888951</v>
      </c>
      <c r="BV36" s="512"/>
      <c r="BW36" s="106">
        <f>BW35+'KEY L-8'!$M12</f>
        <v>0.55358796296296342</v>
      </c>
      <c r="BX36" s="512"/>
      <c r="BY36" s="106">
        <f>BY35+'KEY L-8'!$M12</f>
        <v>0.56203703703703745</v>
      </c>
      <c r="BZ36" s="512"/>
      <c r="CA36" s="106">
        <f>CA35+'KEY L-8'!$M12</f>
        <v>0.57048611111111147</v>
      </c>
      <c r="CB36" s="512"/>
      <c r="CC36" s="106">
        <f>CC35+'KEY L-8'!$M12</f>
        <v>0.57893518518518561</v>
      </c>
      <c r="CD36" s="512"/>
      <c r="CE36" s="106">
        <f>CE35+'KEY L-8'!$M12</f>
        <v>0.58738425925925974</v>
      </c>
      <c r="CF36" s="512"/>
      <c r="CG36" s="106">
        <f>CG35+'KEY L-8'!$M12</f>
        <v>0.59583333333333388</v>
      </c>
      <c r="CH36" s="512"/>
      <c r="CI36" s="106">
        <f>CI35+'KEY L-8'!$M12</f>
        <v>0.60428240740740802</v>
      </c>
      <c r="CJ36" s="106">
        <f>CJ35+'KEY L-8'!$M12</f>
        <v>0.61273148148148215</v>
      </c>
      <c r="CK36" s="106">
        <f>CK35+'KEY L-8'!$M12</f>
        <v>0.62118055555555629</v>
      </c>
      <c r="CL36" s="106">
        <f>CL35+'KEY L-8'!$M12</f>
        <v>0.62540509259259336</v>
      </c>
      <c r="CM36" s="106">
        <f>CM35+'KEY L-8'!$M12</f>
        <v>0.6338541666666675</v>
      </c>
      <c r="CN36" s="106">
        <f>CN35+'KEY L-8'!$M12</f>
        <v>0.63807870370370456</v>
      </c>
      <c r="CO36" s="106">
        <f>CO35+'KEY L-8'!$M12</f>
        <v>0.6465277777777787</v>
      </c>
      <c r="CP36" s="106">
        <f>CP35+'KEY L-8'!$M12</f>
        <v>0.65497685185185284</v>
      </c>
      <c r="CQ36" s="106">
        <f>CQ35+'KEY L-8'!$M12</f>
        <v>0.65920138888888891</v>
      </c>
      <c r="CR36" s="106">
        <f>CR35+'KEY L-8'!$M12</f>
        <v>0.66342592592592575</v>
      </c>
      <c r="CS36" s="106">
        <f>CS35+'KEY L-8'!$M12</f>
        <v>0.66765046296296282</v>
      </c>
      <c r="CT36" s="106">
        <f>CT35+'KEY L-8'!$M12</f>
        <v>0.67187499999999989</v>
      </c>
      <c r="CU36" s="106">
        <f>CU35+'KEY L-8'!$M12</f>
        <v>0.67609953703703696</v>
      </c>
      <c r="CV36" s="106">
        <f>CV35+'KEY L-8'!$M12</f>
        <v>0.68032407407407403</v>
      </c>
      <c r="CW36" s="106">
        <f>CW35+'KEY L-8'!$M12</f>
        <v>0.68454861111111109</v>
      </c>
      <c r="CX36" s="106">
        <f>CX35+'KEY L-8'!$M12</f>
        <v>0.68877314814814816</v>
      </c>
      <c r="CY36" s="106">
        <f>CY35+'KEY L-8'!$M12</f>
        <v>0.69135416666666671</v>
      </c>
      <c r="CZ36" s="106">
        <f>CZ35+'KEY L-8'!$M12</f>
        <v>0.69369212962962967</v>
      </c>
      <c r="DA36" s="106">
        <f>DA35+'KEY L-8'!$M12</f>
        <v>0.6972222222222223</v>
      </c>
      <c r="DB36" s="106">
        <f>DB35+'KEY L-8'!$M12</f>
        <v>0.70144675925925937</v>
      </c>
      <c r="DC36" s="106">
        <f>DC35+'KEY L-8'!$M12</f>
        <v>0.7056712962962961</v>
      </c>
      <c r="DD36" s="106">
        <f>DD35+'KEY L-8'!$M12</f>
        <v>0.70989583333333317</v>
      </c>
      <c r="DE36" s="106">
        <f>DE35+'KEY L-8'!$M12</f>
        <v>0.71412037037037024</v>
      </c>
      <c r="DF36" s="106">
        <f>DF35+'KEY L-8'!$M12</f>
        <v>0.71834490740740731</v>
      </c>
      <c r="DG36" s="106">
        <f>DG35+'KEY L-8'!$M12</f>
        <v>0.72256944444444438</v>
      </c>
      <c r="DH36" s="106">
        <f>DH35+'KEY L-8'!$M12</f>
        <v>0.72679398148148144</v>
      </c>
      <c r="DI36" s="106">
        <f>DI35+'KEY L-8'!$M12</f>
        <v>0.73093750000000002</v>
      </c>
      <c r="DJ36" s="106">
        <f>DJ35+'KEY L-8'!$M12</f>
        <v>0.73524305555555736</v>
      </c>
      <c r="DK36" s="106">
        <f>DK35+'KEY L-8'!$M12</f>
        <v>0.73917824074074256</v>
      </c>
      <c r="DL36" s="106">
        <f>DL35+'KEY L-8'!$M12</f>
        <v>0.74311342592592777</v>
      </c>
      <c r="DM36" s="106">
        <f>DM35+'KEY L-8'!$M12</f>
        <v>0.74704861111111298</v>
      </c>
      <c r="DN36" s="106">
        <f>DN35+'KEY L-8'!$M12</f>
        <v>0.75098379629629819</v>
      </c>
      <c r="DO36" s="106">
        <f>DO35+'KEY L-8'!$M12</f>
        <v>0.7549189814814834</v>
      </c>
      <c r="DP36" s="106">
        <f>DP35+'KEY L-8'!$M12</f>
        <v>0.75885416666666861</v>
      </c>
      <c r="DQ36" s="106">
        <f>DQ35+'KEY L-8'!$M12</f>
        <v>0.76278935185185381</v>
      </c>
      <c r="DR36" s="106">
        <f>DR35+'KEY L-8'!$M12</f>
        <v>0.76672453703703902</v>
      </c>
      <c r="DS36" s="106">
        <f>DS35+'KEY L-8'!$M12</f>
        <v>0.77065972222222423</v>
      </c>
      <c r="DT36" s="106">
        <f>DT35+'KEY L-8'!$M12</f>
        <v>0.77459490740740944</v>
      </c>
      <c r="DU36" s="106">
        <f>DU35+'KEY L-8'!$M12</f>
        <v>0.77853009259259465</v>
      </c>
      <c r="DV36" s="106">
        <f>DV35+'KEY L-8'!$M12</f>
        <v>0.78246527777777986</v>
      </c>
      <c r="DW36" s="106">
        <f>DW35+'KEY L-8'!$M12</f>
        <v>0.78640046296296506</v>
      </c>
      <c r="DX36" s="106">
        <f>DX35+'KEY L-8'!$M12</f>
        <v>0.79033564814815027</v>
      </c>
      <c r="DY36" s="106">
        <f>DY35+'KEY L-8'!$M12</f>
        <v>0.79427083333333548</v>
      </c>
      <c r="DZ36" s="106">
        <f>DZ35+'KEY L-8'!$M12</f>
        <v>0.79820601851852069</v>
      </c>
      <c r="EA36" s="106">
        <f>EA35+'KEY L-8'!$M12</f>
        <v>0.8021412037037059</v>
      </c>
      <c r="EB36" s="106">
        <f>EB35+'KEY L-8'!$M12</f>
        <v>0.8060763888888911</v>
      </c>
      <c r="EC36" s="106">
        <f>EC35+'KEY L-8'!$M12</f>
        <v>0.81001157407407631</v>
      </c>
      <c r="ED36" s="106">
        <f>ED35+'KEY L-8'!$M12</f>
        <v>0.81394675925926152</v>
      </c>
      <c r="EE36" s="106">
        <f>EE35+'KEY L-8'!$M12</f>
        <v>0.81788194444444673</v>
      </c>
      <c r="EF36" s="106">
        <f>EF35+'KEY L-8'!$M12</f>
        <v>0.82181712962963194</v>
      </c>
      <c r="EG36" s="106">
        <f>EG35+'KEY L-8'!$M12</f>
        <v>0.82575231481481715</v>
      </c>
      <c r="EH36" s="106">
        <f>EH35+'KEY L-8'!$M12</f>
        <v>0.82968750000000235</v>
      </c>
      <c r="EI36" s="106">
        <f>EI35+'KEY L-8'!$M12</f>
        <v>0.83362268518518756</v>
      </c>
      <c r="EJ36" s="106">
        <f>EJ35+'KEY L-8'!$M12</f>
        <v>0.83755787037037277</v>
      </c>
      <c r="EK36" s="106">
        <f>EK35+'KEY L-8'!$M12</f>
        <v>0.84149305555555798</v>
      </c>
      <c r="EL36" s="106">
        <f>EL35+'KEY L-8'!$M12</f>
        <v>0.84542824074074319</v>
      </c>
      <c r="EM36" s="106">
        <f>EM35+'KEY L-8'!$M12</f>
        <v>0.84936342592592839</v>
      </c>
      <c r="EN36" s="106">
        <f>EN35+'KEY L-8'!$M12</f>
        <v>0.8532986111111136</v>
      </c>
      <c r="EO36" s="106">
        <f>EO35+'KEY L-8'!$M12</f>
        <v>0.85723379629629881</v>
      </c>
      <c r="EP36" s="106">
        <f>EP35+'KEY L-8'!$M12</f>
        <v>0.86116898148148402</v>
      </c>
      <c r="EQ36" s="106">
        <f>EQ35+'KEY L-8'!$M12</f>
        <v>0.86510416666666923</v>
      </c>
      <c r="ER36" s="106">
        <f>ER35+'KEY L-8'!$M12</f>
        <v>0.86903935185185444</v>
      </c>
      <c r="ES36" s="106">
        <f>ES35+'KEY L-8'!$M12</f>
        <v>0.87297453703703964</v>
      </c>
      <c r="ET36" s="106">
        <f>ET35+'KEY L-8'!$M12</f>
        <v>0.87690972222222485</v>
      </c>
      <c r="EU36" s="512"/>
      <c r="EV36" s="106">
        <f>EV35+'KEY L-8'!$M12</f>
        <v>0.88478009259259527</v>
      </c>
      <c r="EW36" s="106">
        <f>EW35+'KEY L-8'!$M12</f>
        <v>0.88871527777778048</v>
      </c>
      <c r="EX36" s="512"/>
      <c r="EY36" s="106">
        <f>EY35+'KEY L-8'!$M12</f>
        <v>0.89658564814815089</v>
      </c>
      <c r="EZ36" s="512"/>
      <c r="FA36" s="106">
        <f>FA35+'KEY L-8'!$M12</f>
        <v>0.90393518518518501</v>
      </c>
      <c r="FB36" s="106">
        <f>FB35+'KEY L-8'!$M12</f>
        <v>0.90752314814814794</v>
      </c>
      <c r="FC36" s="106">
        <f>FC35+'KEY L-8'!$M12</f>
        <v>0.91111111111111087</v>
      </c>
      <c r="FD36" s="106">
        <f>FD35+'KEY L-8'!$M12</f>
        <v>0.91539351851851825</v>
      </c>
      <c r="FE36" s="512"/>
      <c r="FF36" s="106">
        <f>FF35+'KEY L-8'!$M12</f>
        <v>0.92424768518518519</v>
      </c>
      <c r="FG36" s="512"/>
      <c r="FH36" s="106">
        <f>FH35+'KEY L-8'!$M12</f>
        <v>0.93049768518518527</v>
      </c>
      <c r="FI36" s="128">
        <f>FI35+'KEY L-8'!$M12</f>
        <v>0.93396990740740737</v>
      </c>
      <c r="FJ36" s="106">
        <f>FJ35+'KEY L-8'!$M12</f>
        <v>0.93952546296296291</v>
      </c>
      <c r="FK36" s="512"/>
      <c r="FL36" s="106">
        <f>FL35+'KEY L-8'!$M12</f>
        <v>0.94785879629629621</v>
      </c>
      <c r="FM36" s="128">
        <f>FM35+'KEY L-8'!$M12</f>
        <v>0.95619212962962974</v>
      </c>
      <c r="FN36" s="512"/>
      <c r="FO36" s="130">
        <f>FO35+'KEY L-8'!$M12</f>
        <v>0.96452546296296304</v>
      </c>
      <c r="FP36" s="512"/>
      <c r="FQ36" s="128">
        <f>FQ35+'KEY L-8'!$M12</f>
        <v>0.97285879629629635</v>
      </c>
      <c r="FR36" s="512"/>
      <c r="FS36" s="512"/>
      <c r="FT36" s="512"/>
      <c r="FU36" s="512"/>
      <c r="FV36" s="517"/>
      <c r="FW36" s="517"/>
      <c r="FX36" s="517"/>
      <c r="FY36" s="512"/>
      <c r="FZ36" s="517"/>
      <c r="GA36" s="512"/>
      <c r="GB36" s="512"/>
      <c r="GC36" s="512"/>
      <c r="GD36" s="519"/>
      <c r="GE36" s="594"/>
    </row>
    <row r="37" spans="1:187" s="71" customFormat="1" ht="17.100000000000001" hidden="1" customHeight="1" x14ac:dyDescent="0.25">
      <c r="A37" s="72" t="s">
        <v>94</v>
      </c>
      <c r="B37" s="517"/>
      <c r="C37" s="128">
        <f>C36+'KEY L-8'!$Q13</f>
        <v>0.2632175925925927</v>
      </c>
      <c r="D37" s="106">
        <f>D36+'KEY L-8'!$M13</f>
        <v>0.26930555555555563</v>
      </c>
      <c r="E37" s="106">
        <f>E36+'KEY L-8'!$M13</f>
        <v>0.27277777777777784</v>
      </c>
      <c r="F37" s="106">
        <f>F36+'KEY L-8'!$M13</f>
        <v>0.27972222222222226</v>
      </c>
      <c r="G37" s="106">
        <f>G36+'KEY L-8'!$M13</f>
        <v>0.28388888888888891</v>
      </c>
      <c r="H37" s="106">
        <f>H36+'KEY L-8'!$M13</f>
        <v>0.28736111111111118</v>
      </c>
      <c r="I37" s="106">
        <f>I36+'KEY L-8'!$M13</f>
        <v>0.29222222222222227</v>
      </c>
      <c r="J37" s="106">
        <f>J36+'KEY L-8'!$M13</f>
        <v>0.29589120370370359</v>
      </c>
      <c r="K37" s="106">
        <f>K36+'KEY L-8'!$M13</f>
        <v>0.29986111111111119</v>
      </c>
      <c r="L37" s="106">
        <f>L36+'KEY L-8'!$M13</f>
        <v>0.303761574074074</v>
      </c>
      <c r="M37" s="106">
        <f>M36+'KEY L-8'!$M13</f>
        <v>0.30775462962962974</v>
      </c>
      <c r="N37" s="106">
        <f>N36+'KEY L-8'!$M13</f>
        <v>0.31163194444444436</v>
      </c>
      <c r="O37" s="106">
        <f>O36+'KEY L-8'!$M13</f>
        <v>0.31556712962962957</v>
      </c>
      <c r="P37" s="106">
        <f>P36+'KEY L-8'!$M13</f>
        <v>0.31950231481481478</v>
      </c>
      <c r="Q37" s="106">
        <f>Q36+'KEY L-8'!$M13</f>
        <v>0.32343749999999999</v>
      </c>
      <c r="R37" s="106">
        <f>R36+'KEY L-8'!$M13</f>
        <v>0.3273726851851852</v>
      </c>
      <c r="S37" s="106">
        <f>S36+'KEY L-8'!$M13</f>
        <v>0.33130787037037041</v>
      </c>
      <c r="T37" s="106">
        <f>T36+'KEY L-8'!$M13</f>
        <v>0.33553240740740753</v>
      </c>
      <c r="U37" s="106">
        <f>U36+'KEY L-8'!$M13</f>
        <v>0.33917824074074082</v>
      </c>
      <c r="V37" s="106">
        <f>V36+'KEY L-8'!$M13</f>
        <v>0.34311342592592603</v>
      </c>
      <c r="W37" s="106">
        <f>W36+'KEY L-8'!$M13</f>
        <v>0.34704861111111124</v>
      </c>
      <c r="X37" s="106">
        <f>X36+'KEY L-8'!$M13</f>
        <v>0.35098379629629645</v>
      </c>
      <c r="Y37" s="106">
        <f>Y36+'KEY L-8'!$M13</f>
        <v>0.35491898148148165</v>
      </c>
      <c r="Z37" s="106">
        <f>Z36+'KEY L-8'!$M13</f>
        <v>0.35885416666666686</v>
      </c>
      <c r="AA37" s="106">
        <f>AA36+'KEY L-8'!$M13</f>
        <v>0.36278935185185207</v>
      </c>
      <c r="AB37" s="106">
        <f>AB36+'KEY L-8'!$M13</f>
        <v>0.36672453703703728</v>
      </c>
      <c r="AC37" s="106">
        <f>AC36+'KEY L-8'!$M13</f>
        <v>0.37065972222222249</v>
      </c>
      <c r="AD37" s="106">
        <f>AD36+'KEY L-8'!$M13</f>
        <v>0.37459490740740753</v>
      </c>
      <c r="AE37" s="106">
        <f>AE36+'KEY L-8'!$M13</f>
        <v>0.37853009259259274</v>
      </c>
      <c r="AF37" s="106">
        <f>AF36+'KEY L-8'!$M13</f>
        <v>0.38246527777777795</v>
      </c>
      <c r="AG37" s="106">
        <f>AG36+'KEY L-8'!$M13</f>
        <v>0.38640046296296315</v>
      </c>
      <c r="AH37" s="106">
        <f>AH36+'KEY L-8'!$M13</f>
        <v>0.39033564814814836</v>
      </c>
      <c r="AI37" s="106">
        <f>AI36+'KEY L-8'!$M13</f>
        <v>0.39427083333333357</v>
      </c>
      <c r="AJ37" s="106">
        <f>AJ36+'KEY L-8'!$M13</f>
        <v>0.39820601851851878</v>
      </c>
      <c r="AK37" s="106">
        <f>AK36+'KEY L-8'!$M13</f>
        <v>0.40214120370370399</v>
      </c>
      <c r="AL37" s="106">
        <f>AL36+'KEY L-8'!$M13</f>
        <v>0.40607638888888919</v>
      </c>
      <c r="AM37" s="106">
        <f>AM36+'KEY L-8'!$M13</f>
        <v>0.4100115740740744</v>
      </c>
      <c r="AN37" s="106">
        <f>AN36+'KEY L-8'!$M13</f>
        <v>0.41394675925925961</v>
      </c>
      <c r="AO37" s="106">
        <f>AO36+'KEY L-8'!$M13</f>
        <v>0.41788194444444482</v>
      </c>
      <c r="AP37" s="106">
        <f>AP36+'KEY L-8'!$M13</f>
        <v>0.42181712962963003</v>
      </c>
      <c r="AQ37" s="106">
        <f>AQ36+'KEY L-8'!$M13</f>
        <v>0.42575231481481524</v>
      </c>
      <c r="AR37" s="106">
        <f>AR36+'KEY L-8'!$M13</f>
        <v>0.42968750000000044</v>
      </c>
      <c r="AS37" s="106">
        <f>AS36+'KEY L-8'!$M13</f>
        <v>0.43362268518518565</v>
      </c>
      <c r="AT37" s="106">
        <f>AT36+'KEY L-8'!$M13</f>
        <v>0.43755787037037086</v>
      </c>
      <c r="AU37" s="106">
        <f>AU36+'KEY L-8'!$M13</f>
        <v>0.44247685185185193</v>
      </c>
      <c r="AV37" s="512"/>
      <c r="AW37" s="106">
        <f>AW36+'KEY L-8'!$M13</f>
        <v>0.4487268518518519</v>
      </c>
      <c r="AX37" s="106">
        <f>AX36+'KEY L-8'!$M13</f>
        <v>0.45329861111111169</v>
      </c>
      <c r="AY37" s="106">
        <f>AY36+'KEY L-8'!$M13</f>
        <v>0.4572337962962969</v>
      </c>
      <c r="AZ37" s="106">
        <f>AZ36+'KEY L-8'!$M13</f>
        <v>0.46116898148148211</v>
      </c>
      <c r="BA37" s="106">
        <f>BA36+'KEY L-8'!$M13</f>
        <v>0.46510416666666732</v>
      </c>
      <c r="BB37" s="106">
        <f>BB36+'KEY L-8'!$M13</f>
        <v>0.46903935185185253</v>
      </c>
      <c r="BC37" s="106">
        <f>BC36+'KEY L-8'!$M13</f>
        <v>0.47297453703703773</v>
      </c>
      <c r="BD37" s="106">
        <f>BD36+'KEY L-8'!$M13</f>
        <v>0.47690972222222294</v>
      </c>
      <c r="BE37" s="106">
        <f>BE36+'KEY L-8'!$M13</f>
        <v>0.48084490740740815</v>
      </c>
      <c r="BF37" s="106">
        <f>BF36+'KEY L-8'!$M13</f>
        <v>0.48478009259259336</v>
      </c>
      <c r="BG37" s="106">
        <f>BG36+'KEY L-8'!$M13</f>
        <v>0.48871527777777857</v>
      </c>
      <c r="BH37" s="106">
        <f>BH36+'KEY L-8'!$M13</f>
        <v>0.49317129629629636</v>
      </c>
      <c r="BI37" s="512"/>
      <c r="BJ37" s="106">
        <f>BJ36+'KEY L-8'!$M13</f>
        <v>0.50011574074074083</v>
      </c>
      <c r="BK37" s="106">
        <f>BK36+'KEY L-8'!$M13</f>
        <v>0.5044560185185194</v>
      </c>
      <c r="BL37" s="512"/>
      <c r="BM37" s="106">
        <f>BM36+'KEY L-8'!$M13</f>
        <v>0.51290509259259343</v>
      </c>
      <c r="BN37" s="512"/>
      <c r="BO37" s="106">
        <f>BO36+'KEY L-8'!$M13</f>
        <v>0.52135416666666745</v>
      </c>
      <c r="BP37" s="106">
        <f>BP36+'KEY L-8'!$M13</f>
        <v>0.52557870370370452</v>
      </c>
      <c r="BQ37" s="512"/>
      <c r="BR37" s="106">
        <f>BR36+'KEY L-8'!$M13</f>
        <v>0.53402777777777855</v>
      </c>
      <c r="BS37" s="106">
        <f>BS36+'KEY L-8'!$M13</f>
        <v>0.53825231481481561</v>
      </c>
      <c r="BT37" s="512"/>
      <c r="BU37" s="106">
        <f>BU36+'KEY L-8'!$M13</f>
        <v>0.54670138888888953</v>
      </c>
      <c r="BV37" s="512"/>
      <c r="BW37" s="106">
        <f>BW36+'KEY L-8'!$M13</f>
        <v>0.55515046296296344</v>
      </c>
      <c r="BX37" s="512"/>
      <c r="BY37" s="106">
        <f>BY36+'KEY L-8'!$M13</f>
        <v>0.56359953703703747</v>
      </c>
      <c r="BZ37" s="512"/>
      <c r="CA37" s="106">
        <f>CA36+'KEY L-8'!$M13</f>
        <v>0.57204861111111149</v>
      </c>
      <c r="CB37" s="512"/>
      <c r="CC37" s="106">
        <f>CC36+'KEY L-8'!$M13</f>
        <v>0.58049768518518563</v>
      </c>
      <c r="CD37" s="512"/>
      <c r="CE37" s="106">
        <f>CE36+'KEY L-8'!$M13</f>
        <v>0.58894675925925977</v>
      </c>
      <c r="CF37" s="512"/>
      <c r="CG37" s="106">
        <f>CG36+'KEY L-8'!$M13</f>
        <v>0.5973958333333339</v>
      </c>
      <c r="CH37" s="512"/>
      <c r="CI37" s="106">
        <f>CI36+'KEY L-8'!$M13</f>
        <v>0.60584490740740804</v>
      </c>
      <c r="CJ37" s="106">
        <f>CJ36+'KEY L-8'!$M13</f>
        <v>0.61429398148148218</v>
      </c>
      <c r="CK37" s="106">
        <f>CK36+'KEY L-8'!$M13</f>
        <v>0.62274305555555631</v>
      </c>
      <c r="CL37" s="106">
        <f>CL36+'KEY L-8'!$M13</f>
        <v>0.62696759259259338</v>
      </c>
      <c r="CM37" s="106">
        <f>CM36+'KEY L-8'!$M13</f>
        <v>0.63541666666666752</v>
      </c>
      <c r="CN37" s="106">
        <f>CN36+'KEY L-8'!$M13</f>
        <v>0.63964120370370459</v>
      </c>
      <c r="CO37" s="106">
        <f>CO36+'KEY L-8'!$M13</f>
        <v>0.64809027777777872</v>
      </c>
      <c r="CP37" s="106">
        <f>CP36+'KEY L-8'!$M13</f>
        <v>0.65653935185185286</v>
      </c>
      <c r="CQ37" s="106">
        <f>CQ36+'KEY L-8'!$M13</f>
        <v>0.66076388888888893</v>
      </c>
      <c r="CR37" s="106">
        <f>CR36+'KEY L-8'!$M13</f>
        <v>0.66498842592592577</v>
      </c>
      <c r="CS37" s="106">
        <f>CS36+'KEY L-8'!$M13</f>
        <v>0.66921296296296284</v>
      </c>
      <c r="CT37" s="106">
        <f>CT36+'KEY L-8'!$M13</f>
        <v>0.67343749999999991</v>
      </c>
      <c r="CU37" s="106">
        <f>CU36+'KEY L-8'!$M13</f>
        <v>0.67766203703703698</v>
      </c>
      <c r="CV37" s="106">
        <f>CV36+'KEY L-8'!$M13</f>
        <v>0.68188657407407405</v>
      </c>
      <c r="CW37" s="106">
        <f>CW36+'KEY L-8'!$M13</f>
        <v>0.68611111111111112</v>
      </c>
      <c r="CX37" s="106">
        <f>CX36+'KEY L-8'!$M13</f>
        <v>0.69033564814814818</v>
      </c>
      <c r="CY37" s="106">
        <f>CY36+'KEY L-8'!$M13</f>
        <v>0.69291666666666674</v>
      </c>
      <c r="CZ37" s="106">
        <f>CZ36+'KEY L-8'!$M13</f>
        <v>0.69525462962962969</v>
      </c>
      <c r="DA37" s="106">
        <f>DA36+'KEY L-8'!$M13</f>
        <v>0.69878472222222232</v>
      </c>
      <c r="DB37" s="106">
        <f>DB36+'KEY L-8'!$M13</f>
        <v>0.70300925925925939</v>
      </c>
      <c r="DC37" s="106">
        <f>DC36+'KEY L-8'!$M13</f>
        <v>0.70723379629629612</v>
      </c>
      <c r="DD37" s="106">
        <f>DD36+'KEY L-8'!$M13</f>
        <v>0.71145833333333319</v>
      </c>
      <c r="DE37" s="106">
        <f>DE36+'KEY L-8'!$M13</f>
        <v>0.71568287037037026</v>
      </c>
      <c r="DF37" s="106">
        <f>DF36+'KEY L-8'!$M13</f>
        <v>0.71990740740740733</v>
      </c>
      <c r="DG37" s="106">
        <f>DG36+'KEY L-8'!$M13</f>
        <v>0.7241319444444444</v>
      </c>
      <c r="DH37" s="106">
        <f>DH36+'KEY L-8'!$M13</f>
        <v>0.72835648148148147</v>
      </c>
      <c r="DI37" s="106">
        <f>DI36+'KEY L-8'!$M13</f>
        <v>0.73250000000000004</v>
      </c>
      <c r="DJ37" s="106">
        <f>DJ36+'KEY L-8'!$M13</f>
        <v>0.73680555555555738</v>
      </c>
      <c r="DK37" s="106">
        <f>DK36+'KEY L-8'!$M13</f>
        <v>0.74074074074074259</v>
      </c>
      <c r="DL37" s="106">
        <f>DL36+'KEY L-8'!$M13</f>
        <v>0.7446759259259278</v>
      </c>
      <c r="DM37" s="106">
        <f>DM36+'KEY L-8'!$M13</f>
        <v>0.748611111111113</v>
      </c>
      <c r="DN37" s="106">
        <f>DN36+'KEY L-8'!$M13</f>
        <v>0.75254629629629821</v>
      </c>
      <c r="DO37" s="106">
        <f>DO36+'KEY L-8'!$M13</f>
        <v>0.75648148148148342</v>
      </c>
      <c r="DP37" s="106">
        <f>DP36+'KEY L-8'!$M13</f>
        <v>0.76041666666666863</v>
      </c>
      <c r="DQ37" s="106">
        <f>DQ36+'KEY L-8'!$M13</f>
        <v>0.76435185185185384</v>
      </c>
      <c r="DR37" s="106">
        <f>DR36+'KEY L-8'!$M13</f>
        <v>0.76828703703703904</v>
      </c>
      <c r="DS37" s="106">
        <f>DS36+'KEY L-8'!$M13</f>
        <v>0.77222222222222425</v>
      </c>
      <c r="DT37" s="106">
        <f>DT36+'KEY L-8'!$M13</f>
        <v>0.77615740740740946</v>
      </c>
      <c r="DU37" s="106">
        <f>DU36+'KEY L-8'!$M13</f>
        <v>0.78009259259259467</v>
      </c>
      <c r="DV37" s="106">
        <f>DV36+'KEY L-8'!$M13</f>
        <v>0.78402777777777988</v>
      </c>
      <c r="DW37" s="106">
        <f>DW36+'KEY L-8'!$M13</f>
        <v>0.78796296296296509</v>
      </c>
      <c r="DX37" s="106">
        <f>DX36+'KEY L-8'!$M13</f>
        <v>0.79189814814815029</v>
      </c>
      <c r="DY37" s="106">
        <f>DY36+'KEY L-8'!$M13</f>
        <v>0.7958333333333355</v>
      </c>
      <c r="DZ37" s="106">
        <f>DZ36+'KEY L-8'!$M13</f>
        <v>0.79976851851852071</v>
      </c>
      <c r="EA37" s="106">
        <f>EA36+'KEY L-8'!$M13</f>
        <v>0.80370370370370592</v>
      </c>
      <c r="EB37" s="106">
        <f>EB36+'KEY L-8'!$M13</f>
        <v>0.80763888888889113</v>
      </c>
      <c r="EC37" s="106">
        <f>EC36+'KEY L-8'!$M13</f>
        <v>0.81157407407407633</v>
      </c>
      <c r="ED37" s="106">
        <f>ED36+'KEY L-8'!$M13</f>
        <v>0.81550925925926154</v>
      </c>
      <c r="EE37" s="106">
        <f>EE36+'KEY L-8'!$M13</f>
        <v>0.81944444444444675</v>
      </c>
      <c r="EF37" s="106">
        <f>EF36+'KEY L-8'!$M13</f>
        <v>0.82337962962963196</v>
      </c>
      <c r="EG37" s="106">
        <f>EG36+'KEY L-8'!$M13</f>
        <v>0.82731481481481717</v>
      </c>
      <c r="EH37" s="106">
        <f>EH36+'KEY L-8'!$M13</f>
        <v>0.83125000000000238</v>
      </c>
      <c r="EI37" s="106">
        <f>EI36+'KEY L-8'!$M13</f>
        <v>0.83518518518518758</v>
      </c>
      <c r="EJ37" s="106">
        <f>EJ36+'KEY L-8'!$M13</f>
        <v>0.83912037037037279</v>
      </c>
      <c r="EK37" s="106">
        <f>EK36+'KEY L-8'!$M13</f>
        <v>0.843055555555558</v>
      </c>
      <c r="EL37" s="106">
        <f>EL36+'KEY L-8'!$M13</f>
        <v>0.84699074074074321</v>
      </c>
      <c r="EM37" s="106">
        <f>EM36+'KEY L-8'!$M13</f>
        <v>0.85092592592592842</v>
      </c>
      <c r="EN37" s="106">
        <f>EN36+'KEY L-8'!$M13</f>
        <v>0.85486111111111363</v>
      </c>
      <c r="EO37" s="106">
        <f>EO36+'KEY L-8'!$M13</f>
        <v>0.85879629629629883</v>
      </c>
      <c r="EP37" s="106">
        <f>EP36+'KEY L-8'!$M13</f>
        <v>0.86273148148148404</v>
      </c>
      <c r="EQ37" s="106">
        <f>EQ36+'KEY L-8'!$M13</f>
        <v>0.86666666666666925</v>
      </c>
      <c r="ER37" s="106">
        <f>ER36+'KEY L-8'!$M13</f>
        <v>0.87060185185185446</v>
      </c>
      <c r="ES37" s="106">
        <f>ES36+'KEY L-8'!$M13</f>
        <v>0.87453703703703967</v>
      </c>
      <c r="ET37" s="106">
        <f>ET36+'KEY L-8'!$M13</f>
        <v>0.87847222222222487</v>
      </c>
      <c r="EU37" s="512"/>
      <c r="EV37" s="106">
        <f>EV36+'KEY L-8'!$M13</f>
        <v>0.88634259259259529</v>
      </c>
      <c r="EW37" s="106">
        <f>EW36+'KEY L-8'!$M13</f>
        <v>0.8902777777777805</v>
      </c>
      <c r="EX37" s="512"/>
      <c r="EY37" s="106">
        <f>EY36+'KEY L-8'!$M13</f>
        <v>0.89814814814815092</v>
      </c>
      <c r="EZ37" s="512"/>
      <c r="FA37" s="106">
        <f>FA36+'KEY L-8'!$M13</f>
        <v>0.90549768518518503</v>
      </c>
      <c r="FB37" s="106">
        <f>FB36+'KEY L-8'!$M13</f>
        <v>0.90908564814814796</v>
      </c>
      <c r="FC37" s="106">
        <f>FC36+'KEY L-8'!$M13</f>
        <v>0.91267361111111089</v>
      </c>
      <c r="FD37" s="106">
        <f>FD36+'KEY L-8'!$M13</f>
        <v>0.91695601851851827</v>
      </c>
      <c r="FE37" s="512"/>
      <c r="FF37" s="106">
        <f>FF36+'KEY L-8'!$M13</f>
        <v>0.92581018518518521</v>
      </c>
      <c r="FG37" s="512"/>
      <c r="FH37" s="106">
        <f>FH36+'KEY L-8'!$M13</f>
        <v>0.9320601851851853</v>
      </c>
      <c r="FI37" s="128">
        <f>FI36+'KEY L-8'!$M13</f>
        <v>0.9355324074074074</v>
      </c>
      <c r="FJ37" s="106">
        <f>FJ36+'KEY L-8'!$M13</f>
        <v>0.94108796296296293</v>
      </c>
      <c r="FK37" s="512"/>
      <c r="FL37" s="106">
        <f>FL36+'KEY L-8'!$M13</f>
        <v>0.94942129629629624</v>
      </c>
      <c r="FM37" s="128">
        <f>FM36+'KEY L-8'!$M13</f>
        <v>0.95775462962962976</v>
      </c>
      <c r="FN37" s="512"/>
      <c r="FO37" s="130">
        <f>FO36+'KEY L-8'!$M13</f>
        <v>0.96608796296296306</v>
      </c>
      <c r="FP37" s="512"/>
      <c r="FQ37" s="128">
        <f>FQ36+'KEY L-8'!$M13</f>
        <v>0.97442129629629637</v>
      </c>
      <c r="FR37" s="512"/>
      <c r="FS37" s="512"/>
      <c r="FT37" s="512"/>
      <c r="FU37" s="512"/>
      <c r="FV37" s="517"/>
      <c r="FW37" s="517"/>
      <c r="FX37" s="517"/>
      <c r="FY37" s="512"/>
      <c r="FZ37" s="517"/>
      <c r="GA37" s="512"/>
      <c r="GB37" s="512"/>
      <c r="GC37" s="512"/>
      <c r="GD37" s="519"/>
      <c r="GE37" s="594"/>
    </row>
    <row r="38" spans="1:187" s="71" customFormat="1" ht="17.100000000000001" hidden="1" customHeight="1" x14ac:dyDescent="0.25">
      <c r="A38" s="72" t="s">
        <v>93</v>
      </c>
      <c r="B38" s="517"/>
      <c r="C38" s="128">
        <f>C37+'KEY L-8'!$Q14</f>
        <v>0.26487268518518531</v>
      </c>
      <c r="D38" s="106">
        <f>D37+'KEY L-8'!$M14</f>
        <v>0.2705555555555556</v>
      </c>
      <c r="E38" s="106">
        <f>E37+'KEY L-8'!$M14</f>
        <v>0.27402777777777781</v>
      </c>
      <c r="F38" s="106">
        <f>F37+'KEY L-8'!$M14</f>
        <v>0.28097222222222223</v>
      </c>
      <c r="G38" s="106">
        <f>G37+'KEY L-8'!$M14</f>
        <v>0.28513888888888889</v>
      </c>
      <c r="H38" s="106">
        <f>H37+'KEY L-8'!$M14</f>
        <v>0.28861111111111115</v>
      </c>
      <c r="I38" s="106">
        <f>I37+'KEY L-8'!$M14</f>
        <v>0.29347222222222225</v>
      </c>
      <c r="J38" s="106">
        <f>J37+'KEY L-8'!$M14</f>
        <v>0.29714120370370356</v>
      </c>
      <c r="K38" s="106">
        <f>K37+'KEY L-8'!$M14</f>
        <v>0.30111111111111116</v>
      </c>
      <c r="L38" s="106">
        <f>L37+'KEY L-8'!$M14</f>
        <v>0.30501157407407398</v>
      </c>
      <c r="M38" s="106">
        <f>M37+'KEY L-8'!$M14</f>
        <v>0.30900462962962971</v>
      </c>
      <c r="N38" s="106">
        <f>N37+'KEY L-8'!$M14</f>
        <v>0.31288194444444434</v>
      </c>
      <c r="O38" s="106">
        <f>O37+'KEY L-8'!$M14</f>
        <v>0.31681712962962955</v>
      </c>
      <c r="P38" s="106">
        <f>P37+'KEY L-8'!$M14</f>
        <v>0.32075231481481475</v>
      </c>
      <c r="Q38" s="106">
        <f>Q37+'KEY L-8'!$M14</f>
        <v>0.32468749999999996</v>
      </c>
      <c r="R38" s="106">
        <f>R37+'KEY L-8'!$M14</f>
        <v>0.32862268518518517</v>
      </c>
      <c r="S38" s="106">
        <f>S37+'KEY L-8'!$M14</f>
        <v>0.33255787037037038</v>
      </c>
      <c r="T38" s="106">
        <f>T37+'KEY L-8'!$M14</f>
        <v>0.3367824074074075</v>
      </c>
      <c r="U38" s="106">
        <f>U37+'KEY L-8'!$M14</f>
        <v>0.3404282407407408</v>
      </c>
      <c r="V38" s="106">
        <f>V37+'KEY L-8'!$M14</f>
        <v>0.344363425925926</v>
      </c>
      <c r="W38" s="106">
        <f>W37+'KEY L-8'!$M14</f>
        <v>0.34829861111111121</v>
      </c>
      <c r="X38" s="106">
        <f>X37+'KEY L-8'!$M14</f>
        <v>0.35223379629629642</v>
      </c>
      <c r="Y38" s="106">
        <f>Y37+'KEY L-8'!$M14</f>
        <v>0.35616898148148163</v>
      </c>
      <c r="Z38" s="106">
        <f>Z37+'KEY L-8'!$M14</f>
        <v>0.36010416666666684</v>
      </c>
      <c r="AA38" s="106">
        <f>AA37+'KEY L-8'!$M14</f>
        <v>0.36403935185185204</v>
      </c>
      <c r="AB38" s="106">
        <f>AB37+'KEY L-8'!$M14</f>
        <v>0.36797453703703725</v>
      </c>
      <c r="AC38" s="106">
        <f>AC37+'KEY L-8'!$M14</f>
        <v>0.37190972222222246</v>
      </c>
      <c r="AD38" s="106">
        <f>AD37+'KEY L-8'!$M14</f>
        <v>0.3758449074074075</v>
      </c>
      <c r="AE38" s="106">
        <f>AE37+'KEY L-8'!$M14</f>
        <v>0.37978009259259271</v>
      </c>
      <c r="AF38" s="106">
        <f>AF37+'KEY L-8'!$M14</f>
        <v>0.38371527777777792</v>
      </c>
      <c r="AG38" s="106">
        <f>AG37+'KEY L-8'!$M14</f>
        <v>0.38765046296296313</v>
      </c>
      <c r="AH38" s="106">
        <f>AH37+'KEY L-8'!$M14</f>
        <v>0.39158564814814834</v>
      </c>
      <c r="AI38" s="106">
        <f>AI37+'KEY L-8'!$M14</f>
        <v>0.39552083333333354</v>
      </c>
      <c r="AJ38" s="106">
        <f>AJ37+'KEY L-8'!$M14</f>
        <v>0.39945601851851875</v>
      </c>
      <c r="AK38" s="106">
        <f>AK37+'KEY L-8'!$M14</f>
        <v>0.40339120370370396</v>
      </c>
      <c r="AL38" s="106">
        <f>AL37+'KEY L-8'!$M14</f>
        <v>0.40732638888888917</v>
      </c>
      <c r="AM38" s="106">
        <f>AM37+'KEY L-8'!$M14</f>
        <v>0.41126157407407438</v>
      </c>
      <c r="AN38" s="106">
        <f>AN37+'KEY L-8'!$M14</f>
        <v>0.41519675925925958</v>
      </c>
      <c r="AO38" s="106">
        <f>AO37+'KEY L-8'!$M14</f>
        <v>0.41913194444444479</v>
      </c>
      <c r="AP38" s="106">
        <f>AP37+'KEY L-8'!$M14</f>
        <v>0.42306712962963</v>
      </c>
      <c r="AQ38" s="106">
        <f>AQ37+'KEY L-8'!$M14</f>
        <v>0.42700231481481521</v>
      </c>
      <c r="AR38" s="106">
        <f>AR37+'KEY L-8'!$M14</f>
        <v>0.43093750000000042</v>
      </c>
      <c r="AS38" s="106">
        <f>AS37+'KEY L-8'!$M14</f>
        <v>0.43487268518518563</v>
      </c>
      <c r="AT38" s="106">
        <f>AT37+'KEY L-8'!$M14</f>
        <v>0.43880787037037083</v>
      </c>
      <c r="AU38" s="106">
        <f>AU37+'KEY L-8'!$M14</f>
        <v>0.4437268518518519</v>
      </c>
      <c r="AV38" s="512"/>
      <c r="AW38" s="106">
        <f>AW37+'KEY L-8'!$M14</f>
        <v>0.44997685185185188</v>
      </c>
      <c r="AX38" s="106">
        <f>AX37+'KEY L-8'!$M14</f>
        <v>0.45454861111111167</v>
      </c>
      <c r="AY38" s="106">
        <f>AY37+'KEY L-8'!$M14</f>
        <v>0.45848379629629687</v>
      </c>
      <c r="AZ38" s="106">
        <f>AZ37+'KEY L-8'!$M14</f>
        <v>0.46241898148148208</v>
      </c>
      <c r="BA38" s="106">
        <f>BA37+'KEY L-8'!$M14</f>
        <v>0.46635416666666729</v>
      </c>
      <c r="BB38" s="106">
        <f>BB37+'KEY L-8'!$M14</f>
        <v>0.4702893518518525</v>
      </c>
      <c r="BC38" s="106">
        <f>BC37+'KEY L-8'!$M14</f>
        <v>0.47422453703703771</v>
      </c>
      <c r="BD38" s="106">
        <f>BD37+'KEY L-8'!$M14</f>
        <v>0.47815972222222292</v>
      </c>
      <c r="BE38" s="106">
        <f>BE37+'KEY L-8'!$M14</f>
        <v>0.48209490740740812</v>
      </c>
      <c r="BF38" s="106">
        <f>BF37+'KEY L-8'!$M14</f>
        <v>0.48603009259259333</v>
      </c>
      <c r="BG38" s="106">
        <f>BG37+'KEY L-8'!$M14</f>
        <v>0.48996527777777854</v>
      </c>
      <c r="BH38" s="106">
        <f>BH37+'KEY L-8'!$M14</f>
        <v>0.49442129629629633</v>
      </c>
      <c r="BI38" s="512"/>
      <c r="BJ38" s="106">
        <f>BJ37+'KEY L-8'!$M14</f>
        <v>0.50136574074074081</v>
      </c>
      <c r="BK38" s="106">
        <f>BK37+'KEY L-8'!$M14</f>
        <v>0.50570601851851937</v>
      </c>
      <c r="BL38" s="512"/>
      <c r="BM38" s="106">
        <f>BM37+'KEY L-8'!$M14</f>
        <v>0.5141550925925934</v>
      </c>
      <c r="BN38" s="512"/>
      <c r="BO38" s="106">
        <f>BO37+'KEY L-8'!$M14</f>
        <v>0.52260416666666742</v>
      </c>
      <c r="BP38" s="106">
        <f>BP37+'KEY L-8'!$M14</f>
        <v>0.52682870370370449</v>
      </c>
      <c r="BQ38" s="512"/>
      <c r="BR38" s="106">
        <f>BR37+'KEY L-8'!$M14</f>
        <v>0.53527777777777852</v>
      </c>
      <c r="BS38" s="106">
        <f>BS37+'KEY L-8'!$M14</f>
        <v>0.53950231481481559</v>
      </c>
      <c r="BT38" s="512"/>
      <c r="BU38" s="106">
        <f>BU37+'KEY L-8'!$M14</f>
        <v>0.5479513888888895</v>
      </c>
      <c r="BV38" s="512"/>
      <c r="BW38" s="106">
        <f>BW37+'KEY L-8'!$M14</f>
        <v>0.55640046296296342</v>
      </c>
      <c r="BX38" s="512"/>
      <c r="BY38" s="106">
        <f>BY37+'KEY L-8'!$M14</f>
        <v>0.56484953703703744</v>
      </c>
      <c r="BZ38" s="512"/>
      <c r="CA38" s="106">
        <f>CA37+'KEY L-8'!$M14</f>
        <v>0.57329861111111147</v>
      </c>
      <c r="CB38" s="512"/>
      <c r="CC38" s="106">
        <f>CC37+'KEY L-8'!$M14</f>
        <v>0.5817476851851856</v>
      </c>
      <c r="CD38" s="512"/>
      <c r="CE38" s="106">
        <f>CE37+'KEY L-8'!$M14</f>
        <v>0.59019675925925974</v>
      </c>
      <c r="CF38" s="512"/>
      <c r="CG38" s="106">
        <f>CG37+'KEY L-8'!$M14</f>
        <v>0.59864583333333388</v>
      </c>
      <c r="CH38" s="512"/>
      <c r="CI38" s="106">
        <f>CI37+'KEY L-8'!$M14</f>
        <v>0.60709490740740801</v>
      </c>
      <c r="CJ38" s="106">
        <f>CJ37+'KEY L-8'!$M14</f>
        <v>0.61554398148148215</v>
      </c>
      <c r="CK38" s="106">
        <f>CK37+'KEY L-8'!$M14</f>
        <v>0.62399305555555629</v>
      </c>
      <c r="CL38" s="106">
        <f>CL37+'KEY L-8'!$M14</f>
        <v>0.62821759259259335</v>
      </c>
      <c r="CM38" s="106">
        <f>CM37+'KEY L-8'!$M14</f>
        <v>0.63666666666666749</v>
      </c>
      <c r="CN38" s="106">
        <f>CN37+'KEY L-8'!$M14</f>
        <v>0.64089120370370456</v>
      </c>
      <c r="CO38" s="106">
        <f>CO37+'KEY L-8'!$M14</f>
        <v>0.6493402777777787</v>
      </c>
      <c r="CP38" s="106">
        <f>CP37+'KEY L-8'!$M14</f>
        <v>0.65778935185185283</v>
      </c>
      <c r="CQ38" s="106">
        <f>CQ37+'KEY L-8'!$M14</f>
        <v>0.6620138888888889</v>
      </c>
      <c r="CR38" s="106">
        <f>CR37+'KEY L-8'!$M14</f>
        <v>0.66623842592592575</v>
      </c>
      <c r="CS38" s="106">
        <f>CS37+'KEY L-8'!$M14</f>
        <v>0.67046296296296282</v>
      </c>
      <c r="CT38" s="106">
        <f>CT37+'KEY L-8'!$M14</f>
        <v>0.67468749999999988</v>
      </c>
      <c r="CU38" s="106">
        <f>CU37+'KEY L-8'!$M14</f>
        <v>0.67891203703703695</v>
      </c>
      <c r="CV38" s="106">
        <f>CV37+'KEY L-8'!$M14</f>
        <v>0.68313657407407402</v>
      </c>
      <c r="CW38" s="106">
        <f>CW37+'KEY L-8'!$M14</f>
        <v>0.68736111111111109</v>
      </c>
      <c r="CX38" s="106">
        <f>CX37+'KEY L-8'!$M14</f>
        <v>0.69158564814814816</v>
      </c>
      <c r="CY38" s="106">
        <f>CY37+'KEY L-8'!$M14</f>
        <v>0.69416666666666671</v>
      </c>
      <c r="CZ38" s="106">
        <f>CZ37+'KEY L-8'!$M14</f>
        <v>0.69650462962962967</v>
      </c>
      <c r="DA38" s="106">
        <f>DA37+'KEY L-8'!$M14</f>
        <v>0.70003472222222229</v>
      </c>
      <c r="DB38" s="106">
        <f>DB37+'KEY L-8'!$M14</f>
        <v>0.70425925925925936</v>
      </c>
      <c r="DC38" s="106">
        <f>DC37+'KEY L-8'!$M14</f>
        <v>0.7084837962962961</v>
      </c>
      <c r="DD38" s="106">
        <f>DD37+'KEY L-8'!$M14</f>
        <v>0.71270833333333317</v>
      </c>
      <c r="DE38" s="106">
        <f>DE37+'KEY L-8'!$M14</f>
        <v>0.71693287037037023</v>
      </c>
      <c r="DF38" s="106">
        <f>DF37+'KEY L-8'!$M14</f>
        <v>0.7211574074074073</v>
      </c>
      <c r="DG38" s="106">
        <f>DG37+'KEY L-8'!$M14</f>
        <v>0.72538194444444437</v>
      </c>
      <c r="DH38" s="106">
        <f>DH37+'KEY L-8'!$M14</f>
        <v>0.72960648148148144</v>
      </c>
      <c r="DI38" s="106">
        <f>DI37+'KEY L-8'!$M14</f>
        <v>0.73375000000000001</v>
      </c>
      <c r="DJ38" s="106">
        <f>DJ37+'KEY L-8'!$M14</f>
        <v>0.73805555555555735</v>
      </c>
      <c r="DK38" s="106">
        <f>DK37+'KEY L-8'!$M14</f>
        <v>0.74199074074074256</v>
      </c>
      <c r="DL38" s="106">
        <f>DL37+'KEY L-8'!$M14</f>
        <v>0.74592592592592777</v>
      </c>
      <c r="DM38" s="106">
        <f>DM37+'KEY L-8'!$M14</f>
        <v>0.74986111111111298</v>
      </c>
      <c r="DN38" s="106">
        <f>DN37+'KEY L-8'!$M14</f>
        <v>0.75379629629629818</v>
      </c>
      <c r="DO38" s="106">
        <f>DO37+'KEY L-8'!$M14</f>
        <v>0.75773148148148339</v>
      </c>
      <c r="DP38" s="106">
        <f>DP37+'KEY L-8'!$M14</f>
        <v>0.7616666666666686</v>
      </c>
      <c r="DQ38" s="106">
        <f>DQ37+'KEY L-8'!$M14</f>
        <v>0.76560185185185381</v>
      </c>
      <c r="DR38" s="106">
        <f>DR37+'KEY L-8'!$M14</f>
        <v>0.76953703703703902</v>
      </c>
      <c r="DS38" s="106">
        <f>DS37+'KEY L-8'!$M14</f>
        <v>0.77347222222222423</v>
      </c>
      <c r="DT38" s="106">
        <f>DT37+'KEY L-8'!$M14</f>
        <v>0.77740740740740943</v>
      </c>
      <c r="DU38" s="106">
        <f>DU37+'KEY L-8'!$M14</f>
        <v>0.78134259259259464</v>
      </c>
      <c r="DV38" s="106">
        <f>DV37+'KEY L-8'!$M14</f>
        <v>0.78527777777777985</v>
      </c>
      <c r="DW38" s="106">
        <f>DW37+'KEY L-8'!$M14</f>
        <v>0.78921296296296506</v>
      </c>
      <c r="DX38" s="106">
        <f>DX37+'KEY L-8'!$M14</f>
        <v>0.79314814814815027</v>
      </c>
      <c r="DY38" s="106">
        <f>DY37+'KEY L-8'!$M14</f>
        <v>0.79708333333333548</v>
      </c>
      <c r="DZ38" s="106">
        <f>DZ37+'KEY L-8'!$M14</f>
        <v>0.80101851851852068</v>
      </c>
      <c r="EA38" s="106">
        <f>EA37+'KEY L-8'!$M14</f>
        <v>0.80495370370370589</v>
      </c>
      <c r="EB38" s="106">
        <f>EB37+'KEY L-8'!$M14</f>
        <v>0.8088888888888911</v>
      </c>
      <c r="EC38" s="106">
        <f>EC37+'KEY L-8'!$M14</f>
        <v>0.81282407407407631</v>
      </c>
      <c r="ED38" s="106">
        <f>ED37+'KEY L-8'!$M14</f>
        <v>0.81675925925926152</v>
      </c>
      <c r="EE38" s="106">
        <f>EE37+'KEY L-8'!$M14</f>
        <v>0.82069444444444672</v>
      </c>
      <c r="EF38" s="106">
        <f>EF37+'KEY L-8'!$M14</f>
        <v>0.82462962962963193</v>
      </c>
      <c r="EG38" s="106">
        <f>EG37+'KEY L-8'!$M14</f>
        <v>0.82856481481481714</v>
      </c>
      <c r="EH38" s="106">
        <f>EH37+'KEY L-8'!$M14</f>
        <v>0.83250000000000235</v>
      </c>
      <c r="EI38" s="106">
        <f>EI37+'KEY L-8'!$M14</f>
        <v>0.83643518518518756</v>
      </c>
      <c r="EJ38" s="106">
        <f>EJ37+'KEY L-8'!$M14</f>
        <v>0.84037037037037277</v>
      </c>
      <c r="EK38" s="106">
        <f>EK37+'KEY L-8'!$M14</f>
        <v>0.84430555555555797</v>
      </c>
      <c r="EL38" s="106">
        <f>EL37+'KEY L-8'!$M14</f>
        <v>0.84824074074074318</v>
      </c>
      <c r="EM38" s="106">
        <f>EM37+'KEY L-8'!$M14</f>
        <v>0.85217592592592839</v>
      </c>
      <c r="EN38" s="106">
        <f>EN37+'KEY L-8'!$M14</f>
        <v>0.8561111111111136</v>
      </c>
      <c r="EO38" s="106">
        <f>EO37+'KEY L-8'!$M14</f>
        <v>0.86004629629629881</v>
      </c>
      <c r="EP38" s="106">
        <f>EP37+'KEY L-8'!$M14</f>
        <v>0.86398148148148401</v>
      </c>
      <c r="EQ38" s="106">
        <f>EQ37+'KEY L-8'!$M14</f>
        <v>0.86791666666666922</v>
      </c>
      <c r="ER38" s="106">
        <f>ER37+'KEY L-8'!$M14</f>
        <v>0.87185185185185443</v>
      </c>
      <c r="ES38" s="106">
        <f>ES37+'KEY L-8'!$M14</f>
        <v>0.87578703703703964</v>
      </c>
      <c r="ET38" s="106">
        <f>ET37+'KEY L-8'!$M14</f>
        <v>0.87972222222222485</v>
      </c>
      <c r="EU38" s="512"/>
      <c r="EV38" s="106">
        <f>EV37+'KEY L-8'!$M14</f>
        <v>0.88759259259259526</v>
      </c>
      <c r="EW38" s="106">
        <f>EW37+'KEY L-8'!$M14</f>
        <v>0.89152777777778047</v>
      </c>
      <c r="EX38" s="512"/>
      <c r="EY38" s="106">
        <f>EY37+'KEY L-8'!$M14</f>
        <v>0.89939814814815089</v>
      </c>
      <c r="EZ38" s="512"/>
      <c r="FA38" s="106">
        <f>FA37+'KEY L-8'!$M14</f>
        <v>0.906747685185185</v>
      </c>
      <c r="FB38" s="106">
        <f>FB37+'KEY L-8'!$M14</f>
        <v>0.91033564814814794</v>
      </c>
      <c r="FC38" s="106">
        <f>FC37+'KEY L-8'!$M14</f>
        <v>0.91392361111111087</v>
      </c>
      <c r="FD38" s="106">
        <f>FD37+'KEY L-8'!$M14</f>
        <v>0.91820601851851824</v>
      </c>
      <c r="FE38" s="512"/>
      <c r="FF38" s="106">
        <f>FF37+'KEY L-8'!$M14</f>
        <v>0.92706018518518518</v>
      </c>
      <c r="FG38" s="512"/>
      <c r="FH38" s="106">
        <f>FH37+'KEY L-8'!$M14</f>
        <v>0.93331018518518527</v>
      </c>
      <c r="FI38" s="128">
        <f>FI37+'KEY L-8'!$M14</f>
        <v>0.93678240740740737</v>
      </c>
      <c r="FJ38" s="106">
        <f>FJ37+'KEY L-8'!$M14</f>
        <v>0.94233796296296291</v>
      </c>
      <c r="FK38" s="512"/>
      <c r="FL38" s="106">
        <f>FL37+'KEY L-8'!$M14</f>
        <v>0.95067129629629621</v>
      </c>
      <c r="FM38" s="128">
        <f>FM37+'KEY L-8'!$M14</f>
        <v>0.95900462962962973</v>
      </c>
      <c r="FN38" s="512"/>
      <c r="FO38" s="130">
        <f>FO37+'KEY L-8'!$M14</f>
        <v>0.96733796296296304</v>
      </c>
      <c r="FP38" s="512"/>
      <c r="FQ38" s="128">
        <f>FQ37+'KEY L-8'!$M14</f>
        <v>0.97567129629629634</v>
      </c>
      <c r="FR38" s="512"/>
      <c r="FS38" s="512"/>
      <c r="FT38" s="512"/>
      <c r="FU38" s="512"/>
      <c r="FV38" s="517"/>
      <c r="FW38" s="517"/>
      <c r="FX38" s="517"/>
      <c r="FY38" s="512"/>
      <c r="FZ38" s="517"/>
      <c r="GA38" s="512"/>
      <c r="GB38" s="512"/>
      <c r="GC38" s="512"/>
      <c r="GD38" s="519"/>
      <c r="GE38" s="594"/>
    </row>
    <row r="39" spans="1:187" s="71" customFormat="1" ht="17.100000000000001" hidden="1" customHeight="1" x14ac:dyDescent="0.25">
      <c r="A39" s="72" t="s">
        <v>92</v>
      </c>
      <c r="B39" s="517"/>
      <c r="C39" s="128">
        <f>C38+'KEY L-8'!$Q15</f>
        <v>0.26711805555555568</v>
      </c>
      <c r="D39" s="106">
        <f>D38+'KEY L-8'!$M15</f>
        <v>0.27229166666666671</v>
      </c>
      <c r="E39" s="106">
        <f>E38+'KEY L-8'!$M15</f>
        <v>0.27576388888888892</v>
      </c>
      <c r="F39" s="106">
        <f>F38+'KEY L-8'!$M15</f>
        <v>0.28270833333333334</v>
      </c>
      <c r="G39" s="106">
        <f>G38+'KEY L-8'!$M15</f>
        <v>0.28687499999999999</v>
      </c>
      <c r="H39" s="106">
        <f>H38+'KEY L-8'!$M15</f>
        <v>0.29034722222222226</v>
      </c>
      <c r="I39" s="106">
        <f>I38+'KEY L-8'!$M15</f>
        <v>0.29520833333333335</v>
      </c>
      <c r="J39" s="106">
        <f>J38+'KEY L-8'!$M15</f>
        <v>0.29887731481481467</v>
      </c>
      <c r="K39" s="106">
        <f>K38+'KEY L-8'!$M15</f>
        <v>0.30284722222222227</v>
      </c>
      <c r="L39" s="106">
        <f>L38+'KEY L-8'!$M15</f>
        <v>0.30674768518518508</v>
      </c>
      <c r="M39" s="106">
        <f>M38+'KEY L-8'!$M15</f>
        <v>0.31074074074074082</v>
      </c>
      <c r="N39" s="106">
        <f>N38+'KEY L-8'!$M15</f>
        <v>0.31461805555555544</v>
      </c>
      <c r="O39" s="106">
        <f>O38+'KEY L-8'!$M15</f>
        <v>0.31855324074074065</v>
      </c>
      <c r="P39" s="106">
        <f>P38+'KEY L-8'!$M15</f>
        <v>0.32248842592592586</v>
      </c>
      <c r="Q39" s="106">
        <f>Q38+'KEY L-8'!$M15</f>
        <v>0.32642361111111107</v>
      </c>
      <c r="R39" s="106">
        <f>R38+'KEY L-8'!$M15</f>
        <v>0.33035879629629628</v>
      </c>
      <c r="S39" s="106">
        <f>S38+'KEY L-8'!$M15</f>
        <v>0.33429398148148148</v>
      </c>
      <c r="T39" s="106">
        <f>T38+'KEY L-8'!$M15</f>
        <v>0.33851851851851861</v>
      </c>
      <c r="U39" s="106">
        <f>U38+'KEY L-8'!$M15</f>
        <v>0.3421643518518519</v>
      </c>
      <c r="V39" s="106">
        <f>V38+'KEY L-8'!$M15</f>
        <v>0.34609953703703711</v>
      </c>
      <c r="W39" s="106">
        <f>W38+'KEY L-8'!$M15</f>
        <v>0.35003472222222232</v>
      </c>
      <c r="X39" s="106">
        <f>X38+'KEY L-8'!$M15</f>
        <v>0.35396990740740752</v>
      </c>
      <c r="Y39" s="106">
        <f>Y38+'KEY L-8'!$M15</f>
        <v>0.35790509259259273</v>
      </c>
      <c r="Z39" s="106">
        <f>Z38+'KEY L-8'!$M15</f>
        <v>0.36184027777777794</v>
      </c>
      <c r="AA39" s="106">
        <f>AA38+'KEY L-8'!$M15</f>
        <v>0.36577546296296315</v>
      </c>
      <c r="AB39" s="106">
        <f>AB38+'KEY L-8'!$M15</f>
        <v>0.36971064814814836</v>
      </c>
      <c r="AC39" s="106">
        <f>AC38+'KEY L-8'!$M15</f>
        <v>0.37364583333333357</v>
      </c>
      <c r="AD39" s="106">
        <f>AD38+'KEY L-8'!$M15</f>
        <v>0.37758101851851861</v>
      </c>
      <c r="AE39" s="106">
        <f>AE38+'KEY L-8'!$M15</f>
        <v>0.38151620370370382</v>
      </c>
      <c r="AF39" s="106">
        <f>AF38+'KEY L-8'!$M15</f>
        <v>0.38545138888888902</v>
      </c>
      <c r="AG39" s="106">
        <f>AG38+'KEY L-8'!$M15</f>
        <v>0.38938657407407423</v>
      </c>
      <c r="AH39" s="106">
        <f>AH38+'KEY L-8'!$M15</f>
        <v>0.39332175925925944</v>
      </c>
      <c r="AI39" s="106">
        <f>AI38+'KEY L-8'!$M15</f>
        <v>0.39725694444444465</v>
      </c>
      <c r="AJ39" s="106">
        <f>AJ38+'KEY L-8'!$M15</f>
        <v>0.40119212962962986</v>
      </c>
      <c r="AK39" s="106">
        <f>AK38+'KEY L-8'!$M15</f>
        <v>0.40512731481481506</v>
      </c>
      <c r="AL39" s="106">
        <f>AL38+'KEY L-8'!$M15</f>
        <v>0.40906250000000027</v>
      </c>
      <c r="AM39" s="106">
        <f>AM38+'KEY L-8'!$M15</f>
        <v>0.41299768518518548</v>
      </c>
      <c r="AN39" s="106">
        <f>AN38+'KEY L-8'!$M15</f>
        <v>0.41693287037037069</v>
      </c>
      <c r="AO39" s="106">
        <f>AO38+'KEY L-8'!$M15</f>
        <v>0.4208680555555559</v>
      </c>
      <c r="AP39" s="106">
        <f>AP38+'KEY L-8'!$M15</f>
        <v>0.42480324074074111</v>
      </c>
      <c r="AQ39" s="106">
        <f>AQ38+'KEY L-8'!$M15</f>
        <v>0.42873842592592631</v>
      </c>
      <c r="AR39" s="106">
        <f>AR38+'KEY L-8'!$M15</f>
        <v>0.43267361111111152</v>
      </c>
      <c r="AS39" s="106">
        <f>AS38+'KEY L-8'!$M15</f>
        <v>0.43660879629629673</v>
      </c>
      <c r="AT39" s="106">
        <f>AT38+'KEY L-8'!$M15</f>
        <v>0.44054398148148194</v>
      </c>
      <c r="AU39" s="106">
        <f>AU38+'KEY L-8'!$M15</f>
        <v>0.445462962962963</v>
      </c>
      <c r="AV39" s="512"/>
      <c r="AW39" s="106">
        <f>AW38+'KEY L-8'!$M15</f>
        <v>0.45171296296296298</v>
      </c>
      <c r="AX39" s="106">
        <f>AX38+'KEY L-8'!$M15</f>
        <v>0.45628472222222277</v>
      </c>
      <c r="AY39" s="106">
        <f>AY38+'KEY L-8'!$M15</f>
        <v>0.46021990740740798</v>
      </c>
      <c r="AZ39" s="106">
        <f>AZ38+'KEY L-8'!$M15</f>
        <v>0.46415509259259319</v>
      </c>
      <c r="BA39" s="106">
        <f>BA38+'KEY L-8'!$M15</f>
        <v>0.4680902777777784</v>
      </c>
      <c r="BB39" s="106">
        <f>BB38+'KEY L-8'!$M15</f>
        <v>0.4720254629629636</v>
      </c>
      <c r="BC39" s="106">
        <f>BC38+'KEY L-8'!$M15</f>
        <v>0.47596064814814881</v>
      </c>
      <c r="BD39" s="106">
        <f>BD38+'KEY L-8'!$M15</f>
        <v>0.47989583333333402</v>
      </c>
      <c r="BE39" s="106">
        <f>BE38+'KEY L-8'!$M15</f>
        <v>0.48383101851851923</v>
      </c>
      <c r="BF39" s="106">
        <f>BF38+'KEY L-8'!$M15</f>
        <v>0.48776620370370444</v>
      </c>
      <c r="BG39" s="106">
        <f>BG38+'KEY L-8'!$M15</f>
        <v>0.49170138888888965</v>
      </c>
      <c r="BH39" s="106">
        <f>BH38+'KEY L-8'!$M15</f>
        <v>0.49615740740740744</v>
      </c>
      <c r="BI39" s="512"/>
      <c r="BJ39" s="106">
        <f>BJ38+'KEY L-8'!$M15</f>
        <v>0.50310185185185197</v>
      </c>
      <c r="BK39" s="106">
        <f>BK38+'KEY L-8'!$M15</f>
        <v>0.50744212962963053</v>
      </c>
      <c r="BL39" s="512"/>
      <c r="BM39" s="106">
        <f>BM38+'KEY L-8'!$M15</f>
        <v>0.51589120370370456</v>
      </c>
      <c r="BN39" s="512"/>
      <c r="BO39" s="106">
        <f>BO38+'KEY L-8'!$M15</f>
        <v>0.52434027777777859</v>
      </c>
      <c r="BP39" s="106">
        <f>BP38+'KEY L-8'!$M15</f>
        <v>0.52856481481481565</v>
      </c>
      <c r="BQ39" s="512"/>
      <c r="BR39" s="106">
        <f>BR38+'KEY L-8'!$M15</f>
        <v>0.53701388888888968</v>
      </c>
      <c r="BS39" s="106">
        <f>BS38+'KEY L-8'!$M15</f>
        <v>0.54123842592592675</v>
      </c>
      <c r="BT39" s="512"/>
      <c r="BU39" s="106">
        <f>BU38+'KEY L-8'!$M15</f>
        <v>0.54968750000000066</v>
      </c>
      <c r="BV39" s="512"/>
      <c r="BW39" s="106">
        <f>BW38+'KEY L-8'!$M15</f>
        <v>0.55813657407407458</v>
      </c>
      <c r="BX39" s="512"/>
      <c r="BY39" s="106">
        <f>BY38+'KEY L-8'!$M15</f>
        <v>0.5665856481481486</v>
      </c>
      <c r="BZ39" s="512"/>
      <c r="CA39" s="106">
        <f>CA38+'KEY L-8'!$M15</f>
        <v>0.57503472222222263</v>
      </c>
      <c r="CB39" s="512"/>
      <c r="CC39" s="106">
        <f>CC38+'KEY L-8'!$M15</f>
        <v>0.58348379629629676</v>
      </c>
      <c r="CD39" s="512"/>
      <c r="CE39" s="106">
        <f>CE38+'KEY L-8'!$M15</f>
        <v>0.5919328703703709</v>
      </c>
      <c r="CF39" s="512"/>
      <c r="CG39" s="106">
        <f>CG38+'KEY L-8'!$M15</f>
        <v>0.60038194444444504</v>
      </c>
      <c r="CH39" s="512"/>
      <c r="CI39" s="106">
        <f>CI38+'KEY L-8'!$M15</f>
        <v>0.60883101851851917</v>
      </c>
      <c r="CJ39" s="106">
        <f>CJ38+'KEY L-8'!$M15</f>
        <v>0.61728009259259331</v>
      </c>
      <c r="CK39" s="106">
        <f>CK38+'KEY L-8'!$M15</f>
        <v>0.62572916666666745</v>
      </c>
      <c r="CL39" s="106">
        <f>CL38+'KEY L-8'!$M15</f>
        <v>0.62995370370370452</v>
      </c>
      <c r="CM39" s="106">
        <f>CM38+'KEY L-8'!$M15</f>
        <v>0.63840277777777865</v>
      </c>
      <c r="CN39" s="106">
        <f>CN38+'KEY L-8'!$M15</f>
        <v>0.64262731481481572</v>
      </c>
      <c r="CO39" s="106">
        <f>CO38+'KEY L-8'!$M15</f>
        <v>0.65107638888888986</v>
      </c>
      <c r="CP39" s="106">
        <f>CP38+'KEY L-8'!$M15</f>
        <v>0.65952546296296399</v>
      </c>
      <c r="CQ39" s="106">
        <f>CQ38+'KEY L-8'!$M15</f>
        <v>0.66375000000000006</v>
      </c>
      <c r="CR39" s="106">
        <f>CR38+'KEY L-8'!$M15</f>
        <v>0.66797453703703691</v>
      </c>
      <c r="CS39" s="106">
        <f>CS38+'KEY L-8'!$M15</f>
        <v>0.67219907407407398</v>
      </c>
      <c r="CT39" s="106">
        <f>CT38+'KEY L-8'!$M15</f>
        <v>0.67642361111111104</v>
      </c>
      <c r="CU39" s="106">
        <f>CU38+'KEY L-8'!$M15</f>
        <v>0.68064814814814811</v>
      </c>
      <c r="CV39" s="106">
        <f>CV38+'KEY L-8'!$M15</f>
        <v>0.68487268518518518</v>
      </c>
      <c r="CW39" s="106">
        <f>CW38+'KEY L-8'!$M15</f>
        <v>0.68909722222222225</v>
      </c>
      <c r="CX39" s="106">
        <f>CX38+'KEY L-8'!$M15</f>
        <v>0.69332175925925932</v>
      </c>
      <c r="CY39" s="106">
        <f>CY38+'KEY L-8'!$M15</f>
        <v>0.69590277777777787</v>
      </c>
      <c r="CZ39" s="106">
        <f>CZ38+'KEY L-8'!$M15</f>
        <v>0.69824074074074083</v>
      </c>
      <c r="DA39" s="106">
        <f>DA38+'KEY L-8'!$M15</f>
        <v>0.70177083333333345</v>
      </c>
      <c r="DB39" s="106">
        <f>DB38+'KEY L-8'!$M15</f>
        <v>0.70599537037037052</v>
      </c>
      <c r="DC39" s="106">
        <f>DC38+'KEY L-8'!$M15</f>
        <v>0.71021990740740726</v>
      </c>
      <c r="DD39" s="106">
        <f>DD38+'KEY L-8'!$M15</f>
        <v>0.71444444444444433</v>
      </c>
      <c r="DE39" s="106">
        <f>DE38+'KEY L-8'!$M15</f>
        <v>0.71866898148148139</v>
      </c>
      <c r="DF39" s="106">
        <f>DF38+'KEY L-8'!$M15</f>
        <v>0.72289351851851846</v>
      </c>
      <c r="DG39" s="106">
        <f>DG38+'KEY L-8'!$M15</f>
        <v>0.72711805555555553</v>
      </c>
      <c r="DH39" s="106">
        <f>DH38+'KEY L-8'!$M15</f>
        <v>0.7313425925925926</v>
      </c>
      <c r="DI39" s="106">
        <f>DI38+'KEY L-8'!$M15</f>
        <v>0.73548611111111117</v>
      </c>
      <c r="DJ39" s="106">
        <f>DJ38+'KEY L-8'!$M15</f>
        <v>0.73979166666666851</v>
      </c>
      <c r="DK39" s="106">
        <f>DK38+'KEY L-8'!$M15</f>
        <v>0.74372685185185372</v>
      </c>
      <c r="DL39" s="106">
        <f>DL38+'KEY L-8'!$M15</f>
        <v>0.74766203703703893</v>
      </c>
      <c r="DM39" s="106">
        <f>DM38+'KEY L-8'!$M15</f>
        <v>0.75159722222222414</v>
      </c>
      <c r="DN39" s="106">
        <f>DN38+'KEY L-8'!$M15</f>
        <v>0.75553240740740935</v>
      </c>
      <c r="DO39" s="106">
        <f>DO38+'KEY L-8'!$M15</f>
        <v>0.75946759259259455</v>
      </c>
      <c r="DP39" s="106">
        <f>DP38+'KEY L-8'!$M15</f>
        <v>0.76340277777777976</v>
      </c>
      <c r="DQ39" s="106">
        <f>DQ38+'KEY L-8'!$M15</f>
        <v>0.76733796296296497</v>
      </c>
      <c r="DR39" s="106">
        <f>DR38+'KEY L-8'!$M15</f>
        <v>0.77127314814815018</v>
      </c>
      <c r="DS39" s="106">
        <f>DS38+'KEY L-8'!$M15</f>
        <v>0.77520833333333539</v>
      </c>
      <c r="DT39" s="106">
        <f>DT38+'KEY L-8'!$M15</f>
        <v>0.77914351851852059</v>
      </c>
      <c r="DU39" s="106">
        <f>DU38+'KEY L-8'!$M15</f>
        <v>0.7830787037037058</v>
      </c>
      <c r="DV39" s="106">
        <f>DV38+'KEY L-8'!$M15</f>
        <v>0.78701388888889101</v>
      </c>
      <c r="DW39" s="106">
        <f>DW38+'KEY L-8'!$M15</f>
        <v>0.79094907407407622</v>
      </c>
      <c r="DX39" s="106">
        <f>DX38+'KEY L-8'!$M15</f>
        <v>0.79488425925926143</v>
      </c>
      <c r="DY39" s="106">
        <f>DY38+'KEY L-8'!$M15</f>
        <v>0.79881944444444664</v>
      </c>
      <c r="DZ39" s="106">
        <f>DZ38+'KEY L-8'!$M15</f>
        <v>0.80275462962963184</v>
      </c>
      <c r="EA39" s="106">
        <f>EA38+'KEY L-8'!$M15</f>
        <v>0.80668981481481705</v>
      </c>
      <c r="EB39" s="106">
        <f>EB38+'KEY L-8'!$M15</f>
        <v>0.81062500000000226</v>
      </c>
      <c r="EC39" s="106">
        <f>EC38+'KEY L-8'!$M15</f>
        <v>0.81456018518518747</v>
      </c>
      <c r="ED39" s="106">
        <f>ED38+'KEY L-8'!$M15</f>
        <v>0.81849537037037268</v>
      </c>
      <c r="EE39" s="106">
        <f>EE38+'KEY L-8'!$M15</f>
        <v>0.82243055555555789</v>
      </c>
      <c r="EF39" s="106">
        <f>EF38+'KEY L-8'!$M15</f>
        <v>0.82636574074074309</v>
      </c>
      <c r="EG39" s="106">
        <f>EG38+'KEY L-8'!$M15</f>
        <v>0.8303009259259283</v>
      </c>
      <c r="EH39" s="106">
        <f>EH38+'KEY L-8'!$M15</f>
        <v>0.83423611111111351</v>
      </c>
      <c r="EI39" s="106">
        <f>EI38+'KEY L-8'!$M15</f>
        <v>0.83817129629629872</v>
      </c>
      <c r="EJ39" s="106">
        <f>EJ38+'KEY L-8'!$M15</f>
        <v>0.84210648148148393</v>
      </c>
      <c r="EK39" s="106">
        <f>EK38+'KEY L-8'!$M15</f>
        <v>0.84604166666666913</v>
      </c>
      <c r="EL39" s="106">
        <f>EL38+'KEY L-8'!$M15</f>
        <v>0.84997685185185434</v>
      </c>
      <c r="EM39" s="106">
        <f>EM38+'KEY L-8'!$M15</f>
        <v>0.85391203703703955</v>
      </c>
      <c r="EN39" s="106">
        <f>EN38+'KEY L-8'!$M15</f>
        <v>0.85784722222222476</v>
      </c>
      <c r="EO39" s="106">
        <f>EO38+'KEY L-8'!$M15</f>
        <v>0.86178240740740997</v>
      </c>
      <c r="EP39" s="106">
        <f>EP38+'KEY L-8'!$M15</f>
        <v>0.86571759259259518</v>
      </c>
      <c r="EQ39" s="106">
        <f>EQ38+'KEY L-8'!$M15</f>
        <v>0.86965277777778038</v>
      </c>
      <c r="ER39" s="106">
        <f>ER38+'KEY L-8'!$M15</f>
        <v>0.87358796296296559</v>
      </c>
      <c r="ES39" s="106">
        <f>ES38+'KEY L-8'!$M15</f>
        <v>0.8775231481481508</v>
      </c>
      <c r="ET39" s="106">
        <f>ET38+'KEY L-8'!$M15</f>
        <v>0.88145833333333601</v>
      </c>
      <c r="EU39" s="512"/>
      <c r="EV39" s="106">
        <f>EV38+'KEY L-8'!$M15</f>
        <v>0.88932870370370642</v>
      </c>
      <c r="EW39" s="106">
        <f>EW38+'KEY L-8'!$M15</f>
        <v>0.89326388888889163</v>
      </c>
      <c r="EX39" s="512"/>
      <c r="EY39" s="106">
        <f>EY38+'KEY L-8'!$M15</f>
        <v>0.90113425925926205</v>
      </c>
      <c r="EZ39" s="512"/>
      <c r="FA39" s="106">
        <f>FA38+'KEY L-8'!$M15</f>
        <v>0.90848379629629616</v>
      </c>
      <c r="FB39" s="106">
        <f>FB38+'KEY L-8'!$M15</f>
        <v>0.9120717592592591</v>
      </c>
      <c r="FC39" s="106">
        <f>FC38+'KEY L-8'!$M15</f>
        <v>0.91565972222222203</v>
      </c>
      <c r="FD39" s="106">
        <f>FD38+'KEY L-8'!$M15</f>
        <v>0.9199421296296294</v>
      </c>
      <c r="FE39" s="512"/>
      <c r="FF39" s="106">
        <f>FF38+'KEY L-8'!$M15</f>
        <v>0.92879629629629634</v>
      </c>
      <c r="FG39" s="512"/>
      <c r="FH39" s="106">
        <f>FH38+'KEY L-8'!$M15</f>
        <v>0.93504629629629643</v>
      </c>
      <c r="FI39" s="128">
        <f>FI38+'KEY L-8'!$M15</f>
        <v>0.93851851851851853</v>
      </c>
      <c r="FJ39" s="106">
        <f>FJ38+'KEY L-8'!$M15</f>
        <v>0.94407407407407407</v>
      </c>
      <c r="FK39" s="512"/>
      <c r="FL39" s="106">
        <f>FL38+'KEY L-8'!$M15</f>
        <v>0.95240740740740737</v>
      </c>
      <c r="FM39" s="128">
        <f>FM38+'KEY L-8'!$M15</f>
        <v>0.9607407407407409</v>
      </c>
      <c r="FN39" s="512"/>
      <c r="FO39" s="130">
        <f>FO38+'KEY L-8'!$M15</f>
        <v>0.9690740740740742</v>
      </c>
      <c r="FP39" s="512"/>
      <c r="FQ39" s="128">
        <f>FQ38+'KEY L-8'!$M15</f>
        <v>0.9774074074074075</v>
      </c>
      <c r="FR39" s="512"/>
      <c r="FS39" s="512"/>
      <c r="FT39" s="512"/>
      <c r="FU39" s="512"/>
      <c r="FV39" s="517"/>
      <c r="FW39" s="517"/>
      <c r="FX39" s="517"/>
      <c r="FY39" s="512"/>
      <c r="FZ39" s="517"/>
      <c r="GA39" s="512"/>
      <c r="GB39" s="512"/>
      <c r="GC39" s="512"/>
      <c r="GD39" s="519"/>
      <c r="GE39" s="594"/>
    </row>
    <row r="40" spans="1:187" s="71" customFormat="1" ht="17.100000000000001" hidden="1" customHeight="1" x14ac:dyDescent="0.25">
      <c r="A40" s="72" t="s">
        <v>91</v>
      </c>
      <c r="B40" s="517"/>
      <c r="C40" s="128">
        <f>C39+'KEY L-8'!$Q16</f>
        <v>0.2689814814814816</v>
      </c>
      <c r="D40" s="106">
        <f>D39+'KEY L-8'!$M16</f>
        <v>0.2736689814814815</v>
      </c>
      <c r="E40" s="106">
        <f>E39+'KEY L-8'!$M16</f>
        <v>0.27714120370370371</v>
      </c>
      <c r="F40" s="106">
        <f>F39+'KEY L-8'!$M16</f>
        <v>0.28408564814814813</v>
      </c>
      <c r="G40" s="106">
        <f>G39+'KEY L-8'!$M16</f>
        <v>0.28825231481481478</v>
      </c>
      <c r="H40" s="106">
        <f>H39+'KEY L-8'!$M16</f>
        <v>0.29172453703703705</v>
      </c>
      <c r="I40" s="106">
        <f>I39+'KEY L-8'!$M16</f>
        <v>0.29658564814814814</v>
      </c>
      <c r="J40" s="106">
        <f>J39+'KEY L-8'!$M16</f>
        <v>0.30025462962962945</v>
      </c>
      <c r="K40" s="106">
        <f>K39+'KEY L-8'!$M16</f>
        <v>0.30422453703703706</v>
      </c>
      <c r="L40" s="106">
        <f>L39+'KEY L-8'!$M16</f>
        <v>0.30812499999999987</v>
      </c>
      <c r="M40" s="106">
        <f>M39+'KEY L-8'!$M16</f>
        <v>0.31211805555555561</v>
      </c>
      <c r="N40" s="106">
        <f>N39+'KEY L-8'!$M16</f>
        <v>0.31599537037037023</v>
      </c>
      <c r="O40" s="106">
        <f>O39+'KEY L-8'!$M16</f>
        <v>0.31993055555555544</v>
      </c>
      <c r="P40" s="106">
        <f>P39+'KEY L-8'!$M16</f>
        <v>0.32386574074074065</v>
      </c>
      <c r="Q40" s="106">
        <f>Q39+'KEY L-8'!$M16</f>
        <v>0.32780092592592586</v>
      </c>
      <c r="R40" s="106">
        <f>R39+'KEY L-8'!$M16</f>
        <v>0.33173611111111106</v>
      </c>
      <c r="S40" s="106">
        <f>S39+'KEY L-8'!$M16</f>
        <v>0.33567129629629627</v>
      </c>
      <c r="T40" s="106">
        <f>T39+'KEY L-8'!$M16</f>
        <v>0.3398958333333334</v>
      </c>
      <c r="U40" s="106">
        <f>U39+'KEY L-8'!$M16</f>
        <v>0.34354166666666669</v>
      </c>
      <c r="V40" s="106">
        <f>V39+'KEY L-8'!$M16</f>
        <v>0.3474768518518519</v>
      </c>
      <c r="W40" s="106">
        <f>W39+'KEY L-8'!$M16</f>
        <v>0.35141203703703711</v>
      </c>
      <c r="X40" s="106">
        <f>X39+'KEY L-8'!$M16</f>
        <v>0.35534722222222231</v>
      </c>
      <c r="Y40" s="106">
        <f>Y39+'KEY L-8'!$M16</f>
        <v>0.35928240740740752</v>
      </c>
      <c r="Z40" s="106">
        <f>Z39+'KEY L-8'!$M16</f>
        <v>0.36321759259259273</v>
      </c>
      <c r="AA40" s="106">
        <f>AA39+'KEY L-8'!$M16</f>
        <v>0.36715277777777794</v>
      </c>
      <c r="AB40" s="106">
        <f>AB39+'KEY L-8'!$M16</f>
        <v>0.37108796296296315</v>
      </c>
      <c r="AC40" s="106">
        <f>AC39+'KEY L-8'!$M16</f>
        <v>0.37502314814814836</v>
      </c>
      <c r="AD40" s="106">
        <f>AD39+'KEY L-8'!$M16</f>
        <v>0.3789583333333334</v>
      </c>
      <c r="AE40" s="106">
        <f>AE39+'KEY L-8'!$M16</f>
        <v>0.38289351851851861</v>
      </c>
      <c r="AF40" s="106">
        <f>AF39+'KEY L-8'!$M16</f>
        <v>0.38682870370370381</v>
      </c>
      <c r="AG40" s="106">
        <f>AG39+'KEY L-8'!$M16</f>
        <v>0.39076388888888902</v>
      </c>
      <c r="AH40" s="106">
        <f>AH39+'KEY L-8'!$M16</f>
        <v>0.39469907407407423</v>
      </c>
      <c r="AI40" s="106">
        <f>AI39+'KEY L-8'!$M16</f>
        <v>0.39863425925925944</v>
      </c>
      <c r="AJ40" s="106">
        <f>AJ39+'KEY L-8'!$M16</f>
        <v>0.40256944444444465</v>
      </c>
      <c r="AK40" s="106">
        <f>AK39+'KEY L-8'!$M16</f>
        <v>0.40650462962962985</v>
      </c>
      <c r="AL40" s="106">
        <f>AL39+'KEY L-8'!$M16</f>
        <v>0.41043981481481506</v>
      </c>
      <c r="AM40" s="106">
        <f>AM39+'KEY L-8'!$M16</f>
        <v>0.41437500000000027</v>
      </c>
      <c r="AN40" s="106">
        <f>AN39+'KEY L-8'!$M16</f>
        <v>0.41831018518518548</v>
      </c>
      <c r="AO40" s="106">
        <f>AO39+'KEY L-8'!$M16</f>
        <v>0.42224537037037069</v>
      </c>
      <c r="AP40" s="106">
        <f>AP39+'KEY L-8'!$M16</f>
        <v>0.4261805555555559</v>
      </c>
      <c r="AQ40" s="106">
        <f>AQ39+'KEY L-8'!$M16</f>
        <v>0.4301157407407411</v>
      </c>
      <c r="AR40" s="106">
        <f>AR39+'KEY L-8'!$M16</f>
        <v>0.43405092592592631</v>
      </c>
      <c r="AS40" s="106">
        <f>AS39+'KEY L-8'!$M16</f>
        <v>0.43798611111111152</v>
      </c>
      <c r="AT40" s="106">
        <f>AT39+'KEY L-8'!$M16</f>
        <v>0.44192129629629673</v>
      </c>
      <c r="AU40" s="106">
        <f>AU39+'KEY L-8'!$M16</f>
        <v>0.44684027777777779</v>
      </c>
      <c r="AV40" s="512"/>
      <c r="AW40" s="106">
        <f>AW39+'KEY L-8'!$M16</f>
        <v>0.45309027777777777</v>
      </c>
      <c r="AX40" s="106">
        <f>AX39+'KEY L-8'!$M16</f>
        <v>0.45766203703703756</v>
      </c>
      <c r="AY40" s="106">
        <f>AY39+'KEY L-8'!$M16</f>
        <v>0.46159722222222277</v>
      </c>
      <c r="AZ40" s="106">
        <f>AZ39+'KEY L-8'!$M16</f>
        <v>0.46553240740740798</v>
      </c>
      <c r="BA40" s="106">
        <f>BA39+'KEY L-8'!$M16</f>
        <v>0.46946759259259319</v>
      </c>
      <c r="BB40" s="106">
        <f>BB39+'KEY L-8'!$M16</f>
        <v>0.47340277777777839</v>
      </c>
      <c r="BC40" s="106">
        <f>BC39+'KEY L-8'!$M16</f>
        <v>0.4773379629629636</v>
      </c>
      <c r="BD40" s="106">
        <f>BD39+'KEY L-8'!$M16</f>
        <v>0.48127314814814881</v>
      </c>
      <c r="BE40" s="106">
        <f>BE39+'KEY L-8'!$M16</f>
        <v>0.48520833333333402</v>
      </c>
      <c r="BF40" s="106">
        <f>BF39+'KEY L-8'!$M16</f>
        <v>0.48914351851851923</v>
      </c>
      <c r="BG40" s="106">
        <f>BG39+'KEY L-8'!$M16</f>
        <v>0.49307870370370444</v>
      </c>
      <c r="BH40" s="106">
        <f>BH39+'KEY L-8'!$M16</f>
        <v>0.49753472222222223</v>
      </c>
      <c r="BI40" s="512"/>
      <c r="BJ40" s="106">
        <f>BJ39+'KEY L-8'!$M16</f>
        <v>0.50447916666666681</v>
      </c>
      <c r="BK40" s="106">
        <f>BK39+'KEY L-8'!$M16</f>
        <v>0.50881944444444538</v>
      </c>
      <c r="BL40" s="512"/>
      <c r="BM40" s="106">
        <f>BM39+'KEY L-8'!$M16</f>
        <v>0.5172685185185194</v>
      </c>
      <c r="BN40" s="512"/>
      <c r="BO40" s="106">
        <f>BO39+'KEY L-8'!$M16</f>
        <v>0.52571759259259343</v>
      </c>
      <c r="BP40" s="106">
        <f>BP39+'KEY L-8'!$M16</f>
        <v>0.5299421296296305</v>
      </c>
      <c r="BQ40" s="512"/>
      <c r="BR40" s="106">
        <f>BR39+'KEY L-8'!$M16</f>
        <v>0.53839120370370452</v>
      </c>
      <c r="BS40" s="106">
        <f>BS39+'KEY L-8'!$M16</f>
        <v>0.54261574074074159</v>
      </c>
      <c r="BT40" s="512"/>
      <c r="BU40" s="106">
        <f>BU39+'KEY L-8'!$M16</f>
        <v>0.55106481481481551</v>
      </c>
      <c r="BV40" s="512"/>
      <c r="BW40" s="106">
        <f>BW39+'KEY L-8'!$M16</f>
        <v>0.55951388888888942</v>
      </c>
      <c r="BX40" s="512"/>
      <c r="BY40" s="106">
        <f>BY39+'KEY L-8'!$M16</f>
        <v>0.56796296296296345</v>
      </c>
      <c r="BZ40" s="512"/>
      <c r="CA40" s="106">
        <f>CA39+'KEY L-8'!$M16</f>
        <v>0.57641203703703747</v>
      </c>
      <c r="CB40" s="512"/>
      <c r="CC40" s="106">
        <f>CC39+'KEY L-8'!$M16</f>
        <v>0.58486111111111161</v>
      </c>
      <c r="CD40" s="512"/>
      <c r="CE40" s="106">
        <f>CE39+'KEY L-8'!$M16</f>
        <v>0.59331018518518575</v>
      </c>
      <c r="CF40" s="512"/>
      <c r="CG40" s="106">
        <f>CG39+'KEY L-8'!$M16</f>
        <v>0.60175925925925988</v>
      </c>
      <c r="CH40" s="512"/>
      <c r="CI40" s="106">
        <f>CI39+'KEY L-8'!$M16</f>
        <v>0.61020833333333402</v>
      </c>
      <c r="CJ40" s="106">
        <f>CJ39+'KEY L-8'!$M16</f>
        <v>0.61865740740740816</v>
      </c>
      <c r="CK40" s="106">
        <f>CK39+'KEY L-8'!$M16</f>
        <v>0.62710648148148229</v>
      </c>
      <c r="CL40" s="106">
        <f>CL39+'KEY L-8'!$M16</f>
        <v>0.63133101851851936</v>
      </c>
      <c r="CM40" s="106">
        <f>CM39+'KEY L-8'!$M16</f>
        <v>0.6397800925925935</v>
      </c>
      <c r="CN40" s="106">
        <f>CN39+'KEY L-8'!$M16</f>
        <v>0.64400462962963057</v>
      </c>
      <c r="CO40" s="106">
        <f>CO39+'KEY L-8'!$M16</f>
        <v>0.6524537037037047</v>
      </c>
      <c r="CP40" s="106">
        <f>CP39+'KEY L-8'!$M16</f>
        <v>0.66090277777777884</v>
      </c>
      <c r="CQ40" s="106">
        <f>CQ39+'KEY L-8'!$M16</f>
        <v>0.66512731481481491</v>
      </c>
      <c r="CR40" s="106">
        <f>CR39+'KEY L-8'!$M16</f>
        <v>0.66935185185185175</v>
      </c>
      <c r="CS40" s="106">
        <f>CS39+'KEY L-8'!$M16</f>
        <v>0.67357638888888882</v>
      </c>
      <c r="CT40" s="106">
        <f>CT39+'KEY L-8'!$M16</f>
        <v>0.67780092592592589</v>
      </c>
      <c r="CU40" s="106">
        <f>CU39+'KEY L-8'!$M16</f>
        <v>0.68202546296296296</v>
      </c>
      <c r="CV40" s="106">
        <f>CV39+'KEY L-8'!$M16</f>
        <v>0.68625000000000003</v>
      </c>
      <c r="CW40" s="106">
        <f>CW39+'KEY L-8'!$M16</f>
        <v>0.69047453703703709</v>
      </c>
      <c r="CX40" s="106">
        <f>CX39+'KEY L-8'!$M16</f>
        <v>0.69469907407407416</v>
      </c>
      <c r="CY40" s="106">
        <f>CY39+'KEY L-8'!$M16</f>
        <v>0.69728009259259272</v>
      </c>
      <c r="CZ40" s="106">
        <f>CZ39+'KEY L-8'!$M16</f>
        <v>0.69961805555555567</v>
      </c>
      <c r="DA40" s="106">
        <f>DA39+'KEY L-8'!$M16</f>
        <v>0.7031481481481483</v>
      </c>
      <c r="DB40" s="106">
        <f>DB39+'KEY L-8'!$M16</f>
        <v>0.70737268518518537</v>
      </c>
      <c r="DC40" s="106">
        <f>DC39+'KEY L-8'!$M16</f>
        <v>0.7115972222222221</v>
      </c>
      <c r="DD40" s="106">
        <f>DD39+'KEY L-8'!$M16</f>
        <v>0.71582175925925917</v>
      </c>
      <c r="DE40" s="106">
        <f>DE39+'KEY L-8'!$M16</f>
        <v>0.72004629629629624</v>
      </c>
      <c r="DF40" s="106">
        <f>DF39+'KEY L-8'!$M16</f>
        <v>0.72427083333333331</v>
      </c>
      <c r="DG40" s="106">
        <f>DG39+'KEY L-8'!$M16</f>
        <v>0.72849537037037038</v>
      </c>
      <c r="DH40" s="106">
        <f>DH39+'KEY L-8'!$M16</f>
        <v>0.73271990740740744</v>
      </c>
      <c r="DI40" s="106">
        <f>DI39+'KEY L-8'!$M16</f>
        <v>0.73686342592592602</v>
      </c>
      <c r="DJ40" s="106">
        <f>DJ39+'KEY L-8'!$M16</f>
        <v>0.74116898148148336</v>
      </c>
      <c r="DK40" s="106">
        <f>DK39+'KEY L-8'!$M16</f>
        <v>0.74510416666666857</v>
      </c>
      <c r="DL40" s="106">
        <f>DL39+'KEY L-8'!$M16</f>
        <v>0.74903935185185377</v>
      </c>
      <c r="DM40" s="106">
        <f>DM39+'KEY L-8'!$M16</f>
        <v>0.75297453703703898</v>
      </c>
      <c r="DN40" s="106">
        <f>DN39+'KEY L-8'!$M16</f>
        <v>0.75690972222222419</v>
      </c>
      <c r="DO40" s="106">
        <f>DO39+'KEY L-8'!$M16</f>
        <v>0.7608449074074094</v>
      </c>
      <c r="DP40" s="106">
        <f>DP39+'KEY L-8'!$M16</f>
        <v>0.76478009259259461</v>
      </c>
      <c r="DQ40" s="106">
        <f>DQ39+'KEY L-8'!$M16</f>
        <v>0.76871527777777982</v>
      </c>
      <c r="DR40" s="106">
        <f>DR39+'KEY L-8'!$M16</f>
        <v>0.77265046296296502</v>
      </c>
      <c r="DS40" s="106">
        <f>DS39+'KEY L-8'!$M16</f>
        <v>0.77658564814815023</v>
      </c>
      <c r="DT40" s="106">
        <f>DT39+'KEY L-8'!$M16</f>
        <v>0.78052083333333544</v>
      </c>
      <c r="DU40" s="106">
        <f>DU39+'KEY L-8'!$M16</f>
        <v>0.78445601851852065</v>
      </c>
      <c r="DV40" s="106">
        <f>DV39+'KEY L-8'!$M16</f>
        <v>0.78839120370370586</v>
      </c>
      <c r="DW40" s="106">
        <f>DW39+'KEY L-8'!$M16</f>
        <v>0.79232638888889106</v>
      </c>
      <c r="DX40" s="106">
        <f>DX39+'KEY L-8'!$M16</f>
        <v>0.79626157407407627</v>
      </c>
      <c r="DY40" s="106">
        <f>DY39+'KEY L-8'!$M16</f>
        <v>0.80019675925926148</v>
      </c>
      <c r="DZ40" s="106">
        <f>DZ39+'KEY L-8'!$M16</f>
        <v>0.80413194444444669</v>
      </c>
      <c r="EA40" s="106">
        <f>EA39+'KEY L-8'!$M16</f>
        <v>0.8080671296296319</v>
      </c>
      <c r="EB40" s="106">
        <f>EB39+'KEY L-8'!$M16</f>
        <v>0.81200231481481711</v>
      </c>
      <c r="EC40" s="106">
        <f>EC39+'KEY L-8'!$M16</f>
        <v>0.81593750000000231</v>
      </c>
      <c r="ED40" s="106">
        <f>ED39+'KEY L-8'!$M16</f>
        <v>0.81987268518518752</v>
      </c>
      <c r="EE40" s="106">
        <f>EE39+'KEY L-8'!$M16</f>
        <v>0.82380787037037273</v>
      </c>
      <c r="EF40" s="106">
        <f>EF39+'KEY L-8'!$M16</f>
        <v>0.82774305555555794</v>
      </c>
      <c r="EG40" s="106">
        <f>EG39+'KEY L-8'!$M16</f>
        <v>0.83167824074074315</v>
      </c>
      <c r="EH40" s="106">
        <f>EH39+'KEY L-8'!$M16</f>
        <v>0.83561342592592835</v>
      </c>
      <c r="EI40" s="106">
        <f>EI39+'KEY L-8'!$M16</f>
        <v>0.83954861111111356</v>
      </c>
      <c r="EJ40" s="106">
        <f>EJ39+'KEY L-8'!$M16</f>
        <v>0.84348379629629877</v>
      </c>
      <c r="EK40" s="106">
        <f>EK39+'KEY L-8'!$M16</f>
        <v>0.84741898148148398</v>
      </c>
      <c r="EL40" s="106">
        <f>EL39+'KEY L-8'!$M16</f>
        <v>0.85135416666666919</v>
      </c>
      <c r="EM40" s="106">
        <f>EM39+'KEY L-8'!$M16</f>
        <v>0.8552893518518544</v>
      </c>
      <c r="EN40" s="106">
        <f>EN39+'KEY L-8'!$M16</f>
        <v>0.8592245370370396</v>
      </c>
      <c r="EO40" s="106">
        <f>EO39+'KEY L-8'!$M16</f>
        <v>0.86315972222222481</v>
      </c>
      <c r="EP40" s="106">
        <f>EP39+'KEY L-8'!$M16</f>
        <v>0.86709490740741002</v>
      </c>
      <c r="EQ40" s="106">
        <f>EQ39+'KEY L-8'!$M16</f>
        <v>0.87103009259259523</v>
      </c>
      <c r="ER40" s="106">
        <f>ER39+'KEY L-8'!$M16</f>
        <v>0.87496527777778044</v>
      </c>
      <c r="ES40" s="106">
        <f>ES39+'KEY L-8'!$M16</f>
        <v>0.87890046296296565</v>
      </c>
      <c r="ET40" s="106">
        <f>ET39+'KEY L-8'!$M16</f>
        <v>0.88283564814815085</v>
      </c>
      <c r="EU40" s="512"/>
      <c r="EV40" s="106">
        <f>EV39+'KEY L-8'!$M16</f>
        <v>0.89070601851852127</v>
      </c>
      <c r="EW40" s="106">
        <f>EW39+'KEY L-8'!$M16</f>
        <v>0.89464120370370648</v>
      </c>
      <c r="EX40" s="512"/>
      <c r="EY40" s="106">
        <f>EY39+'KEY L-8'!$M16</f>
        <v>0.90251157407407689</v>
      </c>
      <c r="EZ40" s="512"/>
      <c r="FA40" s="106">
        <f>FA39+'KEY L-8'!$M16</f>
        <v>0.90986111111111101</v>
      </c>
      <c r="FB40" s="106">
        <f>FB39+'KEY L-8'!$M16</f>
        <v>0.91344907407407394</v>
      </c>
      <c r="FC40" s="106">
        <f>FC39+'KEY L-8'!$M16</f>
        <v>0.91703703703703687</v>
      </c>
      <c r="FD40" s="106">
        <f>FD39+'KEY L-8'!$M16</f>
        <v>0.92131944444444425</v>
      </c>
      <c r="FE40" s="512"/>
      <c r="FF40" s="106">
        <f>FF39+'KEY L-8'!$M16</f>
        <v>0.93017361111111119</v>
      </c>
      <c r="FG40" s="512"/>
      <c r="FH40" s="106">
        <f>FH39+'KEY L-8'!$M16</f>
        <v>0.93642361111111128</v>
      </c>
      <c r="FI40" s="128">
        <f>FI39+'KEY L-8'!$M16</f>
        <v>0.93989583333333337</v>
      </c>
      <c r="FJ40" s="106">
        <f>FJ39+'KEY L-8'!$M16</f>
        <v>0.94545138888888891</v>
      </c>
      <c r="FK40" s="512"/>
      <c r="FL40" s="106">
        <f>FL39+'KEY L-8'!$M16</f>
        <v>0.95378472222222221</v>
      </c>
      <c r="FM40" s="128">
        <f>FM39+'KEY L-8'!$M16</f>
        <v>0.96211805555555574</v>
      </c>
      <c r="FN40" s="512"/>
      <c r="FO40" s="130">
        <f>FO39+'KEY L-8'!$M16</f>
        <v>0.97045138888888904</v>
      </c>
      <c r="FP40" s="512"/>
      <c r="FQ40" s="128">
        <f>FQ39+'KEY L-8'!$M16</f>
        <v>0.97878472222222235</v>
      </c>
      <c r="FR40" s="512"/>
      <c r="FS40" s="512"/>
      <c r="FT40" s="512"/>
      <c r="FU40" s="512"/>
      <c r="FV40" s="517"/>
      <c r="FW40" s="517"/>
      <c r="FX40" s="517"/>
      <c r="FY40" s="512"/>
      <c r="FZ40" s="517"/>
      <c r="GA40" s="512"/>
      <c r="GB40" s="512"/>
      <c r="GC40" s="512"/>
      <c r="GD40" s="519"/>
      <c r="GE40" s="594"/>
    </row>
    <row r="41" spans="1:187" s="71" customFormat="1" ht="17.100000000000001" hidden="1" customHeight="1" x14ac:dyDescent="0.25">
      <c r="A41" s="72" t="s">
        <v>90</v>
      </c>
      <c r="B41" s="517"/>
      <c r="C41" s="128">
        <f>C40+'KEY L-8'!$Q17</f>
        <v>0.27090277777777794</v>
      </c>
      <c r="D41" s="106">
        <f>D40+'KEY L-8'!$M17</f>
        <v>0.27524305555555556</v>
      </c>
      <c r="E41" s="106">
        <f>E40+'KEY L-8'!$M17</f>
        <v>0.27871527777777777</v>
      </c>
      <c r="F41" s="106">
        <f>F40+'KEY L-8'!$M17</f>
        <v>0.28565972222222219</v>
      </c>
      <c r="G41" s="106">
        <f>G40+'KEY L-8'!$M17</f>
        <v>0.28982638888888884</v>
      </c>
      <c r="H41" s="106">
        <f>H40+'KEY L-8'!$M17</f>
        <v>0.29329861111111111</v>
      </c>
      <c r="I41" s="106">
        <f>I40+'KEY L-8'!$M17</f>
        <v>0.2981597222222222</v>
      </c>
      <c r="J41" s="106">
        <f>J40+'KEY L-8'!$M17</f>
        <v>0.30182870370370352</v>
      </c>
      <c r="K41" s="106">
        <f>K40+'KEY L-8'!$M17</f>
        <v>0.30579861111111112</v>
      </c>
      <c r="L41" s="106">
        <f>L40+'KEY L-8'!$M17</f>
        <v>0.30969907407407393</v>
      </c>
      <c r="M41" s="106">
        <f>M40+'KEY L-8'!$M17</f>
        <v>0.31369212962962967</v>
      </c>
      <c r="N41" s="106">
        <f>N40+'KEY L-8'!$M17</f>
        <v>0.31756944444444429</v>
      </c>
      <c r="O41" s="106">
        <f>O40+'KEY L-8'!$M17</f>
        <v>0.3215046296296295</v>
      </c>
      <c r="P41" s="106">
        <f>P40+'KEY L-8'!$M17</f>
        <v>0.32543981481481471</v>
      </c>
      <c r="Q41" s="106">
        <f>Q40+'KEY L-8'!$M17</f>
        <v>0.32937499999999992</v>
      </c>
      <c r="R41" s="106">
        <f>R40+'KEY L-8'!$M17</f>
        <v>0.33331018518518513</v>
      </c>
      <c r="S41" s="106">
        <f>S40+'KEY L-8'!$M17</f>
        <v>0.33724537037037033</v>
      </c>
      <c r="T41" s="106">
        <f>T40+'KEY L-8'!$M17</f>
        <v>0.34146990740740746</v>
      </c>
      <c r="U41" s="106">
        <f>U40+'KEY L-8'!$M17</f>
        <v>0.34511574074074075</v>
      </c>
      <c r="V41" s="106">
        <f>V40+'KEY L-8'!$M17</f>
        <v>0.34905092592592596</v>
      </c>
      <c r="W41" s="106">
        <f>W40+'KEY L-8'!$M17</f>
        <v>0.35298611111111117</v>
      </c>
      <c r="X41" s="106">
        <f>X40+'KEY L-8'!$M17</f>
        <v>0.35692129629629638</v>
      </c>
      <c r="Y41" s="106">
        <f>Y40+'KEY L-8'!$M17</f>
        <v>0.36085648148148158</v>
      </c>
      <c r="Z41" s="106">
        <f>Z40+'KEY L-8'!$M17</f>
        <v>0.36479166666666679</v>
      </c>
      <c r="AA41" s="106">
        <f>AA40+'KEY L-8'!$M17</f>
        <v>0.368726851851852</v>
      </c>
      <c r="AB41" s="106">
        <f>AB40+'KEY L-8'!$M17</f>
        <v>0.37266203703703721</v>
      </c>
      <c r="AC41" s="106">
        <f>AC40+'KEY L-8'!$M17</f>
        <v>0.37659722222222242</v>
      </c>
      <c r="AD41" s="106">
        <f>AD40+'KEY L-8'!$M17</f>
        <v>0.38053240740740746</v>
      </c>
      <c r="AE41" s="106">
        <f>AE40+'KEY L-8'!$M17</f>
        <v>0.38446759259259267</v>
      </c>
      <c r="AF41" s="106">
        <f>AF40+'KEY L-8'!$M17</f>
        <v>0.38840277777777787</v>
      </c>
      <c r="AG41" s="106">
        <f>AG40+'KEY L-8'!$M17</f>
        <v>0.39233796296296308</v>
      </c>
      <c r="AH41" s="106">
        <f>AH40+'KEY L-8'!$M17</f>
        <v>0.39627314814814829</v>
      </c>
      <c r="AI41" s="106">
        <f>AI40+'KEY L-8'!$M17</f>
        <v>0.4002083333333335</v>
      </c>
      <c r="AJ41" s="106">
        <f>AJ40+'KEY L-8'!$M17</f>
        <v>0.40414351851851871</v>
      </c>
      <c r="AK41" s="106">
        <f>AK40+'KEY L-8'!$M17</f>
        <v>0.40807870370370392</v>
      </c>
      <c r="AL41" s="106">
        <f>AL40+'KEY L-8'!$M17</f>
        <v>0.41201388888888912</v>
      </c>
      <c r="AM41" s="106">
        <f>AM40+'KEY L-8'!$M17</f>
        <v>0.41594907407407433</v>
      </c>
      <c r="AN41" s="106">
        <f>AN40+'KEY L-8'!$M17</f>
        <v>0.41988425925925954</v>
      </c>
      <c r="AO41" s="106">
        <f>AO40+'KEY L-8'!$M17</f>
        <v>0.42381944444444475</v>
      </c>
      <c r="AP41" s="106">
        <f>AP40+'KEY L-8'!$M17</f>
        <v>0.42775462962962996</v>
      </c>
      <c r="AQ41" s="106">
        <f>AQ40+'KEY L-8'!$M17</f>
        <v>0.43168981481481516</v>
      </c>
      <c r="AR41" s="106">
        <f>AR40+'KEY L-8'!$M17</f>
        <v>0.43562500000000037</v>
      </c>
      <c r="AS41" s="106">
        <f>AS40+'KEY L-8'!$M17</f>
        <v>0.43956018518518558</v>
      </c>
      <c r="AT41" s="106">
        <f>AT40+'KEY L-8'!$M17</f>
        <v>0.44349537037037079</v>
      </c>
      <c r="AU41" s="106">
        <f>AU40+'KEY L-8'!$M17</f>
        <v>0.44841435185185186</v>
      </c>
      <c r="AV41" s="512"/>
      <c r="AW41" s="106">
        <f>AW40+'KEY L-8'!$M17</f>
        <v>0.45466435185185183</v>
      </c>
      <c r="AX41" s="106">
        <f>AX40+'KEY L-8'!$M17</f>
        <v>0.45923611111111162</v>
      </c>
      <c r="AY41" s="106">
        <f>AY40+'KEY L-8'!$M17</f>
        <v>0.46317129629629683</v>
      </c>
      <c r="AZ41" s="106">
        <f>AZ40+'KEY L-8'!$M17</f>
        <v>0.46710648148148204</v>
      </c>
      <c r="BA41" s="106">
        <f>BA40+'KEY L-8'!$M17</f>
        <v>0.47104166666666725</v>
      </c>
      <c r="BB41" s="106">
        <f>BB40+'KEY L-8'!$M17</f>
        <v>0.47497685185185246</v>
      </c>
      <c r="BC41" s="106">
        <f>BC40+'KEY L-8'!$M17</f>
        <v>0.47891203703703766</v>
      </c>
      <c r="BD41" s="106">
        <f>BD40+'KEY L-8'!$M17</f>
        <v>0.48284722222222287</v>
      </c>
      <c r="BE41" s="106">
        <f>BE40+'KEY L-8'!$M17</f>
        <v>0.48678240740740808</v>
      </c>
      <c r="BF41" s="106">
        <f>BF40+'KEY L-8'!$M17</f>
        <v>0.49071759259259329</v>
      </c>
      <c r="BG41" s="106">
        <f>BG40+'KEY L-8'!$M17</f>
        <v>0.4946527777777785</v>
      </c>
      <c r="BH41" s="106">
        <f>BH40+'KEY L-8'!$M17</f>
        <v>0.49910879629629629</v>
      </c>
      <c r="BI41" s="512"/>
      <c r="BJ41" s="106">
        <f>BJ40+'KEY L-8'!$M17</f>
        <v>0.50605324074074087</v>
      </c>
      <c r="BK41" s="106">
        <f>BK40+'KEY L-8'!$M17</f>
        <v>0.51039351851851944</v>
      </c>
      <c r="BL41" s="512"/>
      <c r="BM41" s="106">
        <f>BM40+'KEY L-8'!$M17</f>
        <v>0.51884259259259347</v>
      </c>
      <c r="BN41" s="512"/>
      <c r="BO41" s="106">
        <f>BO40+'KEY L-8'!$M17</f>
        <v>0.52729166666666749</v>
      </c>
      <c r="BP41" s="106">
        <f>BP40+'KEY L-8'!$M17</f>
        <v>0.53151620370370456</v>
      </c>
      <c r="BQ41" s="512"/>
      <c r="BR41" s="106">
        <f>BR40+'KEY L-8'!$M17</f>
        <v>0.53996527777777859</v>
      </c>
      <c r="BS41" s="106">
        <f>BS40+'KEY L-8'!$M17</f>
        <v>0.54418981481481565</v>
      </c>
      <c r="BT41" s="512"/>
      <c r="BU41" s="106">
        <f>BU40+'KEY L-8'!$M17</f>
        <v>0.55263888888888957</v>
      </c>
      <c r="BV41" s="512"/>
      <c r="BW41" s="106">
        <f>BW40+'KEY L-8'!$M17</f>
        <v>0.56108796296296348</v>
      </c>
      <c r="BX41" s="512"/>
      <c r="BY41" s="106">
        <f>BY40+'KEY L-8'!$M17</f>
        <v>0.56953703703703751</v>
      </c>
      <c r="BZ41" s="512"/>
      <c r="CA41" s="106">
        <f>CA40+'KEY L-8'!$M17</f>
        <v>0.57798611111111153</v>
      </c>
      <c r="CB41" s="512"/>
      <c r="CC41" s="106">
        <f>CC40+'KEY L-8'!$M17</f>
        <v>0.58643518518518567</v>
      </c>
      <c r="CD41" s="512"/>
      <c r="CE41" s="106">
        <f>CE40+'KEY L-8'!$M17</f>
        <v>0.59488425925925981</v>
      </c>
      <c r="CF41" s="512"/>
      <c r="CG41" s="106">
        <f>CG40+'KEY L-8'!$M17</f>
        <v>0.60333333333333394</v>
      </c>
      <c r="CH41" s="512"/>
      <c r="CI41" s="106">
        <f>CI40+'KEY L-8'!$M17</f>
        <v>0.61178240740740808</v>
      </c>
      <c r="CJ41" s="106">
        <f>CJ40+'KEY L-8'!$M17</f>
        <v>0.62023148148148222</v>
      </c>
      <c r="CK41" s="106">
        <f>CK40+'KEY L-8'!$M17</f>
        <v>0.62868055555555635</v>
      </c>
      <c r="CL41" s="106">
        <f>CL40+'KEY L-8'!$M17</f>
        <v>0.63290509259259342</v>
      </c>
      <c r="CM41" s="106">
        <f>CM40+'KEY L-8'!$M17</f>
        <v>0.64135416666666756</v>
      </c>
      <c r="CN41" s="106">
        <f>CN40+'KEY L-8'!$M17</f>
        <v>0.64557870370370463</v>
      </c>
      <c r="CO41" s="106">
        <f>CO40+'KEY L-8'!$M17</f>
        <v>0.65402777777777876</v>
      </c>
      <c r="CP41" s="106">
        <f>CP40+'KEY L-8'!$M17</f>
        <v>0.6624768518518529</v>
      </c>
      <c r="CQ41" s="106">
        <f>CQ40+'KEY L-8'!$M17</f>
        <v>0.66670138888888897</v>
      </c>
      <c r="CR41" s="106">
        <f>CR40+'KEY L-8'!$M17</f>
        <v>0.67092592592592581</v>
      </c>
      <c r="CS41" s="106">
        <f>CS40+'KEY L-8'!$M17</f>
        <v>0.67515046296296288</v>
      </c>
      <c r="CT41" s="106">
        <f>CT40+'KEY L-8'!$M17</f>
        <v>0.67937499999999995</v>
      </c>
      <c r="CU41" s="106">
        <f>CU40+'KEY L-8'!$M17</f>
        <v>0.68359953703703702</v>
      </c>
      <c r="CV41" s="106">
        <f>CV40+'KEY L-8'!$M17</f>
        <v>0.68782407407407409</v>
      </c>
      <c r="CW41" s="106">
        <f>CW40+'KEY L-8'!$M17</f>
        <v>0.69204861111111116</v>
      </c>
      <c r="CX41" s="106">
        <f>CX40+'KEY L-8'!$M17</f>
        <v>0.69627314814814822</v>
      </c>
      <c r="CY41" s="106">
        <f>CY40+'KEY L-8'!$M17</f>
        <v>0.69885416666666678</v>
      </c>
      <c r="CZ41" s="106">
        <f>CZ40+'KEY L-8'!$M17</f>
        <v>0.70119212962962973</v>
      </c>
      <c r="DA41" s="106">
        <f>DA40+'KEY L-8'!$M17</f>
        <v>0.70472222222222236</v>
      </c>
      <c r="DB41" s="106">
        <f>DB40+'KEY L-8'!$M17</f>
        <v>0.70894675925925943</v>
      </c>
      <c r="DC41" s="106">
        <f>DC40+'KEY L-8'!$M17</f>
        <v>0.71317129629629616</v>
      </c>
      <c r="DD41" s="106">
        <f>DD40+'KEY L-8'!$M17</f>
        <v>0.71739583333333323</v>
      </c>
      <c r="DE41" s="106">
        <f>DE40+'KEY L-8'!$M17</f>
        <v>0.7216203703703703</v>
      </c>
      <c r="DF41" s="106">
        <f>DF40+'KEY L-8'!$M17</f>
        <v>0.72584490740740737</v>
      </c>
      <c r="DG41" s="106">
        <f>DG40+'KEY L-8'!$M17</f>
        <v>0.73006944444444444</v>
      </c>
      <c r="DH41" s="106">
        <f>DH40+'KEY L-8'!$M17</f>
        <v>0.73429398148148151</v>
      </c>
      <c r="DI41" s="106">
        <f>DI40+'KEY L-8'!$M17</f>
        <v>0.73843750000000008</v>
      </c>
      <c r="DJ41" s="106">
        <f>DJ40+'KEY L-8'!$M17</f>
        <v>0.74274305555555742</v>
      </c>
      <c r="DK41" s="106">
        <f>DK40+'KEY L-8'!$M17</f>
        <v>0.74667824074074263</v>
      </c>
      <c r="DL41" s="106">
        <f>DL40+'KEY L-8'!$M17</f>
        <v>0.75061342592592784</v>
      </c>
      <c r="DM41" s="106">
        <f>DM40+'KEY L-8'!$M17</f>
        <v>0.75454861111111304</v>
      </c>
      <c r="DN41" s="106">
        <f>DN40+'KEY L-8'!$M17</f>
        <v>0.75848379629629825</v>
      </c>
      <c r="DO41" s="106">
        <f>DO40+'KEY L-8'!$M17</f>
        <v>0.76241898148148346</v>
      </c>
      <c r="DP41" s="106">
        <f>DP40+'KEY L-8'!$M17</f>
        <v>0.76635416666666867</v>
      </c>
      <c r="DQ41" s="106">
        <f>DQ40+'KEY L-8'!$M17</f>
        <v>0.77028935185185388</v>
      </c>
      <c r="DR41" s="106">
        <f>DR40+'KEY L-8'!$M17</f>
        <v>0.77422453703703908</v>
      </c>
      <c r="DS41" s="106">
        <f>DS40+'KEY L-8'!$M17</f>
        <v>0.77815972222222429</v>
      </c>
      <c r="DT41" s="106">
        <f>DT40+'KEY L-8'!$M17</f>
        <v>0.7820949074074095</v>
      </c>
      <c r="DU41" s="106">
        <f>DU40+'KEY L-8'!$M17</f>
        <v>0.78603009259259471</v>
      </c>
      <c r="DV41" s="106">
        <f>DV40+'KEY L-8'!$M17</f>
        <v>0.78996527777777992</v>
      </c>
      <c r="DW41" s="106">
        <f>DW40+'KEY L-8'!$M17</f>
        <v>0.79390046296296513</v>
      </c>
      <c r="DX41" s="106">
        <f>DX40+'KEY L-8'!$M17</f>
        <v>0.79783564814815033</v>
      </c>
      <c r="DY41" s="106">
        <f>DY40+'KEY L-8'!$M17</f>
        <v>0.80177083333333554</v>
      </c>
      <c r="DZ41" s="106">
        <f>DZ40+'KEY L-8'!$M17</f>
        <v>0.80570601851852075</v>
      </c>
      <c r="EA41" s="106">
        <f>EA40+'KEY L-8'!$M17</f>
        <v>0.80964120370370596</v>
      </c>
      <c r="EB41" s="106">
        <f>EB40+'KEY L-8'!$M17</f>
        <v>0.81357638888889117</v>
      </c>
      <c r="EC41" s="106">
        <f>EC40+'KEY L-8'!$M17</f>
        <v>0.81751157407407637</v>
      </c>
      <c r="ED41" s="106">
        <f>ED40+'KEY L-8'!$M17</f>
        <v>0.82144675925926158</v>
      </c>
      <c r="EE41" s="106">
        <f>EE40+'KEY L-8'!$M17</f>
        <v>0.82538194444444679</v>
      </c>
      <c r="EF41" s="106">
        <f>EF40+'KEY L-8'!$M17</f>
        <v>0.829317129629632</v>
      </c>
      <c r="EG41" s="106">
        <f>EG40+'KEY L-8'!$M17</f>
        <v>0.83325231481481721</v>
      </c>
      <c r="EH41" s="106">
        <f>EH40+'KEY L-8'!$M17</f>
        <v>0.83718750000000242</v>
      </c>
      <c r="EI41" s="106">
        <f>EI40+'KEY L-8'!$M17</f>
        <v>0.84112268518518762</v>
      </c>
      <c r="EJ41" s="106">
        <f>EJ40+'KEY L-8'!$M17</f>
        <v>0.84505787037037283</v>
      </c>
      <c r="EK41" s="106">
        <f>EK40+'KEY L-8'!$M17</f>
        <v>0.84899305555555804</v>
      </c>
      <c r="EL41" s="106">
        <f>EL40+'KEY L-8'!$M17</f>
        <v>0.85292824074074325</v>
      </c>
      <c r="EM41" s="106">
        <f>EM40+'KEY L-8'!$M17</f>
        <v>0.85686342592592846</v>
      </c>
      <c r="EN41" s="106">
        <f>EN40+'KEY L-8'!$M17</f>
        <v>0.86079861111111367</v>
      </c>
      <c r="EO41" s="106">
        <f>EO40+'KEY L-8'!$M17</f>
        <v>0.86473379629629887</v>
      </c>
      <c r="EP41" s="106">
        <f>EP40+'KEY L-8'!$M17</f>
        <v>0.86866898148148408</v>
      </c>
      <c r="EQ41" s="106">
        <f>EQ40+'KEY L-8'!$M17</f>
        <v>0.87260416666666929</v>
      </c>
      <c r="ER41" s="106">
        <f>ER40+'KEY L-8'!$M17</f>
        <v>0.8765393518518545</v>
      </c>
      <c r="ES41" s="106">
        <f>ES40+'KEY L-8'!$M17</f>
        <v>0.88047453703703971</v>
      </c>
      <c r="ET41" s="106">
        <f>ET40+'KEY L-8'!$M17</f>
        <v>0.88440972222222491</v>
      </c>
      <c r="EU41" s="512"/>
      <c r="EV41" s="106">
        <f>EV40+'KEY L-8'!$M17</f>
        <v>0.89228009259259533</v>
      </c>
      <c r="EW41" s="106">
        <f>EW40+'KEY L-8'!$M17</f>
        <v>0.89621527777778054</v>
      </c>
      <c r="EX41" s="512"/>
      <c r="EY41" s="106">
        <f>EY40+'KEY L-8'!$M17</f>
        <v>0.90408564814815096</v>
      </c>
      <c r="EZ41" s="512"/>
      <c r="FA41" s="106">
        <f>FA40+'KEY L-8'!$M17</f>
        <v>0.91143518518518507</v>
      </c>
      <c r="FB41" s="106">
        <f>FB40+'KEY L-8'!$M17</f>
        <v>0.915023148148148</v>
      </c>
      <c r="FC41" s="106">
        <f>FC40+'KEY L-8'!$M17</f>
        <v>0.91861111111111093</v>
      </c>
      <c r="FD41" s="106">
        <f>FD40+'KEY L-8'!$M17</f>
        <v>0.92289351851851831</v>
      </c>
      <c r="FE41" s="512"/>
      <c r="FF41" s="106">
        <f>FF40+'KEY L-8'!$M17</f>
        <v>0.93174768518518525</v>
      </c>
      <c r="FG41" s="512"/>
      <c r="FH41" s="106">
        <f>FH40+'KEY L-8'!$M17</f>
        <v>0.93799768518518534</v>
      </c>
      <c r="FI41" s="128">
        <f>FI40+'KEY L-8'!$M17</f>
        <v>0.94146990740740744</v>
      </c>
      <c r="FJ41" s="106">
        <f>FJ40+'KEY L-8'!$M17</f>
        <v>0.94702546296296297</v>
      </c>
      <c r="FK41" s="512"/>
      <c r="FL41" s="106">
        <f>FL40+'KEY L-8'!$M17</f>
        <v>0.95535879629629628</v>
      </c>
      <c r="FM41" s="128">
        <f>FM40+'KEY L-8'!$M17</f>
        <v>0.9636921296296298</v>
      </c>
      <c r="FN41" s="512"/>
      <c r="FO41" s="130">
        <f>FO40+'KEY L-8'!$M17</f>
        <v>0.9720254629629631</v>
      </c>
      <c r="FP41" s="512"/>
      <c r="FQ41" s="128">
        <f>FQ40+'KEY L-8'!$M17</f>
        <v>0.98035879629629641</v>
      </c>
      <c r="FR41" s="512"/>
      <c r="FS41" s="512"/>
      <c r="FT41" s="512"/>
      <c r="FU41" s="512"/>
      <c r="FV41" s="517"/>
      <c r="FW41" s="517"/>
      <c r="FX41" s="517"/>
      <c r="FY41" s="512"/>
      <c r="FZ41" s="517"/>
      <c r="GA41" s="512"/>
      <c r="GB41" s="512"/>
      <c r="GC41" s="512"/>
      <c r="GD41" s="519"/>
      <c r="GE41" s="594"/>
    </row>
    <row r="42" spans="1:187" s="71" customFormat="1" ht="17.100000000000001" hidden="1" customHeight="1" x14ac:dyDescent="0.25">
      <c r="A42" s="72" t="s">
        <v>89</v>
      </c>
      <c r="B42" s="517"/>
      <c r="C42" s="128">
        <f>C41+'KEY L-8'!$Q18</f>
        <v>0.27340277777777794</v>
      </c>
      <c r="D42" s="106">
        <f>D41+'KEY L-8'!$M18</f>
        <v>0.27734953703703702</v>
      </c>
      <c r="E42" s="106">
        <f>E41+'KEY L-8'!$M18</f>
        <v>0.28082175925925923</v>
      </c>
      <c r="F42" s="106">
        <f>F41+'KEY L-8'!$M18</f>
        <v>0.28776620370370365</v>
      </c>
      <c r="G42" s="106">
        <f>G41+'KEY L-8'!$M18</f>
        <v>0.2919328703703703</v>
      </c>
      <c r="H42" s="106">
        <f>H41+'KEY L-8'!$M18</f>
        <v>0.29540509259259257</v>
      </c>
      <c r="I42" s="106">
        <f>I41+'KEY L-8'!$M18</f>
        <v>0.30026620370370366</v>
      </c>
      <c r="J42" s="106">
        <f>J41+'KEY L-8'!$M18</f>
        <v>0.30393518518518498</v>
      </c>
      <c r="K42" s="106">
        <f>K41+'KEY L-8'!$M18</f>
        <v>0.30790509259259258</v>
      </c>
      <c r="L42" s="106">
        <f>L41+'KEY L-8'!$M18</f>
        <v>0.31180555555555539</v>
      </c>
      <c r="M42" s="106">
        <f>M41+'KEY L-8'!$M18</f>
        <v>0.31579861111111113</v>
      </c>
      <c r="N42" s="106">
        <f>N41+'KEY L-8'!$M18</f>
        <v>0.31967592592592575</v>
      </c>
      <c r="O42" s="106">
        <f>O41+'KEY L-8'!$M18</f>
        <v>0.32361111111111096</v>
      </c>
      <c r="P42" s="106">
        <f>P41+'KEY L-8'!$M18</f>
        <v>0.32754629629629617</v>
      </c>
      <c r="Q42" s="106">
        <f>Q41+'KEY L-8'!$M18</f>
        <v>0.33148148148148138</v>
      </c>
      <c r="R42" s="106">
        <f>R41+'KEY L-8'!$M18</f>
        <v>0.33541666666666659</v>
      </c>
      <c r="S42" s="106">
        <f>S41+'KEY L-8'!$M18</f>
        <v>0.33935185185185179</v>
      </c>
      <c r="T42" s="106">
        <f>T41+'KEY L-8'!$M18</f>
        <v>0.34357638888888892</v>
      </c>
      <c r="U42" s="106">
        <f>U41+'KEY L-8'!$M18</f>
        <v>0.34722222222222221</v>
      </c>
      <c r="V42" s="106">
        <f>V41+'KEY L-8'!$M18</f>
        <v>0.35115740740740742</v>
      </c>
      <c r="W42" s="106">
        <f>W41+'KEY L-8'!$M18</f>
        <v>0.35509259259259263</v>
      </c>
      <c r="X42" s="106">
        <f>X41+'KEY L-8'!$M18</f>
        <v>0.35902777777777783</v>
      </c>
      <c r="Y42" s="106">
        <f>Y41+'KEY L-8'!$M18</f>
        <v>0.36296296296296304</v>
      </c>
      <c r="Z42" s="106">
        <f>Z41+'KEY L-8'!$M18</f>
        <v>0.36689814814814825</v>
      </c>
      <c r="AA42" s="106">
        <f>AA41+'KEY L-8'!$M18</f>
        <v>0.37083333333333346</v>
      </c>
      <c r="AB42" s="106">
        <f>AB41+'KEY L-8'!$M18</f>
        <v>0.37476851851851867</v>
      </c>
      <c r="AC42" s="106">
        <f>AC41+'KEY L-8'!$M18</f>
        <v>0.37870370370370388</v>
      </c>
      <c r="AD42" s="106">
        <f>AD41+'KEY L-8'!$M18</f>
        <v>0.38263888888888892</v>
      </c>
      <c r="AE42" s="106">
        <f>AE41+'KEY L-8'!$M18</f>
        <v>0.38657407407407413</v>
      </c>
      <c r="AF42" s="106">
        <f>AF41+'KEY L-8'!$M18</f>
        <v>0.39050925925925933</v>
      </c>
      <c r="AG42" s="106">
        <f>AG41+'KEY L-8'!$M18</f>
        <v>0.39444444444444454</v>
      </c>
      <c r="AH42" s="106">
        <f>AH41+'KEY L-8'!$M18</f>
        <v>0.39837962962962975</v>
      </c>
      <c r="AI42" s="106">
        <f>AI41+'KEY L-8'!$M18</f>
        <v>0.40231481481481496</v>
      </c>
      <c r="AJ42" s="106">
        <f>AJ41+'KEY L-8'!$M18</f>
        <v>0.40625000000000017</v>
      </c>
      <c r="AK42" s="106">
        <f>AK41+'KEY L-8'!$M18</f>
        <v>0.41018518518518537</v>
      </c>
      <c r="AL42" s="106">
        <f>AL41+'KEY L-8'!$M18</f>
        <v>0.41412037037037058</v>
      </c>
      <c r="AM42" s="106">
        <f>AM41+'KEY L-8'!$M18</f>
        <v>0.41805555555555579</v>
      </c>
      <c r="AN42" s="106">
        <f>AN41+'KEY L-8'!$M18</f>
        <v>0.421990740740741</v>
      </c>
      <c r="AO42" s="106">
        <f>AO41+'KEY L-8'!$M18</f>
        <v>0.42592592592592621</v>
      </c>
      <c r="AP42" s="106">
        <f>AP41+'KEY L-8'!$M18</f>
        <v>0.42986111111111142</v>
      </c>
      <c r="AQ42" s="106">
        <f>AQ41+'KEY L-8'!$M18</f>
        <v>0.43379629629629662</v>
      </c>
      <c r="AR42" s="106">
        <f>AR41+'KEY L-8'!$M18</f>
        <v>0.43773148148148183</v>
      </c>
      <c r="AS42" s="106">
        <f>AS41+'KEY L-8'!$M18</f>
        <v>0.44166666666666704</v>
      </c>
      <c r="AT42" s="106">
        <f>AT41+'KEY L-8'!$M18</f>
        <v>0.44560185185185225</v>
      </c>
      <c r="AU42" s="106">
        <f>AU41+'KEY L-8'!$M18</f>
        <v>0.45052083333333331</v>
      </c>
      <c r="AV42" s="512"/>
      <c r="AW42" s="106">
        <f>AW41+'KEY L-8'!$M18</f>
        <v>0.45677083333333329</v>
      </c>
      <c r="AX42" s="106">
        <f>AX41+'KEY L-8'!$M18</f>
        <v>0.46134259259259308</v>
      </c>
      <c r="AY42" s="106">
        <f>AY41+'KEY L-8'!$M18</f>
        <v>0.46527777777777829</v>
      </c>
      <c r="AZ42" s="106">
        <f>AZ41+'KEY L-8'!$M18</f>
        <v>0.4692129629629635</v>
      </c>
      <c r="BA42" s="106">
        <f>BA41+'KEY L-8'!$M18</f>
        <v>0.47314814814814871</v>
      </c>
      <c r="BB42" s="106">
        <f>BB41+'KEY L-8'!$M18</f>
        <v>0.47708333333333391</v>
      </c>
      <c r="BC42" s="106">
        <f>BC41+'KEY L-8'!$M18</f>
        <v>0.48101851851851912</v>
      </c>
      <c r="BD42" s="106">
        <f>BD41+'KEY L-8'!$M18</f>
        <v>0.48495370370370433</v>
      </c>
      <c r="BE42" s="106">
        <f>BE41+'KEY L-8'!$M18</f>
        <v>0.48888888888888954</v>
      </c>
      <c r="BF42" s="106">
        <f>BF41+'KEY L-8'!$M18</f>
        <v>0.49282407407407475</v>
      </c>
      <c r="BG42" s="106">
        <f>BG41+'KEY L-8'!$M18</f>
        <v>0.49675925925925996</v>
      </c>
      <c r="BH42" s="106">
        <f>BH41+'KEY L-8'!$M18</f>
        <v>0.50121527777777775</v>
      </c>
      <c r="BI42" s="512"/>
      <c r="BJ42" s="106">
        <f>BJ41+'KEY L-8'!$M18</f>
        <v>0.50815972222222239</v>
      </c>
      <c r="BK42" s="106">
        <f>BK41+'KEY L-8'!$M18</f>
        <v>0.51250000000000095</v>
      </c>
      <c r="BL42" s="512"/>
      <c r="BM42" s="106">
        <f>BM41+'KEY L-8'!$M18</f>
        <v>0.52094907407407498</v>
      </c>
      <c r="BN42" s="512"/>
      <c r="BO42" s="106">
        <f>BO41+'KEY L-8'!$M18</f>
        <v>0.52939814814814901</v>
      </c>
      <c r="BP42" s="106">
        <f>BP41+'KEY L-8'!$M18</f>
        <v>0.53362268518518607</v>
      </c>
      <c r="BQ42" s="512"/>
      <c r="BR42" s="106">
        <f>BR41+'KEY L-8'!$M18</f>
        <v>0.5420717592592601</v>
      </c>
      <c r="BS42" s="106">
        <f>BS41+'KEY L-8'!$M18</f>
        <v>0.54629629629629717</v>
      </c>
      <c r="BT42" s="512"/>
      <c r="BU42" s="106">
        <f>BU41+'KEY L-8'!$M18</f>
        <v>0.55474537037037108</v>
      </c>
      <c r="BV42" s="512"/>
      <c r="BW42" s="106">
        <f>BW41+'KEY L-8'!$M18</f>
        <v>0.563194444444445</v>
      </c>
      <c r="BX42" s="512"/>
      <c r="BY42" s="106">
        <f>BY41+'KEY L-8'!$M18</f>
        <v>0.57164351851851902</v>
      </c>
      <c r="BZ42" s="512"/>
      <c r="CA42" s="106">
        <f>CA41+'KEY L-8'!$M18</f>
        <v>0.58009259259259305</v>
      </c>
      <c r="CB42" s="512"/>
      <c r="CC42" s="106">
        <f>CC41+'KEY L-8'!$M18</f>
        <v>0.58854166666666718</v>
      </c>
      <c r="CD42" s="512"/>
      <c r="CE42" s="106">
        <f>CE41+'KEY L-8'!$M18</f>
        <v>0.59699074074074132</v>
      </c>
      <c r="CF42" s="512"/>
      <c r="CG42" s="106">
        <f>CG41+'KEY L-8'!$M18</f>
        <v>0.60543981481481546</v>
      </c>
      <c r="CH42" s="512"/>
      <c r="CI42" s="106">
        <f>CI41+'KEY L-8'!$M18</f>
        <v>0.61388888888888959</v>
      </c>
      <c r="CJ42" s="106">
        <f>CJ41+'KEY L-8'!$M18</f>
        <v>0.62233796296296373</v>
      </c>
      <c r="CK42" s="106">
        <f>CK41+'KEY L-8'!$M18</f>
        <v>0.63078703703703787</v>
      </c>
      <c r="CL42" s="106">
        <f>CL41+'KEY L-8'!$M18</f>
        <v>0.63501157407407494</v>
      </c>
      <c r="CM42" s="106">
        <f>CM41+'KEY L-8'!$M18</f>
        <v>0.64346064814814907</v>
      </c>
      <c r="CN42" s="106">
        <f>CN41+'KEY L-8'!$M18</f>
        <v>0.64768518518518614</v>
      </c>
      <c r="CO42" s="106">
        <f>CO41+'KEY L-8'!$M18</f>
        <v>0.65613425925926028</v>
      </c>
      <c r="CP42" s="106">
        <f>CP41+'KEY L-8'!$M18</f>
        <v>0.66458333333333441</v>
      </c>
      <c r="CQ42" s="106">
        <f>CQ41+'KEY L-8'!$M18</f>
        <v>0.66880787037037048</v>
      </c>
      <c r="CR42" s="106">
        <f>CR41+'KEY L-8'!$M18</f>
        <v>0.67303240740740733</v>
      </c>
      <c r="CS42" s="106">
        <f>CS41+'KEY L-8'!$M18</f>
        <v>0.6772569444444444</v>
      </c>
      <c r="CT42" s="106">
        <f>CT41+'KEY L-8'!$M18</f>
        <v>0.68148148148148147</v>
      </c>
      <c r="CU42" s="106">
        <f>CU41+'KEY L-8'!$M18</f>
        <v>0.68570601851851853</v>
      </c>
      <c r="CV42" s="106">
        <f>CV41+'KEY L-8'!$M18</f>
        <v>0.6899305555555556</v>
      </c>
      <c r="CW42" s="106">
        <f>CW41+'KEY L-8'!$M18</f>
        <v>0.69415509259259267</v>
      </c>
      <c r="CX42" s="106">
        <f>CX41+'KEY L-8'!$M18</f>
        <v>0.69837962962962974</v>
      </c>
      <c r="CY42" s="106">
        <f>CY41+'KEY L-8'!$M18</f>
        <v>0.70096064814814829</v>
      </c>
      <c r="CZ42" s="106">
        <f>CZ41+'KEY L-8'!$M18</f>
        <v>0.70329861111111125</v>
      </c>
      <c r="DA42" s="106">
        <f>DA41+'KEY L-8'!$M18</f>
        <v>0.70682870370370388</v>
      </c>
      <c r="DB42" s="106">
        <f>DB41+'KEY L-8'!$M18</f>
        <v>0.71105324074074094</v>
      </c>
      <c r="DC42" s="106">
        <f>DC41+'KEY L-8'!$M18</f>
        <v>0.71527777777777768</v>
      </c>
      <c r="DD42" s="106">
        <f>DD41+'KEY L-8'!$M18</f>
        <v>0.71950231481481475</v>
      </c>
      <c r="DE42" s="106">
        <f>DE41+'KEY L-8'!$M18</f>
        <v>0.72372685185185182</v>
      </c>
      <c r="DF42" s="106">
        <f>DF41+'KEY L-8'!$M18</f>
        <v>0.72795138888888888</v>
      </c>
      <c r="DG42" s="106">
        <f>DG41+'KEY L-8'!$M18</f>
        <v>0.73217592592592595</v>
      </c>
      <c r="DH42" s="106">
        <f>DH41+'KEY L-8'!$M18</f>
        <v>0.73640046296296302</v>
      </c>
      <c r="DI42" s="106">
        <f>DI41+'KEY L-8'!$M18</f>
        <v>0.74054398148148159</v>
      </c>
      <c r="DJ42" s="106">
        <f>DJ41+'KEY L-8'!$M18</f>
        <v>0.74484953703703893</v>
      </c>
      <c r="DK42" s="106">
        <f>DK41+'KEY L-8'!$M18</f>
        <v>0.74878472222222414</v>
      </c>
      <c r="DL42" s="106">
        <f>DL41+'KEY L-8'!$M18</f>
        <v>0.75271990740740935</v>
      </c>
      <c r="DM42" s="106">
        <f>DM41+'KEY L-8'!$M18</f>
        <v>0.75665509259259456</v>
      </c>
      <c r="DN42" s="106">
        <f>DN41+'KEY L-8'!$M18</f>
        <v>0.76059027777777977</v>
      </c>
      <c r="DO42" s="106">
        <f>DO41+'KEY L-8'!$M18</f>
        <v>0.76452546296296497</v>
      </c>
      <c r="DP42" s="106">
        <f>DP41+'KEY L-8'!$M18</f>
        <v>0.76846064814815018</v>
      </c>
      <c r="DQ42" s="106">
        <f>DQ41+'KEY L-8'!$M18</f>
        <v>0.77239583333333539</v>
      </c>
      <c r="DR42" s="106">
        <f>DR41+'KEY L-8'!$M18</f>
        <v>0.7763310185185206</v>
      </c>
      <c r="DS42" s="106">
        <f>DS41+'KEY L-8'!$M18</f>
        <v>0.78026620370370581</v>
      </c>
      <c r="DT42" s="106">
        <f>DT41+'KEY L-8'!$M18</f>
        <v>0.78420138888889102</v>
      </c>
      <c r="DU42" s="106">
        <f>DU41+'KEY L-8'!$M18</f>
        <v>0.78813657407407622</v>
      </c>
      <c r="DV42" s="106">
        <f>DV41+'KEY L-8'!$M18</f>
        <v>0.79207175925926143</v>
      </c>
      <c r="DW42" s="106">
        <f>DW41+'KEY L-8'!$M18</f>
        <v>0.79600694444444664</v>
      </c>
      <c r="DX42" s="106">
        <f>DX41+'KEY L-8'!$M18</f>
        <v>0.79994212962963185</v>
      </c>
      <c r="DY42" s="106">
        <f>DY41+'KEY L-8'!$M18</f>
        <v>0.80387731481481706</v>
      </c>
      <c r="DZ42" s="106">
        <f>DZ41+'KEY L-8'!$M18</f>
        <v>0.80781250000000226</v>
      </c>
      <c r="EA42" s="106">
        <f>EA41+'KEY L-8'!$M18</f>
        <v>0.81174768518518747</v>
      </c>
      <c r="EB42" s="106">
        <f>EB41+'KEY L-8'!$M18</f>
        <v>0.81568287037037268</v>
      </c>
      <c r="EC42" s="106">
        <f>EC41+'KEY L-8'!$M18</f>
        <v>0.81961805555555789</v>
      </c>
      <c r="ED42" s="106">
        <f>ED41+'KEY L-8'!$M18</f>
        <v>0.8235532407407431</v>
      </c>
      <c r="EE42" s="106">
        <f>EE41+'KEY L-8'!$M18</f>
        <v>0.82748842592592831</v>
      </c>
      <c r="EF42" s="106">
        <f>EF41+'KEY L-8'!$M18</f>
        <v>0.83142361111111351</v>
      </c>
      <c r="EG42" s="106">
        <f>EG41+'KEY L-8'!$M18</f>
        <v>0.83535879629629872</v>
      </c>
      <c r="EH42" s="106">
        <f>EH41+'KEY L-8'!$M18</f>
        <v>0.83929398148148393</v>
      </c>
      <c r="EI42" s="106">
        <f>EI41+'KEY L-8'!$M18</f>
        <v>0.84322916666666914</v>
      </c>
      <c r="EJ42" s="106">
        <f>EJ41+'KEY L-8'!$M18</f>
        <v>0.84716435185185435</v>
      </c>
      <c r="EK42" s="106">
        <f>EK41+'KEY L-8'!$M18</f>
        <v>0.85109953703703956</v>
      </c>
      <c r="EL42" s="106">
        <f>EL41+'KEY L-8'!$M18</f>
        <v>0.85503472222222476</v>
      </c>
      <c r="EM42" s="106">
        <f>EM41+'KEY L-8'!$M18</f>
        <v>0.85896990740740997</v>
      </c>
      <c r="EN42" s="106">
        <f>EN41+'KEY L-8'!$M18</f>
        <v>0.86290509259259518</v>
      </c>
      <c r="EO42" s="106">
        <f>EO41+'KEY L-8'!$M18</f>
        <v>0.86684027777778039</v>
      </c>
      <c r="EP42" s="106">
        <f>EP41+'KEY L-8'!$M18</f>
        <v>0.8707754629629656</v>
      </c>
      <c r="EQ42" s="106">
        <f>EQ41+'KEY L-8'!$M18</f>
        <v>0.8747106481481508</v>
      </c>
      <c r="ER42" s="106">
        <f>ER41+'KEY L-8'!$M18</f>
        <v>0.87864583333333601</v>
      </c>
      <c r="ES42" s="106">
        <f>ES41+'KEY L-8'!$M18</f>
        <v>0.88258101851852122</v>
      </c>
      <c r="ET42" s="106">
        <f>ET41+'KEY L-8'!$M18</f>
        <v>0.88651620370370643</v>
      </c>
      <c r="EU42" s="512"/>
      <c r="EV42" s="106">
        <f>EV41+'KEY L-8'!$M18</f>
        <v>0.89438657407407685</v>
      </c>
      <c r="EW42" s="106">
        <f>EW41+'KEY L-8'!$M18</f>
        <v>0.89832175925926205</v>
      </c>
      <c r="EX42" s="512"/>
      <c r="EY42" s="106">
        <f>EY41+'KEY L-8'!$M18</f>
        <v>0.90619212962963247</v>
      </c>
      <c r="EZ42" s="512"/>
      <c r="FA42" s="106">
        <f>FA41+'KEY L-8'!$M18</f>
        <v>0.91354166666666659</v>
      </c>
      <c r="FB42" s="106">
        <f>FB41+'KEY L-8'!$M18</f>
        <v>0.91712962962962952</v>
      </c>
      <c r="FC42" s="106">
        <f>FC41+'KEY L-8'!$M18</f>
        <v>0.92071759259259245</v>
      </c>
      <c r="FD42" s="106">
        <f>FD41+'KEY L-8'!$M18</f>
        <v>0.92499999999999982</v>
      </c>
      <c r="FE42" s="512"/>
      <c r="FF42" s="106">
        <f>FF41+'KEY L-8'!$M18</f>
        <v>0.93385416666666676</v>
      </c>
      <c r="FG42" s="512"/>
      <c r="FH42" s="106">
        <f>FH41+'KEY L-8'!$M18</f>
        <v>0.94010416666666685</v>
      </c>
      <c r="FI42" s="128">
        <f>FI41+'KEY L-8'!$M18</f>
        <v>0.94357638888888895</v>
      </c>
      <c r="FJ42" s="106">
        <f>FJ41+'KEY L-8'!$M18</f>
        <v>0.94913194444444449</v>
      </c>
      <c r="FK42" s="512"/>
      <c r="FL42" s="106">
        <f>FL41+'KEY L-8'!$M18</f>
        <v>0.95746527777777779</v>
      </c>
      <c r="FM42" s="128">
        <f>FM41+'KEY L-8'!$M18</f>
        <v>0.96579861111111132</v>
      </c>
      <c r="FN42" s="512"/>
      <c r="FO42" s="130">
        <f>FO41+'KEY L-8'!$M18</f>
        <v>0.97413194444444462</v>
      </c>
      <c r="FP42" s="512"/>
      <c r="FQ42" s="128">
        <f>FQ41+'KEY L-8'!$M18</f>
        <v>0.98246527777777792</v>
      </c>
      <c r="FR42" s="512"/>
      <c r="FS42" s="512"/>
      <c r="FT42" s="512"/>
      <c r="FU42" s="512"/>
      <c r="FV42" s="517"/>
      <c r="FW42" s="517"/>
      <c r="FX42" s="517"/>
      <c r="FY42" s="512"/>
      <c r="FZ42" s="517"/>
      <c r="GA42" s="512"/>
      <c r="GB42" s="512"/>
      <c r="GC42" s="512"/>
      <c r="GD42" s="519"/>
      <c r="GE42" s="594"/>
    </row>
    <row r="43" spans="1:187" s="71" customFormat="1" ht="17.100000000000001" hidden="1" customHeight="1" x14ac:dyDescent="0.25">
      <c r="A43" s="72" t="s">
        <v>88</v>
      </c>
      <c r="B43" s="517"/>
      <c r="C43" s="128">
        <f>C42+'KEY L-8'!$Q19</f>
        <v>0.27521990740740759</v>
      </c>
      <c r="D43" s="106">
        <f>D42+'KEY L-8'!$M19</f>
        <v>0.27887731481481481</v>
      </c>
      <c r="E43" s="106">
        <f>E42+'KEY L-8'!$M19</f>
        <v>0.28234953703703702</v>
      </c>
      <c r="F43" s="106">
        <f>F42+'KEY L-8'!$M19</f>
        <v>0.28929398148148144</v>
      </c>
      <c r="G43" s="106">
        <f>G42+'KEY L-8'!$M19</f>
        <v>0.2934606481481481</v>
      </c>
      <c r="H43" s="106">
        <f>H42+'KEY L-8'!$M19</f>
        <v>0.29693287037037036</v>
      </c>
      <c r="I43" s="106">
        <f>I42+'KEY L-8'!$M19</f>
        <v>0.30179398148148145</v>
      </c>
      <c r="J43" s="106">
        <f>J42+'KEY L-8'!$M19</f>
        <v>0.30546296296296277</v>
      </c>
      <c r="K43" s="106">
        <f>K42+'KEY L-8'!$M19</f>
        <v>0.30943287037037037</v>
      </c>
      <c r="L43" s="106">
        <f>L42+'KEY L-8'!$M19</f>
        <v>0.31333333333333319</v>
      </c>
      <c r="M43" s="106">
        <f>M42+'KEY L-8'!$M19</f>
        <v>0.31732638888888892</v>
      </c>
      <c r="N43" s="106">
        <f>N42+'KEY L-8'!$M19</f>
        <v>0.32120370370370355</v>
      </c>
      <c r="O43" s="106">
        <f>O42+'KEY L-8'!$M19</f>
        <v>0.32513888888888876</v>
      </c>
      <c r="P43" s="106">
        <f>P42+'KEY L-8'!$M19</f>
        <v>0.32907407407407396</v>
      </c>
      <c r="Q43" s="106">
        <f>Q42+'KEY L-8'!$M19</f>
        <v>0.33300925925925917</v>
      </c>
      <c r="R43" s="106">
        <f>R42+'KEY L-8'!$M19</f>
        <v>0.33694444444444438</v>
      </c>
      <c r="S43" s="106">
        <f>S42+'KEY L-8'!$M19</f>
        <v>0.34087962962962959</v>
      </c>
      <c r="T43" s="106">
        <f>T42+'KEY L-8'!$M19</f>
        <v>0.34510416666666671</v>
      </c>
      <c r="U43" s="106">
        <f>U42+'KEY L-8'!$M19</f>
        <v>0.34875</v>
      </c>
      <c r="V43" s="106">
        <f>V42+'KEY L-8'!$M19</f>
        <v>0.35268518518518521</v>
      </c>
      <c r="W43" s="106">
        <f>W42+'KEY L-8'!$M19</f>
        <v>0.35662037037037042</v>
      </c>
      <c r="X43" s="106">
        <f>X42+'KEY L-8'!$M19</f>
        <v>0.36055555555555563</v>
      </c>
      <c r="Y43" s="106">
        <f>Y42+'KEY L-8'!$M19</f>
        <v>0.36449074074074084</v>
      </c>
      <c r="Z43" s="106">
        <f>Z42+'KEY L-8'!$M19</f>
        <v>0.36842592592592605</v>
      </c>
      <c r="AA43" s="106">
        <f>AA42+'KEY L-8'!$M19</f>
        <v>0.37236111111111125</v>
      </c>
      <c r="AB43" s="106">
        <f>AB42+'KEY L-8'!$M19</f>
        <v>0.37629629629629646</v>
      </c>
      <c r="AC43" s="106">
        <f>AC42+'KEY L-8'!$M19</f>
        <v>0.38023148148148167</v>
      </c>
      <c r="AD43" s="106">
        <f>AD42+'KEY L-8'!$M19</f>
        <v>0.38416666666666671</v>
      </c>
      <c r="AE43" s="106">
        <f>AE42+'KEY L-8'!$M19</f>
        <v>0.38810185185185192</v>
      </c>
      <c r="AF43" s="106">
        <f>AF42+'KEY L-8'!$M19</f>
        <v>0.39203703703703713</v>
      </c>
      <c r="AG43" s="106">
        <f>AG42+'KEY L-8'!$M19</f>
        <v>0.39597222222222234</v>
      </c>
      <c r="AH43" s="106">
        <f>AH42+'KEY L-8'!$M19</f>
        <v>0.39990740740740754</v>
      </c>
      <c r="AI43" s="106">
        <f>AI42+'KEY L-8'!$M19</f>
        <v>0.40384259259259275</v>
      </c>
      <c r="AJ43" s="106">
        <f>AJ42+'KEY L-8'!$M19</f>
        <v>0.40777777777777796</v>
      </c>
      <c r="AK43" s="106">
        <f>AK42+'KEY L-8'!$M19</f>
        <v>0.41171296296296317</v>
      </c>
      <c r="AL43" s="106">
        <f>AL42+'KEY L-8'!$M19</f>
        <v>0.41564814814814838</v>
      </c>
      <c r="AM43" s="106">
        <f>AM42+'KEY L-8'!$M19</f>
        <v>0.41958333333333359</v>
      </c>
      <c r="AN43" s="106">
        <f>AN42+'KEY L-8'!$M19</f>
        <v>0.42351851851851879</v>
      </c>
      <c r="AO43" s="106">
        <f>AO42+'KEY L-8'!$M19</f>
        <v>0.427453703703704</v>
      </c>
      <c r="AP43" s="106">
        <f>AP42+'KEY L-8'!$M19</f>
        <v>0.43138888888888921</v>
      </c>
      <c r="AQ43" s="106">
        <f>AQ42+'KEY L-8'!$M19</f>
        <v>0.43532407407407442</v>
      </c>
      <c r="AR43" s="106">
        <f>AR42+'KEY L-8'!$M19</f>
        <v>0.43925925925925963</v>
      </c>
      <c r="AS43" s="106">
        <f>AS42+'KEY L-8'!$M19</f>
        <v>0.44319444444444483</v>
      </c>
      <c r="AT43" s="106">
        <f>AT42+'KEY L-8'!$M19</f>
        <v>0.44712962962963004</v>
      </c>
      <c r="AU43" s="106">
        <f>AU42+'KEY L-8'!$M19</f>
        <v>0.45204861111111111</v>
      </c>
      <c r="AV43" s="512"/>
      <c r="AW43" s="106">
        <f>AW42+'KEY L-8'!$M19</f>
        <v>0.45829861111111109</v>
      </c>
      <c r="AX43" s="106">
        <f>AX42+'KEY L-8'!$M19</f>
        <v>0.46287037037037088</v>
      </c>
      <c r="AY43" s="106">
        <f>AY42+'KEY L-8'!$M19</f>
        <v>0.46680555555555608</v>
      </c>
      <c r="AZ43" s="106">
        <f>AZ42+'KEY L-8'!$M19</f>
        <v>0.47074074074074129</v>
      </c>
      <c r="BA43" s="106">
        <f>BA42+'KEY L-8'!$M19</f>
        <v>0.4746759259259265</v>
      </c>
      <c r="BB43" s="106">
        <f>BB42+'KEY L-8'!$M19</f>
        <v>0.47861111111111171</v>
      </c>
      <c r="BC43" s="106">
        <f>BC42+'KEY L-8'!$M19</f>
        <v>0.48254629629629692</v>
      </c>
      <c r="BD43" s="106">
        <f>BD42+'KEY L-8'!$M19</f>
        <v>0.48648148148148213</v>
      </c>
      <c r="BE43" s="106">
        <f>BE42+'KEY L-8'!$M19</f>
        <v>0.49041666666666733</v>
      </c>
      <c r="BF43" s="106">
        <f>BF42+'KEY L-8'!$M19</f>
        <v>0.49435185185185254</v>
      </c>
      <c r="BG43" s="106">
        <f>BG42+'KEY L-8'!$M19</f>
        <v>0.49828703703703775</v>
      </c>
      <c r="BH43" s="106">
        <f>BH42+'KEY L-8'!$M19</f>
        <v>0.50274305555555554</v>
      </c>
      <c r="BI43" s="512"/>
      <c r="BJ43" s="106">
        <f>BJ42+'KEY L-8'!$M19</f>
        <v>0.50968750000000018</v>
      </c>
      <c r="BK43" s="106">
        <f>BK42+'KEY L-8'!$M19</f>
        <v>0.51402777777777875</v>
      </c>
      <c r="BL43" s="512"/>
      <c r="BM43" s="106">
        <f>BM42+'KEY L-8'!$M19</f>
        <v>0.52247685185185277</v>
      </c>
      <c r="BN43" s="512"/>
      <c r="BO43" s="106">
        <f>BO42+'KEY L-8'!$M19</f>
        <v>0.5309259259259268</v>
      </c>
      <c r="BP43" s="106">
        <f>BP42+'KEY L-8'!$M19</f>
        <v>0.53515046296296387</v>
      </c>
      <c r="BQ43" s="512"/>
      <c r="BR43" s="106">
        <f>BR42+'KEY L-8'!$M19</f>
        <v>0.54359953703703789</v>
      </c>
      <c r="BS43" s="106">
        <f>BS42+'KEY L-8'!$M19</f>
        <v>0.54782407407407496</v>
      </c>
      <c r="BT43" s="512"/>
      <c r="BU43" s="106">
        <f>BU42+'KEY L-8'!$M19</f>
        <v>0.55627314814814888</v>
      </c>
      <c r="BV43" s="512"/>
      <c r="BW43" s="106">
        <f>BW42+'KEY L-8'!$M19</f>
        <v>0.56472222222222279</v>
      </c>
      <c r="BX43" s="512"/>
      <c r="BY43" s="106">
        <f>BY42+'KEY L-8'!$M19</f>
        <v>0.57317129629629682</v>
      </c>
      <c r="BZ43" s="512"/>
      <c r="CA43" s="106">
        <f>CA42+'KEY L-8'!$M19</f>
        <v>0.58162037037037084</v>
      </c>
      <c r="CB43" s="512"/>
      <c r="CC43" s="106">
        <f>CC42+'KEY L-8'!$M19</f>
        <v>0.59006944444444498</v>
      </c>
      <c r="CD43" s="512"/>
      <c r="CE43" s="106">
        <f>CE42+'KEY L-8'!$M19</f>
        <v>0.59851851851851912</v>
      </c>
      <c r="CF43" s="512"/>
      <c r="CG43" s="106">
        <f>CG42+'KEY L-8'!$M19</f>
        <v>0.60696759259259325</v>
      </c>
      <c r="CH43" s="512"/>
      <c r="CI43" s="106">
        <f>CI42+'KEY L-8'!$M19</f>
        <v>0.61541666666666739</v>
      </c>
      <c r="CJ43" s="106">
        <f>CJ42+'KEY L-8'!$M19</f>
        <v>0.62386574074074153</v>
      </c>
      <c r="CK43" s="106">
        <f>CK42+'KEY L-8'!$M19</f>
        <v>0.63231481481481566</v>
      </c>
      <c r="CL43" s="106">
        <f>CL42+'KEY L-8'!$M19</f>
        <v>0.63653935185185273</v>
      </c>
      <c r="CM43" s="106">
        <f>CM42+'KEY L-8'!$M19</f>
        <v>0.64498842592592687</v>
      </c>
      <c r="CN43" s="106">
        <f>CN42+'KEY L-8'!$M19</f>
        <v>0.64921296296296394</v>
      </c>
      <c r="CO43" s="106">
        <f>CO42+'KEY L-8'!$M19</f>
        <v>0.65766203703703807</v>
      </c>
      <c r="CP43" s="106">
        <f>CP42+'KEY L-8'!$M19</f>
        <v>0.66611111111111221</v>
      </c>
      <c r="CQ43" s="106">
        <f>CQ42+'KEY L-8'!$M19</f>
        <v>0.67033564814814828</v>
      </c>
      <c r="CR43" s="106">
        <f>CR42+'KEY L-8'!$M19</f>
        <v>0.67456018518518512</v>
      </c>
      <c r="CS43" s="106">
        <f>CS42+'KEY L-8'!$M19</f>
        <v>0.67878472222222219</v>
      </c>
      <c r="CT43" s="106">
        <f>CT42+'KEY L-8'!$M19</f>
        <v>0.68300925925925926</v>
      </c>
      <c r="CU43" s="106">
        <f>CU42+'KEY L-8'!$M19</f>
        <v>0.68723379629629633</v>
      </c>
      <c r="CV43" s="106">
        <f>CV42+'KEY L-8'!$M19</f>
        <v>0.6914583333333334</v>
      </c>
      <c r="CW43" s="106">
        <f>CW42+'KEY L-8'!$M19</f>
        <v>0.69568287037037047</v>
      </c>
      <c r="CX43" s="106">
        <f>CX42+'KEY L-8'!$M19</f>
        <v>0.69990740740740753</v>
      </c>
      <c r="CY43" s="106">
        <f>CY42+'KEY L-8'!$M19</f>
        <v>0.70248842592592609</v>
      </c>
      <c r="CZ43" s="106">
        <f>CZ42+'KEY L-8'!$M19</f>
        <v>0.70482638888888904</v>
      </c>
      <c r="DA43" s="106">
        <f>DA42+'KEY L-8'!$M19</f>
        <v>0.70835648148148167</v>
      </c>
      <c r="DB43" s="106">
        <f>DB42+'KEY L-8'!$M19</f>
        <v>0.71258101851851874</v>
      </c>
      <c r="DC43" s="106">
        <f>DC42+'KEY L-8'!$M19</f>
        <v>0.71680555555555547</v>
      </c>
      <c r="DD43" s="106">
        <f>DD42+'KEY L-8'!$M19</f>
        <v>0.72103009259259254</v>
      </c>
      <c r="DE43" s="106">
        <f>DE42+'KEY L-8'!$M19</f>
        <v>0.72525462962962961</v>
      </c>
      <c r="DF43" s="106">
        <f>DF42+'KEY L-8'!$M19</f>
        <v>0.72947916666666668</v>
      </c>
      <c r="DG43" s="106">
        <f>DG42+'KEY L-8'!$M19</f>
        <v>0.73370370370370375</v>
      </c>
      <c r="DH43" s="106">
        <f>DH42+'KEY L-8'!$M19</f>
        <v>0.73792824074074082</v>
      </c>
      <c r="DI43" s="106">
        <f>DI42+'KEY L-8'!$M19</f>
        <v>0.74207175925925939</v>
      </c>
      <c r="DJ43" s="106">
        <f>DJ42+'KEY L-8'!$M19</f>
        <v>0.74637731481481673</v>
      </c>
      <c r="DK43" s="106">
        <f>DK42+'KEY L-8'!$M19</f>
        <v>0.75031250000000194</v>
      </c>
      <c r="DL43" s="106">
        <f>DL42+'KEY L-8'!$M19</f>
        <v>0.75424768518518714</v>
      </c>
      <c r="DM43" s="106">
        <f>DM42+'KEY L-8'!$M19</f>
        <v>0.75818287037037235</v>
      </c>
      <c r="DN43" s="106">
        <f>DN42+'KEY L-8'!$M19</f>
        <v>0.76211805555555756</v>
      </c>
      <c r="DO43" s="106">
        <f>DO42+'KEY L-8'!$M19</f>
        <v>0.76605324074074277</v>
      </c>
      <c r="DP43" s="106">
        <f>DP42+'KEY L-8'!$M19</f>
        <v>0.76998842592592798</v>
      </c>
      <c r="DQ43" s="106">
        <f>DQ42+'KEY L-8'!$M19</f>
        <v>0.77392361111111319</v>
      </c>
      <c r="DR43" s="106">
        <f>DR42+'KEY L-8'!$M19</f>
        <v>0.77785879629629839</v>
      </c>
      <c r="DS43" s="106">
        <f>DS42+'KEY L-8'!$M19</f>
        <v>0.7817939814814836</v>
      </c>
      <c r="DT43" s="106">
        <f>DT42+'KEY L-8'!$M19</f>
        <v>0.78572916666666881</v>
      </c>
      <c r="DU43" s="106">
        <f>DU42+'KEY L-8'!$M19</f>
        <v>0.78966435185185402</v>
      </c>
      <c r="DV43" s="106">
        <f>DV42+'KEY L-8'!$M19</f>
        <v>0.79359953703703923</v>
      </c>
      <c r="DW43" s="106">
        <f>DW42+'KEY L-8'!$M19</f>
        <v>0.79753472222222443</v>
      </c>
      <c r="DX43" s="106">
        <f>DX42+'KEY L-8'!$M19</f>
        <v>0.80146990740740964</v>
      </c>
      <c r="DY43" s="106">
        <f>DY42+'KEY L-8'!$M19</f>
        <v>0.80540509259259485</v>
      </c>
      <c r="DZ43" s="106">
        <f>DZ42+'KEY L-8'!$M19</f>
        <v>0.80934027777778006</v>
      </c>
      <c r="EA43" s="106">
        <f>EA42+'KEY L-8'!$M19</f>
        <v>0.81327546296296527</v>
      </c>
      <c r="EB43" s="106">
        <f>EB42+'KEY L-8'!$M19</f>
        <v>0.81721064814815048</v>
      </c>
      <c r="EC43" s="106">
        <f>EC42+'KEY L-8'!$M19</f>
        <v>0.82114583333333568</v>
      </c>
      <c r="ED43" s="106">
        <f>ED42+'KEY L-8'!$M19</f>
        <v>0.82508101851852089</v>
      </c>
      <c r="EE43" s="106">
        <f>EE42+'KEY L-8'!$M19</f>
        <v>0.8290162037037061</v>
      </c>
      <c r="EF43" s="106">
        <f>EF42+'KEY L-8'!$M19</f>
        <v>0.83295138888889131</v>
      </c>
      <c r="EG43" s="106">
        <f>EG42+'KEY L-8'!$M19</f>
        <v>0.83688657407407652</v>
      </c>
      <c r="EH43" s="106">
        <f>EH42+'KEY L-8'!$M19</f>
        <v>0.84082175925926173</v>
      </c>
      <c r="EI43" s="106">
        <f>EI42+'KEY L-8'!$M19</f>
        <v>0.84475694444444693</v>
      </c>
      <c r="EJ43" s="106">
        <f>EJ42+'KEY L-8'!$M19</f>
        <v>0.84869212962963214</v>
      </c>
      <c r="EK43" s="106">
        <f>EK42+'KEY L-8'!$M19</f>
        <v>0.85262731481481735</v>
      </c>
      <c r="EL43" s="106">
        <f>EL42+'KEY L-8'!$M19</f>
        <v>0.85656250000000256</v>
      </c>
      <c r="EM43" s="106">
        <f>EM42+'KEY L-8'!$M19</f>
        <v>0.86049768518518777</v>
      </c>
      <c r="EN43" s="106">
        <f>EN42+'KEY L-8'!$M19</f>
        <v>0.86443287037037297</v>
      </c>
      <c r="EO43" s="106">
        <f>EO42+'KEY L-8'!$M19</f>
        <v>0.86836805555555818</v>
      </c>
      <c r="EP43" s="106">
        <f>EP42+'KEY L-8'!$M19</f>
        <v>0.87230324074074339</v>
      </c>
      <c r="EQ43" s="106">
        <f>EQ42+'KEY L-8'!$M19</f>
        <v>0.8762384259259286</v>
      </c>
      <c r="ER43" s="106">
        <f>ER42+'KEY L-8'!$M19</f>
        <v>0.88017361111111381</v>
      </c>
      <c r="ES43" s="106">
        <f>ES42+'KEY L-8'!$M19</f>
        <v>0.88410879629629902</v>
      </c>
      <c r="ET43" s="106">
        <f>ET42+'KEY L-8'!$M19</f>
        <v>0.88804398148148422</v>
      </c>
      <c r="EU43" s="512"/>
      <c r="EV43" s="106">
        <f>EV42+'KEY L-8'!$M19</f>
        <v>0.89591435185185464</v>
      </c>
      <c r="EW43" s="106">
        <f>EW42+'KEY L-8'!$M19</f>
        <v>0.89984953703703985</v>
      </c>
      <c r="EX43" s="512"/>
      <c r="EY43" s="106">
        <f>EY42+'KEY L-8'!$M19</f>
        <v>0.90771990740741026</v>
      </c>
      <c r="EZ43" s="512"/>
      <c r="FA43" s="106">
        <f>FA42+'KEY L-8'!$M19</f>
        <v>0.91506944444444438</v>
      </c>
      <c r="FB43" s="106">
        <f>FB42+'KEY L-8'!$M19</f>
        <v>0.91865740740740731</v>
      </c>
      <c r="FC43" s="106">
        <f>FC42+'KEY L-8'!$M19</f>
        <v>0.92224537037037024</v>
      </c>
      <c r="FD43" s="106">
        <f>FD42+'KEY L-8'!$M19</f>
        <v>0.92652777777777762</v>
      </c>
      <c r="FE43" s="512"/>
      <c r="FF43" s="106">
        <f>FF42+'KEY L-8'!$M19</f>
        <v>0.93538194444444456</v>
      </c>
      <c r="FG43" s="512"/>
      <c r="FH43" s="106">
        <f>FH42+'KEY L-8'!$M19</f>
        <v>0.94163194444444465</v>
      </c>
      <c r="FI43" s="128">
        <f>FI42+'KEY L-8'!$M19</f>
        <v>0.94510416666666675</v>
      </c>
      <c r="FJ43" s="106">
        <f>FJ42+'KEY L-8'!$M19</f>
        <v>0.95065972222222228</v>
      </c>
      <c r="FK43" s="512"/>
      <c r="FL43" s="106">
        <f>FL42+'KEY L-8'!$M19</f>
        <v>0.95899305555555558</v>
      </c>
      <c r="FM43" s="128">
        <f>FM42+'KEY L-8'!$M19</f>
        <v>0.96732638888888911</v>
      </c>
      <c r="FN43" s="512"/>
      <c r="FO43" s="130">
        <f>FO42+'KEY L-8'!$M19</f>
        <v>0.97565972222222241</v>
      </c>
      <c r="FP43" s="512"/>
      <c r="FQ43" s="128">
        <f>FQ42+'KEY L-8'!$M19</f>
        <v>0.98399305555555572</v>
      </c>
      <c r="FR43" s="512"/>
      <c r="FS43" s="512"/>
      <c r="FT43" s="512"/>
      <c r="FU43" s="512"/>
      <c r="FV43" s="517"/>
      <c r="FW43" s="517"/>
      <c r="FX43" s="517"/>
      <c r="FY43" s="512"/>
      <c r="FZ43" s="517"/>
      <c r="GA43" s="512"/>
      <c r="GB43" s="512"/>
      <c r="GC43" s="512"/>
      <c r="GD43" s="519"/>
      <c r="GE43" s="594"/>
    </row>
    <row r="44" spans="1:187" s="71" customFormat="1" ht="17.100000000000001" hidden="1" customHeight="1" x14ac:dyDescent="0.25">
      <c r="A44" s="72" t="s">
        <v>87</v>
      </c>
      <c r="B44" s="517"/>
      <c r="C44" s="128">
        <f>C43+'KEY L-8'!$Q20</f>
        <v>0.27696759259259279</v>
      </c>
      <c r="D44" s="106">
        <f>D43+'KEY L-8'!$M20</f>
        <v>0.28031250000000002</v>
      </c>
      <c r="E44" s="106">
        <f>E43+'KEY L-8'!$M20</f>
        <v>0.28378472222222223</v>
      </c>
      <c r="F44" s="106">
        <f>F43+'KEY L-8'!$M20</f>
        <v>0.29072916666666665</v>
      </c>
      <c r="G44" s="106">
        <f>G43+'KEY L-8'!$M20</f>
        <v>0.2948958333333333</v>
      </c>
      <c r="H44" s="106">
        <f>H43+'KEY L-8'!$M20</f>
        <v>0.29836805555555557</v>
      </c>
      <c r="I44" s="106">
        <f>I43+'KEY L-8'!$M20</f>
        <v>0.30322916666666666</v>
      </c>
      <c r="J44" s="106">
        <f>J43+'KEY L-8'!$M20</f>
        <v>0.30689814814814798</v>
      </c>
      <c r="K44" s="106">
        <f>K43+'KEY L-8'!$M20</f>
        <v>0.31086805555555558</v>
      </c>
      <c r="L44" s="106">
        <f>L43+'KEY L-8'!$M20</f>
        <v>0.31476851851851839</v>
      </c>
      <c r="M44" s="106">
        <f>M43+'KEY L-8'!$M20</f>
        <v>0.31876157407407413</v>
      </c>
      <c r="N44" s="106">
        <f>N43+'KEY L-8'!$M20</f>
        <v>0.32263888888888875</v>
      </c>
      <c r="O44" s="106">
        <f>O43+'KEY L-8'!$M20</f>
        <v>0.32657407407407396</v>
      </c>
      <c r="P44" s="106">
        <f>P43+'KEY L-8'!$M20</f>
        <v>0.33050925925925917</v>
      </c>
      <c r="Q44" s="106">
        <f>Q43+'KEY L-8'!$M20</f>
        <v>0.33444444444444438</v>
      </c>
      <c r="R44" s="106">
        <f>R43+'KEY L-8'!$M20</f>
        <v>0.33837962962962959</v>
      </c>
      <c r="S44" s="106">
        <f>S43+'KEY L-8'!$M20</f>
        <v>0.34231481481481479</v>
      </c>
      <c r="T44" s="106">
        <f>T43+'KEY L-8'!$M20</f>
        <v>0.34653935185185192</v>
      </c>
      <c r="U44" s="106">
        <f>U43+'KEY L-8'!$M20</f>
        <v>0.35018518518518521</v>
      </c>
      <c r="V44" s="106">
        <f>V43+'KEY L-8'!$M20</f>
        <v>0.35412037037037042</v>
      </c>
      <c r="W44" s="106">
        <f>W43+'KEY L-8'!$M20</f>
        <v>0.35805555555555563</v>
      </c>
      <c r="X44" s="106">
        <f>X43+'KEY L-8'!$M20</f>
        <v>0.36199074074074084</v>
      </c>
      <c r="Y44" s="106">
        <f>Y43+'KEY L-8'!$M20</f>
        <v>0.36592592592592604</v>
      </c>
      <c r="Z44" s="106">
        <f>Z43+'KEY L-8'!$M20</f>
        <v>0.36986111111111125</v>
      </c>
      <c r="AA44" s="106">
        <f>AA43+'KEY L-8'!$M20</f>
        <v>0.37379629629629646</v>
      </c>
      <c r="AB44" s="106">
        <f>AB43+'KEY L-8'!$M20</f>
        <v>0.37773148148148167</v>
      </c>
      <c r="AC44" s="106">
        <f>AC43+'KEY L-8'!$M20</f>
        <v>0.38166666666666688</v>
      </c>
      <c r="AD44" s="106">
        <f>AD43+'KEY L-8'!$M20</f>
        <v>0.38560185185185192</v>
      </c>
      <c r="AE44" s="106">
        <f>AE43+'KEY L-8'!$M20</f>
        <v>0.38953703703703713</v>
      </c>
      <c r="AF44" s="106">
        <f>AF43+'KEY L-8'!$M20</f>
        <v>0.39347222222222233</v>
      </c>
      <c r="AG44" s="106">
        <f>AG43+'KEY L-8'!$M20</f>
        <v>0.39740740740740754</v>
      </c>
      <c r="AH44" s="106">
        <f>AH43+'KEY L-8'!$M20</f>
        <v>0.40134259259259275</v>
      </c>
      <c r="AI44" s="106">
        <f>AI43+'KEY L-8'!$M20</f>
        <v>0.40527777777777796</v>
      </c>
      <c r="AJ44" s="106">
        <f>AJ43+'KEY L-8'!$M20</f>
        <v>0.40921296296296317</v>
      </c>
      <c r="AK44" s="106">
        <f>AK43+'KEY L-8'!$M20</f>
        <v>0.41314814814814838</v>
      </c>
      <c r="AL44" s="106">
        <f>AL43+'KEY L-8'!$M20</f>
        <v>0.41708333333333358</v>
      </c>
      <c r="AM44" s="106">
        <f>AM43+'KEY L-8'!$M20</f>
        <v>0.42101851851851879</v>
      </c>
      <c r="AN44" s="106">
        <f>AN43+'KEY L-8'!$M20</f>
        <v>0.424953703703704</v>
      </c>
      <c r="AO44" s="106">
        <f>AO43+'KEY L-8'!$M20</f>
        <v>0.42888888888888921</v>
      </c>
      <c r="AP44" s="106">
        <f>AP43+'KEY L-8'!$M20</f>
        <v>0.43282407407407442</v>
      </c>
      <c r="AQ44" s="106">
        <f>AQ43+'KEY L-8'!$M20</f>
        <v>0.43675925925925962</v>
      </c>
      <c r="AR44" s="106">
        <f>AR43+'KEY L-8'!$M20</f>
        <v>0.44069444444444483</v>
      </c>
      <c r="AS44" s="106">
        <f>AS43+'KEY L-8'!$M20</f>
        <v>0.44462962962963004</v>
      </c>
      <c r="AT44" s="106">
        <f>AT43+'KEY L-8'!$M20</f>
        <v>0.44856481481481525</v>
      </c>
      <c r="AU44" s="106">
        <f>AU43+'KEY L-8'!$M20</f>
        <v>0.45348379629629632</v>
      </c>
      <c r="AV44" s="512"/>
      <c r="AW44" s="106">
        <f>AW43+'KEY L-8'!$M20</f>
        <v>0.45973379629629629</v>
      </c>
      <c r="AX44" s="106">
        <f>AX43+'KEY L-8'!$M20</f>
        <v>0.46430555555555608</v>
      </c>
      <c r="AY44" s="106">
        <f>AY43+'KEY L-8'!$M20</f>
        <v>0.46824074074074129</v>
      </c>
      <c r="AZ44" s="106">
        <f>AZ43+'KEY L-8'!$M20</f>
        <v>0.4721759259259265</v>
      </c>
      <c r="BA44" s="106">
        <f>BA43+'KEY L-8'!$M20</f>
        <v>0.47611111111111171</v>
      </c>
      <c r="BB44" s="106">
        <f>BB43+'KEY L-8'!$M20</f>
        <v>0.48004629629629691</v>
      </c>
      <c r="BC44" s="106">
        <f>BC43+'KEY L-8'!$M20</f>
        <v>0.48398148148148212</v>
      </c>
      <c r="BD44" s="106">
        <f>BD43+'KEY L-8'!$M20</f>
        <v>0.48791666666666733</v>
      </c>
      <c r="BE44" s="106">
        <f>BE43+'KEY L-8'!$M20</f>
        <v>0.49185185185185254</v>
      </c>
      <c r="BF44" s="106">
        <f>BF43+'KEY L-8'!$M20</f>
        <v>0.49578703703703775</v>
      </c>
      <c r="BG44" s="106">
        <f>BG43+'KEY L-8'!$M20</f>
        <v>0.49972222222222296</v>
      </c>
      <c r="BH44" s="106">
        <f>BH43+'KEY L-8'!$M20</f>
        <v>0.50417824074074069</v>
      </c>
      <c r="BI44" s="512"/>
      <c r="BJ44" s="106">
        <f>BJ43+'KEY L-8'!$M20</f>
        <v>0.51112268518518533</v>
      </c>
      <c r="BK44" s="106">
        <f>BK43+'KEY L-8'!$M20</f>
        <v>0.5154629629629639</v>
      </c>
      <c r="BL44" s="512"/>
      <c r="BM44" s="106">
        <f>BM43+'KEY L-8'!$M20</f>
        <v>0.52391203703703793</v>
      </c>
      <c r="BN44" s="512"/>
      <c r="BO44" s="106">
        <f>BO43+'KEY L-8'!$M20</f>
        <v>0.53236111111111195</v>
      </c>
      <c r="BP44" s="106">
        <f>BP43+'KEY L-8'!$M20</f>
        <v>0.53658564814814902</v>
      </c>
      <c r="BQ44" s="512"/>
      <c r="BR44" s="106">
        <f>BR43+'KEY L-8'!$M20</f>
        <v>0.54503472222222304</v>
      </c>
      <c r="BS44" s="106">
        <f>BS43+'KEY L-8'!$M20</f>
        <v>0.54925925925926011</v>
      </c>
      <c r="BT44" s="512"/>
      <c r="BU44" s="106">
        <f>BU43+'KEY L-8'!$M20</f>
        <v>0.55770833333333403</v>
      </c>
      <c r="BV44" s="512"/>
      <c r="BW44" s="106">
        <f>BW43+'KEY L-8'!$M20</f>
        <v>0.56615740740740794</v>
      </c>
      <c r="BX44" s="512"/>
      <c r="BY44" s="106">
        <f>BY43+'KEY L-8'!$M20</f>
        <v>0.57460648148148197</v>
      </c>
      <c r="BZ44" s="512"/>
      <c r="CA44" s="106">
        <f>CA43+'KEY L-8'!$M20</f>
        <v>0.58305555555555599</v>
      </c>
      <c r="CB44" s="512"/>
      <c r="CC44" s="106">
        <f>CC43+'KEY L-8'!$M20</f>
        <v>0.59150462962963013</v>
      </c>
      <c r="CD44" s="512"/>
      <c r="CE44" s="106">
        <f>CE43+'KEY L-8'!$M20</f>
        <v>0.59995370370370427</v>
      </c>
      <c r="CF44" s="512"/>
      <c r="CG44" s="106">
        <f>CG43+'KEY L-8'!$M20</f>
        <v>0.6084027777777784</v>
      </c>
      <c r="CH44" s="512"/>
      <c r="CI44" s="106">
        <f>CI43+'KEY L-8'!$M20</f>
        <v>0.61685185185185254</v>
      </c>
      <c r="CJ44" s="106">
        <f>CJ43+'KEY L-8'!$M20</f>
        <v>0.62530092592592668</v>
      </c>
      <c r="CK44" s="106">
        <f>CK43+'KEY L-8'!$M20</f>
        <v>0.63375000000000081</v>
      </c>
      <c r="CL44" s="106">
        <f>CL43+'KEY L-8'!$M20</f>
        <v>0.63797453703703788</v>
      </c>
      <c r="CM44" s="106">
        <f>CM43+'KEY L-8'!$M20</f>
        <v>0.64642361111111202</v>
      </c>
      <c r="CN44" s="106">
        <f>CN43+'KEY L-8'!$M20</f>
        <v>0.65064814814814909</v>
      </c>
      <c r="CO44" s="106">
        <f>CO43+'KEY L-8'!$M20</f>
        <v>0.65909722222222322</v>
      </c>
      <c r="CP44" s="106">
        <f>CP43+'KEY L-8'!$M20</f>
        <v>0.66754629629629736</v>
      </c>
      <c r="CQ44" s="106">
        <f>CQ43+'KEY L-8'!$M20</f>
        <v>0.67177083333333343</v>
      </c>
      <c r="CR44" s="106">
        <f>CR43+'KEY L-8'!$M20</f>
        <v>0.67599537037037027</v>
      </c>
      <c r="CS44" s="106">
        <f>CS43+'KEY L-8'!$M20</f>
        <v>0.68021990740740734</v>
      </c>
      <c r="CT44" s="106">
        <f>CT43+'KEY L-8'!$M20</f>
        <v>0.68444444444444441</v>
      </c>
      <c r="CU44" s="106">
        <f>CU43+'KEY L-8'!$M20</f>
        <v>0.68866898148148148</v>
      </c>
      <c r="CV44" s="106">
        <f>CV43+'KEY L-8'!$M20</f>
        <v>0.69289351851851855</v>
      </c>
      <c r="CW44" s="106">
        <f>CW43+'KEY L-8'!$M20</f>
        <v>0.69711805555555562</v>
      </c>
      <c r="CX44" s="106">
        <f>CX43+'KEY L-8'!$M20</f>
        <v>0.70134259259259268</v>
      </c>
      <c r="CY44" s="106">
        <f>CY43+'KEY L-8'!$M20</f>
        <v>0.70392361111111124</v>
      </c>
      <c r="CZ44" s="106">
        <f>CZ43+'KEY L-8'!$M20</f>
        <v>0.70626157407407419</v>
      </c>
      <c r="DA44" s="106">
        <f>DA43+'KEY L-8'!$M20</f>
        <v>0.70979166666666682</v>
      </c>
      <c r="DB44" s="106">
        <f>DB43+'KEY L-8'!$M20</f>
        <v>0.71401620370370389</v>
      </c>
      <c r="DC44" s="106">
        <f>DC43+'KEY L-8'!$M20</f>
        <v>0.71824074074074062</v>
      </c>
      <c r="DD44" s="106">
        <f>DD43+'KEY L-8'!$M20</f>
        <v>0.72246527777777769</v>
      </c>
      <c r="DE44" s="106">
        <f>DE43+'KEY L-8'!$M20</f>
        <v>0.72668981481481476</v>
      </c>
      <c r="DF44" s="106">
        <f>DF43+'KEY L-8'!$M20</f>
        <v>0.73091435185185183</v>
      </c>
      <c r="DG44" s="106">
        <f>DG43+'KEY L-8'!$M20</f>
        <v>0.7351388888888889</v>
      </c>
      <c r="DH44" s="106">
        <f>DH43+'KEY L-8'!$M20</f>
        <v>0.73936342592592597</v>
      </c>
      <c r="DI44" s="106">
        <f>DI43+'KEY L-8'!$M20</f>
        <v>0.74350694444444454</v>
      </c>
      <c r="DJ44" s="106">
        <f>DJ43+'KEY L-8'!$M20</f>
        <v>0.74781250000000188</v>
      </c>
      <c r="DK44" s="106">
        <f>DK43+'KEY L-8'!$M20</f>
        <v>0.75174768518518709</v>
      </c>
      <c r="DL44" s="106">
        <f>DL43+'KEY L-8'!$M20</f>
        <v>0.75568287037037229</v>
      </c>
      <c r="DM44" s="106">
        <f>DM43+'KEY L-8'!$M20</f>
        <v>0.7596180555555575</v>
      </c>
      <c r="DN44" s="106">
        <f>DN43+'KEY L-8'!$M20</f>
        <v>0.76355324074074271</v>
      </c>
      <c r="DO44" s="106">
        <f>DO43+'KEY L-8'!$M20</f>
        <v>0.76748842592592792</v>
      </c>
      <c r="DP44" s="106">
        <f>DP43+'KEY L-8'!$M20</f>
        <v>0.77142361111111313</v>
      </c>
      <c r="DQ44" s="106">
        <f>DQ43+'KEY L-8'!$M20</f>
        <v>0.77535879629629834</v>
      </c>
      <c r="DR44" s="106">
        <f>DR43+'KEY L-8'!$M20</f>
        <v>0.77929398148148354</v>
      </c>
      <c r="DS44" s="106">
        <f>DS43+'KEY L-8'!$M20</f>
        <v>0.78322916666666875</v>
      </c>
      <c r="DT44" s="106">
        <f>DT43+'KEY L-8'!$M20</f>
        <v>0.78716435185185396</v>
      </c>
      <c r="DU44" s="106">
        <f>DU43+'KEY L-8'!$M20</f>
        <v>0.79109953703703917</v>
      </c>
      <c r="DV44" s="106">
        <f>DV43+'KEY L-8'!$M20</f>
        <v>0.79503472222222438</v>
      </c>
      <c r="DW44" s="106">
        <f>DW43+'KEY L-8'!$M20</f>
        <v>0.79896990740740959</v>
      </c>
      <c r="DX44" s="106">
        <f>DX43+'KEY L-8'!$M20</f>
        <v>0.80290509259259479</v>
      </c>
      <c r="DY44" s="106">
        <f>DY43+'KEY L-8'!$M20</f>
        <v>0.80684027777778</v>
      </c>
      <c r="DZ44" s="106">
        <f>DZ43+'KEY L-8'!$M20</f>
        <v>0.81077546296296521</v>
      </c>
      <c r="EA44" s="106">
        <f>EA43+'KEY L-8'!$M20</f>
        <v>0.81471064814815042</v>
      </c>
      <c r="EB44" s="106">
        <f>EB43+'KEY L-8'!$M20</f>
        <v>0.81864583333333563</v>
      </c>
      <c r="EC44" s="106">
        <f>EC43+'KEY L-8'!$M20</f>
        <v>0.82258101851852083</v>
      </c>
      <c r="ED44" s="106">
        <f>ED43+'KEY L-8'!$M20</f>
        <v>0.82651620370370604</v>
      </c>
      <c r="EE44" s="106">
        <f>EE43+'KEY L-8'!$M20</f>
        <v>0.83045138888889125</v>
      </c>
      <c r="EF44" s="106">
        <f>EF43+'KEY L-8'!$M20</f>
        <v>0.83438657407407646</v>
      </c>
      <c r="EG44" s="106">
        <f>EG43+'KEY L-8'!$M20</f>
        <v>0.83832175925926167</v>
      </c>
      <c r="EH44" s="106">
        <f>EH43+'KEY L-8'!$M20</f>
        <v>0.84225694444444688</v>
      </c>
      <c r="EI44" s="106">
        <f>EI43+'KEY L-8'!$M20</f>
        <v>0.84619212962963208</v>
      </c>
      <c r="EJ44" s="106">
        <f>EJ43+'KEY L-8'!$M20</f>
        <v>0.85012731481481729</v>
      </c>
      <c r="EK44" s="106">
        <f>EK43+'KEY L-8'!$M20</f>
        <v>0.8540625000000025</v>
      </c>
      <c r="EL44" s="106">
        <f>EL43+'KEY L-8'!$M20</f>
        <v>0.85799768518518771</v>
      </c>
      <c r="EM44" s="106">
        <f>EM43+'KEY L-8'!$M20</f>
        <v>0.86193287037037292</v>
      </c>
      <c r="EN44" s="106">
        <f>EN43+'KEY L-8'!$M20</f>
        <v>0.86586805555555812</v>
      </c>
      <c r="EO44" s="106">
        <f>EO43+'KEY L-8'!$M20</f>
        <v>0.86980324074074333</v>
      </c>
      <c r="EP44" s="106">
        <f>EP43+'KEY L-8'!$M20</f>
        <v>0.87373842592592854</v>
      </c>
      <c r="EQ44" s="106">
        <f>EQ43+'KEY L-8'!$M20</f>
        <v>0.87767361111111375</v>
      </c>
      <c r="ER44" s="106">
        <f>ER43+'KEY L-8'!$M20</f>
        <v>0.88160879629629896</v>
      </c>
      <c r="ES44" s="106">
        <f>ES43+'KEY L-8'!$M20</f>
        <v>0.88554398148148417</v>
      </c>
      <c r="ET44" s="106">
        <f>ET43+'KEY L-8'!$M20</f>
        <v>0.88947916666666937</v>
      </c>
      <c r="EU44" s="512"/>
      <c r="EV44" s="106">
        <f>EV43+'KEY L-8'!$M20</f>
        <v>0.89734953703703979</v>
      </c>
      <c r="EW44" s="106">
        <f>EW43+'KEY L-8'!$M20</f>
        <v>0.901284722222225</v>
      </c>
      <c r="EX44" s="512"/>
      <c r="EY44" s="106">
        <f>EY43+'KEY L-8'!$M20</f>
        <v>0.90915509259259542</v>
      </c>
      <c r="EZ44" s="512"/>
      <c r="FA44" s="106">
        <f>FA43+'KEY L-8'!$M20</f>
        <v>0.91650462962962953</v>
      </c>
      <c r="FB44" s="106">
        <f>FB43+'KEY L-8'!$M20</f>
        <v>0.92009259259259246</v>
      </c>
      <c r="FC44" s="106">
        <f>FC43+'KEY L-8'!$M20</f>
        <v>0.92368055555555539</v>
      </c>
      <c r="FD44" s="106">
        <f>FD43+'KEY L-8'!$M20</f>
        <v>0.92796296296296277</v>
      </c>
      <c r="FE44" s="512"/>
      <c r="FF44" s="106">
        <f>FF43+'KEY L-8'!$M20</f>
        <v>0.93681712962962971</v>
      </c>
      <c r="FG44" s="512"/>
      <c r="FH44" s="106">
        <f>FH43+'KEY L-8'!$M20</f>
        <v>0.9430671296296298</v>
      </c>
      <c r="FI44" s="128">
        <f>FI43+'KEY L-8'!$M20</f>
        <v>0.9465393518518519</v>
      </c>
      <c r="FJ44" s="106">
        <f>FJ43+'KEY L-8'!$M20</f>
        <v>0.95209490740740743</v>
      </c>
      <c r="FK44" s="512"/>
      <c r="FL44" s="106">
        <f>FL43+'KEY L-8'!$M20</f>
        <v>0.96042824074074074</v>
      </c>
      <c r="FM44" s="128">
        <f>FM43+'KEY L-8'!$M20</f>
        <v>0.96876157407407426</v>
      </c>
      <c r="FN44" s="512"/>
      <c r="FO44" s="130">
        <f>FO43+'KEY L-8'!$M20</f>
        <v>0.97709490740740756</v>
      </c>
      <c r="FP44" s="512"/>
      <c r="FQ44" s="128">
        <f>FQ43+'KEY L-8'!$M20</f>
        <v>0.98542824074074087</v>
      </c>
      <c r="FR44" s="512"/>
      <c r="FS44" s="512"/>
      <c r="FT44" s="512"/>
      <c r="FU44" s="512"/>
      <c r="FV44" s="517"/>
      <c r="FW44" s="517"/>
      <c r="FX44" s="517"/>
      <c r="FY44" s="512"/>
      <c r="FZ44" s="517"/>
      <c r="GA44" s="512"/>
      <c r="GB44" s="512"/>
      <c r="GC44" s="512"/>
      <c r="GD44" s="519"/>
      <c r="GE44" s="594"/>
    </row>
    <row r="45" spans="1:187" s="71" customFormat="1" ht="17.100000000000001" hidden="1" customHeight="1" x14ac:dyDescent="0.25">
      <c r="A45" s="72" t="s">
        <v>86</v>
      </c>
      <c r="B45" s="517"/>
      <c r="C45" s="128">
        <f>C44+'KEY L-8'!$Q21</f>
        <v>0.27895833333333353</v>
      </c>
      <c r="D45" s="106">
        <f>D44+'KEY L-8'!$M21</f>
        <v>0.28197916666666667</v>
      </c>
      <c r="E45" s="106">
        <f>E44+'KEY L-8'!$M21</f>
        <v>0.28545138888888888</v>
      </c>
      <c r="F45" s="106">
        <f>F44+'KEY L-8'!$M21</f>
        <v>0.2923958333333333</v>
      </c>
      <c r="G45" s="106">
        <f>G44+'KEY L-8'!$M21</f>
        <v>0.29656249999999995</v>
      </c>
      <c r="H45" s="106">
        <f>H44+'KEY L-8'!$M21</f>
        <v>0.30003472222222222</v>
      </c>
      <c r="I45" s="106">
        <f>I44+'KEY L-8'!$M21</f>
        <v>0.30489583333333331</v>
      </c>
      <c r="J45" s="106">
        <f>J44+'KEY L-8'!$M21</f>
        <v>0.30856481481481463</v>
      </c>
      <c r="K45" s="106">
        <f>K44+'KEY L-8'!$M21</f>
        <v>0.31253472222222223</v>
      </c>
      <c r="L45" s="106">
        <f>L44+'KEY L-8'!$M21</f>
        <v>0.31643518518518504</v>
      </c>
      <c r="M45" s="106">
        <f>M44+'KEY L-8'!$M21</f>
        <v>0.32042824074074078</v>
      </c>
      <c r="N45" s="106">
        <f>N44+'KEY L-8'!$M21</f>
        <v>0.3243055555555554</v>
      </c>
      <c r="O45" s="106">
        <f>O44+'KEY L-8'!$M21</f>
        <v>0.32824074074074061</v>
      </c>
      <c r="P45" s="106">
        <f>P44+'KEY L-8'!$M21</f>
        <v>0.33217592592592582</v>
      </c>
      <c r="Q45" s="106">
        <f>Q44+'KEY L-8'!$M21</f>
        <v>0.33611111111111103</v>
      </c>
      <c r="R45" s="106">
        <f>R44+'KEY L-8'!$M21</f>
        <v>0.34004629629629624</v>
      </c>
      <c r="S45" s="106">
        <f>S44+'KEY L-8'!$M21</f>
        <v>0.34398148148148144</v>
      </c>
      <c r="T45" s="106">
        <f>T44+'KEY L-8'!$M21</f>
        <v>0.34820601851851857</v>
      </c>
      <c r="U45" s="106">
        <f>U44+'KEY L-8'!$M21</f>
        <v>0.35185185185185186</v>
      </c>
      <c r="V45" s="106">
        <f>V44+'KEY L-8'!$M21</f>
        <v>0.35578703703703707</v>
      </c>
      <c r="W45" s="106">
        <f>W44+'KEY L-8'!$M21</f>
        <v>0.35972222222222228</v>
      </c>
      <c r="X45" s="106">
        <f>X44+'KEY L-8'!$M21</f>
        <v>0.36365740740740748</v>
      </c>
      <c r="Y45" s="106">
        <f>Y44+'KEY L-8'!$M21</f>
        <v>0.36759259259259269</v>
      </c>
      <c r="Z45" s="106">
        <f>Z44+'KEY L-8'!$M21</f>
        <v>0.3715277777777779</v>
      </c>
      <c r="AA45" s="106">
        <f>AA44+'KEY L-8'!$M21</f>
        <v>0.37546296296296311</v>
      </c>
      <c r="AB45" s="106">
        <f>AB44+'KEY L-8'!$M21</f>
        <v>0.37939814814814832</v>
      </c>
      <c r="AC45" s="106">
        <f>AC44+'KEY L-8'!$M21</f>
        <v>0.38333333333333353</v>
      </c>
      <c r="AD45" s="106">
        <f>AD44+'KEY L-8'!$M21</f>
        <v>0.38726851851851857</v>
      </c>
      <c r="AE45" s="106">
        <f>AE44+'KEY L-8'!$M21</f>
        <v>0.39120370370370378</v>
      </c>
      <c r="AF45" s="106">
        <f>AF44+'KEY L-8'!$M21</f>
        <v>0.39513888888888898</v>
      </c>
      <c r="AG45" s="106">
        <f>AG44+'KEY L-8'!$M21</f>
        <v>0.39907407407407419</v>
      </c>
      <c r="AH45" s="106">
        <f>AH44+'KEY L-8'!$M21</f>
        <v>0.4030092592592594</v>
      </c>
      <c r="AI45" s="106">
        <f>AI44+'KEY L-8'!$M21</f>
        <v>0.40694444444444461</v>
      </c>
      <c r="AJ45" s="106">
        <f>AJ44+'KEY L-8'!$M21</f>
        <v>0.41087962962962982</v>
      </c>
      <c r="AK45" s="106">
        <f>AK44+'KEY L-8'!$M21</f>
        <v>0.41481481481481502</v>
      </c>
      <c r="AL45" s="106">
        <f>AL44+'KEY L-8'!$M21</f>
        <v>0.41875000000000023</v>
      </c>
      <c r="AM45" s="106">
        <f>AM44+'KEY L-8'!$M21</f>
        <v>0.42268518518518544</v>
      </c>
      <c r="AN45" s="106">
        <f>AN44+'KEY L-8'!$M21</f>
        <v>0.42662037037037065</v>
      </c>
      <c r="AO45" s="106">
        <f>AO44+'KEY L-8'!$M21</f>
        <v>0.43055555555555586</v>
      </c>
      <c r="AP45" s="106">
        <f>AP44+'KEY L-8'!$M21</f>
        <v>0.43449074074074107</v>
      </c>
      <c r="AQ45" s="106">
        <f>AQ44+'KEY L-8'!$M21</f>
        <v>0.43842592592592627</v>
      </c>
      <c r="AR45" s="106">
        <f>AR44+'KEY L-8'!$M21</f>
        <v>0.44236111111111148</v>
      </c>
      <c r="AS45" s="106">
        <f>AS44+'KEY L-8'!$M21</f>
        <v>0.44629629629629669</v>
      </c>
      <c r="AT45" s="106">
        <f>AT44+'KEY L-8'!$M21</f>
        <v>0.4502314814814819</v>
      </c>
      <c r="AU45" s="106">
        <f>AU44+'KEY L-8'!$M21</f>
        <v>0.45515046296296297</v>
      </c>
      <c r="AV45" s="512"/>
      <c r="AW45" s="106">
        <f>AW44+'KEY L-8'!$M21</f>
        <v>0.46140046296296294</v>
      </c>
      <c r="AX45" s="106">
        <f>AX44+'KEY L-8'!$M21</f>
        <v>0.46597222222222273</v>
      </c>
      <c r="AY45" s="106">
        <f>AY44+'KEY L-8'!$M21</f>
        <v>0.46990740740740794</v>
      </c>
      <c r="AZ45" s="106">
        <f>AZ44+'KEY L-8'!$M21</f>
        <v>0.47384259259259315</v>
      </c>
      <c r="BA45" s="106">
        <f>BA44+'KEY L-8'!$M21</f>
        <v>0.47777777777777836</v>
      </c>
      <c r="BB45" s="106">
        <f>BB44+'KEY L-8'!$M21</f>
        <v>0.48171296296296356</v>
      </c>
      <c r="BC45" s="106">
        <f>BC44+'KEY L-8'!$M21</f>
        <v>0.48564814814814877</v>
      </c>
      <c r="BD45" s="106">
        <f>BD44+'KEY L-8'!$M21</f>
        <v>0.48958333333333398</v>
      </c>
      <c r="BE45" s="106">
        <f>BE44+'KEY L-8'!$M21</f>
        <v>0.49351851851851919</v>
      </c>
      <c r="BF45" s="106">
        <f>BF44+'KEY L-8'!$M21</f>
        <v>0.4974537037037044</v>
      </c>
      <c r="BG45" s="106">
        <f>BG44+'KEY L-8'!$M21</f>
        <v>0.50138888888888966</v>
      </c>
      <c r="BH45" s="106">
        <f>BH44+'KEY L-8'!$M21</f>
        <v>0.5058449074074074</v>
      </c>
      <c r="BI45" s="512"/>
      <c r="BJ45" s="106">
        <f>BJ44+'KEY L-8'!$M21</f>
        <v>0.51278935185185204</v>
      </c>
      <c r="BK45" s="106">
        <f>BK44+'KEY L-8'!$M21</f>
        <v>0.5171296296296306</v>
      </c>
      <c r="BL45" s="512"/>
      <c r="BM45" s="106">
        <f>BM44+'KEY L-8'!$M21</f>
        <v>0.52557870370370463</v>
      </c>
      <c r="BN45" s="512"/>
      <c r="BO45" s="106">
        <f>BO44+'KEY L-8'!$M21</f>
        <v>0.53402777777777866</v>
      </c>
      <c r="BP45" s="106">
        <f>BP44+'KEY L-8'!$M21</f>
        <v>0.53825231481481572</v>
      </c>
      <c r="BQ45" s="512"/>
      <c r="BR45" s="106">
        <f>BR44+'KEY L-8'!$M21</f>
        <v>0.54670138888888975</v>
      </c>
      <c r="BS45" s="106">
        <f>BS44+'KEY L-8'!$M21</f>
        <v>0.55092592592592682</v>
      </c>
      <c r="BT45" s="512"/>
      <c r="BU45" s="106">
        <f>BU44+'KEY L-8'!$M21</f>
        <v>0.55937500000000073</v>
      </c>
      <c r="BV45" s="512"/>
      <c r="BW45" s="106">
        <f>BW44+'KEY L-8'!$M21</f>
        <v>0.56782407407407465</v>
      </c>
      <c r="BX45" s="512"/>
      <c r="BY45" s="106">
        <f>BY44+'KEY L-8'!$M21</f>
        <v>0.57627314814814867</v>
      </c>
      <c r="BZ45" s="512"/>
      <c r="CA45" s="106">
        <f>CA44+'KEY L-8'!$M21</f>
        <v>0.5847222222222227</v>
      </c>
      <c r="CB45" s="512"/>
      <c r="CC45" s="106">
        <f>CC44+'KEY L-8'!$M21</f>
        <v>0.59317129629629683</v>
      </c>
      <c r="CD45" s="512"/>
      <c r="CE45" s="106">
        <f>CE44+'KEY L-8'!$M21</f>
        <v>0.60162037037037097</v>
      </c>
      <c r="CF45" s="512"/>
      <c r="CG45" s="106">
        <f>CG44+'KEY L-8'!$M21</f>
        <v>0.61006944444444511</v>
      </c>
      <c r="CH45" s="512"/>
      <c r="CI45" s="106">
        <f>CI44+'KEY L-8'!$M21</f>
        <v>0.61851851851851924</v>
      </c>
      <c r="CJ45" s="106">
        <f>CJ44+'KEY L-8'!$M21</f>
        <v>0.62696759259259338</v>
      </c>
      <c r="CK45" s="106">
        <f>CK44+'KEY L-8'!$M21</f>
        <v>0.63541666666666752</v>
      </c>
      <c r="CL45" s="106">
        <f>CL44+'KEY L-8'!$M21</f>
        <v>0.63964120370370459</v>
      </c>
      <c r="CM45" s="106">
        <f>CM44+'KEY L-8'!$M21</f>
        <v>0.64809027777777872</v>
      </c>
      <c r="CN45" s="106">
        <f>CN44+'KEY L-8'!$M21</f>
        <v>0.65231481481481579</v>
      </c>
      <c r="CO45" s="106">
        <f>CO44+'KEY L-8'!$M21</f>
        <v>0.66076388888888993</v>
      </c>
      <c r="CP45" s="106">
        <f>CP44+'KEY L-8'!$M21</f>
        <v>0.66921296296296406</v>
      </c>
      <c r="CQ45" s="106">
        <f>CQ44+'KEY L-8'!$M21</f>
        <v>0.67343750000000013</v>
      </c>
      <c r="CR45" s="106">
        <f>CR44+'KEY L-8'!$M21</f>
        <v>0.67766203703703698</v>
      </c>
      <c r="CS45" s="106">
        <f>CS44+'KEY L-8'!$M21</f>
        <v>0.68188657407407405</v>
      </c>
      <c r="CT45" s="106">
        <f>CT44+'KEY L-8'!$M21</f>
        <v>0.68611111111111112</v>
      </c>
      <c r="CU45" s="106">
        <f>CU44+'KEY L-8'!$M21</f>
        <v>0.69033564814814818</v>
      </c>
      <c r="CV45" s="106">
        <f>CV44+'KEY L-8'!$M21</f>
        <v>0.69456018518518525</v>
      </c>
      <c r="CW45" s="106">
        <f>CW44+'KEY L-8'!$M21</f>
        <v>0.69878472222222232</v>
      </c>
      <c r="CX45" s="106">
        <f>CX44+'KEY L-8'!$M21</f>
        <v>0.70300925925925939</v>
      </c>
      <c r="CY45" s="106">
        <f>CY44+'KEY L-8'!$M21</f>
        <v>0.70559027777777794</v>
      </c>
      <c r="CZ45" s="106">
        <f>CZ44+'KEY L-8'!$M21</f>
        <v>0.7079282407407409</v>
      </c>
      <c r="DA45" s="106">
        <f>DA44+'KEY L-8'!$M21</f>
        <v>0.71145833333333353</v>
      </c>
      <c r="DB45" s="106">
        <f>DB44+'KEY L-8'!$M21</f>
        <v>0.71568287037037059</v>
      </c>
      <c r="DC45" s="106">
        <f>DC44+'KEY L-8'!$M21</f>
        <v>0.71990740740740733</v>
      </c>
      <c r="DD45" s="106">
        <f>DD44+'KEY L-8'!$M21</f>
        <v>0.7241319444444444</v>
      </c>
      <c r="DE45" s="106">
        <f>DE44+'KEY L-8'!$M21</f>
        <v>0.72835648148148147</v>
      </c>
      <c r="DF45" s="106">
        <f>DF44+'KEY L-8'!$M21</f>
        <v>0.73258101851851853</v>
      </c>
      <c r="DG45" s="106">
        <f>DG44+'KEY L-8'!$M21</f>
        <v>0.7368055555555556</v>
      </c>
      <c r="DH45" s="106">
        <f>DH44+'KEY L-8'!$M21</f>
        <v>0.74103009259259267</v>
      </c>
      <c r="DI45" s="106">
        <f>DI44+'KEY L-8'!$M21</f>
        <v>0.74517361111111124</v>
      </c>
      <c r="DJ45" s="106">
        <f>DJ44+'KEY L-8'!$M21</f>
        <v>0.74947916666666858</v>
      </c>
      <c r="DK45" s="106">
        <f>DK44+'KEY L-8'!$M21</f>
        <v>0.75341435185185379</v>
      </c>
      <c r="DL45" s="106">
        <f>DL44+'KEY L-8'!$M21</f>
        <v>0.757349537037039</v>
      </c>
      <c r="DM45" s="106">
        <f>DM44+'KEY L-8'!$M21</f>
        <v>0.76128472222222421</v>
      </c>
      <c r="DN45" s="106">
        <f>DN44+'KEY L-8'!$M21</f>
        <v>0.76521990740740942</v>
      </c>
      <c r="DO45" s="106">
        <f>DO44+'KEY L-8'!$M21</f>
        <v>0.76915509259259462</v>
      </c>
      <c r="DP45" s="106">
        <f>DP44+'KEY L-8'!$M21</f>
        <v>0.77309027777777983</v>
      </c>
      <c r="DQ45" s="106">
        <f>DQ44+'KEY L-8'!$M21</f>
        <v>0.77702546296296504</v>
      </c>
      <c r="DR45" s="106">
        <f>DR44+'KEY L-8'!$M21</f>
        <v>0.78096064814815025</v>
      </c>
      <c r="DS45" s="106">
        <f>DS44+'KEY L-8'!$M21</f>
        <v>0.78489583333333546</v>
      </c>
      <c r="DT45" s="106">
        <f>DT44+'KEY L-8'!$M21</f>
        <v>0.78883101851852067</v>
      </c>
      <c r="DU45" s="106">
        <f>DU44+'KEY L-8'!$M21</f>
        <v>0.79276620370370587</v>
      </c>
      <c r="DV45" s="106">
        <f>DV44+'KEY L-8'!$M21</f>
        <v>0.79670138888889108</v>
      </c>
      <c r="DW45" s="106">
        <f>DW44+'KEY L-8'!$M21</f>
        <v>0.80063657407407629</v>
      </c>
      <c r="DX45" s="106">
        <f>DX44+'KEY L-8'!$M21</f>
        <v>0.8045717592592615</v>
      </c>
      <c r="DY45" s="106">
        <f>DY44+'KEY L-8'!$M21</f>
        <v>0.80850694444444671</v>
      </c>
      <c r="DZ45" s="106">
        <f>DZ44+'KEY L-8'!$M21</f>
        <v>0.81244212962963192</v>
      </c>
      <c r="EA45" s="106">
        <f>EA44+'KEY L-8'!$M21</f>
        <v>0.81637731481481712</v>
      </c>
      <c r="EB45" s="106">
        <f>EB44+'KEY L-8'!$M21</f>
        <v>0.82031250000000233</v>
      </c>
      <c r="EC45" s="106">
        <f>EC44+'KEY L-8'!$M21</f>
        <v>0.82424768518518754</v>
      </c>
      <c r="ED45" s="106">
        <f>ED44+'KEY L-8'!$M21</f>
        <v>0.82818287037037275</v>
      </c>
      <c r="EE45" s="106">
        <f>EE44+'KEY L-8'!$M21</f>
        <v>0.83211805555555796</v>
      </c>
      <c r="EF45" s="106">
        <f>EF44+'KEY L-8'!$M21</f>
        <v>0.83605324074074316</v>
      </c>
      <c r="EG45" s="106">
        <f>EG44+'KEY L-8'!$M21</f>
        <v>0.83998842592592837</v>
      </c>
      <c r="EH45" s="106">
        <f>EH44+'KEY L-8'!$M21</f>
        <v>0.84392361111111358</v>
      </c>
      <c r="EI45" s="106">
        <f>EI44+'KEY L-8'!$M21</f>
        <v>0.84785879629629879</v>
      </c>
      <c r="EJ45" s="106">
        <f>EJ44+'KEY L-8'!$M21</f>
        <v>0.851793981481484</v>
      </c>
      <c r="EK45" s="106">
        <f>EK44+'KEY L-8'!$M21</f>
        <v>0.85572916666666921</v>
      </c>
      <c r="EL45" s="106">
        <f>EL44+'KEY L-8'!$M21</f>
        <v>0.85966435185185441</v>
      </c>
      <c r="EM45" s="106">
        <f>EM44+'KEY L-8'!$M21</f>
        <v>0.86359953703703962</v>
      </c>
      <c r="EN45" s="106">
        <f>EN44+'KEY L-8'!$M21</f>
        <v>0.86753472222222483</v>
      </c>
      <c r="EO45" s="106">
        <f>EO44+'KEY L-8'!$M21</f>
        <v>0.87146990740741004</v>
      </c>
      <c r="EP45" s="106">
        <f>EP44+'KEY L-8'!$M21</f>
        <v>0.87540509259259525</v>
      </c>
      <c r="EQ45" s="106">
        <f>EQ44+'KEY L-8'!$M21</f>
        <v>0.87934027777778045</v>
      </c>
      <c r="ER45" s="106">
        <f>ER44+'KEY L-8'!$M21</f>
        <v>0.88327546296296566</v>
      </c>
      <c r="ES45" s="106">
        <f>ES44+'KEY L-8'!$M21</f>
        <v>0.88721064814815087</v>
      </c>
      <c r="ET45" s="106">
        <f>ET44+'KEY L-8'!$M21</f>
        <v>0.89114583333333608</v>
      </c>
      <c r="EU45" s="512"/>
      <c r="EV45" s="106">
        <f>EV44+'KEY L-8'!$M21</f>
        <v>0.8990162037037065</v>
      </c>
      <c r="EW45" s="106">
        <f>EW44+'KEY L-8'!$M21</f>
        <v>0.9029513888888917</v>
      </c>
      <c r="EX45" s="512"/>
      <c r="EY45" s="106">
        <f>EY44+'KEY L-8'!$M21</f>
        <v>0.91082175925926212</v>
      </c>
      <c r="EZ45" s="512"/>
      <c r="FA45" s="106">
        <f>FA44+'KEY L-8'!$M21</f>
        <v>0.91817129629629624</v>
      </c>
      <c r="FB45" s="106">
        <f>FB44+'KEY L-8'!$M21</f>
        <v>0.92175925925925917</v>
      </c>
      <c r="FC45" s="106">
        <f>FC44+'KEY L-8'!$M21</f>
        <v>0.9253472222222221</v>
      </c>
      <c r="FD45" s="106">
        <f>FD44+'KEY L-8'!$M21</f>
        <v>0.92962962962962947</v>
      </c>
      <c r="FE45" s="512"/>
      <c r="FF45" s="106">
        <f>FF44+'KEY L-8'!$M21</f>
        <v>0.93848379629629641</v>
      </c>
      <c r="FG45" s="512"/>
      <c r="FH45" s="106">
        <f>FH44+'KEY L-8'!$M21</f>
        <v>0.9447337962962965</v>
      </c>
      <c r="FI45" s="128">
        <f>FI44+'KEY L-8'!$M21</f>
        <v>0.9482060185185186</v>
      </c>
      <c r="FJ45" s="106">
        <f>FJ44+'KEY L-8'!$M21</f>
        <v>0.95376157407407414</v>
      </c>
      <c r="FK45" s="512"/>
      <c r="FL45" s="106">
        <f>FL44+'KEY L-8'!$M21</f>
        <v>0.96209490740740744</v>
      </c>
      <c r="FM45" s="128">
        <f>FM44+'KEY L-8'!$M21</f>
        <v>0.97042824074074097</v>
      </c>
      <c r="FN45" s="512"/>
      <c r="FO45" s="130">
        <f>FO44+'KEY L-8'!$M21</f>
        <v>0.97876157407407427</v>
      </c>
      <c r="FP45" s="512"/>
      <c r="FQ45" s="128">
        <f>FQ44+'KEY L-8'!$M21</f>
        <v>0.98709490740740757</v>
      </c>
      <c r="FR45" s="512"/>
      <c r="FS45" s="512"/>
      <c r="FT45" s="512"/>
      <c r="FU45" s="512"/>
      <c r="FV45" s="517"/>
      <c r="FW45" s="517"/>
      <c r="FX45" s="517"/>
      <c r="FY45" s="512"/>
      <c r="FZ45" s="517"/>
      <c r="GA45" s="512"/>
      <c r="GB45" s="512"/>
      <c r="GC45" s="512"/>
      <c r="GD45" s="519"/>
      <c r="GE45" s="594"/>
    </row>
    <row r="46" spans="1:187" s="71" customFormat="1" ht="17.100000000000001" customHeight="1" x14ac:dyDescent="0.25">
      <c r="A46" s="72" t="s">
        <v>85</v>
      </c>
      <c r="B46" s="517"/>
      <c r="C46" s="128">
        <f>C45+'KEY L-8'!$Q22</f>
        <v>0.28123842592592613</v>
      </c>
      <c r="D46" s="106">
        <f>D45+'KEY L-8'!$M22</f>
        <v>0.28407407407407409</v>
      </c>
      <c r="E46" s="106">
        <f>E45+'KEY L-8'!$M22</f>
        <v>0.2875462962962963</v>
      </c>
      <c r="F46" s="106">
        <f>F45+'KEY L-8'!$M22</f>
        <v>0.29449074074074072</v>
      </c>
      <c r="G46" s="106">
        <f>G45+'KEY L-8'!$M22</f>
        <v>0.29865740740740737</v>
      </c>
      <c r="H46" s="106">
        <f>H45+'KEY L-8'!$M22</f>
        <v>0.30212962962962964</v>
      </c>
      <c r="I46" s="106">
        <f>I45+'KEY L-8'!$M22</f>
        <v>0.30699074074074073</v>
      </c>
      <c r="J46" s="106">
        <f>J45+'KEY L-8'!$M22</f>
        <v>0.31065972222222205</v>
      </c>
      <c r="K46" s="106">
        <f>K45+'KEY L-8'!$M22</f>
        <v>0.31462962962962965</v>
      </c>
      <c r="L46" s="106">
        <f>L45+'KEY L-8'!$M22</f>
        <v>0.31853009259259246</v>
      </c>
      <c r="M46" s="106">
        <f>M45+'KEY L-8'!$M22</f>
        <v>0.3225231481481482</v>
      </c>
      <c r="N46" s="106">
        <f>N45+'KEY L-8'!$M22</f>
        <v>0.32640046296296282</v>
      </c>
      <c r="O46" s="106">
        <f>O45+'KEY L-8'!$M22</f>
        <v>0.33033564814814803</v>
      </c>
      <c r="P46" s="106">
        <f>P45+'KEY L-8'!$M22</f>
        <v>0.33427083333333324</v>
      </c>
      <c r="Q46" s="106">
        <f>Q45+'KEY L-8'!$M22</f>
        <v>0.33820601851851845</v>
      </c>
      <c r="R46" s="106">
        <f>R45+'KEY L-8'!$M22</f>
        <v>0.34214120370370366</v>
      </c>
      <c r="S46" s="106">
        <f>S45+'KEY L-8'!$M22</f>
        <v>0.34607638888888886</v>
      </c>
      <c r="T46" s="106">
        <f>T45+'KEY L-8'!$M22</f>
        <v>0.35030092592592599</v>
      </c>
      <c r="U46" s="106">
        <f>U45+'KEY L-8'!$M22</f>
        <v>0.35394675925925928</v>
      </c>
      <c r="V46" s="106">
        <f>V45+'KEY L-8'!$M22</f>
        <v>0.35788194444444449</v>
      </c>
      <c r="W46" s="106">
        <f>W45+'KEY L-8'!$M22</f>
        <v>0.3618171296296297</v>
      </c>
      <c r="X46" s="106">
        <f>X45+'KEY L-8'!$M22</f>
        <v>0.36575231481481491</v>
      </c>
      <c r="Y46" s="106">
        <f>Y45+'KEY L-8'!$M22</f>
        <v>0.36968750000000011</v>
      </c>
      <c r="Z46" s="106">
        <f>Z45+'KEY L-8'!$M22</f>
        <v>0.37362268518518532</v>
      </c>
      <c r="AA46" s="106">
        <f>AA45+'KEY L-8'!$M22</f>
        <v>0.37755787037037053</v>
      </c>
      <c r="AB46" s="106">
        <f>AB45+'KEY L-8'!$M22</f>
        <v>0.38149305555555574</v>
      </c>
      <c r="AC46" s="106">
        <f>AC45+'KEY L-8'!$M22</f>
        <v>0.38542824074074095</v>
      </c>
      <c r="AD46" s="106">
        <f>AD45+'KEY L-8'!$M22</f>
        <v>0.38936342592592599</v>
      </c>
      <c r="AE46" s="106">
        <f>AE45+'KEY L-8'!$M22</f>
        <v>0.3932986111111112</v>
      </c>
      <c r="AF46" s="106">
        <f>AF45+'KEY L-8'!$M22</f>
        <v>0.3972337962962964</v>
      </c>
      <c r="AG46" s="106">
        <f>AG45+'KEY L-8'!$M22</f>
        <v>0.40116898148148161</v>
      </c>
      <c r="AH46" s="106">
        <f>AH45+'KEY L-8'!$M22</f>
        <v>0.40510416666666682</v>
      </c>
      <c r="AI46" s="106">
        <f>AI45+'KEY L-8'!$M22</f>
        <v>0.40903935185185203</v>
      </c>
      <c r="AJ46" s="106">
        <f>AJ45+'KEY L-8'!$M22</f>
        <v>0.41297453703703724</v>
      </c>
      <c r="AK46" s="106">
        <f>AK45+'KEY L-8'!$M22</f>
        <v>0.41690972222222245</v>
      </c>
      <c r="AL46" s="106">
        <f>AL45+'KEY L-8'!$M22</f>
        <v>0.42084490740740765</v>
      </c>
      <c r="AM46" s="106">
        <f>AM45+'KEY L-8'!$M22</f>
        <v>0.42478009259259286</v>
      </c>
      <c r="AN46" s="106">
        <f>AN45+'KEY L-8'!$M22</f>
        <v>0.42871527777777807</v>
      </c>
      <c r="AO46" s="106">
        <f>AO45+'KEY L-8'!$M22</f>
        <v>0.43265046296296328</v>
      </c>
      <c r="AP46" s="106">
        <f>AP45+'KEY L-8'!$M22</f>
        <v>0.43658564814814849</v>
      </c>
      <c r="AQ46" s="106">
        <f>AQ45+'KEY L-8'!$M22</f>
        <v>0.44052083333333369</v>
      </c>
      <c r="AR46" s="106">
        <f>AR45+'KEY L-8'!$M22</f>
        <v>0.4444560185185189</v>
      </c>
      <c r="AS46" s="106">
        <f>AS45+'KEY L-8'!$M22</f>
        <v>0.44839120370370411</v>
      </c>
      <c r="AT46" s="106">
        <f>AT45+'KEY L-8'!$M22</f>
        <v>0.45232638888888932</v>
      </c>
      <c r="AU46" s="106">
        <f>AU45+'KEY L-8'!$M22</f>
        <v>0.45724537037037039</v>
      </c>
      <c r="AV46" s="512"/>
      <c r="AW46" s="106">
        <f>AW45+'KEY L-8'!$M22</f>
        <v>0.46349537037037036</v>
      </c>
      <c r="AX46" s="106">
        <f>AX45+'KEY L-8'!$M22</f>
        <v>0.46806712962963015</v>
      </c>
      <c r="AY46" s="106">
        <f>AY45+'KEY L-8'!$M22</f>
        <v>0.47200231481481536</v>
      </c>
      <c r="AZ46" s="106">
        <f>AZ45+'KEY L-8'!$M22</f>
        <v>0.47593750000000057</v>
      </c>
      <c r="BA46" s="106">
        <f>BA45+'KEY L-8'!$M22</f>
        <v>0.47987268518518578</v>
      </c>
      <c r="BB46" s="106">
        <f>BB45+'KEY L-8'!$M22</f>
        <v>0.48380787037037098</v>
      </c>
      <c r="BC46" s="106">
        <f>BC45+'KEY L-8'!$M22</f>
        <v>0.48774305555555619</v>
      </c>
      <c r="BD46" s="106">
        <f>BD45+'KEY L-8'!$M22</f>
        <v>0.4916782407407414</v>
      </c>
      <c r="BE46" s="106">
        <f>BE45+'KEY L-8'!$M22</f>
        <v>0.49561342592592661</v>
      </c>
      <c r="BF46" s="106">
        <f>BF45+'KEY L-8'!$M22</f>
        <v>0.49954861111111182</v>
      </c>
      <c r="BG46" s="106">
        <f>BG45+'KEY L-8'!$M22</f>
        <v>0.50348379629629703</v>
      </c>
      <c r="BH46" s="106">
        <f>BH45+'KEY L-8'!$M22</f>
        <v>0.50793981481481476</v>
      </c>
      <c r="BI46" s="512"/>
      <c r="BJ46" s="106">
        <f>BJ45+'KEY L-8'!$M22</f>
        <v>0.5148842592592594</v>
      </c>
      <c r="BK46" s="106">
        <f>BK45+'KEY L-8'!$M22</f>
        <v>0.51922453703703797</v>
      </c>
      <c r="BL46" s="512"/>
      <c r="BM46" s="106">
        <f>BM45+'KEY L-8'!$M22</f>
        <v>0.527673611111112</v>
      </c>
      <c r="BN46" s="512"/>
      <c r="BO46" s="106">
        <f>BO45+'KEY L-8'!$M22</f>
        <v>0.53612268518518602</v>
      </c>
      <c r="BP46" s="106">
        <f>BP45+'KEY L-8'!$M22</f>
        <v>0.54034722222222309</v>
      </c>
      <c r="BQ46" s="512"/>
      <c r="BR46" s="106">
        <f>BR45+'KEY L-8'!$M22</f>
        <v>0.54879629629629711</v>
      </c>
      <c r="BS46" s="106">
        <f>BS45+'KEY L-8'!$M22</f>
        <v>0.55302083333333418</v>
      </c>
      <c r="BT46" s="512"/>
      <c r="BU46" s="106">
        <f>BU45+'KEY L-8'!$M22</f>
        <v>0.5614699074074081</v>
      </c>
      <c r="BV46" s="512"/>
      <c r="BW46" s="106">
        <f>BW45+'KEY L-8'!$M22</f>
        <v>0.56991898148148201</v>
      </c>
      <c r="BX46" s="512"/>
      <c r="BY46" s="106">
        <f>BY45+'KEY L-8'!$M22</f>
        <v>0.57836805555555604</v>
      </c>
      <c r="BZ46" s="512"/>
      <c r="CA46" s="106">
        <f>CA45+'KEY L-8'!$M22</f>
        <v>0.58681712962963006</v>
      </c>
      <c r="CB46" s="512"/>
      <c r="CC46" s="106">
        <f>CC45+'KEY L-8'!$M22</f>
        <v>0.5952662037037042</v>
      </c>
      <c r="CD46" s="512"/>
      <c r="CE46" s="106">
        <f>CE45+'KEY L-8'!$M22</f>
        <v>0.60371527777777834</v>
      </c>
      <c r="CF46" s="512"/>
      <c r="CG46" s="106">
        <f>CG45+'KEY L-8'!$M22</f>
        <v>0.61216435185185247</v>
      </c>
      <c r="CH46" s="512"/>
      <c r="CI46" s="106">
        <f>CI45+'KEY L-8'!$M22</f>
        <v>0.62061342592592661</v>
      </c>
      <c r="CJ46" s="106">
        <f>CJ45+'KEY L-8'!$M22</f>
        <v>0.62906250000000075</v>
      </c>
      <c r="CK46" s="106">
        <f>CK45+'KEY L-8'!$M22</f>
        <v>0.63751157407407488</v>
      </c>
      <c r="CL46" s="106">
        <f>CL45+'KEY L-8'!$M22</f>
        <v>0.64173611111111195</v>
      </c>
      <c r="CM46" s="106">
        <f>CM45+'KEY L-8'!$M22</f>
        <v>0.65018518518518609</v>
      </c>
      <c r="CN46" s="106">
        <f>CN45+'KEY L-8'!$M22</f>
        <v>0.65440972222222316</v>
      </c>
      <c r="CO46" s="106">
        <f>CO45+'KEY L-8'!$M22</f>
        <v>0.66285879629629729</v>
      </c>
      <c r="CP46" s="106">
        <f>CP45+'KEY L-8'!$M22</f>
        <v>0.67130787037037143</v>
      </c>
      <c r="CQ46" s="106">
        <f>CQ45+'KEY L-8'!$M22</f>
        <v>0.6755324074074075</v>
      </c>
      <c r="CR46" s="106">
        <f>CR45+'KEY L-8'!$M22</f>
        <v>0.67975694444444434</v>
      </c>
      <c r="CS46" s="106">
        <f>CS45+'KEY L-8'!$M22</f>
        <v>0.68398148148148141</v>
      </c>
      <c r="CT46" s="106">
        <f>CT45+'KEY L-8'!$M22</f>
        <v>0.68820601851851848</v>
      </c>
      <c r="CU46" s="106">
        <f>CU45+'KEY L-8'!$M22</f>
        <v>0.69243055555555555</v>
      </c>
      <c r="CV46" s="106">
        <f>CV45+'KEY L-8'!$M22</f>
        <v>0.69665509259259262</v>
      </c>
      <c r="CW46" s="106">
        <f>CW45+'KEY L-8'!$M22</f>
        <v>0.70087962962962969</v>
      </c>
      <c r="CX46" s="106">
        <f>CX45+'KEY L-8'!$M22</f>
        <v>0.70510416666666675</v>
      </c>
      <c r="CY46" s="106">
        <f>CY45+'KEY L-8'!$M22</f>
        <v>0.70768518518518531</v>
      </c>
      <c r="CZ46" s="106">
        <f>CZ45+'KEY L-8'!$M22</f>
        <v>0.71002314814814826</v>
      </c>
      <c r="DA46" s="106">
        <f>DA45+'KEY L-8'!$M22</f>
        <v>0.71355324074074089</v>
      </c>
      <c r="DB46" s="106">
        <f>DB45+'KEY L-8'!$M22</f>
        <v>0.71777777777777796</v>
      </c>
      <c r="DC46" s="106">
        <f>DC45+'KEY L-8'!$M22</f>
        <v>0.72200231481481469</v>
      </c>
      <c r="DD46" s="106">
        <f>DD45+'KEY L-8'!$M22</f>
        <v>0.72622685185185176</v>
      </c>
      <c r="DE46" s="106">
        <f>DE45+'KEY L-8'!$M22</f>
        <v>0.73045138888888883</v>
      </c>
      <c r="DF46" s="106">
        <f>DF45+'KEY L-8'!$M22</f>
        <v>0.7346759259259259</v>
      </c>
      <c r="DG46" s="106">
        <f>DG45+'KEY L-8'!$M22</f>
        <v>0.73890046296296297</v>
      </c>
      <c r="DH46" s="106">
        <f>DH45+'KEY L-8'!$M22</f>
        <v>0.74312500000000004</v>
      </c>
      <c r="DI46" s="106">
        <f>DI45+'KEY L-8'!$M22</f>
        <v>0.74726851851851861</v>
      </c>
      <c r="DJ46" s="106">
        <f>DJ45+'KEY L-8'!$M22</f>
        <v>0.75157407407407595</v>
      </c>
      <c r="DK46" s="106">
        <f>DK45+'KEY L-8'!$M22</f>
        <v>0.75550925925926116</v>
      </c>
      <c r="DL46" s="106">
        <f>DL45+'KEY L-8'!$M22</f>
        <v>0.75944444444444636</v>
      </c>
      <c r="DM46" s="106">
        <f>DM45+'KEY L-8'!$M22</f>
        <v>0.76337962962963157</v>
      </c>
      <c r="DN46" s="106">
        <f>DN45+'KEY L-8'!$M22</f>
        <v>0.76731481481481678</v>
      </c>
      <c r="DO46" s="106">
        <f>DO45+'KEY L-8'!$M22</f>
        <v>0.77125000000000199</v>
      </c>
      <c r="DP46" s="106">
        <f>DP45+'KEY L-8'!$M22</f>
        <v>0.7751851851851872</v>
      </c>
      <c r="DQ46" s="106">
        <f>DQ45+'KEY L-8'!$M22</f>
        <v>0.77912037037037241</v>
      </c>
      <c r="DR46" s="106">
        <f>DR45+'KEY L-8'!$M22</f>
        <v>0.78305555555555761</v>
      </c>
      <c r="DS46" s="106">
        <f>DS45+'KEY L-8'!$M22</f>
        <v>0.78699074074074282</v>
      </c>
      <c r="DT46" s="106">
        <f>DT45+'KEY L-8'!$M22</f>
        <v>0.79092592592592803</v>
      </c>
      <c r="DU46" s="106">
        <f>DU45+'KEY L-8'!$M22</f>
        <v>0.79486111111111324</v>
      </c>
      <c r="DV46" s="106">
        <f>DV45+'KEY L-8'!$M22</f>
        <v>0.79879629629629845</v>
      </c>
      <c r="DW46" s="106">
        <f>DW45+'KEY L-8'!$M22</f>
        <v>0.80273148148148366</v>
      </c>
      <c r="DX46" s="106">
        <f>DX45+'KEY L-8'!$M22</f>
        <v>0.80666666666666886</v>
      </c>
      <c r="DY46" s="106">
        <f>DY45+'KEY L-8'!$M22</f>
        <v>0.81060185185185407</v>
      </c>
      <c r="DZ46" s="106">
        <f>DZ45+'KEY L-8'!$M22</f>
        <v>0.81453703703703928</v>
      </c>
      <c r="EA46" s="106">
        <f>EA45+'KEY L-8'!$M22</f>
        <v>0.81847222222222449</v>
      </c>
      <c r="EB46" s="106">
        <f>EB45+'KEY L-8'!$M22</f>
        <v>0.8224074074074097</v>
      </c>
      <c r="EC46" s="106">
        <f>EC45+'KEY L-8'!$M22</f>
        <v>0.8263425925925949</v>
      </c>
      <c r="ED46" s="106">
        <f>ED45+'KEY L-8'!$M22</f>
        <v>0.83027777777778011</v>
      </c>
      <c r="EE46" s="106">
        <f>EE45+'KEY L-8'!$M22</f>
        <v>0.83421296296296532</v>
      </c>
      <c r="EF46" s="106">
        <f>EF45+'KEY L-8'!$M22</f>
        <v>0.83814814814815053</v>
      </c>
      <c r="EG46" s="106">
        <f>EG45+'KEY L-8'!$M22</f>
        <v>0.84208333333333574</v>
      </c>
      <c r="EH46" s="106">
        <f>EH45+'KEY L-8'!$M22</f>
        <v>0.84601851851852095</v>
      </c>
      <c r="EI46" s="106">
        <f>EI45+'KEY L-8'!$M22</f>
        <v>0.84995370370370615</v>
      </c>
      <c r="EJ46" s="106">
        <f>EJ45+'KEY L-8'!$M22</f>
        <v>0.85388888888889136</v>
      </c>
      <c r="EK46" s="106">
        <f>EK45+'KEY L-8'!$M22</f>
        <v>0.85782407407407657</v>
      </c>
      <c r="EL46" s="106">
        <f>EL45+'KEY L-8'!$M22</f>
        <v>0.86175925925926178</v>
      </c>
      <c r="EM46" s="106">
        <f>EM45+'KEY L-8'!$M22</f>
        <v>0.86569444444444699</v>
      </c>
      <c r="EN46" s="106">
        <f>EN45+'KEY L-8'!$M22</f>
        <v>0.86962962962963219</v>
      </c>
      <c r="EO46" s="106">
        <f>EO45+'KEY L-8'!$M22</f>
        <v>0.8735648148148174</v>
      </c>
      <c r="EP46" s="106">
        <f>EP45+'KEY L-8'!$M22</f>
        <v>0.87750000000000261</v>
      </c>
      <c r="EQ46" s="106">
        <f>EQ45+'KEY L-8'!$M22</f>
        <v>0.88143518518518782</v>
      </c>
      <c r="ER46" s="106">
        <f>ER45+'KEY L-8'!$M22</f>
        <v>0.88537037037037303</v>
      </c>
      <c r="ES46" s="106">
        <f>ES45+'KEY L-8'!$M22</f>
        <v>0.88930555555555824</v>
      </c>
      <c r="ET46" s="106">
        <f>ET45+'KEY L-8'!$M22</f>
        <v>0.89324074074074344</v>
      </c>
      <c r="EU46" s="512"/>
      <c r="EV46" s="106">
        <f>EV45+'KEY L-8'!$M22</f>
        <v>0.90111111111111386</v>
      </c>
      <c r="EW46" s="106">
        <f>EW45+'KEY L-8'!$M22</f>
        <v>0.90504629629629907</v>
      </c>
      <c r="EX46" s="512"/>
      <c r="EY46" s="106">
        <f>EY45+'KEY L-8'!$M22</f>
        <v>0.91291666666666949</v>
      </c>
      <c r="EZ46" s="512"/>
      <c r="FA46" s="106">
        <f>FA45+'KEY L-8'!$M22</f>
        <v>0.9202662037037036</v>
      </c>
      <c r="FB46" s="106">
        <f>FB45+'KEY L-8'!$M22</f>
        <v>0.92385416666666653</v>
      </c>
      <c r="FC46" s="106">
        <f>FC45+'KEY L-8'!$M22</f>
        <v>0.92744212962962946</v>
      </c>
      <c r="FD46" s="106">
        <f>FD45+'KEY L-8'!$M22</f>
        <v>0.93172453703703684</v>
      </c>
      <c r="FE46" s="512"/>
      <c r="FF46" s="106">
        <f>FF45+'KEY L-8'!$M22</f>
        <v>0.94057870370370378</v>
      </c>
      <c r="FG46" s="512"/>
      <c r="FH46" s="106">
        <f>FH45+'KEY L-8'!$M22</f>
        <v>0.94682870370370387</v>
      </c>
      <c r="FI46" s="128">
        <f>FI45+'KEY L-8'!$M22</f>
        <v>0.95030092592592597</v>
      </c>
      <c r="FJ46" s="106">
        <f>FJ45+'KEY L-8'!$M22</f>
        <v>0.9558564814814815</v>
      </c>
      <c r="FK46" s="512"/>
      <c r="FL46" s="106">
        <f>FL45+'KEY L-8'!$M22</f>
        <v>0.96418981481481481</v>
      </c>
      <c r="FM46" s="128">
        <f>FM45+'KEY L-8'!$M22</f>
        <v>0.97252314814814833</v>
      </c>
      <c r="FN46" s="512"/>
      <c r="FO46" s="130">
        <f>FO45+'KEY L-8'!$M22</f>
        <v>0.98085648148148163</v>
      </c>
      <c r="FP46" s="512"/>
      <c r="FQ46" s="128">
        <f>FQ45+'KEY L-8'!$M22</f>
        <v>0.98918981481481494</v>
      </c>
      <c r="FR46" s="512"/>
      <c r="FS46" s="512"/>
      <c r="FT46" s="512"/>
      <c r="FU46" s="512"/>
      <c r="FV46" s="517"/>
      <c r="FW46" s="517"/>
      <c r="FX46" s="517"/>
      <c r="FY46" s="512"/>
      <c r="FZ46" s="517"/>
      <c r="GA46" s="512"/>
      <c r="GB46" s="512"/>
      <c r="GC46" s="512"/>
      <c r="GD46" s="519"/>
      <c r="GE46" s="594"/>
    </row>
    <row r="47" spans="1:187" s="71" customFormat="1" ht="17.100000000000001" customHeight="1" x14ac:dyDescent="0.25">
      <c r="A47" s="72" t="s">
        <v>84</v>
      </c>
      <c r="B47" s="517"/>
      <c r="C47" s="128">
        <f>C46+'KEY L-8'!$Q23</f>
        <v>0.28384259259259281</v>
      </c>
      <c r="D47" s="106">
        <f>D46+'KEY L-8'!$M23</f>
        <v>0.28614583333333332</v>
      </c>
      <c r="E47" s="106">
        <f>E46+'KEY L-8'!$M23</f>
        <v>0.28961805555555553</v>
      </c>
      <c r="F47" s="106">
        <f>F46+'KEY L-8'!$M23</f>
        <v>0.29656249999999995</v>
      </c>
      <c r="G47" s="106">
        <f>G46+'KEY L-8'!$M23</f>
        <v>0.3007291666666666</v>
      </c>
      <c r="H47" s="106">
        <f>H46+'KEY L-8'!$M23</f>
        <v>0.30420138888888892</v>
      </c>
      <c r="I47" s="106">
        <f>I46+'KEY L-8'!$M23</f>
        <v>0.30906250000000002</v>
      </c>
      <c r="J47" s="106">
        <f>J46+'KEY L-8'!$M23</f>
        <v>0.31273148148148133</v>
      </c>
      <c r="K47" s="106">
        <f>K46+'KEY L-8'!$M23</f>
        <v>0.31670138888888888</v>
      </c>
      <c r="L47" s="106">
        <f>L46+'KEY L-8'!$M23</f>
        <v>0.32060185185185175</v>
      </c>
      <c r="M47" s="106">
        <f>M46+'KEY L-8'!$M23</f>
        <v>0.32459490740740748</v>
      </c>
      <c r="N47" s="106">
        <f>N46+'KEY L-8'!$M23</f>
        <v>0.32847222222222205</v>
      </c>
      <c r="O47" s="106">
        <f>O46+'KEY L-8'!$M23</f>
        <v>0.33240740740740726</v>
      </c>
      <c r="P47" s="106">
        <f>P46+'KEY L-8'!$M23</f>
        <v>0.33634259259259247</v>
      </c>
      <c r="Q47" s="106">
        <f>Q46+'KEY L-8'!$M23</f>
        <v>0.34027777777777768</v>
      </c>
      <c r="R47" s="106">
        <f>R46+'KEY L-8'!$M23</f>
        <v>0.34421296296296289</v>
      </c>
      <c r="S47" s="106">
        <f>S46+'KEY L-8'!$M23</f>
        <v>0.3481481481481481</v>
      </c>
      <c r="T47" s="106">
        <f>T46+'KEY L-8'!$M23</f>
        <v>0.35237268518518527</v>
      </c>
      <c r="U47" s="106">
        <f>U46+'KEY L-8'!$M23</f>
        <v>0.35601851851851851</v>
      </c>
      <c r="V47" s="106">
        <f>V46+'KEY L-8'!$M23</f>
        <v>0.35995370370370372</v>
      </c>
      <c r="W47" s="106">
        <f>W46+'KEY L-8'!$M23</f>
        <v>0.36388888888888893</v>
      </c>
      <c r="X47" s="106">
        <f>X46+'KEY L-8'!$M23</f>
        <v>0.36782407407407414</v>
      </c>
      <c r="Y47" s="106">
        <f>Y46+'KEY L-8'!$M23</f>
        <v>0.37175925925925934</v>
      </c>
      <c r="Z47" s="106">
        <f>Z46+'KEY L-8'!$M23</f>
        <v>0.37569444444444455</v>
      </c>
      <c r="AA47" s="106">
        <f>AA46+'KEY L-8'!$M23</f>
        <v>0.37962962962962976</v>
      </c>
      <c r="AB47" s="106">
        <f>AB46+'KEY L-8'!$M23</f>
        <v>0.38356481481481497</v>
      </c>
      <c r="AC47" s="106">
        <f>AC46+'KEY L-8'!$M23</f>
        <v>0.38750000000000018</v>
      </c>
      <c r="AD47" s="106">
        <f>AD46+'KEY L-8'!$M23</f>
        <v>0.39143518518518527</v>
      </c>
      <c r="AE47" s="106">
        <f>AE46+'KEY L-8'!$M23</f>
        <v>0.39537037037037048</v>
      </c>
      <c r="AF47" s="106">
        <f>AF46+'KEY L-8'!$M23</f>
        <v>0.39930555555555569</v>
      </c>
      <c r="AG47" s="106">
        <f>AG46+'KEY L-8'!$M23</f>
        <v>0.4032407407407409</v>
      </c>
      <c r="AH47" s="106">
        <f>AH46+'KEY L-8'!$M23</f>
        <v>0.40717592592592611</v>
      </c>
      <c r="AI47" s="106">
        <f>AI46+'KEY L-8'!$M23</f>
        <v>0.41111111111111132</v>
      </c>
      <c r="AJ47" s="106">
        <f>AJ46+'KEY L-8'!$M23</f>
        <v>0.41504629629629652</v>
      </c>
      <c r="AK47" s="106">
        <f>AK46+'KEY L-8'!$M23</f>
        <v>0.41898148148148173</v>
      </c>
      <c r="AL47" s="106">
        <f>AL46+'KEY L-8'!$M23</f>
        <v>0.42291666666666694</v>
      </c>
      <c r="AM47" s="106">
        <f>AM46+'KEY L-8'!$M23</f>
        <v>0.42685185185185215</v>
      </c>
      <c r="AN47" s="106">
        <f>AN46+'KEY L-8'!$M23</f>
        <v>0.43078703703703736</v>
      </c>
      <c r="AO47" s="106">
        <f>AO46+'KEY L-8'!$M23</f>
        <v>0.43472222222222257</v>
      </c>
      <c r="AP47" s="106">
        <f>AP46+'KEY L-8'!$M23</f>
        <v>0.43865740740740777</v>
      </c>
      <c r="AQ47" s="106">
        <f>AQ46+'KEY L-8'!$M23</f>
        <v>0.44259259259259298</v>
      </c>
      <c r="AR47" s="106">
        <f>AR46+'KEY L-8'!$M23</f>
        <v>0.44652777777777819</v>
      </c>
      <c r="AS47" s="106">
        <f>AS46+'KEY L-8'!$M23</f>
        <v>0.4504629629629634</v>
      </c>
      <c r="AT47" s="106">
        <f>AT46+'KEY L-8'!$M23</f>
        <v>0.45439814814814861</v>
      </c>
      <c r="AU47" s="106">
        <f>AU46+'KEY L-8'!$M23</f>
        <v>0.45931712962962967</v>
      </c>
      <c r="AV47" s="512"/>
      <c r="AW47" s="106">
        <f>AW46+'KEY L-8'!$M23</f>
        <v>0.46556712962962965</v>
      </c>
      <c r="AX47" s="106">
        <f>AX46+'KEY L-8'!$M23</f>
        <v>0.47013888888888944</v>
      </c>
      <c r="AY47" s="106">
        <f>AY46+'KEY L-8'!$M23</f>
        <v>0.47407407407407465</v>
      </c>
      <c r="AZ47" s="106">
        <f>AZ46+'KEY L-8'!$M23</f>
        <v>0.47800925925925986</v>
      </c>
      <c r="BA47" s="106">
        <f>BA46+'KEY L-8'!$M23</f>
        <v>0.48194444444444506</v>
      </c>
      <c r="BB47" s="106">
        <f>BB46+'KEY L-8'!$M23</f>
        <v>0.48587962962963027</v>
      </c>
      <c r="BC47" s="106">
        <f>BC46+'KEY L-8'!$M23</f>
        <v>0.48981481481481548</v>
      </c>
      <c r="BD47" s="106">
        <f>BD46+'KEY L-8'!$M23</f>
        <v>0.49375000000000069</v>
      </c>
      <c r="BE47" s="106">
        <f>BE46+'KEY L-8'!$M23</f>
        <v>0.4976851851851859</v>
      </c>
      <c r="BF47" s="106">
        <f>BF46+'KEY L-8'!$M23</f>
        <v>0.5016203703703711</v>
      </c>
      <c r="BG47" s="106">
        <f>BG46+'KEY L-8'!$M23</f>
        <v>0.50555555555555631</v>
      </c>
      <c r="BH47" s="106">
        <f>BH46+'KEY L-8'!$M23</f>
        <v>0.51001157407407405</v>
      </c>
      <c r="BI47" s="512"/>
      <c r="BJ47" s="106">
        <f>BJ46+'KEY L-8'!$M23</f>
        <v>0.51695601851851869</v>
      </c>
      <c r="BK47" s="106">
        <f>BK46+'KEY L-8'!$M23</f>
        <v>0.52129629629629726</v>
      </c>
      <c r="BL47" s="512"/>
      <c r="BM47" s="106">
        <f>BM46+'KEY L-8'!$M23</f>
        <v>0.52974537037037128</v>
      </c>
      <c r="BN47" s="512"/>
      <c r="BO47" s="106">
        <f>BO46+'KEY L-8'!$M23</f>
        <v>0.53819444444444531</v>
      </c>
      <c r="BP47" s="106">
        <f>BP46+'KEY L-8'!$M23</f>
        <v>0.54241898148148238</v>
      </c>
      <c r="BQ47" s="512"/>
      <c r="BR47" s="106">
        <f>BR46+'KEY L-8'!$M23</f>
        <v>0.5508680555555564</v>
      </c>
      <c r="BS47" s="106">
        <f>BS46+'KEY L-8'!$M23</f>
        <v>0.55509259259259347</v>
      </c>
      <c r="BT47" s="512"/>
      <c r="BU47" s="106">
        <f>BU46+'KEY L-8'!$M23</f>
        <v>0.56354166666666738</v>
      </c>
      <c r="BV47" s="512"/>
      <c r="BW47" s="106">
        <f>BW46+'KEY L-8'!$M23</f>
        <v>0.5719907407407413</v>
      </c>
      <c r="BX47" s="512"/>
      <c r="BY47" s="106">
        <f>BY46+'KEY L-8'!$M23</f>
        <v>0.58043981481481532</v>
      </c>
      <c r="BZ47" s="512"/>
      <c r="CA47" s="106">
        <f>CA46+'KEY L-8'!$M23</f>
        <v>0.58888888888888935</v>
      </c>
      <c r="CB47" s="512"/>
      <c r="CC47" s="106">
        <f>CC46+'KEY L-8'!$M23</f>
        <v>0.59733796296296349</v>
      </c>
      <c r="CD47" s="512"/>
      <c r="CE47" s="106">
        <f>CE46+'KEY L-8'!$M23</f>
        <v>0.60578703703703762</v>
      </c>
      <c r="CF47" s="512"/>
      <c r="CG47" s="106">
        <f>CG46+'KEY L-8'!$M23</f>
        <v>0.61423611111111176</v>
      </c>
      <c r="CH47" s="512"/>
      <c r="CI47" s="106">
        <f>CI46+'KEY L-8'!$M23</f>
        <v>0.6226851851851859</v>
      </c>
      <c r="CJ47" s="106">
        <f>CJ46+'KEY L-8'!$M23</f>
        <v>0.63113425925926003</v>
      </c>
      <c r="CK47" s="106">
        <f>CK46+'KEY L-8'!$M23</f>
        <v>0.63958333333333417</v>
      </c>
      <c r="CL47" s="106">
        <f>CL46+'KEY L-8'!$M23</f>
        <v>0.64380787037037124</v>
      </c>
      <c r="CM47" s="106">
        <f>CM46+'KEY L-8'!$M23</f>
        <v>0.65225694444444537</v>
      </c>
      <c r="CN47" s="106">
        <f>CN46+'KEY L-8'!$M23</f>
        <v>0.65648148148148244</v>
      </c>
      <c r="CO47" s="106">
        <f>CO46+'KEY L-8'!$M23</f>
        <v>0.66493055555555658</v>
      </c>
      <c r="CP47" s="106">
        <f>CP46+'KEY L-8'!$M23</f>
        <v>0.67337962962963072</v>
      </c>
      <c r="CQ47" s="106">
        <f>CQ46+'KEY L-8'!$M23</f>
        <v>0.67760416666666679</v>
      </c>
      <c r="CR47" s="106">
        <f>CR46+'KEY L-8'!$M23</f>
        <v>0.68182870370370363</v>
      </c>
      <c r="CS47" s="106">
        <f>CS46+'KEY L-8'!$M23</f>
        <v>0.6860532407407407</v>
      </c>
      <c r="CT47" s="106">
        <f>CT46+'KEY L-8'!$M23</f>
        <v>0.69027777777777777</v>
      </c>
      <c r="CU47" s="106">
        <f>CU46+'KEY L-8'!$M23</f>
        <v>0.69450231481481484</v>
      </c>
      <c r="CV47" s="106">
        <f>CV46+'KEY L-8'!$M23</f>
        <v>0.6987268518518519</v>
      </c>
      <c r="CW47" s="106">
        <f>CW46+'KEY L-8'!$M23</f>
        <v>0.70295138888888897</v>
      </c>
      <c r="CX47" s="106">
        <f>CX46+'KEY L-8'!$M23</f>
        <v>0.70717592592592604</v>
      </c>
      <c r="CY47" s="106">
        <f>CY46+'KEY L-8'!$M23</f>
        <v>0.70975694444444459</v>
      </c>
      <c r="CZ47" s="106">
        <f>CZ46+'KEY L-8'!$M23</f>
        <v>0.71209490740740755</v>
      </c>
      <c r="DA47" s="106">
        <f>DA46+'KEY L-8'!$M23</f>
        <v>0.71562500000000018</v>
      </c>
      <c r="DB47" s="106">
        <f>DB46+'KEY L-8'!$M23</f>
        <v>0.71984953703703725</v>
      </c>
      <c r="DC47" s="106">
        <f>DC46+'KEY L-8'!$M23</f>
        <v>0.72407407407407398</v>
      </c>
      <c r="DD47" s="106">
        <f>DD46+'KEY L-8'!$M23</f>
        <v>0.72829861111111105</v>
      </c>
      <c r="DE47" s="106">
        <f>DE46+'KEY L-8'!$M23</f>
        <v>0.73252314814814812</v>
      </c>
      <c r="DF47" s="106">
        <f>DF46+'KEY L-8'!$M23</f>
        <v>0.73674768518518519</v>
      </c>
      <c r="DG47" s="106">
        <f>DG46+'KEY L-8'!$M23</f>
        <v>0.74097222222222225</v>
      </c>
      <c r="DH47" s="106">
        <f>DH46+'KEY L-8'!$M23</f>
        <v>0.74519675925925932</v>
      </c>
      <c r="DI47" s="106">
        <f>DI46+'KEY L-8'!$M23</f>
        <v>0.7493402777777779</v>
      </c>
      <c r="DJ47" s="106">
        <f>DJ46+'KEY L-8'!$M23</f>
        <v>0.75364583333333524</v>
      </c>
      <c r="DK47" s="106">
        <f>DK46+'KEY L-8'!$M23</f>
        <v>0.75758101851852044</v>
      </c>
      <c r="DL47" s="106">
        <f>DL46+'KEY L-8'!$M23</f>
        <v>0.76151620370370565</v>
      </c>
      <c r="DM47" s="106">
        <f>DM46+'KEY L-8'!$M23</f>
        <v>0.76545138888889086</v>
      </c>
      <c r="DN47" s="106">
        <f>DN46+'KEY L-8'!$M23</f>
        <v>0.76938657407407607</v>
      </c>
      <c r="DO47" s="106">
        <f>DO46+'KEY L-8'!$M23</f>
        <v>0.77332175925926128</v>
      </c>
      <c r="DP47" s="106">
        <f>DP46+'KEY L-8'!$M23</f>
        <v>0.77725694444444648</v>
      </c>
      <c r="DQ47" s="106">
        <f>DQ46+'KEY L-8'!$M23</f>
        <v>0.78119212962963169</v>
      </c>
      <c r="DR47" s="106">
        <f>DR46+'KEY L-8'!$M23</f>
        <v>0.7851273148148169</v>
      </c>
      <c r="DS47" s="106">
        <f>DS46+'KEY L-8'!$M23</f>
        <v>0.78906250000000211</v>
      </c>
      <c r="DT47" s="106">
        <f>DT46+'KEY L-8'!$M23</f>
        <v>0.79299768518518732</v>
      </c>
      <c r="DU47" s="106">
        <f>DU46+'KEY L-8'!$M23</f>
        <v>0.79693287037037253</v>
      </c>
      <c r="DV47" s="106">
        <f>DV46+'KEY L-8'!$M23</f>
        <v>0.80086805555555773</v>
      </c>
      <c r="DW47" s="106">
        <f>DW46+'KEY L-8'!$M23</f>
        <v>0.80480324074074294</v>
      </c>
      <c r="DX47" s="106">
        <f>DX46+'KEY L-8'!$M23</f>
        <v>0.80873842592592815</v>
      </c>
      <c r="DY47" s="106">
        <f>DY46+'KEY L-8'!$M23</f>
        <v>0.81267361111111336</v>
      </c>
      <c r="DZ47" s="106">
        <f>DZ46+'KEY L-8'!$M23</f>
        <v>0.81660879629629857</v>
      </c>
      <c r="EA47" s="106">
        <f>EA46+'KEY L-8'!$M23</f>
        <v>0.82054398148148378</v>
      </c>
      <c r="EB47" s="106">
        <f>EB46+'KEY L-8'!$M23</f>
        <v>0.82447916666666898</v>
      </c>
      <c r="EC47" s="106">
        <f>EC46+'KEY L-8'!$M23</f>
        <v>0.82841435185185419</v>
      </c>
      <c r="ED47" s="106">
        <f>ED46+'KEY L-8'!$M23</f>
        <v>0.8323495370370394</v>
      </c>
      <c r="EE47" s="106">
        <f>EE46+'KEY L-8'!$M23</f>
        <v>0.83628472222222461</v>
      </c>
      <c r="EF47" s="106">
        <f>EF46+'KEY L-8'!$M23</f>
        <v>0.84021990740740982</v>
      </c>
      <c r="EG47" s="106">
        <f>EG46+'KEY L-8'!$M23</f>
        <v>0.84415509259259502</v>
      </c>
      <c r="EH47" s="106">
        <f>EH46+'KEY L-8'!$M23</f>
        <v>0.84809027777778023</v>
      </c>
      <c r="EI47" s="106">
        <f>EI46+'KEY L-8'!$M23</f>
        <v>0.85202546296296544</v>
      </c>
      <c r="EJ47" s="106">
        <f>EJ46+'KEY L-8'!$M23</f>
        <v>0.85596064814815065</v>
      </c>
      <c r="EK47" s="106">
        <f>EK46+'KEY L-8'!$M23</f>
        <v>0.85989583333333586</v>
      </c>
      <c r="EL47" s="106">
        <f>EL46+'KEY L-8'!$M23</f>
        <v>0.86383101851852107</v>
      </c>
      <c r="EM47" s="106">
        <f>EM46+'KEY L-8'!$M23</f>
        <v>0.86776620370370627</v>
      </c>
      <c r="EN47" s="106">
        <f>EN46+'KEY L-8'!$M23</f>
        <v>0.87170138888889148</v>
      </c>
      <c r="EO47" s="106">
        <f>EO46+'KEY L-8'!$M23</f>
        <v>0.87563657407407669</v>
      </c>
      <c r="EP47" s="106">
        <f>EP46+'KEY L-8'!$M23</f>
        <v>0.8795717592592619</v>
      </c>
      <c r="EQ47" s="106">
        <f>EQ46+'KEY L-8'!$M23</f>
        <v>0.88350694444444711</v>
      </c>
      <c r="ER47" s="106">
        <f>ER46+'KEY L-8'!$M23</f>
        <v>0.88744212962963231</v>
      </c>
      <c r="ES47" s="106">
        <f>ES46+'KEY L-8'!$M23</f>
        <v>0.89137731481481752</v>
      </c>
      <c r="ET47" s="106">
        <f>ET46+'KEY L-8'!$M23</f>
        <v>0.89531250000000273</v>
      </c>
      <c r="EU47" s="512"/>
      <c r="EV47" s="106">
        <f>EV46+'KEY L-8'!$M23</f>
        <v>0.90318287037037315</v>
      </c>
      <c r="EW47" s="106">
        <f>EW46+'KEY L-8'!$M23</f>
        <v>0.90711805555555836</v>
      </c>
      <c r="EX47" s="512"/>
      <c r="EY47" s="106">
        <f>EY46+'KEY L-8'!$M23</f>
        <v>0.91498842592592877</v>
      </c>
      <c r="EZ47" s="512"/>
      <c r="FA47" s="106">
        <f>FA46+'KEY L-8'!$M23</f>
        <v>0.92233796296296289</v>
      </c>
      <c r="FB47" s="106">
        <f>FB46+'KEY L-8'!$M23</f>
        <v>0.92592592592592582</v>
      </c>
      <c r="FC47" s="106">
        <f>FC46+'KEY L-8'!$M23</f>
        <v>0.92951388888888875</v>
      </c>
      <c r="FD47" s="106">
        <f>FD46+'KEY L-8'!$M23</f>
        <v>0.93379629629629612</v>
      </c>
      <c r="FE47" s="512"/>
      <c r="FF47" s="106">
        <f>FF46+'KEY L-8'!$M23</f>
        <v>0.94265046296296306</v>
      </c>
      <c r="FG47" s="512"/>
      <c r="FH47" s="106">
        <f>FH46+'KEY L-8'!$M23</f>
        <v>0.94890046296296315</v>
      </c>
      <c r="FI47" s="128">
        <f>FI46+'KEY L-8'!$M23</f>
        <v>0.95237268518518525</v>
      </c>
      <c r="FJ47" s="106">
        <f>FJ46+'KEY L-8'!$M23</f>
        <v>0.95792824074074079</v>
      </c>
      <c r="FK47" s="512"/>
      <c r="FL47" s="106">
        <f>FL46+'KEY L-8'!$M23</f>
        <v>0.96626157407407409</v>
      </c>
      <c r="FM47" s="128">
        <f>FM46+'KEY L-8'!$M23</f>
        <v>0.97459490740740762</v>
      </c>
      <c r="FN47" s="512"/>
      <c r="FO47" s="130">
        <f>FO46+'KEY L-8'!$M23</f>
        <v>0.98292824074074092</v>
      </c>
      <c r="FP47" s="512"/>
      <c r="FQ47" s="128">
        <f>FQ46+'KEY L-8'!$M23</f>
        <v>0.99126157407407423</v>
      </c>
      <c r="FR47" s="512"/>
      <c r="FS47" s="512"/>
      <c r="FT47" s="512"/>
      <c r="FU47" s="512"/>
      <c r="FV47" s="517"/>
      <c r="FW47" s="517"/>
      <c r="FX47" s="517"/>
      <c r="FY47" s="512"/>
      <c r="FZ47" s="517"/>
      <c r="GA47" s="512"/>
      <c r="GB47" s="512"/>
      <c r="GC47" s="512"/>
      <c r="GD47" s="519"/>
      <c r="GE47" s="594"/>
    </row>
    <row r="48" spans="1:187" s="71" customFormat="1" ht="17.100000000000001" customHeight="1" x14ac:dyDescent="0.25">
      <c r="A48" s="72" t="s">
        <v>83</v>
      </c>
      <c r="B48" s="128">
        <v>0.27777777777777779</v>
      </c>
      <c r="C48" s="128">
        <f>C47+'KEY L-8'!$Q24</f>
        <v>0.28626157407407432</v>
      </c>
      <c r="D48" s="106">
        <f>D47+'KEY L-8'!$M24</f>
        <v>0.28836805555555556</v>
      </c>
      <c r="E48" s="106">
        <f>E47+'KEY L-8'!$M24</f>
        <v>0.29184027777777777</v>
      </c>
      <c r="F48" s="106">
        <f>F47+'KEY L-8'!$M24</f>
        <v>0.29878472222222219</v>
      </c>
      <c r="G48" s="106">
        <f>G47+'KEY L-8'!$M24</f>
        <v>0.30295138888888884</v>
      </c>
      <c r="H48" s="106">
        <f>H47+'KEY L-8'!$M24</f>
        <v>0.30642361111111116</v>
      </c>
      <c r="I48" s="106">
        <f>I47+'KEY L-8'!$M24</f>
        <v>0.31128472222222225</v>
      </c>
      <c r="J48" s="106">
        <f>J47+'KEY L-8'!$M24</f>
        <v>0.31495370370370357</v>
      </c>
      <c r="K48" s="106">
        <f>K47+'KEY L-8'!$M24</f>
        <v>0.31892361111111112</v>
      </c>
      <c r="L48" s="106">
        <f>L47+'KEY L-8'!$M24</f>
        <v>0.32282407407407399</v>
      </c>
      <c r="M48" s="106">
        <f>M47+'KEY L-8'!$M24</f>
        <v>0.32681712962962972</v>
      </c>
      <c r="N48" s="106">
        <f>N47+'KEY L-8'!$M24</f>
        <v>0.33069444444444429</v>
      </c>
      <c r="O48" s="106">
        <f>O47+'KEY L-8'!$M24</f>
        <v>0.3346296296296295</v>
      </c>
      <c r="P48" s="106">
        <f>P47+'KEY L-8'!$M24</f>
        <v>0.33856481481481471</v>
      </c>
      <c r="Q48" s="106">
        <f>Q47+'KEY L-8'!$M24</f>
        <v>0.34249999999999992</v>
      </c>
      <c r="R48" s="106">
        <f>R47+'KEY L-8'!$M24</f>
        <v>0.34643518518518512</v>
      </c>
      <c r="S48" s="106">
        <f>S47+'KEY L-8'!$M24</f>
        <v>0.35037037037037033</v>
      </c>
      <c r="T48" s="106">
        <f>T47+'KEY L-8'!$M24</f>
        <v>0.35459490740740751</v>
      </c>
      <c r="U48" s="106">
        <f>U47+'KEY L-8'!$M24</f>
        <v>0.35824074074074075</v>
      </c>
      <c r="V48" s="106">
        <f>V47+'KEY L-8'!$M24</f>
        <v>0.36217592592592596</v>
      </c>
      <c r="W48" s="106">
        <f>W47+'KEY L-8'!$M24</f>
        <v>0.36611111111111116</v>
      </c>
      <c r="X48" s="106">
        <f>X47+'KEY L-8'!$M24</f>
        <v>0.37004629629629637</v>
      </c>
      <c r="Y48" s="106">
        <f>Y47+'KEY L-8'!$M24</f>
        <v>0.37398148148148158</v>
      </c>
      <c r="Z48" s="106">
        <f>Z47+'KEY L-8'!$M24</f>
        <v>0.37791666666666679</v>
      </c>
      <c r="AA48" s="106">
        <f>AA47+'KEY L-8'!$M24</f>
        <v>0.381851851851852</v>
      </c>
      <c r="AB48" s="106">
        <f>AB47+'KEY L-8'!$M24</f>
        <v>0.38578703703703721</v>
      </c>
      <c r="AC48" s="106">
        <f>AC47+'KEY L-8'!$M24</f>
        <v>0.38972222222222241</v>
      </c>
      <c r="AD48" s="106">
        <f>AD47+'KEY L-8'!$M24</f>
        <v>0.39365740740740751</v>
      </c>
      <c r="AE48" s="106">
        <f>AE47+'KEY L-8'!$M24</f>
        <v>0.39759259259259272</v>
      </c>
      <c r="AF48" s="106">
        <f>AF47+'KEY L-8'!$M24</f>
        <v>0.40152777777777793</v>
      </c>
      <c r="AG48" s="106">
        <f>AG47+'KEY L-8'!$M24</f>
        <v>0.40546296296296314</v>
      </c>
      <c r="AH48" s="106">
        <f>AH47+'KEY L-8'!$M24</f>
        <v>0.40939814814814834</v>
      </c>
      <c r="AI48" s="106">
        <f>AI47+'KEY L-8'!$M24</f>
        <v>0.41333333333333355</v>
      </c>
      <c r="AJ48" s="106">
        <f>AJ47+'KEY L-8'!$M24</f>
        <v>0.41726851851851876</v>
      </c>
      <c r="AK48" s="106">
        <f>AK47+'KEY L-8'!$M24</f>
        <v>0.42120370370370397</v>
      </c>
      <c r="AL48" s="106">
        <f>AL47+'KEY L-8'!$M24</f>
        <v>0.42513888888888918</v>
      </c>
      <c r="AM48" s="106">
        <f>AM47+'KEY L-8'!$M24</f>
        <v>0.42907407407407439</v>
      </c>
      <c r="AN48" s="106">
        <f>AN47+'KEY L-8'!$M24</f>
        <v>0.43300925925925959</v>
      </c>
      <c r="AO48" s="106">
        <f>AO47+'KEY L-8'!$M24</f>
        <v>0.4369444444444448</v>
      </c>
      <c r="AP48" s="106">
        <f>AP47+'KEY L-8'!$M24</f>
        <v>0.44087962962963001</v>
      </c>
      <c r="AQ48" s="106">
        <f>AQ47+'KEY L-8'!$M24</f>
        <v>0.44481481481481522</v>
      </c>
      <c r="AR48" s="106">
        <f>AR47+'KEY L-8'!$M24</f>
        <v>0.44875000000000043</v>
      </c>
      <c r="AS48" s="106">
        <f>AS47+'KEY L-8'!$M24</f>
        <v>0.45268518518518563</v>
      </c>
      <c r="AT48" s="106">
        <f>AT47+'KEY L-8'!$M24</f>
        <v>0.45662037037037084</v>
      </c>
      <c r="AU48" s="106">
        <f>AU47+'KEY L-8'!$M24</f>
        <v>0.46153935185185191</v>
      </c>
      <c r="AV48" s="512"/>
      <c r="AW48" s="106">
        <f>AW47+'KEY L-8'!$M24</f>
        <v>0.46778935185185189</v>
      </c>
      <c r="AX48" s="106">
        <f>AX47+'KEY L-8'!$M24</f>
        <v>0.47236111111111168</v>
      </c>
      <c r="AY48" s="106">
        <f>AY47+'KEY L-8'!$M24</f>
        <v>0.47629629629629688</v>
      </c>
      <c r="AZ48" s="106">
        <f>AZ47+'KEY L-8'!$M24</f>
        <v>0.48023148148148209</v>
      </c>
      <c r="BA48" s="106">
        <f>BA47+'KEY L-8'!$M24</f>
        <v>0.4841666666666673</v>
      </c>
      <c r="BB48" s="106">
        <f>BB47+'KEY L-8'!$M24</f>
        <v>0.48810185185185251</v>
      </c>
      <c r="BC48" s="106">
        <f>BC47+'KEY L-8'!$M24</f>
        <v>0.49203703703703772</v>
      </c>
      <c r="BD48" s="106">
        <f>BD47+'KEY L-8'!$M24</f>
        <v>0.49597222222222292</v>
      </c>
      <c r="BE48" s="106">
        <f>BE47+'KEY L-8'!$M24</f>
        <v>0.49990740740740813</v>
      </c>
      <c r="BF48" s="106">
        <f>BF47+'KEY L-8'!$M24</f>
        <v>0.50384259259259334</v>
      </c>
      <c r="BG48" s="106">
        <f>BG47+'KEY L-8'!$M24</f>
        <v>0.50777777777777855</v>
      </c>
      <c r="BH48" s="106">
        <f>BH47+'KEY L-8'!$M24</f>
        <v>0.51223379629629628</v>
      </c>
      <c r="BI48" s="512"/>
      <c r="BJ48" s="106">
        <f>BJ47+'KEY L-8'!$M24</f>
        <v>0.51917824074074093</v>
      </c>
      <c r="BK48" s="106">
        <f>BK47+'KEY L-8'!$M24</f>
        <v>0.52351851851851949</v>
      </c>
      <c r="BL48" s="512"/>
      <c r="BM48" s="106">
        <f>BM47+'KEY L-8'!$M24</f>
        <v>0.53196759259259352</v>
      </c>
      <c r="BN48" s="512"/>
      <c r="BO48" s="106">
        <f>BO47+'KEY L-8'!$M24</f>
        <v>0.54041666666666754</v>
      </c>
      <c r="BP48" s="106">
        <f>BP47+'KEY L-8'!$M24</f>
        <v>0.54464120370370461</v>
      </c>
      <c r="BQ48" s="512"/>
      <c r="BR48" s="106">
        <f>BR47+'KEY L-8'!$M24</f>
        <v>0.55309027777777864</v>
      </c>
      <c r="BS48" s="106">
        <f>BS47+'KEY L-8'!$M24</f>
        <v>0.55731481481481571</v>
      </c>
      <c r="BT48" s="512"/>
      <c r="BU48" s="106">
        <f>BU47+'KEY L-8'!$M24</f>
        <v>0.56576388888888962</v>
      </c>
      <c r="BV48" s="512"/>
      <c r="BW48" s="106">
        <f>BW47+'KEY L-8'!$M24</f>
        <v>0.57421296296296354</v>
      </c>
      <c r="BX48" s="512"/>
      <c r="BY48" s="106">
        <f>BY47+'KEY L-8'!$M24</f>
        <v>0.58266203703703756</v>
      </c>
      <c r="BZ48" s="512"/>
      <c r="CA48" s="106">
        <f>CA47+'KEY L-8'!$M24</f>
        <v>0.59111111111111159</v>
      </c>
      <c r="CB48" s="512"/>
      <c r="CC48" s="106">
        <f>CC47+'KEY L-8'!$M24</f>
        <v>0.59956018518518572</v>
      </c>
      <c r="CD48" s="512"/>
      <c r="CE48" s="106">
        <f>CE47+'KEY L-8'!$M24</f>
        <v>0.60800925925925986</v>
      </c>
      <c r="CF48" s="512"/>
      <c r="CG48" s="106">
        <f>CG47+'KEY L-8'!$M24</f>
        <v>0.616458333333334</v>
      </c>
      <c r="CH48" s="512"/>
      <c r="CI48" s="106">
        <f>CI47+'KEY L-8'!$M24</f>
        <v>0.62490740740740813</v>
      </c>
      <c r="CJ48" s="106">
        <f>CJ47+'KEY L-8'!$M24</f>
        <v>0.63335648148148227</v>
      </c>
      <c r="CK48" s="106">
        <f>CK47+'KEY L-8'!$M24</f>
        <v>0.64180555555555641</v>
      </c>
      <c r="CL48" s="106">
        <f>CL47+'KEY L-8'!$M24</f>
        <v>0.64603009259259347</v>
      </c>
      <c r="CM48" s="106">
        <f>CM47+'KEY L-8'!$M24</f>
        <v>0.65447916666666761</v>
      </c>
      <c r="CN48" s="106">
        <f>CN47+'KEY L-8'!$M24</f>
        <v>0.65870370370370468</v>
      </c>
      <c r="CO48" s="106">
        <f>CO47+'KEY L-8'!$M24</f>
        <v>0.66715277777777882</v>
      </c>
      <c r="CP48" s="106">
        <f>CP47+'KEY L-8'!$M24</f>
        <v>0.67560185185185295</v>
      </c>
      <c r="CQ48" s="106">
        <f>CQ47+'KEY L-8'!$M24</f>
        <v>0.67982638888888902</v>
      </c>
      <c r="CR48" s="106">
        <f>CR47+'KEY L-8'!$M24</f>
        <v>0.68405092592592587</v>
      </c>
      <c r="CS48" s="106">
        <f>CS47+'KEY L-8'!$M24</f>
        <v>0.68827546296296294</v>
      </c>
      <c r="CT48" s="106">
        <f>CT47+'KEY L-8'!$M24</f>
        <v>0.6925</v>
      </c>
      <c r="CU48" s="106">
        <f>CU47+'KEY L-8'!$M24</f>
        <v>0.69672453703703707</v>
      </c>
      <c r="CV48" s="106">
        <f>CV47+'KEY L-8'!$M24</f>
        <v>0.70094907407407414</v>
      </c>
      <c r="CW48" s="106">
        <f>CW47+'KEY L-8'!$M24</f>
        <v>0.70517361111111121</v>
      </c>
      <c r="CX48" s="106">
        <f>CX47+'KEY L-8'!$M24</f>
        <v>0.70939814814814828</v>
      </c>
      <c r="CY48" s="106">
        <f>CY47+'KEY L-8'!$M24</f>
        <v>0.71197916666666683</v>
      </c>
      <c r="CZ48" s="106">
        <f>CZ47+'KEY L-8'!$M24</f>
        <v>0.71431712962962979</v>
      </c>
      <c r="DA48" s="106">
        <f>DA47+'KEY L-8'!$M24</f>
        <v>0.71784722222222241</v>
      </c>
      <c r="DB48" s="106">
        <f>DB47+'KEY L-8'!$M24</f>
        <v>0.72207175925925948</v>
      </c>
      <c r="DC48" s="106">
        <f>DC47+'KEY L-8'!$M24</f>
        <v>0.72629629629629622</v>
      </c>
      <c r="DD48" s="106">
        <f>DD47+'KEY L-8'!$M24</f>
        <v>0.73052083333333329</v>
      </c>
      <c r="DE48" s="106">
        <f>DE47+'KEY L-8'!$M24</f>
        <v>0.73474537037037035</v>
      </c>
      <c r="DF48" s="106">
        <f>DF47+'KEY L-8'!$M24</f>
        <v>0.73896990740740742</v>
      </c>
      <c r="DG48" s="106">
        <f>DG47+'KEY L-8'!$M24</f>
        <v>0.74319444444444449</v>
      </c>
      <c r="DH48" s="106">
        <f>DH47+'KEY L-8'!$M24</f>
        <v>0.74741898148148156</v>
      </c>
      <c r="DI48" s="106">
        <f>DI47+'KEY L-8'!$M24</f>
        <v>0.75156250000000013</v>
      </c>
      <c r="DJ48" s="106">
        <f>DJ47+'KEY L-8'!$M24</f>
        <v>0.75586805555555747</v>
      </c>
      <c r="DK48" s="106">
        <f>DK47+'KEY L-8'!$M24</f>
        <v>0.75980324074074268</v>
      </c>
      <c r="DL48" s="106">
        <f>DL47+'KEY L-8'!$M24</f>
        <v>0.76373842592592789</v>
      </c>
      <c r="DM48" s="106">
        <f>DM47+'KEY L-8'!$M24</f>
        <v>0.7676736111111131</v>
      </c>
      <c r="DN48" s="106">
        <f>DN47+'KEY L-8'!$M24</f>
        <v>0.7716087962962983</v>
      </c>
      <c r="DO48" s="106">
        <f>DO47+'KEY L-8'!$M24</f>
        <v>0.77554398148148351</v>
      </c>
      <c r="DP48" s="106">
        <f>DP47+'KEY L-8'!$M24</f>
        <v>0.77947916666666872</v>
      </c>
      <c r="DQ48" s="106">
        <f>DQ47+'KEY L-8'!$M24</f>
        <v>0.78341435185185393</v>
      </c>
      <c r="DR48" s="106">
        <f>DR47+'KEY L-8'!$M24</f>
        <v>0.78734953703703914</v>
      </c>
      <c r="DS48" s="106">
        <f>DS47+'KEY L-8'!$M24</f>
        <v>0.79128472222222435</v>
      </c>
      <c r="DT48" s="106">
        <f>DT47+'KEY L-8'!$M24</f>
        <v>0.79521990740740955</v>
      </c>
      <c r="DU48" s="106">
        <f>DU47+'KEY L-8'!$M24</f>
        <v>0.79915509259259476</v>
      </c>
      <c r="DV48" s="106">
        <f>DV47+'KEY L-8'!$M24</f>
        <v>0.80309027777777997</v>
      </c>
      <c r="DW48" s="106">
        <f>DW47+'KEY L-8'!$M24</f>
        <v>0.80702546296296518</v>
      </c>
      <c r="DX48" s="106">
        <f>DX47+'KEY L-8'!$M24</f>
        <v>0.81096064814815039</v>
      </c>
      <c r="DY48" s="106">
        <f>DY47+'KEY L-8'!$M24</f>
        <v>0.8148958333333356</v>
      </c>
      <c r="DZ48" s="106">
        <f>DZ47+'KEY L-8'!$M24</f>
        <v>0.8188310185185208</v>
      </c>
      <c r="EA48" s="106">
        <f>EA47+'KEY L-8'!$M24</f>
        <v>0.82276620370370601</v>
      </c>
      <c r="EB48" s="106">
        <f>EB47+'KEY L-8'!$M24</f>
        <v>0.82670138888889122</v>
      </c>
      <c r="EC48" s="106">
        <f>EC47+'KEY L-8'!$M24</f>
        <v>0.83063657407407643</v>
      </c>
      <c r="ED48" s="106">
        <f>ED47+'KEY L-8'!$M24</f>
        <v>0.83457175925926164</v>
      </c>
      <c r="EE48" s="106">
        <f>EE47+'KEY L-8'!$M24</f>
        <v>0.83850694444444684</v>
      </c>
      <c r="EF48" s="106">
        <f>EF47+'KEY L-8'!$M24</f>
        <v>0.84244212962963205</v>
      </c>
      <c r="EG48" s="106">
        <f>EG47+'KEY L-8'!$M24</f>
        <v>0.84637731481481726</v>
      </c>
      <c r="EH48" s="106">
        <f>EH47+'KEY L-8'!$M24</f>
        <v>0.85031250000000247</v>
      </c>
      <c r="EI48" s="106">
        <f>EI47+'KEY L-8'!$M24</f>
        <v>0.85424768518518768</v>
      </c>
      <c r="EJ48" s="106">
        <f>EJ47+'KEY L-8'!$M24</f>
        <v>0.85818287037037289</v>
      </c>
      <c r="EK48" s="106">
        <f>EK47+'KEY L-8'!$M24</f>
        <v>0.86211805555555809</v>
      </c>
      <c r="EL48" s="106">
        <f>EL47+'KEY L-8'!$M24</f>
        <v>0.8660532407407433</v>
      </c>
      <c r="EM48" s="106">
        <f>EM47+'KEY L-8'!$M24</f>
        <v>0.86998842592592851</v>
      </c>
      <c r="EN48" s="106">
        <f>EN47+'KEY L-8'!$M24</f>
        <v>0.87392361111111372</v>
      </c>
      <c r="EO48" s="106">
        <f>EO47+'KEY L-8'!$M24</f>
        <v>0.87785879629629893</v>
      </c>
      <c r="EP48" s="106">
        <f>EP47+'KEY L-8'!$M24</f>
        <v>0.88179398148148413</v>
      </c>
      <c r="EQ48" s="106">
        <f>EQ47+'KEY L-8'!$M24</f>
        <v>0.88572916666666934</v>
      </c>
      <c r="ER48" s="106">
        <f>ER47+'KEY L-8'!$M24</f>
        <v>0.88966435185185455</v>
      </c>
      <c r="ES48" s="106">
        <f>ES47+'KEY L-8'!$M24</f>
        <v>0.89359953703703976</v>
      </c>
      <c r="ET48" s="106">
        <f>ET47+'KEY L-8'!$M24</f>
        <v>0.89753472222222497</v>
      </c>
      <c r="EU48" s="512"/>
      <c r="EV48" s="106">
        <f>EV47+'KEY L-8'!$M24</f>
        <v>0.90540509259259538</v>
      </c>
      <c r="EW48" s="106">
        <f>EW47+'KEY L-8'!$M24</f>
        <v>0.90934027777778059</v>
      </c>
      <c r="EX48" s="512"/>
      <c r="EY48" s="106">
        <f>EY47+'KEY L-8'!$M24</f>
        <v>0.91721064814815101</v>
      </c>
      <c r="EZ48" s="512"/>
      <c r="FA48" s="106">
        <f>FA47+'KEY L-8'!$M24</f>
        <v>0.92456018518518512</v>
      </c>
      <c r="FB48" s="106">
        <f>FB47+'KEY L-8'!$M24</f>
        <v>0.92814814814814806</v>
      </c>
      <c r="FC48" s="106">
        <f>FC47+'KEY L-8'!$M24</f>
        <v>0.93173611111111099</v>
      </c>
      <c r="FD48" s="106">
        <f>FD47+'KEY L-8'!$M24</f>
        <v>0.93601851851851836</v>
      </c>
      <c r="FE48" s="512"/>
      <c r="FF48" s="106">
        <f>FF47+'KEY L-8'!$M24</f>
        <v>0.9448726851851853</v>
      </c>
      <c r="FG48" s="512"/>
      <c r="FH48" s="106">
        <f>FH47+'KEY L-8'!$M24</f>
        <v>0.95112268518518539</v>
      </c>
      <c r="FI48" s="128">
        <f>FI47+'KEY L-8'!$M24</f>
        <v>0.95459490740740749</v>
      </c>
      <c r="FJ48" s="106">
        <f>FJ47+'KEY L-8'!$M24</f>
        <v>0.96015046296296302</v>
      </c>
      <c r="FK48" s="512"/>
      <c r="FL48" s="106">
        <f>FL47+'KEY L-8'!$M24</f>
        <v>0.96848379629629633</v>
      </c>
      <c r="FM48" s="128">
        <f>FM47+'KEY L-8'!$M24</f>
        <v>0.97681712962962985</v>
      </c>
      <c r="FN48" s="512"/>
      <c r="FO48" s="130">
        <f>FO47+'KEY L-8'!$M24</f>
        <v>0.98515046296296316</v>
      </c>
      <c r="FP48" s="512"/>
      <c r="FQ48" s="128">
        <f>FQ47+'KEY L-8'!$M24</f>
        <v>0.99348379629629646</v>
      </c>
      <c r="FR48" s="512"/>
      <c r="FS48" s="512"/>
      <c r="FT48" s="512"/>
      <c r="FU48" s="512"/>
      <c r="FV48" s="517"/>
      <c r="FW48" s="517"/>
      <c r="FX48" s="517"/>
      <c r="FY48" s="512"/>
      <c r="FZ48" s="517"/>
      <c r="GA48" s="512"/>
      <c r="GB48" s="512"/>
      <c r="GC48" s="512"/>
      <c r="GD48" s="519"/>
      <c r="GE48" s="594"/>
    </row>
    <row r="49" spans="1:187" s="71" customFormat="1" ht="17.100000000000001" customHeight="1" x14ac:dyDescent="0.25">
      <c r="A49" s="72" t="s">
        <v>76</v>
      </c>
      <c r="B49" s="128">
        <f>B48+'KEY L-8'!$Q25</f>
        <v>0.28046296296296297</v>
      </c>
      <c r="C49" s="128">
        <f>C48+'KEY L-8'!$M25</f>
        <v>0.2884259259259262</v>
      </c>
      <c r="D49" s="106">
        <f>D48+'KEY L-8'!$M25</f>
        <v>0.29053240740740743</v>
      </c>
      <c r="E49" s="106">
        <f>E48+'KEY L-8'!$M25</f>
        <v>0.29400462962962964</v>
      </c>
      <c r="F49" s="106">
        <f>F48+'KEY L-8'!$M25</f>
        <v>0.30094907407407406</v>
      </c>
      <c r="G49" s="106">
        <f>G48+'KEY L-8'!$M25</f>
        <v>0.30511574074074072</v>
      </c>
      <c r="H49" s="106">
        <f>H48+'KEY L-8'!$M25</f>
        <v>0.30858796296296304</v>
      </c>
      <c r="I49" s="106">
        <f>I48+'KEY L-8'!$M25</f>
        <v>0.31344907407407413</v>
      </c>
      <c r="J49" s="106">
        <f>J48+'KEY L-8'!$M25</f>
        <v>0.31711805555555544</v>
      </c>
      <c r="K49" s="106">
        <f>K48+'KEY L-8'!$M25</f>
        <v>0.32108796296296299</v>
      </c>
      <c r="L49" s="106">
        <f>L48+'KEY L-8'!$M25</f>
        <v>0.32498842592592586</v>
      </c>
      <c r="M49" s="106">
        <f>M48+'KEY L-8'!$M25</f>
        <v>0.3289814814814816</v>
      </c>
      <c r="N49" s="106">
        <f>N48+'KEY L-8'!$M25</f>
        <v>0.33285879629629617</v>
      </c>
      <c r="O49" s="106">
        <f>O48+'KEY L-8'!$M25</f>
        <v>0.33679398148148137</v>
      </c>
      <c r="P49" s="106">
        <f>P48+'KEY L-8'!$M25</f>
        <v>0.34072916666666658</v>
      </c>
      <c r="Q49" s="106">
        <f>Q48+'KEY L-8'!$M25</f>
        <v>0.34466435185185179</v>
      </c>
      <c r="R49" s="106">
        <f>R48+'KEY L-8'!$M25</f>
        <v>0.348599537037037</v>
      </c>
      <c r="S49" s="106">
        <f>S48+'KEY L-8'!$M25</f>
        <v>0.35253472222222221</v>
      </c>
      <c r="T49" s="106">
        <f>T48+'KEY L-8'!$M25</f>
        <v>0.35675925925925939</v>
      </c>
      <c r="U49" s="106">
        <f>U48+'KEY L-8'!$M25</f>
        <v>0.36040509259259262</v>
      </c>
      <c r="V49" s="106">
        <f>V48+'KEY L-8'!$M25</f>
        <v>0.36434027777777783</v>
      </c>
      <c r="W49" s="106">
        <f>W48+'KEY L-8'!$M25</f>
        <v>0.36827546296296304</v>
      </c>
      <c r="X49" s="106">
        <f>X48+'KEY L-8'!$M25</f>
        <v>0.37221064814814825</v>
      </c>
      <c r="Y49" s="106">
        <f>Y48+'KEY L-8'!$M25</f>
        <v>0.37614583333333346</v>
      </c>
      <c r="Z49" s="106">
        <f>Z48+'KEY L-8'!$M25</f>
        <v>0.38008101851851867</v>
      </c>
      <c r="AA49" s="106">
        <f>AA48+'KEY L-8'!$M25</f>
        <v>0.38401620370370387</v>
      </c>
      <c r="AB49" s="106">
        <f>AB48+'KEY L-8'!$M25</f>
        <v>0.38795138888888908</v>
      </c>
      <c r="AC49" s="106">
        <f>AC48+'KEY L-8'!$M25</f>
        <v>0.39188657407407429</v>
      </c>
      <c r="AD49" s="106">
        <f>AD48+'KEY L-8'!$M25</f>
        <v>0.39582175925925939</v>
      </c>
      <c r="AE49" s="106">
        <f>AE48+'KEY L-8'!$M25</f>
        <v>0.3997569444444446</v>
      </c>
      <c r="AF49" s="106">
        <f>AF48+'KEY L-8'!$M25</f>
        <v>0.4036921296296298</v>
      </c>
      <c r="AG49" s="106">
        <f>AG48+'KEY L-8'!$M25</f>
        <v>0.40762731481481501</v>
      </c>
      <c r="AH49" s="106">
        <f>AH48+'KEY L-8'!$M25</f>
        <v>0.41156250000000022</v>
      </c>
      <c r="AI49" s="106">
        <f>AI48+'KEY L-8'!$M25</f>
        <v>0.41549768518518543</v>
      </c>
      <c r="AJ49" s="106">
        <f>AJ48+'KEY L-8'!$M25</f>
        <v>0.41943287037037064</v>
      </c>
      <c r="AK49" s="106">
        <f>AK48+'KEY L-8'!$M25</f>
        <v>0.42336805555555584</v>
      </c>
      <c r="AL49" s="106">
        <f>AL48+'KEY L-8'!$M25</f>
        <v>0.42730324074074105</v>
      </c>
      <c r="AM49" s="106">
        <f>AM48+'KEY L-8'!$M25</f>
        <v>0.43123842592592626</v>
      </c>
      <c r="AN49" s="106">
        <f>AN48+'KEY L-8'!$M25</f>
        <v>0.43517361111111147</v>
      </c>
      <c r="AO49" s="106">
        <f>AO48+'KEY L-8'!$M25</f>
        <v>0.43910879629629668</v>
      </c>
      <c r="AP49" s="106">
        <f>AP48+'KEY L-8'!$M25</f>
        <v>0.44304398148148189</v>
      </c>
      <c r="AQ49" s="106">
        <f>AQ48+'KEY L-8'!$M25</f>
        <v>0.44697916666666709</v>
      </c>
      <c r="AR49" s="106">
        <f>AR48+'KEY L-8'!$M25</f>
        <v>0.4509143518518523</v>
      </c>
      <c r="AS49" s="106">
        <f>AS48+'KEY L-8'!$M25</f>
        <v>0.45484953703703751</v>
      </c>
      <c r="AT49" s="106">
        <f>AT48+'KEY L-8'!$M25</f>
        <v>0.45878472222222272</v>
      </c>
      <c r="AU49" s="106">
        <f>AU48+'KEY L-8'!$M25</f>
        <v>0.46370370370370378</v>
      </c>
      <c r="AV49" s="512"/>
      <c r="AW49" s="106">
        <f>AW48+'KEY L-8'!$M25</f>
        <v>0.46995370370370376</v>
      </c>
      <c r="AX49" s="106">
        <f>AX48+'KEY L-8'!$M25</f>
        <v>0.47452546296296355</v>
      </c>
      <c r="AY49" s="106">
        <f>AY48+'KEY L-8'!$M25</f>
        <v>0.47846064814814876</v>
      </c>
      <c r="AZ49" s="106">
        <f>AZ48+'KEY L-8'!$M25</f>
        <v>0.48239583333333397</v>
      </c>
      <c r="BA49" s="106">
        <f>BA48+'KEY L-8'!$M25</f>
        <v>0.48633101851851918</v>
      </c>
      <c r="BB49" s="106">
        <f>BB48+'KEY L-8'!$M25</f>
        <v>0.49026620370370438</v>
      </c>
      <c r="BC49" s="106">
        <f>BC48+'KEY L-8'!$M25</f>
        <v>0.49420138888888959</v>
      </c>
      <c r="BD49" s="106">
        <f>BD48+'KEY L-8'!$M25</f>
        <v>0.4981365740740748</v>
      </c>
      <c r="BE49" s="106">
        <f>BE48+'KEY L-8'!$M25</f>
        <v>0.50207175925925995</v>
      </c>
      <c r="BF49" s="106">
        <f>BF48+'KEY L-8'!$M25</f>
        <v>0.50600694444444516</v>
      </c>
      <c r="BG49" s="106">
        <f>BG48+'KEY L-8'!$M25</f>
        <v>0.50994212962963037</v>
      </c>
      <c r="BH49" s="106">
        <f>BH48+'KEY L-8'!$M25</f>
        <v>0.5143981481481481</v>
      </c>
      <c r="BI49" s="512"/>
      <c r="BJ49" s="106">
        <f>BJ48+'KEY L-8'!$M25</f>
        <v>0.52134259259259275</v>
      </c>
      <c r="BK49" s="106">
        <f>BK48+'KEY L-8'!$M25</f>
        <v>0.52568287037037131</v>
      </c>
      <c r="BL49" s="512"/>
      <c r="BM49" s="106">
        <f>BM48+'KEY L-8'!$M25</f>
        <v>0.53413194444444534</v>
      </c>
      <c r="BN49" s="512"/>
      <c r="BO49" s="106">
        <f>BO48+'KEY L-8'!$M25</f>
        <v>0.54258101851851936</v>
      </c>
      <c r="BP49" s="106">
        <f>BP48+'KEY L-8'!$M25</f>
        <v>0.54680555555555643</v>
      </c>
      <c r="BQ49" s="512"/>
      <c r="BR49" s="106">
        <f>BR48+'KEY L-8'!$M25</f>
        <v>0.55525462962963046</v>
      </c>
      <c r="BS49" s="106">
        <f>BS48+'KEY L-8'!$M25</f>
        <v>0.55947916666666753</v>
      </c>
      <c r="BT49" s="512"/>
      <c r="BU49" s="106">
        <f>BU48+'KEY L-8'!$M25</f>
        <v>0.56792824074074144</v>
      </c>
      <c r="BV49" s="512"/>
      <c r="BW49" s="106">
        <f>BW48+'KEY L-8'!$M25</f>
        <v>0.57637731481481536</v>
      </c>
      <c r="BX49" s="512"/>
      <c r="BY49" s="106">
        <f>BY48+'KEY L-8'!$M25</f>
        <v>0.58482638888888938</v>
      </c>
      <c r="BZ49" s="512"/>
      <c r="CA49" s="106">
        <f>CA48+'KEY L-8'!$M25</f>
        <v>0.59327546296296341</v>
      </c>
      <c r="CB49" s="512"/>
      <c r="CC49" s="106">
        <f>CC48+'KEY L-8'!$M25</f>
        <v>0.60172453703703754</v>
      </c>
      <c r="CD49" s="512"/>
      <c r="CE49" s="106">
        <f>CE48+'KEY L-8'!$M25</f>
        <v>0.61017361111111168</v>
      </c>
      <c r="CF49" s="512"/>
      <c r="CG49" s="106">
        <f>CG48+'KEY L-8'!$M25</f>
        <v>0.61862268518518582</v>
      </c>
      <c r="CH49" s="512"/>
      <c r="CI49" s="106">
        <f>CI48+'KEY L-8'!$M25</f>
        <v>0.62707175925925995</v>
      </c>
      <c r="CJ49" s="106">
        <f>CJ48+'KEY L-8'!$M25</f>
        <v>0.63552083333333409</v>
      </c>
      <c r="CK49" s="106">
        <f>CK48+'KEY L-8'!$M25</f>
        <v>0.64396990740740823</v>
      </c>
      <c r="CL49" s="106">
        <f>CL48+'KEY L-8'!$M25</f>
        <v>0.64819444444444529</v>
      </c>
      <c r="CM49" s="106">
        <f>CM48+'KEY L-8'!$M25</f>
        <v>0.65664351851851943</v>
      </c>
      <c r="CN49" s="106">
        <f>CN48+'KEY L-8'!$M25</f>
        <v>0.6608680555555565</v>
      </c>
      <c r="CO49" s="106">
        <f>CO48+'KEY L-8'!$M25</f>
        <v>0.66931712962963064</v>
      </c>
      <c r="CP49" s="106">
        <f>CP48+'KEY L-8'!$M25</f>
        <v>0.67776620370370477</v>
      </c>
      <c r="CQ49" s="106">
        <f>CQ48+'KEY L-8'!$M25</f>
        <v>0.68199074074074084</v>
      </c>
      <c r="CR49" s="106">
        <f>CR48+'KEY L-8'!$M25</f>
        <v>0.68621527777777769</v>
      </c>
      <c r="CS49" s="106">
        <f>CS48+'KEY L-8'!$M25</f>
        <v>0.69043981481481476</v>
      </c>
      <c r="CT49" s="106">
        <f>CT48+'KEY L-8'!$M25</f>
        <v>0.69466435185185182</v>
      </c>
      <c r="CU49" s="106">
        <f>CU48+'KEY L-8'!$M25</f>
        <v>0.69888888888888889</v>
      </c>
      <c r="CV49" s="106">
        <f>CV48+'KEY L-8'!$M25</f>
        <v>0.70311342592592596</v>
      </c>
      <c r="CW49" s="106">
        <f>CW48+'KEY L-8'!$M25</f>
        <v>0.70733796296296303</v>
      </c>
      <c r="CX49" s="106">
        <f>CX48+'KEY L-8'!$M25</f>
        <v>0.7115625000000001</v>
      </c>
      <c r="CY49" s="106">
        <f>CY48+'KEY L-8'!$M25</f>
        <v>0.71414351851851865</v>
      </c>
      <c r="CZ49" s="106">
        <f>CZ48+'KEY L-8'!$M25</f>
        <v>0.71648148148148161</v>
      </c>
      <c r="DA49" s="106">
        <f>DA48+'KEY L-8'!$M25</f>
        <v>0.72001157407407423</v>
      </c>
      <c r="DB49" s="106">
        <f>DB48+'KEY L-8'!$M25</f>
        <v>0.7242361111111113</v>
      </c>
      <c r="DC49" s="106">
        <f>DC48+'KEY L-8'!$M25</f>
        <v>0.72846064814814804</v>
      </c>
      <c r="DD49" s="106">
        <f>DD48+'KEY L-8'!$M25</f>
        <v>0.73268518518518511</v>
      </c>
      <c r="DE49" s="106">
        <f>DE48+'KEY L-8'!$M25</f>
        <v>0.73690972222222217</v>
      </c>
      <c r="DF49" s="106">
        <f>DF48+'KEY L-8'!$M25</f>
        <v>0.74113425925925924</v>
      </c>
      <c r="DG49" s="106">
        <f>DG48+'KEY L-8'!$M25</f>
        <v>0.74535879629629631</v>
      </c>
      <c r="DH49" s="106">
        <f>DH48+'KEY L-8'!$M25</f>
        <v>0.74958333333333338</v>
      </c>
      <c r="DI49" s="106">
        <f>DI48+'KEY L-8'!$M25</f>
        <v>0.75372685185185195</v>
      </c>
      <c r="DJ49" s="106">
        <f>DJ48+'KEY L-8'!$M25</f>
        <v>0.75803240740740929</v>
      </c>
      <c r="DK49" s="106">
        <f>DK48+'KEY L-8'!$M25</f>
        <v>0.7619675925925945</v>
      </c>
      <c r="DL49" s="106">
        <f>DL48+'KEY L-8'!$M25</f>
        <v>0.76590277777777971</v>
      </c>
      <c r="DM49" s="106">
        <f>DM48+'KEY L-8'!$M25</f>
        <v>0.76983796296296492</v>
      </c>
      <c r="DN49" s="106">
        <f>DN48+'KEY L-8'!$M25</f>
        <v>0.77377314814815013</v>
      </c>
      <c r="DO49" s="106">
        <f>DO48+'KEY L-8'!$M25</f>
        <v>0.77770833333333533</v>
      </c>
      <c r="DP49" s="106">
        <f>DP48+'KEY L-8'!$M25</f>
        <v>0.78164351851852054</v>
      </c>
      <c r="DQ49" s="106">
        <f>DQ48+'KEY L-8'!$M25</f>
        <v>0.78557870370370575</v>
      </c>
      <c r="DR49" s="106">
        <f>DR48+'KEY L-8'!$M25</f>
        <v>0.78951388888889096</v>
      </c>
      <c r="DS49" s="106">
        <f>DS48+'KEY L-8'!$M25</f>
        <v>0.79344907407407617</v>
      </c>
      <c r="DT49" s="106">
        <f>DT48+'KEY L-8'!$M25</f>
        <v>0.79738425925926137</v>
      </c>
      <c r="DU49" s="106">
        <f>DU48+'KEY L-8'!$M25</f>
        <v>0.80131944444444658</v>
      </c>
      <c r="DV49" s="106">
        <f>DV48+'KEY L-8'!$M25</f>
        <v>0.80525462962963179</v>
      </c>
      <c r="DW49" s="106">
        <f>DW48+'KEY L-8'!$M25</f>
        <v>0.809189814814817</v>
      </c>
      <c r="DX49" s="106">
        <f>DX48+'KEY L-8'!$M25</f>
        <v>0.81312500000000221</v>
      </c>
      <c r="DY49" s="106">
        <f>DY48+'KEY L-8'!$M25</f>
        <v>0.81706018518518742</v>
      </c>
      <c r="DZ49" s="106">
        <f>DZ48+'KEY L-8'!$M25</f>
        <v>0.82099537037037262</v>
      </c>
      <c r="EA49" s="106">
        <f>EA48+'KEY L-8'!$M25</f>
        <v>0.82493055555555783</v>
      </c>
      <c r="EB49" s="106">
        <f>EB48+'KEY L-8'!$M25</f>
        <v>0.82886574074074304</v>
      </c>
      <c r="EC49" s="106">
        <f>EC48+'KEY L-8'!$M25</f>
        <v>0.83280092592592825</v>
      </c>
      <c r="ED49" s="106">
        <f>ED48+'KEY L-8'!$M25</f>
        <v>0.83673611111111346</v>
      </c>
      <c r="EE49" s="106">
        <f>EE48+'KEY L-8'!$M25</f>
        <v>0.84067129629629866</v>
      </c>
      <c r="EF49" s="106">
        <f>EF48+'KEY L-8'!$M25</f>
        <v>0.84460648148148387</v>
      </c>
      <c r="EG49" s="106">
        <f>EG48+'KEY L-8'!$M25</f>
        <v>0.84854166666666908</v>
      </c>
      <c r="EH49" s="106">
        <f>EH48+'KEY L-8'!$M25</f>
        <v>0.85247685185185429</v>
      </c>
      <c r="EI49" s="106">
        <f>EI48+'KEY L-8'!$M25</f>
        <v>0.8564120370370395</v>
      </c>
      <c r="EJ49" s="106">
        <f>EJ48+'KEY L-8'!$M25</f>
        <v>0.86034722222222471</v>
      </c>
      <c r="EK49" s="106">
        <f>EK48+'KEY L-8'!$M25</f>
        <v>0.86428240740740991</v>
      </c>
      <c r="EL49" s="106">
        <f>EL48+'KEY L-8'!$M25</f>
        <v>0.86821759259259512</v>
      </c>
      <c r="EM49" s="106">
        <f>EM48+'KEY L-8'!$M25</f>
        <v>0.87215277777778033</v>
      </c>
      <c r="EN49" s="106">
        <f>EN48+'KEY L-8'!$M25</f>
        <v>0.87608796296296554</v>
      </c>
      <c r="EO49" s="106">
        <f>EO48+'KEY L-8'!$M25</f>
        <v>0.88002314814815075</v>
      </c>
      <c r="EP49" s="106">
        <f>EP48+'KEY L-8'!$M25</f>
        <v>0.88395833333333595</v>
      </c>
      <c r="EQ49" s="106">
        <f>EQ48+'KEY L-8'!$M25</f>
        <v>0.88789351851852116</v>
      </c>
      <c r="ER49" s="106">
        <f>ER48+'KEY L-8'!$M25</f>
        <v>0.89182870370370637</v>
      </c>
      <c r="ES49" s="106">
        <f>ES48+'KEY L-8'!$M25</f>
        <v>0.89576388888889158</v>
      </c>
      <c r="ET49" s="106">
        <f>ET48+'KEY L-8'!$M25</f>
        <v>0.89969907407407679</v>
      </c>
      <c r="EU49" s="512"/>
      <c r="EV49" s="106">
        <f>EV48+'KEY L-8'!$M25</f>
        <v>0.9075694444444472</v>
      </c>
      <c r="EW49" s="106">
        <f>EW48+'KEY L-8'!$M25</f>
        <v>0.91150462962963241</v>
      </c>
      <c r="EX49" s="512"/>
      <c r="EY49" s="106">
        <f>EY48+'KEY L-8'!$M25</f>
        <v>0.91937500000000283</v>
      </c>
      <c r="EZ49" s="512"/>
      <c r="FA49" s="106">
        <f>FA48+'KEY L-8'!$M25</f>
        <v>0.92672453703703694</v>
      </c>
      <c r="FB49" s="595" t="s">
        <v>121</v>
      </c>
      <c r="FC49" s="106">
        <f>FC48+'KEY L-8'!$M25</f>
        <v>0.93390046296296281</v>
      </c>
      <c r="FD49" s="106">
        <f>FD48+'KEY L-8'!$M25</f>
        <v>0.93818287037037018</v>
      </c>
      <c r="FE49" s="512"/>
      <c r="FF49" s="106">
        <f>FF48+'KEY L-8'!$M25</f>
        <v>0.94703703703703712</v>
      </c>
      <c r="FG49" s="512"/>
      <c r="FH49" s="106">
        <f>FH48+'KEY L-8'!$M25</f>
        <v>0.95328703703703721</v>
      </c>
      <c r="FI49" s="128">
        <f>FI48+'KEY L-8'!$M25</f>
        <v>0.95675925925925931</v>
      </c>
      <c r="FJ49" s="106">
        <f>FJ48+'KEY L-8'!$M25</f>
        <v>0.96231481481481485</v>
      </c>
      <c r="FK49" s="512"/>
      <c r="FL49" s="106">
        <f>FL48+'KEY L-8'!$M25</f>
        <v>0.97064814814814815</v>
      </c>
      <c r="FM49" s="128">
        <f>FM48+'KEY L-8'!$M25</f>
        <v>0.97898148148148167</v>
      </c>
      <c r="FN49" s="512"/>
      <c r="FO49" s="130">
        <f>FO48+'KEY L-8'!$M25</f>
        <v>0.98731481481481498</v>
      </c>
      <c r="FP49" s="512"/>
      <c r="FQ49" s="128">
        <f>FQ48+'KEY L-8'!$M25</f>
        <v>0.99564814814814828</v>
      </c>
      <c r="FR49" s="512"/>
      <c r="FS49" s="512"/>
      <c r="FT49" s="512"/>
      <c r="FU49" s="512"/>
      <c r="FV49" s="517"/>
      <c r="FW49" s="517"/>
      <c r="FX49" s="517"/>
      <c r="FY49" s="512"/>
      <c r="FZ49" s="517"/>
      <c r="GA49" s="512"/>
      <c r="GB49" s="512"/>
      <c r="GC49" s="512"/>
      <c r="GD49" s="519"/>
      <c r="GE49" s="594"/>
    </row>
    <row r="50" spans="1:187" s="71" customFormat="1" ht="17.100000000000001" customHeight="1" thickBot="1" x14ac:dyDescent="0.3">
      <c r="A50" s="72" t="s">
        <v>75</v>
      </c>
      <c r="B50" s="128">
        <f>B49+'KEY L-8'!$Q26</f>
        <v>0.28371527777777777</v>
      </c>
      <c r="C50" s="128">
        <f>C49+'KEY L-8'!$M26</f>
        <v>0.29112268518518547</v>
      </c>
      <c r="D50" s="106">
        <f>D49+'KEY L-8'!$M26</f>
        <v>0.29322916666666671</v>
      </c>
      <c r="E50" s="106">
        <f>E49+'KEY L-8'!$M26</f>
        <v>0.29670138888888892</v>
      </c>
      <c r="F50" s="106">
        <f>F49+'KEY L-8'!$M26</f>
        <v>0.30364583333333334</v>
      </c>
      <c r="G50" s="106">
        <f>G49+'KEY L-8'!$M26</f>
        <v>0.30781249999999999</v>
      </c>
      <c r="H50" s="106">
        <f>H49+'KEY L-8'!$M26</f>
        <v>0.31128472222222231</v>
      </c>
      <c r="I50" s="106">
        <f>I49+'KEY L-8'!$M26</f>
        <v>0.3161458333333334</v>
      </c>
      <c r="J50" s="106">
        <f>J49+'KEY L-8'!$M26</f>
        <v>0.31981481481481472</v>
      </c>
      <c r="K50" s="106">
        <f>K49+'KEY L-8'!$M26</f>
        <v>0.32378472222222227</v>
      </c>
      <c r="L50" s="106">
        <f>L49+'KEY L-8'!$M26</f>
        <v>0.32768518518518513</v>
      </c>
      <c r="M50" s="106">
        <f>M49+'KEY L-8'!$M26</f>
        <v>0.33167824074074087</v>
      </c>
      <c r="N50" s="106">
        <f>N49+'KEY L-8'!$M26</f>
        <v>0.33555555555555544</v>
      </c>
      <c r="O50" s="106">
        <f>O49+'KEY L-8'!$M26</f>
        <v>0.33949074074074065</v>
      </c>
      <c r="P50" s="106">
        <f>P49+'KEY L-8'!$M26</f>
        <v>0.34342592592592586</v>
      </c>
      <c r="Q50" s="106">
        <f>Q49+'KEY L-8'!$M26</f>
        <v>0.34736111111111106</v>
      </c>
      <c r="R50" s="106">
        <f>R49+'KEY L-8'!$M26</f>
        <v>0.35129629629629627</v>
      </c>
      <c r="S50" s="106">
        <f>S49+'KEY L-8'!$M26</f>
        <v>0.35523148148148148</v>
      </c>
      <c r="T50" s="106">
        <f>T49+'KEY L-8'!$M26</f>
        <v>0.35945601851851866</v>
      </c>
      <c r="U50" s="106">
        <f>U49+'KEY L-8'!$M26</f>
        <v>0.3631018518518519</v>
      </c>
      <c r="V50" s="106">
        <f>V49+'KEY L-8'!$M26</f>
        <v>0.36703703703703711</v>
      </c>
      <c r="W50" s="106">
        <f>W49+'KEY L-8'!$M26</f>
        <v>0.37097222222222231</v>
      </c>
      <c r="X50" s="106">
        <f>X49+'KEY L-8'!$M26</f>
        <v>0.37490740740740752</v>
      </c>
      <c r="Y50" s="106">
        <f>Y49+'KEY L-8'!$M26</f>
        <v>0.37884259259259273</v>
      </c>
      <c r="Z50" s="106">
        <f>Z49+'KEY L-8'!$M26</f>
        <v>0.38277777777777794</v>
      </c>
      <c r="AA50" s="106">
        <f>AA49+'KEY L-8'!$M26</f>
        <v>0.38671296296296315</v>
      </c>
      <c r="AB50" s="106">
        <f>AB49+'KEY L-8'!$M26</f>
        <v>0.39064814814814836</v>
      </c>
      <c r="AC50" s="106">
        <f>AC49+'KEY L-8'!$M26</f>
        <v>0.39458333333333356</v>
      </c>
      <c r="AD50" s="106">
        <f>AD49+'KEY L-8'!$M26</f>
        <v>0.39851851851851866</v>
      </c>
      <c r="AE50" s="106">
        <f>AE49+'KEY L-8'!$M26</f>
        <v>0.40245370370370387</v>
      </c>
      <c r="AF50" s="106">
        <f>AF49+'KEY L-8'!$M26</f>
        <v>0.40638888888888908</v>
      </c>
      <c r="AG50" s="106">
        <f>AG49+'KEY L-8'!$M26</f>
        <v>0.41032407407407429</v>
      </c>
      <c r="AH50" s="106">
        <f>AH49+'KEY L-8'!$M26</f>
        <v>0.41425925925925949</v>
      </c>
      <c r="AI50" s="106">
        <f>AI49+'KEY L-8'!$M26</f>
        <v>0.4181944444444447</v>
      </c>
      <c r="AJ50" s="106">
        <f>AJ49+'KEY L-8'!$M26</f>
        <v>0.42212962962962991</v>
      </c>
      <c r="AK50" s="106">
        <f>AK49+'KEY L-8'!$M26</f>
        <v>0.42606481481481512</v>
      </c>
      <c r="AL50" s="106">
        <f>AL49+'KEY L-8'!$M26</f>
        <v>0.43000000000000033</v>
      </c>
      <c r="AM50" s="106">
        <f>AM49+'KEY L-8'!$M26</f>
        <v>0.43393518518518553</v>
      </c>
      <c r="AN50" s="106">
        <f>AN49+'KEY L-8'!$M26</f>
        <v>0.43787037037037074</v>
      </c>
      <c r="AO50" s="106">
        <f>AO49+'KEY L-8'!$M26</f>
        <v>0.44180555555555595</v>
      </c>
      <c r="AP50" s="106">
        <f>AP49+'KEY L-8'!$M26</f>
        <v>0.44574074074074116</v>
      </c>
      <c r="AQ50" s="106">
        <f>AQ49+'KEY L-8'!$M26</f>
        <v>0.44967592592592637</v>
      </c>
      <c r="AR50" s="106">
        <f>AR49+'KEY L-8'!$M26</f>
        <v>0.45361111111111158</v>
      </c>
      <c r="AS50" s="106">
        <f>AS49+'KEY L-8'!$M26</f>
        <v>0.45754629629629678</v>
      </c>
      <c r="AT50" s="106">
        <f>AT49+'KEY L-8'!$M26</f>
        <v>0.46148148148148199</v>
      </c>
      <c r="AU50" s="106">
        <f>AU49+'KEY L-8'!$M26</f>
        <v>0.46640046296296306</v>
      </c>
      <c r="AV50" s="513"/>
      <c r="AW50" s="106">
        <f>AW49+'KEY L-8'!$M26</f>
        <v>0.47265046296296304</v>
      </c>
      <c r="AX50" s="106">
        <f>AX49+'KEY L-8'!$M26</f>
        <v>0.47722222222222282</v>
      </c>
      <c r="AY50" s="106">
        <f>AY49+'KEY L-8'!$M26</f>
        <v>0.48115740740740803</v>
      </c>
      <c r="AZ50" s="106">
        <f>AZ49+'KEY L-8'!$M26</f>
        <v>0.48509259259259324</v>
      </c>
      <c r="BA50" s="106">
        <f>BA49+'KEY L-8'!$M26</f>
        <v>0.48902777777777845</v>
      </c>
      <c r="BB50" s="106">
        <f>BB49+'KEY L-8'!$M26</f>
        <v>0.49296296296296366</v>
      </c>
      <c r="BC50" s="106">
        <f>BC49+'KEY L-8'!$M26</f>
        <v>0.49689814814814887</v>
      </c>
      <c r="BD50" s="106">
        <f>BD49+'KEY L-8'!$M26</f>
        <v>0.50083333333333402</v>
      </c>
      <c r="BE50" s="106">
        <f>BE49+'KEY L-8'!$M26</f>
        <v>0.50476851851851923</v>
      </c>
      <c r="BF50" s="106">
        <f>BF49+'KEY L-8'!$M26</f>
        <v>0.50870370370370444</v>
      </c>
      <c r="BG50" s="106">
        <f>BG49+'KEY L-8'!$M26</f>
        <v>0.51263888888888964</v>
      </c>
      <c r="BH50" s="106">
        <f>BH49+'KEY L-8'!$M26</f>
        <v>0.51709490740740738</v>
      </c>
      <c r="BI50" s="513"/>
      <c r="BJ50" s="106">
        <f>BJ49+'KEY L-8'!$M26</f>
        <v>0.52403935185185202</v>
      </c>
      <c r="BK50" s="106">
        <f>BK49+'KEY L-8'!$M26</f>
        <v>0.52837962962963059</v>
      </c>
      <c r="BL50" s="513"/>
      <c r="BM50" s="106">
        <f>BM49+'KEY L-8'!$M26</f>
        <v>0.53682870370370461</v>
      </c>
      <c r="BN50" s="513"/>
      <c r="BO50" s="106">
        <f>BO49+'KEY L-8'!$M26</f>
        <v>0.54527777777777864</v>
      </c>
      <c r="BP50" s="106">
        <f>BP49+'KEY L-8'!$M26</f>
        <v>0.54950231481481571</v>
      </c>
      <c r="BQ50" s="513"/>
      <c r="BR50" s="106">
        <f>BR49+'KEY L-8'!$M26</f>
        <v>0.55795138888888973</v>
      </c>
      <c r="BS50" s="106">
        <f>BS49+'KEY L-8'!$M26</f>
        <v>0.5621759259259268</v>
      </c>
      <c r="BT50" s="513"/>
      <c r="BU50" s="106">
        <f>BU49+'KEY L-8'!$M26</f>
        <v>0.57062500000000071</v>
      </c>
      <c r="BV50" s="513"/>
      <c r="BW50" s="106">
        <f>BW49+'KEY L-8'!$M26</f>
        <v>0.57907407407407463</v>
      </c>
      <c r="BX50" s="513"/>
      <c r="BY50" s="106">
        <f>BY49+'KEY L-8'!$M26</f>
        <v>0.58752314814814866</v>
      </c>
      <c r="BZ50" s="513"/>
      <c r="CA50" s="106">
        <f>CA49+'KEY L-8'!$M26</f>
        <v>0.59597222222222268</v>
      </c>
      <c r="CB50" s="513"/>
      <c r="CC50" s="106">
        <f>CC49+'KEY L-8'!$M26</f>
        <v>0.60442129629629682</v>
      </c>
      <c r="CD50" s="513"/>
      <c r="CE50" s="106">
        <f>CE49+'KEY L-8'!$M26</f>
        <v>0.61287037037037095</v>
      </c>
      <c r="CF50" s="513"/>
      <c r="CG50" s="106">
        <f>CG49+'KEY L-8'!$M26</f>
        <v>0.62131944444444509</v>
      </c>
      <c r="CH50" s="513"/>
      <c r="CI50" s="106">
        <f>CI49+'KEY L-8'!$M26</f>
        <v>0.62976851851851923</v>
      </c>
      <c r="CJ50" s="106">
        <f>CJ49+'KEY L-8'!$M26</f>
        <v>0.63821759259259336</v>
      </c>
      <c r="CK50" s="106">
        <f>CK49+'KEY L-8'!$M26</f>
        <v>0.6466666666666675</v>
      </c>
      <c r="CL50" s="106">
        <f>CL49+'KEY L-8'!$M26</f>
        <v>0.65089120370370457</v>
      </c>
      <c r="CM50" s="106">
        <f>CM49+'KEY L-8'!$M26</f>
        <v>0.6593402777777787</v>
      </c>
      <c r="CN50" s="106">
        <f>CN49+'KEY L-8'!$M26</f>
        <v>0.66356481481481577</v>
      </c>
      <c r="CO50" s="106">
        <f>CO49+'KEY L-8'!$M26</f>
        <v>0.67201388888888991</v>
      </c>
      <c r="CP50" s="106">
        <f>CP49+'KEY L-8'!$M26</f>
        <v>0.68046296296296405</v>
      </c>
      <c r="CQ50" s="106">
        <f>CQ49+'KEY L-8'!$M26</f>
        <v>0.68468750000000012</v>
      </c>
      <c r="CR50" s="106">
        <f>CR49+'KEY L-8'!$M26</f>
        <v>0.68891203703703696</v>
      </c>
      <c r="CS50" s="106">
        <f>CS49+'KEY L-8'!$M26</f>
        <v>0.69313657407407403</v>
      </c>
      <c r="CT50" s="106">
        <f>CT49+'KEY L-8'!$M26</f>
        <v>0.6973611111111111</v>
      </c>
      <c r="CU50" s="106">
        <f>CU49+'KEY L-8'!$M26</f>
        <v>0.70158564814814817</v>
      </c>
      <c r="CV50" s="106">
        <f>CV49+'KEY L-8'!$M26</f>
        <v>0.70581018518518523</v>
      </c>
      <c r="CW50" s="106">
        <f>CW49+'KEY L-8'!$M26</f>
        <v>0.7100347222222223</v>
      </c>
      <c r="CX50" s="106">
        <f>CX49+'KEY L-8'!$M26</f>
        <v>0.71425925925925937</v>
      </c>
      <c r="CY50" s="106">
        <f>CY49+'KEY L-8'!$M26</f>
        <v>0.71684027777777792</v>
      </c>
      <c r="CZ50" s="106">
        <f>CZ49+'KEY L-8'!$M26</f>
        <v>0.71917824074074088</v>
      </c>
      <c r="DA50" s="106">
        <f>DA49+'KEY L-8'!$M26</f>
        <v>0.72270833333333351</v>
      </c>
      <c r="DB50" s="106">
        <f>DB49+'KEY L-8'!$M26</f>
        <v>0.72693287037037058</v>
      </c>
      <c r="DC50" s="106">
        <f>DC49+'KEY L-8'!$M26</f>
        <v>0.73115740740740731</v>
      </c>
      <c r="DD50" s="106">
        <f>DD49+'KEY L-8'!$M26</f>
        <v>0.73538194444444438</v>
      </c>
      <c r="DE50" s="106">
        <f>DE49+'KEY L-8'!$M26</f>
        <v>0.73960648148148145</v>
      </c>
      <c r="DF50" s="106">
        <f>DF49+'KEY L-8'!$M26</f>
        <v>0.74383101851851852</v>
      </c>
      <c r="DG50" s="106">
        <f>DG49+'KEY L-8'!$M26</f>
        <v>0.74805555555555558</v>
      </c>
      <c r="DH50" s="106">
        <f>DH49+'KEY L-8'!$M26</f>
        <v>0.75228009259259265</v>
      </c>
      <c r="DI50" s="106">
        <f>DI49+'KEY L-8'!$M26</f>
        <v>0.75642361111111123</v>
      </c>
      <c r="DJ50" s="106">
        <f>DJ49+'KEY L-8'!$M26</f>
        <v>0.76072916666666857</v>
      </c>
      <c r="DK50" s="106">
        <f>DK49+'KEY L-8'!$M26</f>
        <v>0.76466435185185377</v>
      </c>
      <c r="DL50" s="106">
        <f>DL49+'KEY L-8'!$M26</f>
        <v>0.76859953703703898</v>
      </c>
      <c r="DM50" s="106">
        <f>DM49+'KEY L-8'!$M26</f>
        <v>0.77253472222222419</v>
      </c>
      <c r="DN50" s="106">
        <f>DN49+'KEY L-8'!$M26</f>
        <v>0.7764699074074094</v>
      </c>
      <c r="DO50" s="106">
        <f>DO49+'KEY L-8'!$M26</f>
        <v>0.78040509259259461</v>
      </c>
      <c r="DP50" s="106">
        <f>DP49+'KEY L-8'!$M26</f>
        <v>0.78434027777777982</v>
      </c>
      <c r="DQ50" s="106">
        <f>DQ49+'KEY L-8'!$M26</f>
        <v>0.78827546296296502</v>
      </c>
      <c r="DR50" s="106">
        <f>DR49+'KEY L-8'!$M26</f>
        <v>0.79221064814815023</v>
      </c>
      <c r="DS50" s="106">
        <f>DS49+'KEY L-8'!$M26</f>
        <v>0.79614583333333544</v>
      </c>
      <c r="DT50" s="106">
        <f>DT49+'KEY L-8'!$M26</f>
        <v>0.80008101851852065</v>
      </c>
      <c r="DU50" s="106">
        <f>DU49+'KEY L-8'!$M26</f>
        <v>0.80401620370370586</v>
      </c>
      <c r="DV50" s="106">
        <f>DV49+'KEY L-8'!$M26</f>
        <v>0.80795138888889106</v>
      </c>
      <c r="DW50" s="106">
        <f>DW49+'KEY L-8'!$M26</f>
        <v>0.81188657407407627</v>
      </c>
      <c r="DX50" s="106">
        <f>DX49+'KEY L-8'!$M26</f>
        <v>0.81582175925926148</v>
      </c>
      <c r="DY50" s="106">
        <f>DY49+'KEY L-8'!$M26</f>
        <v>0.81975694444444669</v>
      </c>
      <c r="DZ50" s="106">
        <f>DZ49+'KEY L-8'!$M26</f>
        <v>0.8236921296296319</v>
      </c>
      <c r="EA50" s="106">
        <f>EA49+'KEY L-8'!$M26</f>
        <v>0.82762731481481711</v>
      </c>
      <c r="EB50" s="106">
        <f>EB49+'KEY L-8'!$M26</f>
        <v>0.83156250000000231</v>
      </c>
      <c r="EC50" s="106">
        <f>EC49+'KEY L-8'!$M26</f>
        <v>0.83549768518518752</v>
      </c>
      <c r="ED50" s="106">
        <f>ED49+'KEY L-8'!$M26</f>
        <v>0.83943287037037273</v>
      </c>
      <c r="EE50" s="106">
        <f>EE49+'KEY L-8'!$M26</f>
        <v>0.84336805555555794</v>
      </c>
      <c r="EF50" s="106">
        <f>EF49+'KEY L-8'!$M26</f>
        <v>0.84730324074074315</v>
      </c>
      <c r="EG50" s="106">
        <f>EG49+'KEY L-8'!$M26</f>
        <v>0.85123842592592835</v>
      </c>
      <c r="EH50" s="106">
        <f>EH49+'KEY L-8'!$M26</f>
        <v>0.85517361111111356</v>
      </c>
      <c r="EI50" s="106">
        <f>EI49+'KEY L-8'!$M26</f>
        <v>0.85910879629629877</v>
      </c>
      <c r="EJ50" s="106">
        <f>EJ49+'KEY L-8'!$M26</f>
        <v>0.86304398148148398</v>
      </c>
      <c r="EK50" s="106">
        <f>EK49+'KEY L-8'!$M26</f>
        <v>0.86697916666666919</v>
      </c>
      <c r="EL50" s="106">
        <f>EL49+'KEY L-8'!$M26</f>
        <v>0.8709143518518544</v>
      </c>
      <c r="EM50" s="106">
        <f>EM49+'KEY L-8'!$M26</f>
        <v>0.8748495370370396</v>
      </c>
      <c r="EN50" s="106">
        <f>EN49+'KEY L-8'!$M26</f>
        <v>0.87878472222222481</v>
      </c>
      <c r="EO50" s="106">
        <f>EO49+'KEY L-8'!$M26</f>
        <v>0.88271990740741002</v>
      </c>
      <c r="EP50" s="106">
        <f>EP49+'KEY L-8'!$M26</f>
        <v>0.88665509259259523</v>
      </c>
      <c r="EQ50" s="106">
        <f>EQ49+'KEY L-8'!$M26</f>
        <v>0.89059027777778044</v>
      </c>
      <c r="ER50" s="106">
        <f>ER49+'KEY L-8'!$M26</f>
        <v>0.89452546296296565</v>
      </c>
      <c r="ES50" s="106">
        <f>ES49+'KEY L-8'!$M26</f>
        <v>0.89846064814815085</v>
      </c>
      <c r="ET50" s="106">
        <f>ET49+'KEY L-8'!$M26</f>
        <v>0.90239583333333606</v>
      </c>
      <c r="EU50" s="513"/>
      <c r="EV50" s="106">
        <f>EV49+'KEY L-8'!$M26</f>
        <v>0.91026620370370648</v>
      </c>
      <c r="EW50" s="106">
        <f>EW49+'KEY L-8'!$M26</f>
        <v>0.91420138888889169</v>
      </c>
      <c r="EX50" s="513"/>
      <c r="EY50" s="106">
        <f>EY49+'KEY L-8'!$M26</f>
        <v>0.9220717592592621</v>
      </c>
      <c r="EZ50" s="516"/>
      <c r="FA50" s="106">
        <f>FA49+'KEY L-8'!$M26</f>
        <v>0.92942129629629622</v>
      </c>
      <c r="FB50" s="596"/>
      <c r="FC50" s="106">
        <f>FC49+'KEY L-8'!$M26</f>
        <v>0.93659722222222208</v>
      </c>
      <c r="FD50" s="106">
        <f>FD49+'KEY L-8'!$M26</f>
        <v>0.94087962962962945</v>
      </c>
      <c r="FE50" s="513"/>
      <c r="FF50" s="106">
        <f>FF49+'KEY L-8'!$M26</f>
        <v>0.9497337962962964</v>
      </c>
      <c r="FG50" s="516"/>
      <c r="FH50" s="106">
        <f>FH49+'KEY L-8'!$M26</f>
        <v>0.95598379629629648</v>
      </c>
      <c r="FI50" s="128">
        <f>FI49+'KEY L-8'!$M26</f>
        <v>0.95945601851851858</v>
      </c>
      <c r="FJ50" s="106">
        <f>FJ49+'KEY L-8'!$M26</f>
        <v>0.96501157407407412</v>
      </c>
      <c r="FK50" s="516"/>
      <c r="FL50" s="106">
        <f>FL49+'KEY L-8'!$M26</f>
        <v>0.97334490740740742</v>
      </c>
      <c r="FM50" s="128">
        <f>FM49+'KEY L-8'!$M26</f>
        <v>0.98167824074074095</v>
      </c>
      <c r="FN50" s="513"/>
      <c r="FO50" s="130">
        <f>FO49+'KEY L-8'!$M26</f>
        <v>0.99001157407407425</v>
      </c>
      <c r="FP50" s="516"/>
      <c r="FQ50" s="128">
        <f>FQ49+'KEY L-8'!$M26</f>
        <v>0.99834490740740756</v>
      </c>
      <c r="FR50" s="513"/>
      <c r="FS50" s="513"/>
      <c r="FT50" s="513"/>
      <c r="FU50" s="513"/>
      <c r="FV50" s="517"/>
      <c r="FW50" s="517"/>
      <c r="FX50" s="517"/>
      <c r="FY50" s="516"/>
      <c r="FZ50" s="517"/>
      <c r="GA50" s="516"/>
      <c r="GB50" s="516"/>
      <c r="GC50" s="516"/>
      <c r="GD50" s="520"/>
      <c r="GE50" s="594"/>
    </row>
    <row r="51" spans="1:187" s="71" customFormat="1" ht="17.100000000000001" customHeight="1" x14ac:dyDescent="0.25">
      <c r="A51" s="72" t="s">
        <v>74</v>
      </c>
      <c r="B51" s="128">
        <f>B50+'KEY L-8'!$Q27</f>
        <v>0.28591435185185188</v>
      </c>
      <c r="C51" s="128">
        <f>C50+'KEY L-8'!$M27</f>
        <v>0.29288194444444471</v>
      </c>
      <c r="D51" s="106">
        <f>D50+'KEY L-8'!$M27</f>
        <v>0.29498842592592595</v>
      </c>
      <c r="E51" s="106">
        <f>E50+'KEY L-8'!$M27</f>
        <v>0.29846064814814816</v>
      </c>
      <c r="F51" s="106">
        <f>F50+'KEY L-8'!$M27</f>
        <v>0.30540509259259258</v>
      </c>
      <c r="G51" s="106">
        <f>G50+'KEY L-8'!$M27</f>
        <v>0.30957175925925923</v>
      </c>
      <c r="H51" s="106">
        <f>H50+'KEY L-8'!$M27</f>
        <v>0.31304398148148155</v>
      </c>
      <c r="I51" s="106">
        <f>I50+'KEY L-8'!$M27</f>
        <v>0.31790509259259264</v>
      </c>
      <c r="J51" s="106">
        <f>J50+'KEY L-8'!$M27</f>
        <v>0.32157407407407396</v>
      </c>
      <c r="K51" s="106">
        <f>K50+'KEY L-8'!$M27</f>
        <v>0.3255439814814815</v>
      </c>
      <c r="L51" s="106">
        <f>L50+'KEY L-8'!$M27</f>
        <v>0.32944444444444437</v>
      </c>
      <c r="M51" s="106">
        <f>M50+'KEY L-8'!$M27</f>
        <v>0.33343750000000011</v>
      </c>
      <c r="N51" s="106">
        <f>N50+'KEY L-8'!$M27</f>
        <v>0.33731481481481468</v>
      </c>
      <c r="O51" s="106">
        <f>O50+'KEY L-8'!$M27</f>
        <v>0.34124999999999989</v>
      </c>
      <c r="P51" s="106">
        <f>P50+'KEY L-8'!$M27</f>
        <v>0.34518518518518509</v>
      </c>
      <c r="Q51" s="106">
        <f>Q50+'KEY L-8'!$M27</f>
        <v>0.3491203703703703</v>
      </c>
      <c r="R51" s="106">
        <f>R50+'KEY L-8'!$M27</f>
        <v>0.35305555555555551</v>
      </c>
      <c r="S51" s="106">
        <f>S50+'KEY L-8'!$M27</f>
        <v>0.35699074074074072</v>
      </c>
      <c r="T51" s="106">
        <f>T50+'KEY L-8'!$M27</f>
        <v>0.3612152777777779</v>
      </c>
      <c r="U51" s="106">
        <f>U50+'KEY L-8'!$M27</f>
        <v>0.36486111111111114</v>
      </c>
      <c r="V51" s="106">
        <f>V50+'KEY L-8'!$M27</f>
        <v>0.36879629629629634</v>
      </c>
      <c r="W51" s="106">
        <f>W50+'KEY L-8'!$M27</f>
        <v>0.37273148148148155</v>
      </c>
      <c r="X51" s="106">
        <f>X50+'KEY L-8'!$M27</f>
        <v>0.37666666666666676</v>
      </c>
      <c r="Y51" s="106">
        <f>Y50+'KEY L-8'!$M27</f>
        <v>0.38060185185185197</v>
      </c>
      <c r="Z51" s="106">
        <f>Z50+'KEY L-8'!$M27</f>
        <v>0.38453703703703718</v>
      </c>
      <c r="AA51" s="106">
        <f>AA50+'KEY L-8'!$M27</f>
        <v>0.38847222222222239</v>
      </c>
      <c r="AB51" s="106">
        <f>AB50+'KEY L-8'!$M27</f>
        <v>0.39240740740740759</v>
      </c>
      <c r="AC51" s="106">
        <f>AC50+'KEY L-8'!$M27</f>
        <v>0.3963425925925928</v>
      </c>
      <c r="AD51" s="106">
        <f>AD50+'KEY L-8'!$M27</f>
        <v>0.4002777777777779</v>
      </c>
      <c r="AE51" s="106">
        <f>AE50+'KEY L-8'!$M27</f>
        <v>0.40421296296296311</v>
      </c>
      <c r="AF51" s="106">
        <f>AF50+'KEY L-8'!$M27</f>
        <v>0.40814814814814832</v>
      </c>
      <c r="AG51" s="106">
        <f>AG50+'KEY L-8'!$M27</f>
        <v>0.41208333333333352</v>
      </c>
      <c r="AH51" s="106">
        <f>AH50+'KEY L-8'!$M27</f>
        <v>0.41601851851851873</v>
      </c>
      <c r="AI51" s="106">
        <f>AI50+'KEY L-8'!$M27</f>
        <v>0.41995370370370394</v>
      </c>
      <c r="AJ51" s="106">
        <f>AJ50+'KEY L-8'!$M27</f>
        <v>0.42388888888888915</v>
      </c>
      <c r="AK51" s="106">
        <f>AK50+'KEY L-8'!$M27</f>
        <v>0.42782407407407436</v>
      </c>
      <c r="AL51" s="106">
        <f>AL50+'KEY L-8'!$M27</f>
        <v>0.43175925925925956</v>
      </c>
      <c r="AM51" s="106">
        <f>AM50+'KEY L-8'!$M27</f>
        <v>0.43569444444444477</v>
      </c>
      <c r="AN51" s="106">
        <f>AN50+'KEY L-8'!$M27</f>
        <v>0.43962962962962998</v>
      </c>
      <c r="AO51" s="106">
        <f>AO50+'KEY L-8'!$M27</f>
        <v>0.44356481481481519</v>
      </c>
      <c r="AP51" s="106">
        <f>AP50+'KEY L-8'!$M27</f>
        <v>0.4475000000000004</v>
      </c>
      <c r="AQ51" s="106">
        <f>AQ50+'KEY L-8'!$M27</f>
        <v>0.45143518518518561</v>
      </c>
      <c r="AR51" s="106">
        <f>AR50+'KEY L-8'!$M27</f>
        <v>0.45537037037037081</v>
      </c>
      <c r="AS51" s="106">
        <f>AS50+'KEY L-8'!$M27</f>
        <v>0.45930555555555602</v>
      </c>
      <c r="AT51" s="106">
        <f>AT50+'KEY L-8'!$M27</f>
        <v>0.46324074074074123</v>
      </c>
      <c r="AU51" s="106">
        <f>AU50+'KEY L-8'!$M27</f>
        <v>0.4681597222222223</v>
      </c>
      <c r="AV51" s="75"/>
      <c r="AW51" s="106">
        <f>AW50+'KEY L-8'!$M27</f>
        <v>0.47440972222222227</v>
      </c>
      <c r="AX51" s="106">
        <f>AX50+'KEY L-8'!$M27</f>
        <v>0.47898148148148206</v>
      </c>
      <c r="AY51" s="106">
        <f>AY50+'KEY L-8'!$M27</f>
        <v>0.48291666666666727</v>
      </c>
      <c r="AZ51" s="106">
        <f>AZ50+'KEY L-8'!$M27</f>
        <v>0.48685185185185248</v>
      </c>
      <c r="BA51" s="106">
        <f>BA50+'KEY L-8'!$M27</f>
        <v>0.49078703703703769</v>
      </c>
      <c r="BB51" s="106">
        <f>BB50+'KEY L-8'!$M27</f>
        <v>0.4947222222222229</v>
      </c>
      <c r="BC51" s="106">
        <f>BC50+'KEY L-8'!$M27</f>
        <v>0.4986574074074081</v>
      </c>
      <c r="BD51" s="106">
        <f>BD50+'KEY L-8'!$M27</f>
        <v>0.50259259259259326</v>
      </c>
      <c r="BE51" s="106">
        <f>BE50+'KEY L-8'!$M27</f>
        <v>0.50652777777777847</v>
      </c>
      <c r="BF51" s="106">
        <f>BF50+'KEY L-8'!$M27</f>
        <v>0.51046296296296367</v>
      </c>
      <c r="BG51" s="106">
        <f>BG50+'KEY L-8'!$M27</f>
        <v>0.51439814814814888</v>
      </c>
      <c r="BH51" s="106">
        <f>BH50+'KEY L-8'!$M27</f>
        <v>0.51885416666666662</v>
      </c>
      <c r="BI51" s="75"/>
      <c r="BJ51" s="106">
        <f>BJ50+'KEY L-8'!$M27</f>
        <v>0.52579861111111126</v>
      </c>
      <c r="BK51" s="106">
        <f>BK50+'KEY L-8'!$M27</f>
        <v>0.53013888888888983</v>
      </c>
      <c r="BL51" s="75"/>
      <c r="BM51" s="106">
        <f>BM50+'KEY L-8'!$M27</f>
        <v>0.53858796296296385</v>
      </c>
      <c r="BN51" s="75"/>
      <c r="BO51" s="106">
        <f>BO50+'KEY L-8'!$M27</f>
        <v>0.54703703703703788</v>
      </c>
      <c r="BP51" s="106">
        <f>BP50+'KEY L-8'!$M27</f>
        <v>0.55126157407407494</v>
      </c>
      <c r="BQ51" s="75"/>
      <c r="BR51" s="106">
        <f>BR50+'KEY L-8'!$M27</f>
        <v>0.55971064814814897</v>
      </c>
      <c r="BS51" s="106">
        <f>BS50+'KEY L-8'!$M27</f>
        <v>0.56393518518518604</v>
      </c>
      <c r="BT51" s="75"/>
      <c r="BU51" s="106">
        <f>BU50+'KEY L-8'!$M27</f>
        <v>0.57238425925925995</v>
      </c>
      <c r="BV51" s="75"/>
      <c r="BW51" s="106">
        <f>BW50+'KEY L-8'!$M27</f>
        <v>0.58083333333333387</v>
      </c>
      <c r="BX51" s="75"/>
      <c r="BY51" s="106">
        <f>BY50+'KEY L-8'!$M27</f>
        <v>0.58928240740740789</v>
      </c>
      <c r="BZ51" s="75"/>
      <c r="CA51" s="106">
        <f>CA50+'KEY L-8'!$M27</f>
        <v>0.59773148148148192</v>
      </c>
      <c r="CB51" s="75"/>
      <c r="CC51" s="106">
        <f>CC50+'KEY L-8'!$M27</f>
        <v>0.60618055555555606</v>
      </c>
      <c r="CD51" s="75"/>
      <c r="CE51" s="106">
        <f>CE50+'KEY L-8'!$M27</f>
        <v>0.61462962962963019</v>
      </c>
      <c r="CF51" s="75"/>
      <c r="CG51" s="106">
        <f>CG50+'KEY L-8'!$M27</f>
        <v>0.62307870370370433</v>
      </c>
      <c r="CH51" s="75"/>
      <c r="CI51" s="106">
        <f>CI50+'KEY L-8'!$M27</f>
        <v>0.63152777777777847</v>
      </c>
      <c r="CJ51" s="106">
        <f>CJ50+'KEY L-8'!$M27</f>
        <v>0.6399768518518526</v>
      </c>
      <c r="CK51" s="106">
        <f>CK50+'KEY L-8'!$M27</f>
        <v>0.64842592592592674</v>
      </c>
      <c r="CL51" s="106">
        <f>CL50+'KEY L-8'!$M27</f>
        <v>0.65265046296296381</v>
      </c>
      <c r="CM51" s="106">
        <f>CM50+'KEY L-8'!$M27</f>
        <v>0.66109953703703794</v>
      </c>
      <c r="CN51" s="106">
        <f>CN50+'KEY L-8'!$M27</f>
        <v>0.66532407407407501</v>
      </c>
      <c r="CO51" s="106">
        <f>CO50+'KEY L-8'!$M27</f>
        <v>0.67377314814814915</v>
      </c>
      <c r="CP51" s="106">
        <f>CP50+'KEY L-8'!$M27</f>
        <v>0.68222222222222328</v>
      </c>
      <c r="CQ51" s="106">
        <f>CQ50+'KEY L-8'!$M27</f>
        <v>0.68644675925925935</v>
      </c>
      <c r="CR51" s="106">
        <f>CR50+'KEY L-8'!$M27</f>
        <v>0.6906712962962962</v>
      </c>
      <c r="CS51" s="106">
        <f>CS50+'KEY L-8'!$M27</f>
        <v>0.69489583333333327</v>
      </c>
      <c r="CT51" s="106">
        <f>CT50+'KEY L-8'!$M27</f>
        <v>0.69912037037037034</v>
      </c>
      <c r="CU51" s="106">
        <f>CU50+'KEY L-8'!$M27</f>
        <v>0.7033449074074074</v>
      </c>
      <c r="CV51" s="106">
        <f>CV50+'KEY L-8'!$M27</f>
        <v>0.70756944444444447</v>
      </c>
      <c r="CW51" s="106">
        <f>CW50+'KEY L-8'!$M27</f>
        <v>0.71179398148148154</v>
      </c>
      <c r="CX51" s="106">
        <f>CX50+'KEY L-8'!$M27</f>
        <v>0.71601851851851861</v>
      </c>
      <c r="CY51" s="106">
        <f>CY50+'KEY L-8'!$M27</f>
        <v>0.71859953703703716</v>
      </c>
      <c r="CZ51" s="106">
        <f>CZ50+'KEY L-8'!$M27</f>
        <v>0.72093750000000012</v>
      </c>
      <c r="DA51" s="106">
        <f>DA50+'KEY L-8'!$M27</f>
        <v>0.72446759259259275</v>
      </c>
      <c r="DB51" s="106">
        <f>DB50+'KEY L-8'!$M27</f>
        <v>0.72869212962962981</v>
      </c>
      <c r="DC51" s="106">
        <f>DC50+'KEY L-8'!$M27</f>
        <v>0.73291666666666655</v>
      </c>
      <c r="DD51" s="106">
        <f>DD50+'KEY L-8'!$M27</f>
        <v>0.73714120370370362</v>
      </c>
      <c r="DE51" s="106">
        <f>DE50+'KEY L-8'!$M27</f>
        <v>0.74136574074074069</v>
      </c>
      <c r="DF51" s="106">
        <f>DF50+'KEY L-8'!$M27</f>
        <v>0.74559027777777775</v>
      </c>
      <c r="DG51" s="106">
        <f>DG50+'KEY L-8'!$M27</f>
        <v>0.74981481481481482</v>
      </c>
      <c r="DH51" s="106">
        <f>DH50+'KEY L-8'!$M27</f>
        <v>0.75403935185185189</v>
      </c>
      <c r="DI51" s="106">
        <f>DI50+'KEY L-8'!$M27</f>
        <v>0.75818287037037047</v>
      </c>
      <c r="DJ51" s="106">
        <f>DJ50+'KEY L-8'!$M27</f>
        <v>0.7624884259259278</v>
      </c>
      <c r="DK51" s="106">
        <f>DK50+'KEY L-8'!$M27</f>
        <v>0.76642361111111301</v>
      </c>
      <c r="DL51" s="106">
        <f>DL50+'KEY L-8'!$M27</f>
        <v>0.77035879629629822</v>
      </c>
      <c r="DM51" s="106">
        <f>DM50+'KEY L-8'!$M27</f>
        <v>0.77429398148148343</v>
      </c>
      <c r="DN51" s="106">
        <f>DN50+'KEY L-8'!$M27</f>
        <v>0.77822916666666864</v>
      </c>
      <c r="DO51" s="106">
        <f>DO50+'KEY L-8'!$M27</f>
        <v>0.78216435185185385</v>
      </c>
      <c r="DP51" s="106">
        <f>DP50+'KEY L-8'!$M27</f>
        <v>0.78609953703703905</v>
      </c>
      <c r="DQ51" s="106">
        <f>DQ50+'KEY L-8'!$M27</f>
        <v>0.79003472222222426</v>
      </c>
      <c r="DR51" s="106">
        <f>DR50+'KEY L-8'!$M27</f>
        <v>0.79396990740740947</v>
      </c>
      <c r="DS51" s="106">
        <f>DS50+'KEY L-8'!$M27</f>
        <v>0.79790509259259468</v>
      </c>
      <c r="DT51" s="106">
        <f>DT50+'KEY L-8'!$M27</f>
        <v>0.80184027777777989</v>
      </c>
      <c r="DU51" s="106">
        <f>DU50+'KEY L-8'!$M27</f>
        <v>0.80577546296296509</v>
      </c>
      <c r="DV51" s="106">
        <f>DV50+'KEY L-8'!$M27</f>
        <v>0.8097106481481503</v>
      </c>
      <c r="DW51" s="106">
        <f>DW50+'KEY L-8'!$M27</f>
        <v>0.81364583333333551</v>
      </c>
      <c r="DX51" s="106">
        <f>DX50+'KEY L-8'!$M27</f>
        <v>0.81758101851852072</v>
      </c>
      <c r="DY51" s="106">
        <f>DY50+'KEY L-8'!$M27</f>
        <v>0.82151620370370593</v>
      </c>
      <c r="DZ51" s="106">
        <f>DZ50+'KEY L-8'!$M27</f>
        <v>0.82545138888889114</v>
      </c>
      <c r="EA51" s="106">
        <f>EA50+'KEY L-8'!$M27</f>
        <v>0.82938657407407634</v>
      </c>
      <c r="EB51" s="106">
        <f>EB50+'KEY L-8'!$M27</f>
        <v>0.83332175925926155</v>
      </c>
      <c r="EC51" s="106">
        <f>EC50+'KEY L-8'!$M27</f>
        <v>0.83725694444444676</v>
      </c>
      <c r="ED51" s="106">
        <f>ED50+'KEY L-8'!$M27</f>
        <v>0.84119212962963197</v>
      </c>
      <c r="EE51" s="106">
        <f>EE50+'KEY L-8'!$M27</f>
        <v>0.84512731481481718</v>
      </c>
      <c r="EF51" s="106">
        <f>EF50+'KEY L-8'!$M27</f>
        <v>0.84906250000000238</v>
      </c>
      <c r="EG51" s="106">
        <f>EG50+'KEY L-8'!$M27</f>
        <v>0.85299768518518759</v>
      </c>
      <c r="EH51" s="106">
        <f>EH50+'KEY L-8'!$M27</f>
        <v>0.8569328703703728</v>
      </c>
      <c r="EI51" s="106">
        <f>EI50+'KEY L-8'!$M27</f>
        <v>0.86086805555555801</v>
      </c>
      <c r="EJ51" s="106">
        <f>EJ50+'KEY L-8'!$M27</f>
        <v>0.86480324074074322</v>
      </c>
      <c r="EK51" s="106">
        <f>EK50+'KEY L-8'!$M27</f>
        <v>0.86873842592592843</v>
      </c>
      <c r="EL51" s="106">
        <f>EL50+'KEY L-8'!$M27</f>
        <v>0.87267361111111363</v>
      </c>
      <c r="EM51" s="106">
        <f>EM50+'KEY L-8'!$M27</f>
        <v>0.87660879629629884</v>
      </c>
      <c r="EN51" s="106">
        <f>EN50+'KEY L-8'!$M27</f>
        <v>0.88054398148148405</v>
      </c>
      <c r="EO51" s="106">
        <f>EO50+'KEY L-8'!$M27</f>
        <v>0.88447916666666926</v>
      </c>
      <c r="EP51" s="106">
        <f>EP50+'KEY L-8'!$M27</f>
        <v>0.88841435185185447</v>
      </c>
      <c r="EQ51" s="106">
        <f>EQ50+'KEY L-8'!$M27</f>
        <v>0.89234953703703968</v>
      </c>
      <c r="ER51" s="106">
        <f>ER50+'KEY L-8'!$M27</f>
        <v>0.89628472222222488</v>
      </c>
      <c r="ES51" s="106">
        <f>ES50+'KEY L-8'!$M27</f>
        <v>0.90021990740741009</v>
      </c>
      <c r="ET51" s="106">
        <f>ET50+'KEY L-8'!$M27</f>
        <v>0.9041550925925953</v>
      </c>
      <c r="EU51" s="75"/>
      <c r="EV51" s="106">
        <f>EV50+'KEY L-8'!$M27</f>
        <v>0.91202546296296572</v>
      </c>
      <c r="EW51" s="106">
        <f>EW50+'KEY L-8'!$M27</f>
        <v>0.91596064814815092</v>
      </c>
      <c r="EX51" s="75"/>
      <c r="EY51" s="106">
        <f>EY50+'KEY L-8'!$M27</f>
        <v>0.92383101851852134</v>
      </c>
      <c r="EZ51" s="113"/>
      <c r="FA51" s="106">
        <f>FA50+'KEY L-8'!$M27</f>
        <v>0.93118055555555546</v>
      </c>
      <c r="FB51" s="596"/>
      <c r="FC51" s="106">
        <f>FC50+'KEY L-8'!$M27</f>
        <v>0.93835648148148132</v>
      </c>
      <c r="FD51" s="106">
        <f>FD50+'KEY L-8'!$M27</f>
        <v>0.94263888888888869</v>
      </c>
      <c r="FE51" s="75"/>
      <c r="FF51" s="106">
        <f>FF50+'KEY L-8'!$M27</f>
        <v>0.95149305555555563</v>
      </c>
      <c r="FG51" s="113"/>
      <c r="FH51" s="106">
        <f>FH50+'KEY L-8'!$M27</f>
        <v>0.95774305555555572</v>
      </c>
      <c r="FI51" s="128">
        <f>FI50+'KEY L-8'!$M27</f>
        <v>0.96121527777777782</v>
      </c>
      <c r="FJ51" s="106">
        <f>FJ50+'KEY L-8'!$M27</f>
        <v>0.96677083333333336</v>
      </c>
      <c r="FK51" s="113"/>
      <c r="FL51" s="106">
        <f>FL50+'KEY L-8'!$M27</f>
        <v>0.97510416666666666</v>
      </c>
      <c r="FM51" s="128">
        <f>FM50+'KEY L-8'!$M27</f>
        <v>0.98343750000000019</v>
      </c>
      <c r="FN51" s="75"/>
      <c r="FO51" s="130">
        <f>FO50+'KEY L-8'!$M27</f>
        <v>0.99177083333333349</v>
      </c>
      <c r="FP51" s="113"/>
      <c r="FQ51" s="128">
        <f>FQ50+'KEY L-8'!$M27</f>
        <v>1.0001041666666668</v>
      </c>
      <c r="FR51" s="75"/>
      <c r="FS51" s="75"/>
      <c r="FT51" s="75"/>
      <c r="FU51" s="75"/>
      <c r="FV51" s="75"/>
      <c r="FW51" s="75"/>
      <c r="FX51" s="75"/>
      <c r="FY51" s="113"/>
      <c r="FZ51" s="75"/>
      <c r="GA51" s="113"/>
      <c r="GB51" s="113"/>
      <c r="GC51" s="113"/>
      <c r="GD51" s="118"/>
      <c r="GE51" s="94"/>
    </row>
    <row r="52" spans="1:187" s="71" customFormat="1" ht="17.100000000000001" customHeight="1" x14ac:dyDescent="0.25">
      <c r="A52" s="72" t="s">
        <v>73</v>
      </c>
      <c r="B52" s="128">
        <f>B51+'KEY L-8'!$Q28</f>
        <v>0.28818287037037044</v>
      </c>
      <c r="C52" s="128">
        <f>C51+'KEY L-8'!$M28</f>
        <v>0.29464120370370395</v>
      </c>
      <c r="D52" s="106">
        <f>D51+'KEY L-8'!$M28</f>
        <v>0.29674768518518518</v>
      </c>
      <c r="E52" s="106">
        <f>E51+'KEY L-8'!$M28</f>
        <v>0.30021990740740739</v>
      </c>
      <c r="F52" s="106">
        <f>F51+'KEY L-8'!$M28</f>
        <v>0.30716435185185181</v>
      </c>
      <c r="G52" s="106">
        <f>G51+'KEY L-8'!$M28</f>
        <v>0.31133101851851847</v>
      </c>
      <c r="H52" s="106">
        <f>H51+'KEY L-8'!$M28</f>
        <v>0.31480324074074079</v>
      </c>
      <c r="I52" s="106">
        <f>I51+'KEY L-8'!$M28</f>
        <v>0.31966435185185188</v>
      </c>
      <c r="J52" s="106">
        <f>J51+'KEY L-8'!$M28</f>
        <v>0.32333333333333319</v>
      </c>
      <c r="K52" s="106">
        <f>K51+'KEY L-8'!$M28</f>
        <v>0.32730324074074074</v>
      </c>
      <c r="L52" s="106">
        <f>L51+'KEY L-8'!$M28</f>
        <v>0.33120370370370361</v>
      </c>
      <c r="M52" s="106">
        <f>M51+'KEY L-8'!$M28</f>
        <v>0.33519675925925935</v>
      </c>
      <c r="N52" s="106">
        <f>N51+'KEY L-8'!$M28</f>
        <v>0.33907407407407392</v>
      </c>
      <c r="O52" s="106">
        <f>O51+'KEY L-8'!$M28</f>
        <v>0.34300925925925912</v>
      </c>
      <c r="P52" s="106">
        <f>P51+'KEY L-8'!$M28</f>
        <v>0.34694444444444433</v>
      </c>
      <c r="Q52" s="106">
        <f>Q51+'KEY L-8'!$M28</f>
        <v>0.35087962962962954</v>
      </c>
      <c r="R52" s="106">
        <f>R51+'KEY L-8'!$M28</f>
        <v>0.35481481481481475</v>
      </c>
      <c r="S52" s="106">
        <f>S51+'KEY L-8'!$M28</f>
        <v>0.35874999999999996</v>
      </c>
      <c r="T52" s="106">
        <f>T51+'KEY L-8'!$M28</f>
        <v>0.36297453703703714</v>
      </c>
      <c r="U52" s="106">
        <f>U51+'KEY L-8'!$M28</f>
        <v>0.36662037037037037</v>
      </c>
      <c r="V52" s="106">
        <f>V51+'KEY L-8'!$M28</f>
        <v>0.37055555555555558</v>
      </c>
      <c r="W52" s="106">
        <f>W51+'KEY L-8'!$M28</f>
        <v>0.37449074074074079</v>
      </c>
      <c r="X52" s="106">
        <f>X51+'KEY L-8'!$M28</f>
        <v>0.378425925925926</v>
      </c>
      <c r="Y52" s="106">
        <f>Y51+'KEY L-8'!$M28</f>
        <v>0.38236111111111121</v>
      </c>
      <c r="Z52" s="106">
        <f>Z51+'KEY L-8'!$M28</f>
        <v>0.38629629629629642</v>
      </c>
      <c r="AA52" s="106">
        <f>AA51+'KEY L-8'!$M28</f>
        <v>0.39023148148148162</v>
      </c>
      <c r="AB52" s="106">
        <f>AB51+'KEY L-8'!$M28</f>
        <v>0.39416666666666683</v>
      </c>
      <c r="AC52" s="106">
        <f>AC51+'KEY L-8'!$M28</f>
        <v>0.39810185185185204</v>
      </c>
      <c r="AD52" s="106">
        <f>AD51+'KEY L-8'!$M28</f>
        <v>0.40203703703703714</v>
      </c>
      <c r="AE52" s="106">
        <f>AE51+'KEY L-8'!$M28</f>
        <v>0.40597222222222235</v>
      </c>
      <c r="AF52" s="106">
        <f>AF51+'KEY L-8'!$M28</f>
        <v>0.40990740740740755</v>
      </c>
      <c r="AG52" s="106">
        <f>AG51+'KEY L-8'!$M28</f>
        <v>0.41384259259259276</v>
      </c>
      <c r="AH52" s="106">
        <f>AH51+'KEY L-8'!$M28</f>
        <v>0.41777777777777797</v>
      </c>
      <c r="AI52" s="106">
        <f>AI51+'KEY L-8'!$M28</f>
        <v>0.42171296296296318</v>
      </c>
      <c r="AJ52" s="106">
        <f>AJ51+'KEY L-8'!$M28</f>
        <v>0.42564814814814839</v>
      </c>
      <c r="AK52" s="106">
        <f>AK51+'KEY L-8'!$M28</f>
        <v>0.42958333333333359</v>
      </c>
      <c r="AL52" s="106">
        <f>AL51+'KEY L-8'!$M28</f>
        <v>0.4335185185185188</v>
      </c>
      <c r="AM52" s="106">
        <f>AM51+'KEY L-8'!$M28</f>
        <v>0.43745370370370401</v>
      </c>
      <c r="AN52" s="106">
        <f>AN51+'KEY L-8'!$M28</f>
        <v>0.44138888888888922</v>
      </c>
      <c r="AO52" s="106">
        <f>AO51+'KEY L-8'!$M28</f>
        <v>0.44532407407407443</v>
      </c>
      <c r="AP52" s="106">
        <f>AP51+'KEY L-8'!$M28</f>
        <v>0.44925925925925964</v>
      </c>
      <c r="AQ52" s="106">
        <f>AQ51+'KEY L-8'!$M28</f>
        <v>0.45319444444444484</v>
      </c>
      <c r="AR52" s="106">
        <f>AR51+'KEY L-8'!$M28</f>
        <v>0.45712962962963005</v>
      </c>
      <c r="AS52" s="106">
        <f>AS51+'KEY L-8'!$M28</f>
        <v>0.46106481481481526</v>
      </c>
      <c r="AT52" s="106">
        <f>AT51+'KEY L-8'!$M28</f>
        <v>0.46500000000000047</v>
      </c>
      <c r="AU52" s="106">
        <f>AU51+'KEY L-8'!$M28</f>
        <v>0.46991898148148153</v>
      </c>
      <c r="AV52" s="75">
        <f>AV32+'KEY L-8'!$X$12</f>
        <v>0.45042824074074123</v>
      </c>
      <c r="AW52" s="106">
        <f>AW51+'KEY L-8'!$M28</f>
        <v>0.47616898148148151</v>
      </c>
      <c r="AX52" s="106">
        <f>AX51+'KEY L-8'!$M28</f>
        <v>0.4807407407407413</v>
      </c>
      <c r="AY52" s="106">
        <f>AY51+'KEY L-8'!$M28</f>
        <v>0.48467592592592651</v>
      </c>
      <c r="AZ52" s="106">
        <f>AZ51+'KEY L-8'!$M28</f>
        <v>0.48861111111111172</v>
      </c>
      <c r="BA52" s="106">
        <f>BA51+'KEY L-8'!$M28</f>
        <v>0.49254629629629693</v>
      </c>
      <c r="BB52" s="106">
        <f>BB51+'KEY L-8'!$M28</f>
        <v>0.49648148148148213</v>
      </c>
      <c r="BC52" s="106">
        <f>BC51+'KEY L-8'!$M28</f>
        <v>0.5004166666666674</v>
      </c>
      <c r="BD52" s="106">
        <f>BD51+'KEY L-8'!$M28</f>
        <v>0.5043518518518525</v>
      </c>
      <c r="BE52" s="106">
        <f>BE51+'KEY L-8'!$M28</f>
        <v>0.5082870370370377</v>
      </c>
      <c r="BF52" s="106">
        <f>BF51+'KEY L-8'!$M28</f>
        <v>0.51222222222222291</v>
      </c>
      <c r="BG52" s="106">
        <f>BG51+'KEY L-8'!$M28</f>
        <v>0.51615740740740812</v>
      </c>
      <c r="BH52" s="106">
        <f>BH51+'KEY L-8'!$M28</f>
        <v>0.52061342592592585</v>
      </c>
      <c r="BI52" s="75">
        <f>BI32+'KEY L-8'!$X$12</f>
        <v>0.50158564814814888</v>
      </c>
      <c r="BJ52" s="106">
        <f>BJ51+'KEY L-8'!$M28</f>
        <v>0.5275578703703705</v>
      </c>
      <c r="BK52" s="106">
        <f>BK51+'KEY L-8'!$M28</f>
        <v>0.53189814814814906</v>
      </c>
      <c r="BL52" s="75">
        <f>BL32+'KEY L-8'!$X$12</f>
        <v>0.51368055555555636</v>
      </c>
      <c r="BM52" s="106">
        <f>BM51+'KEY L-8'!$M28</f>
        <v>0.54034722222222309</v>
      </c>
      <c r="BN52" s="75">
        <f>BN32+'KEY L-8'!$X$12</f>
        <v>0.52212962962963028</v>
      </c>
      <c r="BO52" s="106">
        <f>BO51+'KEY L-8'!$M28</f>
        <v>0.54879629629629711</v>
      </c>
      <c r="BP52" s="106">
        <f>BP51+'KEY L-8'!$M28</f>
        <v>0.55302083333333418</v>
      </c>
      <c r="BQ52" s="75">
        <f>BQ32+'KEY L-8'!$X$12</f>
        <v>0.53480324074074137</v>
      </c>
      <c r="BR52" s="106">
        <f>BR51+'KEY L-8'!$M28</f>
        <v>0.56146990740740821</v>
      </c>
      <c r="BS52" s="106">
        <f>BS51+'KEY L-8'!$M28</f>
        <v>0.56569444444444528</v>
      </c>
      <c r="BT52" s="75">
        <f>BT32+'KEY L-8'!$X$12</f>
        <v>0.54747685185185246</v>
      </c>
      <c r="BU52" s="106">
        <f>BU51+'KEY L-8'!$M28</f>
        <v>0.57414351851851919</v>
      </c>
      <c r="BV52" s="75">
        <f>BV32+'KEY L-8'!$X$12</f>
        <v>0.55592592592592638</v>
      </c>
      <c r="BW52" s="106">
        <f>BW51+'KEY L-8'!$M28</f>
        <v>0.58259259259259311</v>
      </c>
      <c r="BX52" s="75">
        <f>BX32+'KEY L-8'!$X$12</f>
        <v>0.5643750000000004</v>
      </c>
      <c r="BY52" s="106">
        <f>BY51+'KEY L-8'!$M28</f>
        <v>0.59104166666666713</v>
      </c>
      <c r="BZ52" s="75">
        <f>BZ32+'KEY L-8'!$X$12</f>
        <v>0.57282407407407432</v>
      </c>
      <c r="CA52" s="106">
        <f>CA51+'KEY L-8'!$M28</f>
        <v>0.59949074074074116</v>
      </c>
      <c r="CB52" s="75">
        <f>CB32+'KEY L-8'!$X$12</f>
        <v>0.58127314814814846</v>
      </c>
      <c r="CC52" s="106">
        <f>CC51+'KEY L-8'!$M28</f>
        <v>0.60793981481481529</v>
      </c>
      <c r="CD52" s="75">
        <f>CD32+'KEY L-8'!$X$12</f>
        <v>0.58972222222222259</v>
      </c>
      <c r="CE52" s="106">
        <f>CE51+'KEY L-8'!$M28</f>
        <v>0.61638888888888943</v>
      </c>
      <c r="CF52" s="75">
        <f>CF32+'KEY L-8'!$X$12</f>
        <v>0.59817129629629673</v>
      </c>
      <c r="CG52" s="106">
        <f>CG51+'KEY L-8'!$M28</f>
        <v>0.62483796296296357</v>
      </c>
      <c r="CH52" s="75">
        <f>CH32+'KEY L-8'!$X$12</f>
        <v>0.60662037037037086</v>
      </c>
      <c r="CI52" s="106">
        <f>CI51+'KEY L-8'!$M28</f>
        <v>0.6332870370370377</v>
      </c>
      <c r="CJ52" s="106">
        <f>CJ51+'KEY L-8'!$M28</f>
        <v>0.64173611111111184</v>
      </c>
      <c r="CK52" s="106">
        <f>CK51+'KEY L-8'!$M28</f>
        <v>0.65018518518518598</v>
      </c>
      <c r="CL52" s="106">
        <f>CL51+'KEY L-8'!$M28</f>
        <v>0.65440972222222304</v>
      </c>
      <c r="CM52" s="106">
        <f>CM51+'KEY L-8'!$M28</f>
        <v>0.66285879629629718</v>
      </c>
      <c r="CN52" s="106">
        <f>CN51+'KEY L-8'!$M28</f>
        <v>0.66708333333333425</v>
      </c>
      <c r="CO52" s="106">
        <f>CO51+'KEY L-8'!$M28</f>
        <v>0.67553240740740839</v>
      </c>
      <c r="CP52" s="106">
        <f>CP51+'KEY L-8'!$M28</f>
        <v>0.68398148148148252</v>
      </c>
      <c r="CQ52" s="106">
        <f>CQ51+'KEY L-8'!$M28</f>
        <v>0.68820601851851859</v>
      </c>
      <c r="CR52" s="106">
        <f>CR51+'KEY L-8'!$M28</f>
        <v>0.69243055555555544</v>
      </c>
      <c r="CS52" s="106">
        <f>CS51+'KEY L-8'!$M28</f>
        <v>0.69665509259259251</v>
      </c>
      <c r="CT52" s="106">
        <f>CT51+'KEY L-8'!$M28</f>
        <v>0.70087962962962957</v>
      </c>
      <c r="CU52" s="106">
        <f>CU51+'KEY L-8'!$M28</f>
        <v>0.70510416666666664</v>
      </c>
      <c r="CV52" s="106">
        <f>CV51+'KEY L-8'!$M28</f>
        <v>0.70932870370370371</v>
      </c>
      <c r="CW52" s="106">
        <f>CW51+'KEY L-8'!$M28</f>
        <v>0.71355324074074078</v>
      </c>
      <c r="CX52" s="106">
        <f>CX51+'KEY L-8'!$M28</f>
        <v>0.71777777777777785</v>
      </c>
      <c r="CY52" s="106">
        <f>CY51+'KEY L-8'!$M28</f>
        <v>0.7203587962962964</v>
      </c>
      <c r="CZ52" s="106">
        <f>CZ51+'KEY L-8'!$M28</f>
        <v>0.72269675925925936</v>
      </c>
      <c r="DA52" s="106">
        <f>DA51+'KEY L-8'!$M28</f>
        <v>0.72622685185185198</v>
      </c>
      <c r="DB52" s="106">
        <f>DB51+'KEY L-8'!$M28</f>
        <v>0.73045138888888905</v>
      </c>
      <c r="DC52" s="106">
        <f>DC51+'KEY L-8'!$M28</f>
        <v>0.73467592592592579</v>
      </c>
      <c r="DD52" s="106">
        <f>DD51+'KEY L-8'!$M28</f>
        <v>0.73890046296296286</v>
      </c>
      <c r="DE52" s="106">
        <f>DE51+'KEY L-8'!$M28</f>
        <v>0.74312499999999992</v>
      </c>
      <c r="DF52" s="106">
        <f>DF51+'KEY L-8'!$M28</f>
        <v>0.74734953703703699</v>
      </c>
      <c r="DG52" s="106">
        <f>DG51+'KEY L-8'!$M28</f>
        <v>0.75157407407407406</v>
      </c>
      <c r="DH52" s="106">
        <f>DH51+'KEY L-8'!$M28</f>
        <v>0.75579861111111113</v>
      </c>
      <c r="DI52" s="106">
        <f>DI51+'KEY L-8'!$M28</f>
        <v>0.7599421296296297</v>
      </c>
      <c r="DJ52" s="106">
        <f>DJ51+'KEY L-8'!$M28</f>
        <v>0.76424768518518704</v>
      </c>
      <c r="DK52" s="106">
        <f>DK51+'KEY L-8'!$M28</f>
        <v>0.76818287037037225</v>
      </c>
      <c r="DL52" s="106">
        <f>DL51+'KEY L-8'!$M28</f>
        <v>0.77211805555555746</v>
      </c>
      <c r="DM52" s="106">
        <f>DM51+'KEY L-8'!$M28</f>
        <v>0.77605324074074267</v>
      </c>
      <c r="DN52" s="106">
        <f>DN51+'KEY L-8'!$M28</f>
        <v>0.77998842592592788</v>
      </c>
      <c r="DO52" s="106">
        <f>DO51+'KEY L-8'!$M28</f>
        <v>0.78392361111111308</v>
      </c>
      <c r="DP52" s="106">
        <f>DP51+'KEY L-8'!$M28</f>
        <v>0.78785879629629829</v>
      </c>
      <c r="DQ52" s="106">
        <f>DQ51+'KEY L-8'!$M28</f>
        <v>0.7917939814814835</v>
      </c>
      <c r="DR52" s="106">
        <f>DR51+'KEY L-8'!$M28</f>
        <v>0.79572916666666871</v>
      </c>
      <c r="DS52" s="106">
        <f>DS51+'KEY L-8'!$M28</f>
        <v>0.79966435185185392</v>
      </c>
      <c r="DT52" s="106">
        <f>DT51+'KEY L-8'!$M28</f>
        <v>0.80359953703703912</v>
      </c>
      <c r="DU52" s="106">
        <f>DU51+'KEY L-8'!$M28</f>
        <v>0.80753472222222433</v>
      </c>
      <c r="DV52" s="106">
        <f>DV51+'KEY L-8'!$M28</f>
        <v>0.81146990740740954</v>
      </c>
      <c r="DW52" s="106">
        <f>DW51+'KEY L-8'!$M28</f>
        <v>0.81540509259259475</v>
      </c>
      <c r="DX52" s="106">
        <f>DX51+'KEY L-8'!$M28</f>
        <v>0.81934027777777996</v>
      </c>
      <c r="DY52" s="106">
        <f>DY51+'KEY L-8'!$M28</f>
        <v>0.82327546296296517</v>
      </c>
      <c r="DZ52" s="106">
        <f>DZ51+'KEY L-8'!$M28</f>
        <v>0.82721064814815037</v>
      </c>
      <c r="EA52" s="106">
        <f>EA51+'KEY L-8'!$M28</f>
        <v>0.83114583333333558</v>
      </c>
      <c r="EB52" s="106">
        <f>EB51+'KEY L-8'!$M28</f>
        <v>0.83508101851852079</v>
      </c>
      <c r="EC52" s="106">
        <f>EC51+'KEY L-8'!$M28</f>
        <v>0.839016203703706</v>
      </c>
      <c r="ED52" s="106">
        <f>ED51+'KEY L-8'!$M28</f>
        <v>0.84295138888889121</v>
      </c>
      <c r="EE52" s="106">
        <f>EE51+'KEY L-8'!$M28</f>
        <v>0.84688657407407641</v>
      </c>
      <c r="EF52" s="106">
        <f>EF51+'KEY L-8'!$M28</f>
        <v>0.85082175925926162</v>
      </c>
      <c r="EG52" s="106">
        <f>EG51+'KEY L-8'!$M28</f>
        <v>0.85475694444444683</v>
      </c>
      <c r="EH52" s="106">
        <f>EH51+'KEY L-8'!$M28</f>
        <v>0.85869212962963204</v>
      </c>
      <c r="EI52" s="106">
        <f>EI51+'KEY L-8'!$M28</f>
        <v>0.86262731481481725</v>
      </c>
      <c r="EJ52" s="106">
        <f>EJ51+'KEY L-8'!$M28</f>
        <v>0.86656250000000246</v>
      </c>
      <c r="EK52" s="106">
        <f>EK51+'KEY L-8'!$M28</f>
        <v>0.87049768518518766</v>
      </c>
      <c r="EL52" s="106">
        <f>EL51+'KEY L-8'!$M28</f>
        <v>0.87443287037037287</v>
      </c>
      <c r="EM52" s="106">
        <f>EM51+'KEY L-8'!$M28</f>
        <v>0.87836805555555808</v>
      </c>
      <c r="EN52" s="106">
        <f>EN51+'KEY L-8'!$M28</f>
        <v>0.88230324074074329</v>
      </c>
      <c r="EO52" s="106">
        <f>EO51+'KEY L-8'!$M28</f>
        <v>0.8862384259259285</v>
      </c>
      <c r="EP52" s="106">
        <f>EP51+'KEY L-8'!$M28</f>
        <v>0.89017361111111371</v>
      </c>
      <c r="EQ52" s="106">
        <f>EQ51+'KEY L-8'!$M28</f>
        <v>0.89410879629629891</v>
      </c>
      <c r="ER52" s="106">
        <f>ER51+'KEY L-8'!$M28</f>
        <v>0.89804398148148412</v>
      </c>
      <c r="ES52" s="106">
        <f>ES51+'KEY L-8'!$M28</f>
        <v>0.90197916666666933</v>
      </c>
      <c r="ET52" s="106">
        <f>ET51+'KEY L-8'!$M28</f>
        <v>0.90591435185185454</v>
      </c>
      <c r="EU52" s="75">
        <f>EU32+[4]KEY!$M$9</f>
        <v>0.88740740740740998</v>
      </c>
      <c r="EV52" s="106">
        <f>EV51+'KEY L-8'!$M28</f>
        <v>0.91378472222222495</v>
      </c>
      <c r="EW52" s="106">
        <f>EW51+'KEY L-8'!$M28</f>
        <v>0.91771990740741016</v>
      </c>
      <c r="EX52" s="75">
        <f>EX32+[4]KEY!$M$9</f>
        <v>0.8992129629629656</v>
      </c>
      <c r="EY52" s="106">
        <f>EY51+'KEY L-8'!$M28</f>
        <v>0.92559027777778058</v>
      </c>
      <c r="EZ52" s="113">
        <f>EZ23+[4]KEY!$M$9</f>
        <v>0.8887731481481479</v>
      </c>
      <c r="FA52" s="106">
        <f>FA51+'KEY L-8'!$M28</f>
        <v>0.93293981481481469</v>
      </c>
      <c r="FB52" s="597"/>
      <c r="FC52" s="106">
        <f>FC51+'KEY L-8'!$M28</f>
        <v>0.94011574074074056</v>
      </c>
      <c r="FD52" s="106">
        <f>FD51+'KEY L-8'!$M28</f>
        <v>0.94439814814814793</v>
      </c>
      <c r="FE52" s="75">
        <f>FE32+[4]KEY!$M$9</f>
        <v>0.9259490740740739</v>
      </c>
      <c r="FF52" s="106">
        <f>FF51+'KEY L-8'!$M28</f>
        <v>0.95325231481481487</v>
      </c>
      <c r="FG52" s="113">
        <f>FG23+[4]KEY!$M$9</f>
        <v>0.91556712962963005</v>
      </c>
      <c r="FH52" s="106">
        <f>FH51+'KEY L-8'!$M28</f>
        <v>0.95950231481481496</v>
      </c>
      <c r="FI52" s="128">
        <f>FI51+'KEY L-8'!$M28</f>
        <v>0.96297453703703706</v>
      </c>
      <c r="FJ52" s="106">
        <f>FJ51+'KEY L-8'!$M28</f>
        <v>0.9685300925925926</v>
      </c>
      <c r="FK52" s="113">
        <f>FK23+[4]KEY!$M$9</f>
        <v>0.93090277777777752</v>
      </c>
      <c r="FL52" s="106">
        <f>FL51+'KEY L-8'!$M28</f>
        <v>0.9768634259259259</v>
      </c>
      <c r="FM52" s="128">
        <f>FM51+'KEY L-8'!$M28</f>
        <v>0.98519675925925942</v>
      </c>
      <c r="FN52" s="75">
        <f>FN32+[4]KEY!$M$9</f>
        <v>0.9669212962962962</v>
      </c>
      <c r="FO52" s="130">
        <f>FO51+'KEY L-8'!$M28</f>
        <v>0.99353009259259273</v>
      </c>
      <c r="FP52" s="113">
        <f>FP23+[4]KEY!$M$9</f>
        <v>0.95520833333333333</v>
      </c>
      <c r="FQ52" s="128">
        <f>FQ51+'KEY L-8'!$M28</f>
        <v>1.001863425925926</v>
      </c>
      <c r="FR52" s="75">
        <f>FR32+[4]KEY!$M$9</f>
        <v>0.98289351851851836</v>
      </c>
      <c r="FS52" s="75">
        <f>FS32+[4]KEY!$M$9</f>
        <v>0.98706018518518512</v>
      </c>
      <c r="FT52" s="75">
        <f>FT32+[4]KEY!$M$9</f>
        <v>0.99747685185185175</v>
      </c>
      <c r="FU52" s="75">
        <f>FU32+[4]KEY!$M$9</f>
        <v>1.0009490740740741</v>
      </c>
      <c r="FV52" s="75">
        <v>1</v>
      </c>
      <c r="FW52" s="75">
        <v>1.0034722222222221</v>
      </c>
      <c r="FX52" s="75">
        <v>1.0104166666666667</v>
      </c>
      <c r="FY52" s="113">
        <f>FY23+[4]KEY!$M$9</f>
        <v>1.0072916666666665</v>
      </c>
      <c r="FZ52" s="75">
        <v>1.0243055555555556</v>
      </c>
      <c r="GA52" s="113">
        <f>GA23+[4]KEY!$M$9</f>
        <v>1.0177083333333332</v>
      </c>
      <c r="GB52" s="113">
        <f>GB23+[4]KEY!$M$9</f>
        <v>1.0219907407407407</v>
      </c>
      <c r="GC52" s="113">
        <f>GC23+[4]KEY!$M$9</f>
        <v>1.0254629629629628</v>
      </c>
      <c r="GD52" s="118">
        <f>GD23+[4]KEY!$M$9</f>
        <v>1.0324074074074072</v>
      </c>
      <c r="GE52" s="94"/>
    </row>
    <row r="53" spans="1:187" s="71" customFormat="1" ht="17.100000000000001" customHeight="1" thickBot="1" x14ac:dyDescent="0.3">
      <c r="A53" s="77" t="s">
        <v>27</v>
      </c>
      <c r="B53" s="128">
        <f>B52+'KEY L-8'!$Q29</f>
        <v>0.29062500000000008</v>
      </c>
      <c r="C53" s="128">
        <f>C52+'KEY L-8'!$M29</f>
        <v>0.29651620370370396</v>
      </c>
      <c r="D53" s="106">
        <f>D52+'KEY L-8'!$M29</f>
        <v>0.2986226851851852</v>
      </c>
      <c r="E53" s="106">
        <f>E52+'KEY L-8'!$M29</f>
        <v>0.30209490740740741</v>
      </c>
      <c r="F53" s="106">
        <f>F52+'KEY L-8'!$M29</f>
        <v>0.30903935185185183</v>
      </c>
      <c r="G53" s="106">
        <f>G52+'KEY L-8'!$M29</f>
        <v>0.31320601851851848</v>
      </c>
      <c r="H53" s="106">
        <f>H52+'KEY L-8'!$M29</f>
        <v>0.3166782407407408</v>
      </c>
      <c r="I53" s="106">
        <f>I52+'KEY L-8'!$M29</f>
        <v>0.3215393518518519</v>
      </c>
      <c r="J53" s="106">
        <f>J52+'KEY L-8'!$M29</f>
        <v>0.32520833333333321</v>
      </c>
      <c r="K53" s="106">
        <f>K52+'KEY L-8'!$M29</f>
        <v>0.32917824074074076</v>
      </c>
      <c r="L53" s="106">
        <f>L52+'KEY L-8'!$M29</f>
        <v>0.33307870370370363</v>
      </c>
      <c r="M53" s="106">
        <f>M52+'KEY L-8'!$M29</f>
        <v>0.33707175925925936</v>
      </c>
      <c r="N53" s="106">
        <f>N52+'KEY L-8'!$M29</f>
        <v>0.34094907407407393</v>
      </c>
      <c r="O53" s="106">
        <f>O52+'KEY L-8'!$M29</f>
        <v>0.34488425925925914</v>
      </c>
      <c r="P53" s="106">
        <f>P52+'KEY L-8'!$M29</f>
        <v>0.34881944444444435</v>
      </c>
      <c r="Q53" s="106">
        <f>Q52+'KEY L-8'!$M29</f>
        <v>0.35275462962962956</v>
      </c>
      <c r="R53" s="106">
        <f>R52+'KEY L-8'!$M29</f>
        <v>0.35668981481481477</v>
      </c>
      <c r="S53" s="106">
        <f>S52+'KEY L-8'!$M29</f>
        <v>0.36062499999999997</v>
      </c>
      <c r="T53" s="106">
        <f>T52+'KEY L-8'!$M29</f>
        <v>0.36484953703703715</v>
      </c>
      <c r="U53" s="106">
        <f>U52+'KEY L-8'!$M29</f>
        <v>0.36849537037037039</v>
      </c>
      <c r="V53" s="106">
        <f>V52+'KEY L-8'!$M29</f>
        <v>0.3724305555555556</v>
      </c>
      <c r="W53" s="106">
        <f>W52+'KEY L-8'!$M29</f>
        <v>0.37636574074074081</v>
      </c>
      <c r="X53" s="106">
        <f>X52+'KEY L-8'!$M29</f>
        <v>0.38030092592592601</v>
      </c>
      <c r="Y53" s="106">
        <f>Y52+'KEY L-8'!$M29</f>
        <v>0.38423611111111122</v>
      </c>
      <c r="Z53" s="106">
        <f>Z52+'KEY L-8'!$M29</f>
        <v>0.38817129629629643</v>
      </c>
      <c r="AA53" s="106">
        <f>AA52+'KEY L-8'!$M29</f>
        <v>0.39210648148148164</v>
      </c>
      <c r="AB53" s="106">
        <f>AB52+'KEY L-8'!$M29</f>
        <v>0.39604166666666685</v>
      </c>
      <c r="AC53" s="106">
        <f>AC52+'KEY L-8'!$M29</f>
        <v>0.39997685185185206</v>
      </c>
      <c r="AD53" s="106">
        <f>AD52+'KEY L-8'!$M29</f>
        <v>0.40391203703703715</v>
      </c>
      <c r="AE53" s="106">
        <f>AE52+'KEY L-8'!$M29</f>
        <v>0.40784722222222236</v>
      </c>
      <c r="AF53" s="106">
        <f>AF52+'KEY L-8'!$M29</f>
        <v>0.41178240740740757</v>
      </c>
      <c r="AG53" s="106">
        <f>AG52+'KEY L-8'!$M29</f>
        <v>0.41571759259259278</v>
      </c>
      <c r="AH53" s="106">
        <f>AH52+'KEY L-8'!$M29</f>
        <v>0.41965277777777799</v>
      </c>
      <c r="AI53" s="106">
        <f>AI52+'KEY L-8'!$M29</f>
        <v>0.42358796296296319</v>
      </c>
      <c r="AJ53" s="106">
        <f>AJ52+'KEY L-8'!$M29</f>
        <v>0.4275231481481484</v>
      </c>
      <c r="AK53" s="106">
        <f>AK52+'KEY L-8'!$M29</f>
        <v>0.43145833333333361</v>
      </c>
      <c r="AL53" s="106">
        <f>AL52+'KEY L-8'!$M29</f>
        <v>0.43539351851851882</v>
      </c>
      <c r="AM53" s="106">
        <f>AM52+'KEY L-8'!$M29</f>
        <v>0.43932870370370403</v>
      </c>
      <c r="AN53" s="106">
        <f>AN52+'KEY L-8'!$M29</f>
        <v>0.44326388888888923</v>
      </c>
      <c r="AO53" s="106">
        <f>AO52+'KEY L-8'!$M29</f>
        <v>0.44719907407407444</v>
      </c>
      <c r="AP53" s="106">
        <f>AP52+'KEY L-8'!$M29</f>
        <v>0.45113425925925965</v>
      </c>
      <c r="AQ53" s="106">
        <f>AQ52+'KEY L-8'!$M29</f>
        <v>0.45506944444444486</v>
      </c>
      <c r="AR53" s="106">
        <f>AR52+'KEY L-8'!$M29</f>
        <v>0.45900462962963007</v>
      </c>
      <c r="AS53" s="106">
        <f>AS52+'KEY L-8'!$M29</f>
        <v>0.46293981481481528</v>
      </c>
      <c r="AT53" s="106">
        <f>AT52+'KEY L-8'!$M29</f>
        <v>0.46687500000000048</v>
      </c>
      <c r="AU53" s="106">
        <f>AU52+'KEY L-8'!$M29</f>
        <v>0.47179398148148155</v>
      </c>
      <c r="AV53" s="80"/>
      <c r="AW53" s="106">
        <f>AW52+'KEY L-8'!$M29</f>
        <v>0.47804398148148153</v>
      </c>
      <c r="AX53" s="106">
        <f>AX52+'KEY L-8'!$M29</f>
        <v>0.48261574074074132</v>
      </c>
      <c r="AY53" s="106">
        <f>AY52+'KEY L-8'!$M29</f>
        <v>0.48655092592592653</v>
      </c>
      <c r="AZ53" s="106">
        <f>AZ52+'KEY L-8'!$M29</f>
        <v>0.49048611111111173</v>
      </c>
      <c r="BA53" s="106">
        <f>BA52+'KEY L-8'!$M29</f>
        <v>0.49442129629629694</v>
      </c>
      <c r="BB53" s="106">
        <f>BB52+'KEY L-8'!$M29</f>
        <v>0.49835648148148215</v>
      </c>
      <c r="BC53" s="106">
        <f>BC52+'KEY L-8'!$M29</f>
        <v>0.50229166666666736</v>
      </c>
      <c r="BD53" s="106">
        <f>BD52+'KEY L-8'!$M29</f>
        <v>0.50622685185185246</v>
      </c>
      <c r="BE53" s="106">
        <f>BE52+'KEY L-8'!$M29</f>
        <v>0.51016203703703766</v>
      </c>
      <c r="BF53" s="106">
        <f>BF52+'KEY L-8'!$M29</f>
        <v>0.51409722222222287</v>
      </c>
      <c r="BG53" s="106">
        <f>BG52+'KEY L-8'!$M29</f>
        <v>0.51803240740740808</v>
      </c>
      <c r="BH53" s="106">
        <f>BH52+'KEY L-8'!$M29</f>
        <v>0.52248842592592581</v>
      </c>
      <c r="BI53" s="80"/>
      <c r="BJ53" s="106">
        <f>BJ52+'KEY L-8'!$M29</f>
        <v>0.52943287037037046</v>
      </c>
      <c r="BK53" s="106">
        <f>BK52+'KEY L-8'!$M29</f>
        <v>0.53377314814814902</v>
      </c>
      <c r="BL53" s="80"/>
      <c r="BM53" s="106">
        <f>BM52+'KEY L-8'!$M29</f>
        <v>0.54222222222222305</v>
      </c>
      <c r="BN53" s="80"/>
      <c r="BO53" s="106">
        <f>BO52+'KEY L-8'!$M29</f>
        <v>0.55067129629629707</v>
      </c>
      <c r="BP53" s="106">
        <f>BP52+'KEY L-8'!$M29</f>
        <v>0.55489583333333414</v>
      </c>
      <c r="BQ53" s="80"/>
      <c r="BR53" s="106">
        <f>BR52+'KEY L-8'!$M29</f>
        <v>0.56334490740740817</v>
      </c>
      <c r="BS53" s="106">
        <f>BS52+'KEY L-8'!$M29</f>
        <v>0.56756944444444524</v>
      </c>
      <c r="BT53" s="80"/>
      <c r="BU53" s="106">
        <f>BU52+'KEY L-8'!$M29</f>
        <v>0.57601851851851915</v>
      </c>
      <c r="BV53" s="80"/>
      <c r="BW53" s="106">
        <f>BW52+'KEY L-8'!$M29</f>
        <v>0.58446759259259307</v>
      </c>
      <c r="BX53" s="80"/>
      <c r="BY53" s="106">
        <f>BY52+'KEY L-8'!$M29</f>
        <v>0.59291666666666709</v>
      </c>
      <c r="BZ53" s="80"/>
      <c r="CA53" s="106">
        <f>CA52+'KEY L-8'!$M29</f>
        <v>0.60136574074074112</v>
      </c>
      <c r="CB53" s="80"/>
      <c r="CC53" s="106">
        <f>CC52+'KEY L-8'!$M29</f>
        <v>0.60981481481481525</v>
      </c>
      <c r="CD53" s="80"/>
      <c r="CE53" s="106">
        <f>CE52+'KEY L-8'!$M29</f>
        <v>0.61826388888888939</v>
      </c>
      <c r="CF53" s="80"/>
      <c r="CG53" s="106">
        <f>CG52+'KEY L-8'!$M29</f>
        <v>0.62671296296296353</v>
      </c>
      <c r="CH53" s="80"/>
      <c r="CI53" s="106">
        <f>CI52+'KEY L-8'!$M29</f>
        <v>0.63516203703703766</v>
      </c>
      <c r="CJ53" s="106">
        <f>CJ52+'KEY L-8'!$M29</f>
        <v>0.6436111111111118</v>
      </c>
      <c r="CK53" s="106">
        <f>CK52+'KEY L-8'!$M29</f>
        <v>0.65206018518518594</v>
      </c>
      <c r="CL53" s="106">
        <f>CL52+'KEY L-8'!$M29</f>
        <v>0.656284722222223</v>
      </c>
      <c r="CM53" s="106">
        <f>CM52+'KEY L-8'!$M29</f>
        <v>0.66473379629629714</v>
      </c>
      <c r="CN53" s="106">
        <f>CN52+'KEY L-8'!$M29</f>
        <v>0.66895833333333421</v>
      </c>
      <c r="CO53" s="106">
        <f>CO52+'KEY L-8'!$M29</f>
        <v>0.67740740740740835</v>
      </c>
      <c r="CP53" s="106">
        <f>CP52+'KEY L-8'!$M29</f>
        <v>0.68585648148148248</v>
      </c>
      <c r="CQ53" s="106">
        <f>CQ52+'KEY L-8'!$M29</f>
        <v>0.69008101851851855</v>
      </c>
      <c r="CR53" s="106">
        <f>CR52+'KEY L-8'!$M29</f>
        <v>0.6943055555555554</v>
      </c>
      <c r="CS53" s="106">
        <f>CS52+'KEY L-8'!$M29</f>
        <v>0.69853009259259247</v>
      </c>
      <c r="CT53" s="106">
        <f>CT52+'KEY L-8'!$M29</f>
        <v>0.70275462962962953</v>
      </c>
      <c r="CU53" s="106">
        <f>CU52+'KEY L-8'!$M29</f>
        <v>0.7069791666666666</v>
      </c>
      <c r="CV53" s="106">
        <f>CV52+'KEY L-8'!$M29</f>
        <v>0.71120370370370367</v>
      </c>
      <c r="CW53" s="106">
        <f>CW52+'KEY L-8'!$M29</f>
        <v>0.71542824074074074</v>
      </c>
      <c r="CX53" s="106">
        <f>CX52+'KEY L-8'!$M29</f>
        <v>0.71965277777777781</v>
      </c>
      <c r="CY53" s="106">
        <f>CY52+'KEY L-8'!$M29</f>
        <v>0.72223379629629636</v>
      </c>
      <c r="CZ53" s="106">
        <f>CZ52+'KEY L-8'!$M29</f>
        <v>0.72457175925925932</v>
      </c>
      <c r="DA53" s="106">
        <f>DA52+'KEY L-8'!$M29</f>
        <v>0.72810185185185194</v>
      </c>
      <c r="DB53" s="106">
        <f>DB52+'KEY L-8'!$M29</f>
        <v>0.73232638888888901</v>
      </c>
      <c r="DC53" s="106">
        <f>DC52+'KEY L-8'!$M29</f>
        <v>0.73655092592592575</v>
      </c>
      <c r="DD53" s="106">
        <f>DD52+'KEY L-8'!$M29</f>
        <v>0.74077546296296282</v>
      </c>
      <c r="DE53" s="106">
        <f>DE52+'KEY L-8'!$M29</f>
        <v>0.74499999999999988</v>
      </c>
      <c r="DF53" s="106">
        <f>DF52+'KEY L-8'!$M29</f>
        <v>0.74922453703703695</v>
      </c>
      <c r="DG53" s="106">
        <f>DG52+'KEY L-8'!$M29</f>
        <v>0.75344907407407402</v>
      </c>
      <c r="DH53" s="106">
        <f>DH52+'KEY L-8'!$M29</f>
        <v>0.75767361111111109</v>
      </c>
      <c r="DI53" s="106">
        <f>DI52+'KEY L-8'!$M29</f>
        <v>0.76181712962962966</v>
      </c>
      <c r="DJ53" s="106">
        <f>DJ52+'KEY L-8'!$M29</f>
        <v>0.766122685185187</v>
      </c>
      <c r="DK53" s="106">
        <f>DK52+'KEY L-8'!$M29</f>
        <v>0.77005787037037221</v>
      </c>
      <c r="DL53" s="106">
        <f>DL52+'KEY L-8'!$M29</f>
        <v>0.77399305555555742</v>
      </c>
      <c r="DM53" s="106">
        <f>DM52+'KEY L-8'!$M29</f>
        <v>0.77792824074074263</v>
      </c>
      <c r="DN53" s="106">
        <f>DN52+'KEY L-8'!$M29</f>
        <v>0.78186342592592784</v>
      </c>
      <c r="DO53" s="106">
        <f>DO52+'KEY L-8'!$M29</f>
        <v>0.78579861111111304</v>
      </c>
      <c r="DP53" s="106">
        <f>DP52+'KEY L-8'!$M29</f>
        <v>0.78973379629629825</v>
      </c>
      <c r="DQ53" s="106">
        <f>DQ52+'KEY L-8'!$M29</f>
        <v>0.79366898148148346</v>
      </c>
      <c r="DR53" s="106">
        <f>DR52+'KEY L-8'!$M29</f>
        <v>0.79760416666666867</v>
      </c>
      <c r="DS53" s="106">
        <f>DS52+'KEY L-8'!$M29</f>
        <v>0.80153935185185388</v>
      </c>
      <c r="DT53" s="106">
        <f>DT52+'KEY L-8'!$M29</f>
        <v>0.80547453703703908</v>
      </c>
      <c r="DU53" s="106">
        <f>DU52+'KEY L-8'!$M29</f>
        <v>0.80940972222222429</v>
      </c>
      <c r="DV53" s="106">
        <f>DV52+'KEY L-8'!$M29</f>
        <v>0.8133449074074095</v>
      </c>
      <c r="DW53" s="106">
        <f>DW52+'KEY L-8'!$M29</f>
        <v>0.81728009259259471</v>
      </c>
      <c r="DX53" s="106">
        <f>DX52+'KEY L-8'!$M29</f>
        <v>0.82121527777777992</v>
      </c>
      <c r="DY53" s="106">
        <f>DY52+'KEY L-8'!$M29</f>
        <v>0.82515046296296513</v>
      </c>
      <c r="DZ53" s="106">
        <f>DZ52+'KEY L-8'!$M29</f>
        <v>0.82908564814815033</v>
      </c>
      <c r="EA53" s="106">
        <f>EA52+'KEY L-8'!$M29</f>
        <v>0.83302083333333554</v>
      </c>
      <c r="EB53" s="106">
        <f>EB52+'KEY L-8'!$M29</f>
        <v>0.83695601851852075</v>
      </c>
      <c r="EC53" s="106">
        <f>EC52+'KEY L-8'!$M29</f>
        <v>0.84089120370370596</v>
      </c>
      <c r="ED53" s="106">
        <f>ED52+'KEY L-8'!$M29</f>
        <v>0.84482638888889117</v>
      </c>
      <c r="EE53" s="106">
        <f>EE52+'KEY L-8'!$M29</f>
        <v>0.84876157407407637</v>
      </c>
      <c r="EF53" s="106">
        <f>EF52+'KEY L-8'!$M29</f>
        <v>0.85269675925926158</v>
      </c>
      <c r="EG53" s="106">
        <f>EG52+'KEY L-8'!$M29</f>
        <v>0.85663194444444679</v>
      </c>
      <c r="EH53" s="106">
        <f>EH52+'KEY L-8'!$M29</f>
        <v>0.860567129629632</v>
      </c>
      <c r="EI53" s="106">
        <f>EI52+'KEY L-8'!$M29</f>
        <v>0.86450231481481721</v>
      </c>
      <c r="EJ53" s="106">
        <f>EJ52+'KEY L-8'!$M29</f>
        <v>0.86843750000000242</v>
      </c>
      <c r="EK53" s="106">
        <f>EK52+'KEY L-8'!$M29</f>
        <v>0.87237268518518762</v>
      </c>
      <c r="EL53" s="106">
        <f>EL52+'KEY L-8'!$M29</f>
        <v>0.87630787037037283</v>
      </c>
      <c r="EM53" s="106">
        <f>EM52+'KEY L-8'!$M29</f>
        <v>0.88024305555555804</v>
      </c>
      <c r="EN53" s="106">
        <f>EN52+'KEY L-8'!$M29</f>
        <v>0.88417824074074325</v>
      </c>
      <c r="EO53" s="106">
        <f>EO52+'KEY L-8'!$M29</f>
        <v>0.88811342592592846</v>
      </c>
      <c r="EP53" s="106">
        <f>EP52+'KEY L-8'!$M29</f>
        <v>0.89204861111111367</v>
      </c>
      <c r="EQ53" s="106">
        <f>EQ52+'KEY L-8'!$M29</f>
        <v>0.89598379629629887</v>
      </c>
      <c r="ER53" s="106">
        <f>ER52+'KEY L-8'!$M29</f>
        <v>0.89991898148148408</v>
      </c>
      <c r="ES53" s="106">
        <f>ES52+'KEY L-8'!$M29</f>
        <v>0.90385416666666929</v>
      </c>
      <c r="ET53" s="106">
        <f>ET52+'KEY L-8'!$M29</f>
        <v>0.9077893518518545</v>
      </c>
      <c r="EU53" s="80"/>
      <c r="EV53" s="106">
        <f>EV52+'KEY L-8'!$M29</f>
        <v>0.91565972222222491</v>
      </c>
      <c r="EW53" s="106">
        <f>EW52+'KEY L-8'!$M29</f>
        <v>0.91959490740741012</v>
      </c>
      <c r="EX53" s="80"/>
      <c r="EY53" s="106">
        <f>EY52+'KEY L-8'!$M29</f>
        <v>0.92746527777778054</v>
      </c>
      <c r="EZ53" s="113"/>
      <c r="FA53" s="106">
        <f>FA52+'KEY L-8'!$M29</f>
        <v>0.93481481481481465</v>
      </c>
      <c r="FB53" s="113"/>
      <c r="FC53" s="106">
        <f>FC52+'KEY L-8'!$M29</f>
        <v>0.94199074074074052</v>
      </c>
      <c r="FD53" s="106">
        <f>FD52+'KEY L-8'!$M29</f>
        <v>0.94627314814814789</v>
      </c>
      <c r="FE53" s="80"/>
      <c r="FF53" s="106">
        <f>FF52+'KEY L-8'!$M29</f>
        <v>0.95512731481481483</v>
      </c>
      <c r="FG53" s="113"/>
      <c r="FH53" s="106">
        <f>FH52+'KEY L-8'!$M29</f>
        <v>0.96137731481481492</v>
      </c>
      <c r="FI53" s="128">
        <f>FI52+'KEY L-8'!$M29</f>
        <v>0.96484953703703702</v>
      </c>
      <c r="FJ53" s="106">
        <f>FJ52+'KEY L-8'!$M29</f>
        <v>0.97040509259259256</v>
      </c>
      <c r="FK53" s="113"/>
      <c r="FL53" s="106">
        <f>FL52+'KEY L-8'!$M29</f>
        <v>0.97873842592592586</v>
      </c>
      <c r="FM53" s="128">
        <f>FM52+'KEY L-8'!$M29</f>
        <v>0.98707175925925938</v>
      </c>
      <c r="FN53" s="80"/>
      <c r="FO53" s="130">
        <f>FO52+'KEY L-8'!$M29</f>
        <v>0.99540509259259269</v>
      </c>
      <c r="FP53" s="113"/>
      <c r="FQ53" s="128">
        <f>FQ52+'KEY L-8'!$M29</f>
        <v>1.0037384259259261</v>
      </c>
      <c r="FR53" s="80"/>
      <c r="FS53" s="80"/>
      <c r="FT53" s="80"/>
      <c r="FU53" s="80"/>
      <c r="FV53" s="80"/>
      <c r="FW53" s="80"/>
      <c r="FX53" s="80"/>
      <c r="FY53" s="113"/>
      <c r="FZ53" s="80"/>
      <c r="GA53" s="113"/>
      <c r="GB53" s="113"/>
      <c r="GC53" s="113"/>
      <c r="GD53" s="118"/>
      <c r="GE53" s="94"/>
    </row>
    <row r="54" spans="1:187" s="100" customFormat="1" ht="33" customHeight="1" thickBot="1" x14ac:dyDescent="0.3">
      <c r="A54" s="95" t="s">
        <v>102</v>
      </c>
      <c r="B54" s="96" t="s">
        <v>114</v>
      </c>
      <c r="C54" s="135" t="s">
        <v>115</v>
      </c>
      <c r="D54" s="96" t="s">
        <v>114</v>
      </c>
      <c r="E54" s="96" t="s">
        <v>115</v>
      </c>
      <c r="F54" s="96" t="s">
        <v>114</v>
      </c>
      <c r="G54" s="96" t="s">
        <v>115</v>
      </c>
      <c r="H54" s="96" t="s">
        <v>114</v>
      </c>
      <c r="I54" s="96" t="s">
        <v>115</v>
      </c>
      <c r="J54" s="96" t="s">
        <v>114</v>
      </c>
      <c r="K54" s="96" t="s">
        <v>115</v>
      </c>
      <c r="L54" s="96" t="s">
        <v>114</v>
      </c>
      <c r="M54" s="96" t="s">
        <v>115</v>
      </c>
      <c r="N54" s="96" t="s">
        <v>114</v>
      </c>
      <c r="O54" s="96" t="s">
        <v>115</v>
      </c>
      <c r="P54" s="96" t="s">
        <v>114</v>
      </c>
      <c r="Q54" s="96" t="s">
        <v>115</v>
      </c>
      <c r="R54" s="96" t="s">
        <v>114</v>
      </c>
      <c r="S54" s="96" t="s">
        <v>115</v>
      </c>
      <c r="T54" s="96" t="s">
        <v>114</v>
      </c>
      <c r="U54" s="96" t="s">
        <v>115</v>
      </c>
      <c r="V54" s="96" t="s">
        <v>114</v>
      </c>
      <c r="W54" s="96" t="s">
        <v>115</v>
      </c>
      <c r="X54" s="96" t="s">
        <v>114</v>
      </c>
      <c r="Y54" s="96" t="s">
        <v>115</v>
      </c>
      <c r="Z54" s="96" t="s">
        <v>114</v>
      </c>
      <c r="AA54" s="96" t="s">
        <v>115</v>
      </c>
      <c r="AB54" s="96" t="s">
        <v>114</v>
      </c>
      <c r="AC54" s="96" t="s">
        <v>115</v>
      </c>
      <c r="AD54" s="96" t="s">
        <v>114</v>
      </c>
      <c r="AE54" s="96" t="s">
        <v>115</v>
      </c>
      <c r="AF54" s="96" t="s">
        <v>114</v>
      </c>
      <c r="AG54" s="96" t="s">
        <v>115</v>
      </c>
      <c r="AH54" s="96" t="s">
        <v>114</v>
      </c>
      <c r="AI54" s="96" t="s">
        <v>115</v>
      </c>
      <c r="AJ54" s="96" t="s">
        <v>114</v>
      </c>
      <c r="AK54" s="96" t="s">
        <v>115</v>
      </c>
      <c r="AL54" s="96" t="s">
        <v>114</v>
      </c>
      <c r="AM54" s="96" t="s">
        <v>115</v>
      </c>
      <c r="AN54" s="96" t="s">
        <v>114</v>
      </c>
      <c r="AO54" s="96" t="s">
        <v>115</v>
      </c>
      <c r="AP54" s="96" t="s">
        <v>114</v>
      </c>
      <c r="AQ54" s="96" t="s">
        <v>115</v>
      </c>
      <c r="AR54" s="96" t="s">
        <v>114</v>
      </c>
      <c r="AS54" s="96" t="s">
        <v>115</v>
      </c>
      <c r="AT54" s="96" t="s">
        <v>114</v>
      </c>
      <c r="AU54" s="96" t="s">
        <v>115</v>
      </c>
      <c r="AV54" s="97" t="s">
        <v>117</v>
      </c>
      <c r="AW54" s="96" t="s">
        <v>115</v>
      </c>
      <c r="AX54" s="96" t="s">
        <v>114</v>
      </c>
      <c r="AY54" s="96" t="s">
        <v>115</v>
      </c>
      <c r="AZ54" s="96" t="s">
        <v>114</v>
      </c>
      <c r="BA54" s="96" t="s">
        <v>115</v>
      </c>
      <c r="BB54" s="96" t="s">
        <v>114</v>
      </c>
      <c r="BC54" s="96" t="s">
        <v>115</v>
      </c>
      <c r="BD54" s="96" t="s">
        <v>114</v>
      </c>
      <c r="BE54" s="96" t="s">
        <v>115</v>
      </c>
      <c r="BF54" s="96" t="s">
        <v>114</v>
      </c>
      <c r="BG54" s="96" t="s">
        <v>115</v>
      </c>
      <c r="BH54" s="96" t="s">
        <v>114</v>
      </c>
      <c r="BI54" s="97" t="s">
        <v>117</v>
      </c>
      <c r="BJ54" s="96" t="s">
        <v>114</v>
      </c>
      <c r="BK54" s="96" t="s">
        <v>115</v>
      </c>
      <c r="BL54" s="97" t="s">
        <v>117</v>
      </c>
      <c r="BM54" s="96" t="s">
        <v>115</v>
      </c>
      <c r="BN54" s="97" t="s">
        <v>117</v>
      </c>
      <c r="BO54" s="96" t="s">
        <v>115</v>
      </c>
      <c r="BP54" s="96" t="s">
        <v>114</v>
      </c>
      <c r="BQ54" s="97" t="s">
        <v>117</v>
      </c>
      <c r="BR54" s="96" t="s">
        <v>114</v>
      </c>
      <c r="BS54" s="96" t="s">
        <v>115</v>
      </c>
      <c r="BT54" s="97" t="s">
        <v>117</v>
      </c>
      <c r="BU54" s="96" t="s">
        <v>115</v>
      </c>
      <c r="BV54" s="97" t="s">
        <v>117</v>
      </c>
      <c r="BW54" s="96" t="s">
        <v>115</v>
      </c>
      <c r="BX54" s="97" t="s">
        <v>117</v>
      </c>
      <c r="BY54" s="96" t="s">
        <v>115</v>
      </c>
      <c r="BZ54" s="97" t="s">
        <v>117</v>
      </c>
      <c r="CA54" s="96" t="s">
        <v>115</v>
      </c>
      <c r="CB54" s="97" t="s">
        <v>117</v>
      </c>
      <c r="CC54" s="96" t="s">
        <v>115</v>
      </c>
      <c r="CD54" s="97" t="s">
        <v>117</v>
      </c>
      <c r="CE54" s="96" t="s">
        <v>115</v>
      </c>
      <c r="CF54" s="97" t="s">
        <v>117</v>
      </c>
      <c r="CG54" s="96" t="s">
        <v>115</v>
      </c>
      <c r="CH54" s="97" t="s">
        <v>117</v>
      </c>
      <c r="CI54" s="96" t="s">
        <v>115</v>
      </c>
      <c r="CJ54" s="96" t="s">
        <v>115</v>
      </c>
      <c r="CK54" s="96" t="s">
        <v>115</v>
      </c>
      <c r="CL54" s="96" t="s">
        <v>114</v>
      </c>
      <c r="CM54" s="96" t="s">
        <v>114</v>
      </c>
      <c r="CN54" s="96" t="s">
        <v>115</v>
      </c>
      <c r="CO54" s="96" t="s">
        <v>115</v>
      </c>
      <c r="CP54" s="96" t="s">
        <v>115</v>
      </c>
      <c r="CQ54" s="96" t="s">
        <v>114</v>
      </c>
      <c r="CR54" s="96" t="s">
        <v>115</v>
      </c>
      <c r="CS54" s="96" t="s">
        <v>114</v>
      </c>
      <c r="CT54" s="96" t="s">
        <v>115</v>
      </c>
      <c r="CU54" s="96" t="s">
        <v>114</v>
      </c>
      <c r="CV54" s="96" t="s">
        <v>115</v>
      </c>
      <c r="CW54" s="96" t="s">
        <v>114</v>
      </c>
      <c r="CX54" s="96" t="s">
        <v>115</v>
      </c>
      <c r="CY54" s="96" t="s">
        <v>114</v>
      </c>
      <c r="CZ54" s="96" t="s">
        <v>115</v>
      </c>
      <c r="DA54" s="96" t="s">
        <v>114</v>
      </c>
      <c r="DB54" s="96" t="s">
        <v>115</v>
      </c>
      <c r="DC54" s="96" t="s">
        <v>114</v>
      </c>
      <c r="DD54" s="96" t="s">
        <v>115</v>
      </c>
      <c r="DE54" s="96" t="s">
        <v>114</v>
      </c>
      <c r="DF54" s="96" t="s">
        <v>115</v>
      </c>
      <c r="DG54" s="96" t="s">
        <v>114</v>
      </c>
      <c r="DH54" s="96" t="s">
        <v>115</v>
      </c>
      <c r="DI54" s="96" t="s">
        <v>114</v>
      </c>
      <c r="DJ54" s="96" t="s">
        <v>115</v>
      </c>
      <c r="DK54" s="96" t="s">
        <v>114</v>
      </c>
      <c r="DL54" s="96" t="s">
        <v>115</v>
      </c>
      <c r="DM54" s="96" t="s">
        <v>114</v>
      </c>
      <c r="DN54" s="96" t="s">
        <v>115</v>
      </c>
      <c r="DO54" s="96" t="s">
        <v>114</v>
      </c>
      <c r="DP54" s="96" t="s">
        <v>115</v>
      </c>
      <c r="DQ54" s="96" t="s">
        <v>114</v>
      </c>
      <c r="DR54" s="96" t="s">
        <v>115</v>
      </c>
      <c r="DS54" s="96" t="s">
        <v>114</v>
      </c>
      <c r="DT54" s="96" t="s">
        <v>115</v>
      </c>
      <c r="DU54" s="96" t="s">
        <v>114</v>
      </c>
      <c r="DV54" s="96" t="s">
        <v>115</v>
      </c>
      <c r="DW54" s="96" t="s">
        <v>114</v>
      </c>
      <c r="DX54" s="96" t="s">
        <v>115</v>
      </c>
      <c r="DY54" s="96" t="s">
        <v>114</v>
      </c>
      <c r="DZ54" s="96" t="s">
        <v>115</v>
      </c>
      <c r="EA54" s="96" t="s">
        <v>114</v>
      </c>
      <c r="EB54" s="96" t="s">
        <v>115</v>
      </c>
      <c r="EC54" s="96" t="s">
        <v>114</v>
      </c>
      <c r="ED54" s="96" t="s">
        <v>115</v>
      </c>
      <c r="EE54" s="96" t="s">
        <v>114</v>
      </c>
      <c r="EF54" s="96" t="s">
        <v>115</v>
      </c>
      <c r="EG54" s="96" t="s">
        <v>114</v>
      </c>
      <c r="EH54" s="96" t="s">
        <v>115</v>
      </c>
      <c r="EI54" s="96" t="s">
        <v>114</v>
      </c>
      <c r="EJ54" s="96" t="s">
        <v>115</v>
      </c>
      <c r="EK54" s="96" t="s">
        <v>114</v>
      </c>
      <c r="EL54" s="96" t="s">
        <v>115</v>
      </c>
      <c r="EM54" s="96" t="s">
        <v>114</v>
      </c>
      <c r="EN54" s="96" t="s">
        <v>115</v>
      </c>
      <c r="EO54" s="96" t="s">
        <v>114</v>
      </c>
      <c r="EP54" s="96" t="s">
        <v>115</v>
      </c>
      <c r="EQ54" s="96" t="s">
        <v>114</v>
      </c>
      <c r="ER54" s="96" t="s">
        <v>115</v>
      </c>
      <c r="ES54" s="96" t="s">
        <v>114</v>
      </c>
      <c r="ET54" s="96" t="s">
        <v>115</v>
      </c>
      <c r="EU54" s="97" t="s">
        <v>117</v>
      </c>
      <c r="EV54" s="96" t="s">
        <v>115</v>
      </c>
      <c r="EW54" s="96" t="s">
        <v>114</v>
      </c>
      <c r="EX54" s="97" t="s">
        <v>117</v>
      </c>
      <c r="EY54" s="96" t="s">
        <v>114</v>
      </c>
      <c r="EZ54" s="97" t="s">
        <v>117</v>
      </c>
      <c r="FA54" s="96" t="s">
        <v>115</v>
      </c>
      <c r="FB54" s="98" t="s">
        <v>116</v>
      </c>
      <c r="FC54" s="96" t="s">
        <v>114</v>
      </c>
      <c r="FD54" s="96" t="s">
        <v>115</v>
      </c>
      <c r="FE54" s="97" t="s">
        <v>117</v>
      </c>
      <c r="FF54" s="96" t="s">
        <v>113</v>
      </c>
      <c r="FG54" s="97" t="s">
        <v>117</v>
      </c>
      <c r="FH54" s="96" t="s">
        <v>114</v>
      </c>
      <c r="FI54" s="96" t="s">
        <v>115</v>
      </c>
      <c r="FJ54" s="96" t="s">
        <v>114</v>
      </c>
      <c r="FK54" s="97" t="s">
        <v>117</v>
      </c>
      <c r="FL54" s="96" t="s">
        <v>115</v>
      </c>
      <c r="FM54" s="126" t="s">
        <v>122</v>
      </c>
      <c r="FN54" s="97" t="s">
        <v>117</v>
      </c>
      <c r="FO54" s="98" t="s">
        <v>123</v>
      </c>
      <c r="FP54" s="97" t="s">
        <v>117</v>
      </c>
      <c r="FQ54" s="98" t="s">
        <v>124</v>
      </c>
      <c r="FR54" s="97" t="s">
        <v>117</v>
      </c>
      <c r="FS54" s="97" t="s">
        <v>117</v>
      </c>
      <c r="FT54" s="97" t="s">
        <v>117</v>
      </c>
      <c r="FU54" s="97" t="s">
        <v>117</v>
      </c>
      <c r="FV54" s="98" t="s">
        <v>68</v>
      </c>
      <c r="FW54" s="98" t="s">
        <v>70</v>
      </c>
      <c r="FX54" s="98" t="s">
        <v>69</v>
      </c>
      <c r="FY54" s="97" t="s">
        <v>117</v>
      </c>
      <c r="FZ54" s="97" t="s">
        <v>117</v>
      </c>
      <c r="GA54" s="97" t="s">
        <v>117</v>
      </c>
      <c r="GB54" s="97" t="s">
        <v>117</v>
      </c>
      <c r="GC54" s="97" t="s">
        <v>117</v>
      </c>
      <c r="GD54" s="127" t="s">
        <v>117</v>
      </c>
      <c r="GE54" s="99"/>
    </row>
    <row r="55" spans="1:187" ht="15" x14ac:dyDescent="0.25">
      <c r="A55" s="101"/>
      <c r="B55" s="102"/>
      <c r="C55" s="136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  <c r="AK55" s="102"/>
      <c r="AL55" s="102"/>
      <c r="AM55" s="102"/>
      <c r="AN55" s="102"/>
      <c r="AO55" s="102"/>
      <c r="AP55" s="102"/>
      <c r="AQ55" s="102"/>
      <c r="AR55" s="102"/>
      <c r="AS55" s="102"/>
      <c r="AT55" s="102"/>
      <c r="AU55" s="102"/>
      <c r="AV55" s="102"/>
      <c r="AW55" s="102"/>
      <c r="AX55" s="102"/>
      <c r="AY55" s="102"/>
      <c r="AZ55" s="102"/>
      <c r="BA55" s="102"/>
      <c r="BB55" s="102"/>
      <c r="BC55" s="102"/>
      <c r="BD55" s="102"/>
      <c r="BE55" s="102"/>
      <c r="BF55" s="102"/>
      <c r="BG55" s="102"/>
      <c r="BH55" s="102"/>
      <c r="BI55" s="102"/>
      <c r="BJ55" s="102"/>
      <c r="BK55" s="102"/>
      <c r="BL55" s="102"/>
      <c r="BM55" s="102"/>
      <c r="BN55" s="102"/>
      <c r="BO55" s="102"/>
      <c r="BP55" s="102"/>
      <c r="BQ55" s="102"/>
      <c r="BR55" s="102"/>
      <c r="BS55" s="102"/>
      <c r="BT55" s="102"/>
      <c r="BU55" s="102"/>
      <c r="BV55" s="102"/>
      <c r="BW55" s="102"/>
      <c r="BX55" s="102"/>
      <c r="BY55" s="102"/>
      <c r="BZ55" s="102"/>
      <c r="CA55" s="102"/>
      <c r="CB55" s="102"/>
      <c r="CC55" s="102"/>
      <c r="CD55" s="102"/>
      <c r="CE55" s="102"/>
      <c r="CF55" s="102"/>
      <c r="CG55" s="102"/>
      <c r="CH55" s="102"/>
      <c r="CI55" s="102"/>
      <c r="CJ55" s="102"/>
      <c r="CK55" s="102"/>
      <c r="CL55" s="102"/>
      <c r="CM55" s="102"/>
      <c r="CN55" s="102"/>
      <c r="CO55" s="102"/>
      <c r="CP55" s="102"/>
      <c r="CQ55" s="102"/>
      <c r="CR55" s="102"/>
      <c r="CS55" s="102"/>
      <c r="CT55" s="102"/>
      <c r="CU55" s="102"/>
      <c r="CV55" s="102"/>
      <c r="CW55" s="102"/>
      <c r="CX55" s="102"/>
      <c r="CY55" s="102"/>
      <c r="CZ55" s="102"/>
      <c r="DA55" s="102"/>
      <c r="DB55" s="102"/>
      <c r="DC55" s="102"/>
      <c r="DD55" s="102"/>
      <c r="DE55" s="102"/>
      <c r="DF55" s="102"/>
      <c r="DG55" s="102"/>
      <c r="DH55" s="102"/>
      <c r="DI55" s="102"/>
      <c r="DJ55" s="102"/>
      <c r="DK55" s="102"/>
      <c r="DL55" s="102"/>
      <c r="DM55" s="102"/>
      <c r="DN55" s="102"/>
      <c r="DO55" s="102"/>
      <c r="DP55" s="102"/>
      <c r="DQ55" s="102"/>
      <c r="DR55" s="102"/>
      <c r="DS55" s="102"/>
      <c r="DT55" s="102"/>
      <c r="DU55" s="102"/>
      <c r="DV55" s="102"/>
      <c r="DW55" s="102"/>
      <c r="DX55" s="102"/>
      <c r="DY55" s="102"/>
      <c r="DZ55" s="102"/>
      <c r="EA55" s="102"/>
      <c r="EB55" s="102"/>
      <c r="EC55" s="102"/>
      <c r="ED55" s="102"/>
      <c r="EE55" s="102"/>
      <c r="EF55" s="102"/>
      <c r="EG55" s="102"/>
      <c r="EH55" s="102"/>
      <c r="EI55" s="102"/>
      <c r="EJ55" s="102"/>
      <c r="EK55" s="102"/>
      <c r="EL55" s="102"/>
      <c r="EM55" s="102"/>
      <c r="EN55" s="102"/>
      <c r="EO55" s="102"/>
      <c r="EP55" s="102"/>
      <c r="EQ55" s="102"/>
      <c r="ER55" s="102"/>
      <c r="ES55" s="102"/>
      <c r="ET55" s="102"/>
      <c r="EU55" s="102"/>
      <c r="EV55" s="102"/>
      <c r="EW55" s="102"/>
      <c r="EX55" s="102"/>
      <c r="EY55" s="102"/>
      <c r="EZ55" s="102"/>
      <c r="FA55" s="102"/>
      <c r="FB55" s="102"/>
      <c r="FC55" s="102"/>
      <c r="FD55" s="102"/>
      <c r="FE55" s="102"/>
      <c r="FF55" s="102"/>
      <c r="FG55" s="102"/>
      <c r="FH55" s="102"/>
      <c r="FI55" s="102"/>
      <c r="FJ55" s="102"/>
      <c r="FK55" s="102"/>
      <c r="FL55" s="102"/>
      <c r="FM55" s="102"/>
      <c r="FN55" s="102"/>
      <c r="FO55" s="102"/>
      <c r="FP55" s="102"/>
      <c r="FQ55" s="102"/>
      <c r="FR55" s="102"/>
      <c r="FS55" s="102"/>
      <c r="FT55" s="102"/>
      <c r="FU55" s="102"/>
      <c r="FV55" s="102"/>
      <c r="FW55" s="102"/>
      <c r="FX55" s="102"/>
      <c r="FY55" s="102"/>
      <c r="FZ55" s="102"/>
      <c r="GA55" s="102"/>
      <c r="GB55" s="102"/>
      <c r="GC55" s="102"/>
      <c r="GD55" s="102"/>
    </row>
    <row r="56" spans="1:187" ht="15" x14ac:dyDescent="0.25">
      <c r="A56" s="103"/>
    </row>
    <row r="57" spans="1:187" ht="15" x14ac:dyDescent="0.25">
      <c r="A57" s="103"/>
      <c r="BL57" s="67">
        <v>819</v>
      </c>
      <c r="BM57" s="67">
        <v>822</v>
      </c>
      <c r="BN57" s="67">
        <v>803</v>
      </c>
      <c r="BO57" s="67">
        <v>807</v>
      </c>
      <c r="BP57" s="67">
        <v>825</v>
      </c>
      <c r="BQ57" s="67">
        <v>823</v>
      </c>
      <c r="BR57" s="67">
        <v>815</v>
      </c>
      <c r="BS57" s="67">
        <v>824</v>
      </c>
      <c r="BT57" s="67">
        <v>808</v>
      </c>
      <c r="BU57" s="67">
        <v>826</v>
      </c>
      <c r="BV57" s="67">
        <v>802</v>
      </c>
    </row>
    <row r="58" spans="1:187" ht="15" x14ac:dyDescent="0.25">
      <c r="A58" s="103"/>
    </row>
    <row r="59" spans="1:187" ht="15" x14ac:dyDescent="0.25">
      <c r="A59" s="103"/>
    </row>
    <row r="60" spans="1:187" ht="15" x14ac:dyDescent="0.25">
      <c r="A60" s="103"/>
    </row>
    <row r="61" spans="1:187" ht="15" x14ac:dyDescent="0.25">
      <c r="A61" s="103"/>
    </row>
    <row r="62" spans="1:187" ht="15" x14ac:dyDescent="0.25">
      <c r="A62" s="103"/>
    </row>
    <row r="63" spans="1:187" ht="15" x14ac:dyDescent="0.25">
      <c r="A63" s="103"/>
    </row>
    <row r="64" spans="1:187" ht="15" x14ac:dyDescent="0.25">
      <c r="A64" s="103"/>
    </row>
    <row r="65" spans="1:1" ht="15" x14ac:dyDescent="0.25">
      <c r="A65" s="103"/>
    </row>
    <row r="66" spans="1:1" ht="15" x14ac:dyDescent="0.25">
      <c r="A66" s="103"/>
    </row>
    <row r="67" spans="1:1" ht="15" x14ac:dyDescent="0.25">
      <c r="A67" s="103"/>
    </row>
    <row r="68" spans="1:1" ht="15" x14ac:dyDescent="0.25">
      <c r="A68" s="103"/>
    </row>
    <row r="69" spans="1:1" ht="15" x14ac:dyDescent="0.25">
      <c r="A69" s="103"/>
    </row>
    <row r="70" spans="1:1" ht="15" x14ac:dyDescent="0.25">
      <c r="A70" s="103"/>
    </row>
    <row r="71" spans="1:1" ht="15" x14ac:dyDescent="0.25">
      <c r="A71" s="103"/>
    </row>
    <row r="72" spans="1:1" ht="15" x14ac:dyDescent="0.25">
      <c r="A72" s="103"/>
    </row>
    <row r="73" spans="1:1" ht="15" x14ac:dyDescent="0.25">
      <c r="A73" s="103"/>
    </row>
    <row r="74" spans="1:1" ht="15" x14ac:dyDescent="0.25">
      <c r="A74" s="103"/>
    </row>
    <row r="75" spans="1:1" ht="15" x14ac:dyDescent="0.25">
      <c r="A75" s="103"/>
    </row>
    <row r="76" spans="1:1" ht="15" x14ac:dyDescent="0.25">
      <c r="A76" s="103"/>
    </row>
    <row r="77" spans="1:1" ht="15" x14ac:dyDescent="0.25">
      <c r="A77" s="103"/>
    </row>
    <row r="78" spans="1:1" ht="15" x14ac:dyDescent="0.25">
      <c r="A78" s="103"/>
    </row>
    <row r="79" spans="1:1" ht="15" x14ac:dyDescent="0.25">
      <c r="A79" s="103"/>
    </row>
    <row r="80" spans="1:1" ht="15" x14ac:dyDescent="0.25">
      <c r="A80" s="103"/>
    </row>
    <row r="81" spans="1:1" ht="15" x14ac:dyDescent="0.25">
      <c r="A81" s="103"/>
    </row>
    <row r="82" spans="1:1" ht="15" x14ac:dyDescent="0.25">
      <c r="A82" s="103"/>
    </row>
    <row r="83" spans="1:1" ht="15" x14ac:dyDescent="0.25">
      <c r="A83" s="103"/>
    </row>
    <row r="84" spans="1:1" ht="15" x14ac:dyDescent="0.25">
      <c r="A84" s="103"/>
    </row>
    <row r="85" spans="1:1" ht="15" x14ac:dyDescent="0.25">
      <c r="A85" s="103"/>
    </row>
    <row r="86" spans="1:1" ht="15" x14ac:dyDescent="0.25">
      <c r="A86" s="103"/>
    </row>
    <row r="87" spans="1:1" ht="15" x14ac:dyDescent="0.25">
      <c r="A87" s="103"/>
    </row>
    <row r="88" spans="1:1" ht="15" x14ac:dyDescent="0.25">
      <c r="A88" s="103"/>
    </row>
    <row r="89" spans="1:1" ht="15" x14ac:dyDescent="0.25">
      <c r="A89" s="103"/>
    </row>
    <row r="90" spans="1:1" ht="15" x14ac:dyDescent="0.25">
      <c r="A90" s="103"/>
    </row>
    <row r="91" spans="1:1" ht="15" x14ac:dyDescent="0.25">
      <c r="A91" s="103"/>
    </row>
    <row r="92" spans="1:1" ht="15" x14ac:dyDescent="0.25">
      <c r="A92" s="103"/>
    </row>
    <row r="93" spans="1:1" ht="15" x14ac:dyDescent="0.25">
      <c r="A93" s="103"/>
    </row>
    <row r="94" spans="1:1" ht="15" x14ac:dyDescent="0.25">
      <c r="A94" s="103"/>
    </row>
    <row r="95" spans="1:1" ht="15" x14ac:dyDescent="0.25">
      <c r="A95" s="103"/>
    </row>
    <row r="96" spans="1:1" ht="15" x14ac:dyDescent="0.25">
      <c r="A96" s="103"/>
    </row>
    <row r="97" spans="1:1" ht="15" x14ac:dyDescent="0.25">
      <c r="A97" s="103"/>
    </row>
    <row r="98" spans="1:1" ht="15" x14ac:dyDescent="0.25">
      <c r="A98" s="103"/>
    </row>
    <row r="99" spans="1:1" ht="15" x14ac:dyDescent="0.25">
      <c r="A99" s="103"/>
    </row>
    <row r="100" spans="1:1" ht="15" x14ac:dyDescent="0.25">
      <c r="A100" s="103"/>
    </row>
    <row r="101" spans="1:1" ht="15" x14ac:dyDescent="0.25">
      <c r="A101" s="103"/>
    </row>
    <row r="102" spans="1:1" ht="15" x14ac:dyDescent="0.25">
      <c r="A102" s="103"/>
    </row>
    <row r="103" spans="1:1" ht="15" x14ac:dyDescent="0.25">
      <c r="A103" s="103"/>
    </row>
    <row r="104" spans="1:1" ht="15" x14ac:dyDescent="0.25">
      <c r="A104" s="103"/>
    </row>
    <row r="105" spans="1:1" ht="15" x14ac:dyDescent="0.25">
      <c r="A105" s="103"/>
    </row>
    <row r="106" spans="1:1" ht="15" x14ac:dyDescent="0.25">
      <c r="A106" s="103"/>
    </row>
    <row r="107" spans="1:1" ht="15" x14ac:dyDescent="0.25">
      <c r="A107" s="103"/>
    </row>
    <row r="108" spans="1:1" ht="15" x14ac:dyDescent="0.25">
      <c r="A108" s="103"/>
    </row>
    <row r="109" spans="1:1" ht="15" x14ac:dyDescent="0.25">
      <c r="A109" s="103"/>
    </row>
    <row r="110" spans="1:1" ht="15" x14ac:dyDescent="0.25">
      <c r="A110" s="103"/>
    </row>
    <row r="111" spans="1:1" ht="15" x14ac:dyDescent="0.25">
      <c r="A111" s="103"/>
    </row>
    <row r="112" spans="1:1" ht="15" x14ac:dyDescent="0.25">
      <c r="A112" s="103"/>
    </row>
    <row r="113" spans="1:1" ht="15" x14ac:dyDescent="0.25">
      <c r="A113" s="103"/>
    </row>
    <row r="114" spans="1:1" ht="15" x14ac:dyDescent="0.25">
      <c r="A114" s="103"/>
    </row>
    <row r="115" spans="1:1" ht="15" x14ac:dyDescent="0.25">
      <c r="A115" s="103"/>
    </row>
    <row r="116" spans="1:1" ht="15" x14ac:dyDescent="0.25">
      <c r="A116" s="103"/>
    </row>
    <row r="117" spans="1:1" ht="15" x14ac:dyDescent="0.25">
      <c r="A117" s="103"/>
    </row>
    <row r="118" spans="1:1" ht="15" x14ac:dyDescent="0.25">
      <c r="A118" s="103"/>
    </row>
    <row r="119" spans="1:1" ht="15" x14ac:dyDescent="0.25">
      <c r="A119" s="103"/>
    </row>
    <row r="120" spans="1:1" ht="15" x14ac:dyDescent="0.25">
      <c r="A120" s="103"/>
    </row>
    <row r="121" spans="1:1" ht="15" x14ac:dyDescent="0.25">
      <c r="A121" s="103"/>
    </row>
    <row r="122" spans="1:1" ht="15" x14ac:dyDescent="0.25">
      <c r="A122" s="103"/>
    </row>
    <row r="123" spans="1:1" ht="15" x14ac:dyDescent="0.25">
      <c r="A123" s="103"/>
    </row>
    <row r="124" spans="1:1" ht="15" x14ac:dyDescent="0.25">
      <c r="A124" s="103"/>
    </row>
    <row r="125" spans="1:1" ht="15" x14ac:dyDescent="0.25">
      <c r="A125" s="103"/>
    </row>
    <row r="126" spans="1:1" ht="15" x14ac:dyDescent="0.25">
      <c r="A126" s="103"/>
    </row>
    <row r="127" spans="1:1" ht="15" x14ac:dyDescent="0.25">
      <c r="A127" s="103"/>
    </row>
    <row r="128" spans="1:1" ht="15" x14ac:dyDescent="0.25">
      <c r="A128" s="103"/>
    </row>
    <row r="129" spans="1:1" ht="15" x14ac:dyDescent="0.25">
      <c r="A129" s="103"/>
    </row>
    <row r="130" spans="1:1" ht="15" x14ac:dyDescent="0.25">
      <c r="A130" s="103"/>
    </row>
    <row r="131" spans="1:1" ht="15" x14ac:dyDescent="0.25">
      <c r="A131" s="103"/>
    </row>
    <row r="132" spans="1:1" ht="15" x14ac:dyDescent="0.25">
      <c r="A132" s="103"/>
    </row>
    <row r="133" spans="1:1" ht="15" x14ac:dyDescent="0.25">
      <c r="A133" s="103"/>
    </row>
    <row r="134" spans="1:1" ht="15" x14ac:dyDescent="0.25">
      <c r="A134" s="103"/>
    </row>
    <row r="135" spans="1:1" ht="15" x14ac:dyDescent="0.25">
      <c r="A135" s="103"/>
    </row>
    <row r="136" spans="1:1" ht="15" x14ac:dyDescent="0.25">
      <c r="A136" s="103"/>
    </row>
    <row r="137" spans="1:1" ht="15" x14ac:dyDescent="0.25">
      <c r="A137" s="103"/>
    </row>
    <row r="138" spans="1:1" ht="15" x14ac:dyDescent="0.25">
      <c r="A138" s="103"/>
    </row>
    <row r="139" spans="1:1" ht="15" x14ac:dyDescent="0.25">
      <c r="A139" s="103"/>
    </row>
    <row r="140" spans="1:1" ht="15" x14ac:dyDescent="0.25">
      <c r="A140" s="103"/>
    </row>
    <row r="141" spans="1:1" ht="15" x14ac:dyDescent="0.25">
      <c r="A141" s="103"/>
    </row>
    <row r="142" spans="1:1" ht="15" x14ac:dyDescent="0.25">
      <c r="A142" s="103"/>
    </row>
    <row r="143" spans="1:1" ht="15" x14ac:dyDescent="0.25">
      <c r="A143" s="103"/>
    </row>
    <row r="144" spans="1:1" ht="15" x14ac:dyDescent="0.25">
      <c r="A144" s="103"/>
    </row>
    <row r="145" spans="1:1" ht="15" x14ac:dyDescent="0.25">
      <c r="A145" s="103"/>
    </row>
    <row r="146" spans="1:1" ht="15" x14ac:dyDescent="0.25">
      <c r="A146" s="103"/>
    </row>
    <row r="147" spans="1:1" ht="15" x14ac:dyDescent="0.25">
      <c r="A147" s="103"/>
    </row>
    <row r="148" spans="1:1" ht="15" x14ac:dyDescent="0.25">
      <c r="A148" s="103"/>
    </row>
    <row r="149" spans="1:1" ht="15" x14ac:dyDescent="0.25">
      <c r="A149" s="103"/>
    </row>
    <row r="150" spans="1:1" ht="15" x14ac:dyDescent="0.25">
      <c r="A150" s="103"/>
    </row>
    <row r="151" spans="1:1" ht="15" x14ac:dyDescent="0.25">
      <c r="A151" s="103"/>
    </row>
    <row r="152" spans="1:1" ht="15" x14ac:dyDescent="0.25">
      <c r="A152" s="103"/>
    </row>
    <row r="153" spans="1:1" ht="15" x14ac:dyDescent="0.25">
      <c r="A153" s="103"/>
    </row>
    <row r="154" spans="1:1" ht="15" x14ac:dyDescent="0.25">
      <c r="A154" s="103"/>
    </row>
    <row r="155" spans="1:1" ht="15" x14ac:dyDescent="0.25">
      <c r="A155" s="103"/>
    </row>
    <row r="156" spans="1:1" ht="15" x14ac:dyDescent="0.25">
      <c r="A156" s="103"/>
    </row>
    <row r="157" spans="1:1" ht="15" x14ac:dyDescent="0.25">
      <c r="A157" s="103"/>
    </row>
    <row r="158" spans="1:1" ht="15" x14ac:dyDescent="0.25">
      <c r="A158" s="103"/>
    </row>
    <row r="159" spans="1:1" ht="15" x14ac:dyDescent="0.25">
      <c r="A159" s="103"/>
    </row>
    <row r="160" spans="1:1" ht="15" x14ac:dyDescent="0.25">
      <c r="A160" s="103"/>
    </row>
    <row r="161" spans="1:1" ht="15" x14ac:dyDescent="0.25">
      <c r="A161" s="103"/>
    </row>
    <row r="162" spans="1:1" ht="15" x14ac:dyDescent="0.25">
      <c r="A162" s="103"/>
    </row>
    <row r="163" spans="1:1" ht="15" x14ac:dyDescent="0.25">
      <c r="A163" s="103"/>
    </row>
    <row r="164" spans="1:1" ht="15" x14ac:dyDescent="0.25">
      <c r="A164" s="103"/>
    </row>
    <row r="165" spans="1:1" ht="15" x14ac:dyDescent="0.25">
      <c r="A165" s="103"/>
    </row>
    <row r="166" spans="1:1" ht="15" x14ac:dyDescent="0.25">
      <c r="A166" s="103"/>
    </row>
    <row r="167" spans="1:1" ht="15" x14ac:dyDescent="0.25">
      <c r="A167" s="103"/>
    </row>
    <row r="168" spans="1:1" ht="15" x14ac:dyDescent="0.25">
      <c r="A168" s="103"/>
    </row>
    <row r="169" spans="1:1" ht="15" x14ac:dyDescent="0.25">
      <c r="A169" s="103"/>
    </row>
    <row r="170" spans="1:1" ht="15" x14ac:dyDescent="0.25">
      <c r="A170" s="103"/>
    </row>
    <row r="171" spans="1:1" ht="15" x14ac:dyDescent="0.25">
      <c r="A171" s="103"/>
    </row>
    <row r="172" spans="1:1" ht="15" x14ac:dyDescent="0.25">
      <c r="A172" s="103"/>
    </row>
    <row r="173" spans="1:1" ht="15" x14ac:dyDescent="0.25">
      <c r="A173" s="103"/>
    </row>
    <row r="174" spans="1:1" ht="15" x14ac:dyDescent="0.25">
      <c r="A174" s="103"/>
    </row>
    <row r="175" spans="1:1" ht="15" x14ac:dyDescent="0.25">
      <c r="A175" s="103"/>
    </row>
    <row r="176" spans="1:1" ht="15" x14ac:dyDescent="0.25">
      <c r="A176" s="103"/>
    </row>
    <row r="177" spans="1:1" ht="15" x14ac:dyDescent="0.25">
      <c r="A177" s="103"/>
    </row>
    <row r="178" spans="1:1" ht="15" x14ac:dyDescent="0.25">
      <c r="A178" s="103"/>
    </row>
    <row r="179" spans="1:1" ht="15" x14ac:dyDescent="0.25">
      <c r="A179" s="103"/>
    </row>
    <row r="180" spans="1:1" ht="15" x14ac:dyDescent="0.25">
      <c r="A180" s="103"/>
    </row>
    <row r="181" spans="1:1" ht="15" x14ac:dyDescent="0.25">
      <c r="A181" s="103"/>
    </row>
    <row r="182" spans="1:1" ht="15" x14ac:dyDescent="0.25">
      <c r="A182" s="103"/>
    </row>
    <row r="183" spans="1:1" ht="15" x14ac:dyDescent="0.25">
      <c r="A183" s="103"/>
    </row>
    <row r="184" spans="1:1" ht="15" x14ac:dyDescent="0.25">
      <c r="A184" s="103"/>
    </row>
    <row r="185" spans="1:1" ht="15" x14ac:dyDescent="0.25">
      <c r="A185" s="103"/>
    </row>
    <row r="186" spans="1:1" ht="15" x14ac:dyDescent="0.25">
      <c r="A186" s="103"/>
    </row>
    <row r="187" spans="1:1" ht="15" x14ac:dyDescent="0.25">
      <c r="A187" s="103"/>
    </row>
    <row r="188" spans="1:1" ht="15" x14ac:dyDescent="0.25">
      <c r="A188" s="103"/>
    </row>
    <row r="189" spans="1:1" ht="15" x14ac:dyDescent="0.25">
      <c r="A189" s="103"/>
    </row>
    <row r="190" spans="1:1" ht="15" x14ac:dyDescent="0.25">
      <c r="A190" s="103"/>
    </row>
    <row r="191" spans="1:1" ht="15" x14ac:dyDescent="0.25">
      <c r="A191" s="103"/>
    </row>
    <row r="192" spans="1:1" ht="15" x14ac:dyDescent="0.25">
      <c r="A192" s="103"/>
    </row>
    <row r="193" spans="1:1" ht="15" x14ac:dyDescent="0.25">
      <c r="A193" s="103"/>
    </row>
    <row r="194" spans="1:1" ht="15" x14ac:dyDescent="0.25">
      <c r="A194" s="103"/>
    </row>
    <row r="195" spans="1:1" ht="15" x14ac:dyDescent="0.25">
      <c r="A195" s="103"/>
    </row>
    <row r="196" spans="1:1" ht="15" x14ac:dyDescent="0.25">
      <c r="A196" s="103"/>
    </row>
    <row r="197" spans="1:1" ht="15" x14ac:dyDescent="0.25">
      <c r="A197" s="103"/>
    </row>
    <row r="198" spans="1:1" ht="15" x14ac:dyDescent="0.25">
      <c r="A198" s="103"/>
    </row>
    <row r="199" spans="1:1" ht="15" x14ac:dyDescent="0.25">
      <c r="A199" s="103"/>
    </row>
    <row r="200" spans="1:1" ht="15" x14ac:dyDescent="0.25">
      <c r="A200" s="103"/>
    </row>
    <row r="201" spans="1:1" ht="15" x14ac:dyDescent="0.25">
      <c r="A201" s="103"/>
    </row>
    <row r="202" spans="1:1" ht="15" x14ac:dyDescent="0.25">
      <c r="A202" s="103"/>
    </row>
    <row r="203" spans="1:1" ht="15" x14ac:dyDescent="0.25">
      <c r="A203" s="103"/>
    </row>
    <row r="204" spans="1:1" ht="15" x14ac:dyDescent="0.25">
      <c r="A204" s="103"/>
    </row>
    <row r="205" spans="1:1" ht="15" x14ac:dyDescent="0.25">
      <c r="A205" s="103"/>
    </row>
    <row r="206" spans="1:1" ht="15" x14ac:dyDescent="0.25">
      <c r="A206" s="103"/>
    </row>
    <row r="207" spans="1:1" ht="15" x14ac:dyDescent="0.25">
      <c r="A207" s="103"/>
    </row>
    <row r="208" spans="1:1" ht="15" x14ac:dyDescent="0.25">
      <c r="A208" s="103"/>
    </row>
    <row r="209" spans="1:1" ht="15" x14ac:dyDescent="0.25">
      <c r="A209" s="103"/>
    </row>
    <row r="210" spans="1:1" ht="15" x14ac:dyDescent="0.25">
      <c r="A210" s="103"/>
    </row>
    <row r="211" spans="1:1" ht="15" x14ac:dyDescent="0.25">
      <c r="A211" s="103"/>
    </row>
    <row r="212" spans="1:1" ht="15" x14ac:dyDescent="0.25">
      <c r="A212" s="103"/>
    </row>
    <row r="213" spans="1:1" ht="15" x14ac:dyDescent="0.25">
      <c r="A213" s="103"/>
    </row>
    <row r="214" spans="1:1" ht="15" x14ac:dyDescent="0.25">
      <c r="A214" s="103"/>
    </row>
    <row r="215" spans="1:1" ht="15" x14ac:dyDescent="0.25">
      <c r="A215" s="103"/>
    </row>
    <row r="216" spans="1:1" ht="15" x14ac:dyDescent="0.25">
      <c r="A216" s="103"/>
    </row>
    <row r="217" spans="1:1" ht="15" x14ac:dyDescent="0.25">
      <c r="A217" s="103"/>
    </row>
    <row r="218" spans="1:1" ht="15" x14ac:dyDescent="0.25">
      <c r="A218" s="103"/>
    </row>
    <row r="219" spans="1:1" ht="15" x14ac:dyDescent="0.25">
      <c r="A219" s="103"/>
    </row>
    <row r="220" spans="1:1" ht="15" x14ac:dyDescent="0.25">
      <c r="A220" s="103"/>
    </row>
    <row r="221" spans="1:1" ht="15" x14ac:dyDescent="0.25">
      <c r="A221" s="103"/>
    </row>
    <row r="222" spans="1:1" ht="15" x14ac:dyDescent="0.25">
      <c r="A222" s="103"/>
    </row>
    <row r="223" spans="1:1" ht="15" x14ac:dyDescent="0.25">
      <c r="A223" s="103"/>
    </row>
    <row r="224" spans="1:1" ht="15" x14ac:dyDescent="0.25">
      <c r="A224" s="103"/>
    </row>
    <row r="225" spans="1:1" ht="15" x14ac:dyDescent="0.25">
      <c r="A225" s="103"/>
    </row>
    <row r="226" spans="1:1" ht="15" x14ac:dyDescent="0.25">
      <c r="A226" s="103"/>
    </row>
    <row r="227" spans="1:1" ht="15" x14ac:dyDescent="0.25">
      <c r="A227" s="103"/>
    </row>
    <row r="228" spans="1:1" ht="15" x14ac:dyDescent="0.25">
      <c r="A228" s="103"/>
    </row>
    <row r="229" spans="1:1" ht="15" x14ac:dyDescent="0.25">
      <c r="A229" s="103"/>
    </row>
    <row r="230" spans="1:1" ht="15" x14ac:dyDescent="0.25">
      <c r="A230" s="103"/>
    </row>
    <row r="231" spans="1:1" ht="15" x14ac:dyDescent="0.25">
      <c r="A231" s="103"/>
    </row>
    <row r="232" spans="1:1" ht="15" x14ac:dyDescent="0.25">
      <c r="A232" s="103"/>
    </row>
    <row r="233" spans="1:1" ht="15" x14ac:dyDescent="0.25">
      <c r="A233" s="103"/>
    </row>
    <row r="234" spans="1:1" ht="15" x14ac:dyDescent="0.25">
      <c r="A234" s="103"/>
    </row>
    <row r="235" spans="1:1" ht="15" x14ac:dyDescent="0.25">
      <c r="A235" s="103"/>
    </row>
    <row r="236" spans="1:1" ht="15" x14ac:dyDescent="0.25">
      <c r="A236" s="103"/>
    </row>
    <row r="237" spans="1:1" ht="15" x14ac:dyDescent="0.25">
      <c r="A237" s="103"/>
    </row>
    <row r="238" spans="1:1" ht="15" x14ac:dyDescent="0.25">
      <c r="A238" s="103"/>
    </row>
    <row r="239" spans="1:1" ht="15" x14ac:dyDescent="0.25">
      <c r="A239" s="103"/>
    </row>
    <row r="240" spans="1:1" ht="15" x14ac:dyDescent="0.25">
      <c r="A240" s="103"/>
    </row>
    <row r="241" spans="1:1" ht="15" x14ac:dyDescent="0.25">
      <c r="A241" s="103"/>
    </row>
    <row r="242" spans="1:1" ht="15" x14ac:dyDescent="0.25">
      <c r="A242" s="103"/>
    </row>
    <row r="243" spans="1:1" ht="15" x14ac:dyDescent="0.25">
      <c r="A243" s="103"/>
    </row>
    <row r="244" spans="1:1" ht="15" x14ac:dyDescent="0.25">
      <c r="A244" s="103"/>
    </row>
    <row r="245" spans="1:1" ht="15" x14ac:dyDescent="0.25">
      <c r="A245" s="103"/>
    </row>
    <row r="246" spans="1:1" ht="15" x14ac:dyDescent="0.25">
      <c r="A246" s="103"/>
    </row>
    <row r="247" spans="1:1" ht="15" x14ac:dyDescent="0.25">
      <c r="A247" s="103"/>
    </row>
    <row r="248" spans="1:1" ht="15" x14ac:dyDescent="0.25">
      <c r="A248" s="103"/>
    </row>
    <row r="249" spans="1:1" ht="15" x14ac:dyDescent="0.25">
      <c r="A249" s="103"/>
    </row>
    <row r="250" spans="1:1" ht="15" x14ac:dyDescent="0.25">
      <c r="A250" s="103"/>
    </row>
    <row r="251" spans="1:1" ht="15" x14ac:dyDescent="0.25">
      <c r="A251" s="103"/>
    </row>
    <row r="252" spans="1:1" ht="15" x14ac:dyDescent="0.25">
      <c r="A252" s="103"/>
    </row>
    <row r="253" spans="1:1" ht="15" x14ac:dyDescent="0.25">
      <c r="A253" s="103"/>
    </row>
    <row r="254" spans="1:1" ht="15" x14ac:dyDescent="0.25">
      <c r="A254" s="103"/>
    </row>
    <row r="255" spans="1:1" ht="15" x14ac:dyDescent="0.25">
      <c r="A255" s="103"/>
    </row>
    <row r="256" spans="1:1" ht="15" x14ac:dyDescent="0.25">
      <c r="A256" s="103"/>
    </row>
    <row r="257" spans="1:1" ht="15" x14ac:dyDescent="0.25">
      <c r="A257" s="103"/>
    </row>
    <row r="258" spans="1:1" ht="15" x14ac:dyDescent="0.25">
      <c r="A258" s="103"/>
    </row>
    <row r="259" spans="1:1" ht="15" x14ac:dyDescent="0.25">
      <c r="A259" s="103"/>
    </row>
    <row r="260" spans="1:1" ht="15" x14ac:dyDescent="0.25">
      <c r="A260" s="103"/>
    </row>
    <row r="261" spans="1:1" ht="15" x14ac:dyDescent="0.25">
      <c r="A261" s="103"/>
    </row>
    <row r="262" spans="1:1" ht="15" x14ac:dyDescent="0.25">
      <c r="A262" s="103"/>
    </row>
    <row r="263" spans="1:1" ht="15" x14ac:dyDescent="0.25">
      <c r="A263" s="103"/>
    </row>
    <row r="264" spans="1:1" ht="15" x14ac:dyDescent="0.25">
      <c r="A264" s="103"/>
    </row>
    <row r="265" spans="1:1" ht="15" x14ac:dyDescent="0.25">
      <c r="A265" s="103"/>
    </row>
    <row r="266" spans="1:1" ht="15" x14ac:dyDescent="0.25">
      <c r="A266" s="103"/>
    </row>
    <row r="267" spans="1:1" ht="15" x14ac:dyDescent="0.25">
      <c r="A267" s="103"/>
    </row>
    <row r="268" spans="1:1" ht="15" x14ac:dyDescent="0.25">
      <c r="A268" s="103"/>
    </row>
    <row r="269" spans="1:1" ht="15" x14ac:dyDescent="0.25">
      <c r="A269" s="103"/>
    </row>
    <row r="270" spans="1:1" ht="15" x14ac:dyDescent="0.25">
      <c r="A270" s="103"/>
    </row>
    <row r="271" spans="1:1" ht="15" x14ac:dyDescent="0.25">
      <c r="A271" s="103"/>
    </row>
    <row r="272" spans="1:1" ht="15" x14ac:dyDescent="0.25">
      <c r="A272" s="103"/>
    </row>
    <row r="273" spans="1:1" ht="15" x14ac:dyDescent="0.25">
      <c r="A273" s="103"/>
    </row>
    <row r="274" spans="1:1" ht="15" x14ac:dyDescent="0.25">
      <c r="A274" s="103"/>
    </row>
    <row r="275" spans="1:1" ht="15" x14ac:dyDescent="0.25">
      <c r="A275" s="103"/>
    </row>
    <row r="276" spans="1:1" ht="15" x14ac:dyDescent="0.25">
      <c r="A276" s="103"/>
    </row>
    <row r="277" spans="1:1" ht="15" x14ac:dyDescent="0.25">
      <c r="A277" s="103"/>
    </row>
    <row r="278" spans="1:1" ht="15" x14ac:dyDescent="0.25">
      <c r="A278" s="103"/>
    </row>
    <row r="279" spans="1:1" ht="15" x14ac:dyDescent="0.25">
      <c r="A279" s="103"/>
    </row>
    <row r="280" spans="1:1" ht="15" x14ac:dyDescent="0.25">
      <c r="A280" s="103"/>
    </row>
    <row r="281" spans="1:1" ht="15" x14ac:dyDescent="0.25">
      <c r="A281" s="103"/>
    </row>
    <row r="282" spans="1:1" ht="15" x14ac:dyDescent="0.25">
      <c r="A282" s="103"/>
    </row>
    <row r="283" spans="1:1" ht="15" x14ac:dyDescent="0.25">
      <c r="A283" s="103"/>
    </row>
    <row r="284" spans="1:1" ht="15" x14ac:dyDescent="0.25">
      <c r="A284" s="103"/>
    </row>
    <row r="285" spans="1:1" ht="15" x14ac:dyDescent="0.25">
      <c r="A285" s="103"/>
    </row>
    <row r="286" spans="1:1" ht="15" x14ac:dyDescent="0.25">
      <c r="A286" s="103"/>
    </row>
    <row r="287" spans="1:1" ht="15" x14ac:dyDescent="0.25">
      <c r="A287" s="103"/>
    </row>
    <row r="288" spans="1:1" ht="15" x14ac:dyDescent="0.25">
      <c r="A288" s="103"/>
    </row>
    <row r="289" spans="1:1" ht="15" x14ac:dyDescent="0.25">
      <c r="A289" s="103"/>
    </row>
    <row r="290" spans="1:1" ht="15" x14ac:dyDescent="0.25">
      <c r="A290" s="103"/>
    </row>
    <row r="291" spans="1:1" ht="15" x14ac:dyDescent="0.25">
      <c r="A291" s="103"/>
    </row>
    <row r="292" spans="1:1" ht="15" x14ac:dyDescent="0.25">
      <c r="A292" s="103"/>
    </row>
    <row r="293" spans="1:1" ht="15" x14ac:dyDescent="0.25">
      <c r="A293" s="103"/>
    </row>
    <row r="294" spans="1:1" ht="15" x14ac:dyDescent="0.25">
      <c r="A294" s="103"/>
    </row>
    <row r="295" spans="1:1" ht="15" x14ac:dyDescent="0.25">
      <c r="A295" s="103"/>
    </row>
    <row r="296" spans="1:1" ht="15" x14ac:dyDescent="0.25">
      <c r="A296" s="103"/>
    </row>
    <row r="297" spans="1:1" ht="15" x14ac:dyDescent="0.25">
      <c r="A297" s="103"/>
    </row>
    <row r="298" spans="1:1" ht="15" x14ac:dyDescent="0.25">
      <c r="A298" s="103"/>
    </row>
    <row r="299" spans="1:1" ht="15" x14ac:dyDescent="0.25">
      <c r="A299" s="103"/>
    </row>
    <row r="300" spans="1:1" ht="15" x14ac:dyDescent="0.25">
      <c r="A300" s="103"/>
    </row>
    <row r="301" spans="1:1" ht="15" x14ac:dyDescent="0.25">
      <c r="A301" s="103"/>
    </row>
    <row r="302" spans="1:1" ht="15" x14ac:dyDescent="0.25">
      <c r="A302" s="103"/>
    </row>
    <row r="303" spans="1:1" ht="15" x14ac:dyDescent="0.25">
      <c r="A303" s="103"/>
    </row>
    <row r="304" spans="1:1" ht="15" x14ac:dyDescent="0.25">
      <c r="A304" s="103"/>
    </row>
    <row r="305" spans="1:1" ht="15" x14ac:dyDescent="0.25">
      <c r="A305" s="103"/>
    </row>
    <row r="306" spans="1:1" ht="15" x14ac:dyDescent="0.25">
      <c r="A306" s="103"/>
    </row>
    <row r="307" spans="1:1" ht="15" x14ac:dyDescent="0.25">
      <c r="A307" s="103"/>
    </row>
    <row r="308" spans="1:1" ht="15" x14ac:dyDescent="0.25">
      <c r="A308" s="103"/>
    </row>
    <row r="309" spans="1:1" ht="15" x14ac:dyDescent="0.25">
      <c r="A309" s="103"/>
    </row>
    <row r="310" spans="1:1" ht="15" x14ac:dyDescent="0.25">
      <c r="A310" s="103"/>
    </row>
    <row r="311" spans="1:1" ht="15" x14ac:dyDescent="0.25">
      <c r="A311" s="103"/>
    </row>
    <row r="312" spans="1:1" ht="15" x14ac:dyDescent="0.25">
      <c r="A312" s="103"/>
    </row>
    <row r="313" spans="1:1" ht="15" x14ac:dyDescent="0.25">
      <c r="A313" s="103"/>
    </row>
    <row r="314" spans="1:1" ht="15" x14ac:dyDescent="0.25">
      <c r="A314" s="103"/>
    </row>
    <row r="315" spans="1:1" ht="15" x14ac:dyDescent="0.25">
      <c r="A315" s="103"/>
    </row>
    <row r="316" spans="1:1" ht="15" x14ac:dyDescent="0.25">
      <c r="A316" s="103"/>
    </row>
    <row r="317" spans="1:1" ht="15" x14ac:dyDescent="0.25">
      <c r="A317" s="103"/>
    </row>
    <row r="318" spans="1:1" ht="15" x14ac:dyDescent="0.25">
      <c r="A318" s="103"/>
    </row>
    <row r="319" spans="1:1" ht="15" x14ac:dyDescent="0.25">
      <c r="A319" s="103"/>
    </row>
    <row r="320" spans="1:1" ht="15" x14ac:dyDescent="0.25">
      <c r="A320" s="103"/>
    </row>
    <row r="321" spans="1:1" ht="15" x14ac:dyDescent="0.25">
      <c r="A321" s="103"/>
    </row>
    <row r="322" spans="1:1" ht="15" x14ac:dyDescent="0.25">
      <c r="A322" s="103"/>
    </row>
    <row r="323" spans="1:1" ht="15" x14ac:dyDescent="0.25">
      <c r="A323" s="103"/>
    </row>
    <row r="324" spans="1:1" ht="15" x14ac:dyDescent="0.25">
      <c r="A324" s="103"/>
    </row>
    <row r="325" spans="1:1" ht="15" x14ac:dyDescent="0.25">
      <c r="A325" s="103"/>
    </row>
    <row r="326" spans="1:1" ht="15" x14ac:dyDescent="0.25">
      <c r="A326" s="103"/>
    </row>
    <row r="327" spans="1:1" ht="15" x14ac:dyDescent="0.25">
      <c r="A327" s="103"/>
    </row>
    <row r="328" spans="1:1" ht="15" x14ac:dyDescent="0.25">
      <c r="A328" s="103"/>
    </row>
    <row r="329" spans="1:1" ht="15" x14ac:dyDescent="0.25">
      <c r="A329" s="103"/>
    </row>
    <row r="330" spans="1:1" ht="15" x14ac:dyDescent="0.25">
      <c r="A330" s="103"/>
    </row>
    <row r="331" spans="1:1" ht="15" x14ac:dyDescent="0.25">
      <c r="A331" s="103"/>
    </row>
    <row r="332" spans="1:1" ht="15" x14ac:dyDescent="0.25">
      <c r="A332" s="103"/>
    </row>
    <row r="333" spans="1:1" ht="15" x14ac:dyDescent="0.25">
      <c r="A333" s="103"/>
    </row>
    <row r="334" spans="1:1" ht="15" x14ac:dyDescent="0.25">
      <c r="A334" s="103"/>
    </row>
    <row r="335" spans="1:1" ht="15" x14ac:dyDescent="0.25">
      <c r="A335" s="103"/>
    </row>
    <row r="336" spans="1:1" ht="15" x14ac:dyDescent="0.25">
      <c r="A336" s="103"/>
    </row>
    <row r="337" spans="1:1" ht="15" x14ac:dyDescent="0.25">
      <c r="A337" s="103"/>
    </row>
    <row r="338" spans="1:1" ht="15" x14ac:dyDescent="0.25">
      <c r="A338" s="103"/>
    </row>
    <row r="339" spans="1:1" ht="15" x14ac:dyDescent="0.25">
      <c r="A339" s="103"/>
    </row>
    <row r="340" spans="1:1" ht="15" x14ac:dyDescent="0.25">
      <c r="A340" s="103"/>
    </row>
    <row r="341" spans="1:1" ht="15" x14ac:dyDescent="0.25">
      <c r="A341" s="103"/>
    </row>
    <row r="342" spans="1:1" ht="15" x14ac:dyDescent="0.25">
      <c r="A342" s="103"/>
    </row>
    <row r="343" spans="1:1" ht="15" x14ac:dyDescent="0.25">
      <c r="A343" s="103"/>
    </row>
    <row r="344" spans="1:1" ht="15" x14ac:dyDescent="0.25">
      <c r="A344" s="103"/>
    </row>
    <row r="345" spans="1:1" ht="15" x14ac:dyDescent="0.25">
      <c r="A345" s="103"/>
    </row>
    <row r="346" spans="1:1" ht="15" x14ac:dyDescent="0.25">
      <c r="A346" s="103"/>
    </row>
    <row r="347" spans="1:1" ht="15" x14ac:dyDescent="0.25">
      <c r="A347" s="103"/>
    </row>
    <row r="348" spans="1:1" ht="15" x14ac:dyDescent="0.25">
      <c r="A348" s="103"/>
    </row>
    <row r="349" spans="1:1" ht="15" x14ac:dyDescent="0.25">
      <c r="A349" s="103"/>
    </row>
    <row r="350" spans="1:1" ht="15" x14ac:dyDescent="0.25">
      <c r="A350" s="103"/>
    </row>
    <row r="351" spans="1:1" ht="15" x14ac:dyDescent="0.25">
      <c r="A351" s="103"/>
    </row>
    <row r="352" spans="1:1" ht="15" x14ac:dyDescent="0.25">
      <c r="A352" s="103"/>
    </row>
    <row r="353" spans="1:1" ht="15" x14ac:dyDescent="0.25">
      <c r="A353" s="103"/>
    </row>
    <row r="354" spans="1:1" ht="15" x14ac:dyDescent="0.25">
      <c r="A354" s="103"/>
    </row>
    <row r="355" spans="1:1" ht="15" x14ac:dyDescent="0.25">
      <c r="A355" s="103"/>
    </row>
    <row r="356" spans="1:1" ht="15" x14ac:dyDescent="0.25">
      <c r="A356" s="103"/>
    </row>
    <row r="357" spans="1:1" ht="15" x14ac:dyDescent="0.25">
      <c r="A357" s="103"/>
    </row>
    <row r="358" spans="1:1" ht="15" x14ac:dyDescent="0.25">
      <c r="A358" s="103"/>
    </row>
    <row r="359" spans="1:1" ht="15" x14ac:dyDescent="0.25">
      <c r="A359" s="103"/>
    </row>
    <row r="360" spans="1:1" ht="15" x14ac:dyDescent="0.25">
      <c r="A360" s="103"/>
    </row>
    <row r="361" spans="1:1" ht="15" x14ac:dyDescent="0.25">
      <c r="A361" s="103"/>
    </row>
    <row r="362" spans="1:1" ht="15" x14ac:dyDescent="0.25">
      <c r="A362" s="103"/>
    </row>
    <row r="363" spans="1:1" ht="15" x14ac:dyDescent="0.25">
      <c r="A363" s="103"/>
    </row>
    <row r="364" spans="1:1" ht="15" x14ac:dyDescent="0.25">
      <c r="A364" s="103"/>
    </row>
    <row r="365" spans="1:1" ht="15" x14ac:dyDescent="0.25">
      <c r="A365" s="103"/>
    </row>
    <row r="366" spans="1:1" ht="15" x14ac:dyDescent="0.25">
      <c r="A366" s="103"/>
    </row>
    <row r="367" spans="1:1" ht="15" x14ac:dyDescent="0.25">
      <c r="A367" s="103"/>
    </row>
    <row r="368" spans="1:1" ht="15" x14ac:dyDescent="0.25">
      <c r="A368" s="103"/>
    </row>
    <row r="369" spans="1:1" ht="15" x14ac:dyDescent="0.25">
      <c r="A369" s="103"/>
    </row>
    <row r="370" spans="1:1" ht="15" x14ac:dyDescent="0.25">
      <c r="A370" s="103"/>
    </row>
    <row r="371" spans="1:1" ht="15" x14ac:dyDescent="0.25">
      <c r="A371" s="103"/>
    </row>
    <row r="372" spans="1:1" ht="15" x14ac:dyDescent="0.25">
      <c r="A372" s="103"/>
    </row>
    <row r="373" spans="1:1" ht="15" x14ac:dyDescent="0.25">
      <c r="A373" s="103"/>
    </row>
    <row r="374" spans="1:1" ht="15" x14ac:dyDescent="0.25">
      <c r="A374" s="103"/>
    </row>
    <row r="375" spans="1:1" ht="15" x14ac:dyDescent="0.25">
      <c r="A375" s="103"/>
    </row>
    <row r="376" spans="1:1" ht="15" x14ac:dyDescent="0.25">
      <c r="A376" s="103"/>
    </row>
    <row r="377" spans="1:1" ht="15" x14ac:dyDescent="0.25">
      <c r="A377" s="103"/>
    </row>
    <row r="378" spans="1:1" ht="15" x14ac:dyDescent="0.25">
      <c r="A378" s="103"/>
    </row>
    <row r="379" spans="1:1" ht="15" x14ac:dyDescent="0.25">
      <c r="A379" s="103"/>
    </row>
    <row r="380" spans="1:1" ht="15" x14ac:dyDescent="0.25">
      <c r="A380" s="103"/>
    </row>
    <row r="381" spans="1:1" ht="15" x14ac:dyDescent="0.25">
      <c r="A381" s="103"/>
    </row>
    <row r="382" spans="1:1" ht="15" x14ac:dyDescent="0.25">
      <c r="A382" s="103"/>
    </row>
    <row r="383" spans="1:1" ht="15" x14ac:dyDescent="0.25">
      <c r="A383" s="103"/>
    </row>
    <row r="384" spans="1:1" ht="15" x14ac:dyDescent="0.25">
      <c r="A384" s="103"/>
    </row>
    <row r="385" spans="1:1" ht="15" x14ac:dyDescent="0.25">
      <c r="A385" s="103"/>
    </row>
    <row r="386" spans="1:1" ht="15" x14ac:dyDescent="0.25">
      <c r="A386" s="103"/>
    </row>
    <row r="387" spans="1:1" ht="15" x14ac:dyDescent="0.25">
      <c r="A387" s="103"/>
    </row>
    <row r="388" spans="1:1" ht="15" x14ac:dyDescent="0.25">
      <c r="A388" s="103"/>
    </row>
    <row r="389" spans="1:1" ht="15" x14ac:dyDescent="0.25">
      <c r="A389" s="103"/>
    </row>
    <row r="390" spans="1:1" ht="15" x14ac:dyDescent="0.25">
      <c r="A390" s="103"/>
    </row>
    <row r="391" spans="1:1" ht="15" x14ac:dyDescent="0.25">
      <c r="A391" s="103"/>
    </row>
    <row r="392" spans="1:1" ht="15" x14ac:dyDescent="0.25">
      <c r="A392" s="103"/>
    </row>
    <row r="393" spans="1:1" ht="15" x14ac:dyDescent="0.25">
      <c r="A393" s="103"/>
    </row>
    <row r="394" spans="1:1" ht="15" x14ac:dyDescent="0.25">
      <c r="A394" s="103"/>
    </row>
    <row r="395" spans="1:1" ht="15" x14ac:dyDescent="0.25">
      <c r="A395" s="103"/>
    </row>
    <row r="396" spans="1:1" ht="15" x14ac:dyDescent="0.25">
      <c r="A396" s="103"/>
    </row>
    <row r="397" spans="1:1" ht="15" x14ac:dyDescent="0.25">
      <c r="A397" s="103"/>
    </row>
    <row r="398" spans="1:1" ht="15" x14ac:dyDescent="0.25">
      <c r="A398" s="103"/>
    </row>
    <row r="399" spans="1:1" ht="15" x14ac:dyDescent="0.25">
      <c r="A399" s="103"/>
    </row>
    <row r="400" spans="1:1" ht="15" x14ac:dyDescent="0.25">
      <c r="A400" s="103"/>
    </row>
    <row r="401" spans="1:1" ht="15" x14ac:dyDescent="0.25">
      <c r="A401" s="103"/>
    </row>
    <row r="402" spans="1:1" ht="15" x14ac:dyDescent="0.25">
      <c r="A402" s="103"/>
    </row>
    <row r="403" spans="1:1" ht="15" x14ac:dyDescent="0.25">
      <c r="A403" s="103"/>
    </row>
    <row r="404" spans="1:1" ht="15" x14ac:dyDescent="0.25">
      <c r="A404" s="103"/>
    </row>
    <row r="405" spans="1:1" ht="15" x14ac:dyDescent="0.25">
      <c r="A405" s="103"/>
    </row>
    <row r="406" spans="1:1" ht="15" x14ac:dyDescent="0.25">
      <c r="A406" s="103"/>
    </row>
    <row r="407" spans="1:1" ht="15" x14ac:dyDescent="0.25">
      <c r="A407" s="103"/>
    </row>
    <row r="408" spans="1:1" ht="15" x14ac:dyDescent="0.25">
      <c r="A408" s="103"/>
    </row>
    <row r="409" spans="1:1" ht="15" x14ac:dyDescent="0.25">
      <c r="A409" s="103"/>
    </row>
    <row r="410" spans="1:1" ht="15" x14ac:dyDescent="0.25">
      <c r="A410" s="103"/>
    </row>
    <row r="411" spans="1:1" ht="15" x14ac:dyDescent="0.25">
      <c r="A411" s="103"/>
    </row>
    <row r="412" spans="1:1" ht="15" x14ac:dyDescent="0.25">
      <c r="A412" s="103"/>
    </row>
    <row r="413" spans="1:1" ht="15" x14ac:dyDescent="0.25">
      <c r="A413" s="103"/>
    </row>
    <row r="414" spans="1:1" ht="15" x14ac:dyDescent="0.25">
      <c r="A414" s="103"/>
    </row>
    <row r="415" spans="1:1" ht="15" x14ac:dyDescent="0.25">
      <c r="A415" s="103"/>
    </row>
    <row r="416" spans="1:1" ht="15" x14ac:dyDescent="0.25">
      <c r="A416" s="103"/>
    </row>
    <row r="417" spans="1:1" ht="15" x14ac:dyDescent="0.25">
      <c r="A417" s="103"/>
    </row>
    <row r="418" spans="1:1" ht="15" x14ac:dyDescent="0.25">
      <c r="A418" s="103"/>
    </row>
    <row r="419" spans="1:1" ht="15" x14ac:dyDescent="0.25">
      <c r="A419" s="103"/>
    </row>
    <row r="420" spans="1:1" ht="15" x14ac:dyDescent="0.25">
      <c r="A420" s="103"/>
    </row>
    <row r="421" spans="1:1" ht="15" x14ac:dyDescent="0.25">
      <c r="A421" s="103"/>
    </row>
    <row r="422" spans="1:1" ht="15" x14ac:dyDescent="0.25">
      <c r="A422" s="103"/>
    </row>
    <row r="423" spans="1:1" ht="15" x14ac:dyDescent="0.25">
      <c r="A423" s="103"/>
    </row>
    <row r="424" spans="1:1" ht="15" x14ac:dyDescent="0.25">
      <c r="A424" s="103"/>
    </row>
    <row r="425" spans="1:1" ht="15" x14ac:dyDescent="0.25">
      <c r="A425" s="103"/>
    </row>
    <row r="426" spans="1:1" ht="15" x14ac:dyDescent="0.25">
      <c r="A426" s="103"/>
    </row>
    <row r="427" spans="1:1" ht="15" x14ac:dyDescent="0.25">
      <c r="A427" s="103"/>
    </row>
    <row r="428" spans="1:1" ht="15" x14ac:dyDescent="0.25">
      <c r="A428" s="103"/>
    </row>
    <row r="429" spans="1:1" ht="15" x14ac:dyDescent="0.25">
      <c r="A429" s="103"/>
    </row>
    <row r="430" spans="1:1" ht="15" x14ac:dyDescent="0.25">
      <c r="A430" s="103"/>
    </row>
    <row r="431" spans="1:1" ht="15" x14ac:dyDescent="0.25">
      <c r="A431" s="103"/>
    </row>
    <row r="432" spans="1:1" ht="15" x14ac:dyDescent="0.25">
      <c r="A432" s="103"/>
    </row>
    <row r="433" spans="1:1" ht="15" x14ac:dyDescent="0.25">
      <c r="A433" s="103"/>
    </row>
    <row r="434" spans="1:1" ht="15" x14ac:dyDescent="0.25">
      <c r="A434" s="103"/>
    </row>
    <row r="435" spans="1:1" ht="15" x14ac:dyDescent="0.25">
      <c r="A435" s="103"/>
    </row>
    <row r="436" spans="1:1" ht="15" x14ac:dyDescent="0.25">
      <c r="A436" s="103"/>
    </row>
    <row r="437" spans="1:1" ht="15" x14ac:dyDescent="0.25">
      <c r="A437" s="103"/>
    </row>
    <row r="438" spans="1:1" ht="15" x14ac:dyDescent="0.25">
      <c r="A438" s="103"/>
    </row>
    <row r="439" spans="1:1" ht="15" x14ac:dyDescent="0.25">
      <c r="A439" s="103"/>
    </row>
    <row r="440" spans="1:1" ht="15" x14ac:dyDescent="0.25">
      <c r="A440" s="103"/>
    </row>
    <row r="441" spans="1:1" ht="15" x14ac:dyDescent="0.25">
      <c r="A441" s="103"/>
    </row>
    <row r="442" spans="1:1" ht="15" x14ac:dyDescent="0.25">
      <c r="A442" s="103"/>
    </row>
    <row r="443" spans="1:1" ht="15" x14ac:dyDescent="0.25">
      <c r="A443" s="103"/>
    </row>
    <row r="444" spans="1:1" ht="15" x14ac:dyDescent="0.25">
      <c r="A444" s="103"/>
    </row>
    <row r="445" spans="1:1" ht="15" x14ac:dyDescent="0.25">
      <c r="A445" s="103"/>
    </row>
    <row r="446" spans="1:1" ht="15" x14ac:dyDescent="0.25">
      <c r="A446" s="103"/>
    </row>
    <row r="447" spans="1:1" ht="15" x14ac:dyDescent="0.25">
      <c r="A447" s="103"/>
    </row>
    <row r="448" spans="1:1" ht="15" x14ac:dyDescent="0.25">
      <c r="A448" s="103"/>
    </row>
    <row r="449" spans="1:1" ht="15" x14ac:dyDescent="0.25">
      <c r="A449" s="103"/>
    </row>
    <row r="450" spans="1:1" ht="15" x14ac:dyDescent="0.25">
      <c r="A450" s="103"/>
    </row>
    <row r="451" spans="1:1" ht="15" x14ac:dyDescent="0.25">
      <c r="A451" s="103"/>
    </row>
    <row r="452" spans="1:1" ht="15" x14ac:dyDescent="0.25">
      <c r="A452" s="103"/>
    </row>
    <row r="453" spans="1:1" ht="15" x14ac:dyDescent="0.25">
      <c r="A453" s="103"/>
    </row>
    <row r="454" spans="1:1" ht="15" x14ac:dyDescent="0.25">
      <c r="A454" s="103"/>
    </row>
    <row r="455" spans="1:1" ht="15" x14ac:dyDescent="0.25">
      <c r="A455" s="103"/>
    </row>
    <row r="456" spans="1:1" ht="15" x14ac:dyDescent="0.25">
      <c r="A456" s="103"/>
    </row>
    <row r="457" spans="1:1" ht="15" x14ac:dyDescent="0.25">
      <c r="A457" s="103"/>
    </row>
    <row r="458" spans="1:1" ht="15" x14ac:dyDescent="0.25">
      <c r="A458" s="103"/>
    </row>
    <row r="459" spans="1:1" ht="15" x14ac:dyDescent="0.25">
      <c r="A459" s="103"/>
    </row>
    <row r="460" spans="1:1" ht="15" x14ac:dyDescent="0.25">
      <c r="A460" s="103"/>
    </row>
    <row r="461" spans="1:1" ht="15" x14ac:dyDescent="0.25">
      <c r="A461" s="103"/>
    </row>
    <row r="462" spans="1:1" ht="15" x14ac:dyDescent="0.25">
      <c r="A462" s="103"/>
    </row>
    <row r="463" spans="1:1" ht="15" x14ac:dyDescent="0.25">
      <c r="A463" s="103"/>
    </row>
    <row r="464" spans="1:1" ht="15" x14ac:dyDescent="0.25">
      <c r="A464" s="103"/>
    </row>
    <row r="465" spans="1:1" ht="15" x14ac:dyDescent="0.25">
      <c r="A465" s="103"/>
    </row>
    <row r="466" spans="1:1" ht="15" x14ac:dyDescent="0.25">
      <c r="A466" s="103"/>
    </row>
    <row r="467" spans="1:1" ht="15" x14ac:dyDescent="0.25">
      <c r="A467" s="103"/>
    </row>
    <row r="468" spans="1:1" ht="15" x14ac:dyDescent="0.25">
      <c r="A468" s="103"/>
    </row>
    <row r="469" spans="1:1" ht="15" x14ac:dyDescent="0.25">
      <c r="A469" s="103"/>
    </row>
    <row r="470" spans="1:1" ht="15" x14ac:dyDescent="0.25">
      <c r="A470" s="103"/>
    </row>
    <row r="471" spans="1:1" ht="15" x14ac:dyDescent="0.25">
      <c r="A471" s="103"/>
    </row>
    <row r="472" spans="1:1" ht="15" x14ac:dyDescent="0.25">
      <c r="A472" s="103"/>
    </row>
    <row r="473" spans="1:1" ht="15" x14ac:dyDescent="0.25">
      <c r="A473" s="103"/>
    </row>
    <row r="474" spans="1:1" ht="15" x14ac:dyDescent="0.25">
      <c r="A474" s="103"/>
    </row>
    <row r="475" spans="1:1" ht="15" x14ac:dyDescent="0.25">
      <c r="A475" s="103"/>
    </row>
    <row r="476" spans="1:1" ht="15" x14ac:dyDescent="0.25">
      <c r="A476" s="103"/>
    </row>
    <row r="477" spans="1:1" ht="15" x14ac:dyDescent="0.25">
      <c r="A477" s="103"/>
    </row>
    <row r="478" spans="1:1" ht="15" x14ac:dyDescent="0.25">
      <c r="A478" s="103"/>
    </row>
    <row r="479" spans="1:1" ht="15" x14ac:dyDescent="0.25">
      <c r="A479" s="103"/>
    </row>
    <row r="480" spans="1:1" ht="15" x14ac:dyDescent="0.25">
      <c r="A480" s="103"/>
    </row>
    <row r="481" spans="1:1" ht="15" x14ac:dyDescent="0.25">
      <c r="A481" s="103"/>
    </row>
    <row r="482" spans="1:1" ht="15" x14ac:dyDescent="0.25">
      <c r="A482" s="103"/>
    </row>
    <row r="483" spans="1:1" ht="15" x14ac:dyDescent="0.25">
      <c r="A483" s="103"/>
    </row>
    <row r="484" spans="1:1" ht="15" x14ac:dyDescent="0.25">
      <c r="A484" s="103"/>
    </row>
    <row r="485" spans="1:1" ht="15" x14ac:dyDescent="0.25">
      <c r="A485" s="103"/>
    </row>
    <row r="486" spans="1:1" ht="15" x14ac:dyDescent="0.25">
      <c r="A486" s="103"/>
    </row>
    <row r="487" spans="1:1" ht="15" x14ac:dyDescent="0.25">
      <c r="A487" s="103"/>
    </row>
    <row r="488" spans="1:1" ht="15" x14ac:dyDescent="0.25">
      <c r="A488" s="103"/>
    </row>
    <row r="489" spans="1:1" ht="15" x14ac:dyDescent="0.25">
      <c r="A489" s="103"/>
    </row>
    <row r="490" spans="1:1" ht="15" x14ac:dyDescent="0.25">
      <c r="A490" s="103"/>
    </row>
    <row r="491" spans="1:1" ht="15" x14ac:dyDescent="0.25">
      <c r="A491" s="103"/>
    </row>
    <row r="492" spans="1:1" ht="15" x14ac:dyDescent="0.25">
      <c r="A492" s="103"/>
    </row>
    <row r="493" spans="1:1" ht="15" x14ac:dyDescent="0.25">
      <c r="A493" s="103"/>
    </row>
    <row r="494" spans="1:1" ht="15" x14ac:dyDescent="0.25">
      <c r="A494" s="103"/>
    </row>
    <row r="495" spans="1:1" ht="15" x14ac:dyDescent="0.25">
      <c r="A495" s="103"/>
    </row>
    <row r="496" spans="1:1" ht="15" x14ac:dyDescent="0.25">
      <c r="A496" s="103"/>
    </row>
    <row r="497" spans="1:1" ht="15" x14ac:dyDescent="0.25">
      <c r="A497" s="103"/>
    </row>
    <row r="498" spans="1:1" ht="15" x14ac:dyDescent="0.25">
      <c r="A498" s="103"/>
    </row>
    <row r="499" spans="1:1" ht="15" x14ac:dyDescent="0.25">
      <c r="A499" s="103"/>
    </row>
    <row r="500" spans="1:1" ht="15" x14ac:dyDescent="0.25">
      <c r="A500" s="103"/>
    </row>
    <row r="501" spans="1:1" ht="15" x14ac:dyDescent="0.25">
      <c r="A501" s="103"/>
    </row>
    <row r="502" spans="1:1" ht="15" x14ac:dyDescent="0.25">
      <c r="A502" s="103"/>
    </row>
    <row r="503" spans="1:1" ht="15" x14ac:dyDescent="0.25">
      <c r="A503" s="103"/>
    </row>
    <row r="504" spans="1:1" ht="15" x14ac:dyDescent="0.25">
      <c r="A504" s="103"/>
    </row>
    <row r="505" spans="1:1" ht="15" x14ac:dyDescent="0.25">
      <c r="A505" s="103"/>
    </row>
    <row r="506" spans="1:1" ht="15" x14ac:dyDescent="0.25">
      <c r="A506" s="103"/>
    </row>
    <row r="507" spans="1:1" ht="15" x14ac:dyDescent="0.25">
      <c r="A507" s="103"/>
    </row>
    <row r="508" spans="1:1" ht="15" x14ac:dyDescent="0.25">
      <c r="A508" s="103"/>
    </row>
    <row r="509" spans="1:1" ht="15" x14ac:dyDescent="0.25">
      <c r="A509" s="103"/>
    </row>
    <row r="510" spans="1:1" ht="15" x14ac:dyDescent="0.25">
      <c r="A510" s="103"/>
    </row>
    <row r="511" spans="1:1" ht="15" x14ac:dyDescent="0.25">
      <c r="A511" s="103"/>
    </row>
    <row r="512" spans="1:1" ht="15" x14ac:dyDescent="0.25">
      <c r="A512" s="103"/>
    </row>
    <row r="513" spans="1:1" ht="15" x14ac:dyDescent="0.25">
      <c r="A513" s="103"/>
    </row>
    <row r="514" spans="1:1" ht="15" x14ac:dyDescent="0.25">
      <c r="A514" s="103"/>
    </row>
    <row r="515" spans="1:1" ht="15" x14ac:dyDescent="0.25">
      <c r="A515" s="103"/>
    </row>
    <row r="516" spans="1:1" ht="15" x14ac:dyDescent="0.25">
      <c r="A516" s="103"/>
    </row>
    <row r="517" spans="1:1" ht="15" x14ac:dyDescent="0.25">
      <c r="A517" s="103"/>
    </row>
    <row r="518" spans="1:1" ht="15" x14ac:dyDescent="0.25">
      <c r="A518" s="103"/>
    </row>
    <row r="519" spans="1:1" ht="15" x14ac:dyDescent="0.25">
      <c r="A519" s="103"/>
    </row>
    <row r="520" spans="1:1" ht="15" x14ac:dyDescent="0.25">
      <c r="A520" s="103"/>
    </row>
    <row r="521" spans="1:1" ht="15" x14ac:dyDescent="0.25">
      <c r="A521" s="103"/>
    </row>
    <row r="522" spans="1:1" ht="15" x14ac:dyDescent="0.25">
      <c r="A522" s="103"/>
    </row>
    <row r="523" spans="1:1" ht="15" x14ac:dyDescent="0.25">
      <c r="A523" s="103"/>
    </row>
    <row r="524" spans="1:1" ht="15" x14ac:dyDescent="0.25">
      <c r="A524" s="103"/>
    </row>
    <row r="525" spans="1:1" ht="15" x14ac:dyDescent="0.25">
      <c r="A525" s="103"/>
    </row>
    <row r="526" spans="1:1" ht="15" x14ac:dyDescent="0.25">
      <c r="A526" s="103"/>
    </row>
    <row r="527" spans="1:1" ht="15" x14ac:dyDescent="0.25">
      <c r="A527" s="103"/>
    </row>
    <row r="528" spans="1:1" ht="15" x14ac:dyDescent="0.25">
      <c r="A528" s="103"/>
    </row>
    <row r="529" spans="1:1" ht="15" x14ac:dyDescent="0.25">
      <c r="A529" s="103"/>
    </row>
    <row r="530" spans="1:1" ht="15" x14ac:dyDescent="0.25">
      <c r="A530" s="103"/>
    </row>
    <row r="531" spans="1:1" ht="15" x14ac:dyDescent="0.25">
      <c r="A531" s="103"/>
    </row>
    <row r="532" spans="1:1" ht="15" x14ac:dyDescent="0.25">
      <c r="A532" s="103"/>
    </row>
    <row r="533" spans="1:1" ht="15" x14ac:dyDescent="0.25">
      <c r="A533" s="103"/>
    </row>
    <row r="534" spans="1:1" ht="15" x14ac:dyDescent="0.25">
      <c r="A534" s="103"/>
    </row>
  </sheetData>
  <mergeCells count="129">
    <mergeCell ref="DM2:DM4"/>
    <mergeCell ref="DM6:DM13"/>
    <mergeCell ref="DO2:DO4"/>
    <mergeCell ref="DO6:DO13"/>
    <mergeCell ref="DD2:DD4"/>
    <mergeCell ref="DD6:DD13"/>
    <mergeCell ref="DF2:DF4"/>
    <mergeCell ref="DF6:DF25"/>
    <mergeCell ref="DF29:DF31"/>
    <mergeCell ref="DI2:DI4"/>
    <mergeCell ref="DI6:DI25"/>
    <mergeCell ref="DI29:DI31"/>
    <mergeCell ref="CW6:CW25"/>
    <mergeCell ref="CW29:CW31"/>
    <mergeCell ref="CZ2:CZ4"/>
    <mergeCell ref="CZ6:CZ13"/>
    <mergeCell ref="DB2:DB4"/>
    <mergeCell ref="DB6:DB13"/>
    <mergeCell ref="CQ6:CQ25"/>
    <mergeCell ref="CQ29:CQ31"/>
    <mergeCell ref="CS2:CS4"/>
    <mergeCell ref="CS6:CS25"/>
    <mergeCell ref="CS29:CS31"/>
    <mergeCell ref="CU2:CU4"/>
    <mergeCell ref="CU6:CU25"/>
    <mergeCell ref="CU29:CU31"/>
    <mergeCell ref="BZ34:BZ50"/>
    <mergeCell ref="CB34:CB50"/>
    <mergeCell ref="CD34:CD50"/>
    <mergeCell ref="CF34:CF50"/>
    <mergeCell ref="CH34:CH50"/>
    <mergeCell ref="BL34:BL50"/>
    <mergeCell ref="BN34:BN50"/>
    <mergeCell ref="BQ34:BQ50"/>
    <mergeCell ref="BT34:BT50"/>
    <mergeCell ref="BV34:BV50"/>
    <mergeCell ref="FU34:FU50"/>
    <mergeCell ref="FB49:FB52"/>
    <mergeCell ref="N2:N4"/>
    <mergeCell ref="N6:N25"/>
    <mergeCell ref="O2:O4"/>
    <mergeCell ref="O6:O25"/>
    <mergeCell ref="W2:W4"/>
    <mergeCell ref="S6:S13"/>
    <mergeCell ref="U6:U13"/>
    <mergeCell ref="CY6:CY25"/>
    <mergeCell ref="DK6:DK13"/>
    <mergeCell ref="DK2:DK4"/>
    <mergeCell ref="R29:R31"/>
    <mergeCell ref="T2:T4"/>
    <mergeCell ref="T6:T25"/>
    <mergeCell ref="T29:T31"/>
    <mergeCell ref="W6:W13"/>
    <mergeCell ref="Y2:Y4"/>
    <mergeCell ref="Y6:Y13"/>
    <mergeCell ref="AA2:AA4"/>
    <mergeCell ref="AA6:AA13"/>
    <mergeCell ref="R2:R4"/>
    <mergeCell ref="R6:R25"/>
    <mergeCell ref="BX34:BX50"/>
    <mergeCell ref="GB30:GB50"/>
    <mergeCell ref="GC30:GC50"/>
    <mergeCell ref="GD30:GD50"/>
    <mergeCell ref="GE30:GE50"/>
    <mergeCell ref="AV34:AV50"/>
    <mergeCell ref="BI34:BI50"/>
    <mergeCell ref="EU34:EU50"/>
    <mergeCell ref="EX34:EX50"/>
    <mergeCell ref="FE34:FE50"/>
    <mergeCell ref="FN34:FN50"/>
    <mergeCell ref="FV30:FV50"/>
    <mergeCell ref="FW30:FW50"/>
    <mergeCell ref="FX30:FX50"/>
    <mergeCell ref="FY30:FY50"/>
    <mergeCell ref="FZ30:FZ50"/>
    <mergeCell ref="GA30:GA50"/>
    <mergeCell ref="CY29:CY31"/>
    <mergeCell ref="EZ30:EZ50"/>
    <mergeCell ref="FG30:FG50"/>
    <mergeCell ref="FK30:FK50"/>
    <mergeCell ref="FP30:FP50"/>
    <mergeCell ref="FR34:FR50"/>
    <mergeCell ref="FS34:FS50"/>
    <mergeCell ref="FT34:FT50"/>
    <mergeCell ref="B30:B47"/>
    <mergeCell ref="C29:C31"/>
    <mergeCell ref="E29:E31"/>
    <mergeCell ref="F29:F31"/>
    <mergeCell ref="D29:D31"/>
    <mergeCell ref="G29:G31"/>
    <mergeCell ref="I29:I31"/>
    <mergeCell ref="K29:K31"/>
    <mergeCell ref="P29:P31"/>
    <mergeCell ref="H29:H31"/>
    <mergeCell ref="J29:J31"/>
    <mergeCell ref="L29:L31"/>
    <mergeCell ref="Q6:Q13"/>
    <mergeCell ref="J6:J25"/>
    <mergeCell ref="L6:L25"/>
    <mergeCell ref="D6:D25"/>
    <mergeCell ref="E6:E25"/>
    <mergeCell ref="G6:G25"/>
    <mergeCell ref="I6:I25"/>
    <mergeCell ref="F6:F25"/>
    <mergeCell ref="H6:H25"/>
    <mergeCell ref="B6:B25"/>
    <mergeCell ref="C6:C25"/>
    <mergeCell ref="M2:M4"/>
    <mergeCell ref="P2:P4"/>
    <mergeCell ref="Q2:Q4"/>
    <mergeCell ref="S2:S4"/>
    <mergeCell ref="U2:U4"/>
    <mergeCell ref="CY2:CY4"/>
    <mergeCell ref="CQ2:CQ4"/>
    <mergeCell ref="CW2:CW4"/>
    <mergeCell ref="G2:G4"/>
    <mergeCell ref="H2:H4"/>
    <mergeCell ref="I2:I4"/>
    <mergeCell ref="J2:J4"/>
    <mergeCell ref="K2:K4"/>
    <mergeCell ref="L2:L4"/>
    <mergeCell ref="B2:B4"/>
    <mergeCell ref="C2:C4"/>
    <mergeCell ref="D2:D4"/>
    <mergeCell ref="E2:E4"/>
    <mergeCell ref="F2:F4"/>
    <mergeCell ref="K6:K25"/>
    <mergeCell ref="M6:M25"/>
    <mergeCell ref="P6:P25"/>
  </mergeCells>
  <conditionalFormatting sqref="A54:XFD54">
    <cfRule type="containsText" dxfId="12" priority="1" operator="containsText" text="JPW UP ">
      <formula>NOT(ISERROR(SEARCH("JPW UP ",A54)))</formula>
    </cfRule>
    <cfRule type="containsText" dxfId="11" priority="2" operator="containsText" text="JPW DN SDG">
      <formula>NOT(ISERROR(SEARCH("JPW DN SDG",A54)))</formula>
    </cfRule>
  </conditionalFormatting>
  <pageMargins left="0.51181102362204722" right="0" top="0.43307086614173229" bottom="0.43307086614173229" header="0.23622047244094491" footer="0.19685039370078741"/>
  <pageSetup scale="58" orientation="landscape" r:id="rId1"/>
  <headerFooter>
    <oddHeader>&amp;LDMRC LTD.&amp;C&amp;"-,Bold"&amp;18LINE-8 WEEKDAYS TIME-TABLE (JPW - BCGN)_JLA 3RD&amp;R26 TRAINS WITH PEAK HEADWAY OF 05 MIN 10 SEC</oddHeader>
    <oddFooter>&amp;L&amp;"-,Bold"&amp;14WEF 09 DEC 2019&amp;C&amp;14PAGE &amp;P OF &amp;N&amp;R&amp;14OPERATION DEPTT.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C196"/>
  <sheetViews>
    <sheetView tabSelected="1" topLeftCell="F1" zoomScale="80" zoomScaleNormal="80" workbookViewId="0">
      <pane ySplit="3" topLeftCell="A155" activePane="bottomLeft" state="frozen"/>
      <selection pane="bottomLeft" activeCell="Y159" sqref="Y159"/>
    </sheetView>
  </sheetViews>
  <sheetFormatPr defaultRowHeight="15" x14ac:dyDescent="0.25"/>
  <cols>
    <col min="2" max="2" width="9.140625" style="264"/>
    <col min="4" max="5" width="9.140625" style="264"/>
    <col min="7" max="7" width="9.140625" style="264"/>
    <col min="9" max="9" width="9.140625" style="264"/>
    <col min="11" max="11" width="9.140625" style="264"/>
    <col min="15" max="15" width="9.140625" style="264"/>
    <col min="17" max="17" width="9.140625" style="264"/>
    <col min="19" max="19" width="9.140625" style="264"/>
    <col min="21" max="21" width="9.140625" style="264"/>
    <col min="23" max="23" width="9.140625" style="264"/>
    <col min="25" max="25" width="20.28515625" bestFit="1" customWidth="1"/>
    <col min="26" max="26" width="9.140625" style="262"/>
  </cols>
  <sheetData>
    <row r="1" spans="1:81" s="46" customFormat="1" ht="32.25" thickBot="1" x14ac:dyDescent="0.3">
      <c r="A1" s="473">
        <v>7</v>
      </c>
      <c r="B1" s="474"/>
      <c r="C1" s="475"/>
      <c r="D1" s="474"/>
      <c r="E1" s="474"/>
      <c r="F1" s="475"/>
      <c r="G1" s="474"/>
      <c r="H1" s="475"/>
      <c r="I1" s="474"/>
      <c r="J1" s="475"/>
      <c r="K1" s="474"/>
      <c r="L1" s="475"/>
      <c r="M1" s="475"/>
      <c r="N1" s="475"/>
      <c r="O1" s="474"/>
      <c r="P1" s="475"/>
      <c r="Q1" s="474"/>
      <c r="R1" s="475"/>
      <c r="S1" s="474"/>
      <c r="T1" s="475"/>
      <c r="U1" s="474"/>
      <c r="V1" s="475"/>
      <c r="W1" s="474"/>
      <c r="X1" s="475"/>
      <c r="Y1" s="476"/>
      <c r="Z1" s="422"/>
    </row>
    <row r="2" spans="1:81" s="46" customFormat="1" ht="29.25" thickBot="1" x14ac:dyDescent="0.3">
      <c r="A2" s="196"/>
      <c r="B2" s="197"/>
      <c r="C2" s="198"/>
      <c r="D2" s="197"/>
      <c r="E2" s="330"/>
      <c r="F2" s="199" t="s">
        <v>147</v>
      </c>
      <c r="G2" s="197"/>
      <c r="H2" s="200"/>
      <c r="I2" s="477" t="s">
        <v>148</v>
      </c>
      <c r="J2" s="477"/>
      <c r="K2" s="477"/>
      <c r="L2" s="478">
        <v>71</v>
      </c>
      <c r="M2" s="478"/>
      <c r="N2" s="201"/>
      <c r="O2" s="202"/>
      <c r="P2" s="203"/>
      <c r="Q2" s="202"/>
      <c r="R2" s="479" t="s">
        <v>66</v>
      </c>
      <c r="S2" s="479"/>
      <c r="T2" s="480">
        <v>804</v>
      </c>
      <c r="U2" s="481"/>
      <c r="V2" s="198"/>
      <c r="W2" s="197"/>
      <c r="X2" s="204"/>
      <c r="Y2" s="205"/>
      <c r="Z2" s="423"/>
    </row>
    <row r="3" spans="1:81" s="46" customFormat="1" ht="57.75" x14ac:dyDescent="0.25">
      <c r="A3" s="265" t="s">
        <v>66</v>
      </c>
      <c r="B3" s="266" t="s">
        <v>230</v>
      </c>
      <c r="C3" s="267" t="s">
        <v>148</v>
      </c>
      <c r="D3" s="268" t="s">
        <v>150</v>
      </c>
      <c r="E3" s="268" t="s">
        <v>151</v>
      </c>
      <c r="F3" s="267" t="s">
        <v>148</v>
      </c>
      <c r="G3" s="268" t="s">
        <v>152</v>
      </c>
      <c r="H3" s="267" t="s">
        <v>148</v>
      </c>
      <c r="I3" s="268" t="s">
        <v>99</v>
      </c>
      <c r="J3" s="267" t="s">
        <v>148</v>
      </c>
      <c r="K3" s="268" t="s">
        <v>24</v>
      </c>
      <c r="L3" s="267" t="s">
        <v>148</v>
      </c>
      <c r="M3" s="269" t="s">
        <v>102</v>
      </c>
      <c r="N3" s="270" t="s">
        <v>66</v>
      </c>
      <c r="O3" s="268" t="s">
        <v>24</v>
      </c>
      <c r="P3" s="267" t="s">
        <v>148</v>
      </c>
      <c r="Q3" s="268" t="s">
        <v>99</v>
      </c>
      <c r="R3" s="267" t="s">
        <v>148</v>
      </c>
      <c r="S3" s="268" t="s">
        <v>153</v>
      </c>
      <c r="T3" s="267" t="s">
        <v>148</v>
      </c>
      <c r="U3" s="268" t="s">
        <v>27</v>
      </c>
      <c r="V3" s="267" t="s">
        <v>148</v>
      </c>
      <c r="W3" s="266" t="s">
        <v>231</v>
      </c>
      <c r="X3" s="270" t="s">
        <v>66</v>
      </c>
      <c r="Y3" s="271" t="s">
        <v>102</v>
      </c>
      <c r="Z3" s="424"/>
      <c r="AB3" s="46" t="s">
        <v>66</v>
      </c>
      <c r="AC3" s="46" t="s">
        <v>27</v>
      </c>
      <c r="AD3" s="46" t="s">
        <v>73</v>
      </c>
      <c r="AE3" s="46" t="s">
        <v>74</v>
      </c>
      <c r="AF3" s="46" t="s">
        <v>75</v>
      </c>
      <c r="AG3" s="46" t="s">
        <v>76</v>
      </c>
      <c r="AH3" s="46" t="s">
        <v>83</v>
      </c>
      <c r="AI3" s="46" t="s">
        <v>84</v>
      </c>
      <c r="AJ3" s="46" t="s">
        <v>85</v>
      </c>
      <c r="AK3" s="46" t="s">
        <v>86</v>
      </c>
      <c r="AL3" s="46" t="s">
        <v>87</v>
      </c>
      <c r="AM3" s="46" t="s">
        <v>88</v>
      </c>
      <c r="AN3" s="46" t="s">
        <v>89</v>
      </c>
      <c r="AO3" s="46" t="s">
        <v>90</v>
      </c>
      <c r="AP3" s="46" t="s">
        <v>91</v>
      </c>
      <c r="AQ3" s="46" t="s">
        <v>92</v>
      </c>
      <c r="AR3" s="46" t="s">
        <v>93</v>
      </c>
      <c r="AS3" s="46" t="s">
        <v>94</v>
      </c>
      <c r="AT3" s="46" t="s">
        <v>95</v>
      </c>
      <c r="AU3" s="46" t="s">
        <v>96</v>
      </c>
      <c r="AV3" s="46" t="s">
        <v>97</v>
      </c>
      <c r="AW3" s="46" t="s">
        <v>98</v>
      </c>
      <c r="AX3" s="46" t="s">
        <v>99</v>
      </c>
      <c r="AY3" s="46" t="s">
        <v>100</v>
      </c>
      <c r="AZ3" s="46" t="s">
        <v>101</v>
      </c>
      <c r="BA3" s="46" t="s">
        <v>24</v>
      </c>
      <c r="BB3" s="46" t="s">
        <v>102</v>
      </c>
      <c r="BC3" s="46" t="s">
        <v>66</v>
      </c>
      <c r="BD3" s="46" t="s">
        <v>24</v>
      </c>
      <c r="BE3" s="46" t="s">
        <v>101</v>
      </c>
      <c r="BF3" s="46" t="s">
        <v>100</v>
      </c>
      <c r="BG3" s="46" t="s">
        <v>99</v>
      </c>
      <c r="BH3" s="46" t="s">
        <v>98</v>
      </c>
      <c r="BI3" s="46" t="s">
        <v>97</v>
      </c>
      <c r="BJ3" s="46" t="s">
        <v>96</v>
      </c>
      <c r="BK3" s="46" t="s">
        <v>95</v>
      </c>
      <c r="BL3" s="46" t="s">
        <v>94</v>
      </c>
      <c r="BM3" s="46" t="s">
        <v>93</v>
      </c>
      <c r="BN3" s="46" t="s">
        <v>92</v>
      </c>
      <c r="BO3" s="46" t="s">
        <v>91</v>
      </c>
      <c r="BP3" s="46" t="s">
        <v>90</v>
      </c>
      <c r="BQ3" s="46" t="s">
        <v>89</v>
      </c>
      <c r="BR3" s="46" t="s">
        <v>88</v>
      </c>
      <c r="BS3" s="46" t="s">
        <v>87</v>
      </c>
      <c r="BT3" s="46" t="s">
        <v>86</v>
      </c>
      <c r="BU3" s="46" t="s">
        <v>85</v>
      </c>
      <c r="BV3" s="46" t="s">
        <v>84</v>
      </c>
      <c r="BW3" s="46" t="s">
        <v>83</v>
      </c>
      <c r="BX3" s="46" t="s">
        <v>76</v>
      </c>
      <c r="BY3" s="46" t="s">
        <v>75</v>
      </c>
      <c r="BZ3" s="46" t="s">
        <v>74</v>
      </c>
      <c r="CA3" s="46" t="s">
        <v>73</v>
      </c>
      <c r="CB3" s="46" t="s">
        <v>27</v>
      </c>
      <c r="CC3" s="46" t="s">
        <v>102</v>
      </c>
    </row>
    <row r="4" spans="1:81" s="1" customFormat="1" ht="24" customHeight="1" x14ac:dyDescent="0.25">
      <c r="A4" s="332">
        <v>810</v>
      </c>
      <c r="B4" s="273">
        <v>0.3298611111111111</v>
      </c>
      <c r="C4" s="272">
        <v>16</v>
      </c>
      <c r="D4" s="274" t="s">
        <v>169</v>
      </c>
      <c r="E4" s="275" t="s">
        <v>166</v>
      </c>
      <c r="F4" s="272"/>
      <c r="G4" s="331"/>
      <c r="H4" s="272"/>
      <c r="I4" s="273"/>
      <c r="J4" s="272"/>
      <c r="K4" s="273"/>
      <c r="L4" s="272"/>
      <c r="M4" s="272"/>
      <c r="N4" s="332">
        <v>810</v>
      </c>
      <c r="O4" s="273"/>
      <c r="P4" s="272"/>
      <c r="Q4" s="273"/>
      <c r="R4" s="272"/>
      <c r="S4" s="331"/>
      <c r="T4" s="272"/>
      <c r="U4" s="273">
        <v>0.3461805555555556</v>
      </c>
      <c r="V4" s="272">
        <v>16</v>
      </c>
      <c r="W4" s="273"/>
      <c r="X4" s="332">
        <v>810</v>
      </c>
      <c r="Y4" s="272" t="s">
        <v>114</v>
      </c>
      <c r="Z4" s="398"/>
      <c r="AB4" s="1">
        <v>810</v>
      </c>
      <c r="AC4" s="111" t="s">
        <v>127</v>
      </c>
      <c r="AD4" s="111"/>
      <c r="AE4" s="111"/>
      <c r="AF4" s="111"/>
      <c r="AG4" s="111" t="s">
        <v>133</v>
      </c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C4" s="1">
        <v>810</v>
      </c>
      <c r="BD4" s="111"/>
      <c r="BE4" s="111" t="s">
        <v>143</v>
      </c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  <c r="BW4" s="111">
        <v>0.33333333333333331</v>
      </c>
      <c r="BX4" s="111">
        <v>0.33601851851851849</v>
      </c>
      <c r="BY4" s="111">
        <v>0.3392708333333333</v>
      </c>
      <c r="BZ4" s="111">
        <v>0.3414699074074074</v>
      </c>
      <c r="CA4" s="111">
        <v>0.34373842592592596</v>
      </c>
      <c r="CB4" s="111">
        <v>0.3461805555555556</v>
      </c>
      <c r="CC4" s="1" t="s">
        <v>114</v>
      </c>
    </row>
    <row r="5" spans="1:81" s="1" customFormat="1" ht="24" customHeight="1" x14ac:dyDescent="0.25">
      <c r="A5" s="332">
        <v>801</v>
      </c>
      <c r="B5" s="273">
        <v>0.2986111111111111</v>
      </c>
      <c r="C5" s="272">
        <v>2</v>
      </c>
      <c r="D5" s="276" t="s">
        <v>232</v>
      </c>
      <c r="E5" s="275" t="s">
        <v>158</v>
      </c>
      <c r="F5" s="272"/>
      <c r="G5" s="331"/>
      <c r="H5" s="272"/>
      <c r="I5" s="273"/>
      <c r="J5" s="272"/>
      <c r="K5" s="273"/>
      <c r="L5" s="272"/>
      <c r="M5" s="272"/>
      <c r="N5" s="332">
        <v>801</v>
      </c>
      <c r="O5" s="277" t="s">
        <v>140</v>
      </c>
      <c r="P5" s="272"/>
      <c r="Q5" s="273">
        <v>0.30902777777777779</v>
      </c>
      <c r="R5" s="272">
        <v>2</v>
      </c>
      <c r="S5" s="331">
        <v>0.3198726851851853</v>
      </c>
      <c r="T5" s="272">
        <v>2</v>
      </c>
      <c r="U5" s="273">
        <v>0.35644675925925934</v>
      </c>
      <c r="V5" s="272">
        <v>2</v>
      </c>
      <c r="W5" s="273"/>
      <c r="X5" s="332">
        <v>801</v>
      </c>
      <c r="Y5" s="272" t="s">
        <v>115</v>
      </c>
      <c r="Z5" s="398"/>
      <c r="AB5" s="1">
        <v>801</v>
      </c>
      <c r="AC5" s="111" t="s">
        <v>235</v>
      </c>
      <c r="AD5" s="111"/>
      <c r="AE5" s="111"/>
      <c r="AF5" s="111">
        <v>0.2986111111111111</v>
      </c>
      <c r="AG5" s="111" t="s">
        <v>236</v>
      </c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C5" s="1">
        <v>801</v>
      </c>
      <c r="BD5" s="111" t="s">
        <v>140</v>
      </c>
      <c r="BE5" s="111"/>
      <c r="BF5" s="111"/>
      <c r="BG5" s="111">
        <v>0.30902777777777779</v>
      </c>
      <c r="BH5" s="111">
        <v>0.31210648148148151</v>
      </c>
      <c r="BI5" s="111">
        <v>0.3146990740740741</v>
      </c>
      <c r="BJ5" s="111">
        <v>0.31740740740740747</v>
      </c>
      <c r="BK5" s="111">
        <v>0.3198726851851853</v>
      </c>
      <c r="BL5" s="111">
        <v>0.32224537037037049</v>
      </c>
      <c r="BM5" s="111">
        <v>0.3239004629629631</v>
      </c>
      <c r="BN5" s="111">
        <v>0.32614583333333347</v>
      </c>
      <c r="BO5" s="111">
        <v>0.32800925925925939</v>
      </c>
      <c r="BP5" s="111">
        <v>0.32993055555555573</v>
      </c>
      <c r="BQ5" s="111">
        <v>0.33333333333333331</v>
      </c>
      <c r="BR5" s="111">
        <v>0.33515046296296297</v>
      </c>
      <c r="BS5" s="111">
        <v>0.33689814814814817</v>
      </c>
      <c r="BT5" s="111">
        <v>0.33888888888888891</v>
      </c>
      <c r="BU5" s="111">
        <v>0.3411689814814815</v>
      </c>
      <c r="BV5" s="111">
        <v>0.34377314814814819</v>
      </c>
      <c r="BW5" s="111">
        <v>0.3461921296296297</v>
      </c>
      <c r="BX5" s="111">
        <v>0.34835648148148157</v>
      </c>
      <c r="BY5" s="111">
        <v>0.35105324074074085</v>
      </c>
      <c r="BZ5" s="111">
        <v>0.35281250000000008</v>
      </c>
      <c r="CA5" s="111">
        <v>0.35457175925925932</v>
      </c>
      <c r="CB5" s="111">
        <v>0.35644675925925934</v>
      </c>
      <c r="CC5" s="1" t="s">
        <v>115</v>
      </c>
    </row>
    <row r="6" spans="1:81" s="1" customFormat="1" ht="24" customHeight="1" x14ac:dyDescent="0.25">
      <c r="A6" s="332">
        <v>802</v>
      </c>
      <c r="B6" s="285">
        <v>0.30208333333333331</v>
      </c>
      <c r="C6" s="272">
        <v>4</v>
      </c>
      <c r="D6" s="279" t="s">
        <v>232</v>
      </c>
      <c r="E6" s="275" t="s">
        <v>159</v>
      </c>
      <c r="F6" s="272"/>
      <c r="G6" s="331"/>
      <c r="H6" s="272"/>
      <c r="I6" s="273"/>
      <c r="J6" s="272"/>
      <c r="K6" s="273"/>
      <c r="L6" s="272"/>
      <c r="M6" s="272"/>
      <c r="N6" s="332">
        <v>802</v>
      </c>
      <c r="O6" s="277" t="s">
        <v>141</v>
      </c>
      <c r="P6" s="272"/>
      <c r="Q6" s="273">
        <v>0.31597222222222221</v>
      </c>
      <c r="R6" s="272">
        <v>4</v>
      </c>
      <c r="S6" s="331">
        <v>0.32681712962962972</v>
      </c>
      <c r="T6" s="272">
        <v>4</v>
      </c>
      <c r="U6" s="280" t="s">
        <v>155</v>
      </c>
      <c r="V6" s="272">
        <v>4</v>
      </c>
      <c r="W6" s="273"/>
      <c r="X6" s="332">
        <v>802</v>
      </c>
      <c r="Y6" s="281" t="s">
        <v>144</v>
      </c>
      <c r="Z6" s="398"/>
      <c r="AB6" s="1">
        <v>802</v>
      </c>
      <c r="AC6" s="111" t="s">
        <v>233</v>
      </c>
      <c r="AD6" s="111"/>
      <c r="AE6" s="111"/>
      <c r="AF6" s="111">
        <v>0.30555555555555552</v>
      </c>
      <c r="AG6" s="111" t="s">
        <v>234</v>
      </c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BC6" s="1">
        <v>802</v>
      </c>
      <c r="BD6" s="111" t="s">
        <v>141</v>
      </c>
      <c r="BE6" s="111"/>
      <c r="BF6" s="111"/>
      <c r="BG6" s="111">
        <v>0.31597222222222221</v>
      </c>
      <c r="BH6" s="111">
        <v>0.31905092592592593</v>
      </c>
      <c r="BI6" s="111">
        <v>0.32164351851851852</v>
      </c>
      <c r="BJ6" s="111">
        <v>0.32435185185185189</v>
      </c>
      <c r="BK6" s="111">
        <v>0.32681712962962972</v>
      </c>
      <c r="BL6" s="111">
        <v>0.32918981481481491</v>
      </c>
      <c r="CC6" s="1" t="s">
        <v>144</v>
      </c>
    </row>
    <row r="7" spans="1:81" s="1" customFormat="1" ht="24" customHeight="1" x14ac:dyDescent="0.25">
      <c r="A7" s="332">
        <v>803</v>
      </c>
      <c r="B7" s="273">
        <v>0.30555555555555558</v>
      </c>
      <c r="C7" s="272">
        <v>5</v>
      </c>
      <c r="D7" s="279" t="s">
        <v>232</v>
      </c>
      <c r="E7" s="275" t="s">
        <v>160</v>
      </c>
      <c r="F7" s="272"/>
      <c r="G7" s="331"/>
      <c r="H7" s="272"/>
      <c r="I7" s="273"/>
      <c r="J7" s="272"/>
      <c r="K7" s="273"/>
      <c r="L7" s="272"/>
      <c r="M7" s="272"/>
      <c r="N7" s="332">
        <v>803</v>
      </c>
      <c r="O7" s="277" t="s">
        <v>142</v>
      </c>
      <c r="P7" s="272"/>
      <c r="Q7" s="273">
        <v>0.31944444444444448</v>
      </c>
      <c r="R7" s="272">
        <v>5</v>
      </c>
      <c r="S7" s="331">
        <v>0.33028935185185199</v>
      </c>
      <c r="T7" s="272">
        <v>5</v>
      </c>
      <c r="U7" s="273">
        <v>0.36479166666666674</v>
      </c>
      <c r="V7" s="272">
        <v>5</v>
      </c>
      <c r="W7" s="273"/>
      <c r="X7" s="332">
        <v>803</v>
      </c>
      <c r="Y7" s="272" t="s">
        <v>114</v>
      </c>
      <c r="Z7" s="398"/>
      <c r="AB7" s="1">
        <v>803</v>
      </c>
      <c r="AC7" s="111" t="s">
        <v>233</v>
      </c>
      <c r="AD7" s="111"/>
      <c r="AE7" s="111"/>
      <c r="AF7" s="111">
        <v>0.30555555555555558</v>
      </c>
      <c r="AG7" s="111" t="s">
        <v>234</v>
      </c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C7" s="1">
        <v>803</v>
      </c>
      <c r="BD7" s="111" t="s">
        <v>142</v>
      </c>
      <c r="BE7" s="111"/>
      <c r="BF7" s="111"/>
      <c r="BG7" s="111">
        <v>0.31944444444444448</v>
      </c>
      <c r="BH7" s="111">
        <v>0.3225231481481482</v>
      </c>
      <c r="BI7" s="111">
        <v>0.32511574074074079</v>
      </c>
      <c r="BJ7" s="111">
        <v>0.32782407407407416</v>
      </c>
      <c r="BK7" s="111">
        <v>0.33028935185185199</v>
      </c>
      <c r="BL7" s="111">
        <v>0.33333333333333331</v>
      </c>
      <c r="BM7" s="111">
        <v>0.33498842592592593</v>
      </c>
      <c r="BN7" s="111">
        <v>0.3372337962962963</v>
      </c>
      <c r="BO7" s="111">
        <v>0.33909722222222222</v>
      </c>
      <c r="BP7" s="111">
        <v>0.34101851851851855</v>
      </c>
      <c r="BQ7" s="111">
        <v>0.34351851851851856</v>
      </c>
      <c r="BR7" s="111">
        <v>0.34504629629629635</v>
      </c>
      <c r="BS7" s="111">
        <v>0.34648148148148156</v>
      </c>
      <c r="BT7" s="111">
        <v>0.34814814814814821</v>
      </c>
      <c r="BU7" s="111">
        <v>0.35024305555555563</v>
      </c>
      <c r="BV7" s="111">
        <v>0.35231481481481486</v>
      </c>
      <c r="BW7" s="111">
        <v>0.35453703703703709</v>
      </c>
      <c r="BX7" s="111">
        <v>0.35670138888888897</v>
      </c>
      <c r="BY7" s="111">
        <v>0.35939814814814824</v>
      </c>
      <c r="BZ7" s="111">
        <v>0.36115740740740748</v>
      </c>
      <c r="CA7" s="111">
        <v>0.36291666666666672</v>
      </c>
      <c r="CB7" s="111">
        <v>0.36479166666666674</v>
      </c>
      <c r="CC7" s="1" t="s">
        <v>114</v>
      </c>
    </row>
    <row r="8" spans="1:81" s="1" customFormat="1" ht="24" customHeight="1" x14ac:dyDescent="0.25">
      <c r="A8" s="332">
        <v>804</v>
      </c>
      <c r="B8" s="329">
        <v>0.3125</v>
      </c>
      <c r="C8" s="272">
        <v>9</v>
      </c>
      <c r="D8" s="279" t="s">
        <v>232</v>
      </c>
      <c r="E8" s="275" t="s">
        <v>161</v>
      </c>
      <c r="F8" s="272"/>
      <c r="G8" s="331"/>
      <c r="H8" s="272"/>
      <c r="I8" s="273"/>
      <c r="J8" s="272"/>
      <c r="K8" s="273"/>
      <c r="L8" s="272"/>
      <c r="M8" s="272"/>
      <c r="N8" s="332">
        <v>804</v>
      </c>
      <c r="O8" s="277" t="s">
        <v>145</v>
      </c>
      <c r="P8" s="272"/>
      <c r="Q8" s="273">
        <v>0.3263888888888889</v>
      </c>
      <c r="R8" s="272">
        <v>9</v>
      </c>
      <c r="S8" s="331">
        <v>0.33723379629629641</v>
      </c>
      <c r="T8" s="272">
        <v>9</v>
      </c>
      <c r="U8" s="273">
        <v>0.36892361111111116</v>
      </c>
      <c r="V8" s="272">
        <v>9</v>
      </c>
      <c r="W8" s="273"/>
      <c r="X8" s="332">
        <v>804</v>
      </c>
      <c r="Y8" s="272" t="s">
        <v>115</v>
      </c>
      <c r="Z8" s="398"/>
      <c r="AB8" s="1">
        <v>804</v>
      </c>
      <c r="AC8" s="111" t="s">
        <v>233</v>
      </c>
      <c r="AD8" s="111"/>
      <c r="AE8" s="111"/>
      <c r="AF8" s="111">
        <v>0.3263888888888889</v>
      </c>
      <c r="AG8" s="111" t="s">
        <v>234</v>
      </c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C8" s="1">
        <v>804</v>
      </c>
      <c r="BD8" s="111" t="s">
        <v>145</v>
      </c>
      <c r="BE8" s="111"/>
      <c r="BF8" s="111"/>
      <c r="BG8" s="111">
        <v>0.3263888888888889</v>
      </c>
      <c r="BH8" s="111">
        <v>0.32946759259259262</v>
      </c>
      <c r="BI8" s="111">
        <v>0.33206018518518521</v>
      </c>
      <c r="BJ8" s="111">
        <v>0.33476851851851858</v>
      </c>
      <c r="BK8" s="111">
        <v>0.33723379629629641</v>
      </c>
      <c r="BL8" s="111">
        <v>0.33960648148148159</v>
      </c>
      <c r="BM8" s="111">
        <v>0.34085648148148157</v>
      </c>
      <c r="BN8" s="111">
        <v>0.34259259259259267</v>
      </c>
      <c r="BO8" s="111">
        <v>0.34396990740740746</v>
      </c>
      <c r="BP8" s="111">
        <v>0.34554398148148152</v>
      </c>
      <c r="BQ8" s="111">
        <v>0.34765046296296298</v>
      </c>
      <c r="BR8" s="111">
        <v>0.34917824074074078</v>
      </c>
      <c r="BS8" s="111">
        <v>0.35061342592592598</v>
      </c>
      <c r="BT8" s="111">
        <v>0.35228009259259263</v>
      </c>
      <c r="BU8" s="111">
        <v>0.35437500000000005</v>
      </c>
      <c r="BV8" s="111">
        <v>0.35644675925925928</v>
      </c>
      <c r="BW8" s="111">
        <v>0.35866898148148152</v>
      </c>
      <c r="BX8" s="111">
        <v>0.36083333333333339</v>
      </c>
      <c r="BY8" s="111">
        <v>0.36353009259259267</v>
      </c>
      <c r="BZ8" s="111">
        <v>0.36528935185185191</v>
      </c>
      <c r="CA8" s="111">
        <v>0.36704861111111114</v>
      </c>
      <c r="CB8" s="111">
        <v>0.36892361111111116</v>
      </c>
      <c r="CC8" s="1" t="s">
        <v>115</v>
      </c>
    </row>
    <row r="9" spans="1:81" s="1" customFormat="1" ht="24" customHeight="1" x14ac:dyDescent="0.25">
      <c r="A9" s="332">
        <v>805</v>
      </c>
      <c r="B9" s="273">
        <v>0.31944444444444442</v>
      </c>
      <c r="C9" s="272">
        <v>10</v>
      </c>
      <c r="D9" s="279" t="s">
        <v>232</v>
      </c>
      <c r="E9" s="277"/>
      <c r="F9" s="272"/>
      <c r="G9" s="331"/>
      <c r="H9" s="272"/>
      <c r="I9" s="273"/>
      <c r="J9" s="272"/>
      <c r="K9" s="273"/>
      <c r="L9" s="272"/>
      <c r="M9" s="272"/>
      <c r="N9" s="332">
        <v>805</v>
      </c>
      <c r="O9" s="277" t="s">
        <v>106</v>
      </c>
      <c r="P9" s="272"/>
      <c r="Q9" s="273">
        <v>0.33333333333333331</v>
      </c>
      <c r="R9" s="272">
        <v>10</v>
      </c>
      <c r="S9" s="331">
        <v>0.34417824074074083</v>
      </c>
      <c r="T9" s="272">
        <v>10</v>
      </c>
      <c r="U9" s="273">
        <v>0.37586805555555558</v>
      </c>
      <c r="V9" s="272">
        <v>10</v>
      </c>
      <c r="W9" s="273"/>
      <c r="X9" s="332">
        <v>805</v>
      </c>
      <c r="Y9" s="272" t="s">
        <v>114</v>
      </c>
      <c r="Z9" s="398"/>
      <c r="AB9" s="1">
        <v>805</v>
      </c>
      <c r="AC9" s="111" t="s">
        <v>233</v>
      </c>
      <c r="AD9" s="111"/>
      <c r="AE9" s="111"/>
      <c r="AF9" s="111">
        <v>0.31944444444444442</v>
      </c>
      <c r="AG9" s="111" t="s">
        <v>234</v>
      </c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C9" s="1">
        <v>805</v>
      </c>
      <c r="BD9" s="111" t="s">
        <v>106</v>
      </c>
      <c r="BE9" s="111"/>
      <c r="BF9" s="111"/>
      <c r="BG9" s="111">
        <v>0.33333333333333331</v>
      </c>
      <c r="BH9" s="111">
        <v>0.33641203703703704</v>
      </c>
      <c r="BI9" s="111">
        <v>0.33900462962962963</v>
      </c>
      <c r="BJ9" s="111">
        <v>0.341712962962963</v>
      </c>
      <c r="BK9" s="111">
        <v>0.34417824074074083</v>
      </c>
      <c r="BL9" s="111">
        <v>0.34655092592592601</v>
      </c>
      <c r="BM9" s="111">
        <v>0.34780092592592599</v>
      </c>
      <c r="BN9" s="111">
        <v>0.34953703703703709</v>
      </c>
      <c r="BO9" s="111">
        <v>0.35091435185185188</v>
      </c>
      <c r="BP9" s="111">
        <v>0.35248842592592594</v>
      </c>
      <c r="BQ9" s="111">
        <v>0.3545949074074074</v>
      </c>
      <c r="BR9" s="111">
        <v>0.35612268518518519</v>
      </c>
      <c r="BS9" s="111">
        <v>0.3575578703703704</v>
      </c>
      <c r="BT9" s="111">
        <v>0.35922453703703705</v>
      </c>
      <c r="BU9" s="111">
        <v>0.36131944444444447</v>
      </c>
      <c r="BV9" s="111">
        <v>0.3633912037037037</v>
      </c>
      <c r="BW9" s="111">
        <v>0.36561342592592594</v>
      </c>
      <c r="BX9" s="111">
        <v>0.36777777777777781</v>
      </c>
      <c r="BY9" s="111">
        <v>0.37047453703703709</v>
      </c>
      <c r="BZ9" s="111">
        <v>0.37223379629629633</v>
      </c>
      <c r="CA9" s="111">
        <v>0.37399305555555556</v>
      </c>
      <c r="CB9" s="111">
        <v>0.37586805555555558</v>
      </c>
      <c r="CC9" s="1" t="s">
        <v>114</v>
      </c>
    </row>
    <row r="10" spans="1:81" s="1" customFormat="1" ht="24" customHeight="1" x14ac:dyDescent="0.25">
      <c r="A10" s="332">
        <v>806</v>
      </c>
      <c r="B10" s="273">
        <v>0.3298611111111111</v>
      </c>
      <c r="C10" s="272">
        <v>12</v>
      </c>
      <c r="D10" s="282" t="s">
        <v>68</v>
      </c>
      <c r="E10" s="275" t="s">
        <v>162</v>
      </c>
      <c r="F10" s="272"/>
      <c r="G10" s="331"/>
      <c r="I10" s="273"/>
      <c r="J10" s="272"/>
      <c r="K10" s="273"/>
      <c r="L10" s="272"/>
      <c r="M10" s="272"/>
      <c r="N10" s="332">
        <v>806</v>
      </c>
      <c r="O10" s="273">
        <v>0.33333333333333331</v>
      </c>
      <c r="P10" s="272">
        <v>12</v>
      </c>
      <c r="Q10" s="273">
        <v>0.34251157407407412</v>
      </c>
      <c r="R10" s="272">
        <v>12</v>
      </c>
      <c r="S10" s="331">
        <v>0.34983796296296304</v>
      </c>
      <c r="T10" s="272">
        <v>12</v>
      </c>
      <c r="U10" s="273">
        <v>0.38071759259259264</v>
      </c>
      <c r="V10" s="272">
        <v>12</v>
      </c>
      <c r="W10" s="273"/>
      <c r="X10" s="332">
        <v>806</v>
      </c>
      <c r="Y10" s="272" t="s">
        <v>114</v>
      </c>
      <c r="Z10" s="398"/>
      <c r="AB10" s="1">
        <v>806</v>
      </c>
      <c r="AC10" s="111" t="s">
        <v>129</v>
      </c>
      <c r="AD10" s="111"/>
      <c r="AE10" s="111"/>
      <c r="AF10" s="111"/>
      <c r="AG10" s="111" t="s">
        <v>136</v>
      </c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 t="s">
        <v>139</v>
      </c>
      <c r="AY10" s="111"/>
      <c r="AZ10" s="111"/>
      <c r="BA10" s="111"/>
      <c r="BC10" s="1">
        <v>806</v>
      </c>
      <c r="BD10" s="111">
        <v>0.33333333333333331</v>
      </c>
      <c r="BE10" s="111">
        <v>0.33677083333333335</v>
      </c>
      <c r="BF10" s="111">
        <v>0.33939814814814817</v>
      </c>
      <c r="BG10" s="111">
        <v>0.34251157407407412</v>
      </c>
      <c r="BH10" s="111">
        <v>0.34473379629629636</v>
      </c>
      <c r="BI10" s="111">
        <v>0.34648148148148156</v>
      </c>
      <c r="BJ10" s="111">
        <v>0.34827546296296302</v>
      </c>
      <c r="BK10" s="111">
        <v>0.34983796296296304</v>
      </c>
      <c r="BL10" s="111">
        <v>0.35140046296296307</v>
      </c>
      <c r="BM10" s="111">
        <v>0.35265046296296304</v>
      </c>
      <c r="BN10" s="111">
        <v>0.35438657407407415</v>
      </c>
      <c r="BO10" s="111">
        <v>0.35576388888888894</v>
      </c>
      <c r="BP10" s="111">
        <v>0.357337962962963</v>
      </c>
      <c r="BQ10" s="111">
        <v>0.35944444444444446</v>
      </c>
      <c r="BR10" s="111">
        <v>0.36097222222222225</v>
      </c>
      <c r="BS10" s="111">
        <v>0.36240740740740746</v>
      </c>
      <c r="BT10" s="111">
        <v>0.36407407407407411</v>
      </c>
      <c r="BU10" s="111">
        <v>0.36616898148148153</v>
      </c>
      <c r="BV10" s="111">
        <v>0.36824074074074076</v>
      </c>
      <c r="BW10" s="111">
        <v>0.37046296296296299</v>
      </c>
      <c r="BX10" s="111">
        <v>0.37262731481481487</v>
      </c>
      <c r="BY10" s="111">
        <v>0.37532407407407414</v>
      </c>
      <c r="BZ10" s="111">
        <v>0.37708333333333338</v>
      </c>
      <c r="CA10" s="111">
        <v>0.37884259259259262</v>
      </c>
      <c r="CB10" s="111">
        <v>0.38071759259259264</v>
      </c>
      <c r="CC10" s="1" t="s">
        <v>114</v>
      </c>
    </row>
    <row r="11" spans="1:81" s="1" customFormat="1" ht="24" customHeight="1" x14ac:dyDescent="0.25">
      <c r="A11" s="332">
        <v>812</v>
      </c>
      <c r="B11" s="273">
        <v>0.33333333333333331</v>
      </c>
      <c r="C11" s="272">
        <v>13</v>
      </c>
      <c r="D11" s="282" t="s">
        <v>238</v>
      </c>
      <c r="E11" s="277"/>
      <c r="F11" s="272"/>
      <c r="G11" s="331"/>
      <c r="H11" s="272"/>
      <c r="I11" s="273"/>
      <c r="J11" s="272"/>
      <c r="K11" s="273"/>
      <c r="L11" s="272"/>
      <c r="M11" s="272"/>
      <c r="N11" s="332">
        <v>812</v>
      </c>
      <c r="O11" s="273">
        <v>0.34027777777777773</v>
      </c>
      <c r="P11" s="272">
        <v>13</v>
      </c>
      <c r="Q11" s="273">
        <v>0.34747685185185184</v>
      </c>
      <c r="R11" s="272">
        <v>13</v>
      </c>
      <c r="S11" s="331">
        <v>0.35480324074074077</v>
      </c>
      <c r="T11" s="272">
        <v>13</v>
      </c>
      <c r="U11" s="273">
        <v>0.38568287037037041</v>
      </c>
      <c r="V11" s="272">
        <v>13</v>
      </c>
      <c r="W11" s="273"/>
      <c r="X11" s="332">
        <v>812</v>
      </c>
      <c r="Y11" s="272" t="s">
        <v>115</v>
      </c>
      <c r="Z11" s="398"/>
      <c r="AB11" s="1">
        <v>812</v>
      </c>
      <c r="AC11" s="111" t="s">
        <v>130</v>
      </c>
      <c r="AD11" s="111"/>
      <c r="AE11" s="111"/>
      <c r="AF11" s="111"/>
      <c r="AG11" s="111" t="s">
        <v>137</v>
      </c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 t="s">
        <v>139</v>
      </c>
      <c r="AY11" s="111"/>
      <c r="AZ11" s="111"/>
      <c r="BA11" s="111"/>
      <c r="BC11" s="1">
        <v>812</v>
      </c>
      <c r="BD11" s="111">
        <v>0.34027777777777773</v>
      </c>
      <c r="BE11" s="111">
        <v>0.34291666666666665</v>
      </c>
      <c r="BF11" s="111">
        <v>0.34468749999999998</v>
      </c>
      <c r="BG11" s="111">
        <v>0.34747685185185184</v>
      </c>
      <c r="BH11" s="111">
        <v>0.34969907407407408</v>
      </c>
      <c r="BI11" s="111">
        <v>0.35144675925925928</v>
      </c>
      <c r="BJ11" s="111">
        <v>0.35324074074074074</v>
      </c>
      <c r="BK11" s="111">
        <v>0.35480324074074077</v>
      </c>
      <c r="BL11" s="111">
        <v>0.35636574074074079</v>
      </c>
      <c r="BM11" s="111">
        <v>0.35761574074074076</v>
      </c>
      <c r="BN11" s="111">
        <v>0.35935185185185187</v>
      </c>
      <c r="BO11" s="111">
        <v>0.36072916666666666</v>
      </c>
      <c r="BP11" s="111">
        <v>0.36230324074074072</v>
      </c>
      <c r="BQ11" s="111">
        <v>0.36440972222222218</v>
      </c>
      <c r="BR11" s="111">
        <v>0.36593749999999997</v>
      </c>
      <c r="BS11" s="111">
        <v>0.36737268518518518</v>
      </c>
      <c r="BT11" s="111">
        <v>0.36903935185185183</v>
      </c>
      <c r="BU11" s="111">
        <v>0.37113425925925925</v>
      </c>
      <c r="BV11" s="111">
        <v>0.37320601851851853</v>
      </c>
      <c r="BW11" s="111">
        <v>0.37542824074074077</v>
      </c>
      <c r="BX11" s="111">
        <v>0.37759259259259265</v>
      </c>
      <c r="BY11" s="111">
        <v>0.38028935185185192</v>
      </c>
      <c r="BZ11" s="111">
        <v>0.38204861111111116</v>
      </c>
      <c r="CA11" s="111">
        <v>0.3838078703703704</v>
      </c>
      <c r="CB11" s="111">
        <v>0.38568287037037041</v>
      </c>
      <c r="CC11" s="1" t="s">
        <v>115</v>
      </c>
    </row>
    <row r="12" spans="1:81" s="1" customFormat="1" ht="24" customHeight="1" x14ac:dyDescent="0.25">
      <c r="A12" s="332">
        <v>816</v>
      </c>
      <c r="B12" s="273">
        <v>0.33750000000000002</v>
      </c>
      <c r="C12" s="272">
        <v>22</v>
      </c>
      <c r="D12" s="279" t="s">
        <v>232</v>
      </c>
      <c r="E12" s="277"/>
      <c r="F12" s="272"/>
      <c r="G12" s="331"/>
      <c r="H12" s="272"/>
      <c r="I12" s="273"/>
      <c r="J12" s="272"/>
      <c r="K12" s="273"/>
      <c r="L12" s="272"/>
      <c r="M12" s="272"/>
      <c r="N12" s="332">
        <v>816</v>
      </c>
      <c r="O12" s="277" t="s">
        <v>106</v>
      </c>
      <c r="P12" s="272"/>
      <c r="Q12" s="273">
        <v>0.35138888888888892</v>
      </c>
      <c r="R12" s="272">
        <v>22</v>
      </c>
      <c r="S12" s="331">
        <v>0.35871527777777784</v>
      </c>
      <c r="T12" s="272">
        <v>22</v>
      </c>
      <c r="U12" s="273">
        <v>0.38959490740740743</v>
      </c>
      <c r="V12" s="272">
        <v>22</v>
      </c>
      <c r="W12" s="273"/>
      <c r="X12" s="332">
        <v>816</v>
      </c>
      <c r="Y12" s="272" t="s">
        <v>114</v>
      </c>
      <c r="Z12" s="398"/>
      <c r="AB12" s="1">
        <v>816</v>
      </c>
      <c r="AC12" s="111" t="s">
        <v>233</v>
      </c>
      <c r="AD12" s="111"/>
      <c r="AE12" s="111"/>
      <c r="AF12" s="111">
        <v>0.33750000000000002</v>
      </c>
      <c r="AG12" s="111" t="s">
        <v>234</v>
      </c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C12" s="1">
        <v>816</v>
      </c>
      <c r="BD12" s="111" t="s">
        <v>106</v>
      </c>
      <c r="BE12" s="111"/>
      <c r="BF12" s="111"/>
      <c r="BG12" s="111">
        <v>0.35138888888888892</v>
      </c>
      <c r="BH12" s="111">
        <v>0.35361111111111115</v>
      </c>
      <c r="BI12" s="111">
        <v>0.35535879629629635</v>
      </c>
      <c r="BJ12" s="111">
        <v>0.35715277777777782</v>
      </c>
      <c r="BK12" s="111">
        <v>0.35871527777777784</v>
      </c>
      <c r="BL12" s="111">
        <v>0.36027777777777786</v>
      </c>
      <c r="BM12" s="111">
        <v>0.36152777777777784</v>
      </c>
      <c r="BN12" s="111">
        <v>0.36326388888888894</v>
      </c>
      <c r="BO12" s="111">
        <v>0.36464120370370373</v>
      </c>
      <c r="BP12" s="111">
        <v>0.36621527777777779</v>
      </c>
      <c r="BQ12" s="111">
        <v>0.36832175925925925</v>
      </c>
      <c r="BR12" s="111">
        <v>0.36984953703703705</v>
      </c>
      <c r="BS12" s="111">
        <v>0.37128472222222225</v>
      </c>
      <c r="BT12" s="111">
        <v>0.3729513888888889</v>
      </c>
      <c r="BU12" s="111">
        <v>0.37504629629629632</v>
      </c>
      <c r="BV12" s="111">
        <v>0.37711805555555555</v>
      </c>
      <c r="BW12" s="111">
        <v>0.37934027777777779</v>
      </c>
      <c r="BX12" s="111">
        <v>0.38150462962962967</v>
      </c>
      <c r="BY12" s="111">
        <v>0.38420138888888894</v>
      </c>
      <c r="BZ12" s="111">
        <v>0.38596064814814818</v>
      </c>
      <c r="CA12" s="111">
        <v>0.38771990740740742</v>
      </c>
      <c r="CB12" s="111">
        <v>0.38959490740740743</v>
      </c>
      <c r="CC12" s="1" t="s">
        <v>114</v>
      </c>
    </row>
    <row r="13" spans="1:81" s="1" customFormat="1" ht="24" customHeight="1" x14ac:dyDescent="0.25">
      <c r="A13" s="332">
        <v>807</v>
      </c>
      <c r="B13" s="273">
        <v>0.31944444444444448</v>
      </c>
      <c r="C13" s="272">
        <v>11</v>
      </c>
      <c r="D13" s="276" t="s">
        <v>232</v>
      </c>
      <c r="E13" s="275" t="s">
        <v>163</v>
      </c>
      <c r="F13" s="272"/>
      <c r="G13" s="331"/>
      <c r="H13" s="272"/>
      <c r="I13" s="273">
        <v>0.33333333333333331</v>
      </c>
      <c r="J13" s="272">
        <v>11</v>
      </c>
      <c r="K13" s="273">
        <v>0.34240740740740744</v>
      </c>
      <c r="L13" s="272">
        <v>11</v>
      </c>
      <c r="M13" s="272" t="s">
        <v>103</v>
      </c>
      <c r="N13" s="332">
        <v>807</v>
      </c>
      <c r="O13" s="273">
        <v>0.34722222222222227</v>
      </c>
      <c r="P13" s="272">
        <v>11</v>
      </c>
      <c r="Q13" s="273">
        <v>0.35442129629629637</v>
      </c>
      <c r="R13" s="272">
        <v>11</v>
      </c>
      <c r="S13" s="331">
        <v>0.3617476851851853</v>
      </c>
      <c r="T13" s="272">
        <v>11</v>
      </c>
      <c r="U13" s="273">
        <v>0.39262731481481494</v>
      </c>
      <c r="V13" s="272">
        <v>11</v>
      </c>
      <c r="W13" s="273"/>
      <c r="X13" s="332">
        <v>807</v>
      </c>
      <c r="Y13" s="272" t="s">
        <v>115</v>
      </c>
      <c r="Z13" s="398"/>
      <c r="AB13" s="1">
        <v>807</v>
      </c>
      <c r="AC13" s="111" t="s">
        <v>235</v>
      </c>
      <c r="AD13" s="111"/>
      <c r="AE13" s="111"/>
      <c r="AF13" s="111">
        <v>0.31944444444444448</v>
      </c>
      <c r="AG13" s="111" t="s">
        <v>237</v>
      </c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>
        <v>0.33333333333333331</v>
      </c>
      <c r="AY13" s="111">
        <v>0.33642361111111113</v>
      </c>
      <c r="AZ13" s="111">
        <v>0.33908564814814818</v>
      </c>
      <c r="BA13" s="111">
        <v>0.34240740740740744</v>
      </c>
      <c r="BB13" s="1" t="s">
        <v>103</v>
      </c>
      <c r="BC13" s="1">
        <v>807</v>
      </c>
      <c r="BD13" s="111">
        <v>0.34722222222222227</v>
      </c>
      <c r="BE13" s="111">
        <v>0.34986111111111118</v>
      </c>
      <c r="BF13" s="111">
        <v>0.35163194444444451</v>
      </c>
      <c r="BG13" s="111">
        <v>0.35442129629629637</v>
      </c>
      <c r="BH13" s="111">
        <v>0.35664351851851861</v>
      </c>
      <c r="BI13" s="111">
        <v>0.35839120370370381</v>
      </c>
      <c r="BJ13" s="111">
        <v>0.36018518518518527</v>
      </c>
      <c r="BK13" s="111">
        <v>0.3617476851851853</v>
      </c>
      <c r="BL13" s="111">
        <v>0.36331018518518532</v>
      </c>
      <c r="BM13" s="111">
        <v>0.36456018518518529</v>
      </c>
      <c r="BN13" s="111">
        <v>0.3662962962962964</v>
      </c>
      <c r="BO13" s="111">
        <v>0.36767361111111119</v>
      </c>
      <c r="BP13" s="111">
        <v>0.36924768518518525</v>
      </c>
      <c r="BQ13" s="111">
        <v>0.37135416666666671</v>
      </c>
      <c r="BR13" s="111">
        <v>0.3728819444444445</v>
      </c>
      <c r="BS13" s="111">
        <v>0.37431712962962971</v>
      </c>
      <c r="BT13" s="111">
        <v>0.37598379629629636</v>
      </c>
      <c r="BU13" s="111">
        <v>0.37807870370370378</v>
      </c>
      <c r="BV13" s="111">
        <v>0.38015046296296306</v>
      </c>
      <c r="BW13" s="111">
        <v>0.3823726851851853</v>
      </c>
      <c r="BX13" s="111">
        <v>0.38453703703703718</v>
      </c>
      <c r="BY13" s="111">
        <v>0.38723379629629645</v>
      </c>
      <c r="BZ13" s="111">
        <v>0.38899305555555569</v>
      </c>
      <c r="CA13" s="111">
        <v>0.39075231481481493</v>
      </c>
      <c r="CB13" s="111">
        <v>0.39262731481481494</v>
      </c>
      <c r="CC13" s="1" t="s">
        <v>115</v>
      </c>
    </row>
    <row r="14" spans="1:81" s="1" customFormat="1" ht="24" customHeight="1" x14ac:dyDescent="0.25">
      <c r="A14" s="332">
        <v>813</v>
      </c>
      <c r="B14" s="273">
        <v>0.3263888888888889</v>
      </c>
      <c r="C14" s="272">
        <v>19</v>
      </c>
      <c r="D14" s="276" t="s">
        <v>232</v>
      </c>
      <c r="E14" s="277"/>
      <c r="F14" s="272"/>
      <c r="G14" s="331"/>
      <c r="H14" s="272"/>
      <c r="I14" s="273">
        <v>0.34027777777777773</v>
      </c>
      <c r="J14" s="272">
        <v>19</v>
      </c>
      <c r="K14" s="273">
        <v>0.34739583333333329</v>
      </c>
      <c r="L14" s="272">
        <v>19</v>
      </c>
      <c r="M14" s="272" t="s">
        <v>104</v>
      </c>
      <c r="N14" s="332">
        <v>813</v>
      </c>
      <c r="O14" s="273">
        <v>0.35260416666666666</v>
      </c>
      <c r="P14" s="272">
        <v>19</v>
      </c>
      <c r="Q14" s="273">
        <v>0.35980324074074077</v>
      </c>
      <c r="R14" s="272">
        <v>19</v>
      </c>
      <c r="S14" s="331">
        <v>0.36712962962962969</v>
      </c>
      <c r="T14" s="272">
        <v>19</v>
      </c>
      <c r="U14" s="273">
        <v>0.39800925925925934</v>
      </c>
      <c r="V14" s="272">
        <v>19</v>
      </c>
      <c r="W14" s="273"/>
      <c r="X14" s="332">
        <v>813</v>
      </c>
      <c r="Y14" s="272" t="s">
        <v>114</v>
      </c>
      <c r="Z14" s="398"/>
      <c r="AB14" s="1">
        <v>813</v>
      </c>
      <c r="AC14" s="111" t="s">
        <v>235</v>
      </c>
      <c r="AD14" s="111"/>
      <c r="AE14" s="111"/>
      <c r="AF14" s="111">
        <v>0.3263888888888889</v>
      </c>
      <c r="AG14" s="111" t="s">
        <v>237</v>
      </c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>
        <v>0.34027777777777773</v>
      </c>
      <c r="AY14" s="111">
        <v>0.34303240740740737</v>
      </c>
      <c r="AZ14" s="111">
        <v>0.3448148148148148</v>
      </c>
      <c r="BA14" s="111">
        <v>0.34739583333333329</v>
      </c>
      <c r="BB14" s="1" t="s">
        <v>104</v>
      </c>
      <c r="BC14" s="1">
        <v>813</v>
      </c>
      <c r="BD14" s="111">
        <v>0.35260416666666666</v>
      </c>
      <c r="BE14" s="111">
        <v>0.35524305555555558</v>
      </c>
      <c r="BF14" s="111">
        <v>0.35701388888888891</v>
      </c>
      <c r="BG14" s="111">
        <v>0.35980324074074077</v>
      </c>
      <c r="BH14" s="111">
        <v>0.36202546296296301</v>
      </c>
      <c r="BI14" s="111">
        <v>0.36377314814814821</v>
      </c>
      <c r="BJ14" s="111">
        <v>0.36556712962962967</v>
      </c>
      <c r="BK14" s="111">
        <v>0.36712962962962969</v>
      </c>
      <c r="BL14" s="111">
        <v>0.36869212962962972</v>
      </c>
      <c r="BM14" s="111">
        <v>0.36994212962962969</v>
      </c>
      <c r="BN14" s="111">
        <v>0.3716782407407408</v>
      </c>
      <c r="BO14" s="111">
        <v>0.37305555555555558</v>
      </c>
      <c r="BP14" s="111">
        <v>0.37462962962962965</v>
      </c>
      <c r="BQ14" s="111">
        <v>0.3767361111111111</v>
      </c>
      <c r="BR14" s="111">
        <v>0.3782638888888889</v>
      </c>
      <c r="BS14" s="111">
        <v>0.37969907407407411</v>
      </c>
      <c r="BT14" s="111">
        <v>0.38136574074074076</v>
      </c>
      <c r="BU14" s="111">
        <v>0.38346064814814818</v>
      </c>
      <c r="BV14" s="111">
        <v>0.38553240740740746</v>
      </c>
      <c r="BW14" s="111">
        <v>0.3877546296296297</v>
      </c>
      <c r="BX14" s="111">
        <v>0.38991898148148157</v>
      </c>
      <c r="BY14" s="111">
        <v>0.39261574074074085</v>
      </c>
      <c r="BZ14" s="111">
        <v>0.39437500000000009</v>
      </c>
      <c r="CA14" s="111">
        <v>0.39613425925925932</v>
      </c>
      <c r="CB14" s="111">
        <v>0.39800925925925934</v>
      </c>
      <c r="CC14" s="1" t="s">
        <v>114</v>
      </c>
    </row>
    <row r="15" spans="1:81" s="1" customFormat="1" ht="18.75" x14ac:dyDescent="0.25">
      <c r="A15" s="332">
        <v>802</v>
      </c>
      <c r="B15" s="280">
        <v>0.33333333333333331</v>
      </c>
      <c r="C15" s="272">
        <v>4</v>
      </c>
      <c r="D15" s="283" t="s">
        <v>239</v>
      </c>
      <c r="E15" s="277"/>
      <c r="F15" s="272"/>
      <c r="G15" s="331">
        <v>0.33555555555555555</v>
      </c>
      <c r="H15" s="272">
        <v>4</v>
      </c>
      <c r="I15" s="273">
        <v>0.34619212962962975</v>
      </c>
      <c r="J15" s="272">
        <v>4</v>
      </c>
      <c r="K15" s="273">
        <v>0.35331018518518531</v>
      </c>
      <c r="L15" s="272">
        <v>4</v>
      </c>
      <c r="M15" s="272" t="s">
        <v>104</v>
      </c>
      <c r="N15" s="332">
        <v>802</v>
      </c>
      <c r="O15" s="273">
        <v>0.35700231481481481</v>
      </c>
      <c r="P15" s="272">
        <v>4</v>
      </c>
      <c r="Q15" s="273">
        <v>0.36420138888888892</v>
      </c>
      <c r="R15" s="272">
        <v>4</v>
      </c>
      <c r="S15" s="331">
        <v>0.37152777777777785</v>
      </c>
      <c r="T15" s="272">
        <v>30</v>
      </c>
      <c r="U15" s="273">
        <v>0.40240740740740744</v>
      </c>
      <c r="V15" s="272">
        <v>30</v>
      </c>
      <c r="W15" s="273"/>
      <c r="X15" s="332">
        <v>802</v>
      </c>
      <c r="Y15" s="272" t="s">
        <v>115</v>
      </c>
      <c r="Z15" s="398"/>
      <c r="AB15" s="1">
        <v>802</v>
      </c>
      <c r="AC15" s="111" t="s">
        <v>131</v>
      </c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>
        <v>0.33333333333333331</v>
      </c>
      <c r="AT15" s="111">
        <v>0.33555555555555555</v>
      </c>
      <c r="AU15" s="111">
        <v>0.33802083333333338</v>
      </c>
      <c r="AV15" s="111">
        <v>0.34065972222222229</v>
      </c>
      <c r="AW15" s="111">
        <v>0.34322916666666675</v>
      </c>
      <c r="AX15" s="111">
        <v>0.34619212962962975</v>
      </c>
      <c r="AY15" s="111">
        <v>0.34894675925925939</v>
      </c>
      <c r="AZ15" s="111">
        <v>0.35072916666666681</v>
      </c>
      <c r="BA15" s="111">
        <v>0.35331018518518531</v>
      </c>
      <c r="BB15" s="1" t="s">
        <v>104</v>
      </c>
      <c r="BC15" s="1">
        <v>802</v>
      </c>
      <c r="BD15" s="111">
        <v>0.35700231481481481</v>
      </c>
      <c r="BE15" s="111">
        <v>0.35964120370370373</v>
      </c>
      <c r="BF15" s="111">
        <v>0.36141203703703706</v>
      </c>
      <c r="BG15" s="111">
        <v>0.36420138888888892</v>
      </c>
      <c r="BH15" s="111">
        <v>0.36642361111111116</v>
      </c>
      <c r="BI15" s="111">
        <v>0.36817129629629636</v>
      </c>
      <c r="BJ15" s="111">
        <v>0.36996527777777782</v>
      </c>
      <c r="BK15" s="111">
        <v>0.37152777777777785</v>
      </c>
      <c r="BL15" s="111">
        <v>0.37309027777777787</v>
      </c>
      <c r="BM15" s="111">
        <v>0.37434027777777784</v>
      </c>
      <c r="BN15" s="111">
        <v>0.37607638888888895</v>
      </c>
      <c r="BO15" s="111">
        <v>0.37745370370370374</v>
      </c>
      <c r="BP15" s="111">
        <v>0.3790277777777778</v>
      </c>
      <c r="BQ15" s="111">
        <v>0.38113425925925926</v>
      </c>
      <c r="BR15" s="111">
        <v>0.38266203703703705</v>
      </c>
      <c r="BS15" s="111">
        <v>0.38409722222222226</v>
      </c>
      <c r="BT15" s="111">
        <v>0.38576388888888891</v>
      </c>
      <c r="BU15" s="111">
        <v>0.38785879629629633</v>
      </c>
      <c r="BV15" s="111">
        <v>0.38993055555555556</v>
      </c>
      <c r="BW15" s="111">
        <v>0.39215277777777779</v>
      </c>
      <c r="BX15" s="111">
        <v>0.39431712962962967</v>
      </c>
      <c r="BY15" s="111">
        <v>0.39701388888888894</v>
      </c>
      <c r="BZ15" s="111">
        <v>0.39877314814814818</v>
      </c>
      <c r="CA15" s="111">
        <v>0.40053240740740742</v>
      </c>
      <c r="CB15" s="111">
        <v>0.40240740740740744</v>
      </c>
      <c r="CC15" s="1" t="s">
        <v>115</v>
      </c>
    </row>
    <row r="16" spans="1:81" s="1" customFormat="1" ht="24" customHeight="1" x14ac:dyDescent="0.25">
      <c r="A16" s="332">
        <v>815</v>
      </c>
      <c r="B16" s="329">
        <v>0.3576388888888889</v>
      </c>
      <c r="C16" s="272">
        <v>20</v>
      </c>
      <c r="D16" s="282" t="s">
        <v>70</v>
      </c>
      <c r="E16" s="273"/>
      <c r="F16" s="272"/>
      <c r="G16" s="331"/>
      <c r="H16" s="272"/>
      <c r="I16" s="273"/>
      <c r="J16" s="272">
        <v>20</v>
      </c>
      <c r="K16" s="273"/>
      <c r="L16" s="272">
        <v>20</v>
      </c>
      <c r="M16" s="272" t="s">
        <v>104</v>
      </c>
      <c r="N16" s="332">
        <v>815</v>
      </c>
      <c r="O16" s="273">
        <v>0.36140046296296297</v>
      </c>
      <c r="P16" s="272">
        <v>20</v>
      </c>
      <c r="Q16" s="273">
        <v>0.36859953703703707</v>
      </c>
      <c r="R16" s="272">
        <v>20</v>
      </c>
      <c r="S16" s="331">
        <v>0.375925925925926</v>
      </c>
      <c r="T16" s="272">
        <v>20</v>
      </c>
      <c r="U16" s="273">
        <v>0.40680555555555564</v>
      </c>
      <c r="V16" s="272">
        <v>20</v>
      </c>
      <c r="W16" s="273"/>
      <c r="X16" s="332">
        <v>815</v>
      </c>
      <c r="Y16" s="272" t="s">
        <v>114</v>
      </c>
      <c r="Z16" s="398"/>
      <c r="AB16" s="1">
        <v>815</v>
      </c>
      <c r="AC16" s="111" t="s">
        <v>235</v>
      </c>
      <c r="AD16" s="111"/>
      <c r="AE16" s="111"/>
      <c r="AF16" s="111">
        <v>0.3263888888888889</v>
      </c>
      <c r="AG16" s="111" t="s">
        <v>237</v>
      </c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>
        <v>0.35000000000000003</v>
      </c>
      <c r="AY16" s="111">
        <v>0.35275462962962967</v>
      </c>
      <c r="AZ16" s="111">
        <v>0.35453703703703709</v>
      </c>
      <c r="BA16" s="111">
        <v>0.35711805555555559</v>
      </c>
      <c r="BB16" s="1" t="s">
        <v>104</v>
      </c>
      <c r="BC16" s="1">
        <v>815</v>
      </c>
      <c r="BD16" s="111">
        <v>0.36140046296296297</v>
      </c>
      <c r="BE16" s="111">
        <v>0.36403935185185188</v>
      </c>
      <c r="BF16" s="111">
        <v>0.36581018518518521</v>
      </c>
      <c r="BG16" s="111">
        <v>0.36859953703703707</v>
      </c>
      <c r="BH16" s="111">
        <v>0.37082175925925931</v>
      </c>
      <c r="BI16" s="111">
        <v>0.37256944444444451</v>
      </c>
      <c r="BJ16" s="111">
        <v>0.37436342592592597</v>
      </c>
      <c r="BK16" s="111">
        <v>0.375925925925926</v>
      </c>
      <c r="BL16" s="111">
        <v>0.37748842592592602</v>
      </c>
      <c r="BM16" s="111">
        <v>0.37873842592592599</v>
      </c>
      <c r="BN16" s="111">
        <v>0.3804745370370371</v>
      </c>
      <c r="BO16" s="111">
        <v>0.38185185185185189</v>
      </c>
      <c r="BP16" s="111">
        <v>0.38342592592592595</v>
      </c>
      <c r="BQ16" s="111">
        <v>0.38553240740740741</v>
      </c>
      <c r="BR16" s="111">
        <v>0.3870601851851852</v>
      </c>
      <c r="BS16" s="111">
        <v>0.38849537037037041</v>
      </c>
      <c r="BT16" s="111">
        <v>0.39016203703703706</v>
      </c>
      <c r="BU16" s="111">
        <v>0.39225694444444448</v>
      </c>
      <c r="BV16" s="111">
        <v>0.39432870370370376</v>
      </c>
      <c r="BW16" s="111">
        <v>0.396550925925926</v>
      </c>
      <c r="BX16" s="111">
        <v>0.39871527777777788</v>
      </c>
      <c r="BY16" s="111">
        <v>0.40141203703703715</v>
      </c>
      <c r="BZ16" s="111">
        <v>0.40317129629629639</v>
      </c>
      <c r="CA16" s="111">
        <v>0.40493055555555563</v>
      </c>
      <c r="CB16" s="111">
        <v>0.40680555555555564</v>
      </c>
      <c r="CC16" s="1" t="s">
        <v>114</v>
      </c>
    </row>
    <row r="17" spans="1:81" s="1" customFormat="1" ht="24" customHeight="1" x14ac:dyDescent="0.25">
      <c r="A17" s="332">
        <v>808</v>
      </c>
      <c r="B17" s="285">
        <v>0.30902777777777779</v>
      </c>
      <c r="C17" s="272">
        <v>8</v>
      </c>
      <c r="D17" s="286" t="s">
        <v>114</v>
      </c>
      <c r="E17" s="273">
        <v>0.3125</v>
      </c>
      <c r="F17" s="272">
        <v>8</v>
      </c>
      <c r="G17" s="331">
        <v>0.34755787037037039</v>
      </c>
      <c r="H17" s="272">
        <v>8</v>
      </c>
      <c r="I17" s="273">
        <v>0.35476851851851848</v>
      </c>
      <c r="J17" s="272">
        <v>8</v>
      </c>
      <c r="K17" s="273">
        <v>0.36188657407407404</v>
      </c>
      <c r="L17" s="272">
        <v>8</v>
      </c>
      <c r="M17" s="272" t="s">
        <v>104</v>
      </c>
      <c r="N17" s="332">
        <v>808</v>
      </c>
      <c r="O17" s="273">
        <v>0.36579861111111112</v>
      </c>
      <c r="P17" s="272">
        <v>8</v>
      </c>
      <c r="Q17" s="273">
        <v>0.37299768518518522</v>
      </c>
      <c r="R17" s="272">
        <v>8</v>
      </c>
      <c r="S17" s="331">
        <v>0.38032407407407415</v>
      </c>
      <c r="T17" s="272">
        <v>32</v>
      </c>
      <c r="U17" s="273">
        <v>0.41120370370370374</v>
      </c>
      <c r="V17" s="272">
        <v>32</v>
      </c>
      <c r="W17" s="273"/>
      <c r="X17" s="332">
        <v>808</v>
      </c>
      <c r="Y17" s="272" t="s">
        <v>115</v>
      </c>
      <c r="Z17" s="398"/>
      <c r="AB17" s="1">
        <v>808</v>
      </c>
      <c r="AC17" s="111">
        <v>0.3125</v>
      </c>
      <c r="AD17" s="111">
        <v>0.31475694444444441</v>
      </c>
      <c r="AE17" s="111">
        <v>0.31708333333333333</v>
      </c>
      <c r="AF17" s="111">
        <v>0.31908564814814816</v>
      </c>
      <c r="AG17" s="111">
        <v>0.32202546296296297</v>
      </c>
      <c r="AH17" s="111">
        <v>0.32450231481481484</v>
      </c>
      <c r="AI17" s="111">
        <v>0.32710648148148153</v>
      </c>
      <c r="AJ17" s="111">
        <v>0.32951388888888894</v>
      </c>
      <c r="AK17" s="111">
        <v>0.33173611111111118</v>
      </c>
      <c r="AL17" s="111">
        <v>0.33333333333333331</v>
      </c>
      <c r="AM17" s="111">
        <v>0.33504629629629629</v>
      </c>
      <c r="AN17" s="111">
        <v>0.33682870370370371</v>
      </c>
      <c r="AO17" s="111">
        <v>0.33901620370370372</v>
      </c>
      <c r="AP17" s="111">
        <v>0.34068287037037037</v>
      </c>
      <c r="AQ17" s="111">
        <v>0.34236111111111112</v>
      </c>
      <c r="AR17" s="111">
        <v>0.3444328703703704</v>
      </c>
      <c r="AS17" s="111">
        <v>0.34604166666666669</v>
      </c>
      <c r="AT17" s="111">
        <v>0.34755787037037039</v>
      </c>
      <c r="AU17" s="111">
        <v>0.34916666666666668</v>
      </c>
      <c r="AV17" s="111">
        <v>0.35096064814814815</v>
      </c>
      <c r="AW17" s="111">
        <v>0.35271990740740738</v>
      </c>
      <c r="AX17" s="111">
        <v>0.35476851851851848</v>
      </c>
      <c r="AY17" s="111">
        <v>0.35752314814814812</v>
      </c>
      <c r="AZ17" s="111">
        <v>0.35930555555555554</v>
      </c>
      <c r="BA17" s="111">
        <v>0.36188657407407404</v>
      </c>
      <c r="BB17" s="1" t="s">
        <v>104</v>
      </c>
      <c r="BC17" s="1">
        <v>808</v>
      </c>
      <c r="BD17" s="111">
        <v>0.36579861111111112</v>
      </c>
      <c r="BE17" s="111">
        <v>0.36843750000000003</v>
      </c>
      <c r="BF17" s="111">
        <v>0.37020833333333336</v>
      </c>
      <c r="BG17" s="111">
        <v>0.37299768518518522</v>
      </c>
      <c r="BH17" s="111">
        <v>0.37521990740740746</v>
      </c>
      <c r="BI17" s="111">
        <v>0.37696759259259266</v>
      </c>
      <c r="BJ17" s="111">
        <v>0.37876157407407413</v>
      </c>
      <c r="BK17" s="111">
        <v>0.38032407407407415</v>
      </c>
      <c r="BL17" s="111">
        <v>0.38188657407407417</v>
      </c>
      <c r="BM17" s="111">
        <v>0.38313657407407414</v>
      </c>
      <c r="BN17" s="111">
        <v>0.38487268518518525</v>
      </c>
      <c r="BO17" s="111">
        <v>0.38625000000000004</v>
      </c>
      <c r="BP17" s="111">
        <v>0.3878240740740741</v>
      </c>
      <c r="BQ17" s="111">
        <v>0.38993055555555556</v>
      </c>
      <c r="BR17" s="111">
        <v>0.39145833333333335</v>
      </c>
      <c r="BS17" s="111">
        <v>0.39289351851851856</v>
      </c>
      <c r="BT17" s="111">
        <v>0.39456018518518521</v>
      </c>
      <c r="BU17" s="111">
        <v>0.39665509259259263</v>
      </c>
      <c r="BV17" s="111">
        <v>0.39872685185185186</v>
      </c>
      <c r="BW17" s="111">
        <v>0.4009490740740741</v>
      </c>
      <c r="BX17" s="111">
        <v>0.40311342592592597</v>
      </c>
      <c r="BY17" s="111">
        <v>0.40581018518518525</v>
      </c>
      <c r="BZ17" s="111">
        <v>0.40756944444444448</v>
      </c>
      <c r="CA17" s="111">
        <v>0.40932870370370372</v>
      </c>
      <c r="CB17" s="111">
        <v>0.41120370370370374</v>
      </c>
      <c r="CC17" s="1" t="s">
        <v>115</v>
      </c>
    </row>
    <row r="18" spans="1:81" s="1" customFormat="1" ht="24" customHeight="1" x14ac:dyDescent="0.25">
      <c r="A18" s="332">
        <v>818</v>
      </c>
      <c r="B18" s="329">
        <v>0.3444444444444445</v>
      </c>
      <c r="C18" s="272">
        <v>23</v>
      </c>
      <c r="D18" s="276" t="s">
        <v>232</v>
      </c>
      <c r="E18" s="273"/>
      <c r="F18" s="272"/>
      <c r="G18" s="331"/>
      <c r="H18" s="272"/>
      <c r="I18" s="273">
        <v>0.35891203703703706</v>
      </c>
      <c r="J18" s="272">
        <v>23</v>
      </c>
      <c r="K18" s="273">
        <v>0.36603009259259262</v>
      </c>
      <c r="L18" s="272">
        <v>23</v>
      </c>
      <c r="M18" s="272" t="s">
        <v>104</v>
      </c>
      <c r="N18" s="332">
        <v>818</v>
      </c>
      <c r="O18" s="273">
        <v>0.37019675925925927</v>
      </c>
      <c r="P18" s="272">
        <v>23</v>
      </c>
      <c r="Q18" s="273">
        <v>0.37739583333333337</v>
      </c>
      <c r="R18" s="272">
        <v>23</v>
      </c>
      <c r="S18" s="331">
        <v>0.3847222222222223</v>
      </c>
      <c r="T18" s="272">
        <v>23</v>
      </c>
      <c r="U18" s="273">
        <v>0.41560185185185194</v>
      </c>
      <c r="V18" s="272">
        <v>23</v>
      </c>
      <c r="W18" s="273"/>
      <c r="X18" s="332">
        <v>818</v>
      </c>
      <c r="Y18" s="272" t="s">
        <v>114</v>
      </c>
      <c r="Z18" s="398"/>
      <c r="AB18" s="1">
        <v>818</v>
      </c>
      <c r="AC18" s="111" t="s">
        <v>235</v>
      </c>
      <c r="AD18" s="111"/>
      <c r="AE18" s="111"/>
      <c r="AF18" s="111">
        <v>0.3263888888888889</v>
      </c>
      <c r="AG18" s="111" t="s">
        <v>237</v>
      </c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>
        <v>0.35891203703703706</v>
      </c>
      <c r="AY18" s="111">
        <v>0.36166666666666669</v>
      </c>
      <c r="AZ18" s="111">
        <v>0.36344907407407412</v>
      </c>
      <c r="BA18" s="111">
        <v>0.36603009259259262</v>
      </c>
      <c r="BB18" s="1" t="s">
        <v>104</v>
      </c>
      <c r="BC18" s="1">
        <v>818</v>
      </c>
      <c r="BD18" s="111">
        <v>0.37019675925925927</v>
      </c>
      <c r="BE18" s="111">
        <v>0.37283564814814818</v>
      </c>
      <c r="BF18" s="111">
        <v>0.37460648148148151</v>
      </c>
      <c r="BG18" s="111">
        <v>0.37739583333333337</v>
      </c>
      <c r="BH18" s="111">
        <v>0.37961805555555561</v>
      </c>
      <c r="BI18" s="111">
        <v>0.38136574074074081</v>
      </c>
      <c r="BJ18" s="111">
        <v>0.38315972222222228</v>
      </c>
      <c r="BK18" s="111">
        <v>0.3847222222222223</v>
      </c>
      <c r="BL18" s="111">
        <v>0.38628472222222232</v>
      </c>
      <c r="BM18" s="111">
        <v>0.38753472222222229</v>
      </c>
      <c r="BN18" s="111">
        <v>0.3892708333333334</v>
      </c>
      <c r="BO18" s="111">
        <v>0.39064814814814819</v>
      </c>
      <c r="BP18" s="111">
        <v>0.39222222222222225</v>
      </c>
      <c r="BQ18" s="111">
        <v>0.39432870370370371</v>
      </c>
      <c r="BR18" s="111">
        <v>0.3958564814814815</v>
      </c>
      <c r="BS18" s="111">
        <v>0.39729166666666671</v>
      </c>
      <c r="BT18" s="111">
        <v>0.39895833333333336</v>
      </c>
      <c r="BU18" s="111">
        <v>0.40105324074074078</v>
      </c>
      <c r="BV18" s="111">
        <v>0.40312500000000007</v>
      </c>
      <c r="BW18" s="111">
        <v>0.4053472222222223</v>
      </c>
      <c r="BX18" s="111">
        <v>0.40751157407407418</v>
      </c>
      <c r="BY18" s="111">
        <v>0.41020833333333345</v>
      </c>
      <c r="BZ18" s="111">
        <v>0.41196759259259269</v>
      </c>
      <c r="CA18" s="111">
        <v>0.41372685185185193</v>
      </c>
      <c r="CB18" s="111">
        <v>0.41560185185185194</v>
      </c>
      <c r="CC18" s="1" t="s">
        <v>114</v>
      </c>
    </row>
    <row r="19" spans="1:81" s="1" customFormat="1" ht="24" customHeight="1" x14ac:dyDescent="0.25">
      <c r="A19" s="332">
        <v>811</v>
      </c>
      <c r="B19" s="287">
        <v>0.3298611111111111</v>
      </c>
      <c r="C19" s="272">
        <v>15</v>
      </c>
      <c r="D19" s="288" t="s">
        <v>168</v>
      </c>
      <c r="E19" s="272"/>
      <c r="F19" s="272"/>
      <c r="G19" s="331">
        <v>0.35508101851851853</v>
      </c>
      <c r="H19" s="272">
        <v>15</v>
      </c>
      <c r="I19" s="273">
        <v>0.36229166666666662</v>
      </c>
      <c r="J19" s="272">
        <v>15</v>
      </c>
      <c r="K19" s="273">
        <v>0.36940972222222218</v>
      </c>
      <c r="L19" s="272">
        <v>15</v>
      </c>
      <c r="M19" s="272" t="s">
        <v>104</v>
      </c>
      <c r="N19" s="332">
        <v>811</v>
      </c>
      <c r="O19" s="273">
        <v>0.37459490740740742</v>
      </c>
      <c r="P19" s="272">
        <v>15</v>
      </c>
      <c r="Q19" s="273">
        <v>0.38179398148148153</v>
      </c>
      <c r="R19" s="272">
        <v>15</v>
      </c>
      <c r="S19" s="331">
        <v>0.38912037037037045</v>
      </c>
      <c r="T19" s="272">
        <v>34</v>
      </c>
      <c r="U19" s="273">
        <v>0.42000000000000004</v>
      </c>
      <c r="V19" s="272">
        <v>34</v>
      </c>
      <c r="W19" s="273"/>
      <c r="X19" s="332">
        <v>811</v>
      </c>
      <c r="Y19" s="272" t="s">
        <v>115</v>
      </c>
      <c r="Z19" s="398"/>
      <c r="AB19" s="1">
        <v>811</v>
      </c>
      <c r="AC19" s="111" t="s">
        <v>132</v>
      </c>
      <c r="AD19" s="111"/>
      <c r="AE19" s="111"/>
      <c r="AF19" s="111"/>
      <c r="AG19" s="111"/>
      <c r="AH19" s="111">
        <v>0.33333333333333331</v>
      </c>
      <c r="AI19" s="111">
        <v>0.3359375</v>
      </c>
      <c r="AJ19" s="111">
        <v>0.33834490740740741</v>
      </c>
      <c r="AK19" s="111">
        <v>0.34056712962962965</v>
      </c>
      <c r="AL19" s="111">
        <v>0.34265046296296298</v>
      </c>
      <c r="AM19" s="111">
        <v>0.34403935185185186</v>
      </c>
      <c r="AN19" s="111">
        <v>0.34560185185185188</v>
      </c>
      <c r="AO19" s="111">
        <v>0.34751157407407413</v>
      </c>
      <c r="AP19" s="111">
        <v>0.34909722222222228</v>
      </c>
      <c r="AQ19" s="111">
        <v>0.35045138888888894</v>
      </c>
      <c r="AR19" s="111">
        <v>0.35217592592592595</v>
      </c>
      <c r="AS19" s="111">
        <v>0.35356481481481483</v>
      </c>
      <c r="AT19" s="111">
        <v>0.35508101851851853</v>
      </c>
      <c r="AU19" s="111">
        <v>0.35668981481481482</v>
      </c>
      <c r="AV19" s="111">
        <v>0.35848379629629629</v>
      </c>
      <c r="AW19" s="111">
        <v>0.36024305555555552</v>
      </c>
      <c r="AX19" s="111">
        <v>0.36229166666666662</v>
      </c>
      <c r="AY19" s="111">
        <v>0.36504629629629626</v>
      </c>
      <c r="AZ19" s="111">
        <v>0.36682870370370368</v>
      </c>
      <c r="BA19" s="111">
        <v>0.36940972222222218</v>
      </c>
      <c r="BB19" s="1" t="s">
        <v>104</v>
      </c>
      <c r="BC19" s="1">
        <v>811</v>
      </c>
      <c r="BD19" s="111">
        <v>0.37459490740740742</v>
      </c>
      <c r="BE19" s="111">
        <v>0.37723379629629633</v>
      </c>
      <c r="BF19" s="111">
        <v>0.37900462962962966</v>
      </c>
      <c r="BG19" s="111">
        <v>0.38179398148148153</v>
      </c>
      <c r="BH19" s="111">
        <v>0.38401620370370376</v>
      </c>
      <c r="BI19" s="111">
        <v>0.38576388888888896</v>
      </c>
      <c r="BJ19" s="111">
        <v>0.38755787037037043</v>
      </c>
      <c r="BK19" s="111">
        <v>0.38912037037037045</v>
      </c>
      <c r="BL19" s="111">
        <v>0.39068287037037047</v>
      </c>
      <c r="BM19" s="111">
        <v>0.39193287037037045</v>
      </c>
      <c r="BN19" s="111">
        <v>0.39366898148148155</v>
      </c>
      <c r="BO19" s="111">
        <v>0.39504629629629634</v>
      </c>
      <c r="BP19" s="111">
        <v>0.3966203703703704</v>
      </c>
      <c r="BQ19" s="111">
        <v>0.39872685185185186</v>
      </c>
      <c r="BR19" s="111">
        <v>0.40025462962962965</v>
      </c>
      <c r="BS19" s="111">
        <v>0.40168981481481486</v>
      </c>
      <c r="BT19" s="111">
        <v>0.40335648148148151</v>
      </c>
      <c r="BU19" s="111">
        <v>0.40545138888888893</v>
      </c>
      <c r="BV19" s="111">
        <v>0.40752314814814816</v>
      </c>
      <c r="BW19" s="111">
        <v>0.4097453703703704</v>
      </c>
      <c r="BX19" s="111">
        <v>0.41190972222222227</v>
      </c>
      <c r="BY19" s="111">
        <v>0.41460648148148155</v>
      </c>
      <c r="BZ19" s="111">
        <v>0.41636574074074079</v>
      </c>
      <c r="CA19" s="111">
        <v>0.41812500000000002</v>
      </c>
      <c r="CB19" s="111">
        <v>0.42000000000000004</v>
      </c>
      <c r="CC19" s="1" t="s">
        <v>115</v>
      </c>
    </row>
    <row r="20" spans="1:81" s="1" customFormat="1" ht="24" customHeight="1" x14ac:dyDescent="0.25">
      <c r="A20" s="332">
        <v>819</v>
      </c>
      <c r="B20" s="329">
        <v>0.35347222222222219</v>
      </c>
      <c r="C20" s="272">
        <v>25</v>
      </c>
      <c r="D20" s="276" t="s">
        <v>232</v>
      </c>
      <c r="E20" s="273"/>
      <c r="F20" s="272"/>
      <c r="G20" s="331"/>
      <c r="H20" s="272"/>
      <c r="I20" s="273">
        <v>0.3679398148148148</v>
      </c>
      <c r="J20" s="272">
        <v>25</v>
      </c>
      <c r="K20" s="273">
        <v>0.37505787037037036</v>
      </c>
      <c r="L20" s="272">
        <v>25</v>
      </c>
      <c r="M20" s="272" t="s">
        <v>104</v>
      </c>
      <c r="N20" s="332">
        <v>819</v>
      </c>
      <c r="O20" s="273">
        <v>0.37899305555555557</v>
      </c>
      <c r="P20" s="272">
        <v>25</v>
      </c>
      <c r="Q20" s="273">
        <v>0.38619212962962968</v>
      </c>
      <c r="R20" s="272">
        <v>25</v>
      </c>
      <c r="S20" s="331">
        <v>0.3935185185185186</v>
      </c>
      <c r="T20" s="272">
        <v>25</v>
      </c>
      <c r="U20" s="273">
        <v>0.42439814814814825</v>
      </c>
      <c r="V20" s="272">
        <v>25</v>
      </c>
      <c r="W20" s="273"/>
      <c r="X20" s="332">
        <v>819</v>
      </c>
      <c r="Y20" s="272" t="s">
        <v>114</v>
      </c>
      <c r="Z20" s="398"/>
      <c r="AB20" s="1">
        <v>819</v>
      </c>
      <c r="AC20" s="111" t="s">
        <v>235</v>
      </c>
      <c r="AD20" s="111"/>
      <c r="AE20" s="111"/>
      <c r="AF20" s="111">
        <v>0.3263888888888889</v>
      </c>
      <c r="AG20" s="111" t="s">
        <v>237</v>
      </c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>
        <v>0.3679398148148148</v>
      </c>
      <c r="AY20" s="111">
        <v>0.37069444444444444</v>
      </c>
      <c r="AZ20" s="111">
        <v>0.37247685185185186</v>
      </c>
      <c r="BA20" s="111">
        <v>0.37505787037037036</v>
      </c>
      <c r="BB20" s="1" t="s">
        <v>104</v>
      </c>
      <c r="BC20" s="1">
        <v>819</v>
      </c>
      <c r="BD20" s="111">
        <v>0.37899305555555557</v>
      </c>
      <c r="BE20" s="111">
        <v>0.38163194444444448</v>
      </c>
      <c r="BF20" s="111">
        <v>0.38340277777777781</v>
      </c>
      <c r="BG20" s="111">
        <v>0.38619212962962968</v>
      </c>
      <c r="BH20" s="111">
        <v>0.38841435185185191</v>
      </c>
      <c r="BI20" s="111">
        <v>0.39016203703703711</v>
      </c>
      <c r="BJ20" s="111">
        <v>0.39195601851851858</v>
      </c>
      <c r="BK20" s="111">
        <v>0.3935185185185186</v>
      </c>
      <c r="BL20" s="111">
        <v>0.39508101851851862</v>
      </c>
      <c r="BM20" s="111">
        <v>0.3963310185185186</v>
      </c>
      <c r="BN20" s="111">
        <v>0.3980671296296297</v>
      </c>
      <c r="BO20" s="111">
        <v>0.39944444444444449</v>
      </c>
      <c r="BP20" s="111">
        <v>0.40101851851851855</v>
      </c>
      <c r="BQ20" s="111">
        <v>0.40312500000000001</v>
      </c>
      <c r="BR20" s="111">
        <v>0.40465277777777781</v>
      </c>
      <c r="BS20" s="111">
        <v>0.40608796296296301</v>
      </c>
      <c r="BT20" s="111">
        <v>0.40775462962962966</v>
      </c>
      <c r="BU20" s="111">
        <v>0.40984953703703708</v>
      </c>
      <c r="BV20" s="111">
        <v>0.41192129629629637</v>
      </c>
      <c r="BW20" s="111">
        <v>0.41414351851851861</v>
      </c>
      <c r="BX20" s="111">
        <v>0.41630787037037048</v>
      </c>
      <c r="BY20" s="111">
        <v>0.41900462962962975</v>
      </c>
      <c r="BZ20" s="111">
        <v>0.42076388888888899</v>
      </c>
      <c r="CA20" s="111">
        <v>0.42252314814814823</v>
      </c>
      <c r="CB20" s="111">
        <v>0.42439814814814825</v>
      </c>
      <c r="CC20" s="1" t="s">
        <v>114</v>
      </c>
    </row>
    <row r="21" spans="1:81" s="1" customFormat="1" ht="24" customHeight="1" x14ac:dyDescent="0.25">
      <c r="A21" s="332">
        <v>809</v>
      </c>
      <c r="B21" s="285">
        <v>0.3298611111111111</v>
      </c>
      <c r="C21" s="272">
        <v>17</v>
      </c>
      <c r="D21" s="286" t="s">
        <v>115</v>
      </c>
      <c r="E21" s="273">
        <v>0.33333333333333331</v>
      </c>
      <c r="F21" s="272">
        <v>17</v>
      </c>
      <c r="G21" s="331">
        <v>0.36581018518518521</v>
      </c>
      <c r="H21" s="272">
        <v>17</v>
      </c>
      <c r="I21" s="273">
        <v>0.3730208333333333</v>
      </c>
      <c r="J21" s="272">
        <v>17</v>
      </c>
      <c r="K21" s="273">
        <v>0.38013888888888886</v>
      </c>
      <c r="L21" s="272">
        <v>17</v>
      </c>
      <c r="M21" s="272" t="s">
        <v>103</v>
      </c>
      <c r="N21" s="332">
        <v>809</v>
      </c>
      <c r="O21" s="273">
        <v>0.38339120370370372</v>
      </c>
      <c r="P21" s="272">
        <v>17</v>
      </c>
      <c r="Q21" s="273">
        <v>0.39059027777777783</v>
      </c>
      <c r="R21" s="272">
        <v>17</v>
      </c>
      <c r="S21" s="331">
        <v>0.39791666666666675</v>
      </c>
      <c r="T21" s="272">
        <v>37</v>
      </c>
      <c r="U21" s="273">
        <v>0.42879629629629634</v>
      </c>
      <c r="V21" s="272">
        <v>37</v>
      </c>
      <c r="W21" s="273"/>
      <c r="X21" s="332">
        <v>809</v>
      </c>
      <c r="Y21" s="272" t="s">
        <v>115</v>
      </c>
      <c r="Z21" s="398"/>
      <c r="AB21" s="1">
        <v>809</v>
      </c>
      <c r="AC21" s="111">
        <v>0.33333333333333331</v>
      </c>
      <c r="AD21" s="111">
        <v>0.33559027777777772</v>
      </c>
      <c r="AE21" s="111">
        <v>0.33791666666666664</v>
      </c>
      <c r="AF21" s="111">
        <v>0.33991898148148147</v>
      </c>
      <c r="AG21" s="111">
        <v>0.34285879629629629</v>
      </c>
      <c r="AH21" s="111">
        <v>0.34533564814814816</v>
      </c>
      <c r="AI21" s="111">
        <v>0.34784722222222225</v>
      </c>
      <c r="AJ21" s="111">
        <v>0.34986111111111112</v>
      </c>
      <c r="AK21" s="111">
        <v>0.35177083333333337</v>
      </c>
      <c r="AL21" s="111">
        <v>0.35337962962962965</v>
      </c>
      <c r="AM21" s="111">
        <v>0.35476851851851854</v>
      </c>
      <c r="AN21" s="111">
        <v>0.35633101851851856</v>
      </c>
      <c r="AO21" s="111">
        <v>0.3582407407407408</v>
      </c>
      <c r="AP21" s="111">
        <v>0.35982638888888896</v>
      </c>
      <c r="AQ21" s="111">
        <v>0.36118055555555562</v>
      </c>
      <c r="AR21" s="111">
        <v>0.36290509259259263</v>
      </c>
      <c r="AS21" s="111">
        <v>0.36429398148148151</v>
      </c>
      <c r="AT21" s="111">
        <v>0.36581018518518521</v>
      </c>
      <c r="AU21" s="111">
        <v>0.3674189814814815</v>
      </c>
      <c r="AV21" s="111">
        <v>0.36921296296296297</v>
      </c>
      <c r="AW21" s="111">
        <v>0.3709722222222222</v>
      </c>
      <c r="AX21" s="111">
        <v>0.3730208333333333</v>
      </c>
      <c r="AY21" s="111">
        <v>0.37577546296296294</v>
      </c>
      <c r="AZ21" s="111">
        <v>0.37755787037037036</v>
      </c>
      <c r="BA21" s="111">
        <v>0.38013888888888886</v>
      </c>
      <c r="BB21" s="1" t="s">
        <v>103</v>
      </c>
      <c r="BC21" s="1">
        <v>809</v>
      </c>
      <c r="BD21" s="111">
        <v>0.38339120370370372</v>
      </c>
      <c r="BE21" s="111">
        <v>0.38603009259259263</v>
      </c>
      <c r="BF21" s="111">
        <v>0.38780092592592597</v>
      </c>
      <c r="BG21" s="111">
        <v>0.39059027777777783</v>
      </c>
      <c r="BH21" s="111">
        <v>0.39281250000000006</v>
      </c>
      <c r="BI21" s="111">
        <v>0.39456018518518526</v>
      </c>
      <c r="BJ21" s="111">
        <v>0.39635416666666673</v>
      </c>
      <c r="BK21" s="111">
        <v>0.39791666666666675</v>
      </c>
      <c r="BL21" s="111">
        <v>0.39947916666666677</v>
      </c>
      <c r="BM21" s="111">
        <v>0.40072916666666675</v>
      </c>
      <c r="BN21" s="111">
        <v>0.40246527777777785</v>
      </c>
      <c r="BO21" s="111">
        <v>0.40384259259259264</v>
      </c>
      <c r="BP21" s="111">
        <v>0.4054166666666667</v>
      </c>
      <c r="BQ21" s="111">
        <v>0.40752314814814816</v>
      </c>
      <c r="BR21" s="111">
        <v>0.40905092592592596</v>
      </c>
      <c r="BS21" s="111">
        <v>0.41048611111111116</v>
      </c>
      <c r="BT21" s="111">
        <v>0.41215277777777781</v>
      </c>
      <c r="BU21" s="111">
        <v>0.41424768518518523</v>
      </c>
      <c r="BV21" s="111">
        <v>0.41631944444444446</v>
      </c>
      <c r="BW21" s="111">
        <v>0.4185416666666667</v>
      </c>
      <c r="BX21" s="111">
        <v>0.42070601851851858</v>
      </c>
      <c r="BY21" s="111">
        <v>0.42340277777777785</v>
      </c>
      <c r="BZ21" s="111">
        <v>0.42516203703703709</v>
      </c>
      <c r="CA21" s="111">
        <v>0.42692129629629633</v>
      </c>
      <c r="CB21" s="111">
        <v>0.42879629629629634</v>
      </c>
      <c r="CC21" s="1" t="s">
        <v>115</v>
      </c>
    </row>
    <row r="22" spans="1:81" s="1" customFormat="1" ht="24" customHeight="1" x14ac:dyDescent="0.25">
      <c r="A22" s="332">
        <v>820</v>
      </c>
      <c r="B22" s="329">
        <v>0.36249999999999999</v>
      </c>
      <c r="C22" s="272">
        <v>27</v>
      </c>
      <c r="D22" s="276" t="s">
        <v>232</v>
      </c>
      <c r="E22" s="273"/>
      <c r="F22" s="272"/>
      <c r="G22" s="331"/>
      <c r="H22" s="272"/>
      <c r="I22" s="273">
        <v>0.37638888888888888</v>
      </c>
      <c r="J22" s="272">
        <v>27</v>
      </c>
      <c r="K22" s="273">
        <v>0.38350694444444444</v>
      </c>
      <c r="L22" s="272">
        <v>27</v>
      </c>
      <c r="M22" s="272" t="s">
        <v>104</v>
      </c>
      <c r="N22" s="332">
        <v>820</v>
      </c>
      <c r="O22" s="273">
        <v>0.38778935185185187</v>
      </c>
      <c r="P22" s="272">
        <v>27</v>
      </c>
      <c r="Q22" s="273">
        <v>0.39498842592592598</v>
      </c>
      <c r="R22" s="272">
        <v>27</v>
      </c>
      <c r="S22" s="331">
        <v>0.4023148148148149</v>
      </c>
      <c r="T22" s="272">
        <v>27</v>
      </c>
      <c r="U22" s="273">
        <v>0.43319444444444455</v>
      </c>
      <c r="V22" s="272">
        <v>27</v>
      </c>
      <c r="W22" s="273"/>
      <c r="X22" s="332">
        <v>820</v>
      </c>
      <c r="Y22" s="272" t="s">
        <v>114</v>
      </c>
      <c r="Z22" s="398"/>
      <c r="AB22" s="1">
        <v>820</v>
      </c>
      <c r="AC22" s="111" t="s">
        <v>235</v>
      </c>
      <c r="AD22" s="111"/>
      <c r="AE22" s="111"/>
      <c r="AF22" s="111">
        <v>0.3263888888888889</v>
      </c>
      <c r="AG22" s="111" t="s">
        <v>237</v>
      </c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>
        <v>0.37638888888888888</v>
      </c>
      <c r="AY22" s="111">
        <v>0.37914351851851852</v>
      </c>
      <c r="AZ22" s="111">
        <v>0.38092592592592595</v>
      </c>
      <c r="BA22" s="111">
        <v>0.38350694444444444</v>
      </c>
      <c r="BB22" s="1" t="s">
        <v>104</v>
      </c>
      <c r="BC22" s="1">
        <v>820</v>
      </c>
      <c r="BD22" s="111">
        <v>0.38778935185185187</v>
      </c>
      <c r="BE22" s="111">
        <v>0.39042824074074078</v>
      </c>
      <c r="BF22" s="111">
        <v>0.39219907407407412</v>
      </c>
      <c r="BG22" s="111">
        <v>0.39498842592592598</v>
      </c>
      <c r="BH22" s="111">
        <v>0.39721064814814822</v>
      </c>
      <c r="BI22" s="111">
        <v>0.39895833333333341</v>
      </c>
      <c r="BJ22" s="111">
        <v>0.40075231481481488</v>
      </c>
      <c r="BK22" s="111">
        <v>0.4023148148148149</v>
      </c>
      <c r="BL22" s="111">
        <v>0.40387731481481493</v>
      </c>
      <c r="BM22" s="111">
        <v>0.4051273148148149</v>
      </c>
      <c r="BN22" s="111">
        <v>0.406863425925926</v>
      </c>
      <c r="BO22" s="111">
        <v>0.40824074074074079</v>
      </c>
      <c r="BP22" s="111">
        <v>0.40981481481481485</v>
      </c>
      <c r="BQ22" s="111">
        <v>0.41192129629629631</v>
      </c>
      <c r="BR22" s="111">
        <v>0.41344907407407411</v>
      </c>
      <c r="BS22" s="111">
        <v>0.41488425925925931</v>
      </c>
      <c r="BT22" s="111">
        <v>0.41655092592592596</v>
      </c>
      <c r="BU22" s="111">
        <v>0.41864583333333338</v>
      </c>
      <c r="BV22" s="111">
        <v>0.42071759259259267</v>
      </c>
      <c r="BW22" s="111">
        <v>0.42293981481481491</v>
      </c>
      <c r="BX22" s="111">
        <v>0.42510416666666678</v>
      </c>
      <c r="BY22" s="111">
        <v>0.42780092592592606</v>
      </c>
      <c r="BZ22" s="111">
        <v>0.42956018518518529</v>
      </c>
      <c r="CA22" s="111">
        <v>0.43131944444444453</v>
      </c>
      <c r="CB22" s="111">
        <v>0.43319444444444455</v>
      </c>
      <c r="CC22" s="1" t="s">
        <v>114</v>
      </c>
    </row>
    <row r="23" spans="1:81" s="1" customFormat="1" ht="24" customHeight="1" x14ac:dyDescent="0.25">
      <c r="A23" s="332">
        <v>814</v>
      </c>
      <c r="B23" s="285">
        <v>0.33680555555555558</v>
      </c>
      <c r="C23" s="272">
        <v>18</v>
      </c>
      <c r="D23" s="286" t="s">
        <v>115</v>
      </c>
      <c r="E23" s="273">
        <v>0.34027777777777773</v>
      </c>
      <c r="F23" s="272">
        <v>18</v>
      </c>
      <c r="G23" s="331">
        <v>0.37160879629629628</v>
      </c>
      <c r="H23" s="272">
        <v>18</v>
      </c>
      <c r="I23" s="273">
        <v>0.37881944444444438</v>
      </c>
      <c r="J23" s="272">
        <v>18</v>
      </c>
      <c r="K23" s="273">
        <v>0.38593749999999993</v>
      </c>
      <c r="L23" s="272">
        <v>18</v>
      </c>
      <c r="M23" s="272" t="s">
        <v>104</v>
      </c>
      <c r="N23" s="332">
        <v>814</v>
      </c>
      <c r="O23" s="273">
        <v>0.39218750000000002</v>
      </c>
      <c r="P23" s="272">
        <v>18</v>
      </c>
      <c r="Q23" s="273">
        <v>0.39938657407407413</v>
      </c>
      <c r="R23" s="272">
        <v>18</v>
      </c>
      <c r="S23" s="331">
        <v>0.40671296296296305</v>
      </c>
      <c r="T23" s="272">
        <v>39</v>
      </c>
      <c r="U23" s="273">
        <v>0.43759259259259264</v>
      </c>
      <c r="V23" s="272">
        <v>39</v>
      </c>
      <c r="W23" s="273"/>
      <c r="X23" s="332">
        <v>814</v>
      </c>
      <c r="Y23" s="272" t="s">
        <v>115</v>
      </c>
      <c r="Z23" s="398"/>
      <c r="AB23" s="1">
        <v>814</v>
      </c>
      <c r="AC23" s="111">
        <v>0.34027777777777773</v>
      </c>
      <c r="AD23" s="111">
        <v>0.34218749999999998</v>
      </c>
      <c r="AE23" s="111">
        <v>0.34406249999999999</v>
      </c>
      <c r="AF23" s="111">
        <v>0.34583333333333333</v>
      </c>
      <c r="AG23" s="111">
        <v>0.34886574074074073</v>
      </c>
      <c r="AH23" s="111">
        <v>0.35113425925925923</v>
      </c>
      <c r="AI23" s="111">
        <v>0.35364583333333333</v>
      </c>
      <c r="AJ23" s="111">
        <v>0.3556597222222222</v>
      </c>
      <c r="AK23" s="111">
        <v>0.35756944444444444</v>
      </c>
      <c r="AL23" s="111">
        <v>0.35917824074074073</v>
      </c>
      <c r="AM23" s="111">
        <v>0.36056712962962961</v>
      </c>
      <c r="AN23" s="111">
        <v>0.36212962962962963</v>
      </c>
      <c r="AO23" s="111">
        <v>0.36403935185185188</v>
      </c>
      <c r="AP23" s="111">
        <v>0.36562500000000003</v>
      </c>
      <c r="AQ23" s="111">
        <v>0.36697916666666669</v>
      </c>
      <c r="AR23" s="111">
        <v>0.3687037037037037</v>
      </c>
      <c r="AS23" s="111">
        <v>0.37009259259259258</v>
      </c>
      <c r="AT23" s="111">
        <v>0.37160879629629628</v>
      </c>
      <c r="AU23" s="111">
        <v>0.37321759259259257</v>
      </c>
      <c r="AV23" s="111">
        <v>0.37501157407407404</v>
      </c>
      <c r="AW23" s="111">
        <v>0.37677083333333328</v>
      </c>
      <c r="AX23" s="111">
        <v>0.37881944444444438</v>
      </c>
      <c r="AY23" s="111">
        <v>0.38157407407407401</v>
      </c>
      <c r="AZ23" s="111">
        <v>0.38335648148148144</v>
      </c>
      <c r="BA23" s="111">
        <v>0.38593749999999993</v>
      </c>
      <c r="BB23" s="1" t="s">
        <v>104</v>
      </c>
      <c r="BC23" s="1">
        <v>814</v>
      </c>
      <c r="BD23" s="111">
        <v>0.39218750000000002</v>
      </c>
      <c r="BE23" s="111">
        <v>0.39482638888888894</v>
      </c>
      <c r="BF23" s="111">
        <v>0.39659722222222227</v>
      </c>
      <c r="BG23" s="111">
        <v>0.39938657407407413</v>
      </c>
      <c r="BH23" s="111">
        <v>0.40160879629629637</v>
      </c>
      <c r="BI23" s="111">
        <v>0.40335648148148157</v>
      </c>
      <c r="BJ23" s="111">
        <v>0.40515046296296303</v>
      </c>
      <c r="BK23" s="111">
        <v>0.40671296296296305</v>
      </c>
      <c r="BL23" s="111">
        <v>0.40827546296296308</v>
      </c>
      <c r="BM23" s="111">
        <v>0.40952546296296305</v>
      </c>
      <c r="BN23" s="111">
        <v>0.41126157407407415</v>
      </c>
      <c r="BO23" s="111">
        <v>0.41263888888888894</v>
      </c>
      <c r="BP23" s="111">
        <v>0.414212962962963</v>
      </c>
      <c r="BQ23" s="111">
        <v>0.41631944444444446</v>
      </c>
      <c r="BR23" s="111">
        <v>0.41784722222222226</v>
      </c>
      <c r="BS23" s="111">
        <v>0.41928240740740746</v>
      </c>
      <c r="BT23" s="111">
        <v>0.42094907407407411</v>
      </c>
      <c r="BU23" s="111">
        <v>0.42304398148148153</v>
      </c>
      <c r="BV23" s="111">
        <v>0.42511574074074077</v>
      </c>
      <c r="BW23" s="111">
        <v>0.427337962962963</v>
      </c>
      <c r="BX23" s="111">
        <v>0.42950231481481488</v>
      </c>
      <c r="BY23" s="111">
        <v>0.43219907407407415</v>
      </c>
      <c r="BZ23" s="111">
        <v>0.43395833333333339</v>
      </c>
      <c r="CA23" s="111">
        <v>0.43571759259259263</v>
      </c>
      <c r="CB23" s="111">
        <v>0.43759259259259264</v>
      </c>
      <c r="CC23" s="1" t="s">
        <v>115</v>
      </c>
    </row>
    <row r="24" spans="1:81" s="1" customFormat="1" ht="24" customHeight="1" x14ac:dyDescent="0.25">
      <c r="A24" s="332">
        <v>821</v>
      </c>
      <c r="B24" s="329">
        <v>0.37083333333333335</v>
      </c>
      <c r="C24" s="272">
        <v>26</v>
      </c>
      <c r="D24" s="276" t="s">
        <v>232</v>
      </c>
      <c r="E24" s="294" t="s">
        <v>225</v>
      </c>
      <c r="F24" s="272"/>
      <c r="G24" s="331"/>
      <c r="H24" s="272"/>
      <c r="I24" s="273">
        <v>0.38472222222222219</v>
      </c>
      <c r="J24" s="272">
        <v>26</v>
      </c>
      <c r="K24" s="273">
        <v>0.39184027777777775</v>
      </c>
      <c r="L24" s="272">
        <v>26</v>
      </c>
      <c r="M24" s="272" t="s">
        <v>104</v>
      </c>
      <c r="N24" s="332">
        <v>821</v>
      </c>
      <c r="O24" s="273">
        <v>0.39658564814814817</v>
      </c>
      <c r="P24" s="272">
        <v>26</v>
      </c>
      <c r="Q24" s="273">
        <v>0.40378472222222228</v>
      </c>
      <c r="R24" s="272">
        <v>26</v>
      </c>
      <c r="S24" s="331">
        <v>0.4111111111111112</v>
      </c>
      <c r="T24" s="272">
        <v>26</v>
      </c>
      <c r="U24" s="273">
        <v>0.44199074074074085</v>
      </c>
      <c r="V24" s="272">
        <v>26</v>
      </c>
      <c r="W24" s="273"/>
      <c r="X24" s="332">
        <v>821</v>
      </c>
      <c r="Y24" s="272" t="s">
        <v>114</v>
      </c>
      <c r="Z24" s="398"/>
      <c r="AB24" s="1">
        <v>821</v>
      </c>
      <c r="AC24" s="111" t="s">
        <v>235</v>
      </c>
      <c r="AD24" s="111"/>
      <c r="AE24" s="111"/>
      <c r="AF24" s="111">
        <v>0.3263888888888889</v>
      </c>
      <c r="AG24" s="111" t="s">
        <v>237</v>
      </c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>
        <v>0.38472222222222219</v>
      </c>
      <c r="AY24" s="111">
        <v>0.38747685185185182</v>
      </c>
      <c r="AZ24" s="111">
        <v>0.38925925925925925</v>
      </c>
      <c r="BA24" s="111">
        <v>0.39184027777777775</v>
      </c>
      <c r="BB24" s="1" t="s">
        <v>104</v>
      </c>
      <c r="BC24" s="1">
        <v>821</v>
      </c>
      <c r="BD24" s="111">
        <v>0.39658564814814817</v>
      </c>
      <c r="BE24" s="111">
        <v>0.39922453703703709</v>
      </c>
      <c r="BF24" s="111">
        <v>0.40099537037037042</v>
      </c>
      <c r="BG24" s="111">
        <v>0.40378472222222228</v>
      </c>
      <c r="BH24" s="111">
        <v>0.40600694444444452</v>
      </c>
      <c r="BI24" s="111">
        <v>0.40775462962962972</v>
      </c>
      <c r="BJ24" s="111">
        <v>0.40954861111111118</v>
      </c>
      <c r="BK24" s="111">
        <v>0.4111111111111112</v>
      </c>
      <c r="BL24" s="111">
        <v>0.41267361111111123</v>
      </c>
      <c r="BM24" s="111">
        <v>0.4139236111111112</v>
      </c>
      <c r="BN24" s="111">
        <v>0.41565972222222231</v>
      </c>
      <c r="BO24" s="111">
        <v>0.41703703703703709</v>
      </c>
      <c r="BP24" s="111">
        <v>0.41861111111111116</v>
      </c>
      <c r="BQ24" s="111">
        <v>0.42071759259259262</v>
      </c>
      <c r="BR24" s="111">
        <v>0.42224537037037041</v>
      </c>
      <c r="BS24" s="111">
        <v>0.42368055555555562</v>
      </c>
      <c r="BT24" s="111">
        <v>0.42534722222222227</v>
      </c>
      <c r="BU24" s="111">
        <v>0.42744212962962969</v>
      </c>
      <c r="BV24" s="111">
        <v>0.42951388888888897</v>
      </c>
      <c r="BW24" s="111">
        <v>0.43173611111111121</v>
      </c>
      <c r="BX24" s="111">
        <v>0.43390046296296308</v>
      </c>
      <c r="BY24" s="111">
        <v>0.43659722222222236</v>
      </c>
      <c r="BZ24" s="111">
        <v>0.4383564814814816</v>
      </c>
      <c r="CA24" s="111">
        <v>0.44011574074074084</v>
      </c>
      <c r="CB24" s="111">
        <v>0.44199074074074085</v>
      </c>
      <c r="CC24" s="1" t="s">
        <v>114</v>
      </c>
    </row>
    <row r="25" spans="1:81" s="1" customFormat="1" ht="24" customHeight="1" x14ac:dyDescent="0.25">
      <c r="A25" s="332">
        <v>810</v>
      </c>
      <c r="B25" s="273"/>
      <c r="C25" s="272"/>
      <c r="D25" s="273">
        <v>0.3461805555555556</v>
      </c>
      <c r="E25" s="273">
        <v>0.35115740740740747</v>
      </c>
      <c r="F25" s="272">
        <v>16</v>
      </c>
      <c r="G25" s="331">
        <v>0.38248842592592602</v>
      </c>
      <c r="H25" s="272">
        <v>33</v>
      </c>
      <c r="I25" s="273">
        <v>0.38969907407407411</v>
      </c>
      <c r="J25" s="272">
        <v>33</v>
      </c>
      <c r="K25" s="273">
        <v>0.39681712962962967</v>
      </c>
      <c r="L25" s="272">
        <v>33</v>
      </c>
      <c r="M25" s="272" t="s">
        <v>104</v>
      </c>
      <c r="N25" s="332">
        <v>810</v>
      </c>
      <c r="O25" s="273">
        <v>0.40098379629629632</v>
      </c>
      <c r="P25" s="272">
        <v>33</v>
      </c>
      <c r="Q25" s="273">
        <v>0.40818287037037043</v>
      </c>
      <c r="R25" s="272">
        <v>33</v>
      </c>
      <c r="S25" s="331">
        <v>0.41550925925925936</v>
      </c>
      <c r="T25" s="272">
        <v>33</v>
      </c>
      <c r="U25" s="273">
        <v>0.44638888888888895</v>
      </c>
      <c r="V25" s="272">
        <v>33</v>
      </c>
      <c r="W25" s="273"/>
      <c r="X25" s="332">
        <v>810</v>
      </c>
      <c r="Y25" s="272" t="s">
        <v>115</v>
      </c>
      <c r="Z25" s="398"/>
      <c r="AB25" s="1">
        <v>810</v>
      </c>
      <c r="AC25" s="111">
        <v>0.35115740740740747</v>
      </c>
      <c r="AD25" s="111">
        <v>0.35306712962962972</v>
      </c>
      <c r="AE25" s="111">
        <v>0.35494212962962973</v>
      </c>
      <c r="AF25" s="111">
        <v>0.35671296296296306</v>
      </c>
      <c r="AG25" s="111">
        <v>0.35974537037037047</v>
      </c>
      <c r="AH25" s="111">
        <v>0.36201388888888897</v>
      </c>
      <c r="AI25" s="111">
        <v>0.36452546296296306</v>
      </c>
      <c r="AJ25" s="111">
        <v>0.36653935185185194</v>
      </c>
      <c r="AK25" s="111">
        <v>0.36844907407407418</v>
      </c>
      <c r="AL25" s="111">
        <v>0.37005787037037047</v>
      </c>
      <c r="AM25" s="111">
        <v>0.37144675925925935</v>
      </c>
      <c r="AN25" s="111">
        <v>0.37300925925925937</v>
      </c>
      <c r="AO25" s="111">
        <v>0.37491898148148162</v>
      </c>
      <c r="AP25" s="111">
        <v>0.37650462962962977</v>
      </c>
      <c r="AQ25" s="111">
        <v>0.37785879629629643</v>
      </c>
      <c r="AR25" s="111">
        <v>0.37958333333333344</v>
      </c>
      <c r="AS25" s="111">
        <v>0.38097222222222232</v>
      </c>
      <c r="AT25" s="111">
        <v>0.38248842592592602</v>
      </c>
      <c r="AU25" s="111">
        <v>0.38409722222222231</v>
      </c>
      <c r="AV25" s="111">
        <v>0.38589120370370378</v>
      </c>
      <c r="AW25" s="111">
        <v>0.38765046296296302</v>
      </c>
      <c r="AX25" s="111">
        <v>0.38969907407407411</v>
      </c>
      <c r="AY25" s="111">
        <v>0.39245370370370375</v>
      </c>
      <c r="AZ25" s="111">
        <v>0.39423611111111118</v>
      </c>
      <c r="BA25" s="111">
        <v>0.39681712962962967</v>
      </c>
      <c r="BB25" s="1" t="s">
        <v>104</v>
      </c>
      <c r="BC25" s="1">
        <v>810</v>
      </c>
      <c r="BD25" s="111">
        <v>0.40098379629629632</v>
      </c>
      <c r="BE25" s="111">
        <v>0.40362268518518524</v>
      </c>
      <c r="BF25" s="111">
        <v>0.40539351851851857</v>
      </c>
      <c r="BG25" s="111">
        <v>0.40818287037037043</v>
      </c>
      <c r="BH25" s="111">
        <v>0.41040509259259267</v>
      </c>
      <c r="BI25" s="111">
        <v>0.41215277777777787</v>
      </c>
      <c r="BJ25" s="111">
        <v>0.41394675925925933</v>
      </c>
      <c r="BK25" s="111">
        <v>0.41550925925925936</v>
      </c>
      <c r="BL25" s="111">
        <v>0.41707175925925938</v>
      </c>
      <c r="BM25" s="111">
        <v>0.41832175925925935</v>
      </c>
      <c r="BN25" s="111">
        <v>0.42005787037037046</v>
      </c>
      <c r="BO25" s="111">
        <v>0.42143518518518525</v>
      </c>
      <c r="BP25" s="111">
        <v>0.42300925925925931</v>
      </c>
      <c r="BQ25" s="111">
        <v>0.42511574074074077</v>
      </c>
      <c r="BR25" s="111">
        <v>0.42664351851851856</v>
      </c>
      <c r="BS25" s="111">
        <v>0.42807870370370377</v>
      </c>
      <c r="BT25" s="111">
        <v>0.42974537037037042</v>
      </c>
      <c r="BU25" s="111">
        <v>0.43184027777777784</v>
      </c>
      <c r="BV25" s="111">
        <v>0.43391203703703707</v>
      </c>
      <c r="BW25" s="111">
        <v>0.4361342592592593</v>
      </c>
      <c r="BX25" s="111">
        <v>0.43829861111111118</v>
      </c>
      <c r="BY25" s="111">
        <v>0.44099537037037045</v>
      </c>
      <c r="BZ25" s="111">
        <v>0.44275462962962969</v>
      </c>
      <c r="CA25" s="111">
        <v>0.44451388888888893</v>
      </c>
      <c r="CB25" s="111">
        <v>0.44638888888888895</v>
      </c>
      <c r="CC25" s="1" t="s">
        <v>115</v>
      </c>
    </row>
    <row r="26" spans="1:81" s="1" customFormat="1" ht="24" customHeight="1" x14ac:dyDescent="0.25">
      <c r="A26" s="332">
        <v>817</v>
      </c>
      <c r="B26" s="285">
        <v>0.35069444444444442</v>
      </c>
      <c r="C26" s="356">
        <v>24</v>
      </c>
      <c r="D26" s="286" t="s">
        <v>240</v>
      </c>
      <c r="E26" s="273">
        <v>0.35416666666666669</v>
      </c>
      <c r="F26" s="356">
        <v>24</v>
      </c>
      <c r="G26" s="331">
        <v>0.38549768518518523</v>
      </c>
      <c r="H26" s="356">
        <v>24</v>
      </c>
      <c r="I26" s="273">
        <v>0.39270833333333333</v>
      </c>
      <c r="J26" s="356">
        <v>24</v>
      </c>
      <c r="K26" s="273">
        <v>0.39982638888888888</v>
      </c>
      <c r="L26" s="356">
        <v>24</v>
      </c>
      <c r="M26" s="272" t="s">
        <v>104</v>
      </c>
      <c r="N26" s="332">
        <v>817</v>
      </c>
      <c r="O26" s="273">
        <v>0.40538194444444448</v>
      </c>
      <c r="P26" s="356">
        <v>24</v>
      </c>
      <c r="Q26" s="273">
        <v>0.41258101851851858</v>
      </c>
      <c r="R26" s="356">
        <v>24</v>
      </c>
      <c r="S26" s="331">
        <v>0.41990740740740751</v>
      </c>
      <c r="T26" s="272">
        <v>17</v>
      </c>
      <c r="U26" s="273">
        <v>0.45078703703703715</v>
      </c>
      <c r="V26" s="272">
        <v>17</v>
      </c>
      <c r="W26" s="273"/>
      <c r="X26" s="332">
        <v>817</v>
      </c>
      <c r="Y26" s="272" t="s">
        <v>114</v>
      </c>
      <c r="Z26" s="398"/>
      <c r="AB26" s="1">
        <v>817</v>
      </c>
      <c r="AC26" s="111">
        <v>0.35416666666666669</v>
      </c>
      <c r="AD26" s="111">
        <v>0.35607638888888893</v>
      </c>
      <c r="AE26" s="111">
        <v>0.35795138888888894</v>
      </c>
      <c r="AF26" s="111">
        <v>0.35972222222222228</v>
      </c>
      <c r="AG26" s="111">
        <v>0.36275462962962968</v>
      </c>
      <c r="AH26" s="111">
        <v>0.36502314814814818</v>
      </c>
      <c r="AI26" s="111">
        <v>0.36753472222222228</v>
      </c>
      <c r="AJ26" s="111">
        <v>0.36954861111111115</v>
      </c>
      <c r="AK26" s="111">
        <v>0.37145833333333339</v>
      </c>
      <c r="AL26" s="111">
        <v>0.37306712962962968</v>
      </c>
      <c r="AM26" s="111">
        <v>0.37445601851851856</v>
      </c>
      <c r="AN26" s="111">
        <v>0.37601851851851859</v>
      </c>
      <c r="AO26" s="111">
        <v>0.37792824074074083</v>
      </c>
      <c r="AP26" s="111">
        <v>0.37951388888888898</v>
      </c>
      <c r="AQ26" s="111">
        <v>0.38086805555555564</v>
      </c>
      <c r="AR26" s="111">
        <v>0.38259259259259265</v>
      </c>
      <c r="AS26" s="111">
        <v>0.38398148148148153</v>
      </c>
      <c r="AT26" s="111">
        <v>0.38549768518518523</v>
      </c>
      <c r="AU26" s="111">
        <v>0.38710648148148152</v>
      </c>
      <c r="AV26" s="111">
        <v>0.38890046296296299</v>
      </c>
      <c r="AW26" s="111">
        <v>0.39065972222222223</v>
      </c>
      <c r="AX26" s="111">
        <v>0.39270833333333333</v>
      </c>
      <c r="AY26" s="111">
        <v>0.39546296296296296</v>
      </c>
      <c r="AZ26" s="111">
        <v>0.39724537037037039</v>
      </c>
      <c r="BA26" s="111">
        <v>0.39982638888888888</v>
      </c>
      <c r="BB26" s="1" t="s">
        <v>104</v>
      </c>
      <c r="BC26" s="1">
        <v>817</v>
      </c>
      <c r="BD26" s="111">
        <v>0.40538194444444448</v>
      </c>
      <c r="BE26" s="111">
        <v>0.40802083333333339</v>
      </c>
      <c r="BF26" s="111">
        <v>0.40979166666666672</v>
      </c>
      <c r="BG26" s="111">
        <v>0.41258101851851858</v>
      </c>
      <c r="BH26" s="111">
        <v>0.41480324074074082</v>
      </c>
      <c r="BI26" s="111">
        <v>0.41655092592592602</v>
      </c>
      <c r="BJ26" s="111">
        <v>0.41834490740740748</v>
      </c>
      <c r="BK26" s="111">
        <v>0.41990740740740751</v>
      </c>
      <c r="BL26" s="111">
        <v>0.42146990740740753</v>
      </c>
      <c r="BM26" s="111">
        <v>0.4227199074074075</v>
      </c>
      <c r="BN26" s="111">
        <v>0.42445601851851861</v>
      </c>
      <c r="BO26" s="111">
        <v>0.4258333333333334</v>
      </c>
      <c r="BP26" s="111">
        <v>0.42740740740740746</v>
      </c>
      <c r="BQ26" s="111">
        <v>0.42951388888888892</v>
      </c>
      <c r="BR26" s="111">
        <v>0.43104166666666671</v>
      </c>
      <c r="BS26" s="111">
        <v>0.43247685185185192</v>
      </c>
      <c r="BT26" s="111">
        <v>0.43414351851851857</v>
      </c>
      <c r="BU26" s="111">
        <v>0.43623842592592599</v>
      </c>
      <c r="BV26" s="111">
        <v>0.43831018518518527</v>
      </c>
      <c r="BW26" s="111">
        <v>0.44053240740740751</v>
      </c>
      <c r="BX26" s="111">
        <v>0.44269675925925939</v>
      </c>
      <c r="BY26" s="111">
        <v>0.44539351851851866</v>
      </c>
      <c r="BZ26" s="111">
        <v>0.4471527777777779</v>
      </c>
      <c r="CA26" s="111">
        <v>0.44891203703703714</v>
      </c>
      <c r="CB26" s="111">
        <v>0.45078703703703715</v>
      </c>
      <c r="CC26" s="1" t="s">
        <v>114</v>
      </c>
    </row>
    <row r="27" spans="1:81" s="1" customFormat="1" ht="24" customHeight="1" x14ac:dyDescent="0.25">
      <c r="A27" s="332">
        <v>822</v>
      </c>
      <c r="B27" s="329">
        <v>0.3833333333333333</v>
      </c>
      <c r="C27" s="272">
        <v>29</v>
      </c>
      <c r="D27" s="289" t="s">
        <v>232</v>
      </c>
      <c r="E27" s="294" t="s">
        <v>227</v>
      </c>
      <c r="F27" s="272"/>
      <c r="G27" s="331"/>
      <c r="H27" s="272"/>
      <c r="I27" s="273">
        <v>0.3972222222222222</v>
      </c>
      <c r="J27" s="272">
        <v>29</v>
      </c>
      <c r="K27" s="273">
        <v>0.40434027777777776</v>
      </c>
      <c r="L27" s="272">
        <v>29</v>
      </c>
      <c r="M27" s="272" t="s">
        <v>104</v>
      </c>
      <c r="N27" s="332">
        <v>822</v>
      </c>
      <c r="O27" s="273">
        <v>0.40978009259259263</v>
      </c>
      <c r="P27" s="272">
        <v>29</v>
      </c>
      <c r="Q27" s="273">
        <v>0.41697916666666673</v>
      </c>
      <c r="R27" s="272">
        <v>29</v>
      </c>
      <c r="S27" s="331">
        <v>0.42430555555555566</v>
      </c>
      <c r="T27" s="272">
        <v>29</v>
      </c>
      <c r="U27" s="273">
        <v>0.45518518518518525</v>
      </c>
      <c r="V27" s="272">
        <v>29</v>
      </c>
      <c r="W27" s="273"/>
      <c r="X27" s="332">
        <v>822</v>
      </c>
      <c r="Y27" s="272" t="s">
        <v>115</v>
      </c>
      <c r="Z27" s="398"/>
      <c r="AB27" s="1">
        <v>822</v>
      </c>
      <c r="AC27" s="111" t="s">
        <v>235</v>
      </c>
      <c r="AD27" s="111"/>
      <c r="AE27" s="111"/>
      <c r="AF27" s="111">
        <v>0.3263888888888889</v>
      </c>
      <c r="AG27" s="111" t="s">
        <v>237</v>
      </c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>
        <v>0.3972222222222222</v>
      </c>
      <c r="AY27" s="111">
        <v>0.39997685185185183</v>
      </c>
      <c r="AZ27" s="111">
        <v>0.40175925925925926</v>
      </c>
      <c r="BA27" s="111">
        <v>0.40434027777777776</v>
      </c>
      <c r="BB27" s="1" t="s">
        <v>104</v>
      </c>
      <c r="BC27" s="1">
        <v>822</v>
      </c>
      <c r="BD27" s="111">
        <v>0.40978009259259263</v>
      </c>
      <c r="BE27" s="111">
        <v>0.41241898148148154</v>
      </c>
      <c r="BF27" s="111">
        <v>0.41418981481481487</v>
      </c>
      <c r="BG27" s="111">
        <v>0.41697916666666673</v>
      </c>
      <c r="BH27" s="111">
        <v>0.41920138888888897</v>
      </c>
      <c r="BI27" s="111">
        <v>0.42094907407407417</v>
      </c>
      <c r="BJ27" s="111">
        <v>0.42274305555555564</v>
      </c>
      <c r="BK27" s="111">
        <v>0.42430555555555566</v>
      </c>
      <c r="BL27" s="111">
        <v>0.42586805555555568</v>
      </c>
      <c r="BM27" s="111">
        <v>0.42711805555555565</v>
      </c>
      <c r="BN27" s="111">
        <v>0.42885416666666676</v>
      </c>
      <c r="BO27" s="111">
        <v>0.43023148148148155</v>
      </c>
      <c r="BP27" s="111">
        <v>0.43180555555555561</v>
      </c>
      <c r="BQ27" s="111">
        <v>0.43391203703703707</v>
      </c>
      <c r="BR27" s="111">
        <v>0.43543981481481486</v>
      </c>
      <c r="BS27" s="111">
        <v>0.43687500000000007</v>
      </c>
      <c r="BT27" s="111">
        <v>0.43854166666666672</v>
      </c>
      <c r="BU27" s="111">
        <v>0.44063657407407414</v>
      </c>
      <c r="BV27" s="111">
        <v>0.44270833333333337</v>
      </c>
      <c r="BW27" s="111">
        <v>0.44493055555555561</v>
      </c>
      <c r="BX27" s="111">
        <v>0.44709490740740748</v>
      </c>
      <c r="BY27" s="111">
        <v>0.44979166666666676</v>
      </c>
      <c r="BZ27" s="111">
        <v>0.45155092592592599</v>
      </c>
      <c r="CA27" s="111">
        <v>0.45331018518518523</v>
      </c>
      <c r="CB27" s="111">
        <v>0.45518518518518525</v>
      </c>
      <c r="CC27" s="1" t="s">
        <v>115</v>
      </c>
    </row>
    <row r="28" spans="1:81" s="1" customFormat="1" ht="24" customHeight="1" x14ac:dyDescent="0.25">
      <c r="A28" s="332">
        <v>801</v>
      </c>
      <c r="B28" s="273"/>
      <c r="C28" s="272"/>
      <c r="D28" s="273">
        <v>0.35644675925925934</v>
      </c>
      <c r="E28" s="273">
        <v>0.36435185185185193</v>
      </c>
      <c r="F28" s="272">
        <v>2</v>
      </c>
      <c r="G28" s="331">
        <v>0.39568287037037048</v>
      </c>
      <c r="H28" s="272">
        <v>36</v>
      </c>
      <c r="I28" s="273">
        <v>0.40289351851851857</v>
      </c>
      <c r="J28" s="272">
        <v>36</v>
      </c>
      <c r="K28" s="273">
        <v>0.41001157407407413</v>
      </c>
      <c r="L28" s="272">
        <v>36</v>
      </c>
      <c r="M28" s="272" t="s">
        <v>104</v>
      </c>
      <c r="N28" s="332">
        <v>801</v>
      </c>
      <c r="O28" s="273">
        <v>0.41417824074074078</v>
      </c>
      <c r="P28" s="272">
        <v>36</v>
      </c>
      <c r="Q28" s="273">
        <v>0.42137731481481489</v>
      </c>
      <c r="R28" s="272">
        <v>36</v>
      </c>
      <c r="S28" s="331">
        <v>0.42870370370370381</v>
      </c>
      <c r="T28" s="272">
        <v>36</v>
      </c>
      <c r="U28" s="273">
        <v>0.45958333333333345</v>
      </c>
      <c r="V28" s="272">
        <v>36</v>
      </c>
      <c r="W28" s="273"/>
      <c r="X28" s="332">
        <v>801</v>
      </c>
      <c r="Y28" s="272" t="s">
        <v>114</v>
      </c>
      <c r="Z28" s="398"/>
      <c r="AB28" s="1">
        <v>801</v>
      </c>
      <c r="AC28" s="111">
        <v>0.36435185185185193</v>
      </c>
      <c r="AD28" s="111">
        <v>0.36626157407407417</v>
      </c>
      <c r="AE28" s="111">
        <v>0.36813657407407419</v>
      </c>
      <c r="AF28" s="111">
        <v>0.36990740740740752</v>
      </c>
      <c r="AG28" s="111">
        <v>0.37293981481481492</v>
      </c>
      <c r="AH28" s="111">
        <v>0.37520833333333342</v>
      </c>
      <c r="AI28" s="111">
        <v>0.37771990740740752</v>
      </c>
      <c r="AJ28" s="111">
        <v>0.37973379629629639</v>
      </c>
      <c r="AK28" s="111">
        <v>0.38164351851851863</v>
      </c>
      <c r="AL28" s="111">
        <v>0.38325231481481492</v>
      </c>
      <c r="AM28" s="111">
        <v>0.3846412037037038</v>
      </c>
      <c r="AN28" s="111">
        <v>0.38620370370370383</v>
      </c>
      <c r="AO28" s="111">
        <v>0.38811342592592607</v>
      </c>
      <c r="AP28" s="111">
        <v>0.38969907407407423</v>
      </c>
      <c r="AQ28" s="111">
        <v>0.39105324074074088</v>
      </c>
      <c r="AR28" s="111">
        <v>0.39277777777777789</v>
      </c>
      <c r="AS28" s="111">
        <v>0.39416666666666678</v>
      </c>
      <c r="AT28" s="111">
        <v>0.39568287037037048</v>
      </c>
      <c r="AU28" s="111">
        <v>0.39729166666666677</v>
      </c>
      <c r="AV28" s="111">
        <v>0.39908564814814823</v>
      </c>
      <c r="AW28" s="111">
        <v>0.40084490740740747</v>
      </c>
      <c r="AX28" s="111">
        <v>0.40289351851851857</v>
      </c>
      <c r="AY28" s="111">
        <v>0.4056481481481482</v>
      </c>
      <c r="AZ28" s="111">
        <v>0.40743055555555563</v>
      </c>
      <c r="BA28" s="111">
        <v>0.41001157407407413</v>
      </c>
      <c r="BB28" s="1" t="s">
        <v>104</v>
      </c>
      <c r="BC28" s="1">
        <v>801</v>
      </c>
      <c r="BD28" s="111">
        <v>0.41417824074074078</v>
      </c>
      <c r="BE28" s="111">
        <v>0.41681712962962969</v>
      </c>
      <c r="BF28" s="111">
        <v>0.41858796296296302</v>
      </c>
      <c r="BG28" s="111">
        <v>0.42137731481481489</v>
      </c>
      <c r="BH28" s="111">
        <v>0.42359953703703712</v>
      </c>
      <c r="BI28" s="111">
        <v>0.42534722222222232</v>
      </c>
      <c r="BJ28" s="111">
        <v>0.42714120370370379</v>
      </c>
      <c r="BK28" s="111">
        <v>0.42870370370370381</v>
      </c>
      <c r="BL28" s="111">
        <v>0.43026620370370383</v>
      </c>
      <c r="BM28" s="111">
        <v>0.4315162037037038</v>
      </c>
      <c r="BN28" s="111">
        <v>0.43325231481481491</v>
      </c>
      <c r="BO28" s="111">
        <v>0.4346296296296297</v>
      </c>
      <c r="BP28" s="111">
        <v>0.43620370370370376</v>
      </c>
      <c r="BQ28" s="111">
        <v>0.43831018518518522</v>
      </c>
      <c r="BR28" s="111">
        <v>0.43983796296296301</v>
      </c>
      <c r="BS28" s="111">
        <v>0.44127314814814822</v>
      </c>
      <c r="BT28" s="111">
        <v>0.44293981481481487</v>
      </c>
      <c r="BU28" s="111">
        <v>0.44503472222222229</v>
      </c>
      <c r="BV28" s="111">
        <v>0.44710648148148158</v>
      </c>
      <c r="BW28" s="111">
        <v>0.44932870370370381</v>
      </c>
      <c r="BX28" s="111">
        <v>0.45149305555555569</v>
      </c>
      <c r="BY28" s="111">
        <v>0.45418981481481496</v>
      </c>
      <c r="BZ28" s="111">
        <v>0.4559490740740742</v>
      </c>
      <c r="CA28" s="111">
        <v>0.45770833333333344</v>
      </c>
      <c r="CB28" s="111">
        <v>0.45958333333333345</v>
      </c>
      <c r="CC28" s="1" t="s">
        <v>114</v>
      </c>
    </row>
    <row r="29" spans="1:81" s="1" customFormat="1" ht="24" customHeight="1" x14ac:dyDescent="0.25">
      <c r="A29" s="332">
        <v>823</v>
      </c>
      <c r="B29" s="329">
        <v>0.39305555555555555</v>
      </c>
      <c r="C29" s="272">
        <v>31</v>
      </c>
      <c r="D29" s="289" t="s">
        <v>232</v>
      </c>
      <c r="E29" s="294" t="s">
        <v>226</v>
      </c>
      <c r="F29" s="272"/>
      <c r="G29" s="331"/>
      <c r="H29" s="272"/>
      <c r="I29" s="273">
        <v>0.40729166666666672</v>
      </c>
      <c r="J29" s="272">
        <v>31</v>
      </c>
      <c r="K29" s="273">
        <v>0.41440972222222228</v>
      </c>
      <c r="L29" s="272">
        <v>31</v>
      </c>
      <c r="M29" s="272" t="s">
        <v>104</v>
      </c>
      <c r="N29" s="332">
        <v>823</v>
      </c>
      <c r="O29" s="273">
        <v>0.41857638888888893</v>
      </c>
      <c r="P29" s="272">
        <v>31</v>
      </c>
      <c r="Q29" s="273">
        <v>0.42577546296296304</v>
      </c>
      <c r="R29" s="272">
        <v>31</v>
      </c>
      <c r="S29" s="331">
        <v>0.43310185185185196</v>
      </c>
      <c r="T29" s="272">
        <v>31</v>
      </c>
      <c r="U29" s="273">
        <v>0.46398148148148155</v>
      </c>
      <c r="V29" s="272">
        <v>31</v>
      </c>
      <c r="W29" s="273"/>
      <c r="X29" s="332">
        <v>823</v>
      </c>
      <c r="Y29" s="272" t="s">
        <v>115</v>
      </c>
      <c r="Z29" s="398"/>
      <c r="AB29" s="1">
        <v>823</v>
      </c>
      <c r="AC29" s="111" t="s">
        <v>235</v>
      </c>
      <c r="AD29" s="111"/>
      <c r="AE29" s="111"/>
      <c r="AF29" s="111">
        <v>0.3263888888888889</v>
      </c>
      <c r="AG29" s="111" t="s">
        <v>237</v>
      </c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>
        <v>0.40729166666666672</v>
      </c>
      <c r="AY29" s="111">
        <v>0.41004629629629635</v>
      </c>
      <c r="AZ29" s="111">
        <v>0.41182870370370378</v>
      </c>
      <c r="BA29" s="111">
        <v>0.41440972222222228</v>
      </c>
      <c r="BB29" s="1" t="s">
        <v>104</v>
      </c>
      <c r="BC29" s="1">
        <v>823</v>
      </c>
      <c r="BD29" s="111">
        <v>0.41857638888888893</v>
      </c>
      <c r="BE29" s="111">
        <v>0.42121527777777784</v>
      </c>
      <c r="BF29" s="111">
        <v>0.42298611111111117</v>
      </c>
      <c r="BG29" s="111">
        <v>0.42577546296296304</v>
      </c>
      <c r="BH29" s="111">
        <v>0.42799768518518527</v>
      </c>
      <c r="BI29" s="111">
        <v>0.42974537037037047</v>
      </c>
      <c r="BJ29" s="111">
        <v>0.43153935185185194</v>
      </c>
      <c r="BK29" s="111">
        <v>0.43310185185185196</v>
      </c>
      <c r="BL29" s="111">
        <v>0.43466435185185198</v>
      </c>
      <c r="BM29" s="111">
        <v>0.43591435185185196</v>
      </c>
      <c r="BN29" s="111">
        <v>0.43765046296296306</v>
      </c>
      <c r="BO29" s="111">
        <v>0.43902777777777785</v>
      </c>
      <c r="BP29" s="111">
        <v>0.44060185185185191</v>
      </c>
      <c r="BQ29" s="111">
        <v>0.44270833333333337</v>
      </c>
      <c r="BR29" s="111">
        <v>0.44423611111111116</v>
      </c>
      <c r="BS29" s="111">
        <v>0.44567129629629637</v>
      </c>
      <c r="BT29" s="111">
        <v>0.44733796296296302</v>
      </c>
      <c r="BU29" s="111">
        <v>0.44943287037037044</v>
      </c>
      <c r="BV29" s="111">
        <v>0.45150462962962967</v>
      </c>
      <c r="BW29" s="111">
        <v>0.45372685185185191</v>
      </c>
      <c r="BX29" s="111">
        <v>0.45589120370370378</v>
      </c>
      <c r="BY29" s="111">
        <v>0.45858796296296306</v>
      </c>
      <c r="BZ29" s="111">
        <v>0.4603472222222223</v>
      </c>
      <c r="CA29" s="111">
        <v>0.46210648148148153</v>
      </c>
      <c r="CB29" s="111">
        <v>0.46398148148148155</v>
      </c>
      <c r="CC29" s="1" t="s">
        <v>115</v>
      </c>
    </row>
    <row r="30" spans="1:81" s="1" customFormat="1" ht="24" customHeight="1" x14ac:dyDescent="0.25">
      <c r="A30" s="332">
        <v>803</v>
      </c>
      <c r="B30" s="273"/>
      <c r="C30" s="272"/>
      <c r="D30" s="273">
        <v>0.36479166666666674</v>
      </c>
      <c r="E30" s="273">
        <v>0.37314814814814823</v>
      </c>
      <c r="F30" s="272">
        <v>5</v>
      </c>
      <c r="G30" s="331">
        <v>0.40447916666666678</v>
      </c>
      <c r="H30" s="272">
        <v>38</v>
      </c>
      <c r="I30" s="273">
        <v>0.41168981481481487</v>
      </c>
      <c r="J30" s="272">
        <v>38</v>
      </c>
      <c r="K30" s="273">
        <v>0.41880787037037043</v>
      </c>
      <c r="L30" s="272">
        <v>38</v>
      </c>
      <c r="M30" s="272" t="s">
        <v>104</v>
      </c>
      <c r="N30" s="332">
        <v>803</v>
      </c>
      <c r="O30" s="273">
        <v>0.42297453703703708</v>
      </c>
      <c r="P30" s="272">
        <v>38</v>
      </c>
      <c r="Q30" s="273">
        <v>0.43017361111111119</v>
      </c>
      <c r="R30" s="272">
        <v>38</v>
      </c>
      <c r="S30" s="331">
        <v>0.43750000000000011</v>
      </c>
      <c r="T30" s="272">
        <v>38</v>
      </c>
      <c r="U30" s="273">
        <v>0.46837962962962976</v>
      </c>
      <c r="V30" s="272">
        <v>38</v>
      </c>
      <c r="W30" s="273"/>
      <c r="X30" s="332">
        <v>803</v>
      </c>
      <c r="Y30" s="272" t="s">
        <v>114</v>
      </c>
      <c r="Z30" s="398"/>
      <c r="AB30" s="1">
        <v>803</v>
      </c>
      <c r="AC30" s="111">
        <v>0.37314814814814823</v>
      </c>
      <c r="AD30" s="111">
        <v>0.37505787037037047</v>
      </c>
      <c r="AE30" s="111">
        <v>0.37693287037037049</v>
      </c>
      <c r="AF30" s="111">
        <v>0.37870370370370382</v>
      </c>
      <c r="AG30" s="111">
        <v>0.38173611111111122</v>
      </c>
      <c r="AH30" s="111">
        <v>0.38400462962962972</v>
      </c>
      <c r="AI30" s="111">
        <v>0.38651620370370382</v>
      </c>
      <c r="AJ30" s="111">
        <v>0.38853009259259269</v>
      </c>
      <c r="AK30" s="111">
        <v>0.39043981481481493</v>
      </c>
      <c r="AL30" s="111">
        <v>0.39204861111111122</v>
      </c>
      <c r="AM30" s="111">
        <v>0.39343750000000011</v>
      </c>
      <c r="AN30" s="111">
        <v>0.39500000000000013</v>
      </c>
      <c r="AO30" s="111">
        <v>0.39690972222222237</v>
      </c>
      <c r="AP30" s="111">
        <v>0.39849537037037053</v>
      </c>
      <c r="AQ30" s="111">
        <v>0.39984953703703718</v>
      </c>
      <c r="AR30" s="111">
        <v>0.40157407407407419</v>
      </c>
      <c r="AS30" s="111">
        <v>0.40296296296296308</v>
      </c>
      <c r="AT30" s="111">
        <v>0.40447916666666678</v>
      </c>
      <c r="AU30" s="111">
        <v>0.40608796296296307</v>
      </c>
      <c r="AV30" s="111">
        <v>0.40788194444444453</v>
      </c>
      <c r="AW30" s="111">
        <v>0.40964120370370377</v>
      </c>
      <c r="AX30" s="111">
        <v>0.41168981481481487</v>
      </c>
      <c r="AY30" s="111">
        <v>0.4144444444444445</v>
      </c>
      <c r="AZ30" s="111">
        <v>0.41622685185185193</v>
      </c>
      <c r="BA30" s="111">
        <v>0.41880787037037043</v>
      </c>
      <c r="BB30" s="1" t="s">
        <v>104</v>
      </c>
      <c r="BC30" s="1">
        <v>803</v>
      </c>
      <c r="BD30" s="111">
        <v>0.42297453703703708</v>
      </c>
      <c r="BE30" s="111">
        <v>0.42561342592592599</v>
      </c>
      <c r="BF30" s="111">
        <v>0.42738425925925932</v>
      </c>
      <c r="BG30" s="111">
        <v>0.43017361111111119</v>
      </c>
      <c r="BH30" s="111">
        <v>0.43239583333333342</v>
      </c>
      <c r="BI30" s="111">
        <v>0.43414351851851862</v>
      </c>
      <c r="BJ30" s="111">
        <v>0.43593750000000009</v>
      </c>
      <c r="BK30" s="111">
        <v>0.43750000000000011</v>
      </c>
      <c r="BL30" s="111">
        <v>0.43906250000000013</v>
      </c>
      <c r="BM30" s="111">
        <v>0.44031250000000011</v>
      </c>
      <c r="BN30" s="111">
        <v>0.44204861111111121</v>
      </c>
      <c r="BO30" s="111">
        <v>0.443425925925926</v>
      </c>
      <c r="BP30" s="111">
        <v>0.44500000000000006</v>
      </c>
      <c r="BQ30" s="111">
        <v>0.44710648148148152</v>
      </c>
      <c r="BR30" s="111">
        <v>0.44863425925925932</v>
      </c>
      <c r="BS30" s="111">
        <v>0.45006944444444452</v>
      </c>
      <c r="BT30" s="111">
        <v>0.45173611111111117</v>
      </c>
      <c r="BU30" s="111">
        <v>0.45383101851851859</v>
      </c>
      <c r="BV30" s="111">
        <v>0.45590277777777788</v>
      </c>
      <c r="BW30" s="111">
        <v>0.45812500000000012</v>
      </c>
      <c r="BX30" s="111">
        <v>0.46028935185185199</v>
      </c>
      <c r="BY30" s="111">
        <v>0.46298611111111126</v>
      </c>
      <c r="BZ30" s="111">
        <v>0.4647453703703705</v>
      </c>
      <c r="CA30" s="111">
        <v>0.46650462962962974</v>
      </c>
      <c r="CB30" s="111">
        <v>0.46837962962962976</v>
      </c>
      <c r="CC30" s="1" t="s">
        <v>114</v>
      </c>
    </row>
    <row r="31" spans="1:81" s="1" customFormat="1" ht="24" customHeight="1" x14ac:dyDescent="0.25">
      <c r="A31" s="332">
        <v>804</v>
      </c>
      <c r="B31" s="273"/>
      <c r="C31" s="272"/>
      <c r="D31" s="273">
        <v>0.36892361111111116</v>
      </c>
      <c r="E31" s="273">
        <v>0.37754629629629638</v>
      </c>
      <c r="F31" s="272">
        <v>9</v>
      </c>
      <c r="G31" s="331">
        <v>0.40887731481481493</v>
      </c>
      <c r="H31" s="272">
        <v>40</v>
      </c>
      <c r="I31" s="273">
        <v>0.41608796296296302</v>
      </c>
      <c r="J31" s="272">
        <v>40</v>
      </c>
      <c r="K31" s="273">
        <v>0.42320601851851858</v>
      </c>
      <c r="L31" s="272">
        <v>40</v>
      </c>
      <c r="M31" s="272" t="s">
        <v>104</v>
      </c>
      <c r="N31" s="332">
        <v>804</v>
      </c>
      <c r="O31" s="273">
        <v>0.42737268518518523</v>
      </c>
      <c r="P31" s="272">
        <v>40</v>
      </c>
      <c r="Q31" s="273">
        <v>0.43457175925925934</v>
      </c>
      <c r="R31" s="272">
        <v>40</v>
      </c>
      <c r="S31" s="331">
        <v>0.44189814814814826</v>
      </c>
      <c r="T31" s="272">
        <v>40</v>
      </c>
      <c r="U31" s="273">
        <v>0.47277777777777785</v>
      </c>
      <c r="V31" s="272">
        <v>40</v>
      </c>
      <c r="W31" s="273"/>
      <c r="X31" s="332">
        <v>804</v>
      </c>
      <c r="Y31" s="272" t="s">
        <v>115</v>
      </c>
      <c r="Z31" s="398"/>
      <c r="AB31" s="1">
        <v>804</v>
      </c>
      <c r="AC31" s="111">
        <v>0.37754629629629638</v>
      </c>
      <c r="AD31" s="111">
        <v>0.37945601851851862</v>
      </c>
      <c r="AE31" s="111">
        <v>0.38133101851851864</v>
      </c>
      <c r="AF31" s="111">
        <v>0.38310185185185197</v>
      </c>
      <c r="AG31" s="111">
        <v>0.38613425925925937</v>
      </c>
      <c r="AH31" s="111">
        <v>0.38840277777777787</v>
      </c>
      <c r="AI31" s="111">
        <v>0.39091435185185197</v>
      </c>
      <c r="AJ31" s="111">
        <v>0.39292824074074084</v>
      </c>
      <c r="AK31" s="111">
        <v>0.39483796296296308</v>
      </c>
      <c r="AL31" s="111">
        <v>0.39644675925925937</v>
      </c>
      <c r="AM31" s="111">
        <v>0.39783564814814826</v>
      </c>
      <c r="AN31" s="111">
        <v>0.39939814814814828</v>
      </c>
      <c r="AO31" s="111">
        <v>0.40130787037037052</v>
      </c>
      <c r="AP31" s="111">
        <v>0.40289351851851868</v>
      </c>
      <c r="AQ31" s="111">
        <v>0.40424768518518533</v>
      </c>
      <c r="AR31" s="111">
        <v>0.40597222222222235</v>
      </c>
      <c r="AS31" s="111">
        <v>0.40736111111111123</v>
      </c>
      <c r="AT31" s="111">
        <v>0.40887731481481493</v>
      </c>
      <c r="AU31" s="111">
        <v>0.41048611111111122</v>
      </c>
      <c r="AV31" s="111">
        <v>0.41228009259259268</v>
      </c>
      <c r="AW31" s="111">
        <v>0.41403935185185192</v>
      </c>
      <c r="AX31" s="111">
        <v>0.41608796296296302</v>
      </c>
      <c r="AY31" s="111">
        <v>0.41884259259259266</v>
      </c>
      <c r="AZ31" s="111">
        <v>0.42062500000000008</v>
      </c>
      <c r="BA31" s="111">
        <v>0.42320601851851858</v>
      </c>
      <c r="BB31" s="1" t="s">
        <v>104</v>
      </c>
      <c r="BC31" s="1">
        <v>804</v>
      </c>
      <c r="BD31" s="111">
        <v>0.42737268518518523</v>
      </c>
      <c r="BE31" s="111">
        <v>0.43001157407407414</v>
      </c>
      <c r="BF31" s="111">
        <v>0.43178240740740748</v>
      </c>
      <c r="BG31" s="111">
        <v>0.43457175925925934</v>
      </c>
      <c r="BH31" s="111">
        <v>0.43679398148148157</v>
      </c>
      <c r="BI31" s="111">
        <v>0.43854166666666677</v>
      </c>
      <c r="BJ31" s="111">
        <v>0.44033564814814824</v>
      </c>
      <c r="BK31" s="111">
        <v>0.44189814814814826</v>
      </c>
      <c r="BL31" s="111">
        <v>0.44346064814814828</v>
      </c>
      <c r="BM31" s="111">
        <v>0.44471064814814826</v>
      </c>
      <c r="BN31" s="111">
        <v>0.44644675925925936</v>
      </c>
      <c r="BO31" s="111">
        <v>0.44782407407407415</v>
      </c>
      <c r="BP31" s="111">
        <v>0.44939814814814821</v>
      </c>
      <c r="BQ31" s="111">
        <v>0.45150462962962967</v>
      </c>
      <c r="BR31" s="111">
        <v>0.45303240740740747</v>
      </c>
      <c r="BS31" s="111">
        <v>0.45446759259259267</v>
      </c>
      <c r="BT31" s="111">
        <v>0.45613425925925932</v>
      </c>
      <c r="BU31" s="111">
        <v>0.45822916666666674</v>
      </c>
      <c r="BV31" s="111">
        <v>0.46030092592592597</v>
      </c>
      <c r="BW31" s="111">
        <v>0.46252314814814821</v>
      </c>
      <c r="BX31" s="111">
        <v>0.46468750000000009</v>
      </c>
      <c r="BY31" s="111">
        <v>0.46738425925925936</v>
      </c>
      <c r="BZ31" s="111">
        <v>0.4691435185185186</v>
      </c>
      <c r="CA31" s="111">
        <v>0.47090277777777784</v>
      </c>
      <c r="CB31" s="111">
        <v>0.47277777777777785</v>
      </c>
      <c r="CC31" s="1" t="s">
        <v>115</v>
      </c>
    </row>
    <row r="32" spans="1:81" s="1" customFormat="1" ht="24" customHeight="1" x14ac:dyDescent="0.25">
      <c r="A32" s="332">
        <v>805</v>
      </c>
      <c r="B32" s="273"/>
      <c r="C32" s="272"/>
      <c r="D32" s="273">
        <v>0.37586805555555558</v>
      </c>
      <c r="E32" s="273">
        <v>0.38194444444444453</v>
      </c>
      <c r="F32" s="272">
        <v>10</v>
      </c>
      <c r="G32" s="331">
        <v>0.41327546296296308</v>
      </c>
      <c r="H32" s="272">
        <v>4</v>
      </c>
      <c r="I32" s="273">
        <v>0.42048611111111117</v>
      </c>
      <c r="J32" s="272">
        <v>4</v>
      </c>
      <c r="K32" s="273">
        <v>0.42760416666666673</v>
      </c>
      <c r="L32" s="272">
        <v>4</v>
      </c>
      <c r="M32" s="272" t="s">
        <v>104</v>
      </c>
      <c r="N32" s="332">
        <v>805</v>
      </c>
      <c r="O32" s="273">
        <v>0.43177083333333338</v>
      </c>
      <c r="P32" s="272">
        <v>4</v>
      </c>
      <c r="Q32" s="273">
        <v>0.43896990740740749</v>
      </c>
      <c r="R32" s="272">
        <v>4</v>
      </c>
      <c r="S32" s="331">
        <v>0.44629629629629641</v>
      </c>
      <c r="T32" s="272">
        <v>4</v>
      </c>
      <c r="U32" s="273">
        <v>0.47717592592592606</v>
      </c>
      <c r="V32" s="272">
        <v>4</v>
      </c>
      <c r="W32" s="273"/>
      <c r="X32" s="332">
        <v>805</v>
      </c>
      <c r="Y32" s="272" t="s">
        <v>114</v>
      </c>
      <c r="Z32" s="398"/>
      <c r="AB32" s="1">
        <v>805</v>
      </c>
      <c r="AC32" s="111">
        <v>0.38194444444444453</v>
      </c>
      <c r="AD32" s="111">
        <v>0.38385416666666677</v>
      </c>
      <c r="AE32" s="111">
        <v>0.38572916666666679</v>
      </c>
      <c r="AF32" s="111">
        <v>0.38750000000000012</v>
      </c>
      <c r="AG32" s="111">
        <v>0.39053240740740752</v>
      </c>
      <c r="AH32" s="111">
        <v>0.39280092592592603</v>
      </c>
      <c r="AI32" s="111">
        <v>0.39531250000000012</v>
      </c>
      <c r="AJ32" s="111">
        <v>0.39732638888888899</v>
      </c>
      <c r="AK32" s="111">
        <v>0.39923611111111124</v>
      </c>
      <c r="AL32" s="111">
        <v>0.40084490740740752</v>
      </c>
      <c r="AM32" s="111">
        <v>0.40223379629629641</v>
      </c>
      <c r="AN32" s="111">
        <v>0.40379629629629643</v>
      </c>
      <c r="AO32" s="111">
        <v>0.40570601851851867</v>
      </c>
      <c r="AP32" s="111">
        <v>0.40729166666666683</v>
      </c>
      <c r="AQ32" s="111">
        <v>0.40864583333333349</v>
      </c>
      <c r="AR32" s="111">
        <v>0.4103703703703705</v>
      </c>
      <c r="AS32" s="111">
        <v>0.41175925925925938</v>
      </c>
      <c r="AT32" s="111">
        <v>0.41327546296296308</v>
      </c>
      <c r="AU32" s="111">
        <v>0.41488425925925937</v>
      </c>
      <c r="AV32" s="111">
        <v>0.41667824074074084</v>
      </c>
      <c r="AW32" s="111">
        <v>0.41843750000000007</v>
      </c>
      <c r="AX32" s="111">
        <v>0.42048611111111117</v>
      </c>
      <c r="AY32" s="111">
        <v>0.42324074074074081</v>
      </c>
      <c r="AZ32" s="111">
        <v>0.42502314814814823</v>
      </c>
      <c r="BA32" s="111">
        <v>0.42760416666666673</v>
      </c>
      <c r="BB32" s="1" t="s">
        <v>104</v>
      </c>
      <c r="BC32" s="1">
        <v>805</v>
      </c>
      <c r="BD32" s="111">
        <v>0.43177083333333338</v>
      </c>
      <c r="BE32" s="111">
        <v>0.43440972222222229</v>
      </c>
      <c r="BF32" s="111">
        <v>0.43618055555555563</v>
      </c>
      <c r="BG32" s="111">
        <v>0.43896990740740749</v>
      </c>
      <c r="BH32" s="111">
        <v>0.44119212962962973</v>
      </c>
      <c r="BI32" s="111">
        <v>0.44293981481481493</v>
      </c>
      <c r="BJ32" s="111">
        <v>0.44473379629629639</v>
      </c>
      <c r="BK32" s="111">
        <v>0.44629629629629641</v>
      </c>
      <c r="BL32" s="111">
        <v>0.44785879629629644</v>
      </c>
      <c r="BM32" s="111">
        <v>0.44910879629629641</v>
      </c>
      <c r="BN32" s="111">
        <v>0.45084490740740751</v>
      </c>
      <c r="BO32" s="111">
        <v>0.4522222222222223</v>
      </c>
      <c r="BP32" s="111">
        <v>0.45379629629629636</v>
      </c>
      <c r="BQ32" s="111">
        <v>0.45590277777777782</v>
      </c>
      <c r="BR32" s="111">
        <v>0.45743055555555562</v>
      </c>
      <c r="BS32" s="111">
        <v>0.45886574074074082</v>
      </c>
      <c r="BT32" s="111">
        <v>0.46053240740740747</v>
      </c>
      <c r="BU32" s="111">
        <v>0.46262731481481489</v>
      </c>
      <c r="BV32" s="111">
        <v>0.46469907407407418</v>
      </c>
      <c r="BW32" s="111">
        <v>0.46692129629629642</v>
      </c>
      <c r="BX32" s="111">
        <v>0.46908564814814829</v>
      </c>
      <c r="BY32" s="111">
        <v>0.47178240740740757</v>
      </c>
      <c r="BZ32" s="111">
        <v>0.47354166666666681</v>
      </c>
      <c r="CA32" s="111">
        <v>0.47530092592592604</v>
      </c>
      <c r="CB32" s="111">
        <v>0.47717592592592606</v>
      </c>
      <c r="CC32" s="1" t="s">
        <v>114</v>
      </c>
    </row>
    <row r="33" spans="1:81" s="1" customFormat="1" ht="24" customHeight="1" x14ac:dyDescent="0.25">
      <c r="A33" s="332">
        <v>806</v>
      </c>
      <c r="B33" s="273"/>
      <c r="C33" s="272"/>
      <c r="D33" s="273">
        <v>0.38071759259259264</v>
      </c>
      <c r="E33" s="273">
        <v>0.38634259259259268</v>
      </c>
      <c r="F33" s="272">
        <v>12</v>
      </c>
      <c r="G33" s="331">
        <v>0.41767361111111123</v>
      </c>
      <c r="H33" s="272">
        <v>41</v>
      </c>
      <c r="I33" s="273">
        <v>0.42488425925925932</v>
      </c>
      <c r="J33" s="272">
        <v>41</v>
      </c>
      <c r="K33" s="273">
        <v>0.43200231481481488</v>
      </c>
      <c r="L33" s="272">
        <v>41</v>
      </c>
      <c r="M33" s="272" t="s">
        <v>104</v>
      </c>
      <c r="N33" s="332">
        <v>806</v>
      </c>
      <c r="O33" s="273">
        <v>0.43616898148148153</v>
      </c>
      <c r="P33" s="272">
        <v>41</v>
      </c>
      <c r="Q33" s="273">
        <v>0.44336805555555564</v>
      </c>
      <c r="R33" s="272">
        <v>41</v>
      </c>
      <c r="S33" s="331">
        <v>0.45069444444444456</v>
      </c>
      <c r="T33" s="272">
        <v>18</v>
      </c>
      <c r="U33" s="273">
        <v>0.48157407407407415</v>
      </c>
      <c r="V33" s="272">
        <v>18</v>
      </c>
      <c r="W33" s="273"/>
      <c r="X33" s="332">
        <v>806</v>
      </c>
      <c r="Y33" s="272" t="s">
        <v>115</v>
      </c>
      <c r="Z33" s="398"/>
      <c r="AB33" s="1">
        <v>806</v>
      </c>
      <c r="AC33" s="111">
        <v>0.38634259259259268</v>
      </c>
      <c r="AD33" s="111">
        <v>0.38825231481481493</v>
      </c>
      <c r="AE33" s="111">
        <v>0.39012731481481494</v>
      </c>
      <c r="AF33" s="111">
        <v>0.39189814814814827</v>
      </c>
      <c r="AG33" s="111">
        <v>0.39493055555555567</v>
      </c>
      <c r="AH33" s="111">
        <v>0.39719907407407418</v>
      </c>
      <c r="AI33" s="111">
        <v>0.39971064814814827</v>
      </c>
      <c r="AJ33" s="111">
        <v>0.40172453703703714</v>
      </c>
      <c r="AK33" s="111">
        <v>0.40363425925925939</v>
      </c>
      <c r="AL33" s="111">
        <v>0.40524305555555568</v>
      </c>
      <c r="AM33" s="111">
        <v>0.40663194444444456</v>
      </c>
      <c r="AN33" s="111">
        <v>0.40819444444444458</v>
      </c>
      <c r="AO33" s="111">
        <v>0.41010416666666683</v>
      </c>
      <c r="AP33" s="111">
        <v>0.41168981481481498</v>
      </c>
      <c r="AQ33" s="111">
        <v>0.41304398148148164</v>
      </c>
      <c r="AR33" s="111">
        <v>0.41476851851851865</v>
      </c>
      <c r="AS33" s="111">
        <v>0.41615740740740753</v>
      </c>
      <c r="AT33" s="111">
        <v>0.41767361111111123</v>
      </c>
      <c r="AU33" s="111">
        <v>0.41928240740740752</v>
      </c>
      <c r="AV33" s="111">
        <v>0.42107638888888899</v>
      </c>
      <c r="AW33" s="111">
        <v>0.42283564814814822</v>
      </c>
      <c r="AX33" s="111">
        <v>0.42488425925925932</v>
      </c>
      <c r="AY33" s="111">
        <v>0.42763888888888896</v>
      </c>
      <c r="AZ33" s="111">
        <v>0.42942129629629638</v>
      </c>
      <c r="BA33" s="111">
        <v>0.43200231481481488</v>
      </c>
      <c r="BB33" s="1" t="s">
        <v>104</v>
      </c>
      <c r="BC33" s="1">
        <v>806</v>
      </c>
      <c r="BD33" s="111">
        <v>0.43616898148148153</v>
      </c>
      <c r="BE33" s="111">
        <v>0.43880787037037045</v>
      </c>
      <c r="BF33" s="111">
        <v>0.44057870370370378</v>
      </c>
      <c r="BG33" s="111">
        <v>0.44336805555555564</v>
      </c>
      <c r="BH33" s="111">
        <v>0.44559027777777788</v>
      </c>
      <c r="BI33" s="111">
        <v>0.44733796296296308</v>
      </c>
      <c r="BJ33" s="111">
        <v>0.44913194444444454</v>
      </c>
      <c r="BK33" s="111">
        <v>0.45069444444444456</v>
      </c>
      <c r="BL33" s="111">
        <v>0.45225694444444459</v>
      </c>
      <c r="BM33" s="111">
        <v>0.45350694444444456</v>
      </c>
      <c r="BN33" s="111">
        <v>0.45524305555555566</v>
      </c>
      <c r="BO33" s="111">
        <v>0.45662037037037045</v>
      </c>
      <c r="BP33" s="111">
        <v>0.45819444444444452</v>
      </c>
      <c r="BQ33" s="111">
        <v>0.46030092592592597</v>
      </c>
      <c r="BR33" s="111">
        <v>0.46182870370370377</v>
      </c>
      <c r="BS33" s="111">
        <v>0.46326388888888897</v>
      </c>
      <c r="BT33" s="111">
        <v>0.46493055555555562</v>
      </c>
      <c r="BU33" s="111">
        <v>0.46702546296296304</v>
      </c>
      <c r="BV33" s="111">
        <v>0.46909722222222228</v>
      </c>
      <c r="BW33" s="111">
        <v>0.47131944444444451</v>
      </c>
      <c r="BX33" s="111">
        <v>0.47348379629629639</v>
      </c>
      <c r="BY33" s="111">
        <v>0.47618055555555566</v>
      </c>
      <c r="BZ33" s="111">
        <v>0.4779398148148149</v>
      </c>
      <c r="CA33" s="111">
        <v>0.47969907407407414</v>
      </c>
      <c r="CB33" s="111">
        <v>0.48157407407407415</v>
      </c>
      <c r="CC33" s="1" t="s">
        <v>115</v>
      </c>
    </row>
    <row r="34" spans="1:81" s="1" customFormat="1" ht="24" customHeight="1" x14ac:dyDescent="0.25">
      <c r="A34" s="332">
        <v>812</v>
      </c>
      <c r="B34" s="273"/>
      <c r="C34" s="272"/>
      <c r="D34" s="273">
        <v>0.38568287037037041</v>
      </c>
      <c r="E34" s="273">
        <v>0.39074074074074083</v>
      </c>
      <c r="F34" s="272">
        <v>13</v>
      </c>
      <c r="G34" s="331">
        <v>0.42207175925925938</v>
      </c>
      <c r="H34" s="272">
        <v>8</v>
      </c>
      <c r="I34" s="273">
        <v>0.42928240740740747</v>
      </c>
      <c r="J34" s="272">
        <v>8</v>
      </c>
      <c r="K34" s="273">
        <v>0.43640046296296303</v>
      </c>
      <c r="L34" s="272">
        <v>8</v>
      </c>
      <c r="M34" s="272" t="s">
        <v>104</v>
      </c>
      <c r="N34" s="332">
        <v>812</v>
      </c>
      <c r="O34" s="273">
        <v>0.44056712962962968</v>
      </c>
      <c r="P34" s="272">
        <v>8</v>
      </c>
      <c r="Q34" s="273">
        <v>0.44776620370370379</v>
      </c>
      <c r="R34" s="272">
        <v>8</v>
      </c>
      <c r="S34" s="331">
        <v>0.45509259259259272</v>
      </c>
      <c r="T34" s="272">
        <v>8</v>
      </c>
      <c r="U34" s="273">
        <v>0.48597222222222236</v>
      </c>
      <c r="V34" s="272">
        <v>8</v>
      </c>
      <c r="W34" s="273"/>
      <c r="X34" s="332">
        <v>812</v>
      </c>
      <c r="Y34" s="272" t="s">
        <v>114</v>
      </c>
      <c r="Z34" s="398"/>
      <c r="AB34" s="1">
        <v>812</v>
      </c>
      <c r="AC34" s="111">
        <v>0.39074074074074083</v>
      </c>
      <c r="AD34" s="111">
        <v>0.39265046296296308</v>
      </c>
      <c r="AE34" s="111">
        <v>0.39452546296296309</v>
      </c>
      <c r="AF34" s="111">
        <v>0.39629629629629642</v>
      </c>
      <c r="AG34" s="111">
        <v>0.39932870370370382</v>
      </c>
      <c r="AH34" s="111">
        <v>0.40159722222222233</v>
      </c>
      <c r="AI34" s="111">
        <v>0.40410879629629642</v>
      </c>
      <c r="AJ34" s="111">
        <v>0.40612268518518529</v>
      </c>
      <c r="AK34" s="111">
        <v>0.40803240740740754</v>
      </c>
      <c r="AL34" s="111">
        <v>0.40964120370370383</v>
      </c>
      <c r="AM34" s="111">
        <v>0.41103009259259271</v>
      </c>
      <c r="AN34" s="111">
        <v>0.41259259259259273</v>
      </c>
      <c r="AO34" s="111">
        <v>0.41450231481481498</v>
      </c>
      <c r="AP34" s="111">
        <v>0.41608796296296313</v>
      </c>
      <c r="AQ34" s="111">
        <v>0.41744212962962979</v>
      </c>
      <c r="AR34" s="111">
        <v>0.4191666666666668</v>
      </c>
      <c r="AS34" s="111">
        <v>0.42055555555555568</v>
      </c>
      <c r="AT34" s="111">
        <v>0.42207175925925938</v>
      </c>
      <c r="AU34" s="111">
        <v>0.42368055555555567</v>
      </c>
      <c r="AV34" s="111">
        <v>0.42547453703703714</v>
      </c>
      <c r="AW34" s="111">
        <v>0.42723379629629638</v>
      </c>
      <c r="AX34" s="111">
        <v>0.42928240740740747</v>
      </c>
      <c r="AY34" s="111">
        <v>0.43203703703703711</v>
      </c>
      <c r="AZ34" s="111">
        <v>0.43381944444444454</v>
      </c>
      <c r="BA34" s="111">
        <v>0.43640046296296303</v>
      </c>
      <c r="BB34" s="1" t="s">
        <v>104</v>
      </c>
      <c r="BC34" s="1">
        <v>812</v>
      </c>
      <c r="BD34" s="111">
        <v>0.44056712962962968</v>
      </c>
      <c r="BE34" s="111">
        <v>0.4432060185185186</v>
      </c>
      <c r="BF34" s="111">
        <v>0.44497685185185193</v>
      </c>
      <c r="BG34" s="111">
        <v>0.44776620370370379</v>
      </c>
      <c r="BH34" s="111">
        <v>0.44998842592592603</v>
      </c>
      <c r="BI34" s="111">
        <v>0.45173611111111123</v>
      </c>
      <c r="BJ34" s="111">
        <v>0.45353009259259269</v>
      </c>
      <c r="BK34" s="111">
        <v>0.45509259259259272</v>
      </c>
      <c r="BL34" s="111">
        <v>0.45665509259259274</v>
      </c>
      <c r="BM34" s="111">
        <v>0.45790509259259271</v>
      </c>
      <c r="BN34" s="111">
        <v>0.45964120370370382</v>
      </c>
      <c r="BO34" s="111">
        <v>0.46101851851851861</v>
      </c>
      <c r="BP34" s="111">
        <v>0.46259259259259267</v>
      </c>
      <c r="BQ34" s="111">
        <v>0.46469907407407413</v>
      </c>
      <c r="BR34" s="111">
        <v>0.46622685185185192</v>
      </c>
      <c r="BS34" s="111">
        <v>0.46766203703703713</v>
      </c>
      <c r="BT34" s="111">
        <v>0.46932870370370378</v>
      </c>
      <c r="BU34" s="111">
        <v>0.4714236111111112</v>
      </c>
      <c r="BV34" s="111">
        <v>0.47349537037037048</v>
      </c>
      <c r="BW34" s="111">
        <v>0.47571759259259272</v>
      </c>
      <c r="BX34" s="111">
        <v>0.4778819444444446</v>
      </c>
      <c r="BY34" s="111">
        <v>0.48057870370370387</v>
      </c>
      <c r="BZ34" s="111">
        <v>0.48233796296296311</v>
      </c>
      <c r="CA34" s="111">
        <v>0.48409722222222235</v>
      </c>
      <c r="CB34" s="111">
        <v>0.48597222222222236</v>
      </c>
      <c r="CC34" s="1" t="s">
        <v>114</v>
      </c>
    </row>
    <row r="35" spans="1:81" s="1" customFormat="1" ht="24" customHeight="1" x14ac:dyDescent="0.25">
      <c r="A35" s="332">
        <v>816</v>
      </c>
      <c r="B35" s="273"/>
      <c r="C35" s="272"/>
      <c r="D35" s="273">
        <v>0.38959490740740743</v>
      </c>
      <c r="E35" s="273">
        <v>0.39513888888888898</v>
      </c>
      <c r="F35" s="272">
        <v>22</v>
      </c>
      <c r="G35" s="331">
        <v>0.42646990740740753</v>
      </c>
      <c r="H35" s="272">
        <v>16</v>
      </c>
      <c r="I35" s="273">
        <v>0.43368055555555562</v>
      </c>
      <c r="J35" s="272">
        <v>16</v>
      </c>
      <c r="K35" s="273">
        <v>0.44079861111111118</v>
      </c>
      <c r="L35" s="272">
        <v>16</v>
      </c>
      <c r="M35" s="272" t="s">
        <v>104</v>
      </c>
      <c r="N35" s="332">
        <v>816</v>
      </c>
      <c r="O35" s="273">
        <v>0.44496527777777783</v>
      </c>
      <c r="P35" s="272">
        <v>16</v>
      </c>
      <c r="Q35" s="273">
        <v>0.45216435185185194</v>
      </c>
      <c r="R35" s="272">
        <v>16</v>
      </c>
      <c r="S35" s="331">
        <v>0.45949074074074087</v>
      </c>
      <c r="T35" s="272">
        <v>16</v>
      </c>
      <c r="U35" s="273">
        <v>0.49037037037037046</v>
      </c>
      <c r="V35" s="272">
        <v>16</v>
      </c>
      <c r="W35" s="273"/>
      <c r="X35" s="332">
        <v>816</v>
      </c>
      <c r="Y35" s="272" t="s">
        <v>115</v>
      </c>
      <c r="Z35" s="398"/>
      <c r="AB35" s="1">
        <v>816</v>
      </c>
      <c r="AC35" s="111">
        <v>0.39513888888888898</v>
      </c>
      <c r="AD35" s="111">
        <v>0.39704861111111123</v>
      </c>
      <c r="AE35" s="111">
        <v>0.39892361111111124</v>
      </c>
      <c r="AF35" s="111">
        <v>0.40069444444444458</v>
      </c>
      <c r="AG35" s="111">
        <v>0.40372685185185198</v>
      </c>
      <c r="AH35" s="111">
        <v>0.40599537037037048</v>
      </c>
      <c r="AI35" s="111">
        <v>0.40850694444444458</v>
      </c>
      <c r="AJ35" s="111">
        <v>0.41052083333333345</v>
      </c>
      <c r="AK35" s="111">
        <v>0.41243055555555569</v>
      </c>
      <c r="AL35" s="111">
        <v>0.41403935185185198</v>
      </c>
      <c r="AM35" s="111">
        <v>0.41542824074074086</v>
      </c>
      <c r="AN35" s="111">
        <v>0.41699074074074088</v>
      </c>
      <c r="AO35" s="111">
        <v>0.41890046296296313</v>
      </c>
      <c r="AP35" s="111">
        <v>0.42048611111111128</v>
      </c>
      <c r="AQ35" s="111">
        <v>0.42184027777777794</v>
      </c>
      <c r="AR35" s="111">
        <v>0.42356481481481495</v>
      </c>
      <c r="AS35" s="111">
        <v>0.42495370370370383</v>
      </c>
      <c r="AT35" s="111">
        <v>0.42646990740740753</v>
      </c>
      <c r="AU35" s="111">
        <v>0.42807870370370382</v>
      </c>
      <c r="AV35" s="111">
        <v>0.42987268518518529</v>
      </c>
      <c r="AW35" s="111">
        <v>0.43163194444444453</v>
      </c>
      <c r="AX35" s="111">
        <v>0.43368055555555562</v>
      </c>
      <c r="AY35" s="111">
        <v>0.43643518518518526</v>
      </c>
      <c r="AZ35" s="111">
        <v>0.43821759259259269</v>
      </c>
      <c r="BA35" s="111">
        <v>0.44079861111111118</v>
      </c>
      <c r="BB35" s="1" t="s">
        <v>104</v>
      </c>
      <c r="BC35" s="1">
        <v>816</v>
      </c>
      <c r="BD35" s="111">
        <v>0.44496527777777783</v>
      </c>
      <c r="BE35" s="111">
        <v>0.44760416666666675</v>
      </c>
      <c r="BF35" s="111">
        <v>0.44937500000000008</v>
      </c>
      <c r="BG35" s="111">
        <v>0.45216435185185194</v>
      </c>
      <c r="BH35" s="111">
        <v>0.45438657407407418</v>
      </c>
      <c r="BI35" s="111">
        <v>0.45613425925925938</v>
      </c>
      <c r="BJ35" s="111">
        <v>0.45792824074074084</v>
      </c>
      <c r="BK35" s="111">
        <v>0.45949074074074087</v>
      </c>
      <c r="BL35" s="111">
        <v>0.46105324074074089</v>
      </c>
      <c r="BM35" s="111">
        <v>0.46230324074074086</v>
      </c>
      <c r="BN35" s="111">
        <v>0.46403935185185197</v>
      </c>
      <c r="BO35" s="111">
        <v>0.46541666666666676</v>
      </c>
      <c r="BP35" s="111">
        <v>0.46699074074074082</v>
      </c>
      <c r="BQ35" s="111">
        <v>0.46909722222222228</v>
      </c>
      <c r="BR35" s="111">
        <v>0.47062500000000007</v>
      </c>
      <c r="BS35" s="111">
        <v>0.47206018518518528</v>
      </c>
      <c r="BT35" s="111">
        <v>0.47372685185185193</v>
      </c>
      <c r="BU35" s="111">
        <v>0.47582175925925935</v>
      </c>
      <c r="BV35" s="111">
        <v>0.47789351851851858</v>
      </c>
      <c r="BW35" s="111">
        <v>0.48011574074074082</v>
      </c>
      <c r="BX35" s="111">
        <v>0.48228009259259269</v>
      </c>
      <c r="BY35" s="111">
        <v>0.48497685185185196</v>
      </c>
      <c r="BZ35" s="111">
        <v>0.4867361111111112</v>
      </c>
      <c r="CA35" s="111">
        <v>0.48849537037037044</v>
      </c>
      <c r="CB35" s="111">
        <v>0.49037037037037046</v>
      </c>
      <c r="CC35" s="1" t="s">
        <v>115</v>
      </c>
    </row>
    <row r="36" spans="1:81" s="1" customFormat="1" ht="24" customHeight="1" x14ac:dyDescent="0.25">
      <c r="A36" s="332">
        <v>807</v>
      </c>
      <c r="B36" s="273"/>
      <c r="C36" s="272"/>
      <c r="D36" s="273">
        <v>0.39262731481481494</v>
      </c>
      <c r="E36" s="273">
        <v>0.39953703703703713</v>
      </c>
      <c r="F36" s="272">
        <v>11</v>
      </c>
      <c r="G36" s="331">
        <v>0.43086805555555568</v>
      </c>
      <c r="H36" s="272">
        <v>15</v>
      </c>
      <c r="I36" s="273">
        <v>0.43807870370370378</v>
      </c>
      <c r="J36" s="272">
        <v>15</v>
      </c>
      <c r="K36" s="273">
        <v>0.44519675925925933</v>
      </c>
      <c r="L36" s="272">
        <v>15</v>
      </c>
      <c r="M36" s="272" t="s">
        <v>104</v>
      </c>
      <c r="N36" s="332">
        <v>807</v>
      </c>
      <c r="O36" s="273">
        <v>0.44936342592592599</v>
      </c>
      <c r="P36" s="272">
        <v>15</v>
      </c>
      <c r="Q36" s="273">
        <v>0.45656250000000009</v>
      </c>
      <c r="R36" s="272">
        <v>15</v>
      </c>
      <c r="S36" s="331">
        <v>0.46388888888888902</v>
      </c>
      <c r="T36" s="272">
        <v>15</v>
      </c>
      <c r="U36" s="273">
        <v>0.49476851851851866</v>
      </c>
      <c r="V36" s="272">
        <v>15</v>
      </c>
      <c r="W36" s="273"/>
      <c r="X36" s="332">
        <v>807</v>
      </c>
      <c r="Y36" s="272" t="s">
        <v>114</v>
      </c>
      <c r="Z36" s="398"/>
      <c r="AB36" s="1">
        <v>807</v>
      </c>
      <c r="AC36" s="111">
        <v>0.39953703703703713</v>
      </c>
      <c r="AD36" s="111">
        <v>0.40144675925925938</v>
      </c>
      <c r="AE36" s="111">
        <v>0.40332175925925939</v>
      </c>
      <c r="AF36" s="111">
        <v>0.40509259259259273</v>
      </c>
      <c r="AG36" s="111">
        <v>0.40812500000000013</v>
      </c>
      <c r="AH36" s="111">
        <v>0.41039351851851863</v>
      </c>
      <c r="AI36" s="111">
        <v>0.41290509259259273</v>
      </c>
      <c r="AJ36" s="111">
        <v>0.4149189814814816</v>
      </c>
      <c r="AK36" s="111">
        <v>0.41682870370370384</v>
      </c>
      <c r="AL36" s="111">
        <v>0.41843750000000013</v>
      </c>
      <c r="AM36" s="111">
        <v>0.41982638888888901</v>
      </c>
      <c r="AN36" s="111">
        <v>0.42138888888888903</v>
      </c>
      <c r="AO36" s="111">
        <v>0.42329861111111128</v>
      </c>
      <c r="AP36" s="111">
        <v>0.42488425925925943</v>
      </c>
      <c r="AQ36" s="111">
        <v>0.42623842592592609</v>
      </c>
      <c r="AR36" s="111">
        <v>0.4279629629629631</v>
      </c>
      <c r="AS36" s="111">
        <v>0.42935185185185198</v>
      </c>
      <c r="AT36" s="111">
        <v>0.43086805555555568</v>
      </c>
      <c r="AU36" s="111">
        <v>0.43247685185185197</v>
      </c>
      <c r="AV36" s="111">
        <v>0.43427083333333344</v>
      </c>
      <c r="AW36" s="111">
        <v>0.43603009259259268</v>
      </c>
      <c r="AX36" s="111">
        <v>0.43807870370370378</v>
      </c>
      <c r="AY36" s="111">
        <v>0.44083333333333341</v>
      </c>
      <c r="AZ36" s="111">
        <v>0.44261574074074084</v>
      </c>
      <c r="BA36" s="111">
        <v>0.44519675925925933</v>
      </c>
      <c r="BB36" s="1" t="s">
        <v>104</v>
      </c>
      <c r="BC36" s="1">
        <v>807</v>
      </c>
      <c r="BD36" s="111">
        <v>0.44936342592592599</v>
      </c>
      <c r="BE36" s="111">
        <v>0.4520023148148149</v>
      </c>
      <c r="BF36" s="111">
        <v>0.45377314814814823</v>
      </c>
      <c r="BG36" s="111">
        <v>0.45656250000000009</v>
      </c>
      <c r="BH36" s="111">
        <v>0.45878472222222233</v>
      </c>
      <c r="BI36" s="111">
        <v>0.46053240740740753</v>
      </c>
      <c r="BJ36" s="111">
        <v>0.46232638888888899</v>
      </c>
      <c r="BK36" s="111">
        <v>0.46388888888888902</v>
      </c>
      <c r="BL36" s="111">
        <v>0.46545138888888904</v>
      </c>
      <c r="BM36" s="111">
        <v>0.46670138888888901</v>
      </c>
      <c r="BN36" s="111">
        <v>0.46843750000000012</v>
      </c>
      <c r="BO36" s="111">
        <v>0.46981481481481491</v>
      </c>
      <c r="BP36" s="111">
        <v>0.47138888888888897</v>
      </c>
      <c r="BQ36" s="111">
        <v>0.47349537037037043</v>
      </c>
      <c r="BR36" s="111">
        <v>0.47502314814814822</v>
      </c>
      <c r="BS36" s="111">
        <v>0.47645833333333343</v>
      </c>
      <c r="BT36" s="111">
        <v>0.47812500000000008</v>
      </c>
      <c r="BU36" s="111">
        <v>0.4802199074074075</v>
      </c>
      <c r="BV36" s="111">
        <v>0.48229166666666679</v>
      </c>
      <c r="BW36" s="111">
        <v>0.48451388888888902</v>
      </c>
      <c r="BX36" s="111">
        <v>0.4866782407407409</v>
      </c>
      <c r="BY36" s="111">
        <v>0.48937500000000017</v>
      </c>
      <c r="BZ36" s="111">
        <v>0.49113425925925941</v>
      </c>
      <c r="CA36" s="111">
        <v>0.49289351851851865</v>
      </c>
      <c r="CB36" s="111">
        <v>0.49476851851851866</v>
      </c>
      <c r="CC36" s="1" t="s">
        <v>114</v>
      </c>
    </row>
    <row r="37" spans="1:81" s="1" customFormat="1" ht="24" customHeight="1" x14ac:dyDescent="0.25">
      <c r="A37" s="332">
        <v>813</v>
      </c>
      <c r="B37" s="273"/>
      <c r="C37" s="272"/>
      <c r="D37" s="273">
        <v>0.39800925925925934</v>
      </c>
      <c r="E37" s="273">
        <v>0.40393518518518529</v>
      </c>
      <c r="F37" s="272">
        <v>19</v>
      </c>
      <c r="G37" s="331">
        <v>0.43526620370370384</v>
      </c>
      <c r="H37" s="272">
        <v>2</v>
      </c>
      <c r="I37" s="273">
        <v>0.44247685185185193</v>
      </c>
      <c r="J37" s="272">
        <v>2</v>
      </c>
      <c r="K37" s="273">
        <v>0.44959490740740748</v>
      </c>
      <c r="L37" s="272">
        <v>2</v>
      </c>
      <c r="M37" s="272" t="s">
        <v>104</v>
      </c>
      <c r="N37" s="332">
        <v>813</v>
      </c>
      <c r="O37" s="273">
        <v>0.45376157407407414</v>
      </c>
      <c r="P37" s="272">
        <v>2</v>
      </c>
      <c r="Q37" s="273">
        <v>0.46096064814814824</v>
      </c>
      <c r="R37" s="272">
        <v>2</v>
      </c>
      <c r="S37" s="331">
        <v>0.46828703703703717</v>
      </c>
      <c r="T37" s="272">
        <v>2</v>
      </c>
      <c r="U37" s="273">
        <v>0.49916666666666676</v>
      </c>
      <c r="V37" s="272">
        <v>2</v>
      </c>
      <c r="W37" s="273"/>
      <c r="X37" s="332">
        <v>813</v>
      </c>
      <c r="Y37" s="272" t="s">
        <v>115</v>
      </c>
      <c r="Z37" s="398"/>
      <c r="AB37" s="1">
        <v>813</v>
      </c>
      <c r="AC37" s="111">
        <v>0.40393518518518529</v>
      </c>
      <c r="AD37" s="111">
        <v>0.40584490740740753</v>
      </c>
      <c r="AE37" s="111">
        <v>0.40771990740740754</v>
      </c>
      <c r="AF37" s="111">
        <v>0.40949074074074088</v>
      </c>
      <c r="AG37" s="111">
        <v>0.41252314814814828</v>
      </c>
      <c r="AH37" s="111">
        <v>0.41479166666666678</v>
      </c>
      <c r="AI37" s="111">
        <v>0.41730324074074088</v>
      </c>
      <c r="AJ37" s="111">
        <v>0.41931712962962975</v>
      </c>
      <c r="AK37" s="111">
        <v>0.42122685185185199</v>
      </c>
      <c r="AL37" s="111">
        <v>0.42283564814814828</v>
      </c>
      <c r="AM37" s="111">
        <v>0.42422453703703716</v>
      </c>
      <c r="AN37" s="111">
        <v>0.42578703703703719</v>
      </c>
      <c r="AO37" s="111">
        <v>0.42769675925925943</v>
      </c>
      <c r="AP37" s="111">
        <v>0.42928240740740758</v>
      </c>
      <c r="AQ37" s="111">
        <v>0.43063657407407424</v>
      </c>
      <c r="AR37" s="111">
        <v>0.43236111111111125</v>
      </c>
      <c r="AS37" s="111">
        <v>0.43375000000000014</v>
      </c>
      <c r="AT37" s="111">
        <v>0.43526620370370384</v>
      </c>
      <c r="AU37" s="111">
        <v>0.43687500000000012</v>
      </c>
      <c r="AV37" s="111">
        <v>0.43866898148148159</v>
      </c>
      <c r="AW37" s="111">
        <v>0.44042824074074083</v>
      </c>
      <c r="AX37" s="111">
        <v>0.44247685185185193</v>
      </c>
      <c r="AY37" s="111">
        <v>0.44523148148148156</v>
      </c>
      <c r="AZ37" s="111">
        <v>0.44701388888888899</v>
      </c>
      <c r="BA37" s="111">
        <v>0.44959490740740748</v>
      </c>
      <c r="BB37" s="1" t="s">
        <v>104</v>
      </c>
      <c r="BC37" s="1">
        <v>813</v>
      </c>
      <c r="BD37" s="111">
        <v>0.45376157407407414</v>
      </c>
      <c r="BE37" s="111">
        <v>0.45640046296296305</v>
      </c>
      <c r="BF37" s="111">
        <v>0.45817129629629638</v>
      </c>
      <c r="BG37" s="111">
        <v>0.46096064814814824</v>
      </c>
      <c r="BH37" s="111">
        <v>0.46318287037037048</v>
      </c>
      <c r="BI37" s="111">
        <v>0.46493055555555568</v>
      </c>
      <c r="BJ37" s="111">
        <v>0.46672453703703715</v>
      </c>
      <c r="BK37" s="111">
        <v>0.46828703703703717</v>
      </c>
      <c r="BL37" s="111">
        <v>0.46984953703703719</v>
      </c>
      <c r="BM37" s="111">
        <v>0.47109953703703716</v>
      </c>
      <c r="BN37" s="111">
        <v>0.47283564814814827</v>
      </c>
      <c r="BO37" s="111">
        <v>0.47421296296296306</v>
      </c>
      <c r="BP37" s="111">
        <v>0.47578703703703712</v>
      </c>
      <c r="BQ37" s="111">
        <v>0.47789351851851858</v>
      </c>
      <c r="BR37" s="111">
        <v>0.47942129629629637</v>
      </c>
      <c r="BS37" s="111">
        <v>0.48085648148148158</v>
      </c>
      <c r="BT37" s="111">
        <v>0.48252314814814823</v>
      </c>
      <c r="BU37" s="111">
        <v>0.48461805555555565</v>
      </c>
      <c r="BV37" s="111">
        <v>0.48668981481481488</v>
      </c>
      <c r="BW37" s="111">
        <v>0.48891203703703712</v>
      </c>
      <c r="BX37" s="111">
        <v>0.49107638888888899</v>
      </c>
      <c r="BY37" s="111">
        <v>0.49377314814814827</v>
      </c>
      <c r="BZ37" s="111">
        <v>0.4955324074074075</v>
      </c>
      <c r="CA37" s="111">
        <v>0.49729166666666674</v>
      </c>
      <c r="CB37" s="111">
        <v>0.49916666666666676</v>
      </c>
      <c r="CC37" s="1" t="s">
        <v>115</v>
      </c>
    </row>
    <row r="38" spans="1:81" s="1" customFormat="1" ht="24" customHeight="1" x14ac:dyDescent="0.25">
      <c r="A38" s="332">
        <v>802</v>
      </c>
      <c r="B38" s="273"/>
      <c r="C38" s="272"/>
      <c r="D38" s="273">
        <v>0.40240740740740744</v>
      </c>
      <c r="E38" s="273">
        <v>0.40833333333333344</v>
      </c>
      <c r="F38" s="272">
        <v>30</v>
      </c>
      <c r="G38" s="331">
        <v>0.43966435185185199</v>
      </c>
      <c r="H38" s="272">
        <v>10</v>
      </c>
      <c r="I38" s="273">
        <v>0.44687500000000008</v>
      </c>
      <c r="J38" s="272">
        <v>10</v>
      </c>
      <c r="K38" s="273">
        <v>0.45399305555555564</v>
      </c>
      <c r="L38" s="272">
        <v>10</v>
      </c>
      <c r="M38" s="272" t="s">
        <v>104</v>
      </c>
      <c r="N38" s="332">
        <v>802</v>
      </c>
      <c r="O38" s="273">
        <v>0.45815972222222229</v>
      </c>
      <c r="P38" s="272">
        <v>10</v>
      </c>
      <c r="Q38" s="273">
        <v>0.4653587962962964</v>
      </c>
      <c r="R38" s="272">
        <v>10</v>
      </c>
      <c r="S38" s="331">
        <v>0.47268518518518532</v>
      </c>
      <c r="T38" s="272">
        <v>10</v>
      </c>
      <c r="U38" s="273">
        <v>0.50356481481481496</v>
      </c>
      <c r="V38" s="272">
        <v>10</v>
      </c>
      <c r="W38" s="273"/>
      <c r="X38" s="332">
        <v>802</v>
      </c>
      <c r="Y38" s="272" t="s">
        <v>114</v>
      </c>
      <c r="Z38" s="398"/>
      <c r="AB38" s="1">
        <v>802</v>
      </c>
      <c r="AC38" s="111">
        <v>0.40833333333333344</v>
      </c>
      <c r="AD38" s="111">
        <v>0.41024305555555568</v>
      </c>
      <c r="AE38" s="111">
        <v>0.4121180555555557</v>
      </c>
      <c r="AF38" s="111">
        <v>0.41388888888888903</v>
      </c>
      <c r="AG38" s="111">
        <v>0.41692129629629643</v>
      </c>
      <c r="AH38" s="111">
        <v>0.41918981481481493</v>
      </c>
      <c r="AI38" s="111">
        <v>0.42170138888888903</v>
      </c>
      <c r="AJ38" s="111">
        <v>0.4237152777777779</v>
      </c>
      <c r="AK38" s="111">
        <v>0.42562500000000014</v>
      </c>
      <c r="AL38" s="111">
        <v>0.42723379629629643</v>
      </c>
      <c r="AM38" s="111">
        <v>0.42862268518518531</v>
      </c>
      <c r="AN38" s="111">
        <v>0.43018518518518534</v>
      </c>
      <c r="AO38" s="111">
        <v>0.43209490740740758</v>
      </c>
      <c r="AP38" s="111">
        <v>0.43368055555555574</v>
      </c>
      <c r="AQ38" s="111">
        <v>0.43503472222222239</v>
      </c>
      <c r="AR38" s="111">
        <v>0.4367592592592594</v>
      </c>
      <c r="AS38" s="111">
        <v>0.43814814814814829</v>
      </c>
      <c r="AT38" s="111">
        <v>0.43966435185185199</v>
      </c>
      <c r="AU38" s="111">
        <v>0.44127314814814828</v>
      </c>
      <c r="AV38" s="111">
        <v>0.44306712962962974</v>
      </c>
      <c r="AW38" s="111">
        <v>0.44482638888888898</v>
      </c>
      <c r="AX38" s="111">
        <v>0.44687500000000008</v>
      </c>
      <c r="AY38" s="111">
        <v>0.44962962962962971</v>
      </c>
      <c r="AZ38" s="111">
        <v>0.45141203703703714</v>
      </c>
      <c r="BA38" s="111">
        <v>0.45399305555555564</v>
      </c>
      <c r="BB38" s="1" t="s">
        <v>104</v>
      </c>
      <c r="BC38" s="1">
        <v>802</v>
      </c>
      <c r="BD38" s="111">
        <v>0.45815972222222229</v>
      </c>
      <c r="BE38" s="111">
        <v>0.4607986111111112</v>
      </c>
      <c r="BF38" s="111">
        <v>0.46256944444444453</v>
      </c>
      <c r="BG38" s="111">
        <v>0.4653587962962964</v>
      </c>
      <c r="BH38" s="111">
        <v>0.46758101851851863</v>
      </c>
      <c r="BI38" s="111">
        <v>0.46932870370370383</v>
      </c>
      <c r="BJ38" s="111">
        <v>0.4711226851851853</v>
      </c>
      <c r="BK38" s="111">
        <v>0.47268518518518532</v>
      </c>
      <c r="BL38" s="111">
        <v>0.47424768518518534</v>
      </c>
      <c r="BM38" s="111">
        <v>0.47549768518518531</v>
      </c>
      <c r="BN38" s="111">
        <v>0.47723379629629642</v>
      </c>
      <c r="BO38" s="111">
        <v>0.47861111111111121</v>
      </c>
      <c r="BP38" s="111">
        <v>0.48018518518518527</v>
      </c>
      <c r="BQ38" s="111">
        <v>0.48229166666666673</v>
      </c>
      <c r="BR38" s="111">
        <v>0.48381944444444452</v>
      </c>
      <c r="BS38" s="111">
        <v>0.48525462962962973</v>
      </c>
      <c r="BT38" s="111">
        <v>0.48692129629629638</v>
      </c>
      <c r="BU38" s="111">
        <v>0.4890162037037038</v>
      </c>
      <c r="BV38" s="111">
        <v>0.49108796296296309</v>
      </c>
      <c r="BW38" s="111">
        <v>0.49331018518518532</v>
      </c>
      <c r="BX38" s="111">
        <v>0.4954745370370372</v>
      </c>
      <c r="BY38" s="111">
        <v>0.49817129629629647</v>
      </c>
      <c r="BZ38" s="111">
        <v>0.49993055555555571</v>
      </c>
      <c r="CA38" s="111">
        <v>0.501689814814815</v>
      </c>
      <c r="CB38" s="111">
        <v>0.50356481481481496</v>
      </c>
      <c r="CC38" s="1" t="s">
        <v>114</v>
      </c>
    </row>
    <row r="39" spans="1:81" s="1" customFormat="1" ht="24" customHeight="1" x14ac:dyDescent="0.25">
      <c r="A39" s="332">
        <v>815</v>
      </c>
      <c r="B39" s="273"/>
      <c r="C39" s="272"/>
      <c r="D39" s="273">
        <v>0.40680555555555564</v>
      </c>
      <c r="E39" s="273">
        <v>0.41273148148148159</v>
      </c>
      <c r="F39" s="272">
        <v>20</v>
      </c>
      <c r="G39" s="331">
        <v>0.44406250000000014</v>
      </c>
      <c r="H39" s="272">
        <v>5</v>
      </c>
      <c r="I39" s="273">
        <v>0.45127314814814823</v>
      </c>
      <c r="J39" s="272">
        <v>5</v>
      </c>
      <c r="K39" s="273">
        <v>0.45839120370370379</v>
      </c>
      <c r="L39" s="272">
        <v>5</v>
      </c>
      <c r="M39" s="272" t="s">
        <v>104</v>
      </c>
      <c r="N39" s="332">
        <v>815</v>
      </c>
      <c r="O39" s="273">
        <v>0.46255787037037044</v>
      </c>
      <c r="P39" s="272">
        <v>5</v>
      </c>
      <c r="Q39" s="273">
        <v>0.46975694444444455</v>
      </c>
      <c r="R39" s="272">
        <v>5</v>
      </c>
      <c r="S39" s="331">
        <v>0.47708333333333347</v>
      </c>
      <c r="T39" s="272">
        <v>5</v>
      </c>
      <c r="U39" s="273">
        <v>0.50796296296296295</v>
      </c>
      <c r="V39" s="272">
        <v>5</v>
      </c>
      <c r="W39" s="273"/>
      <c r="X39" s="332">
        <v>815</v>
      </c>
      <c r="Y39" s="272" t="s">
        <v>115</v>
      </c>
      <c r="Z39" s="398"/>
      <c r="AB39" s="1">
        <v>815</v>
      </c>
      <c r="AC39" s="111">
        <v>0.41273148148148159</v>
      </c>
      <c r="AD39" s="111">
        <v>0.41464120370370383</v>
      </c>
      <c r="AE39" s="111">
        <v>0.41651620370370385</v>
      </c>
      <c r="AF39" s="111">
        <v>0.41828703703703718</v>
      </c>
      <c r="AG39" s="111">
        <v>0.42131944444444458</v>
      </c>
      <c r="AH39" s="111">
        <v>0.42358796296296308</v>
      </c>
      <c r="AI39" s="111">
        <v>0.42609953703703718</v>
      </c>
      <c r="AJ39" s="111">
        <v>0.42811342592592605</v>
      </c>
      <c r="AK39" s="111">
        <v>0.43002314814814829</v>
      </c>
      <c r="AL39" s="111">
        <v>0.43163194444444458</v>
      </c>
      <c r="AM39" s="111">
        <v>0.43302083333333347</v>
      </c>
      <c r="AN39" s="111">
        <v>0.43458333333333349</v>
      </c>
      <c r="AO39" s="111">
        <v>0.43649305555555573</v>
      </c>
      <c r="AP39" s="111">
        <v>0.43807870370370389</v>
      </c>
      <c r="AQ39" s="111">
        <v>0.43943287037037054</v>
      </c>
      <c r="AR39" s="111">
        <v>0.44115740740740755</v>
      </c>
      <c r="AS39" s="111">
        <v>0.44254629629629644</v>
      </c>
      <c r="AT39" s="111">
        <v>0.44406250000000014</v>
      </c>
      <c r="AU39" s="111">
        <v>0.44567129629629643</v>
      </c>
      <c r="AV39" s="111">
        <v>0.44746527777777789</v>
      </c>
      <c r="AW39" s="111">
        <v>0.44922453703703713</v>
      </c>
      <c r="AX39" s="111">
        <v>0.45127314814814823</v>
      </c>
      <c r="AY39" s="111">
        <v>0.45402777777777786</v>
      </c>
      <c r="AZ39" s="111">
        <v>0.45581018518518529</v>
      </c>
      <c r="BA39" s="111">
        <v>0.45839120370370379</v>
      </c>
      <c r="BB39" s="1" t="s">
        <v>104</v>
      </c>
      <c r="BC39" s="1">
        <v>815</v>
      </c>
      <c r="BD39" s="111">
        <v>0.46255787037037044</v>
      </c>
      <c r="BE39" s="111">
        <v>0.46519675925925935</v>
      </c>
      <c r="BF39" s="111">
        <v>0.46696759259259268</v>
      </c>
      <c r="BG39" s="111">
        <v>0.46975694444444455</v>
      </c>
      <c r="BH39" s="111">
        <v>0.47197916666666678</v>
      </c>
      <c r="BI39" s="111">
        <v>0.47372685185185198</v>
      </c>
      <c r="BJ39" s="111">
        <v>0.47552083333333345</v>
      </c>
      <c r="BK39" s="111">
        <v>0.47708333333333347</v>
      </c>
      <c r="BL39" s="111">
        <v>0.47864583333333349</v>
      </c>
      <c r="BM39" s="111">
        <v>0.47989583333333347</v>
      </c>
      <c r="BN39" s="111">
        <v>0.48163194444444457</v>
      </c>
      <c r="BO39" s="111">
        <v>0.48300925925925936</v>
      </c>
      <c r="BP39" s="111">
        <v>0.48458333333333342</v>
      </c>
      <c r="BQ39" s="111">
        <v>0.48668981481481488</v>
      </c>
      <c r="BR39" s="111">
        <v>0.48821759259259268</v>
      </c>
      <c r="BS39" s="111">
        <v>0.48965277777777788</v>
      </c>
      <c r="BT39" s="111">
        <v>0.49131944444444453</v>
      </c>
      <c r="BU39" s="111">
        <v>0.49341435185185195</v>
      </c>
      <c r="BV39" s="111">
        <v>0.49548611111111118</v>
      </c>
      <c r="BW39" s="111">
        <v>0.49770833333333342</v>
      </c>
      <c r="BX39" s="111">
        <v>0.49987268518518529</v>
      </c>
      <c r="BY39" s="111">
        <v>0.50256944444444451</v>
      </c>
      <c r="BZ39" s="111">
        <v>0.50432870370370375</v>
      </c>
      <c r="CA39" s="111">
        <v>0.50608796296296299</v>
      </c>
      <c r="CB39" s="111">
        <v>0.50796296296296295</v>
      </c>
      <c r="CC39" s="1" t="s">
        <v>115</v>
      </c>
    </row>
    <row r="40" spans="1:81" s="1" customFormat="1" ht="24" customHeight="1" x14ac:dyDescent="0.25">
      <c r="A40" s="332">
        <v>808</v>
      </c>
      <c r="B40" s="273"/>
      <c r="C40" s="272"/>
      <c r="D40" s="273">
        <v>0.41120370370370374</v>
      </c>
      <c r="E40" s="273">
        <v>0.41712962962962974</v>
      </c>
      <c r="F40" s="272">
        <v>32</v>
      </c>
      <c r="G40" s="331">
        <v>0.44846064814814829</v>
      </c>
      <c r="H40" s="272">
        <v>9</v>
      </c>
      <c r="I40" s="273">
        <v>0.45567129629629638</v>
      </c>
      <c r="J40" s="272">
        <v>9</v>
      </c>
      <c r="K40" s="273">
        <v>0.46278935185185194</v>
      </c>
      <c r="L40" s="272">
        <v>9</v>
      </c>
      <c r="M40" s="272" t="s">
        <v>104</v>
      </c>
      <c r="N40" s="332">
        <v>808</v>
      </c>
      <c r="O40" s="273">
        <v>0.46695601851851859</v>
      </c>
      <c r="P40" s="272">
        <v>9</v>
      </c>
      <c r="Q40" s="273">
        <v>0.4741550925925927</v>
      </c>
      <c r="R40" s="272">
        <v>9</v>
      </c>
      <c r="S40" s="331">
        <v>0.48148148148148162</v>
      </c>
      <c r="T40" s="272">
        <v>9</v>
      </c>
      <c r="U40" s="273">
        <v>0.51236111111111116</v>
      </c>
      <c r="V40" s="272">
        <v>9</v>
      </c>
      <c r="W40" s="273"/>
      <c r="X40" s="332">
        <v>808</v>
      </c>
      <c r="Y40" s="272" t="s">
        <v>114</v>
      </c>
      <c r="Z40" s="398"/>
      <c r="AB40" s="1">
        <v>808</v>
      </c>
      <c r="AC40" s="111">
        <v>0.41712962962962974</v>
      </c>
      <c r="AD40" s="111">
        <v>0.41903935185185198</v>
      </c>
      <c r="AE40" s="111">
        <v>0.420914351851852</v>
      </c>
      <c r="AF40" s="111">
        <v>0.42268518518518533</v>
      </c>
      <c r="AG40" s="111">
        <v>0.42571759259259273</v>
      </c>
      <c r="AH40" s="111">
        <v>0.42798611111111123</v>
      </c>
      <c r="AI40" s="111">
        <v>0.43049768518518533</v>
      </c>
      <c r="AJ40" s="111">
        <v>0.4325115740740742</v>
      </c>
      <c r="AK40" s="111">
        <v>0.43442129629629644</v>
      </c>
      <c r="AL40" s="111">
        <v>0.43603009259259273</v>
      </c>
      <c r="AM40" s="111">
        <v>0.43741898148148162</v>
      </c>
      <c r="AN40" s="111">
        <v>0.43898148148148164</v>
      </c>
      <c r="AO40" s="111">
        <v>0.44089120370370388</v>
      </c>
      <c r="AP40" s="111">
        <v>0.44247685185185204</v>
      </c>
      <c r="AQ40" s="111">
        <v>0.44383101851851869</v>
      </c>
      <c r="AR40" s="111">
        <v>0.4455555555555557</v>
      </c>
      <c r="AS40" s="111">
        <v>0.44694444444444459</v>
      </c>
      <c r="AT40" s="111">
        <v>0.44846064814814829</v>
      </c>
      <c r="AU40" s="111">
        <v>0.45006944444444458</v>
      </c>
      <c r="AV40" s="111">
        <v>0.45186342592592604</v>
      </c>
      <c r="AW40" s="111">
        <v>0.45362268518518528</v>
      </c>
      <c r="AX40" s="111">
        <v>0.45567129629629638</v>
      </c>
      <c r="AY40" s="111">
        <v>0.45842592592592601</v>
      </c>
      <c r="AZ40" s="111">
        <v>0.46020833333333344</v>
      </c>
      <c r="BA40" s="111">
        <v>0.46278935185185194</v>
      </c>
      <c r="BB40" s="1" t="s">
        <v>104</v>
      </c>
      <c r="BC40" s="1">
        <v>808</v>
      </c>
      <c r="BD40" s="111">
        <v>0.46695601851851859</v>
      </c>
      <c r="BE40" s="111">
        <v>0.4695949074074075</v>
      </c>
      <c r="BF40" s="111">
        <v>0.47136574074074084</v>
      </c>
      <c r="BG40" s="111">
        <v>0.4741550925925927</v>
      </c>
      <c r="BH40" s="111">
        <v>0.47637731481481493</v>
      </c>
      <c r="BI40" s="111">
        <v>0.47812500000000013</v>
      </c>
      <c r="BJ40" s="111">
        <v>0.4799189814814816</v>
      </c>
      <c r="BK40" s="111">
        <v>0.48148148148148162</v>
      </c>
      <c r="BL40" s="111">
        <v>0.48304398148148164</v>
      </c>
      <c r="BM40" s="111">
        <v>0.48429398148148162</v>
      </c>
      <c r="BN40" s="111">
        <v>0.48603009259259272</v>
      </c>
      <c r="BO40" s="111">
        <v>0.48740740740740751</v>
      </c>
      <c r="BP40" s="111">
        <v>0.48898148148148157</v>
      </c>
      <c r="BQ40" s="111">
        <v>0.49108796296296303</v>
      </c>
      <c r="BR40" s="111">
        <v>0.49261574074074083</v>
      </c>
      <c r="BS40" s="111">
        <v>0.49405092592592603</v>
      </c>
      <c r="BT40" s="111">
        <v>0.49571759259259268</v>
      </c>
      <c r="BU40" s="111">
        <v>0.4978125000000001</v>
      </c>
      <c r="BV40" s="111">
        <v>0.49988425925925939</v>
      </c>
      <c r="BW40" s="111">
        <v>0.50210648148148163</v>
      </c>
      <c r="BX40" s="111">
        <v>0.50427083333333345</v>
      </c>
      <c r="BY40" s="111">
        <v>0.50696759259259272</v>
      </c>
      <c r="BZ40" s="111">
        <v>0.50872685185185196</v>
      </c>
      <c r="CA40" s="111">
        <v>0.5104861111111112</v>
      </c>
      <c r="CB40" s="111">
        <v>0.51236111111111116</v>
      </c>
      <c r="CC40" s="1" t="s">
        <v>114</v>
      </c>
    </row>
    <row r="41" spans="1:81" s="1" customFormat="1" ht="24" customHeight="1" x14ac:dyDescent="0.25">
      <c r="A41" s="332">
        <v>818</v>
      </c>
      <c r="B41" s="273"/>
      <c r="C41" s="272"/>
      <c r="D41" s="273">
        <v>0.41560185185185194</v>
      </c>
      <c r="E41" s="273">
        <v>0.42152777777777789</v>
      </c>
      <c r="F41" s="272">
        <v>23</v>
      </c>
      <c r="G41" s="331">
        <v>0.45285879629629644</v>
      </c>
      <c r="H41" s="272">
        <v>1</v>
      </c>
      <c r="I41" s="273">
        <v>0.46006944444444453</v>
      </c>
      <c r="J41" s="272">
        <v>1</v>
      </c>
      <c r="K41" s="273">
        <v>0.46718750000000009</v>
      </c>
      <c r="L41" s="272">
        <v>1</v>
      </c>
      <c r="M41" s="272" t="s">
        <v>104</v>
      </c>
      <c r="N41" s="332">
        <v>818</v>
      </c>
      <c r="O41" s="273">
        <v>0.47135416666666674</v>
      </c>
      <c r="P41" s="272">
        <v>1</v>
      </c>
      <c r="Q41" s="273">
        <v>0.47855324074074085</v>
      </c>
      <c r="R41" s="272">
        <v>1</v>
      </c>
      <c r="S41" s="331">
        <v>0.48587962962962977</v>
      </c>
      <c r="T41" s="272">
        <v>1</v>
      </c>
      <c r="U41" s="273">
        <v>0.51675925925925925</v>
      </c>
      <c r="V41" s="272">
        <v>1</v>
      </c>
      <c r="W41" s="273"/>
      <c r="X41" s="332">
        <v>818</v>
      </c>
      <c r="Y41" s="272" t="s">
        <v>115</v>
      </c>
      <c r="Z41" s="398"/>
      <c r="AB41" s="1">
        <v>818</v>
      </c>
      <c r="AC41" s="111">
        <v>0.42152777777777789</v>
      </c>
      <c r="AD41" s="111">
        <v>0.42343750000000013</v>
      </c>
      <c r="AE41" s="111">
        <v>0.42531250000000015</v>
      </c>
      <c r="AF41" s="111">
        <v>0.42708333333333348</v>
      </c>
      <c r="AG41" s="111">
        <v>0.43011574074074088</v>
      </c>
      <c r="AH41" s="111">
        <v>0.43238425925925938</v>
      </c>
      <c r="AI41" s="111">
        <v>0.43489583333333348</v>
      </c>
      <c r="AJ41" s="111">
        <v>0.43690972222222235</v>
      </c>
      <c r="AK41" s="111">
        <v>0.4388194444444446</v>
      </c>
      <c r="AL41" s="111">
        <v>0.44042824074074088</v>
      </c>
      <c r="AM41" s="111">
        <v>0.44181712962962977</v>
      </c>
      <c r="AN41" s="111">
        <v>0.44337962962962979</v>
      </c>
      <c r="AO41" s="111">
        <v>0.44528935185185203</v>
      </c>
      <c r="AP41" s="111">
        <v>0.44687500000000019</v>
      </c>
      <c r="AQ41" s="111">
        <v>0.44822916666666685</v>
      </c>
      <c r="AR41" s="111">
        <v>0.44995370370370386</v>
      </c>
      <c r="AS41" s="111">
        <v>0.45134259259259274</v>
      </c>
      <c r="AT41" s="111">
        <v>0.45285879629629644</v>
      </c>
      <c r="AU41" s="111">
        <v>0.45446759259259273</v>
      </c>
      <c r="AV41" s="111">
        <v>0.45626157407407419</v>
      </c>
      <c r="AW41" s="111">
        <v>0.45802083333333343</v>
      </c>
      <c r="AX41" s="111">
        <v>0.46006944444444453</v>
      </c>
      <c r="AY41" s="111">
        <v>0.46282407407407417</v>
      </c>
      <c r="AZ41" s="111">
        <v>0.46460648148148159</v>
      </c>
      <c r="BA41" s="111">
        <v>0.46718750000000009</v>
      </c>
      <c r="BB41" s="1" t="s">
        <v>104</v>
      </c>
      <c r="BC41" s="1">
        <v>818</v>
      </c>
      <c r="BD41" s="111">
        <v>0.47135416666666674</v>
      </c>
      <c r="BE41" s="111">
        <v>0.47399305555555565</v>
      </c>
      <c r="BF41" s="111">
        <v>0.47576388888888899</v>
      </c>
      <c r="BG41" s="111">
        <v>0.47855324074074085</v>
      </c>
      <c r="BH41" s="111">
        <v>0.48077546296296308</v>
      </c>
      <c r="BI41" s="111">
        <v>0.48252314814814828</v>
      </c>
      <c r="BJ41" s="111">
        <v>0.48431712962962975</v>
      </c>
      <c r="BK41" s="111">
        <v>0.48587962962962977</v>
      </c>
      <c r="BL41" s="111">
        <v>0.48744212962962979</v>
      </c>
      <c r="BM41" s="111">
        <v>0.48869212962962977</v>
      </c>
      <c r="BN41" s="111">
        <v>0.49042824074074087</v>
      </c>
      <c r="BO41" s="111">
        <v>0.49180555555555566</v>
      </c>
      <c r="BP41" s="111">
        <v>0.49337962962962972</v>
      </c>
      <c r="BQ41" s="111">
        <v>0.49548611111111118</v>
      </c>
      <c r="BR41" s="111">
        <v>0.49701388888888898</v>
      </c>
      <c r="BS41" s="111">
        <v>0.49844907407407418</v>
      </c>
      <c r="BT41" s="111">
        <v>0.50011574074074083</v>
      </c>
      <c r="BU41" s="111">
        <v>0.5022106481481482</v>
      </c>
      <c r="BV41" s="111">
        <v>0.50428240740740748</v>
      </c>
      <c r="BW41" s="111">
        <v>0.50650462962962972</v>
      </c>
      <c r="BX41" s="111">
        <v>0.50866898148148154</v>
      </c>
      <c r="BY41" s="111">
        <v>0.51136574074074082</v>
      </c>
      <c r="BZ41" s="111">
        <v>0.51312500000000005</v>
      </c>
      <c r="CA41" s="111">
        <v>0.51488425925925929</v>
      </c>
      <c r="CB41" s="111">
        <v>0.51675925925925925</v>
      </c>
      <c r="CC41" s="1" t="s">
        <v>115</v>
      </c>
    </row>
    <row r="42" spans="1:81" s="1" customFormat="1" ht="24" customHeight="1" x14ac:dyDescent="0.25">
      <c r="A42" s="332">
        <v>811</v>
      </c>
      <c r="B42" s="273"/>
      <c r="C42" s="272"/>
      <c r="D42" s="273">
        <v>0.42000000000000004</v>
      </c>
      <c r="E42" s="273">
        <v>0.42592592592592604</v>
      </c>
      <c r="F42" s="272">
        <v>34</v>
      </c>
      <c r="G42" s="331">
        <v>0.45725694444444459</v>
      </c>
      <c r="H42" s="272">
        <v>3</v>
      </c>
      <c r="I42" s="273">
        <v>0.46446759259259268</v>
      </c>
      <c r="J42" s="272">
        <v>3</v>
      </c>
      <c r="K42" s="273">
        <v>0.47158564814814824</v>
      </c>
      <c r="L42" s="272">
        <v>3</v>
      </c>
      <c r="M42" s="272" t="s">
        <v>104</v>
      </c>
      <c r="N42" s="332">
        <v>811</v>
      </c>
      <c r="O42" s="273">
        <v>0.47575231481481489</v>
      </c>
      <c r="P42" s="272">
        <v>3</v>
      </c>
      <c r="Q42" s="273">
        <v>0.482951388888889</v>
      </c>
      <c r="R42" s="272">
        <v>3</v>
      </c>
      <c r="S42" s="331">
        <v>0.49027777777777792</v>
      </c>
      <c r="T42" s="272">
        <v>3</v>
      </c>
      <c r="U42" s="273">
        <v>0.52115740740740735</v>
      </c>
      <c r="V42" s="272">
        <v>3</v>
      </c>
      <c r="W42" s="273"/>
      <c r="X42" s="332">
        <v>811</v>
      </c>
      <c r="Y42" s="272" t="s">
        <v>114</v>
      </c>
      <c r="Z42" s="398"/>
      <c r="AB42" s="1">
        <v>811</v>
      </c>
      <c r="AC42" s="111">
        <v>0.42592592592592604</v>
      </c>
      <c r="AD42" s="111">
        <v>0.42783564814814828</v>
      </c>
      <c r="AE42" s="111">
        <v>0.4297106481481483</v>
      </c>
      <c r="AF42" s="111">
        <v>0.43148148148148163</v>
      </c>
      <c r="AG42" s="111">
        <v>0.43451388888888903</v>
      </c>
      <c r="AH42" s="111">
        <v>0.43678240740740754</v>
      </c>
      <c r="AI42" s="111">
        <v>0.43929398148148163</v>
      </c>
      <c r="AJ42" s="111">
        <v>0.4413078703703705</v>
      </c>
      <c r="AK42" s="111">
        <v>0.44321759259259275</v>
      </c>
      <c r="AL42" s="111">
        <v>0.44482638888888903</v>
      </c>
      <c r="AM42" s="111">
        <v>0.44621527777777792</v>
      </c>
      <c r="AN42" s="111">
        <v>0.44777777777777794</v>
      </c>
      <c r="AO42" s="111">
        <v>0.44968750000000018</v>
      </c>
      <c r="AP42" s="111">
        <v>0.45127314814814834</v>
      </c>
      <c r="AQ42" s="111">
        <v>0.452627314814815</v>
      </c>
      <c r="AR42" s="111">
        <v>0.45435185185185201</v>
      </c>
      <c r="AS42" s="111">
        <v>0.45574074074074089</v>
      </c>
      <c r="AT42" s="111">
        <v>0.45725694444444459</v>
      </c>
      <c r="AU42" s="111">
        <v>0.45886574074074088</v>
      </c>
      <c r="AV42" s="111">
        <v>0.46065972222222235</v>
      </c>
      <c r="AW42" s="111">
        <v>0.46241898148148158</v>
      </c>
      <c r="AX42" s="111">
        <v>0.46446759259259268</v>
      </c>
      <c r="AY42" s="111">
        <v>0.46722222222222232</v>
      </c>
      <c r="AZ42" s="111">
        <v>0.46900462962962974</v>
      </c>
      <c r="BA42" s="111">
        <v>0.47158564814814824</v>
      </c>
      <c r="BB42" s="1" t="s">
        <v>104</v>
      </c>
      <c r="BC42" s="1">
        <v>811</v>
      </c>
      <c r="BD42" s="111">
        <v>0.47575231481481489</v>
      </c>
      <c r="BE42" s="111">
        <v>0.4783912037037038</v>
      </c>
      <c r="BF42" s="111">
        <v>0.48016203703703714</v>
      </c>
      <c r="BG42" s="111">
        <v>0.482951388888889</v>
      </c>
      <c r="BH42" s="111">
        <v>0.48517361111111124</v>
      </c>
      <c r="BI42" s="111">
        <v>0.48692129629629644</v>
      </c>
      <c r="BJ42" s="111">
        <v>0.4887152777777779</v>
      </c>
      <c r="BK42" s="111">
        <v>0.49027777777777792</v>
      </c>
      <c r="BL42" s="111">
        <v>0.49184027777777795</v>
      </c>
      <c r="BM42" s="111">
        <v>0.49309027777777792</v>
      </c>
      <c r="BN42" s="111">
        <v>0.49482638888888902</v>
      </c>
      <c r="BO42" s="111">
        <v>0.49620370370370381</v>
      </c>
      <c r="BP42" s="111">
        <v>0.49777777777777787</v>
      </c>
      <c r="BQ42" s="111">
        <v>0.49988425925925933</v>
      </c>
      <c r="BR42" s="111">
        <v>0.50141203703703707</v>
      </c>
      <c r="BS42" s="111">
        <v>0.50284722222222222</v>
      </c>
      <c r="BT42" s="111">
        <v>0.50451388888888893</v>
      </c>
      <c r="BU42" s="111">
        <v>0.50660879629629629</v>
      </c>
      <c r="BV42" s="111">
        <v>0.50868055555555558</v>
      </c>
      <c r="BW42" s="111">
        <v>0.51090277777777782</v>
      </c>
      <c r="BX42" s="111">
        <v>0.51306712962962964</v>
      </c>
      <c r="BY42" s="111">
        <v>0.51576388888888891</v>
      </c>
      <c r="BZ42" s="111">
        <v>0.51752314814814815</v>
      </c>
      <c r="CA42" s="111">
        <v>0.51928240740740739</v>
      </c>
      <c r="CB42" s="111">
        <v>0.52115740740740735</v>
      </c>
      <c r="CC42" s="1" t="s">
        <v>114</v>
      </c>
    </row>
    <row r="43" spans="1:81" s="1" customFormat="1" ht="24" customHeight="1" x14ac:dyDescent="0.25">
      <c r="A43" s="332">
        <v>819</v>
      </c>
      <c r="B43" s="273"/>
      <c r="C43" s="272"/>
      <c r="D43" s="273">
        <v>0.42439814814814825</v>
      </c>
      <c r="E43" s="273">
        <v>0.43032407407407419</v>
      </c>
      <c r="F43" s="272">
        <v>25</v>
      </c>
      <c r="G43" s="331">
        <v>0.46165509259259274</v>
      </c>
      <c r="H43" s="272">
        <v>12</v>
      </c>
      <c r="I43" s="273">
        <v>0.46886574074074083</v>
      </c>
      <c r="J43" s="272">
        <v>12</v>
      </c>
      <c r="K43" s="273">
        <v>0.47598379629629639</v>
      </c>
      <c r="L43" s="272">
        <v>12</v>
      </c>
      <c r="M43" s="272" t="s">
        <v>104</v>
      </c>
      <c r="N43" s="332">
        <v>819</v>
      </c>
      <c r="O43" s="273">
        <v>0.48015046296296304</v>
      </c>
      <c r="P43" s="272">
        <v>12</v>
      </c>
      <c r="Q43" s="273">
        <v>0.48734953703703715</v>
      </c>
      <c r="R43" s="272">
        <v>12</v>
      </c>
      <c r="S43" s="331">
        <v>0.49467592592592607</v>
      </c>
      <c r="T43" s="272">
        <v>12</v>
      </c>
      <c r="U43" s="273">
        <v>0.52555555555555566</v>
      </c>
      <c r="V43" s="272">
        <v>12</v>
      </c>
      <c r="W43" s="273"/>
      <c r="X43" s="332">
        <v>819</v>
      </c>
      <c r="Y43" s="272" t="s">
        <v>115</v>
      </c>
      <c r="Z43" s="398"/>
      <c r="AB43" s="1">
        <v>819</v>
      </c>
      <c r="AC43" s="111">
        <v>0.43032407407407419</v>
      </c>
      <c r="AD43" s="111">
        <v>0.43223379629629644</v>
      </c>
      <c r="AE43" s="111">
        <v>0.43410879629629645</v>
      </c>
      <c r="AF43" s="111">
        <v>0.43587962962962978</v>
      </c>
      <c r="AG43" s="111">
        <v>0.43891203703703718</v>
      </c>
      <c r="AH43" s="111">
        <v>0.44118055555555569</v>
      </c>
      <c r="AI43" s="111">
        <v>0.44369212962962978</v>
      </c>
      <c r="AJ43" s="111">
        <v>0.44570601851851865</v>
      </c>
      <c r="AK43" s="111">
        <v>0.4476157407407409</v>
      </c>
      <c r="AL43" s="111">
        <v>0.44922453703703719</v>
      </c>
      <c r="AM43" s="111">
        <v>0.45061342592592607</v>
      </c>
      <c r="AN43" s="111">
        <v>0.45217592592592609</v>
      </c>
      <c r="AO43" s="111">
        <v>0.45408564814814834</v>
      </c>
      <c r="AP43" s="111">
        <v>0.45567129629629649</v>
      </c>
      <c r="AQ43" s="111">
        <v>0.45702546296296315</v>
      </c>
      <c r="AR43" s="111">
        <v>0.45875000000000016</v>
      </c>
      <c r="AS43" s="111">
        <v>0.46013888888888904</v>
      </c>
      <c r="AT43" s="111">
        <v>0.46165509259259274</v>
      </c>
      <c r="AU43" s="111">
        <v>0.46326388888888903</v>
      </c>
      <c r="AV43" s="111">
        <v>0.4650578703703705</v>
      </c>
      <c r="AW43" s="111">
        <v>0.46681712962962973</v>
      </c>
      <c r="AX43" s="111">
        <v>0.46886574074074083</v>
      </c>
      <c r="AY43" s="111">
        <v>0.47162037037037047</v>
      </c>
      <c r="AZ43" s="111">
        <v>0.47340277777777789</v>
      </c>
      <c r="BA43" s="111">
        <v>0.47598379629629639</v>
      </c>
      <c r="BB43" s="1" t="s">
        <v>104</v>
      </c>
      <c r="BC43" s="1">
        <v>819</v>
      </c>
      <c r="BD43" s="111">
        <v>0.48015046296296304</v>
      </c>
      <c r="BE43" s="111">
        <v>0.48278935185185196</v>
      </c>
      <c r="BF43" s="111">
        <v>0.48456018518518529</v>
      </c>
      <c r="BG43" s="111">
        <v>0.48734953703703715</v>
      </c>
      <c r="BH43" s="111">
        <v>0.48957175925925939</v>
      </c>
      <c r="BI43" s="111">
        <v>0.49131944444444459</v>
      </c>
      <c r="BJ43" s="111">
        <v>0.49311342592592605</v>
      </c>
      <c r="BK43" s="111">
        <v>0.49467592592592607</v>
      </c>
      <c r="BL43" s="111">
        <v>0.4962384259259261</v>
      </c>
      <c r="BM43" s="111">
        <v>0.49748842592592607</v>
      </c>
      <c r="BN43" s="111">
        <v>0.49922453703703717</v>
      </c>
      <c r="BO43" s="111">
        <v>0.50060185185185202</v>
      </c>
      <c r="BP43" s="111">
        <v>0.50217592592592608</v>
      </c>
      <c r="BQ43" s="111">
        <v>0.5042824074074076</v>
      </c>
      <c r="BR43" s="111">
        <v>0.50581018518518539</v>
      </c>
      <c r="BS43" s="111">
        <v>0.50724537037037054</v>
      </c>
      <c r="BT43" s="111">
        <v>0.50891203703703725</v>
      </c>
      <c r="BU43" s="111">
        <v>0.51100694444444461</v>
      </c>
      <c r="BV43" s="111">
        <v>0.5130787037037039</v>
      </c>
      <c r="BW43" s="111">
        <v>0.51530092592592613</v>
      </c>
      <c r="BX43" s="111">
        <v>0.51746527777777795</v>
      </c>
      <c r="BY43" s="111">
        <v>0.52016203703703723</v>
      </c>
      <c r="BZ43" s="111">
        <v>0.52192129629629647</v>
      </c>
      <c r="CA43" s="111">
        <v>0.5236805555555557</v>
      </c>
      <c r="CB43" s="111">
        <v>0.52555555555555566</v>
      </c>
      <c r="CC43" s="1" t="s">
        <v>115</v>
      </c>
    </row>
    <row r="44" spans="1:81" s="1" customFormat="1" ht="24" customHeight="1" x14ac:dyDescent="0.25">
      <c r="A44" s="332">
        <v>809</v>
      </c>
      <c r="B44" s="273"/>
      <c r="C44" s="272"/>
      <c r="D44" s="273">
        <v>0.42879629629629634</v>
      </c>
      <c r="E44" s="273">
        <v>0.43472222222222234</v>
      </c>
      <c r="F44" s="272">
        <v>37</v>
      </c>
      <c r="G44" s="331">
        <v>0.46605324074074089</v>
      </c>
      <c r="H44" s="272">
        <v>13</v>
      </c>
      <c r="I44" s="273">
        <v>0.47326388888888898</v>
      </c>
      <c r="J44" s="272">
        <v>13</v>
      </c>
      <c r="K44" s="273">
        <v>0.48038194444444454</v>
      </c>
      <c r="L44" s="272">
        <v>13</v>
      </c>
      <c r="M44" s="272" t="s">
        <v>104</v>
      </c>
      <c r="N44" s="332">
        <v>809</v>
      </c>
      <c r="O44" s="273">
        <v>0.48454861111111119</v>
      </c>
      <c r="P44" s="272">
        <v>13</v>
      </c>
      <c r="Q44" s="273">
        <v>0.4917476851851853</v>
      </c>
      <c r="R44" s="272">
        <v>13</v>
      </c>
      <c r="S44" s="331">
        <v>0.49907407407407423</v>
      </c>
      <c r="T44" s="272">
        <v>13</v>
      </c>
      <c r="U44" s="273">
        <v>0.52995370370370387</v>
      </c>
      <c r="V44" s="272">
        <v>13</v>
      </c>
      <c r="W44" s="273"/>
      <c r="X44" s="332">
        <v>809</v>
      </c>
      <c r="Y44" s="272" t="s">
        <v>114</v>
      </c>
      <c r="Z44" s="398"/>
      <c r="AB44" s="1">
        <v>809</v>
      </c>
      <c r="AC44" s="111">
        <v>0.43472222222222234</v>
      </c>
      <c r="AD44" s="111">
        <v>0.43663194444444459</v>
      </c>
      <c r="AE44" s="111">
        <v>0.4385069444444446</v>
      </c>
      <c r="AF44" s="111">
        <v>0.44027777777777793</v>
      </c>
      <c r="AG44" s="111">
        <v>0.44331018518518533</v>
      </c>
      <c r="AH44" s="111">
        <v>0.44557870370370384</v>
      </c>
      <c r="AI44" s="111">
        <v>0.44809027777777793</v>
      </c>
      <c r="AJ44" s="111">
        <v>0.45010416666666681</v>
      </c>
      <c r="AK44" s="111">
        <v>0.45201388888888905</v>
      </c>
      <c r="AL44" s="111">
        <v>0.45362268518518534</v>
      </c>
      <c r="AM44" s="111">
        <v>0.45501157407407422</v>
      </c>
      <c r="AN44" s="111">
        <v>0.45657407407407424</v>
      </c>
      <c r="AO44" s="111">
        <v>0.45848379629629649</v>
      </c>
      <c r="AP44" s="111">
        <v>0.46006944444444464</v>
      </c>
      <c r="AQ44" s="111">
        <v>0.4614236111111113</v>
      </c>
      <c r="AR44" s="111">
        <v>0.46314814814814831</v>
      </c>
      <c r="AS44" s="111">
        <v>0.46453703703703719</v>
      </c>
      <c r="AT44" s="111">
        <v>0.46605324074074089</v>
      </c>
      <c r="AU44" s="111">
        <v>0.46766203703703718</v>
      </c>
      <c r="AV44" s="111">
        <v>0.46945601851851865</v>
      </c>
      <c r="AW44" s="111">
        <v>0.47121527777777789</v>
      </c>
      <c r="AX44" s="111">
        <v>0.47326388888888898</v>
      </c>
      <c r="AY44" s="111">
        <v>0.47601851851851862</v>
      </c>
      <c r="AZ44" s="111">
        <v>0.47780092592592605</v>
      </c>
      <c r="BA44" s="111">
        <v>0.48038194444444454</v>
      </c>
      <c r="BB44" s="1" t="s">
        <v>104</v>
      </c>
      <c r="BC44" s="1">
        <v>809</v>
      </c>
      <c r="BD44" s="111">
        <v>0.48454861111111119</v>
      </c>
      <c r="BE44" s="111">
        <v>0.48718750000000011</v>
      </c>
      <c r="BF44" s="111">
        <v>0.48895833333333344</v>
      </c>
      <c r="BG44" s="111">
        <v>0.4917476851851853</v>
      </c>
      <c r="BH44" s="111">
        <v>0.49396990740740754</v>
      </c>
      <c r="BI44" s="111">
        <v>0.49571759259259274</v>
      </c>
      <c r="BJ44" s="111">
        <v>0.4975115740740742</v>
      </c>
      <c r="BK44" s="111">
        <v>0.49907407407407423</v>
      </c>
      <c r="BL44" s="111">
        <v>0.50063657407407425</v>
      </c>
      <c r="BM44" s="111">
        <v>0.50188657407407422</v>
      </c>
      <c r="BN44" s="111">
        <v>0.50362268518518538</v>
      </c>
      <c r="BO44" s="111">
        <v>0.50500000000000023</v>
      </c>
      <c r="BP44" s="111">
        <v>0.50657407407407429</v>
      </c>
      <c r="BQ44" s="111">
        <v>0.5086805555555558</v>
      </c>
      <c r="BR44" s="111">
        <v>0.5102083333333336</v>
      </c>
      <c r="BS44" s="111">
        <v>0.51164351851851875</v>
      </c>
      <c r="BT44" s="111">
        <v>0.51331018518518545</v>
      </c>
      <c r="BU44" s="111">
        <v>0.51540509259259282</v>
      </c>
      <c r="BV44" s="111">
        <v>0.5174768518518521</v>
      </c>
      <c r="BW44" s="111">
        <v>0.51969907407407434</v>
      </c>
      <c r="BX44" s="111">
        <v>0.52186342592592616</v>
      </c>
      <c r="BY44" s="111">
        <v>0.52456018518518543</v>
      </c>
      <c r="BZ44" s="111">
        <v>0.52631944444444467</v>
      </c>
      <c r="CA44" s="111">
        <v>0.52807870370370391</v>
      </c>
      <c r="CB44" s="111">
        <v>0.52995370370370387</v>
      </c>
      <c r="CC44" s="1" t="s">
        <v>114</v>
      </c>
    </row>
    <row r="45" spans="1:81" s="1" customFormat="1" ht="24" customHeight="1" x14ac:dyDescent="0.25">
      <c r="A45" s="332">
        <v>820</v>
      </c>
      <c r="B45" s="273"/>
      <c r="C45" s="272"/>
      <c r="D45" s="273">
        <v>0.43319444444444455</v>
      </c>
      <c r="E45" s="273">
        <v>0.43912037037037049</v>
      </c>
      <c r="F45" s="272">
        <v>27</v>
      </c>
      <c r="G45" s="331">
        <v>0.47045138888888904</v>
      </c>
      <c r="H45" s="356">
        <v>24</v>
      </c>
      <c r="I45" s="273">
        <v>0.47766203703703713</v>
      </c>
      <c r="J45" s="356">
        <v>24</v>
      </c>
      <c r="K45" s="273">
        <v>0.48478009259259269</v>
      </c>
      <c r="L45" s="356">
        <v>24</v>
      </c>
      <c r="M45" s="272" t="s">
        <v>104</v>
      </c>
      <c r="N45" s="332">
        <v>820</v>
      </c>
      <c r="O45" s="273">
        <v>0.48894675925925934</v>
      </c>
      <c r="P45" s="356">
        <v>24</v>
      </c>
      <c r="Q45" s="273">
        <v>0.49614583333333345</v>
      </c>
      <c r="R45" s="356">
        <v>24</v>
      </c>
      <c r="S45" s="331">
        <v>0.50347222222222232</v>
      </c>
      <c r="T45" s="356">
        <v>24</v>
      </c>
      <c r="U45" s="273">
        <v>0.53435185185185197</v>
      </c>
      <c r="V45" s="356">
        <v>24</v>
      </c>
      <c r="W45" s="273"/>
      <c r="X45" s="332">
        <v>820</v>
      </c>
      <c r="Y45" s="272" t="s">
        <v>115</v>
      </c>
      <c r="Z45" s="398"/>
      <c r="AB45" s="1">
        <v>820</v>
      </c>
      <c r="AC45" s="111">
        <v>0.43912037037037049</v>
      </c>
      <c r="AD45" s="111">
        <v>0.44103009259259274</v>
      </c>
      <c r="AE45" s="111">
        <v>0.44290509259259275</v>
      </c>
      <c r="AF45" s="111">
        <v>0.44467592592592609</v>
      </c>
      <c r="AG45" s="111">
        <v>0.44770833333333349</v>
      </c>
      <c r="AH45" s="111">
        <v>0.44997685185185199</v>
      </c>
      <c r="AI45" s="111">
        <v>0.45248842592592609</v>
      </c>
      <c r="AJ45" s="111">
        <v>0.45450231481481496</v>
      </c>
      <c r="AK45" s="111">
        <v>0.4564120370370372</v>
      </c>
      <c r="AL45" s="111">
        <v>0.45802083333333349</v>
      </c>
      <c r="AM45" s="111">
        <v>0.45940972222222237</v>
      </c>
      <c r="AN45" s="111">
        <v>0.46097222222222239</v>
      </c>
      <c r="AO45" s="111">
        <v>0.46288194444444464</v>
      </c>
      <c r="AP45" s="111">
        <v>0.46446759259259279</v>
      </c>
      <c r="AQ45" s="111">
        <v>0.46582175925925945</v>
      </c>
      <c r="AR45" s="111">
        <v>0.46754629629629646</v>
      </c>
      <c r="AS45" s="111">
        <v>0.46893518518518534</v>
      </c>
      <c r="AT45" s="111">
        <v>0.47045138888888904</v>
      </c>
      <c r="AU45" s="111">
        <v>0.47206018518518533</v>
      </c>
      <c r="AV45" s="111">
        <v>0.4738541666666668</v>
      </c>
      <c r="AW45" s="111">
        <v>0.47561342592592604</v>
      </c>
      <c r="AX45" s="111">
        <v>0.47766203703703713</v>
      </c>
      <c r="AY45" s="111">
        <v>0.48041666666666677</v>
      </c>
      <c r="AZ45" s="111">
        <v>0.4821990740740742</v>
      </c>
      <c r="BA45" s="111">
        <v>0.48478009259259269</v>
      </c>
      <c r="BB45" s="1" t="s">
        <v>104</v>
      </c>
      <c r="BC45" s="1">
        <v>820</v>
      </c>
      <c r="BD45" s="111">
        <v>0.48894675925925934</v>
      </c>
      <c r="BE45" s="111">
        <v>0.49158564814814826</v>
      </c>
      <c r="BF45" s="111">
        <v>0.49335648148148159</v>
      </c>
      <c r="BG45" s="111">
        <v>0.49614583333333345</v>
      </c>
      <c r="BH45" s="111">
        <v>0.49836805555555569</v>
      </c>
      <c r="BI45" s="111">
        <v>0.50011574074074083</v>
      </c>
      <c r="BJ45" s="111">
        <v>0.5019097222222223</v>
      </c>
      <c r="BK45" s="111">
        <v>0.50347222222222232</v>
      </c>
      <c r="BL45" s="111">
        <v>0.50503472222222234</v>
      </c>
      <c r="BM45" s="111">
        <v>0.50628472222222232</v>
      </c>
      <c r="BN45" s="111">
        <v>0.50802083333333348</v>
      </c>
      <c r="BO45" s="111">
        <v>0.50939814814814832</v>
      </c>
      <c r="BP45" s="111">
        <v>0.51097222222222238</v>
      </c>
      <c r="BQ45" s="111">
        <v>0.5130787037037039</v>
      </c>
      <c r="BR45" s="111">
        <v>0.51460648148148169</v>
      </c>
      <c r="BS45" s="111">
        <v>0.51604166666666684</v>
      </c>
      <c r="BT45" s="111">
        <v>0.51770833333333355</v>
      </c>
      <c r="BU45" s="111">
        <v>0.51980324074074091</v>
      </c>
      <c r="BV45" s="111">
        <v>0.5218750000000002</v>
      </c>
      <c r="BW45" s="111">
        <v>0.52409722222222244</v>
      </c>
      <c r="BX45" s="111">
        <v>0.52626157407407426</v>
      </c>
      <c r="BY45" s="111">
        <v>0.52895833333333353</v>
      </c>
      <c r="BZ45" s="111">
        <v>0.53071759259259277</v>
      </c>
      <c r="CA45" s="111">
        <v>0.53247685185185201</v>
      </c>
      <c r="CB45" s="111">
        <v>0.53435185185185197</v>
      </c>
      <c r="CC45" s="1" t="s">
        <v>115</v>
      </c>
    </row>
    <row r="46" spans="1:81" s="1" customFormat="1" ht="24" customHeight="1" x14ac:dyDescent="0.25">
      <c r="A46" s="332">
        <v>814</v>
      </c>
      <c r="B46" s="273"/>
      <c r="C46" s="272"/>
      <c r="D46" s="273">
        <v>0.43759259259259264</v>
      </c>
      <c r="E46" s="273">
        <v>0.44351851851851865</v>
      </c>
      <c r="F46" s="272">
        <v>39</v>
      </c>
      <c r="G46" s="331">
        <v>0.47484953703703719</v>
      </c>
      <c r="H46" s="272">
        <v>11</v>
      </c>
      <c r="I46" s="273">
        <v>0.48206018518518529</v>
      </c>
      <c r="J46" s="272">
        <v>11</v>
      </c>
      <c r="K46" s="273">
        <v>0.48917824074074084</v>
      </c>
      <c r="L46" s="272">
        <v>11</v>
      </c>
      <c r="M46" s="272" t="s">
        <v>104</v>
      </c>
      <c r="N46" s="332">
        <v>814</v>
      </c>
      <c r="O46" s="273">
        <v>0.4933449074074075</v>
      </c>
      <c r="P46" s="272">
        <v>11</v>
      </c>
      <c r="Q46" s="273">
        <v>0.5005439814814816</v>
      </c>
      <c r="R46" s="272">
        <v>11</v>
      </c>
      <c r="S46" s="331">
        <v>0.50787037037037053</v>
      </c>
      <c r="T46" s="272">
        <v>11</v>
      </c>
      <c r="U46" s="273">
        <v>0.53875000000000017</v>
      </c>
      <c r="V46" s="272">
        <v>11</v>
      </c>
      <c r="W46" s="273"/>
      <c r="X46" s="332">
        <v>814</v>
      </c>
      <c r="Y46" s="272" t="s">
        <v>114</v>
      </c>
      <c r="Z46" s="398"/>
      <c r="AB46" s="1">
        <v>814</v>
      </c>
      <c r="AC46" s="111">
        <v>0.44351851851851865</v>
      </c>
      <c r="AD46" s="111">
        <v>0.44542824074074089</v>
      </c>
      <c r="AE46" s="111">
        <v>0.4473032407407409</v>
      </c>
      <c r="AF46" s="111">
        <v>0.44907407407407424</v>
      </c>
      <c r="AG46" s="111">
        <v>0.45210648148148164</v>
      </c>
      <c r="AH46" s="111">
        <v>0.45437500000000014</v>
      </c>
      <c r="AI46" s="111">
        <v>0.45688657407407424</v>
      </c>
      <c r="AJ46" s="111">
        <v>0.45890046296296311</v>
      </c>
      <c r="AK46" s="111">
        <v>0.46081018518518535</v>
      </c>
      <c r="AL46" s="111">
        <v>0.46241898148148164</v>
      </c>
      <c r="AM46" s="111">
        <v>0.46380787037037052</v>
      </c>
      <c r="AN46" s="111">
        <v>0.46537037037037055</v>
      </c>
      <c r="AO46" s="111">
        <v>0.46728009259259279</v>
      </c>
      <c r="AP46" s="111">
        <v>0.46886574074074094</v>
      </c>
      <c r="AQ46" s="111">
        <v>0.4702199074074076</v>
      </c>
      <c r="AR46" s="111">
        <v>0.47194444444444461</v>
      </c>
      <c r="AS46" s="111">
        <v>0.47333333333333349</v>
      </c>
      <c r="AT46" s="111">
        <v>0.47484953703703719</v>
      </c>
      <c r="AU46" s="111">
        <v>0.47645833333333348</v>
      </c>
      <c r="AV46" s="111">
        <v>0.47825231481481495</v>
      </c>
      <c r="AW46" s="111">
        <v>0.48001157407407419</v>
      </c>
      <c r="AX46" s="111">
        <v>0.48206018518518529</v>
      </c>
      <c r="AY46" s="111">
        <v>0.48481481481481492</v>
      </c>
      <c r="AZ46" s="111">
        <v>0.48659722222222235</v>
      </c>
      <c r="BA46" s="111">
        <v>0.48917824074074084</v>
      </c>
      <c r="BB46" s="1" t="s">
        <v>104</v>
      </c>
      <c r="BC46" s="1">
        <v>814</v>
      </c>
      <c r="BD46" s="111">
        <v>0.4933449074074075</v>
      </c>
      <c r="BE46" s="111">
        <v>0.49598379629629641</v>
      </c>
      <c r="BF46" s="111">
        <v>0.49775462962962974</v>
      </c>
      <c r="BG46" s="111">
        <v>0.5005439814814816</v>
      </c>
      <c r="BH46" s="111">
        <v>0.50276620370370384</v>
      </c>
      <c r="BI46" s="111">
        <v>0.50451388888888904</v>
      </c>
      <c r="BJ46" s="111">
        <v>0.50630787037037051</v>
      </c>
      <c r="BK46" s="111">
        <v>0.50787037037037053</v>
      </c>
      <c r="BL46" s="111">
        <v>0.50943287037037055</v>
      </c>
      <c r="BM46" s="111">
        <v>0.51068287037037052</v>
      </c>
      <c r="BN46" s="111">
        <v>0.51241898148148168</v>
      </c>
      <c r="BO46" s="111">
        <v>0.51379629629629653</v>
      </c>
      <c r="BP46" s="111">
        <v>0.51537037037037059</v>
      </c>
      <c r="BQ46" s="111">
        <v>0.5174768518518521</v>
      </c>
      <c r="BR46" s="111">
        <v>0.5190046296296299</v>
      </c>
      <c r="BS46" s="111">
        <v>0.52043981481481505</v>
      </c>
      <c r="BT46" s="111">
        <v>0.52210648148148175</v>
      </c>
      <c r="BU46" s="111">
        <v>0.52420138888888912</v>
      </c>
      <c r="BV46" s="111">
        <v>0.52627314814814841</v>
      </c>
      <c r="BW46" s="111">
        <v>0.52849537037037064</v>
      </c>
      <c r="BX46" s="111">
        <v>0.53065972222222246</v>
      </c>
      <c r="BY46" s="111">
        <v>0.53335648148148174</v>
      </c>
      <c r="BZ46" s="111">
        <v>0.53511574074074097</v>
      </c>
      <c r="CA46" s="111">
        <v>0.53687500000000021</v>
      </c>
      <c r="CB46" s="111">
        <v>0.53875000000000017</v>
      </c>
      <c r="CC46" s="1" t="s">
        <v>114</v>
      </c>
    </row>
    <row r="47" spans="1:81" s="1" customFormat="1" ht="24" customHeight="1" x14ac:dyDescent="0.25">
      <c r="A47" s="332">
        <v>821</v>
      </c>
      <c r="B47" s="273"/>
      <c r="C47" s="272"/>
      <c r="D47" s="273">
        <v>0.44199074074074085</v>
      </c>
      <c r="E47" s="273">
        <v>0.4479166666666668</v>
      </c>
      <c r="F47" s="272">
        <v>26</v>
      </c>
      <c r="G47" s="331">
        <v>0.47924768518518535</v>
      </c>
      <c r="H47" s="272">
        <v>19</v>
      </c>
      <c r="I47" s="273">
        <v>0.48645833333333344</v>
      </c>
      <c r="J47" s="272">
        <v>19</v>
      </c>
      <c r="K47" s="273">
        <v>0.49357638888888899</v>
      </c>
      <c r="L47" s="272">
        <v>19</v>
      </c>
      <c r="M47" s="272" t="s">
        <v>104</v>
      </c>
      <c r="N47" s="332">
        <v>821</v>
      </c>
      <c r="O47" s="273">
        <v>0.49774305555555565</v>
      </c>
      <c r="P47" s="272">
        <v>19</v>
      </c>
      <c r="Q47" s="273">
        <v>0.5049421296296297</v>
      </c>
      <c r="R47" s="272">
        <v>19</v>
      </c>
      <c r="S47" s="331">
        <v>0.51226851851851862</v>
      </c>
      <c r="T47" s="272">
        <v>19</v>
      </c>
      <c r="U47" s="273">
        <v>0.54314814814814827</v>
      </c>
      <c r="V47" s="272">
        <v>19</v>
      </c>
      <c r="W47" s="273"/>
      <c r="X47" s="332">
        <v>821</v>
      </c>
      <c r="Y47" s="272" t="s">
        <v>115</v>
      </c>
      <c r="Z47" s="398"/>
      <c r="AB47" s="1">
        <v>821</v>
      </c>
      <c r="AC47" s="111">
        <v>0.4479166666666668</v>
      </c>
      <c r="AD47" s="111">
        <v>0.44982638888888904</v>
      </c>
      <c r="AE47" s="111">
        <v>0.45170138888888905</v>
      </c>
      <c r="AF47" s="111">
        <v>0.45347222222222239</v>
      </c>
      <c r="AG47" s="111">
        <v>0.45650462962962979</v>
      </c>
      <c r="AH47" s="111">
        <v>0.45877314814814829</v>
      </c>
      <c r="AI47" s="111">
        <v>0.46128472222222239</v>
      </c>
      <c r="AJ47" s="111">
        <v>0.46329861111111126</v>
      </c>
      <c r="AK47" s="111">
        <v>0.4652083333333335</v>
      </c>
      <c r="AL47" s="111">
        <v>0.46681712962962979</v>
      </c>
      <c r="AM47" s="111">
        <v>0.46820601851851867</v>
      </c>
      <c r="AN47" s="111">
        <v>0.4697685185185187</v>
      </c>
      <c r="AO47" s="111">
        <v>0.47167824074074094</v>
      </c>
      <c r="AP47" s="111">
        <v>0.47326388888888909</v>
      </c>
      <c r="AQ47" s="111">
        <v>0.47461805555555575</v>
      </c>
      <c r="AR47" s="111">
        <v>0.47634259259259276</v>
      </c>
      <c r="AS47" s="111">
        <v>0.47773148148148165</v>
      </c>
      <c r="AT47" s="111">
        <v>0.47924768518518535</v>
      </c>
      <c r="AU47" s="111">
        <v>0.48085648148148163</v>
      </c>
      <c r="AV47" s="111">
        <v>0.4826504629629631</v>
      </c>
      <c r="AW47" s="111">
        <v>0.48440972222222234</v>
      </c>
      <c r="AX47" s="111">
        <v>0.48645833333333344</v>
      </c>
      <c r="AY47" s="111">
        <v>0.48921296296296307</v>
      </c>
      <c r="AZ47" s="111">
        <v>0.4909953703703705</v>
      </c>
      <c r="BA47" s="111">
        <v>0.49357638888888899</v>
      </c>
      <c r="BB47" s="1" t="s">
        <v>104</v>
      </c>
      <c r="BC47" s="1">
        <v>821</v>
      </c>
      <c r="BD47" s="111">
        <v>0.49774305555555565</v>
      </c>
      <c r="BE47" s="111">
        <v>0.5003819444444445</v>
      </c>
      <c r="BF47" s="111">
        <v>0.50215277777777789</v>
      </c>
      <c r="BG47" s="111">
        <v>0.5049421296296297</v>
      </c>
      <c r="BH47" s="111">
        <v>0.50716435185185194</v>
      </c>
      <c r="BI47" s="111">
        <v>0.50891203703703713</v>
      </c>
      <c r="BJ47" s="111">
        <v>0.5107060185185186</v>
      </c>
      <c r="BK47" s="111">
        <v>0.51226851851851862</v>
      </c>
      <c r="BL47" s="111">
        <v>0.51383101851851865</v>
      </c>
      <c r="BM47" s="111">
        <v>0.51508101851851862</v>
      </c>
      <c r="BN47" s="111">
        <v>0.51681712962962978</v>
      </c>
      <c r="BO47" s="111">
        <v>0.51819444444444462</v>
      </c>
      <c r="BP47" s="111">
        <v>0.51976851851851869</v>
      </c>
      <c r="BQ47" s="111">
        <v>0.5218750000000002</v>
      </c>
      <c r="BR47" s="111">
        <v>0.52340277777777799</v>
      </c>
      <c r="BS47" s="111">
        <v>0.52483796296296314</v>
      </c>
      <c r="BT47" s="111">
        <v>0.52650462962962985</v>
      </c>
      <c r="BU47" s="111">
        <v>0.52859953703703721</v>
      </c>
      <c r="BV47" s="111">
        <v>0.5306712962962965</v>
      </c>
      <c r="BW47" s="111">
        <v>0.53289351851851874</v>
      </c>
      <c r="BX47" s="111">
        <v>0.53505787037037056</v>
      </c>
      <c r="BY47" s="111">
        <v>0.53775462962962983</v>
      </c>
      <c r="BZ47" s="111">
        <v>0.53951388888888907</v>
      </c>
      <c r="CA47" s="111">
        <v>0.54127314814814831</v>
      </c>
      <c r="CB47" s="111">
        <v>0.54314814814814827</v>
      </c>
      <c r="CC47" s="1" t="s">
        <v>115</v>
      </c>
    </row>
    <row r="48" spans="1:81" s="1" customFormat="1" ht="24" customHeight="1" x14ac:dyDescent="0.25">
      <c r="A48" s="332">
        <v>810</v>
      </c>
      <c r="B48" s="273"/>
      <c r="C48" s="272"/>
      <c r="D48" s="273">
        <v>0.44638888888888895</v>
      </c>
      <c r="E48" s="273">
        <v>0.45231481481481495</v>
      </c>
      <c r="F48" s="272">
        <v>33</v>
      </c>
      <c r="G48" s="331">
        <v>0.4836458333333335</v>
      </c>
      <c r="H48" s="272">
        <v>20</v>
      </c>
      <c r="I48" s="273">
        <v>0.49085648148148159</v>
      </c>
      <c r="J48" s="272">
        <v>20</v>
      </c>
      <c r="K48" s="273">
        <v>0.49797453703703715</v>
      </c>
      <c r="L48" s="272">
        <v>20</v>
      </c>
      <c r="M48" s="272" t="s">
        <v>104</v>
      </c>
      <c r="N48" s="332">
        <v>810</v>
      </c>
      <c r="O48" s="273">
        <v>0.50214120370370385</v>
      </c>
      <c r="P48" s="272">
        <v>20</v>
      </c>
      <c r="Q48" s="273">
        <v>0.50934027777777791</v>
      </c>
      <c r="R48" s="272">
        <v>20</v>
      </c>
      <c r="S48" s="331">
        <v>0.51666666666666683</v>
      </c>
      <c r="T48" s="272">
        <v>20</v>
      </c>
      <c r="U48" s="273">
        <v>0.54754629629629648</v>
      </c>
      <c r="V48" s="272">
        <v>20</v>
      </c>
      <c r="W48" s="273"/>
      <c r="X48" s="332">
        <v>810</v>
      </c>
      <c r="Y48" s="272" t="s">
        <v>114</v>
      </c>
      <c r="Z48" s="398"/>
      <c r="AB48" s="1">
        <v>810</v>
      </c>
      <c r="AC48" s="111">
        <v>0.45231481481481495</v>
      </c>
      <c r="AD48" s="111">
        <v>0.45422453703703719</v>
      </c>
      <c r="AE48" s="111">
        <v>0.45609953703703721</v>
      </c>
      <c r="AF48" s="111">
        <v>0.45787037037037054</v>
      </c>
      <c r="AG48" s="111">
        <v>0.46090277777777794</v>
      </c>
      <c r="AH48" s="111">
        <v>0.46317129629629644</v>
      </c>
      <c r="AI48" s="111">
        <v>0.46568287037037054</v>
      </c>
      <c r="AJ48" s="111">
        <v>0.46769675925925941</v>
      </c>
      <c r="AK48" s="111">
        <v>0.46960648148148165</v>
      </c>
      <c r="AL48" s="111">
        <v>0.47121527777777794</v>
      </c>
      <c r="AM48" s="111">
        <v>0.47260416666666683</v>
      </c>
      <c r="AN48" s="111">
        <v>0.47416666666666685</v>
      </c>
      <c r="AO48" s="111">
        <v>0.47607638888888909</v>
      </c>
      <c r="AP48" s="111">
        <v>0.47766203703703725</v>
      </c>
      <c r="AQ48" s="111">
        <v>0.4790162037037039</v>
      </c>
      <c r="AR48" s="111">
        <v>0.48074074074074091</v>
      </c>
      <c r="AS48" s="111">
        <v>0.4821296296296298</v>
      </c>
      <c r="AT48" s="111">
        <v>0.4836458333333335</v>
      </c>
      <c r="AU48" s="111">
        <v>0.48525462962962979</v>
      </c>
      <c r="AV48" s="111">
        <v>0.48704861111111125</v>
      </c>
      <c r="AW48" s="111">
        <v>0.48880787037037049</v>
      </c>
      <c r="AX48" s="111">
        <v>0.49085648148148159</v>
      </c>
      <c r="AY48" s="111">
        <v>0.49361111111111122</v>
      </c>
      <c r="AZ48" s="111">
        <v>0.49539351851851865</v>
      </c>
      <c r="BA48" s="111">
        <v>0.49797453703703715</v>
      </c>
      <c r="BB48" s="1" t="s">
        <v>104</v>
      </c>
      <c r="BC48" s="1">
        <v>810</v>
      </c>
      <c r="BD48" s="111">
        <v>0.50214120370370385</v>
      </c>
      <c r="BE48" s="111">
        <v>0.50478009259259271</v>
      </c>
      <c r="BF48" s="111">
        <v>0.5065509259259261</v>
      </c>
      <c r="BG48" s="111">
        <v>0.50934027777777791</v>
      </c>
      <c r="BH48" s="111">
        <v>0.51156250000000014</v>
      </c>
      <c r="BI48" s="111">
        <v>0.51331018518518534</v>
      </c>
      <c r="BJ48" s="111">
        <v>0.51510416666666681</v>
      </c>
      <c r="BK48" s="111">
        <v>0.51666666666666683</v>
      </c>
      <c r="BL48" s="111">
        <v>0.51822916666666685</v>
      </c>
      <c r="BM48" s="111">
        <v>0.51947916666666683</v>
      </c>
      <c r="BN48" s="111">
        <v>0.52121527777777799</v>
      </c>
      <c r="BO48" s="111">
        <v>0.52259259259259283</v>
      </c>
      <c r="BP48" s="111">
        <v>0.52416666666666689</v>
      </c>
      <c r="BQ48" s="111">
        <v>0.52627314814814841</v>
      </c>
      <c r="BR48" s="111">
        <v>0.5278009259259262</v>
      </c>
      <c r="BS48" s="111">
        <v>0.52923611111111135</v>
      </c>
      <c r="BT48" s="111">
        <v>0.53090277777777806</v>
      </c>
      <c r="BU48" s="111">
        <v>0.53299768518518542</v>
      </c>
      <c r="BV48" s="111">
        <v>0.53506944444444471</v>
      </c>
      <c r="BW48" s="111">
        <v>0.53729166666666694</v>
      </c>
      <c r="BX48" s="111">
        <v>0.53945601851851877</v>
      </c>
      <c r="BY48" s="111">
        <v>0.54215277777777804</v>
      </c>
      <c r="BZ48" s="111">
        <v>0.54391203703703728</v>
      </c>
      <c r="CA48" s="111">
        <v>0.54567129629629652</v>
      </c>
      <c r="CB48" s="111">
        <v>0.54754629629629648</v>
      </c>
      <c r="CC48" s="1" t="s">
        <v>114</v>
      </c>
    </row>
    <row r="49" spans="1:81" s="1" customFormat="1" ht="24" customHeight="1" x14ac:dyDescent="0.25">
      <c r="A49" s="332">
        <v>817</v>
      </c>
      <c r="B49" s="273"/>
      <c r="C49" s="272"/>
      <c r="D49" s="273">
        <v>0.45078703703703715</v>
      </c>
      <c r="E49" s="273">
        <v>0.4567129629629631</v>
      </c>
      <c r="F49" s="272">
        <v>17</v>
      </c>
      <c r="G49" s="331">
        <v>0.48804398148148165</v>
      </c>
      <c r="H49" s="272">
        <v>22</v>
      </c>
      <c r="I49" s="273">
        <v>0.49525462962962974</v>
      </c>
      <c r="J49" s="272">
        <v>22</v>
      </c>
      <c r="K49" s="273">
        <v>0.5023726851851853</v>
      </c>
      <c r="L49" s="272">
        <v>22</v>
      </c>
      <c r="M49" s="272" t="s">
        <v>104</v>
      </c>
      <c r="N49" s="332">
        <v>817</v>
      </c>
      <c r="O49" s="273">
        <v>0.50653935185185195</v>
      </c>
      <c r="P49" s="272">
        <v>22</v>
      </c>
      <c r="Q49" s="273">
        <v>0.513738425925926</v>
      </c>
      <c r="R49" s="272">
        <v>22</v>
      </c>
      <c r="S49" s="331">
        <v>0.52106481481481493</v>
      </c>
      <c r="T49" s="272">
        <v>22</v>
      </c>
      <c r="U49" s="273">
        <v>0.55194444444444457</v>
      </c>
      <c r="V49" s="272">
        <v>22</v>
      </c>
      <c r="W49" s="273"/>
      <c r="X49" s="332">
        <v>817</v>
      </c>
      <c r="Y49" s="272" t="s">
        <v>115</v>
      </c>
      <c r="Z49" s="398"/>
      <c r="AB49" s="1">
        <v>817</v>
      </c>
      <c r="AC49" s="111">
        <v>0.4567129629629631</v>
      </c>
      <c r="AD49" s="111">
        <v>0.45862268518518534</v>
      </c>
      <c r="AE49" s="111">
        <v>0.46049768518518536</v>
      </c>
      <c r="AF49" s="111">
        <v>0.46226851851851869</v>
      </c>
      <c r="AG49" s="111">
        <v>0.46530092592592609</v>
      </c>
      <c r="AH49" s="111">
        <v>0.46756944444444459</v>
      </c>
      <c r="AI49" s="111">
        <v>0.47008101851851869</v>
      </c>
      <c r="AJ49" s="111">
        <v>0.47209490740740756</v>
      </c>
      <c r="AK49" s="111">
        <v>0.4740046296296298</v>
      </c>
      <c r="AL49" s="111">
        <v>0.47561342592592609</v>
      </c>
      <c r="AM49" s="111">
        <v>0.47700231481481498</v>
      </c>
      <c r="AN49" s="111">
        <v>0.478564814814815</v>
      </c>
      <c r="AO49" s="111">
        <v>0.48047453703703724</v>
      </c>
      <c r="AP49" s="111">
        <v>0.4820601851851854</v>
      </c>
      <c r="AQ49" s="111">
        <v>0.48341435185185205</v>
      </c>
      <c r="AR49" s="111">
        <v>0.48513888888888906</v>
      </c>
      <c r="AS49" s="111">
        <v>0.48652777777777795</v>
      </c>
      <c r="AT49" s="111">
        <v>0.48804398148148165</v>
      </c>
      <c r="AU49" s="111">
        <v>0.48965277777777794</v>
      </c>
      <c r="AV49" s="111">
        <v>0.4914467592592594</v>
      </c>
      <c r="AW49" s="111">
        <v>0.49320601851851864</v>
      </c>
      <c r="AX49" s="111">
        <v>0.49525462962962974</v>
      </c>
      <c r="AY49" s="111">
        <v>0.49800925925925937</v>
      </c>
      <c r="AZ49" s="111">
        <v>0.4997916666666668</v>
      </c>
      <c r="BA49" s="111">
        <v>0.5023726851851853</v>
      </c>
      <c r="BB49" s="1" t="s">
        <v>104</v>
      </c>
      <c r="BC49" s="1">
        <v>817</v>
      </c>
      <c r="BD49" s="111">
        <v>0.50653935185185195</v>
      </c>
      <c r="BE49" s="111">
        <v>0.50917824074074081</v>
      </c>
      <c r="BF49" s="111">
        <v>0.51094907407407419</v>
      </c>
      <c r="BG49" s="111">
        <v>0.513738425925926</v>
      </c>
      <c r="BH49" s="111">
        <v>0.51596064814814824</v>
      </c>
      <c r="BI49" s="111">
        <v>0.51770833333333344</v>
      </c>
      <c r="BJ49" s="111">
        <v>0.5195023148148149</v>
      </c>
      <c r="BK49" s="111">
        <v>0.52106481481481493</v>
      </c>
      <c r="BL49" s="111">
        <v>0.52262731481481495</v>
      </c>
      <c r="BM49" s="111">
        <v>0.52387731481481492</v>
      </c>
      <c r="BN49" s="111">
        <v>0.52561342592592608</v>
      </c>
      <c r="BO49" s="111">
        <v>0.52699074074074093</v>
      </c>
      <c r="BP49" s="111">
        <v>0.52856481481481499</v>
      </c>
      <c r="BQ49" s="111">
        <v>0.5306712962962965</v>
      </c>
      <c r="BR49" s="111">
        <v>0.5321990740740743</v>
      </c>
      <c r="BS49" s="111">
        <v>0.53363425925925945</v>
      </c>
      <c r="BT49" s="111">
        <v>0.53530092592592615</v>
      </c>
      <c r="BU49" s="111">
        <v>0.53739583333333352</v>
      </c>
      <c r="BV49" s="111">
        <v>0.5394675925925928</v>
      </c>
      <c r="BW49" s="111">
        <v>0.54168981481481504</v>
      </c>
      <c r="BX49" s="111">
        <v>0.54385416666666686</v>
      </c>
      <c r="BY49" s="111">
        <v>0.54655092592592613</v>
      </c>
      <c r="BZ49" s="111">
        <v>0.54831018518518537</v>
      </c>
      <c r="CA49" s="111">
        <v>0.55006944444444461</v>
      </c>
      <c r="CB49" s="111">
        <v>0.55194444444444457</v>
      </c>
      <c r="CC49" s="1" t="s">
        <v>115</v>
      </c>
    </row>
    <row r="50" spans="1:81" s="1" customFormat="1" ht="24" customHeight="1" x14ac:dyDescent="0.25">
      <c r="A50" s="332">
        <v>822</v>
      </c>
      <c r="B50" s="273"/>
      <c r="C50" s="272"/>
      <c r="D50" s="273">
        <v>0.45518518518518525</v>
      </c>
      <c r="E50" s="273">
        <v>0.46111111111111125</v>
      </c>
      <c r="F50" s="272">
        <v>29</v>
      </c>
      <c r="G50" s="331">
        <v>0.4924421296296298</v>
      </c>
      <c r="H50" s="272">
        <v>23</v>
      </c>
      <c r="I50" s="273">
        <v>0.49965277777777789</v>
      </c>
      <c r="J50" s="272">
        <v>23</v>
      </c>
      <c r="K50" s="273">
        <v>0.5067708333333335</v>
      </c>
      <c r="L50" s="272">
        <v>23</v>
      </c>
      <c r="M50" s="272" t="s">
        <v>104</v>
      </c>
      <c r="N50" s="332">
        <v>822</v>
      </c>
      <c r="O50" s="273">
        <v>0.51093750000000016</v>
      </c>
      <c r="P50" s="272">
        <v>23</v>
      </c>
      <c r="Q50" s="273">
        <v>0.51813657407407421</v>
      </c>
      <c r="R50" s="272">
        <v>23</v>
      </c>
      <c r="S50" s="331">
        <v>0.52546296296296313</v>
      </c>
      <c r="T50" s="272">
        <v>23</v>
      </c>
      <c r="U50" s="273">
        <v>0.55634259259259278</v>
      </c>
      <c r="V50" s="272">
        <v>23</v>
      </c>
      <c r="W50" s="273"/>
      <c r="X50" s="332">
        <v>822</v>
      </c>
      <c r="Y50" s="272" t="s">
        <v>114</v>
      </c>
      <c r="Z50" s="398"/>
      <c r="AB50" s="1">
        <v>822</v>
      </c>
      <c r="AC50" s="111">
        <v>0.46111111111111125</v>
      </c>
      <c r="AD50" s="111">
        <v>0.46302083333333349</v>
      </c>
      <c r="AE50" s="111">
        <v>0.46489583333333351</v>
      </c>
      <c r="AF50" s="111">
        <v>0.46666666666666684</v>
      </c>
      <c r="AG50" s="111">
        <v>0.46969907407407424</v>
      </c>
      <c r="AH50" s="111">
        <v>0.47196759259259274</v>
      </c>
      <c r="AI50" s="111">
        <v>0.47447916666666684</v>
      </c>
      <c r="AJ50" s="111">
        <v>0.47649305555555571</v>
      </c>
      <c r="AK50" s="111">
        <v>0.47840277777777795</v>
      </c>
      <c r="AL50" s="111">
        <v>0.48001157407407424</v>
      </c>
      <c r="AM50" s="111">
        <v>0.48140046296296313</v>
      </c>
      <c r="AN50" s="111">
        <v>0.48296296296296315</v>
      </c>
      <c r="AO50" s="111">
        <v>0.48487268518518539</v>
      </c>
      <c r="AP50" s="111">
        <v>0.48645833333333355</v>
      </c>
      <c r="AQ50" s="111">
        <v>0.4878125000000002</v>
      </c>
      <c r="AR50" s="111">
        <v>0.48953703703703721</v>
      </c>
      <c r="AS50" s="111">
        <v>0.4909259259259261</v>
      </c>
      <c r="AT50" s="111">
        <v>0.4924421296296298</v>
      </c>
      <c r="AU50" s="111">
        <v>0.49405092592592609</v>
      </c>
      <c r="AV50" s="111">
        <v>0.49584490740740755</v>
      </c>
      <c r="AW50" s="111">
        <v>0.49760416666666679</v>
      </c>
      <c r="AX50" s="111">
        <v>0.49965277777777789</v>
      </c>
      <c r="AY50" s="111">
        <v>0.50240740740740752</v>
      </c>
      <c r="AZ50" s="111">
        <v>0.50418981481481495</v>
      </c>
      <c r="BA50" s="111">
        <v>0.5067708333333335</v>
      </c>
      <c r="BB50" s="1" t="s">
        <v>104</v>
      </c>
      <c r="BC50" s="1">
        <v>822</v>
      </c>
      <c r="BD50" s="111">
        <v>0.51093750000000016</v>
      </c>
      <c r="BE50" s="111">
        <v>0.51357638888888901</v>
      </c>
      <c r="BF50" s="111">
        <v>0.5153472222222224</v>
      </c>
      <c r="BG50" s="111">
        <v>0.51813657407407421</v>
      </c>
      <c r="BH50" s="111">
        <v>0.52035879629629644</v>
      </c>
      <c r="BI50" s="111">
        <v>0.52210648148148164</v>
      </c>
      <c r="BJ50" s="111">
        <v>0.52390046296296311</v>
      </c>
      <c r="BK50" s="111">
        <v>0.52546296296296313</v>
      </c>
      <c r="BL50" s="111">
        <v>0.52702546296296315</v>
      </c>
      <c r="BM50" s="111">
        <v>0.52827546296296313</v>
      </c>
      <c r="BN50" s="111">
        <v>0.53001157407407429</v>
      </c>
      <c r="BO50" s="111">
        <v>0.53138888888888913</v>
      </c>
      <c r="BP50" s="111">
        <v>0.53296296296296319</v>
      </c>
      <c r="BQ50" s="111">
        <v>0.53506944444444471</v>
      </c>
      <c r="BR50" s="111">
        <v>0.5365972222222225</v>
      </c>
      <c r="BS50" s="111">
        <v>0.53803240740740765</v>
      </c>
      <c r="BT50" s="111">
        <v>0.53969907407407436</v>
      </c>
      <c r="BU50" s="111">
        <v>0.54179398148148172</v>
      </c>
      <c r="BV50" s="111">
        <v>0.54386574074074101</v>
      </c>
      <c r="BW50" s="111">
        <v>0.54608796296296325</v>
      </c>
      <c r="BX50" s="111">
        <v>0.54825231481481507</v>
      </c>
      <c r="BY50" s="111">
        <v>0.55094907407407434</v>
      </c>
      <c r="BZ50" s="111">
        <v>0.55270833333333358</v>
      </c>
      <c r="CA50" s="111">
        <v>0.55446759259259282</v>
      </c>
      <c r="CB50" s="111">
        <v>0.55634259259259278</v>
      </c>
      <c r="CC50" s="1" t="s">
        <v>114</v>
      </c>
    </row>
    <row r="51" spans="1:81" s="1" customFormat="1" ht="24" customHeight="1" x14ac:dyDescent="0.25">
      <c r="A51" s="332">
        <v>801</v>
      </c>
      <c r="B51" s="273"/>
      <c r="C51" s="272"/>
      <c r="D51" s="273">
        <v>0.45958333333333345</v>
      </c>
      <c r="E51" s="273">
        <v>0.4655092592592594</v>
      </c>
      <c r="F51" s="272">
        <v>36</v>
      </c>
      <c r="G51" s="331">
        <v>0.49684027777777795</v>
      </c>
      <c r="H51" s="272">
        <v>30</v>
      </c>
      <c r="I51" s="273">
        <v>0.50405092592592604</v>
      </c>
      <c r="J51" s="272">
        <v>30</v>
      </c>
      <c r="K51" s="273">
        <v>0.5111689814814816</v>
      </c>
      <c r="L51" s="272">
        <v>30</v>
      </c>
      <c r="M51" s="272" t="s">
        <v>104</v>
      </c>
      <c r="N51" s="332">
        <v>801</v>
      </c>
      <c r="O51" s="273">
        <v>0.51533564814814825</v>
      </c>
      <c r="P51" s="272">
        <v>30</v>
      </c>
      <c r="Q51" s="273">
        <v>0.5225347222222223</v>
      </c>
      <c r="R51" s="272">
        <v>30</v>
      </c>
      <c r="S51" s="331">
        <v>0.52986111111111123</v>
      </c>
      <c r="T51" s="272">
        <v>30</v>
      </c>
      <c r="U51" s="273">
        <v>0.56074074074074087</v>
      </c>
      <c r="V51" s="272">
        <v>30</v>
      </c>
      <c r="W51" s="273"/>
      <c r="X51" s="332">
        <v>801</v>
      </c>
      <c r="Y51" s="272" t="s">
        <v>115</v>
      </c>
      <c r="Z51" s="398"/>
      <c r="AB51" s="1">
        <v>801</v>
      </c>
      <c r="AC51" s="111">
        <v>0.4655092592592594</v>
      </c>
      <c r="AD51" s="111">
        <v>0.46741898148148164</v>
      </c>
      <c r="AE51" s="111">
        <v>0.46929398148148166</v>
      </c>
      <c r="AF51" s="111">
        <v>0.47106481481481499</v>
      </c>
      <c r="AG51" s="111">
        <v>0.47409722222222239</v>
      </c>
      <c r="AH51" s="111">
        <v>0.4763657407407409</v>
      </c>
      <c r="AI51" s="111">
        <v>0.47887731481481499</v>
      </c>
      <c r="AJ51" s="111">
        <v>0.48089120370370386</v>
      </c>
      <c r="AK51" s="111">
        <v>0.48280092592592611</v>
      </c>
      <c r="AL51" s="111">
        <v>0.48440972222222239</v>
      </c>
      <c r="AM51" s="111">
        <v>0.48579861111111128</v>
      </c>
      <c r="AN51" s="111">
        <v>0.4873611111111113</v>
      </c>
      <c r="AO51" s="111">
        <v>0.48927083333333354</v>
      </c>
      <c r="AP51" s="111">
        <v>0.4908564814814817</v>
      </c>
      <c r="AQ51" s="111">
        <v>0.49221064814814836</v>
      </c>
      <c r="AR51" s="111">
        <v>0.49393518518518537</v>
      </c>
      <c r="AS51" s="111">
        <v>0.49532407407407425</v>
      </c>
      <c r="AT51" s="111">
        <v>0.49684027777777795</v>
      </c>
      <c r="AU51" s="111">
        <v>0.49844907407407424</v>
      </c>
      <c r="AV51" s="111">
        <v>0.5002430555555557</v>
      </c>
      <c r="AW51" s="111">
        <v>0.50200231481481494</v>
      </c>
      <c r="AX51" s="111">
        <v>0.50405092592592604</v>
      </c>
      <c r="AY51" s="111">
        <v>0.50680555555555562</v>
      </c>
      <c r="AZ51" s="111">
        <v>0.50858796296296305</v>
      </c>
      <c r="BA51" s="111">
        <v>0.5111689814814816</v>
      </c>
      <c r="BB51" s="1" t="s">
        <v>104</v>
      </c>
      <c r="BC51" s="1">
        <v>801</v>
      </c>
      <c r="BD51" s="111">
        <v>0.51533564814814825</v>
      </c>
      <c r="BE51" s="111">
        <v>0.51797453703703711</v>
      </c>
      <c r="BF51" s="111">
        <v>0.5197453703703705</v>
      </c>
      <c r="BG51" s="111">
        <v>0.5225347222222223</v>
      </c>
      <c r="BH51" s="111">
        <v>0.52475694444444454</v>
      </c>
      <c r="BI51" s="111">
        <v>0.52650462962962974</v>
      </c>
      <c r="BJ51" s="111">
        <v>0.5282986111111112</v>
      </c>
      <c r="BK51" s="111">
        <v>0.52986111111111123</v>
      </c>
      <c r="BL51" s="111">
        <v>0.53142361111111125</v>
      </c>
      <c r="BM51" s="111">
        <v>0.53267361111111122</v>
      </c>
      <c r="BN51" s="111">
        <v>0.53440972222222238</v>
      </c>
      <c r="BO51" s="111">
        <v>0.53578703703703723</v>
      </c>
      <c r="BP51" s="111">
        <v>0.53736111111111129</v>
      </c>
      <c r="BQ51" s="111">
        <v>0.5394675925925928</v>
      </c>
      <c r="BR51" s="111">
        <v>0.5409953703703706</v>
      </c>
      <c r="BS51" s="111">
        <v>0.54243055555555575</v>
      </c>
      <c r="BT51" s="111">
        <v>0.54409722222222245</v>
      </c>
      <c r="BU51" s="111">
        <v>0.54619212962962982</v>
      </c>
      <c r="BV51" s="111">
        <v>0.54826388888888911</v>
      </c>
      <c r="BW51" s="111">
        <v>0.55048611111111134</v>
      </c>
      <c r="BX51" s="111">
        <v>0.55265046296296316</v>
      </c>
      <c r="BY51" s="111">
        <v>0.55534722222222244</v>
      </c>
      <c r="BZ51" s="111">
        <v>0.55710648148148167</v>
      </c>
      <c r="CA51" s="111">
        <v>0.55886574074074091</v>
      </c>
      <c r="CB51" s="111">
        <v>0.56074074074074087</v>
      </c>
      <c r="CC51" s="1" t="s">
        <v>115</v>
      </c>
    </row>
    <row r="52" spans="1:81" s="1" customFormat="1" ht="24" customHeight="1" x14ac:dyDescent="0.25">
      <c r="A52" s="332">
        <v>823</v>
      </c>
      <c r="B52" s="273"/>
      <c r="C52" s="272"/>
      <c r="D52" s="273">
        <v>0.46398148148148155</v>
      </c>
      <c r="E52" s="273">
        <v>0.46990740740740755</v>
      </c>
      <c r="F52" s="272">
        <v>31</v>
      </c>
      <c r="G52" s="331">
        <v>0.50123842592592616</v>
      </c>
      <c r="H52" s="272">
        <v>25</v>
      </c>
      <c r="I52" s="273">
        <v>0.50844907407407425</v>
      </c>
      <c r="J52" s="272">
        <v>25</v>
      </c>
      <c r="K52" s="273">
        <v>0.51556712962962981</v>
      </c>
      <c r="L52" s="272">
        <v>25</v>
      </c>
      <c r="M52" s="272" t="s">
        <v>104</v>
      </c>
      <c r="N52" s="332">
        <v>823</v>
      </c>
      <c r="O52" s="273">
        <v>0.51973379629629646</v>
      </c>
      <c r="P52" s="272">
        <v>25</v>
      </c>
      <c r="Q52" s="273">
        <v>0.52693287037037051</v>
      </c>
      <c r="R52" s="272">
        <v>25</v>
      </c>
      <c r="S52" s="331">
        <v>0.53425925925925943</v>
      </c>
      <c r="T52" s="272">
        <v>25</v>
      </c>
      <c r="U52" s="273">
        <v>0.56513888888888908</v>
      </c>
      <c r="V52" s="272">
        <v>25</v>
      </c>
      <c r="W52" s="273"/>
      <c r="X52" s="332">
        <v>823</v>
      </c>
      <c r="Y52" s="272" t="s">
        <v>114</v>
      </c>
      <c r="Z52" s="398"/>
      <c r="AB52" s="1">
        <v>823</v>
      </c>
      <c r="AC52" s="111">
        <v>0.46990740740740755</v>
      </c>
      <c r="AD52" s="111">
        <v>0.47181712962962979</v>
      </c>
      <c r="AE52" s="111">
        <v>0.47369212962962981</v>
      </c>
      <c r="AF52" s="111">
        <v>0.47546296296296314</v>
      </c>
      <c r="AG52" s="111">
        <v>0.47849537037037054</v>
      </c>
      <c r="AH52" s="111">
        <v>0.48076388888888905</v>
      </c>
      <c r="AI52" s="111">
        <v>0.48327546296296314</v>
      </c>
      <c r="AJ52" s="111">
        <v>0.48528935185185201</v>
      </c>
      <c r="AK52" s="111">
        <v>0.48719907407407426</v>
      </c>
      <c r="AL52" s="111">
        <v>0.48880787037037055</v>
      </c>
      <c r="AM52" s="111">
        <v>0.49019675925925943</v>
      </c>
      <c r="AN52" s="111">
        <v>0.49175925925925945</v>
      </c>
      <c r="AO52" s="111">
        <v>0.49366898148148169</v>
      </c>
      <c r="AP52" s="111">
        <v>0.49525462962962985</v>
      </c>
      <c r="AQ52" s="111">
        <v>0.49660879629629651</v>
      </c>
      <c r="AR52" s="111">
        <v>0.49833333333333352</v>
      </c>
      <c r="AS52" s="111">
        <v>0.4997222222222224</v>
      </c>
      <c r="AT52" s="111">
        <v>0.50123842592592616</v>
      </c>
      <c r="AU52" s="111">
        <v>0.50284722222222245</v>
      </c>
      <c r="AV52" s="111">
        <v>0.50464120370370391</v>
      </c>
      <c r="AW52" s="111">
        <v>0.50640046296296315</v>
      </c>
      <c r="AX52" s="111">
        <v>0.50844907407407425</v>
      </c>
      <c r="AY52" s="111">
        <v>0.51120370370370383</v>
      </c>
      <c r="AZ52" s="111">
        <v>0.51298611111111125</v>
      </c>
      <c r="BA52" s="111">
        <v>0.51556712962962981</v>
      </c>
      <c r="BB52" s="1" t="s">
        <v>104</v>
      </c>
      <c r="BC52" s="1">
        <v>823</v>
      </c>
      <c r="BD52" s="111">
        <v>0.51973379629629646</v>
      </c>
      <c r="BE52" s="111">
        <v>0.52237268518518531</v>
      </c>
      <c r="BF52" s="111">
        <v>0.5241435185185187</v>
      </c>
      <c r="BG52" s="111">
        <v>0.52693287037037051</v>
      </c>
      <c r="BH52" s="111">
        <v>0.52915509259259275</v>
      </c>
      <c r="BI52" s="111">
        <v>0.53090277777777795</v>
      </c>
      <c r="BJ52" s="111">
        <v>0.53269675925925941</v>
      </c>
      <c r="BK52" s="111">
        <v>0.53425925925925943</v>
      </c>
      <c r="BL52" s="111">
        <v>0.53582175925925946</v>
      </c>
      <c r="BM52" s="111">
        <v>0.53707175925925943</v>
      </c>
      <c r="BN52" s="111">
        <v>0.53880787037037059</v>
      </c>
      <c r="BO52" s="111">
        <v>0.54018518518518543</v>
      </c>
      <c r="BP52" s="111">
        <v>0.5417592592592595</v>
      </c>
      <c r="BQ52" s="111">
        <v>0.54386574074074101</v>
      </c>
      <c r="BR52" s="111">
        <v>0.54539351851851881</v>
      </c>
      <c r="BS52" s="111">
        <v>0.54682870370370396</v>
      </c>
      <c r="BT52" s="111">
        <v>0.54849537037037066</v>
      </c>
      <c r="BU52" s="111">
        <v>0.55059027777777803</v>
      </c>
      <c r="BV52" s="111">
        <v>0.55266203703703731</v>
      </c>
      <c r="BW52" s="111">
        <v>0.55488425925925955</v>
      </c>
      <c r="BX52" s="111">
        <v>0.55704861111111137</v>
      </c>
      <c r="BY52" s="111">
        <v>0.55974537037037064</v>
      </c>
      <c r="BZ52" s="111">
        <v>0.56150462962962988</v>
      </c>
      <c r="CA52" s="111">
        <v>0.56326388888888912</v>
      </c>
      <c r="CB52" s="111">
        <v>0.56513888888888908</v>
      </c>
      <c r="CC52" s="1" t="s">
        <v>114</v>
      </c>
    </row>
    <row r="53" spans="1:81" s="1" customFormat="1" ht="24" customHeight="1" x14ac:dyDescent="0.25">
      <c r="A53" s="332">
        <v>803</v>
      </c>
      <c r="B53" s="273"/>
      <c r="C53" s="272"/>
      <c r="D53" s="273">
        <v>0.46837962962962976</v>
      </c>
      <c r="E53" s="273">
        <v>0.4743055555555557</v>
      </c>
      <c r="F53" s="272">
        <v>38</v>
      </c>
      <c r="G53" s="331">
        <v>0.50563657407407436</v>
      </c>
      <c r="H53" s="272">
        <v>41</v>
      </c>
      <c r="I53" s="273">
        <v>0.51284722222222245</v>
      </c>
      <c r="J53" s="272">
        <v>41</v>
      </c>
      <c r="K53" s="273">
        <v>0.51996527777777801</v>
      </c>
      <c r="L53" s="272">
        <v>41</v>
      </c>
      <c r="M53" s="272" t="s">
        <v>104</v>
      </c>
      <c r="N53" s="332">
        <v>803</v>
      </c>
      <c r="O53" s="273">
        <v>0.52413194444444466</v>
      </c>
      <c r="P53" s="272">
        <v>41</v>
      </c>
      <c r="Q53" s="273">
        <v>0.53133101851851872</v>
      </c>
      <c r="R53" s="272">
        <v>41</v>
      </c>
      <c r="S53" s="331">
        <v>0.53865740740740764</v>
      </c>
      <c r="T53" s="272">
        <v>41</v>
      </c>
      <c r="U53" s="273">
        <v>0.56953703703703729</v>
      </c>
      <c r="V53" s="272">
        <v>41</v>
      </c>
      <c r="W53" s="273"/>
      <c r="X53" s="332">
        <v>803</v>
      </c>
      <c r="Y53" s="272" t="s">
        <v>115</v>
      </c>
      <c r="Z53" s="398"/>
      <c r="AB53" s="1">
        <v>803</v>
      </c>
      <c r="AC53" s="111">
        <v>0.4743055555555557</v>
      </c>
      <c r="AD53" s="111">
        <v>0.47621527777777795</v>
      </c>
      <c r="AE53" s="111">
        <v>0.47809027777777796</v>
      </c>
      <c r="AF53" s="111">
        <v>0.47986111111111129</v>
      </c>
      <c r="AG53" s="111">
        <v>0.48289351851851869</v>
      </c>
      <c r="AH53" s="111">
        <v>0.4851620370370372</v>
      </c>
      <c r="AI53" s="111">
        <v>0.48767361111111129</v>
      </c>
      <c r="AJ53" s="111">
        <v>0.48968750000000016</v>
      </c>
      <c r="AK53" s="111">
        <v>0.49159722222222241</v>
      </c>
      <c r="AL53" s="111">
        <v>0.4932060185185187</v>
      </c>
      <c r="AM53" s="111">
        <v>0.49459490740740758</v>
      </c>
      <c r="AN53" s="111">
        <v>0.4961574074074076</v>
      </c>
      <c r="AO53" s="111">
        <v>0.49806712962962985</v>
      </c>
      <c r="AP53" s="111">
        <v>0.499652777777778</v>
      </c>
      <c r="AQ53" s="111">
        <v>0.50100694444444471</v>
      </c>
      <c r="AR53" s="111">
        <v>0.50273148148148172</v>
      </c>
      <c r="AS53" s="111">
        <v>0.50412037037037061</v>
      </c>
      <c r="AT53" s="111">
        <v>0.50563657407407436</v>
      </c>
      <c r="AU53" s="111">
        <v>0.50724537037037065</v>
      </c>
      <c r="AV53" s="111">
        <v>0.50903935185185212</v>
      </c>
      <c r="AW53" s="111">
        <v>0.51079861111111136</v>
      </c>
      <c r="AX53" s="111">
        <v>0.51284722222222245</v>
      </c>
      <c r="AY53" s="111">
        <v>0.51560185185185203</v>
      </c>
      <c r="AZ53" s="111">
        <v>0.51738425925925946</v>
      </c>
      <c r="BA53" s="111">
        <v>0.51996527777777801</v>
      </c>
      <c r="BB53" s="1" t="s">
        <v>104</v>
      </c>
      <c r="BC53" s="1">
        <v>803</v>
      </c>
      <c r="BD53" s="111">
        <v>0.52413194444444466</v>
      </c>
      <c r="BE53" s="111">
        <v>0.52677083333333352</v>
      </c>
      <c r="BF53" s="111">
        <v>0.52854166666666691</v>
      </c>
      <c r="BG53" s="111">
        <v>0.53133101851851872</v>
      </c>
      <c r="BH53" s="111">
        <v>0.53355324074074095</v>
      </c>
      <c r="BI53" s="111">
        <v>0.53530092592592615</v>
      </c>
      <c r="BJ53" s="111">
        <v>0.53709490740740762</v>
      </c>
      <c r="BK53" s="111">
        <v>0.53865740740740764</v>
      </c>
      <c r="BL53" s="111">
        <v>0.54021990740740766</v>
      </c>
      <c r="BM53" s="111">
        <v>0.54146990740740764</v>
      </c>
      <c r="BN53" s="111">
        <v>0.5432060185185188</v>
      </c>
      <c r="BO53" s="111">
        <v>0.54458333333333364</v>
      </c>
      <c r="BP53" s="111">
        <v>0.5461574074074077</v>
      </c>
      <c r="BQ53" s="111">
        <v>0.54826388888888922</v>
      </c>
      <c r="BR53" s="111">
        <v>0.54979166666666701</v>
      </c>
      <c r="BS53" s="111">
        <v>0.55122685185185216</v>
      </c>
      <c r="BT53" s="111">
        <v>0.55289351851851887</v>
      </c>
      <c r="BU53" s="111">
        <v>0.55498842592592623</v>
      </c>
      <c r="BV53" s="111">
        <v>0.55706018518518552</v>
      </c>
      <c r="BW53" s="111">
        <v>0.55928240740740776</v>
      </c>
      <c r="BX53" s="111">
        <v>0.56144675925925958</v>
      </c>
      <c r="BY53" s="111">
        <v>0.56414351851851885</v>
      </c>
      <c r="BZ53" s="111">
        <v>0.56590277777777809</v>
      </c>
      <c r="CA53" s="111">
        <v>0.56766203703703733</v>
      </c>
      <c r="CB53" s="111">
        <v>0.56953703703703729</v>
      </c>
      <c r="CC53" s="1" t="s">
        <v>115</v>
      </c>
    </row>
    <row r="54" spans="1:81" s="1" customFormat="1" ht="24" customHeight="1" x14ac:dyDescent="0.25">
      <c r="A54" s="332">
        <v>804</v>
      </c>
      <c r="B54" s="273"/>
      <c r="C54" s="272"/>
      <c r="D54" s="273">
        <v>0.47277777777777785</v>
      </c>
      <c r="E54" s="273">
        <v>0.47870370370370385</v>
      </c>
      <c r="F54" s="272">
        <v>40</v>
      </c>
      <c r="G54" s="331">
        <v>0.51003472222222235</v>
      </c>
      <c r="H54" s="272">
        <v>27</v>
      </c>
      <c r="I54" s="273">
        <v>0.51724537037037044</v>
      </c>
      <c r="J54" s="272">
        <v>27</v>
      </c>
      <c r="K54" s="273">
        <v>0.524363425925926</v>
      </c>
      <c r="L54" s="272">
        <v>27</v>
      </c>
      <c r="M54" s="272" t="s">
        <v>104</v>
      </c>
      <c r="N54" s="332">
        <v>804</v>
      </c>
      <c r="O54" s="273">
        <v>0.52853009259259265</v>
      </c>
      <c r="P54" s="272">
        <v>27</v>
      </c>
      <c r="Q54" s="273">
        <v>0.5357291666666667</v>
      </c>
      <c r="R54" s="272">
        <v>27</v>
      </c>
      <c r="S54" s="331">
        <v>0.54305555555555562</v>
      </c>
      <c r="T54" s="272">
        <v>27</v>
      </c>
      <c r="U54" s="273">
        <v>0.57393518518518527</v>
      </c>
      <c r="V54" s="272">
        <v>27</v>
      </c>
      <c r="W54" s="273"/>
      <c r="X54" s="332">
        <v>804</v>
      </c>
      <c r="Y54" s="272" t="s">
        <v>114</v>
      </c>
      <c r="Z54" s="398"/>
      <c r="AB54" s="1">
        <v>804</v>
      </c>
      <c r="AC54" s="111">
        <v>0.47870370370370385</v>
      </c>
      <c r="AD54" s="111">
        <v>0.4806134259259261</v>
      </c>
      <c r="AE54" s="111">
        <v>0.48248842592592611</v>
      </c>
      <c r="AF54" s="111">
        <v>0.48425925925925944</v>
      </c>
      <c r="AG54" s="111">
        <v>0.48729166666666685</v>
      </c>
      <c r="AH54" s="111">
        <v>0.48956018518518535</v>
      </c>
      <c r="AI54" s="111">
        <v>0.49207175925925944</v>
      </c>
      <c r="AJ54" s="111">
        <v>0.49408564814814832</v>
      </c>
      <c r="AK54" s="111">
        <v>0.49599537037037056</v>
      </c>
      <c r="AL54" s="111">
        <v>0.49760416666666685</v>
      </c>
      <c r="AM54" s="111">
        <v>0.49899305555555573</v>
      </c>
      <c r="AN54" s="111">
        <v>0.50055555555555575</v>
      </c>
      <c r="AO54" s="111">
        <v>0.50246527777777794</v>
      </c>
      <c r="AP54" s="111">
        <v>0.50405092592592604</v>
      </c>
      <c r="AQ54" s="111">
        <v>0.5054050925925927</v>
      </c>
      <c r="AR54" s="111">
        <v>0.50712962962962971</v>
      </c>
      <c r="AS54" s="111">
        <v>0.50851851851851859</v>
      </c>
      <c r="AT54" s="111">
        <v>0.51003472222222235</v>
      </c>
      <c r="AU54" s="111">
        <v>0.51164351851851864</v>
      </c>
      <c r="AV54" s="111">
        <v>0.5134375000000001</v>
      </c>
      <c r="AW54" s="111">
        <v>0.51519675925925934</v>
      </c>
      <c r="AX54" s="111">
        <v>0.51724537037037044</v>
      </c>
      <c r="AY54" s="111">
        <v>0.52</v>
      </c>
      <c r="AZ54" s="111">
        <v>0.52178240740740744</v>
      </c>
      <c r="BA54" s="111">
        <v>0.524363425925926</v>
      </c>
      <c r="BB54" s="1" t="s">
        <v>104</v>
      </c>
      <c r="BC54" s="1">
        <v>804</v>
      </c>
      <c r="BD54" s="111">
        <v>0.52853009259259265</v>
      </c>
      <c r="BE54" s="111">
        <v>0.53116898148148151</v>
      </c>
      <c r="BF54" s="111">
        <v>0.53293981481481489</v>
      </c>
      <c r="BG54" s="111">
        <v>0.5357291666666667</v>
      </c>
      <c r="BH54" s="111">
        <v>0.53795138888888894</v>
      </c>
      <c r="BI54" s="111">
        <v>0.53969907407407414</v>
      </c>
      <c r="BJ54" s="111">
        <v>0.5414930555555556</v>
      </c>
      <c r="BK54" s="111">
        <v>0.54305555555555562</v>
      </c>
      <c r="BL54" s="111">
        <v>0.54461805555555565</v>
      </c>
      <c r="BM54" s="111">
        <v>0.54586805555555562</v>
      </c>
      <c r="BN54" s="111">
        <v>0.54760416666666678</v>
      </c>
      <c r="BO54" s="111">
        <v>0.54898148148148163</v>
      </c>
      <c r="BP54" s="111">
        <v>0.55055555555555569</v>
      </c>
      <c r="BQ54" s="111">
        <v>0.5526620370370372</v>
      </c>
      <c r="BR54" s="111">
        <v>0.554189814814815</v>
      </c>
      <c r="BS54" s="111">
        <v>0.55562500000000015</v>
      </c>
      <c r="BT54" s="111">
        <v>0.55729166666666685</v>
      </c>
      <c r="BU54" s="111">
        <v>0.55938657407407422</v>
      </c>
      <c r="BV54" s="111">
        <v>0.5614583333333335</v>
      </c>
      <c r="BW54" s="111">
        <v>0.56368055555555574</v>
      </c>
      <c r="BX54" s="111">
        <v>0.56584490740740756</v>
      </c>
      <c r="BY54" s="111">
        <v>0.56854166666666683</v>
      </c>
      <c r="BZ54" s="111">
        <v>0.57030092592592607</v>
      </c>
      <c r="CA54" s="111">
        <v>0.57206018518518531</v>
      </c>
      <c r="CB54" s="111">
        <v>0.57393518518518527</v>
      </c>
      <c r="CC54" s="1" t="s">
        <v>114</v>
      </c>
    </row>
    <row r="55" spans="1:81" s="1" customFormat="1" ht="24" customHeight="1" x14ac:dyDescent="0.25">
      <c r="A55" s="332">
        <v>805</v>
      </c>
      <c r="B55" s="273"/>
      <c r="C55" s="272"/>
      <c r="D55" s="273">
        <v>0.47717592592592606</v>
      </c>
      <c r="E55" s="273">
        <v>0.483101851851852</v>
      </c>
      <c r="F55" s="272">
        <v>4</v>
      </c>
      <c r="G55" s="331">
        <v>0.51443287037037044</v>
      </c>
      <c r="H55" s="272">
        <v>34</v>
      </c>
      <c r="I55" s="273">
        <v>0.52164351851851853</v>
      </c>
      <c r="J55" s="272">
        <v>34</v>
      </c>
      <c r="K55" s="273">
        <v>0.52876157407407409</v>
      </c>
      <c r="L55" s="272">
        <v>34</v>
      </c>
      <c r="M55" s="272" t="s">
        <v>104</v>
      </c>
      <c r="N55" s="332">
        <v>805</v>
      </c>
      <c r="O55" s="273">
        <v>0.53292824074074074</v>
      </c>
      <c r="P55" s="272">
        <v>34</v>
      </c>
      <c r="Q55" s="273">
        <v>0.5401273148148148</v>
      </c>
      <c r="R55" s="272">
        <v>34</v>
      </c>
      <c r="S55" s="331">
        <v>0.54745370370370372</v>
      </c>
      <c r="T55" s="272">
        <v>16</v>
      </c>
      <c r="U55" s="273">
        <v>0.57833333333333337</v>
      </c>
      <c r="V55" s="272">
        <v>16</v>
      </c>
      <c r="W55" s="273"/>
      <c r="X55" s="332">
        <v>805</v>
      </c>
      <c r="Y55" s="272" t="s">
        <v>115</v>
      </c>
      <c r="Z55" s="398"/>
      <c r="AB55" s="1">
        <v>805</v>
      </c>
      <c r="AC55" s="111">
        <v>0.483101851851852</v>
      </c>
      <c r="AD55" s="111">
        <v>0.48501157407407425</v>
      </c>
      <c r="AE55" s="111">
        <v>0.48688657407407426</v>
      </c>
      <c r="AF55" s="111">
        <v>0.4886574074074076</v>
      </c>
      <c r="AG55" s="111">
        <v>0.491689814814815</v>
      </c>
      <c r="AH55" s="111">
        <v>0.4939583333333335</v>
      </c>
      <c r="AI55" s="111">
        <v>0.4964699074074076</v>
      </c>
      <c r="AJ55" s="111">
        <v>0.49848379629629647</v>
      </c>
      <c r="AK55" s="111">
        <v>0.50039351851851865</v>
      </c>
      <c r="AL55" s="111">
        <v>0.50200231481481494</v>
      </c>
      <c r="AM55" s="111">
        <v>0.50339120370370383</v>
      </c>
      <c r="AN55" s="111">
        <v>0.50495370370370385</v>
      </c>
      <c r="AO55" s="111">
        <v>0.50686342592592604</v>
      </c>
      <c r="AP55" s="111">
        <v>0.50844907407407414</v>
      </c>
      <c r="AQ55" s="111">
        <v>0.50980324074074079</v>
      </c>
      <c r="AR55" s="111">
        <v>0.5115277777777778</v>
      </c>
      <c r="AS55" s="111">
        <v>0.51291666666666669</v>
      </c>
      <c r="AT55" s="111">
        <v>0.51443287037037044</v>
      </c>
      <c r="AU55" s="111">
        <v>0.51604166666666673</v>
      </c>
      <c r="AV55" s="111">
        <v>0.5178356481481482</v>
      </c>
      <c r="AW55" s="111">
        <v>0.51959490740740744</v>
      </c>
      <c r="AX55" s="111">
        <v>0.52164351851851853</v>
      </c>
      <c r="AY55" s="111">
        <v>0.52439814814814811</v>
      </c>
      <c r="AZ55" s="111">
        <v>0.52618055555555554</v>
      </c>
      <c r="BA55" s="111">
        <v>0.52876157407407409</v>
      </c>
      <c r="BB55" s="1" t="s">
        <v>104</v>
      </c>
      <c r="BC55" s="1">
        <v>805</v>
      </c>
      <c r="BD55" s="111">
        <v>0.53292824074074074</v>
      </c>
      <c r="BE55" s="111">
        <v>0.5355671296296296</v>
      </c>
      <c r="BF55" s="111">
        <v>0.53733796296296299</v>
      </c>
      <c r="BG55" s="111">
        <v>0.5401273148148148</v>
      </c>
      <c r="BH55" s="111">
        <v>0.54234953703703703</v>
      </c>
      <c r="BI55" s="111">
        <v>0.54409722222222223</v>
      </c>
      <c r="BJ55" s="111">
        <v>0.5458912037037037</v>
      </c>
      <c r="BK55" s="111">
        <v>0.54745370370370372</v>
      </c>
      <c r="BL55" s="111">
        <v>0.54901620370370374</v>
      </c>
      <c r="BM55" s="111">
        <v>0.55026620370370372</v>
      </c>
      <c r="BN55" s="111">
        <v>0.55200231481481488</v>
      </c>
      <c r="BO55" s="111">
        <v>0.55337962962962972</v>
      </c>
      <c r="BP55" s="111">
        <v>0.55495370370370378</v>
      </c>
      <c r="BQ55" s="111">
        <v>0.5570601851851853</v>
      </c>
      <c r="BR55" s="111">
        <v>0.55858796296296309</v>
      </c>
      <c r="BS55" s="111">
        <v>0.56002314814814824</v>
      </c>
      <c r="BT55" s="111">
        <v>0.56168981481481495</v>
      </c>
      <c r="BU55" s="111">
        <v>0.56378472222222231</v>
      </c>
      <c r="BV55" s="111">
        <v>0.5658564814814816</v>
      </c>
      <c r="BW55" s="111">
        <v>0.56807870370370384</v>
      </c>
      <c r="BX55" s="111">
        <v>0.57024305555555566</v>
      </c>
      <c r="BY55" s="111">
        <v>0.57293981481481493</v>
      </c>
      <c r="BZ55" s="111">
        <v>0.57469907407407417</v>
      </c>
      <c r="CA55" s="111">
        <v>0.57645833333333341</v>
      </c>
      <c r="CB55" s="111">
        <v>0.57833333333333337</v>
      </c>
      <c r="CC55" s="1" t="s">
        <v>115</v>
      </c>
    </row>
    <row r="56" spans="1:81" s="1" customFormat="1" ht="24" customHeight="1" x14ac:dyDescent="0.25">
      <c r="A56" s="332">
        <v>806</v>
      </c>
      <c r="B56" s="273"/>
      <c r="C56" s="272"/>
      <c r="D56" s="273">
        <v>0.48157407407407415</v>
      </c>
      <c r="E56" s="273">
        <v>0.48750000000000016</v>
      </c>
      <c r="F56" s="272">
        <v>18</v>
      </c>
      <c r="G56" s="331">
        <v>0.51883101851851854</v>
      </c>
      <c r="H56" s="272">
        <v>18</v>
      </c>
      <c r="I56" s="273">
        <v>0.52604166666666663</v>
      </c>
      <c r="J56" s="272">
        <v>18</v>
      </c>
      <c r="K56" s="273">
        <v>0.53315972222222219</v>
      </c>
      <c r="L56" s="272">
        <v>18</v>
      </c>
      <c r="M56" s="272" t="s">
        <v>104</v>
      </c>
      <c r="N56" s="332">
        <v>806</v>
      </c>
      <c r="O56" s="273">
        <v>0.53732638888888884</v>
      </c>
      <c r="P56" s="272">
        <v>18</v>
      </c>
      <c r="Q56" s="273">
        <v>0.54452546296296289</v>
      </c>
      <c r="R56" s="272">
        <v>18</v>
      </c>
      <c r="S56" s="331">
        <v>0.55185185185185182</v>
      </c>
      <c r="T56" s="272">
        <v>15</v>
      </c>
      <c r="U56" s="273">
        <v>0.58273148148148146</v>
      </c>
      <c r="V56" s="272">
        <v>15</v>
      </c>
      <c r="W56" s="273"/>
      <c r="X56" s="332">
        <v>806</v>
      </c>
      <c r="Y56" s="272" t="s">
        <v>114</v>
      </c>
      <c r="Z56" s="398"/>
      <c r="AB56" s="1">
        <v>806</v>
      </c>
      <c r="AC56" s="111">
        <v>0.48750000000000016</v>
      </c>
      <c r="AD56" s="111">
        <v>0.4894097222222224</v>
      </c>
      <c r="AE56" s="111">
        <v>0.49128472222222241</v>
      </c>
      <c r="AF56" s="111">
        <v>0.49305555555555575</v>
      </c>
      <c r="AG56" s="111">
        <v>0.49608796296296315</v>
      </c>
      <c r="AH56" s="111">
        <v>0.49835648148148165</v>
      </c>
      <c r="AI56" s="111">
        <v>0.50086805555555569</v>
      </c>
      <c r="AJ56" s="111">
        <v>0.50288194444444456</v>
      </c>
      <c r="AK56" s="111">
        <v>0.50479166666666675</v>
      </c>
      <c r="AL56" s="111">
        <v>0.50640046296296304</v>
      </c>
      <c r="AM56" s="111">
        <v>0.50778935185185192</v>
      </c>
      <c r="AN56" s="111">
        <v>0.50935185185185194</v>
      </c>
      <c r="AO56" s="111">
        <v>0.51126157407407413</v>
      </c>
      <c r="AP56" s="111">
        <v>0.51284722222222223</v>
      </c>
      <c r="AQ56" s="111">
        <v>0.51420138888888889</v>
      </c>
      <c r="AR56" s="111">
        <v>0.5159259259259259</v>
      </c>
      <c r="AS56" s="111">
        <v>0.51731481481481478</v>
      </c>
      <c r="AT56" s="111">
        <v>0.51883101851851854</v>
      </c>
      <c r="AU56" s="111">
        <v>0.52043981481481483</v>
      </c>
      <c r="AV56" s="111">
        <v>0.52223379629629629</v>
      </c>
      <c r="AW56" s="111">
        <v>0.52399305555555553</v>
      </c>
      <c r="AX56" s="111">
        <v>0.52604166666666663</v>
      </c>
      <c r="AY56" s="111">
        <v>0.52879629629629621</v>
      </c>
      <c r="AZ56" s="111">
        <v>0.53057870370370364</v>
      </c>
      <c r="BA56" s="111">
        <v>0.53315972222222219</v>
      </c>
      <c r="BB56" s="1" t="s">
        <v>104</v>
      </c>
      <c r="BC56" s="1">
        <v>806</v>
      </c>
      <c r="BD56" s="111">
        <v>0.53732638888888884</v>
      </c>
      <c r="BE56" s="111">
        <v>0.5399652777777777</v>
      </c>
      <c r="BF56" s="111">
        <v>0.54173611111111108</v>
      </c>
      <c r="BG56" s="111">
        <v>0.54452546296296289</v>
      </c>
      <c r="BH56" s="111">
        <v>0.54674768518518513</v>
      </c>
      <c r="BI56" s="111">
        <v>0.54849537037037033</v>
      </c>
      <c r="BJ56" s="111">
        <v>0.55028935185185179</v>
      </c>
      <c r="BK56" s="111">
        <v>0.55185185185185182</v>
      </c>
      <c r="BL56" s="111">
        <v>0.55341435185185184</v>
      </c>
      <c r="BM56" s="111">
        <v>0.55466435185185181</v>
      </c>
      <c r="BN56" s="111">
        <v>0.55640046296296297</v>
      </c>
      <c r="BO56" s="111">
        <v>0.55777777777777782</v>
      </c>
      <c r="BP56" s="111">
        <v>0.55935185185185188</v>
      </c>
      <c r="BQ56" s="111">
        <v>0.56145833333333339</v>
      </c>
      <c r="BR56" s="111">
        <v>0.56298611111111119</v>
      </c>
      <c r="BS56" s="111">
        <v>0.56442129629629634</v>
      </c>
      <c r="BT56" s="111">
        <v>0.56608796296296304</v>
      </c>
      <c r="BU56" s="111">
        <v>0.56818287037037041</v>
      </c>
      <c r="BV56" s="111">
        <v>0.57025462962962969</v>
      </c>
      <c r="BW56" s="111">
        <v>0.57247685185185193</v>
      </c>
      <c r="BX56" s="111">
        <v>0.57464120370370375</v>
      </c>
      <c r="BY56" s="111">
        <v>0.57733796296296302</v>
      </c>
      <c r="BZ56" s="111">
        <v>0.57909722222222226</v>
      </c>
      <c r="CA56" s="111">
        <v>0.5808564814814815</v>
      </c>
      <c r="CB56" s="111">
        <v>0.58273148148148146</v>
      </c>
      <c r="CC56" s="1" t="s">
        <v>114</v>
      </c>
    </row>
    <row r="57" spans="1:81" s="1" customFormat="1" ht="24" customHeight="1" x14ac:dyDescent="0.25">
      <c r="A57" s="332">
        <v>812</v>
      </c>
      <c r="B57" s="273"/>
      <c r="C57" s="272"/>
      <c r="D57" s="273">
        <v>0.48597222222222236</v>
      </c>
      <c r="E57" s="273">
        <v>0.49189814814814831</v>
      </c>
      <c r="F57" s="272">
        <v>8</v>
      </c>
      <c r="G57" s="331">
        <v>0.52322916666666675</v>
      </c>
      <c r="H57" s="272">
        <v>32</v>
      </c>
      <c r="I57" s="273">
        <v>0.53043981481481484</v>
      </c>
      <c r="J57" s="272">
        <v>32</v>
      </c>
      <c r="K57" s="273">
        <v>0.53755787037037039</v>
      </c>
      <c r="L57" s="272">
        <v>32</v>
      </c>
      <c r="M57" s="272" t="s">
        <v>104</v>
      </c>
      <c r="N57" s="332">
        <v>812</v>
      </c>
      <c r="O57" s="273">
        <v>0.54172453703703705</v>
      </c>
      <c r="P57" s="272">
        <v>32</v>
      </c>
      <c r="Q57" s="273">
        <v>0.5489236111111111</v>
      </c>
      <c r="R57" s="272">
        <v>32</v>
      </c>
      <c r="S57" s="331">
        <v>0.55625000000000002</v>
      </c>
      <c r="T57" s="272">
        <v>38</v>
      </c>
      <c r="U57" s="273">
        <v>0.58712962962962967</v>
      </c>
      <c r="V57" s="272">
        <v>38</v>
      </c>
      <c r="W57" s="273"/>
      <c r="X57" s="332">
        <v>812</v>
      </c>
      <c r="Y57" s="272" t="s">
        <v>115</v>
      </c>
      <c r="Z57" s="398"/>
      <c r="AB57" s="1">
        <v>812</v>
      </c>
      <c r="AC57" s="111">
        <v>0.49189814814814831</v>
      </c>
      <c r="AD57" s="111">
        <v>0.49380787037037055</v>
      </c>
      <c r="AE57" s="111">
        <v>0.49568287037037057</v>
      </c>
      <c r="AF57" s="111">
        <v>0.4974537037037039</v>
      </c>
      <c r="AG57" s="111">
        <v>0.5004861111111113</v>
      </c>
      <c r="AH57" s="111">
        <v>0.5027546296296298</v>
      </c>
      <c r="AI57" s="111">
        <v>0.5052662037037039</v>
      </c>
      <c r="AJ57" s="111">
        <v>0.50728009259259277</v>
      </c>
      <c r="AK57" s="111">
        <v>0.50918981481481496</v>
      </c>
      <c r="AL57" s="111">
        <v>0.51079861111111124</v>
      </c>
      <c r="AM57" s="111">
        <v>0.51218750000000013</v>
      </c>
      <c r="AN57" s="111">
        <v>0.51375000000000015</v>
      </c>
      <c r="AO57" s="111">
        <v>0.51565972222222234</v>
      </c>
      <c r="AP57" s="111">
        <v>0.51724537037037044</v>
      </c>
      <c r="AQ57" s="111">
        <v>0.51859953703703709</v>
      </c>
      <c r="AR57" s="111">
        <v>0.52032407407407411</v>
      </c>
      <c r="AS57" s="111">
        <v>0.52171296296296299</v>
      </c>
      <c r="AT57" s="111">
        <v>0.52322916666666675</v>
      </c>
      <c r="AU57" s="111">
        <v>0.52483796296296303</v>
      </c>
      <c r="AV57" s="111">
        <v>0.5266319444444445</v>
      </c>
      <c r="AW57" s="111">
        <v>0.52839120370370374</v>
      </c>
      <c r="AX57" s="111">
        <v>0.53043981481481484</v>
      </c>
      <c r="AY57" s="111">
        <v>0.53319444444444442</v>
      </c>
      <c r="AZ57" s="111">
        <v>0.53497685185185184</v>
      </c>
      <c r="BA57" s="111">
        <v>0.53755787037037039</v>
      </c>
      <c r="BB57" s="1" t="s">
        <v>104</v>
      </c>
      <c r="BC57" s="1">
        <v>812</v>
      </c>
      <c r="BD57" s="111">
        <v>0.54172453703703705</v>
      </c>
      <c r="BE57" s="111">
        <v>0.5443634259259259</v>
      </c>
      <c r="BF57" s="111">
        <v>0.54613425925925929</v>
      </c>
      <c r="BG57" s="111">
        <v>0.5489236111111111</v>
      </c>
      <c r="BH57" s="111">
        <v>0.55114583333333333</v>
      </c>
      <c r="BI57" s="111">
        <v>0.55289351851851853</v>
      </c>
      <c r="BJ57" s="111">
        <v>0.5546875</v>
      </c>
      <c r="BK57" s="111">
        <v>0.55625000000000002</v>
      </c>
      <c r="BL57" s="111">
        <v>0.55781250000000004</v>
      </c>
      <c r="BM57" s="111">
        <v>0.55906250000000002</v>
      </c>
      <c r="BN57" s="111">
        <v>0.56079861111111118</v>
      </c>
      <c r="BO57" s="111">
        <v>0.56217592592592602</v>
      </c>
      <c r="BP57" s="111">
        <v>0.56375000000000008</v>
      </c>
      <c r="BQ57" s="111">
        <v>0.5658564814814816</v>
      </c>
      <c r="BR57" s="111">
        <v>0.56738425925925939</v>
      </c>
      <c r="BS57" s="111">
        <v>0.56881944444444454</v>
      </c>
      <c r="BT57" s="111">
        <v>0.57048611111111125</v>
      </c>
      <c r="BU57" s="111">
        <v>0.57258101851851861</v>
      </c>
      <c r="BV57" s="111">
        <v>0.5746527777777779</v>
      </c>
      <c r="BW57" s="111">
        <v>0.57687500000000014</v>
      </c>
      <c r="BX57" s="111">
        <v>0.57903935185185196</v>
      </c>
      <c r="BY57" s="111">
        <v>0.58173611111111123</v>
      </c>
      <c r="BZ57" s="111">
        <v>0.58349537037037047</v>
      </c>
      <c r="CA57" s="111">
        <v>0.58525462962962971</v>
      </c>
      <c r="CB57" s="111">
        <v>0.58712962962962967</v>
      </c>
      <c r="CC57" s="1" t="s">
        <v>115</v>
      </c>
    </row>
    <row r="58" spans="1:81" s="1" customFormat="1" ht="24" customHeight="1" x14ac:dyDescent="0.25">
      <c r="A58" s="332">
        <v>816</v>
      </c>
      <c r="B58" s="273"/>
      <c r="C58" s="272"/>
      <c r="D58" s="273">
        <v>0.49037037037037046</v>
      </c>
      <c r="E58" s="273">
        <v>0.49629629629629646</v>
      </c>
      <c r="F58" s="272">
        <v>16</v>
      </c>
      <c r="G58" s="331">
        <v>0.52762731481481495</v>
      </c>
      <c r="H58" s="272">
        <v>36</v>
      </c>
      <c r="I58" s="273">
        <v>0.53483796296296304</v>
      </c>
      <c r="J58" s="272">
        <v>36</v>
      </c>
      <c r="K58" s="273">
        <v>0.5419560185185186</v>
      </c>
      <c r="L58" s="272">
        <v>36</v>
      </c>
      <c r="M58" s="272" t="s">
        <v>104</v>
      </c>
      <c r="N58" s="332">
        <v>816</v>
      </c>
      <c r="O58" s="273">
        <v>0.54612268518518525</v>
      </c>
      <c r="P58" s="272">
        <v>36</v>
      </c>
      <c r="Q58" s="273">
        <v>0.5533217592592593</v>
      </c>
      <c r="R58" s="272">
        <v>36</v>
      </c>
      <c r="S58" s="331">
        <v>0.56064814814814823</v>
      </c>
      <c r="T58" s="272">
        <v>44</v>
      </c>
      <c r="U58" s="273">
        <v>0.59152777777777787</v>
      </c>
      <c r="V58" s="272">
        <v>44</v>
      </c>
      <c r="W58" s="273"/>
      <c r="X58" s="332">
        <v>816</v>
      </c>
      <c r="Y58" s="272" t="s">
        <v>114</v>
      </c>
      <c r="Z58" s="398"/>
      <c r="AB58" s="1">
        <v>816</v>
      </c>
      <c r="AC58" s="111">
        <v>0.49629629629629646</v>
      </c>
      <c r="AD58" s="111">
        <v>0.4982060185185187</v>
      </c>
      <c r="AE58" s="111">
        <v>0.50008101851851872</v>
      </c>
      <c r="AF58" s="111">
        <v>0.5018518518518521</v>
      </c>
      <c r="AG58" s="111">
        <v>0.5048842592592595</v>
      </c>
      <c r="AH58" s="111">
        <v>0.50715277777777801</v>
      </c>
      <c r="AI58" s="111">
        <v>0.5096643518518521</v>
      </c>
      <c r="AJ58" s="111">
        <v>0.51167824074074097</v>
      </c>
      <c r="AK58" s="111">
        <v>0.51358796296296316</v>
      </c>
      <c r="AL58" s="111">
        <v>0.51519675925925945</v>
      </c>
      <c r="AM58" s="111">
        <v>0.51658564814814834</v>
      </c>
      <c r="AN58" s="111">
        <v>0.51814814814814836</v>
      </c>
      <c r="AO58" s="111">
        <v>0.52005787037037055</v>
      </c>
      <c r="AP58" s="111">
        <v>0.52164351851851865</v>
      </c>
      <c r="AQ58" s="111">
        <v>0.5229976851851853</v>
      </c>
      <c r="AR58" s="111">
        <v>0.52472222222222231</v>
      </c>
      <c r="AS58" s="111">
        <v>0.5261111111111112</v>
      </c>
      <c r="AT58" s="111">
        <v>0.52762731481481495</v>
      </c>
      <c r="AU58" s="111">
        <v>0.52923611111111124</v>
      </c>
      <c r="AV58" s="111">
        <v>0.53103009259259271</v>
      </c>
      <c r="AW58" s="111">
        <v>0.53278935185185194</v>
      </c>
      <c r="AX58" s="111">
        <v>0.53483796296296304</v>
      </c>
      <c r="AY58" s="111">
        <v>0.53759259259259262</v>
      </c>
      <c r="AZ58" s="111">
        <v>0.53937500000000005</v>
      </c>
      <c r="BA58" s="111">
        <v>0.5419560185185186</v>
      </c>
      <c r="BB58" s="1" t="s">
        <v>104</v>
      </c>
      <c r="BC58" s="1">
        <v>816</v>
      </c>
      <c r="BD58" s="111">
        <v>0.54612268518518525</v>
      </c>
      <c r="BE58" s="111">
        <v>0.54876157407407411</v>
      </c>
      <c r="BF58" s="111">
        <v>0.5505324074074075</v>
      </c>
      <c r="BG58" s="111">
        <v>0.5533217592592593</v>
      </c>
      <c r="BH58" s="111">
        <v>0.55554398148148154</v>
      </c>
      <c r="BI58" s="111">
        <v>0.55729166666666674</v>
      </c>
      <c r="BJ58" s="111">
        <v>0.55908564814814821</v>
      </c>
      <c r="BK58" s="111">
        <v>0.56064814814814823</v>
      </c>
      <c r="BL58" s="111">
        <v>0.56221064814814825</v>
      </c>
      <c r="BM58" s="111">
        <v>0.56346064814814822</v>
      </c>
      <c r="BN58" s="111">
        <v>0.56519675925925938</v>
      </c>
      <c r="BO58" s="111">
        <v>0.56657407407407423</v>
      </c>
      <c r="BP58" s="111">
        <v>0.56814814814814829</v>
      </c>
      <c r="BQ58" s="111">
        <v>0.57025462962962981</v>
      </c>
      <c r="BR58" s="111">
        <v>0.5717824074074076</v>
      </c>
      <c r="BS58" s="111">
        <v>0.57321759259259275</v>
      </c>
      <c r="BT58" s="111">
        <v>0.57488425925925946</v>
      </c>
      <c r="BU58" s="111">
        <v>0.57697916666666682</v>
      </c>
      <c r="BV58" s="111">
        <v>0.57905092592592611</v>
      </c>
      <c r="BW58" s="111">
        <v>0.58127314814814834</v>
      </c>
      <c r="BX58" s="111">
        <v>0.58343750000000016</v>
      </c>
      <c r="BY58" s="111">
        <v>0.58613425925925944</v>
      </c>
      <c r="BZ58" s="111">
        <v>0.58789351851851868</v>
      </c>
      <c r="CA58" s="111">
        <v>0.58965277777777791</v>
      </c>
      <c r="CB58" s="111">
        <v>0.59152777777777787</v>
      </c>
      <c r="CC58" s="1" t="s">
        <v>114</v>
      </c>
    </row>
    <row r="59" spans="1:81" s="1" customFormat="1" ht="24" customHeight="1" x14ac:dyDescent="0.25">
      <c r="A59" s="332">
        <v>807</v>
      </c>
      <c r="B59" s="273"/>
      <c r="C59" s="272"/>
      <c r="D59" s="273">
        <v>0.49476851851851866</v>
      </c>
      <c r="E59" s="273">
        <v>0.50069444444444455</v>
      </c>
      <c r="F59" s="272">
        <v>15</v>
      </c>
      <c r="G59" s="331">
        <v>0.53202546296296294</v>
      </c>
      <c r="H59" s="272">
        <v>17</v>
      </c>
      <c r="I59" s="273">
        <v>0.53923611111111103</v>
      </c>
      <c r="J59" s="272">
        <v>17</v>
      </c>
      <c r="K59" s="273">
        <v>0.54635416666666659</v>
      </c>
      <c r="L59" s="272">
        <v>17</v>
      </c>
      <c r="M59" s="272" t="s">
        <v>104</v>
      </c>
      <c r="N59" s="332">
        <v>807</v>
      </c>
      <c r="O59" s="273">
        <v>0.55052083333333324</v>
      </c>
      <c r="P59" s="272">
        <v>17</v>
      </c>
      <c r="Q59" s="273">
        <v>0.55771990740740729</v>
      </c>
      <c r="R59" s="272">
        <v>17</v>
      </c>
      <c r="S59" s="331">
        <v>0.56504629629629621</v>
      </c>
      <c r="T59" s="272">
        <v>34</v>
      </c>
      <c r="U59" s="273">
        <v>0.59592592592592586</v>
      </c>
      <c r="V59" s="272">
        <v>34</v>
      </c>
      <c r="W59" s="273"/>
      <c r="X59" s="332">
        <v>807</v>
      </c>
      <c r="Y59" s="272" t="s">
        <v>115</v>
      </c>
      <c r="Z59" s="398"/>
      <c r="AB59" s="1">
        <v>807</v>
      </c>
      <c r="AC59" s="111">
        <v>0.50069444444444455</v>
      </c>
      <c r="AD59" s="111">
        <v>0.50260416666666674</v>
      </c>
      <c r="AE59" s="111">
        <v>0.5044791666666667</v>
      </c>
      <c r="AF59" s="111">
        <v>0.50625000000000009</v>
      </c>
      <c r="AG59" s="111">
        <v>0.50928240740740749</v>
      </c>
      <c r="AH59" s="111">
        <v>0.51155092592592599</v>
      </c>
      <c r="AI59" s="111">
        <v>0.51406250000000009</v>
      </c>
      <c r="AJ59" s="111">
        <v>0.51607638888888896</v>
      </c>
      <c r="AK59" s="111">
        <v>0.51798611111111115</v>
      </c>
      <c r="AL59" s="111">
        <v>0.51959490740740744</v>
      </c>
      <c r="AM59" s="111">
        <v>0.52098379629629632</v>
      </c>
      <c r="AN59" s="111">
        <v>0.52254629629629634</v>
      </c>
      <c r="AO59" s="111">
        <v>0.52445601851851853</v>
      </c>
      <c r="AP59" s="111">
        <v>0.52604166666666663</v>
      </c>
      <c r="AQ59" s="111">
        <v>0.52739583333333329</v>
      </c>
      <c r="AR59" s="111">
        <v>0.5291203703703703</v>
      </c>
      <c r="AS59" s="111">
        <v>0.53050925925925918</v>
      </c>
      <c r="AT59" s="111">
        <v>0.53202546296296294</v>
      </c>
      <c r="AU59" s="111">
        <v>0.53363425925925922</v>
      </c>
      <c r="AV59" s="111">
        <v>0.53542824074074069</v>
      </c>
      <c r="AW59" s="111">
        <v>0.53718749999999993</v>
      </c>
      <c r="AX59" s="111">
        <v>0.53923611111111103</v>
      </c>
      <c r="AY59" s="111">
        <v>0.54199074074074061</v>
      </c>
      <c r="AZ59" s="111">
        <v>0.54377314814814803</v>
      </c>
      <c r="BA59" s="111">
        <v>0.54635416666666659</v>
      </c>
      <c r="BB59" s="1" t="s">
        <v>104</v>
      </c>
      <c r="BC59" s="1">
        <v>807</v>
      </c>
      <c r="BD59" s="111">
        <v>0.55052083333333324</v>
      </c>
      <c r="BE59" s="111">
        <v>0.55315972222222209</v>
      </c>
      <c r="BF59" s="111">
        <v>0.55493055555555548</v>
      </c>
      <c r="BG59" s="111">
        <v>0.55771990740740729</v>
      </c>
      <c r="BH59" s="111">
        <v>0.55994212962962953</v>
      </c>
      <c r="BI59" s="111">
        <v>0.56168981481481473</v>
      </c>
      <c r="BJ59" s="111">
        <v>0.56348379629629619</v>
      </c>
      <c r="BK59" s="111">
        <v>0.56504629629629621</v>
      </c>
      <c r="BL59" s="111">
        <v>0.56660879629629624</v>
      </c>
      <c r="BM59" s="111">
        <v>0.56785879629629621</v>
      </c>
      <c r="BN59" s="111">
        <v>0.56959490740740737</v>
      </c>
      <c r="BO59" s="111">
        <v>0.57097222222222221</v>
      </c>
      <c r="BP59" s="111">
        <v>0.57254629629629628</v>
      </c>
      <c r="BQ59" s="111">
        <v>0.57465277777777779</v>
      </c>
      <c r="BR59" s="111">
        <v>0.57618055555555558</v>
      </c>
      <c r="BS59" s="111">
        <v>0.57761574074074074</v>
      </c>
      <c r="BT59" s="111">
        <v>0.57928240740740744</v>
      </c>
      <c r="BU59" s="111">
        <v>0.58137731481481481</v>
      </c>
      <c r="BV59" s="111">
        <v>0.58344907407407409</v>
      </c>
      <c r="BW59" s="111">
        <v>0.58567129629629633</v>
      </c>
      <c r="BX59" s="111">
        <v>0.58783564814814815</v>
      </c>
      <c r="BY59" s="111">
        <v>0.59053240740740742</v>
      </c>
      <c r="BZ59" s="111">
        <v>0.59229166666666666</v>
      </c>
      <c r="CA59" s="111">
        <v>0.5940509259259259</v>
      </c>
      <c r="CB59" s="111">
        <v>0.59592592592592586</v>
      </c>
      <c r="CC59" s="1" t="s">
        <v>115</v>
      </c>
    </row>
    <row r="60" spans="1:81" s="1" customFormat="1" ht="24" customHeight="1" x14ac:dyDescent="0.25">
      <c r="A60" s="332">
        <v>813</v>
      </c>
      <c r="B60" s="273"/>
      <c r="C60" s="272"/>
      <c r="D60" s="273">
        <v>0.49916666666666676</v>
      </c>
      <c r="E60" s="273">
        <v>0.50509259259259265</v>
      </c>
      <c r="F60" s="272">
        <v>2</v>
      </c>
      <c r="G60" s="331">
        <v>0.53642361111111103</v>
      </c>
      <c r="H60" s="272">
        <v>26</v>
      </c>
      <c r="I60" s="273">
        <v>0.54363425925925912</v>
      </c>
      <c r="J60" s="272">
        <v>26</v>
      </c>
      <c r="K60" s="273">
        <v>0.55075231481481468</v>
      </c>
      <c r="L60" s="272">
        <v>26</v>
      </c>
      <c r="M60" s="272" t="s">
        <v>104</v>
      </c>
      <c r="N60" s="332">
        <v>813</v>
      </c>
      <c r="O60" s="273">
        <v>0.55491898148148133</v>
      </c>
      <c r="P60" s="272">
        <v>26</v>
      </c>
      <c r="Q60" s="273">
        <v>0.56211805555555538</v>
      </c>
      <c r="R60" s="272">
        <v>26</v>
      </c>
      <c r="S60" s="331">
        <v>0.56944444444444431</v>
      </c>
      <c r="T60" s="272">
        <v>26</v>
      </c>
      <c r="U60" s="273">
        <v>0.60032407407407395</v>
      </c>
      <c r="V60" s="272">
        <v>26</v>
      </c>
      <c r="W60" s="273"/>
      <c r="X60" s="332">
        <v>813</v>
      </c>
      <c r="Y60" s="272" t="s">
        <v>114</v>
      </c>
      <c r="Z60" s="398"/>
      <c r="AB60" s="1">
        <v>813</v>
      </c>
      <c r="AC60" s="111">
        <v>0.50509259259259265</v>
      </c>
      <c r="AD60" s="111">
        <v>0.50700231481481484</v>
      </c>
      <c r="AE60" s="111">
        <v>0.5088773148148148</v>
      </c>
      <c r="AF60" s="111">
        <v>0.51064814814814818</v>
      </c>
      <c r="AG60" s="111">
        <v>0.51368055555555558</v>
      </c>
      <c r="AH60" s="111">
        <v>0.51594907407407409</v>
      </c>
      <c r="AI60" s="111">
        <v>0.51846064814814818</v>
      </c>
      <c r="AJ60" s="111">
        <v>0.52047453703703705</v>
      </c>
      <c r="AK60" s="111">
        <v>0.52238425925925924</v>
      </c>
      <c r="AL60" s="111">
        <v>0.52399305555555553</v>
      </c>
      <c r="AM60" s="111">
        <v>0.52538194444444442</v>
      </c>
      <c r="AN60" s="111">
        <v>0.52694444444444444</v>
      </c>
      <c r="AO60" s="111">
        <v>0.52885416666666663</v>
      </c>
      <c r="AP60" s="111">
        <v>0.53043981481481473</v>
      </c>
      <c r="AQ60" s="111">
        <v>0.53179398148148138</v>
      </c>
      <c r="AR60" s="111">
        <v>0.53351851851851839</v>
      </c>
      <c r="AS60" s="111">
        <v>0.53490740740740728</v>
      </c>
      <c r="AT60" s="111">
        <v>0.53642361111111103</v>
      </c>
      <c r="AU60" s="111">
        <v>0.53803240740740732</v>
      </c>
      <c r="AV60" s="111">
        <v>0.53982638888888879</v>
      </c>
      <c r="AW60" s="111">
        <v>0.54158564814814802</v>
      </c>
      <c r="AX60" s="111">
        <v>0.54363425925925912</v>
      </c>
      <c r="AY60" s="111">
        <v>0.5463888888888887</v>
      </c>
      <c r="AZ60" s="111">
        <v>0.54817129629629613</v>
      </c>
      <c r="BA60" s="111">
        <v>0.55075231481481468</v>
      </c>
      <c r="BB60" s="1" t="s">
        <v>104</v>
      </c>
      <c r="BC60" s="1">
        <v>813</v>
      </c>
      <c r="BD60" s="111">
        <v>0.55491898148148133</v>
      </c>
      <c r="BE60" s="111">
        <v>0.55755787037037019</v>
      </c>
      <c r="BF60" s="111">
        <v>0.55932870370370358</v>
      </c>
      <c r="BG60" s="111">
        <v>0.56211805555555538</v>
      </c>
      <c r="BH60" s="111">
        <v>0.56434027777777762</v>
      </c>
      <c r="BI60" s="111">
        <v>0.56608796296296282</v>
      </c>
      <c r="BJ60" s="111">
        <v>0.56788194444444429</v>
      </c>
      <c r="BK60" s="111">
        <v>0.56944444444444431</v>
      </c>
      <c r="BL60" s="111">
        <v>0.57100694444444433</v>
      </c>
      <c r="BM60" s="111">
        <v>0.5722569444444443</v>
      </c>
      <c r="BN60" s="111">
        <v>0.57399305555555546</v>
      </c>
      <c r="BO60" s="111">
        <v>0.57537037037037031</v>
      </c>
      <c r="BP60" s="111">
        <v>0.57694444444444437</v>
      </c>
      <c r="BQ60" s="111">
        <v>0.57905092592592589</v>
      </c>
      <c r="BR60" s="111">
        <v>0.58057870370370368</v>
      </c>
      <c r="BS60" s="111">
        <v>0.58201388888888883</v>
      </c>
      <c r="BT60" s="111">
        <v>0.58368055555555554</v>
      </c>
      <c r="BU60" s="111">
        <v>0.5857754629629629</v>
      </c>
      <c r="BV60" s="111">
        <v>0.58784722222222219</v>
      </c>
      <c r="BW60" s="111">
        <v>0.59006944444444442</v>
      </c>
      <c r="BX60" s="111">
        <v>0.59223379629629624</v>
      </c>
      <c r="BY60" s="111">
        <v>0.59493055555555552</v>
      </c>
      <c r="BZ60" s="111">
        <v>0.59668981481481476</v>
      </c>
      <c r="CA60" s="111">
        <v>0.59844907407407399</v>
      </c>
      <c r="CB60" s="111">
        <v>0.60032407407407395</v>
      </c>
      <c r="CC60" s="1" t="s">
        <v>114</v>
      </c>
    </row>
    <row r="61" spans="1:81" s="1" customFormat="1" ht="24" customHeight="1" x14ac:dyDescent="0.25">
      <c r="A61" s="332">
        <v>802</v>
      </c>
      <c r="B61" s="273"/>
      <c r="C61" s="272"/>
      <c r="D61" s="273">
        <v>0.50356481481481496</v>
      </c>
      <c r="E61" s="273">
        <v>0.50949074074074074</v>
      </c>
      <c r="F61" s="272">
        <v>10</v>
      </c>
      <c r="G61" s="331">
        <v>0.54082175925925913</v>
      </c>
      <c r="H61" s="272">
        <v>37</v>
      </c>
      <c r="I61" s="273">
        <v>0.54803240740740722</v>
      </c>
      <c r="J61" s="272">
        <v>37</v>
      </c>
      <c r="K61" s="273">
        <v>0.55515046296296278</v>
      </c>
      <c r="L61" s="272">
        <v>37</v>
      </c>
      <c r="M61" s="272" t="s">
        <v>104</v>
      </c>
      <c r="N61" s="332">
        <v>802</v>
      </c>
      <c r="O61" s="273">
        <v>0.55931712962962943</v>
      </c>
      <c r="P61" s="272">
        <v>37</v>
      </c>
      <c r="Q61" s="273">
        <v>0.56651620370370348</v>
      </c>
      <c r="R61" s="272">
        <v>37</v>
      </c>
      <c r="S61" s="331">
        <v>0.5738425925925924</v>
      </c>
      <c r="T61" s="272">
        <v>37</v>
      </c>
      <c r="U61" s="273">
        <v>0.60472222222222205</v>
      </c>
      <c r="V61" s="272">
        <v>37</v>
      </c>
      <c r="W61" s="273"/>
      <c r="X61" s="332">
        <v>802</v>
      </c>
      <c r="Y61" s="272" t="s">
        <v>115</v>
      </c>
      <c r="Z61" s="398"/>
      <c r="AB61" s="1">
        <v>802</v>
      </c>
      <c r="AC61" s="111">
        <v>0.50949074074074074</v>
      </c>
      <c r="AD61" s="111">
        <v>0.51140046296296293</v>
      </c>
      <c r="AE61" s="111">
        <v>0.51327546296296289</v>
      </c>
      <c r="AF61" s="111">
        <v>0.51504629629629628</v>
      </c>
      <c r="AG61" s="111">
        <v>0.51807870370370368</v>
      </c>
      <c r="AH61" s="111">
        <v>0.52034722222222218</v>
      </c>
      <c r="AI61" s="111">
        <v>0.52285879629629628</v>
      </c>
      <c r="AJ61" s="111">
        <v>0.52487268518518515</v>
      </c>
      <c r="AK61" s="111">
        <v>0.52678240740740734</v>
      </c>
      <c r="AL61" s="111">
        <v>0.52839120370370363</v>
      </c>
      <c r="AM61" s="111">
        <v>0.52978009259259251</v>
      </c>
      <c r="AN61" s="111">
        <v>0.53134259259259253</v>
      </c>
      <c r="AO61" s="111">
        <v>0.53325231481481472</v>
      </c>
      <c r="AP61" s="111">
        <v>0.53483796296296282</v>
      </c>
      <c r="AQ61" s="111">
        <v>0.53619212962962948</v>
      </c>
      <c r="AR61" s="111">
        <v>0.53791666666666649</v>
      </c>
      <c r="AS61" s="111">
        <v>0.53930555555555537</v>
      </c>
      <c r="AT61" s="111">
        <v>0.54082175925925913</v>
      </c>
      <c r="AU61" s="111">
        <v>0.54243055555555542</v>
      </c>
      <c r="AV61" s="111">
        <v>0.54422453703703688</v>
      </c>
      <c r="AW61" s="111">
        <v>0.54598379629629612</v>
      </c>
      <c r="AX61" s="111">
        <v>0.54803240740740722</v>
      </c>
      <c r="AY61" s="111">
        <v>0.5507870370370368</v>
      </c>
      <c r="AZ61" s="111">
        <v>0.55256944444444422</v>
      </c>
      <c r="BA61" s="111">
        <v>0.55515046296296278</v>
      </c>
      <c r="BB61" s="1" t="s">
        <v>104</v>
      </c>
      <c r="BC61" s="1">
        <v>802</v>
      </c>
      <c r="BD61" s="111">
        <v>0.55931712962962943</v>
      </c>
      <c r="BE61" s="111">
        <v>0.56195601851851829</v>
      </c>
      <c r="BF61" s="111">
        <v>0.56372685185185167</v>
      </c>
      <c r="BG61" s="111">
        <v>0.56651620370370348</v>
      </c>
      <c r="BH61" s="111">
        <v>0.56873842592592572</v>
      </c>
      <c r="BI61" s="111">
        <v>0.57048611111111092</v>
      </c>
      <c r="BJ61" s="111">
        <v>0.57228009259259238</v>
      </c>
      <c r="BK61" s="111">
        <v>0.5738425925925924</v>
      </c>
      <c r="BL61" s="111">
        <v>0.57540509259259243</v>
      </c>
      <c r="BM61" s="111">
        <v>0.5766550925925924</v>
      </c>
      <c r="BN61" s="111">
        <v>0.57839120370370356</v>
      </c>
      <c r="BO61" s="111">
        <v>0.57976851851851841</v>
      </c>
      <c r="BP61" s="111">
        <v>0.58134259259259247</v>
      </c>
      <c r="BQ61" s="111">
        <v>0.58344907407407398</v>
      </c>
      <c r="BR61" s="111">
        <v>0.58497685185185178</v>
      </c>
      <c r="BS61" s="111">
        <v>0.58641203703703693</v>
      </c>
      <c r="BT61" s="111">
        <v>0.58807870370370363</v>
      </c>
      <c r="BU61" s="111">
        <v>0.590173611111111</v>
      </c>
      <c r="BV61" s="111">
        <v>0.59224537037037028</v>
      </c>
      <c r="BW61" s="111">
        <v>0.59446759259259252</v>
      </c>
      <c r="BX61" s="111">
        <v>0.59663194444444434</v>
      </c>
      <c r="BY61" s="111">
        <v>0.59932870370370361</v>
      </c>
      <c r="BZ61" s="111">
        <v>0.60108796296296285</v>
      </c>
      <c r="CA61" s="111">
        <v>0.60284722222222209</v>
      </c>
      <c r="CB61" s="111">
        <v>0.60472222222222205</v>
      </c>
      <c r="CC61" s="1" t="s">
        <v>115</v>
      </c>
    </row>
    <row r="62" spans="1:81" s="1" customFormat="1" ht="24" customHeight="1" x14ac:dyDescent="0.25">
      <c r="A62" s="332">
        <v>815</v>
      </c>
      <c r="B62" s="273"/>
      <c r="C62" s="272"/>
      <c r="D62" s="273">
        <v>0.50796296296296295</v>
      </c>
      <c r="E62" s="273">
        <v>0.51388888888888884</v>
      </c>
      <c r="F62" s="272">
        <v>5</v>
      </c>
      <c r="G62" s="331">
        <v>0.54521990740740722</v>
      </c>
      <c r="H62" s="272">
        <v>31</v>
      </c>
      <c r="I62" s="273">
        <v>0.55243055555555531</v>
      </c>
      <c r="J62" s="272">
        <v>31</v>
      </c>
      <c r="K62" s="273">
        <v>0.55954861111111087</v>
      </c>
      <c r="L62" s="272">
        <v>31</v>
      </c>
      <c r="M62" s="272" t="s">
        <v>104</v>
      </c>
      <c r="N62" s="332">
        <v>815</v>
      </c>
      <c r="O62" s="273">
        <v>0.56371527777777752</v>
      </c>
      <c r="P62" s="272">
        <v>31</v>
      </c>
      <c r="Q62" s="273">
        <v>0.57091435185185158</v>
      </c>
      <c r="R62" s="272">
        <v>31</v>
      </c>
      <c r="S62" s="331">
        <v>0.5782407407407405</v>
      </c>
      <c r="T62" s="272">
        <v>31</v>
      </c>
      <c r="U62" s="273">
        <v>0.60912037037037015</v>
      </c>
      <c r="V62" s="272">
        <v>31</v>
      </c>
      <c r="W62" s="273"/>
      <c r="X62" s="332">
        <v>815</v>
      </c>
      <c r="Y62" s="272" t="s">
        <v>114</v>
      </c>
      <c r="Z62" s="398"/>
      <c r="AB62" s="1">
        <v>815</v>
      </c>
      <c r="AC62" s="111">
        <v>0.51388888888888884</v>
      </c>
      <c r="AD62" s="111">
        <v>0.51579861111111103</v>
      </c>
      <c r="AE62" s="111">
        <v>0.51767361111111099</v>
      </c>
      <c r="AF62" s="111">
        <v>0.51944444444444438</v>
      </c>
      <c r="AG62" s="111">
        <v>0.52247685185185178</v>
      </c>
      <c r="AH62" s="111">
        <v>0.52474537037037028</v>
      </c>
      <c r="AI62" s="111">
        <v>0.52725694444444438</v>
      </c>
      <c r="AJ62" s="111">
        <v>0.52927083333333325</v>
      </c>
      <c r="AK62" s="111">
        <v>0.53118055555555543</v>
      </c>
      <c r="AL62" s="111">
        <v>0.53278935185185172</v>
      </c>
      <c r="AM62" s="111">
        <v>0.53417824074074061</v>
      </c>
      <c r="AN62" s="111">
        <v>0.53574074074074063</v>
      </c>
      <c r="AO62" s="111">
        <v>0.53765046296296282</v>
      </c>
      <c r="AP62" s="111">
        <v>0.53923611111111092</v>
      </c>
      <c r="AQ62" s="111">
        <v>0.54059027777777757</v>
      </c>
      <c r="AR62" s="111">
        <v>0.54231481481481458</v>
      </c>
      <c r="AS62" s="111">
        <v>0.54370370370370347</v>
      </c>
      <c r="AT62" s="111">
        <v>0.54521990740740722</v>
      </c>
      <c r="AU62" s="111">
        <v>0.54682870370370351</v>
      </c>
      <c r="AV62" s="111">
        <v>0.54862268518518498</v>
      </c>
      <c r="AW62" s="111">
        <v>0.55038194444444422</v>
      </c>
      <c r="AX62" s="111">
        <v>0.55243055555555531</v>
      </c>
      <c r="AY62" s="111">
        <v>0.55518518518518489</v>
      </c>
      <c r="AZ62" s="111">
        <v>0.55696759259259232</v>
      </c>
      <c r="BA62" s="111">
        <v>0.55954861111111087</v>
      </c>
      <c r="BB62" s="1" t="s">
        <v>104</v>
      </c>
      <c r="BC62" s="1">
        <v>815</v>
      </c>
      <c r="BD62" s="111">
        <v>0.56371527777777752</v>
      </c>
      <c r="BE62" s="111">
        <v>0.56635416666666638</v>
      </c>
      <c r="BF62" s="111">
        <v>0.56812499999999977</v>
      </c>
      <c r="BG62" s="111">
        <v>0.57091435185185158</v>
      </c>
      <c r="BH62" s="111">
        <v>0.57313657407407381</v>
      </c>
      <c r="BI62" s="111">
        <v>0.57488425925925901</v>
      </c>
      <c r="BJ62" s="111">
        <v>0.57667824074074048</v>
      </c>
      <c r="BK62" s="111">
        <v>0.5782407407407405</v>
      </c>
      <c r="BL62" s="111">
        <v>0.57980324074074052</v>
      </c>
      <c r="BM62" s="111">
        <v>0.5810532407407405</v>
      </c>
      <c r="BN62" s="111">
        <v>0.58278935185185166</v>
      </c>
      <c r="BO62" s="111">
        <v>0.5841666666666665</v>
      </c>
      <c r="BP62" s="111">
        <v>0.58574074074074056</v>
      </c>
      <c r="BQ62" s="111">
        <v>0.58784722222222208</v>
      </c>
      <c r="BR62" s="111">
        <v>0.58937499999999987</v>
      </c>
      <c r="BS62" s="111">
        <v>0.59081018518518502</v>
      </c>
      <c r="BT62" s="111">
        <v>0.59247685185185173</v>
      </c>
      <c r="BU62" s="111">
        <v>0.59457175925925909</v>
      </c>
      <c r="BV62" s="111">
        <v>0.59664351851851838</v>
      </c>
      <c r="BW62" s="111">
        <v>0.59886574074074062</v>
      </c>
      <c r="BX62" s="111">
        <v>0.60103009259259244</v>
      </c>
      <c r="BY62" s="111">
        <v>0.60372685185185171</v>
      </c>
      <c r="BZ62" s="111">
        <v>0.60548611111111095</v>
      </c>
      <c r="CA62" s="111">
        <v>0.60724537037037019</v>
      </c>
      <c r="CB62" s="111">
        <v>0.60912037037037015</v>
      </c>
      <c r="CC62" s="1" t="s">
        <v>114</v>
      </c>
    </row>
    <row r="63" spans="1:81" s="1" customFormat="1" ht="24" customHeight="1" x14ac:dyDescent="0.25">
      <c r="A63" s="332">
        <v>808</v>
      </c>
      <c r="B63" s="273"/>
      <c r="C63" s="272"/>
      <c r="D63" s="273">
        <v>0.51236111111111116</v>
      </c>
      <c r="E63" s="273">
        <v>0.51828703703703694</v>
      </c>
      <c r="F63" s="272">
        <v>9</v>
      </c>
      <c r="G63" s="331">
        <v>0.54961805555555532</v>
      </c>
      <c r="H63" s="272">
        <v>29</v>
      </c>
      <c r="I63" s="273">
        <v>0.55682870370370341</v>
      </c>
      <c r="J63" s="272">
        <v>29</v>
      </c>
      <c r="K63" s="273">
        <v>0.56394675925925897</v>
      </c>
      <c r="L63" s="272">
        <v>29</v>
      </c>
      <c r="M63" s="272" t="s">
        <v>104</v>
      </c>
      <c r="N63" s="332">
        <v>808</v>
      </c>
      <c r="O63" s="273">
        <v>0.56811342592592562</v>
      </c>
      <c r="P63" s="272">
        <v>29</v>
      </c>
      <c r="Q63" s="273">
        <v>0.57531249999999967</v>
      </c>
      <c r="R63" s="272">
        <v>29</v>
      </c>
      <c r="S63" s="331">
        <v>0.5826388888888886</v>
      </c>
      <c r="T63" s="272">
        <v>29</v>
      </c>
      <c r="U63" s="273">
        <v>0.61351851851851824</v>
      </c>
      <c r="V63" s="272">
        <v>29</v>
      </c>
      <c r="W63" s="273"/>
      <c r="X63" s="332">
        <v>808</v>
      </c>
      <c r="Y63" s="272" t="s">
        <v>115</v>
      </c>
      <c r="Z63" s="398"/>
      <c r="AB63" s="1">
        <v>808</v>
      </c>
      <c r="AC63" s="111">
        <v>0.51828703703703694</v>
      </c>
      <c r="AD63" s="111">
        <v>0.52019675925925912</v>
      </c>
      <c r="AE63" s="111">
        <v>0.52207175925925908</v>
      </c>
      <c r="AF63" s="111">
        <v>0.52384259259259247</v>
      </c>
      <c r="AG63" s="111">
        <v>0.52687499999999987</v>
      </c>
      <c r="AH63" s="111">
        <v>0.52914351851851837</v>
      </c>
      <c r="AI63" s="111">
        <v>0.53165509259259247</v>
      </c>
      <c r="AJ63" s="111">
        <v>0.53366898148148134</v>
      </c>
      <c r="AK63" s="111">
        <v>0.53557870370370353</v>
      </c>
      <c r="AL63" s="111">
        <v>0.53718749999999982</v>
      </c>
      <c r="AM63" s="111">
        <v>0.5385763888888887</v>
      </c>
      <c r="AN63" s="111">
        <v>0.54013888888888872</v>
      </c>
      <c r="AO63" s="111">
        <v>0.54204861111111091</v>
      </c>
      <c r="AP63" s="111">
        <v>0.54363425925925901</v>
      </c>
      <c r="AQ63" s="111">
        <v>0.54498842592592567</v>
      </c>
      <c r="AR63" s="111">
        <v>0.54671296296296268</v>
      </c>
      <c r="AS63" s="111">
        <v>0.54810185185185156</v>
      </c>
      <c r="AT63" s="111">
        <v>0.54961805555555532</v>
      </c>
      <c r="AU63" s="111">
        <v>0.55122685185185161</v>
      </c>
      <c r="AV63" s="111">
        <v>0.55302083333333307</v>
      </c>
      <c r="AW63" s="111">
        <v>0.55478009259259231</v>
      </c>
      <c r="AX63" s="111">
        <v>0.55682870370370341</v>
      </c>
      <c r="AY63" s="111">
        <v>0.55958333333333299</v>
      </c>
      <c r="AZ63" s="111">
        <v>0.56136574074074042</v>
      </c>
      <c r="BA63" s="111">
        <v>0.56394675925925897</v>
      </c>
      <c r="BB63" s="1" t="s">
        <v>104</v>
      </c>
      <c r="BC63" s="1">
        <v>808</v>
      </c>
      <c r="BD63" s="111">
        <v>0.56811342592592562</v>
      </c>
      <c r="BE63" s="111">
        <v>0.57075231481481448</v>
      </c>
      <c r="BF63" s="111">
        <v>0.57252314814814786</v>
      </c>
      <c r="BG63" s="111">
        <v>0.57531249999999967</v>
      </c>
      <c r="BH63" s="111">
        <v>0.57753472222222191</v>
      </c>
      <c r="BI63" s="111">
        <v>0.57928240740740711</v>
      </c>
      <c r="BJ63" s="111">
        <v>0.58107638888888857</v>
      </c>
      <c r="BK63" s="111">
        <v>0.5826388888888886</v>
      </c>
      <c r="BL63" s="111">
        <v>0.58420138888888862</v>
      </c>
      <c r="BM63" s="111">
        <v>0.58545138888888859</v>
      </c>
      <c r="BN63" s="111">
        <v>0.58718749999999975</v>
      </c>
      <c r="BO63" s="111">
        <v>0.5885648148148146</v>
      </c>
      <c r="BP63" s="111">
        <v>0.59013888888888866</v>
      </c>
      <c r="BQ63" s="111">
        <v>0.59224537037037017</v>
      </c>
      <c r="BR63" s="111">
        <v>0.59377314814814797</v>
      </c>
      <c r="BS63" s="111">
        <v>0.59520833333333312</v>
      </c>
      <c r="BT63" s="111">
        <v>0.59687499999999982</v>
      </c>
      <c r="BU63" s="111">
        <v>0.59896990740740719</v>
      </c>
      <c r="BV63" s="111">
        <v>0.60104166666666647</v>
      </c>
      <c r="BW63" s="111">
        <v>0.60326388888888871</v>
      </c>
      <c r="BX63" s="111">
        <v>0.60542824074074053</v>
      </c>
      <c r="BY63" s="111">
        <v>0.6081249999999998</v>
      </c>
      <c r="BZ63" s="111">
        <v>0.60988425925925904</v>
      </c>
      <c r="CA63" s="111">
        <v>0.61164351851851828</v>
      </c>
      <c r="CB63" s="111">
        <v>0.61351851851851824</v>
      </c>
      <c r="CC63" s="1" t="s">
        <v>115</v>
      </c>
    </row>
    <row r="64" spans="1:81" s="1" customFormat="1" ht="24" customHeight="1" x14ac:dyDescent="0.25">
      <c r="A64" s="332">
        <v>818</v>
      </c>
      <c r="B64" s="273"/>
      <c r="C64" s="272"/>
      <c r="D64" s="273">
        <v>0.51675925925925925</v>
      </c>
      <c r="E64" s="273">
        <v>0.52268518518518503</v>
      </c>
      <c r="F64" s="272">
        <v>1</v>
      </c>
      <c r="G64" s="331">
        <v>0.55401620370370341</v>
      </c>
      <c r="H64" s="272">
        <v>2</v>
      </c>
      <c r="I64" s="273">
        <v>0.5612268518518515</v>
      </c>
      <c r="J64" s="272">
        <v>2</v>
      </c>
      <c r="K64" s="273">
        <v>0.56834490740740706</v>
      </c>
      <c r="L64" s="272">
        <v>2</v>
      </c>
      <c r="M64" s="272" t="s">
        <v>104</v>
      </c>
      <c r="N64" s="332">
        <v>818</v>
      </c>
      <c r="O64" s="273">
        <v>0.57251157407407371</v>
      </c>
      <c r="P64" s="272">
        <v>2</v>
      </c>
      <c r="Q64" s="273">
        <v>0.57971064814814777</v>
      </c>
      <c r="R64" s="272">
        <v>2</v>
      </c>
      <c r="S64" s="331">
        <v>0.58703703703703669</v>
      </c>
      <c r="T64" s="272">
        <v>32</v>
      </c>
      <c r="U64" s="273">
        <v>0.61791666666666634</v>
      </c>
      <c r="V64" s="272">
        <v>32</v>
      </c>
      <c r="W64" s="273"/>
      <c r="X64" s="332">
        <v>818</v>
      </c>
      <c r="Y64" s="272" t="s">
        <v>114</v>
      </c>
      <c r="Z64" s="398"/>
      <c r="AB64" s="1">
        <v>818</v>
      </c>
      <c r="AC64" s="111">
        <v>0.52268518518518503</v>
      </c>
      <c r="AD64" s="111">
        <v>0.52459490740740722</v>
      </c>
      <c r="AE64" s="111">
        <v>0.52646990740740718</v>
      </c>
      <c r="AF64" s="111">
        <v>0.52824074074074057</v>
      </c>
      <c r="AG64" s="111">
        <v>0.53127314814814797</v>
      </c>
      <c r="AH64" s="111">
        <v>0.53354166666666647</v>
      </c>
      <c r="AI64" s="111">
        <v>0.53605324074074057</v>
      </c>
      <c r="AJ64" s="111">
        <v>0.53806712962962944</v>
      </c>
      <c r="AK64" s="111">
        <v>0.53997685185185162</v>
      </c>
      <c r="AL64" s="111">
        <v>0.54158564814814791</v>
      </c>
      <c r="AM64" s="111">
        <v>0.5429745370370368</v>
      </c>
      <c r="AN64" s="111">
        <v>0.54453703703703682</v>
      </c>
      <c r="AO64" s="111">
        <v>0.54644675925925901</v>
      </c>
      <c r="AP64" s="111">
        <v>0.54803240740740711</v>
      </c>
      <c r="AQ64" s="111">
        <v>0.54938657407407376</v>
      </c>
      <c r="AR64" s="111">
        <v>0.55111111111111077</v>
      </c>
      <c r="AS64" s="111">
        <v>0.55249999999999966</v>
      </c>
      <c r="AT64" s="111">
        <v>0.55401620370370341</v>
      </c>
      <c r="AU64" s="111">
        <v>0.5556249999999997</v>
      </c>
      <c r="AV64" s="111">
        <v>0.55741898148148117</v>
      </c>
      <c r="AW64" s="111">
        <v>0.55917824074074041</v>
      </c>
      <c r="AX64" s="111">
        <v>0.5612268518518515</v>
      </c>
      <c r="AY64" s="111">
        <v>0.56398148148148108</v>
      </c>
      <c r="AZ64" s="111">
        <v>0.56576388888888851</v>
      </c>
      <c r="BA64" s="111">
        <v>0.56834490740740706</v>
      </c>
      <c r="BB64" s="1" t="s">
        <v>104</v>
      </c>
      <c r="BC64" s="1">
        <v>818</v>
      </c>
      <c r="BD64" s="111">
        <v>0.57251157407407371</v>
      </c>
      <c r="BE64" s="111">
        <v>0.57515046296296257</v>
      </c>
      <c r="BF64" s="111">
        <v>0.57692129629629596</v>
      </c>
      <c r="BG64" s="111">
        <v>0.57971064814814777</v>
      </c>
      <c r="BH64" s="111">
        <v>0.58193287037037</v>
      </c>
      <c r="BI64" s="111">
        <v>0.5836805555555552</v>
      </c>
      <c r="BJ64" s="111">
        <v>0.58547453703703667</v>
      </c>
      <c r="BK64" s="111">
        <v>0.58703703703703669</v>
      </c>
      <c r="BL64" s="111">
        <v>0.58859953703703671</v>
      </c>
      <c r="BM64" s="111">
        <v>0.58984953703703669</v>
      </c>
      <c r="BN64" s="111">
        <v>0.59158564814814785</v>
      </c>
      <c r="BO64" s="111">
        <v>0.59296296296296269</v>
      </c>
      <c r="BP64" s="111">
        <v>0.59453703703703675</v>
      </c>
      <c r="BQ64" s="111">
        <v>0.59664351851851827</v>
      </c>
      <c r="BR64" s="111">
        <v>0.59817129629629606</v>
      </c>
      <c r="BS64" s="111">
        <v>0.59960648148148121</v>
      </c>
      <c r="BT64" s="111">
        <v>0.60127314814814792</v>
      </c>
      <c r="BU64" s="111">
        <v>0.60336805555555528</v>
      </c>
      <c r="BV64" s="111">
        <v>0.60543981481481457</v>
      </c>
      <c r="BW64" s="111">
        <v>0.60766203703703681</v>
      </c>
      <c r="BX64" s="111">
        <v>0.60982638888888863</v>
      </c>
      <c r="BY64" s="111">
        <v>0.6125231481481479</v>
      </c>
      <c r="BZ64" s="111">
        <v>0.61428240740740714</v>
      </c>
      <c r="CA64" s="111">
        <v>0.61604166666666638</v>
      </c>
      <c r="CB64" s="111">
        <v>0.61791666666666634</v>
      </c>
      <c r="CC64" s="1" t="s">
        <v>114</v>
      </c>
    </row>
    <row r="65" spans="1:81" s="1" customFormat="1" ht="24" customHeight="1" x14ac:dyDescent="0.25">
      <c r="A65" s="332">
        <v>811</v>
      </c>
      <c r="B65" s="273"/>
      <c r="C65" s="272"/>
      <c r="D65" s="273">
        <v>0.52115740740740735</v>
      </c>
      <c r="E65" s="273">
        <v>0.52708333333333313</v>
      </c>
      <c r="F65" s="272">
        <v>3</v>
      </c>
      <c r="G65" s="331">
        <v>0.55841435185185151</v>
      </c>
      <c r="H65" s="272">
        <v>8</v>
      </c>
      <c r="I65" s="273">
        <v>0.5656249999999996</v>
      </c>
      <c r="J65" s="272">
        <v>8</v>
      </c>
      <c r="K65" s="273">
        <v>0.57274305555555516</v>
      </c>
      <c r="L65" s="272">
        <v>8</v>
      </c>
      <c r="M65" s="272" t="s">
        <v>104</v>
      </c>
      <c r="N65" s="332">
        <v>811</v>
      </c>
      <c r="O65" s="273">
        <v>0.57690972222222181</v>
      </c>
      <c r="P65" s="272">
        <v>8</v>
      </c>
      <c r="Q65" s="273">
        <v>0.58410879629629586</v>
      </c>
      <c r="R65" s="272">
        <v>8</v>
      </c>
      <c r="S65" s="331">
        <v>0.59143518518518479</v>
      </c>
      <c r="T65" s="272">
        <v>46</v>
      </c>
      <c r="U65" s="273">
        <v>0.62231481481481443</v>
      </c>
      <c r="V65" s="272">
        <v>46</v>
      </c>
      <c r="W65" s="273"/>
      <c r="X65" s="332">
        <v>811</v>
      </c>
      <c r="Y65" s="272" t="s">
        <v>115</v>
      </c>
      <c r="Z65" s="398"/>
      <c r="AB65" s="1">
        <v>811</v>
      </c>
      <c r="AC65" s="111">
        <v>0.52708333333333313</v>
      </c>
      <c r="AD65" s="111">
        <v>0.52899305555555531</v>
      </c>
      <c r="AE65" s="111">
        <v>0.53086805555555527</v>
      </c>
      <c r="AF65" s="111">
        <v>0.53263888888888866</v>
      </c>
      <c r="AG65" s="111">
        <v>0.53567129629629606</v>
      </c>
      <c r="AH65" s="111">
        <v>0.53793981481481457</v>
      </c>
      <c r="AI65" s="111">
        <v>0.54045138888888866</v>
      </c>
      <c r="AJ65" s="111">
        <v>0.54246527777777753</v>
      </c>
      <c r="AK65" s="111">
        <v>0.54437499999999972</v>
      </c>
      <c r="AL65" s="111">
        <v>0.54598379629629601</v>
      </c>
      <c r="AM65" s="111">
        <v>0.54737268518518489</v>
      </c>
      <c r="AN65" s="111">
        <v>0.54893518518518492</v>
      </c>
      <c r="AO65" s="111">
        <v>0.5508449074074071</v>
      </c>
      <c r="AP65" s="111">
        <v>0.5524305555555552</v>
      </c>
      <c r="AQ65" s="111">
        <v>0.55378472222222186</v>
      </c>
      <c r="AR65" s="111">
        <v>0.55550925925925887</v>
      </c>
      <c r="AS65" s="111">
        <v>0.55689814814814775</v>
      </c>
      <c r="AT65" s="111">
        <v>0.55841435185185151</v>
      </c>
      <c r="AU65" s="111">
        <v>0.5600231481481478</v>
      </c>
      <c r="AV65" s="111">
        <v>0.56181712962962926</v>
      </c>
      <c r="AW65" s="111">
        <v>0.5635763888888885</v>
      </c>
      <c r="AX65" s="111">
        <v>0.5656249999999996</v>
      </c>
      <c r="AY65" s="111">
        <v>0.56837962962962918</v>
      </c>
      <c r="AZ65" s="111">
        <v>0.57016203703703661</v>
      </c>
      <c r="BA65" s="111">
        <v>0.57274305555555516</v>
      </c>
      <c r="BB65" s="1" t="s">
        <v>104</v>
      </c>
      <c r="BC65" s="1">
        <v>811</v>
      </c>
      <c r="BD65" s="111">
        <v>0.57690972222222181</v>
      </c>
      <c r="BE65" s="111">
        <v>0.57954861111111067</v>
      </c>
      <c r="BF65" s="111">
        <v>0.58131944444444406</v>
      </c>
      <c r="BG65" s="111">
        <v>0.58410879629629586</v>
      </c>
      <c r="BH65" s="111">
        <v>0.5863310185185181</v>
      </c>
      <c r="BI65" s="111">
        <v>0.5880787037037033</v>
      </c>
      <c r="BJ65" s="111">
        <v>0.58987268518518476</v>
      </c>
      <c r="BK65" s="111">
        <v>0.59143518518518479</v>
      </c>
      <c r="BL65" s="111">
        <v>0.59299768518518481</v>
      </c>
      <c r="BM65" s="111">
        <v>0.59424768518518478</v>
      </c>
      <c r="BN65" s="111">
        <v>0.59598379629629594</v>
      </c>
      <c r="BO65" s="111">
        <v>0.59736111111111079</v>
      </c>
      <c r="BP65" s="111">
        <v>0.59893518518518485</v>
      </c>
      <c r="BQ65" s="111">
        <v>0.60104166666666636</v>
      </c>
      <c r="BR65" s="111">
        <v>0.60256944444444416</v>
      </c>
      <c r="BS65" s="111">
        <v>0.60400462962962931</v>
      </c>
      <c r="BT65" s="111">
        <v>0.60567129629629601</v>
      </c>
      <c r="BU65" s="111">
        <v>0.60776620370370338</v>
      </c>
      <c r="BV65" s="111">
        <v>0.60983796296296267</v>
      </c>
      <c r="BW65" s="111">
        <v>0.6120601851851849</v>
      </c>
      <c r="BX65" s="111">
        <v>0.61422453703703672</v>
      </c>
      <c r="BY65" s="111">
        <v>0.616921296296296</v>
      </c>
      <c r="BZ65" s="111">
        <v>0.61868055555555523</v>
      </c>
      <c r="CA65" s="111">
        <v>0.62043981481481447</v>
      </c>
      <c r="CB65" s="111">
        <v>0.62231481481481443</v>
      </c>
      <c r="CC65" s="1" t="s">
        <v>115</v>
      </c>
    </row>
    <row r="66" spans="1:81" s="1" customFormat="1" ht="24" customHeight="1" x14ac:dyDescent="0.25">
      <c r="A66" s="332">
        <v>819</v>
      </c>
      <c r="B66" s="273"/>
      <c r="C66" s="272"/>
      <c r="D66" s="273">
        <v>0.52555555555555566</v>
      </c>
      <c r="E66" s="273">
        <v>0.53148148148148122</v>
      </c>
      <c r="F66" s="272">
        <v>12</v>
      </c>
      <c r="G66" s="331">
        <v>0.5628124999999996</v>
      </c>
      <c r="H66" s="272">
        <v>5</v>
      </c>
      <c r="I66" s="273">
        <v>0.5700231481481477</v>
      </c>
      <c r="J66" s="272">
        <v>5</v>
      </c>
      <c r="K66" s="273">
        <v>0.57714120370370325</v>
      </c>
      <c r="L66" s="272">
        <v>5</v>
      </c>
      <c r="M66" s="272" t="s">
        <v>104</v>
      </c>
      <c r="N66" s="332">
        <v>819</v>
      </c>
      <c r="O66" s="273">
        <v>0.58130787037036991</v>
      </c>
      <c r="P66" s="272">
        <v>5</v>
      </c>
      <c r="Q66" s="273">
        <v>0.58850694444444396</v>
      </c>
      <c r="R66" s="272">
        <v>5</v>
      </c>
      <c r="S66" s="331">
        <v>0.59583333333333288</v>
      </c>
      <c r="T66" s="272">
        <v>33</v>
      </c>
      <c r="U66" s="273">
        <v>0.62671296296296253</v>
      </c>
      <c r="V66" s="272">
        <v>33</v>
      </c>
      <c r="W66" s="273"/>
      <c r="X66" s="332">
        <v>819</v>
      </c>
      <c r="Y66" s="272" t="s">
        <v>114</v>
      </c>
      <c r="Z66" s="398"/>
      <c r="AB66" s="1">
        <v>819</v>
      </c>
      <c r="AC66" s="111">
        <v>0.53148148148148122</v>
      </c>
      <c r="AD66" s="111">
        <v>0.53339120370370341</v>
      </c>
      <c r="AE66" s="111">
        <v>0.53526620370370337</v>
      </c>
      <c r="AF66" s="111">
        <v>0.53703703703703676</v>
      </c>
      <c r="AG66" s="111">
        <v>0.54006944444444416</v>
      </c>
      <c r="AH66" s="111">
        <v>0.54233796296296266</v>
      </c>
      <c r="AI66" s="111">
        <v>0.54484953703703676</v>
      </c>
      <c r="AJ66" s="111">
        <v>0.54686342592592563</v>
      </c>
      <c r="AK66" s="111">
        <v>0.54877314814814782</v>
      </c>
      <c r="AL66" s="111">
        <v>0.5503819444444441</v>
      </c>
      <c r="AM66" s="111">
        <v>0.55177083333333299</v>
      </c>
      <c r="AN66" s="111">
        <v>0.55333333333333301</v>
      </c>
      <c r="AO66" s="111">
        <v>0.5552430555555552</v>
      </c>
      <c r="AP66" s="111">
        <v>0.5568287037037033</v>
      </c>
      <c r="AQ66" s="111">
        <v>0.55818287037036995</v>
      </c>
      <c r="AR66" s="111">
        <v>0.55990740740740697</v>
      </c>
      <c r="AS66" s="111">
        <v>0.56129629629629585</v>
      </c>
      <c r="AT66" s="111">
        <v>0.5628124999999996</v>
      </c>
      <c r="AU66" s="111">
        <v>0.56442129629629589</v>
      </c>
      <c r="AV66" s="111">
        <v>0.56621527777777736</v>
      </c>
      <c r="AW66" s="111">
        <v>0.5679745370370366</v>
      </c>
      <c r="AX66" s="111">
        <v>0.5700231481481477</v>
      </c>
      <c r="AY66" s="111">
        <v>0.57277777777777727</v>
      </c>
      <c r="AZ66" s="111">
        <v>0.5745601851851847</v>
      </c>
      <c r="BA66" s="111">
        <v>0.57714120370370325</v>
      </c>
      <c r="BB66" s="1" t="s">
        <v>104</v>
      </c>
      <c r="BC66" s="1">
        <v>819</v>
      </c>
      <c r="BD66" s="111">
        <v>0.58130787037036991</v>
      </c>
      <c r="BE66" s="111">
        <v>0.58394675925925876</v>
      </c>
      <c r="BF66" s="111">
        <v>0.58571759259259215</v>
      </c>
      <c r="BG66" s="111">
        <v>0.58850694444444396</v>
      </c>
      <c r="BH66" s="111">
        <v>0.59072916666666619</v>
      </c>
      <c r="BI66" s="111">
        <v>0.59247685185185139</v>
      </c>
      <c r="BJ66" s="111">
        <v>0.59427083333333286</v>
      </c>
      <c r="BK66" s="111">
        <v>0.59583333333333288</v>
      </c>
      <c r="BL66" s="111">
        <v>0.5973958333333329</v>
      </c>
      <c r="BM66" s="111">
        <v>0.59864583333333288</v>
      </c>
      <c r="BN66" s="111">
        <v>0.60038194444444404</v>
      </c>
      <c r="BO66" s="111">
        <v>0.60175925925925888</v>
      </c>
      <c r="BP66" s="111">
        <v>0.60333333333333294</v>
      </c>
      <c r="BQ66" s="111">
        <v>0.60543981481481446</v>
      </c>
      <c r="BR66" s="111">
        <v>0.60696759259259225</v>
      </c>
      <c r="BS66" s="111">
        <v>0.6084027777777774</v>
      </c>
      <c r="BT66" s="111">
        <v>0.61006944444444411</v>
      </c>
      <c r="BU66" s="111">
        <v>0.61216435185185147</v>
      </c>
      <c r="BV66" s="111">
        <v>0.61423611111111076</v>
      </c>
      <c r="BW66" s="111">
        <v>0.616458333333333</v>
      </c>
      <c r="BX66" s="111">
        <v>0.61862268518518482</v>
      </c>
      <c r="BY66" s="111">
        <v>0.62131944444444409</v>
      </c>
      <c r="BZ66" s="111">
        <v>0.62307870370370333</v>
      </c>
      <c r="CA66" s="111">
        <v>0.62483796296296257</v>
      </c>
      <c r="CB66" s="111">
        <v>0.62671296296296253</v>
      </c>
      <c r="CC66" s="1" t="s">
        <v>114</v>
      </c>
    </row>
    <row r="67" spans="1:81" s="1" customFormat="1" ht="24" customHeight="1" x14ac:dyDescent="0.25">
      <c r="A67" s="332">
        <v>809</v>
      </c>
      <c r="B67" s="273"/>
      <c r="C67" s="272"/>
      <c r="D67" s="273">
        <v>0.52995370370370387</v>
      </c>
      <c r="E67" s="273">
        <v>0.53587962962962932</v>
      </c>
      <c r="F67" s="272">
        <v>13</v>
      </c>
      <c r="G67" s="331">
        <v>0.5672106481481477</v>
      </c>
      <c r="H67" s="272">
        <v>39</v>
      </c>
      <c r="I67" s="273">
        <v>0.57442129629629579</v>
      </c>
      <c r="J67" s="272">
        <v>39</v>
      </c>
      <c r="K67" s="273">
        <v>0.58153935185185135</v>
      </c>
      <c r="L67" s="272">
        <v>39</v>
      </c>
      <c r="M67" s="272" t="s">
        <v>104</v>
      </c>
      <c r="N67" s="332">
        <v>809</v>
      </c>
      <c r="O67" s="273">
        <v>0.585706018518518</v>
      </c>
      <c r="P67" s="272">
        <v>39</v>
      </c>
      <c r="Q67" s="273">
        <v>0.59290509259259205</v>
      </c>
      <c r="R67" s="272">
        <v>39</v>
      </c>
      <c r="S67" s="331">
        <v>0.60023148148148098</v>
      </c>
      <c r="T67" s="272">
        <v>36</v>
      </c>
      <c r="U67" s="273">
        <v>0.63111111111111062</v>
      </c>
      <c r="V67" s="272">
        <v>36</v>
      </c>
      <c r="W67" s="273"/>
      <c r="X67" s="332">
        <v>809</v>
      </c>
      <c r="Y67" s="272" t="s">
        <v>115</v>
      </c>
      <c r="Z67" s="398"/>
      <c r="AB67" s="1">
        <v>809</v>
      </c>
      <c r="AC67" s="111">
        <v>0.53587962962962932</v>
      </c>
      <c r="AD67" s="111">
        <v>0.5377893518518515</v>
      </c>
      <c r="AE67" s="111">
        <v>0.53966435185185146</v>
      </c>
      <c r="AF67" s="111">
        <v>0.54143518518518485</v>
      </c>
      <c r="AG67" s="111">
        <v>0.54446759259259225</v>
      </c>
      <c r="AH67" s="111">
        <v>0.54673611111111076</v>
      </c>
      <c r="AI67" s="111">
        <v>0.54924768518518485</v>
      </c>
      <c r="AJ67" s="111">
        <v>0.55126157407407372</v>
      </c>
      <c r="AK67" s="111">
        <v>0.55317129629629591</v>
      </c>
      <c r="AL67" s="111">
        <v>0.5547800925925922</v>
      </c>
      <c r="AM67" s="111">
        <v>0.55616898148148108</v>
      </c>
      <c r="AN67" s="111">
        <v>0.55773148148148111</v>
      </c>
      <c r="AO67" s="111">
        <v>0.55964120370370329</v>
      </c>
      <c r="AP67" s="111">
        <v>0.56122685185185139</v>
      </c>
      <c r="AQ67" s="111">
        <v>0.56258101851851805</v>
      </c>
      <c r="AR67" s="111">
        <v>0.56430555555555506</v>
      </c>
      <c r="AS67" s="111">
        <v>0.56569444444444394</v>
      </c>
      <c r="AT67" s="111">
        <v>0.5672106481481477</v>
      </c>
      <c r="AU67" s="111">
        <v>0.56881944444444399</v>
      </c>
      <c r="AV67" s="111">
        <v>0.57061342592592545</v>
      </c>
      <c r="AW67" s="111">
        <v>0.57237268518518469</v>
      </c>
      <c r="AX67" s="111">
        <v>0.57442129629629579</v>
      </c>
      <c r="AY67" s="111">
        <v>0.57717592592592537</v>
      </c>
      <c r="AZ67" s="111">
        <v>0.5789583333333328</v>
      </c>
      <c r="BA67" s="111">
        <v>0.58153935185185135</v>
      </c>
      <c r="BB67" s="1" t="s">
        <v>104</v>
      </c>
      <c r="BC67" s="1">
        <v>809</v>
      </c>
      <c r="BD67" s="111">
        <v>0.585706018518518</v>
      </c>
      <c r="BE67" s="111">
        <v>0.58834490740740686</v>
      </c>
      <c r="BF67" s="111">
        <v>0.59011574074074025</v>
      </c>
      <c r="BG67" s="111">
        <v>0.59290509259259205</v>
      </c>
      <c r="BH67" s="111">
        <v>0.59512731481481429</v>
      </c>
      <c r="BI67" s="111">
        <v>0.59687499999999949</v>
      </c>
      <c r="BJ67" s="111">
        <v>0.59866898148148096</v>
      </c>
      <c r="BK67" s="111">
        <v>0.60023148148148098</v>
      </c>
      <c r="BL67" s="111">
        <v>0.601793981481481</v>
      </c>
      <c r="BM67" s="111">
        <v>0.60304398148148097</v>
      </c>
      <c r="BN67" s="111">
        <v>0.60478009259259213</v>
      </c>
      <c r="BO67" s="111">
        <v>0.60615740740740698</v>
      </c>
      <c r="BP67" s="111">
        <v>0.60773148148148104</v>
      </c>
      <c r="BQ67" s="111">
        <v>0.60983796296296255</v>
      </c>
      <c r="BR67" s="111">
        <v>0.61136574074074035</v>
      </c>
      <c r="BS67" s="111">
        <v>0.6128009259259255</v>
      </c>
      <c r="BT67" s="111">
        <v>0.6144675925925922</v>
      </c>
      <c r="BU67" s="111">
        <v>0.61656249999999957</v>
      </c>
      <c r="BV67" s="111">
        <v>0.61863425925925886</v>
      </c>
      <c r="BW67" s="111">
        <v>0.62085648148148109</v>
      </c>
      <c r="BX67" s="111">
        <v>0.62302083333333291</v>
      </c>
      <c r="BY67" s="111">
        <v>0.62571759259259219</v>
      </c>
      <c r="BZ67" s="111">
        <v>0.62747685185185142</v>
      </c>
      <c r="CA67" s="111">
        <v>0.62923611111111066</v>
      </c>
      <c r="CB67" s="111">
        <v>0.63111111111111062</v>
      </c>
      <c r="CC67" s="1" t="s">
        <v>115</v>
      </c>
    </row>
    <row r="68" spans="1:81" s="1" customFormat="1" ht="24" customHeight="1" x14ac:dyDescent="0.25">
      <c r="A68" s="332">
        <v>820</v>
      </c>
      <c r="B68" s="273"/>
      <c r="C68" s="272"/>
      <c r="D68" s="273">
        <v>0.53435185185185197</v>
      </c>
      <c r="E68" s="273">
        <v>0.54027777777777741</v>
      </c>
      <c r="F68" s="356">
        <v>24</v>
      </c>
      <c r="G68" s="331">
        <v>0.5716087962962958</v>
      </c>
      <c r="H68" s="272">
        <v>4</v>
      </c>
      <c r="I68" s="273">
        <v>0.57881944444444389</v>
      </c>
      <c r="J68" s="272">
        <v>4</v>
      </c>
      <c r="K68" s="273">
        <v>0.58593749999999944</v>
      </c>
      <c r="L68" s="272">
        <v>4</v>
      </c>
      <c r="M68" s="272" t="s">
        <v>104</v>
      </c>
      <c r="N68" s="332">
        <v>820</v>
      </c>
      <c r="O68" s="273">
        <v>0.5901041666666661</v>
      </c>
      <c r="P68" s="272">
        <v>4</v>
      </c>
      <c r="Q68" s="273">
        <v>0.59730324074074015</v>
      </c>
      <c r="R68" s="272">
        <v>4</v>
      </c>
      <c r="S68" s="331">
        <v>0.60462962962962907</v>
      </c>
      <c r="T68" s="272">
        <v>40</v>
      </c>
      <c r="U68" s="273">
        <v>0.63550925925925872</v>
      </c>
      <c r="V68" s="272">
        <v>40</v>
      </c>
      <c r="W68" s="273"/>
      <c r="X68" s="332">
        <v>820</v>
      </c>
      <c r="Y68" s="272" t="s">
        <v>114</v>
      </c>
      <c r="Z68" s="398"/>
      <c r="AB68" s="1">
        <v>820</v>
      </c>
      <c r="AC68" s="111">
        <v>0.54027777777777741</v>
      </c>
      <c r="AD68" s="111">
        <v>0.5421874999999996</v>
      </c>
      <c r="AE68" s="111">
        <v>0.54406249999999956</v>
      </c>
      <c r="AF68" s="111">
        <v>0.54583333333333295</v>
      </c>
      <c r="AG68" s="111">
        <v>0.54886574074074035</v>
      </c>
      <c r="AH68" s="111">
        <v>0.55113425925925885</v>
      </c>
      <c r="AI68" s="111">
        <v>0.55364583333333295</v>
      </c>
      <c r="AJ68" s="111">
        <v>0.55565972222222182</v>
      </c>
      <c r="AK68" s="111">
        <v>0.55756944444444401</v>
      </c>
      <c r="AL68" s="111">
        <v>0.5591782407407403</v>
      </c>
      <c r="AM68" s="111">
        <v>0.56056712962962918</v>
      </c>
      <c r="AN68" s="111">
        <v>0.5621296296296292</v>
      </c>
      <c r="AO68" s="111">
        <v>0.56403935185185139</v>
      </c>
      <c r="AP68" s="111">
        <v>0.56562499999999949</v>
      </c>
      <c r="AQ68" s="111">
        <v>0.56697916666666615</v>
      </c>
      <c r="AR68" s="111">
        <v>0.56870370370370316</v>
      </c>
      <c r="AS68" s="111">
        <v>0.57009259259259204</v>
      </c>
      <c r="AT68" s="111">
        <v>0.5716087962962958</v>
      </c>
      <c r="AU68" s="111">
        <v>0.57321759259259208</v>
      </c>
      <c r="AV68" s="111">
        <v>0.57501157407407355</v>
      </c>
      <c r="AW68" s="111">
        <v>0.57677083333333279</v>
      </c>
      <c r="AX68" s="111">
        <v>0.57881944444444389</v>
      </c>
      <c r="AY68" s="111">
        <v>0.58157407407407347</v>
      </c>
      <c r="AZ68" s="111">
        <v>0.58335648148148089</v>
      </c>
      <c r="BA68" s="111">
        <v>0.58593749999999944</v>
      </c>
      <c r="BB68" s="1" t="s">
        <v>104</v>
      </c>
      <c r="BC68" s="1">
        <v>820</v>
      </c>
      <c r="BD68" s="111">
        <v>0.5901041666666661</v>
      </c>
      <c r="BE68" s="111">
        <v>0.59274305555555495</v>
      </c>
      <c r="BF68" s="111">
        <v>0.59451388888888834</v>
      </c>
      <c r="BG68" s="111">
        <v>0.59730324074074015</v>
      </c>
      <c r="BH68" s="111">
        <v>0.59952546296296239</v>
      </c>
      <c r="BI68" s="111">
        <v>0.60127314814814758</v>
      </c>
      <c r="BJ68" s="111">
        <v>0.60306712962962905</v>
      </c>
      <c r="BK68" s="111">
        <v>0.60462962962962907</v>
      </c>
      <c r="BL68" s="111">
        <v>0.6061921296296291</v>
      </c>
      <c r="BM68" s="111">
        <v>0.60744212962962907</v>
      </c>
      <c r="BN68" s="111">
        <v>0.60917824074074023</v>
      </c>
      <c r="BO68" s="111">
        <v>0.61055555555555507</v>
      </c>
      <c r="BP68" s="111">
        <v>0.61212962962962914</v>
      </c>
      <c r="BQ68" s="111">
        <v>0.61423611111111065</v>
      </c>
      <c r="BR68" s="111">
        <v>0.61576388888888844</v>
      </c>
      <c r="BS68" s="111">
        <v>0.61719907407407359</v>
      </c>
      <c r="BT68" s="111">
        <v>0.6188657407407403</v>
      </c>
      <c r="BU68" s="111">
        <v>0.62096064814814766</v>
      </c>
      <c r="BV68" s="111">
        <v>0.62303240740740695</v>
      </c>
      <c r="BW68" s="111">
        <v>0.62525462962962919</v>
      </c>
      <c r="BX68" s="111">
        <v>0.62741898148148101</v>
      </c>
      <c r="BY68" s="111">
        <v>0.63011574074074028</v>
      </c>
      <c r="BZ68" s="111">
        <v>0.63187499999999952</v>
      </c>
      <c r="CA68" s="111">
        <v>0.63363425925925876</v>
      </c>
      <c r="CB68" s="111">
        <v>0.63550925925925872</v>
      </c>
      <c r="CC68" s="1" t="s">
        <v>114</v>
      </c>
    </row>
    <row r="69" spans="1:81" s="1" customFormat="1" ht="24" customHeight="1" x14ac:dyDescent="0.25">
      <c r="A69" s="332">
        <v>814</v>
      </c>
      <c r="B69" s="273"/>
      <c r="C69" s="272"/>
      <c r="D69" s="273">
        <v>0.53875000000000017</v>
      </c>
      <c r="E69" s="273">
        <v>0.54467592592592551</v>
      </c>
      <c r="F69" s="272">
        <v>11</v>
      </c>
      <c r="G69" s="331">
        <v>0.57600694444444389</v>
      </c>
      <c r="H69" s="272">
        <v>9</v>
      </c>
      <c r="I69" s="273">
        <v>0.58321759259259198</v>
      </c>
      <c r="J69" s="272">
        <v>9</v>
      </c>
      <c r="K69" s="273">
        <v>0.59033564814814754</v>
      </c>
      <c r="L69" s="272">
        <v>9</v>
      </c>
      <c r="M69" s="272" t="s">
        <v>104</v>
      </c>
      <c r="N69" s="332">
        <v>814</v>
      </c>
      <c r="O69" s="273">
        <v>0.59450231481481419</v>
      </c>
      <c r="P69" s="272">
        <v>9</v>
      </c>
      <c r="Q69" s="273">
        <v>0.60170138888888824</v>
      </c>
      <c r="R69" s="272">
        <v>9</v>
      </c>
      <c r="S69" s="331">
        <v>0.60902777777777717</v>
      </c>
      <c r="T69" s="272">
        <v>50</v>
      </c>
      <c r="U69" s="273">
        <v>0.63990740740740681</v>
      </c>
      <c r="V69" s="272">
        <v>50</v>
      </c>
      <c r="W69" s="273"/>
      <c r="X69" s="332">
        <v>814</v>
      </c>
      <c r="Y69" s="272" t="s">
        <v>115</v>
      </c>
      <c r="Z69" s="398"/>
      <c r="AB69" s="1">
        <v>814</v>
      </c>
      <c r="AC69" s="111">
        <v>0.54467592592592551</v>
      </c>
      <c r="AD69" s="111">
        <v>0.5465856481481477</v>
      </c>
      <c r="AE69" s="111">
        <v>0.54846064814814766</v>
      </c>
      <c r="AF69" s="111">
        <v>0.55023148148148104</v>
      </c>
      <c r="AG69" s="111">
        <v>0.55326388888888844</v>
      </c>
      <c r="AH69" s="111">
        <v>0.55553240740740695</v>
      </c>
      <c r="AI69" s="111">
        <v>0.55804398148148104</v>
      </c>
      <c r="AJ69" s="111">
        <v>0.56005787037036991</v>
      </c>
      <c r="AK69" s="111">
        <v>0.5619675925925921</v>
      </c>
      <c r="AL69" s="111">
        <v>0.56357638888888839</v>
      </c>
      <c r="AM69" s="111">
        <v>0.56496527777777727</v>
      </c>
      <c r="AN69" s="111">
        <v>0.5665277777777773</v>
      </c>
      <c r="AO69" s="111">
        <v>0.56843749999999948</v>
      </c>
      <c r="AP69" s="111">
        <v>0.57002314814814758</v>
      </c>
      <c r="AQ69" s="111">
        <v>0.57137731481481424</v>
      </c>
      <c r="AR69" s="111">
        <v>0.57310185185185125</v>
      </c>
      <c r="AS69" s="111">
        <v>0.57449074074074014</v>
      </c>
      <c r="AT69" s="111">
        <v>0.57600694444444389</v>
      </c>
      <c r="AU69" s="111">
        <v>0.57761574074074018</v>
      </c>
      <c r="AV69" s="111">
        <v>0.57940972222222165</v>
      </c>
      <c r="AW69" s="111">
        <v>0.58116898148148088</v>
      </c>
      <c r="AX69" s="111">
        <v>0.58321759259259198</v>
      </c>
      <c r="AY69" s="111">
        <v>0.58597222222222156</v>
      </c>
      <c r="AZ69" s="111">
        <v>0.58775462962962899</v>
      </c>
      <c r="BA69" s="111">
        <v>0.59033564814814754</v>
      </c>
      <c r="BB69" s="1" t="s">
        <v>104</v>
      </c>
      <c r="BC69" s="1">
        <v>814</v>
      </c>
      <c r="BD69" s="111">
        <v>0.59450231481481419</v>
      </c>
      <c r="BE69" s="111">
        <v>0.59714120370370305</v>
      </c>
      <c r="BF69" s="111">
        <v>0.59891203703703644</v>
      </c>
      <c r="BG69" s="111">
        <v>0.60170138888888824</v>
      </c>
      <c r="BH69" s="111">
        <v>0.60392361111111048</v>
      </c>
      <c r="BI69" s="111">
        <v>0.60567129629629568</v>
      </c>
      <c r="BJ69" s="111">
        <v>0.60746527777777715</v>
      </c>
      <c r="BK69" s="111">
        <v>0.60902777777777717</v>
      </c>
      <c r="BL69" s="111">
        <v>0.61059027777777719</v>
      </c>
      <c r="BM69" s="111">
        <v>0.61184027777777716</v>
      </c>
      <c r="BN69" s="111">
        <v>0.61357638888888832</v>
      </c>
      <c r="BO69" s="111">
        <v>0.61495370370370317</v>
      </c>
      <c r="BP69" s="111">
        <v>0.61652777777777723</v>
      </c>
      <c r="BQ69" s="111">
        <v>0.61863425925925875</v>
      </c>
      <c r="BR69" s="111">
        <v>0.62016203703703654</v>
      </c>
      <c r="BS69" s="111">
        <v>0.62159722222222169</v>
      </c>
      <c r="BT69" s="111">
        <v>0.6232638888888884</v>
      </c>
      <c r="BU69" s="111">
        <v>0.62535879629629576</v>
      </c>
      <c r="BV69" s="111">
        <v>0.62743055555555505</v>
      </c>
      <c r="BW69" s="111">
        <v>0.62965277777777728</v>
      </c>
      <c r="BX69" s="111">
        <v>0.6318171296296291</v>
      </c>
      <c r="BY69" s="111">
        <v>0.63451388888888838</v>
      </c>
      <c r="BZ69" s="111">
        <v>0.63627314814814762</v>
      </c>
      <c r="CA69" s="111">
        <v>0.63803240740740685</v>
      </c>
      <c r="CB69" s="111">
        <v>0.63990740740740681</v>
      </c>
      <c r="CC69" s="1" t="s">
        <v>115</v>
      </c>
    </row>
    <row r="70" spans="1:81" s="1" customFormat="1" ht="24" customHeight="1" x14ac:dyDescent="0.25">
      <c r="A70" s="332">
        <v>821</v>
      </c>
      <c r="B70" s="273"/>
      <c r="C70" s="272"/>
      <c r="D70" s="273">
        <v>0.54314814814814827</v>
      </c>
      <c r="E70" s="273">
        <v>0.5490740740740736</v>
      </c>
      <c r="F70" s="272">
        <v>19</v>
      </c>
      <c r="G70" s="331">
        <v>0.58040509259259199</v>
      </c>
      <c r="H70" s="272">
        <v>10</v>
      </c>
      <c r="I70" s="273">
        <v>0.58761574074074008</v>
      </c>
      <c r="J70" s="272">
        <v>10</v>
      </c>
      <c r="K70" s="273">
        <v>0.59473379629629564</v>
      </c>
      <c r="L70" s="272">
        <v>10</v>
      </c>
      <c r="M70" s="272" t="s">
        <v>104</v>
      </c>
      <c r="N70" s="332">
        <v>821</v>
      </c>
      <c r="O70" s="273">
        <v>0.59890046296296229</v>
      </c>
      <c r="P70" s="272">
        <v>10</v>
      </c>
      <c r="Q70" s="273">
        <v>0.60609953703703634</v>
      </c>
      <c r="R70" s="272">
        <v>10</v>
      </c>
      <c r="S70" s="331">
        <v>0.61342592592592526</v>
      </c>
      <c r="T70" s="272">
        <v>48</v>
      </c>
      <c r="U70" s="273">
        <v>0.64430555555555491</v>
      </c>
      <c r="V70" s="272">
        <v>48</v>
      </c>
      <c r="W70" s="273"/>
      <c r="X70" s="332">
        <v>821</v>
      </c>
      <c r="Y70" s="272" t="s">
        <v>114</v>
      </c>
      <c r="Z70" s="398"/>
      <c r="AB70" s="1">
        <v>821</v>
      </c>
      <c r="AC70" s="111">
        <v>0.5490740740740736</v>
      </c>
      <c r="AD70" s="111">
        <v>0.55098379629629579</v>
      </c>
      <c r="AE70" s="111">
        <v>0.55285879629629575</v>
      </c>
      <c r="AF70" s="111">
        <v>0.55462962962962914</v>
      </c>
      <c r="AG70" s="111">
        <v>0.55766203703703654</v>
      </c>
      <c r="AH70" s="111">
        <v>0.55993055555555504</v>
      </c>
      <c r="AI70" s="111">
        <v>0.56244212962962914</v>
      </c>
      <c r="AJ70" s="111">
        <v>0.56445601851851801</v>
      </c>
      <c r="AK70" s="111">
        <v>0.5663657407407402</v>
      </c>
      <c r="AL70" s="111">
        <v>0.56797453703703649</v>
      </c>
      <c r="AM70" s="111">
        <v>0.56936342592592537</v>
      </c>
      <c r="AN70" s="111">
        <v>0.57092592592592539</v>
      </c>
      <c r="AO70" s="111">
        <v>0.57283564814814758</v>
      </c>
      <c r="AP70" s="111">
        <v>0.57442129629629568</v>
      </c>
      <c r="AQ70" s="111">
        <v>0.57577546296296234</v>
      </c>
      <c r="AR70" s="111">
        <v>0.57749999999999935</v>
      </c>
      <c r="AS70" s="111">
        <v>0.57888888888888823</v>
      </c>
      <c r="AT70" s="111">
        <v>0.58040509259259199</v>
      </c>
      <c r="AU70" s="111">
        <v>0.58201388888888828</v>
      </c>
      <c r="AV70" s="111">
        <v>0.58380787037036974</v>
      </c>
      <c r="AW70" s="111">
        <v>0.58556712962962898</v>
      </c>
      <c r="AX70" s="111">
        <v>0.58761574074074008</v>
      </c>
      <c r="AY70" s="111">
        <v>0.59037037037036966</v>
      </c>
      <c r="AZ70" s="111">
        <v>0.59215277777777708</v>
      </c>
      <c r="BA70" s="111">
        <v>0.59473379629629564</v>
      </c>
      <c r="BB70" s="1" t="s">
        <v>104</v>
      </c>
      <c r="BC70" s="1">
        <v>821</v>
      </c>
      <c r="BD70" s="111">
        <v>0.59890046296296229</v>
      </c>
      <c r="BE70" s="111">
        <v>0.60153935185185115</v>
      </c>
      <c r="BF70" s="111">
        <v>0.60331018518518453</v>
      </c>
      <c r="BG70" s="111">
        <v>0.60609953703703634</v>
      </c>
      <c r="BH70" s="111">
        <v>0.60832175925925858</v>
      </c>
      <c r="BI70" s="111">
        <v>0.61006944444444378</v>
      </c>
      <c r="BJ70" s="111">
        <v>0.61186342592592524</v>
      </c>
      <c r="BK70" s="111">
        <v>0.61342592592592526</v>
      </c>
      <c r="BL70" s="111">
        <v>0.61498842592592529</v>
      </c>
      <c r="BM70" s="111">
        <v>0.61623842592592526</v>
      </c>
      <c r="BN70" s="111">
        <v>0.61797453703703642</v>
      </c>
      <c r="BO70" s="111">
        <v>0.61935185185185126</v>
      </c>
      <c r="BP70" s="111">
        <v>0.62092592592592533</v>
      </c>
      <c r="BQ70" s="111">
        <v>0.62303240740740684</v>
      </c>
      <c r="BR70" s="111">
        <v>0.62456018518518464</v>
      </c>
      <c r="BS70" s="111">
        <v>0.62599537037036979</v>
      </c>
      <c r="BT70" s="111">
        <v>0.62766203703703649</v>
      </c>
      <c r="BU70" s="111">
        <v>0.62975694444444386</v>
      </c>
      <c r="BV70" s="111">
        <v>0.63182870370370314</v>
      </c>
      <c r="BW70" s="111">
        <v>0.63405092592592538</v>
      </c>
      <c r="BX70" s="111">
        <v>0.6362152777777772</v>
      </c>
      <c r="BY70" s="111">
        <v>0.63891203703703647</v>
      </c>
      <c r="BZ70" s="111">
        <v>0.64067129629629571</v>
      </c>
      <c r="CA70" s="111">
        <v>0.64243055555555495</v>
      </c>
      <c r="CB70" s="111">
        <v>0.64430555555555491</v>
      </c>
      <c r="CC70" s="1" t="s">
        <v>114</v>
      </c>
    </row>
    <row r="71" spans="1:81" s="1" customFormat="1" ht="24" customHeight="1" x14ac:dyDescent="0.25">
      <c r="A71" s="332">
        <v>810</v>
      </c>
      <c r="B71" s="273"/>
      <c r="C71" s="272"/>
      <c r="D71" s="273">
        <v>0.54754629629629648</v>
      </c>
      <c r="E71" s="273">
        <v>0.5534722222222217</v>
      </c>
      <c r="F71" s="272">
        <v>20</v>
      </c>
      <c r="G71" s="331">
        <v>0.58480324074074008</v>
      </c>
      <c r="H71" s="272">
        <v>17</v>
      </c>
      <c r="I71" s="273">
        <v>0.59201388888888817</v>
      </c>
      <c r="J71" s="272">
        <v>17</v>
      </c>
      <c r="K71" s="273">
        <v>0.59913194444444373</v>
      </c>
      <c r="L71" s="272">
        <v>17</v>
      </c>
      <c r="M71" s="272" t="s">
        <v>104</v>
      </c>
      <c r="N71" s="332">
        <v>810</v>
      </c>
      <c r="O71" s="273">
        <v>0.60329861111111038</v>
      </c>
      <c r="P71" s="272">
        <v>17</v>
      </c>
      <c r="Q71" s="273">
        <v>0.61049768518518444</v>
      </c>
      <c r="R71" s="272">
        <v>17</v>
      </c>
      <c r="S71" s="331">
        <v>0.61782407407407336</v>
      </c>
      <c r="T71" s="272">
        <v>39</v>
      </c>
      <c r="U71" s="273">
        <v>0.64870370370370301</v>
      </c>
      <c r="V71" s="272">
        <v>39</v>
      </c>
      <c r="W71" s="273"/>
      <c r="X71" s="332">
        <v>810</v>
      </c>
      <c r="Y71" s="272" t="s">
        <v>115</v>
      </c>
      <c r="Z71" s="398"/>
      <c r="AB71" s="1">
        <v>810</v>
      </c>
      <c r="AC71" s="111">
        <v>0.5534722222222217</v>
      </c>
      <c r="AD71" s="111">
        <v>0.55538194444444389</v>
      </c>
      <c r="AE71" s="111">
        <v>0.55725694444444385</v>
      </c>
      <c r="AF71" s="111">
        <v>0.55902777777777724</v>
      </c>
      <c r="AG71" s="111">
        <v>0.56206018518518464</v>
      </c>
      <c r="AH71" s="111">
        <v>0.56432870370370314</v>
      </c>
      <c r="AI71" s="111">
        <v>0.56684027777777724</v>
      </c>
      <c r="AJ71" s="111">
        <v>0.56885416666666611</v>
      </c>
      <c r="AK71" s="111">
        <v>0.57076388888888829</v>
      </c>
      <c r="AL71" s="111">
        <v>0.57237268518518458</v>
      </c>
      <c r="AM71" s="111">
        <v>0.57376157407407347</v>
      </c>
      <c r="AN71" s="111">
        <v>0.57532407407407349</v>
      </c>
      <c r="AO71" s="111">
        <v>0.57723379629629568</v>
      </c>
      <c r="AP71" s="111">
        <v>0.57881944444444378</v>
      </c>
      <c r="AQ71" s="111">
        <v>0.58017361111111043</v>
      </c>
      <c r="AR71" s="111">
        <v>0.58189814814814744</v>
      </c>
      <c r="AS71" s="111">
        <v>0.58328703703703633</v>
      </c>
      <c r="AT71" s="111">
        <v>0.58480324074074008</v>
      </c>
      <c r="AU71" s="111">
        <v>0.58641203703703637</v>
      </c>
      <c r="AV71" s="111">
        <v>0.58820601851851784</v>
      </c>
      <c r="AW71" s="111">
        <v>0.58996527777777708</v>
      </c>
      <c r="AX71" s="111">
        <v>0.59201388888888817</v>
      </c>
      <c r="AY71" s="111">
        <v>0.59476851851851775</v>
      </c>
      <c r="AZ71" s="111">
        <v>0.59655092592592518</v>
      </c>
      <c r="BA71" s="111">
        <v>0.59913194444444373</v>
      </c>
      <c r="BB71" s="1" t="s">
        <v>104</v>
      </c>
      <c r="BC71" s="1">
        <v>810</v>
      </c>
      <c r="BD71" s="111">
        <v>0.60329861111111038</v>
      </c>
      <c r="BE71" s="111">
        <v>0.60593749999999924</v>
      </c>
      <c r="BF71" s="111">
        <v>0.60770833333333263</v>
      </c>
      <c r="BG71" s="111">
        <v>0.61049768518518444</v>
      </c>
      <c r="BH71" s="111">
        <v>0.61271990740740667</v>
      </c>
      <c r="BI71" s="111">
        <v>0.61446759259259187</v>
      </c>
      <c r="BJ71" s="111">
        <v>0.61626157407407334</v>
      </c>
      <c r="BK71" s="111">
        <v>0.61782407407407336</v>
      </c>
      <c r="BL71" s="111">
        <v>0.61938657407407338</v>
      </c>
      <c r="BM71" s="111">
        <v>0.62063657407407335</v>
      </c>
      <c r="BN71" s="111">
        <v>0.62237268518518452</v>
      </c>
      <c r="BO71" s="111">
        <v>0.62374999999999936</v>
      </c>
      <c r="BP71" s="111">
        <v>0.62532407407407342</v>
      </c>
      <c r="BQ71" s="111">
        <v>0.62743055555555494</v>
      </c>
      <c r="BR71" s="111">
        <v>0.62895833333333273</v>
      </c>
      <c r="BS71" s="111">
        <v>0.63039351851851788</v>
      </c>
      <c r="BT71" s="111">
        <v>0.63206018518518459</v>
      </c>
      <c r="BU71" s="111">
        <v>0.63415509259259195</v>
      </c>
      <c r="BV71" s="111">
        <v>0.63622685185185124</v>
      </c>
      <c r="BW71" s="111">
        <v>0.63844907407407347</v>
      </c>
      <c r="BX71" s="111">
        <v>0.64061342592592529</v>
      </c>
      <c r="BY71" s="111">
        <v>0.64331018518518457</v>
      </c>
      <c r="BZ71" s="111">
        <v>0.64506944444444381</v>
      </c>
      <c r="CA71" s="111">
        <v>0.64682870370370305</v>
      </c>
      <c r="CB71" s="111">
        <v>0.64870370370370301</v>
      </c>
      <c r="CC71" s="1" t="s">
        <v>115</v>
      </c>
    </row>
    <row r="72" spans="1:81" s="1" customFormat="1" ht="24" customHeight="1" x14ac:dyDescent="0.25">
      <c r="A72" s="332">
        <v>817</v>
      </c>
      <c r="B72" s="273"/>
      <c r="C72" s="272"/>
      <c r="D72" s="273">
        <v>0.55194444444444457</v>
      </c>
      <c r="E72" s="273">
        <v>0.55787037037036979</v>
      </c>
      <c r="F72" s="272">
        <v>22</v>
      </c>
      <c r="G72" s="331">
        <v>0.58920138888888818</v>
      </c>
      <c r="H72" s="272">
        <v>12</v>
      </c>
      <c r="I72" s="273">
        <v>0.59641203703703627</v>
      </c>
      <c r="J72" s="272">
        <v>12</v>
      </c>
      <c r="K72" s="273">
        <v>0.60353009259259183</v>
      </c>
      <c r="L72" s="272">
        <v>12</v>
      </c>
      <c r="M72" s="272" t="s">
        <v>104</v>
      </c>
      <c r="N72" s="332">
        <v>817</v>
      </c>
      <c r="O72" s="273">
        <v>0.60769675925925848</v>
      </c>
      <c r="P72" s="272">
        <v>12</v>
      </c>
      <c r="Q72" s="273">
        <v>0.61489583333333253</v>
      </c>
      <c r="R72" s="272">
        <v>12</v>
      </c>
      <c r="S72" s="331">
        <v>0.62222222222222145</v>
      </c>
      <c r="T72" s="272">
        <v>43</v>
      </c>
      <c r="U72" s="273">
        <v>0.6531018518518511</v>
      </c>
      <c r="V72" s="272">
        <v>43</v>
      </c>
      <c r="W72" s="273"/>
      <c r="X72" s="332">
        <v>817</v>
      </c>
      <c r="Y72" s="272" t="s">
        <v>114</v>
      </c>
      <c r="Z72" s="398"/>
      <c r="AB72" s="1">
        <v>817</v>
      </c>
      <c r="AC72" s="111">
        <v>0.55787037037036979</v>
      </c>
      <c r="AD72" s="111">
        <v>0.55978009259259198</v>
      </c>
      <c r="AE72" s="111">
        <v>0.56165509259259194</v>
      </c>
      <c r="AF72" s="111">
        <v>0.56342592592592533</v>
      </c>
      <c r="AG72" s="111">
        <v>0.56645833333333273</v>
      </c>
      <c r="AH72" s="111">
        <v>0.56872685185185123</v>
      </c>
      <c r="AI72" s="111">
        <v>0.57123842592592533</v>
      </c>
      <c r="AJ72" s="111">
        <v>0.5732523148148142</v>
      </c>
      <c r="AK72" s="111">
        <v>0.57516203703703639</v>
      </c>
      <c r="AL72" s="111">
        <v>0.57677083333333268</v>
      </c>
      <c r="AM72" s="111">
        <v>0.57815972222222156</v>
      </c>
      <c r="AN72" s="111">
        <v>0.57972222222222158</v>
      </c>
      <c r="AO72" s="111">
        <v>0.58163194444444377</v>
      </c>
      <c r="AP72" s="111">
        <v>0.58321759259259187</v>
      </c>
      <c r="AQ72" s="111">
        <v>0.58457175925925853</v>
      </c>
      <c r="AR72" s="111">
        <v>0.58629629629629554</v>
      </c>
      <c r="AS72" s="111">
        <v>0.58768518518518442</v>
      </c>
      <c r="AT72" s="111">
        <v>0.58920138888888818</v>
      </c>
      <c r="AU72" s="111">
        <v>0.59081018518518447</v>
      </c>
      <c r="AV72" s="111">
        <v>0.59260416666666593</v>
      </c>
      <c r="AW72" s="111">
        <v>0.59436342592592517</v>
      </c>
      <c r="AX72" s="111">
        <v>0.59641203703703627</v>
      </c>
      <c r="AY72" s="111">
        <v>0.59916666666666585</v>
      </c>
      <c r="AZ72" s="111">
        <v>0.60094907407407328</v>
      </c>
      <c r="BA72" s="111">
        <v>0.60353009259259183</v>
      </c>
      <c r="BB72" s="1" t="s">
        <v>104</v>
      </c>
      <c r="BC72" s="1">
        <v>817</v>
      </c>
      <c r="BD72" s="111">
        <v>0.60769675925925848</v>
      </c>
      <c r="BE72" s="111">
        <v>0.61033564814814734</v>
      </c>
      <c r="BF72" s="111">
        <v>0.61210648148148072</v>
      </c>
      <c r="BG72" s="111">
        <v>0.61489583333333253</v>
      </c>
      <c r="BH72" s="111">
        <v>0.61711805555555477</v>
      </c>
      <c r="BI72" s="111">
        <v>0.61886574074073997</v>
      </c>
      <c r="BJ72" s="111">
        <v>0.62065972222222143</v>
      </c>
      <c r="BK72" s="111">
        <v>0.62222222222222145</v>
      </c>
      <c r="BL72" s="111">
        <v>0.62378472222222148</v>
      </c>
      <c r="BM72" s="111">
        <v>0.62503472222222145</v>
      </c>
      <c r="BN72" s="111">
        <v>0.62677083333333261</v>
      </c>
      <c r="BO72" s="111">
        <v>0.62814814814814746</v>
      </c>
      <c r="BP72" s="111">
        <v>0.62972222222222152</v>
      </c>
      <c r="BQ72" s="111">
        <v>0.63182870370370303</v>
      </c>
      <c r="BR72" s="111">
        <v>0.63335648148148083</v>
      </c>
      <c r="BS72" s="111">
        <v>0.63479166666666598</v>
      </c>
      <c r="BT72" s="111">
        <v>0.63645833333333268</v>
      </c>
      <c r="BU72" s="111">
        <v>0.63855324074074005</v>
      </c>
      <c r="BV72" s="111">
        <v>0.64062499999999933</v>
      </c>
      <c r="BW72" s="111">
        <v>0.64284722222222157</v>
      </c>
      <c r="BX72" s="111">
        <v>0.64501157407407339</v>
      </c>
      <c r="BY72" s="111">
        <v>0.64770833333333266</v>
      </c>
      <c r="BZ72" s="111">
        <v>0.6494675925925919</v>
      </c>
      <c r="CA72" s="111">
        <v>0.65122685185185114</v>
      </c>
      <c r="CB72" s="111">
        <v>0.6531018518518511</v>
      </c>
      <c r="CC72" s="1" t="s">
        <v>114</v>
      </c>
    </row>
    <row r="73" spans="1:81" s="1" customFormat="1" ht="24" customHeight="1" x14ac:dyDescent="0.25">
      <c r="A73" s="332">
        <v>822</v>
      </c>
      <c r="B73" s="273"/>
      <c r="C73" s="272"/>
      <c r="D73" s="273">
        <v>0.55634259259259278</v>
      </c>
      <c r="E73" s="273">
        <v>0.56226851851851789</v>
      </c>
      <c r="F73" s="272">
        <v>23</v>
      </c>
      <c r="G73" s="331">
        <v>0.59359953703703627</v>
      </c>
      <c r="H73" s="272">
        <v>13</v>
      </c>
      <c r="I73" s="273">
        <v>0.60081018518518436</v>
      </c>
      <c r="J73" s="272">
        <v>13</v>
      </c>
      <c r="K73" s="273">
        <v>0.60792824074073992</v>
      </c>
      <c r="L73" s="272">
        <v>13</v>
      </c>
      <c r="M73" s="272" t="s">
        <v>104</v>
      </c>
      <c r="N73" s="332">
        <v>822</v>
      </c>
      <c r="O73" s="273">
        <v>0.61209490740740657</v>
      </c>
      <c r="P73" s="272">
        <v>13</v>
      </c>
      <c r="Q73" s="273">
        <v>0.61929398148148063</v>
      </c>
      <c r="R73" s="272">
        <v>13</v>
      </c>
      <c r="S73" s="331">
        <v>0.62662037037036955</v>
      </c>
      <c r="T73" s="272">
        <v>54</v>
      </c>
      <c r="U73" s="273">
        <v>0.6574999999999992</v>
      </c>
      <c r="V73" s="272">
        <v>54</v>
      </c>
      <c r="W73" s="273"/>
      <c r="X73" s="332">
        <v>822</v>
      </c>
      <c r="Y73" s="272" t="s">
        <v>115</v>
      </c>
      <c r="Z73" s="398"/>
      <c r="AB73" s="1">
        <v>822</v>
      </c>
      <c r="AC73" s="111">
        <v>0.56226851851851789</v>
      </c>
      <c r="AD73" s="111">
        <v>0.56417824074074008</v>
      </c>
      <c r="AE73" s="111">
        <v>0.56605324074074004</v>
      </c>
      <c r="AF73" s="111">
        <v>0.56782407407407343</v>
      </c>
      <c r="AG73" s="111">
        <v>0.57085648148148083</v>
      </c>
      <c r="AH73" s="111">
        <v>0.57312499999999933</v>
      </c>
      <c r="AI73" s="111">
        <v>0.57563657407407343</v>
      </c>
      <c r="AJ73" s="111">
        <v>0.5776504629629623</v>
      </c>
      <c r="AK73" s="111">
        <v>0.57956018518518448</v>
      </c>
      <c r="AL73" s="111">
        <v>0.58116898148148077</v>
      </c>
      <c r="AM73" s="111">
        <v>0.58255787037036966</v>
      </c>
      <c r="AN73" s="111">
        <v>0.58412037037036968</v>
      </c>
      <c r="AO73" s="111">
        <v>0.58603009259259187</v>
      </c>
      <c r="AP73" s="111">
        <v>0.58761574074073997</v>
      </c>
      <c r="AQ73" s="111">
        <v>0.58896990740740662</v>
      </c>
      <c r="AR73" s="111">
        <v>0.59069444444444363</v>
      </c>
      <c r="AS73" s="111">
        <v>0.59208333333333252</v>
      </c>
      <c r="AT73" s="111">
        <v>0.59359953703703627</v>
      </c>
      <c r="AU73" s="111">
        <v>0.59520833333333256</v>
      </c>
      <c r="AV73" s="111">
        <v>0.59700231481481403</v>
      </c>
      <c r="AW73" s="111">
        <v>0.59876157407407327</v>
      </c>
      <c r="AX73" s="111">
        <v>0.60081018518518436</v>
      </c>
      <c r="AY73" s="111">
        <v>0.60356481481481394</v>
      </c>
      <c r="AZ73" s="111">
        <v>0.60534722222222137</v>
      </c>
      <c r="BA73" s="111">
        <v>0.60792824074073992</v>
      </c>
      <c r="BB73" s="1" t="s">
        <v>104</v>
      </c>
      <c r="BC73" s="1">
        <v>822</v>
      </c>
      <c r="BD73" s="111">
        <v>0.61209490740740657</v>
      </c>
      <c r="BE73" s="111">
        <v>0.61473379629629543</v>
      </c>
      <c r="BF73" s="111">
        <v>0.61650462962962882</v>
      </c>
      <c r="BG73" s="111">
        <v>0.61929398148148063</v>
      </c>
      <c r="BH73" s="111">
        <v>0.62151620370370286</v>
      </c>
      <c r="BI73" s="111">
        <v>0.62326388888888806</v>
      </c>
      <c r="BJ73" s="111">
        <v>0.62505787037036953</v>
      </c>
      <c r="BK73" s="111">
        <v>0.62662037037036955</v>
      </c>
      <c r="BL73" s="111">
        <v>0.62818287037036957</v>
      </c>
      <c r="BM73" s="111">
        <v>0.62943287037036955</v>
      </c>
      <c r="BN73" s="111">
        <v>0.63116898148148071</v>
      </c>
      <c r="BO73" s="111">
        <v>0.63254629629629555</v>
      </c>
      <c r="BP73" s="111">
        <v>0.63412037037036961</v>
      </c>
      <c r="BQ73" s="111">
        <v>0.63622685185185113</v>
      </c>
      <c r="BR73" s="111">
        <v>0.63775462962962892</v>
      </c>
      <c r="BS73" s="111">
        <v>0.63918981481481407</v>
      </c>
      <c r="BT73" s="111">
        <v>0.64085648148148078</v>
      </c>
      <c r="BU73" s="111">
        <v>0.64295138888888814</v>
      </c>
      <c r="BV73" s="111">
        <v>0.64502314814814743</v>
      </c>
      <c r="BW73" s="111">
        <v>0.64724537037036967</v>
      </c>
      <c r="BX73" s="111">
        <v>0.64940972222222149</v>
      </c>
      <c r="BY73" s="111">
        <v>0.65210648148148076</v>
      </c>
      <c r="BZ73" s="111">
        <v>0.65386574074074</v>
      </c>
      <c r="CA73" s="111">
        <v>0.65562499999999924</v>
      </c>
      <c r="CB73" s="111">
        <v>0.6574999999999992</v>
      </c>
      <c r="CC73" s="1" t="s">
        <v>115</v>
      </c>
    </row>
    <row r="74" spans="1:81" s="1" customFormat="1" ht="24" customHeight="1" x14ac:dyDescent="0.25">
      <c r="A74" s="332">
        <v>801</v>
      </c>
      <c r="B74" s="273"/>
      <c r="C74" s="272"/>
      <c r="D74" s="273">
        <v>0.56074074074074087</v>
      </c>
      <c r="E74" s="273">
        <v>0.56666666666666599</v>
      </c>
      <c r="F74" s="272">
        <v>30</v>
      </c>
      <c r="G74" s="331">
        <v>0.59799768518518437</v>
      </c>
      <c r="H74" s="272">
        <v>47</v>
      </c>
      <c r="I74" s="273">
        <v>0.60520833333333246</v>
      </c>
      <c r="J74" s="272">
        <v>47</v>
      </c>
      <c r="K74" s="273">
        <v>0.61232638888888802</v>
      </c>
      <c r="L74" s="272">
        <v>47</v>
      </c>
      <c r="M74" s="272" t="s">
        <v>104</v>
      </c>
      <c r="N74" s="332">
        <v>801</v>
      </c>
      <c r="O74" s="273">
        <v>0.61649305555555467</v>
      </c>
      <c r="P74" s="272">
        <v>47</v>
      </c>
      <c r="Q74" s="273">
        <v>0.62369212962962872</v>
      </c>
      <c r="R74" s="272">
        <v>47</v>
      </c>
      <c r="S74" s="331">
        <v>0.63101851851851765</v>
      </c>
      <c r="T74" s="272">
        <v>55</v>
      </c>
      <c r="U74" s="273">
        <v>0.66189814814814729</v>
      </c>
      <c r="V74" s="272">
        <v>55</v>
      </c>
      <c r="W74" s="273"/>
      <c r="X74" s="332">
        <v>801</v>
      </c>
      <c r="Y74" s="272" t="s">
        <v>114</v>
      </c>
      <c r="Z74" s="398"/>
      <c r="AB74" s="1">
        <v>801</v>
      </c>
      <c r="AC74" s="111">
        <v>0.56666666666666599</v>
      </c>
      <c r="AD74" s="111">
        <v>0.56857638888888817</v>
      </c>
      <c r="AE74" s="111">
        <v>0.57045138888888813</v>
      </c>
      <c r="AF74" s="111">
        <v>0.57222222222222152</v>
      </c>
      <c r="AG74" s="111">
        <v>0.57525462962962892</v>
      </c>
      <c r="AH74" s="111">
        <v>0.57752314814814742</v>
      </c>
      <c r="AI74" s="111">
        <v>0.58003472222222152</v>
      </c>
      <c r="AJ74" s="111">
        <v>0.58204861111111039</v>
      </c>
      <c r="AK74" s="111">
        <v>0.58395833333333258</v>
      </c>
      <c r="AL74" s="111">
        <v>0.58556712962962887</v>
      </c>
      <c r="AM74" s="111">
        <v>0.58695601851851775</v>
      </c>
      <c r="AN74" s="111">
        <v>0.58851851851851777</v>
      </c>
      <c r="AO74" s="111">
        <v>0.59042824074073996</v>
      </c>
      <c r="AP74" s="111">
        <v>0.59201388888888806</v>
      </c>
      <c r="AQ74" s="111">
        <v>0.59336805555555472</v>
      </c>
      <c r="AR74" s="111">
        <v>0.59509259259259173</v>
      </c>
      <c r="AS74" s="111">
        <v>0.59648148148148061</v>
      </c>
      <c r="AT74" s="111">
        <v>0.59799768518518437</v>
      </c>
      <c r="AU74" s="111">
        <v>0.59960648148148066</v>
      </c>
      <c r="AV74" s="111">
        <v>0.60140046296296212</v>
      </c>
      <c r="AW74" s="111">
        <v>0.60315972222222136</v>
      </c>
      <c r="AX74" s="111">
        <v>0.60520833333333246</v>
      </c>
      <c r="AY74" s="111">
        <v>0.60796296296296204</v>
      </c>
      <c r="AZ74" s="111">
        <v>0.60974537037036947</v>
      </c>
      <c r="BA74" s="111">
        <v>0.61232638888888802</v>
      </c>
      <c r="BB74" s="1" t="s">
        <v>104</v>
      </c>
      <c r="BC74" s="1">
        <v>801</v>
      </c>
      <c r="BD74" s="111">
        <v>0.61649305555555467</v>
      </c>
      <c r="BE74" s="111">
        <v>0.61913194444444353</v>
      </c>
      <c r="BF74" s="111">
        <v>0.62090277777777692</v>
      </c>
      <c r="BG74" s="111">
        <v>0.62369212962962872</v>
      </c>
      <c r="BH74" s="111">
        <v>0.62591435185185096</v>
      </c>
      <c r="BI74" s="111">
        <v>0.62766203703703616</v>
      </c>
      <c r="BJ74" s="111">
        <v>0.62945601851851762</v>
      </c>
      <c r="BK74" s="111">
        <v>0.63101851851851765</v>
      </c>
      <c r="BL74" s="111">
        <v>0.63258101851851767</v>
      </c>
      <c r="BM74" s="111">
        <v>0.63383101851851764</v>
      </c>
      <c r="BN74" s="111">
        <v>0.6355671296296288</v>
      </c>
      <c r="BO74" s="111">
        <v>0.63694444444444365</v>
      </c>
      <c r="BP74" s="111">
        <v>0.63851851851851771</v>
      </c>
      <c r="BQ74" s="111">
        <v>0.64062499999999922</v>
      </c>
      <c r="BR74" s="111">
        <v>0.64215277777777702</v>
      </c>
      <c r="BS74" s="111">
        <v>0.64358796296296217</v>
      </c>
      <c r="BT74" s="111">
        <v>0.64525462962962887</v>
      </c>
      <c r="BU74" s="111">
        <v>0.64734953703703624</v>
      </c>
      <c r="BV74" s="111">
        <v>0.64942129629629552</v>
      </c>
      <c r="BW74" s="111">
        <v>0.65164351851851776</v>
      </c>
      <c r="BX74" s="111">
        <v>0.65380787037036958</v>
      </c>
      <c r="BY74" s="111">
        <v>0.65650462962962886</v>
      </c>
      <c r="BZ74" s="111">
        <v>0.65826388888888809</v>
      </c>
      <c r="CA74" s="111">
        <v>0.66002314814814733</v>
      </c>
      <c r="CB74" s="111">
        <v>0.66189814814814729</v>
      </c>
      <c r="CC74" s="1" t="s">
        <v>114</v>
      </c>
    </row>
    <row r="75" spans="1:81" s="1" customFormat="1" ht="24" customHeight="1" x14ac:dyDescent="0.25">
      <c r="A75" s="332">
        <v>823</v>
      </c>
      <c r="B75" s="273"/>
      <c r="C75" s="272"/>
      <c r="D75" s="273">
        <v>0.56513888888888908</v>
      </c>
      <c r="E75" s="273">
        <v>0.57106481481481408</v>
      </c>
      <c r="F75" s="272">
        <v>25</v>
      </c>
      <c r="G75" s="331">
        <v>0.60239583333333246</v>
      </c>
      <c r="H75" s="272">
        <v>18</v>
      </c>
      <c r="I75" s="273">
        <v>0.60960648148148056</v>
      </c>
      <c r="J75" s="272">
        <v>18</v>
      </c>
      <c r="K75" s="273">
        <v>0.61672453703703611</v>
      </c>
      <c r="L75" s="272">
        <v>18</v>
      </c>
      <c r="M75" s="272" t="s">
        <v>104</v>
      </c>
      <c r="N75" s="332">
        <v>823</v>
      </c>
      <c r="O75" s="273">
        <v>0.62089120370370277</v>
      </c>
      <c r="P75" s="272">
        <v>18</v>
      </c>
      <c r="Q75" s="273">
        <v>0.62809027777777682</v>
      </c>
      <c r="R75" s="272">
        <v>18</v>
      </c>
      <c r="S75" s="331">
        <v>0.63541666666666574</v>
      </c>
      <c r="T75" s="272">
        <v>45</v>
      </c>
      <c r="U75" s="273">
        <v>0.66629629629629539</v>
      </c>
      <c r="V75" s="272">
        <v>45</v>
      </c>
      <c r="W75" s="273"/>
      <c r="X75" s="332">
        <v>823</v>
      </c>
      <c r="Y75" s="272" t="s">
        <v>115</v>
      </c>
      <c r="Z75" s="398"/>
      <c r="AB75" s="1">
        <v>823</v>
      </c>
      <c r="AC75" s="111">
        <v>0.57106481481481408</v>
      </c>
      <c r="AD75" s="111">
        <v>0.57297453703703627</v>
      </c>
      <c r="AE75" s="111">
        <v>0.57484953703703623</v>
      </c>
      <c r="AF75" s="111">
        <v>0.57662037037036962</v>
      </c>
      <c r="AG75" s="111">
        <v>0.57965277777777702</v>
      </c>
      <c r="AH75" s="111">
        <v>0.58192129629629552</v>
      </c>
      <c r="AI75" s="111">
        <v>0.58443287037036962</v>
      </c>
      <c r="AJ75" s="111">
        <v>0.58644675925925849</v>
      </c>
      <c r="AK75" s="111">
        <v>0.58835648148148068</v>
      </c>
      <c r="AL75" s="111">
        <v>0.58996527777777696</v>
      </c>
      <c r="AM75" s="111">
        <v>0.59135416666666585</v>
      </c>
      <c r="AN75" s="111">
        <v>0.59291666666666587</v>
      </c>
      <c r="AO75" s="111">
        <v>0.59482638888888806</v>
      </c>
      <c r="AP75" s="111">
        <v>0.59641203703703616</v>
      </c>
      <c r="AQ75" s="111">
        <v>0.59776620370370281</v>
      </c>
      <c r="AR75" s="111">
        <v>0.59949074074073982</v>
      </c>
      <c r="AS75" s="111">
        <v>0.60087962962962871</v>
      </c>
      <c r="AT75" s="111">
        <v>0.60239583333333246</v>
      </c>
      <c r="AU75" s="111">
        <v>0.60400462962962875</v>
      </c>
      <c r="AV75" s="111">
        <v>0.60579861111111022</v>
      </c>
      <c r="AW75" s="111">
        <v>0.60755787037036946</v>
      </c>
      <c r="AX75" s="111">
        <v>0.60960648148148056</v>
      </c>
      <c r="AY75" s="111">
        <v>0.61236111111111013</v>
      </c>
      <c r="AZ75" s="111">
        <v>0.61414351851851756</v>
      </c>
      <c r="BA75" s="111">
        <v>0.61672453703703611</v>
      </c>
      <c r="BB75" s="1" t="s">
        <v>104</v>
      </c>
      <c r="BC75" s="1">
        <v>823</v>
      </c>
      <c r="BD75" s="111">
        <v>0.62089120370370277</v>
      </c>
      <c r="BE75" s="111">
        <v>0.62353009259259162</v>
      </c>
      <c r="BF75" s="111">
        <v>0.62530092592592501</v>
      </c>
      <c r="BG75" s="111">
        <v>0.62809027777777682</v>
      </c>
      <c r="BH75" s="111">
        <v>0.63031249999999905</v>
      </c>
      <c r="BI75" s="111">
        <v>0.63206018518518425</v>
      </c>
      <c r="BJ75" s="111">
        <v>0.63385416666666572</v>
      </c>
      <c r="BK75" s="111">
        <v>0.63541666666666574</v>
      </c>
      <c r="BL75" s="111">
        <v>0.63697916666666576</v>
      </c>
      <c r="BM75" s="111">
        <v>0.63822916666666574</v>
      </c>
      <c r="BN75" s="111">
        <v>0.6399652777777769</v>
      </c>
      <c r="BO75" s="111">
        <v>0.64134259259259174</v>
      </c>
      <c r="BP75" s="111">
        <v>0.6429166666666658</v>
      </c>
      <c r="BQ75" s="111">
        <v>0.64502314814814732</v>
      </c>
      <c r="BR75" s="111">
        <v>0.64655092592592511</v>
      </c>
      <c r="BS75" s="111">
        <v>0.64798611111111026</v>
      </c>
      <c r="BT75" s="111">
        <v>0.64965277777777697</v>
      </c>
      <c r="BU75" s="111">
        <v>0.65174768518518433</v>
      </c>
      <c r="BV75" s="111">
        <v>0.65381944444444362</v>
      </c>
      <c r="BW75" s="111">
        <v>0.65604166666666586</v>
      </c>
      <c r="BX75" s="111">
        <v>0.65820601851851768</v>
      </c>
      <c r="BY75" s="111">
        <v>0.66090277777777695</v>
      </c>
      <c r="BZ75" s="111">
        <v>0.66266203703703619</v>
      </c>
      <c r="CA75" s="111">
        <v>0.66442129629629543</v>
      </c>
      <c r="CB75" s="111">
        <v>0.66629629629629539</v>
      </c>
      <c r="CC75" s="1" t="s">
        <v>115</v>
      </c>
    </row>
    <row r="76" spans="1:81" s="1" customFormat="1" ht="24" customHeight="1" x14ac:dyDescent="0.25">
      <c r="A76" s="332">
        <v>803</v>
      </c>
      <c r="B76" s="273"/>
      <c r="C76" s="272"/>
      <c r="D76" s="273">
        <v>0.56953703703703729</v>
      </c>
      <c r="E76" s="273">
        <v>0.57546296296296218</v>
      </c>
      <c r="F76" s="272">
        <v>41</v>
      </c>
      <c r="G76" s="331">
        <v>0.60679398148148056</v>
      </c>
      <c r="H76" s="356">
        <v>24</v>
      </c>
      <c r="I76" s="273">
        <v>0.61400462962962865</v>
      </c>
      <c r="J76" s="356">
        <v>24</v>
      </c>
      <c r="K76" s="273">
        <v>0.62112268518518421</v>
      </c>
      <c r="L76" s="356">
        <v>24</v>
      </c>
      <c r="M76" s="272" t="s">
        <v>104</v>
      </c>
      <c r="N76" s="332">
        <v>803</v>
      </c>
      <c r="O76" s="273">
        <v>0.62528935185185086</v>
      </c>
      <c r="P76" s="356">
        <v>24</v>
      </c>
      <c r="Q76" s="273">
        <v>0.63248842592592491</v>
      </c>
      <c r="R76" s="356">
        <v>24</v>
      </c>
      <c r="S76" s="331">
        <v>0.63981481481481384</v>
      </c>
      <c r="T76" s="272">
        <v>41</v>
      </c>
      <c r="U76" s="273">
        <v>0.67069444444444348</v>
      </c>
      <c r="V76" s="272">
        <v>41</v>
      </c>
      <c r="W76" s="273"/>
      <c r="X76" s="332">
        <v>803</v>
      </c>
      <c r="Y76" s="272" t="s">
        <v>114</v>
      </c>
      <c r="Z76" s="398"/>
      <c r="AB76" s="1">
        <v>803</v>
      </c>
      <c r="AC76" s="111">
        <v>0.57546296296296218</v>
      </c>
      <c r="AD76" s="111">
        <v>0.57737268518518436</v>
      </c>
      <c r="AE76" s="111">
        <v>0.57924768518518432</v>
      </c>
      <c r="AF76" s="111">
        <v>0.58101851851851771</v>
      </c>
      <c r="AG76" s="111">
        <v>0.58405092592592511</v>
      </c>
      <c r="AH76" s="111">
        <v>0.58631944444444362</v>
      </c>
      <c r="AI76" s="111">
        <v>0.58883101851851771</v>
      </c>
      <c r="AJ76" s="111">
        <v>0.59084490740740658</v>
      </c>
      <c r="AK76" s="111">
        <v>0.59275462962962877</v>
      </c>
      <c r="AL76" s="111">
        <v>0.59436342592592506</v>
      </c>
      <c r="AM76" s="111">
        <v>0.59575231481481394</v>
      </c>
      <c r="AN76" s="111">
        <v>0.59731481481481397</v>
      </c>
      <c r="AO76" s="111">
        <v>0.59922453703703615</v>
      </c>
      <c r="AP76" s="111">
        <v>0.60081018518518425</v>
      </c>
      <c r="AQ76" s="111">
        <v>0.60216435185185091</v>
      </c>
      <c r="AR76" s="111">
        <v>0.60388888888888792</v>
      </c>
      <c r="AS76" s="111">
        <v>0.6052777777777768</v>
      </c>
      <c r="AT76" s="111">
        <v>0.60679398148148056</v>
      </c>
      <c r="AU76" s="111">
        <v>0.60840277777777685</v>
      </c>
      <c r="AV76" s="111">
        <v>0.61019675925925831</v>
      </c>
      <c r="AW76" s="111">
        <v>0.61195601851851755</v>
      </c>
      <c r="AX76" s="111">
        <v>0.61400462962962865</v>
      </c>
      <c r="AY76" s="111">
        <v>0.61675925925925823</v>
      </c>
      <c r="AZ76" s="111">
        <v>0.61854166666666566</v>
      </c>
      <c r="BA76" s="111">
        <v>0.62112268518518421</v>
      </c>
      <c r="BB76" s="1" t="s">
        <v>104</v>
      </c>
      <c r="BC76" s="1">
        <v>803</v>
      </c>
      <c r="BD76" s="111">
        <v>0.62528935185185086</v>
      </c>
      <c r="BE76" s="111">
        <v>0.62792824074073972</v>
      </c>
      <c r="BF76" s="111">
        <v>0.62969907407407311</v>
      </c>
      <c r="BG76" s="111">
        <v>0.63248842592592491</v>
      </c>
      <c r="BH76" s="111">
        <v>0.63471064814814715</v>
      </c>
      <c r="BI76" s="111">
        <v>0.63645833333333235</v>
      </c>
      <c r="BJ76" s="111">
        <v>0.63825231481481381</v>
      </c>
      <c r="BK76" s="111">
        <v>0.63981481481481384</v>
      </c>
      <c r="BL76" s="111">
        <v>0.64137731481481386</v>
      </c>
      <c r="BM76" s="111">
        <v>0.64262731481481383</v>
      </c>
      <c r="BN76" s="111">
        <v>0.64436342592592499</v>
      </c>
      <c r="BO76" s="111">
        <v>0.64574074074073984</v>
      </c>
      <c r="BP76" s="111">
        <v>0.6473148148148139</v>
      </c>
      <c r="BQ76" s="111">
        <v>0.64942129629629541</v>
      </c>
      <c r="BR76" s="111">
        <v>0.65094907407407321</v>
      </c>
      <c r="BS76" s="111">
        <v>0.65238425925925836</v>
      </c>
      <c r="BT76" s="111">
        <v>0.65405092592592506</v>
      </c>
      <c r="BU76" s="111">
        <v>0.65614583333333243</v>
      </c>
      <c r="BV76" s="111">
        <v>0.65821759259259172</v>
      </c>
      <c r="BW76" s="111">
        <v>0.66043981481481395</v>
      </c>
      <c r="BX76" s="111">
        <v>0.66260416666666577</v>
      </c>
      <c r="BY76" s="111">
        <v>0.66530092592592505</v>
      </c>
      <c r="BZ76" s="111">
        <v>0.66706018518518428</v>
      </c>
      <c r="CA76" s="111">
        <v>0.66881944444444352</v>
      </c>
      <c r="CB76" s="111">
        <v>0.67069444444444348</v>
      </c>
      <c r="CC76" s="1" t="s">
        <v>114</v>
      </c>
    </row>
    <row r="77" spans="1:81" s="1" customFormat="1" ht="24" customHeight="1" x14ac:dyDescent="0.25">
      <c r="A77" s="332">
        <v>804</v>
      </c>
      <c r="B77" s="273"/>
      <c r="C77" s="272"/>
      <c r="D77" s="273">
        <v>0.57393518518518527</v>
      </c>
      <c r="E77" s="273">
        <v>0.57986111111111027</v>
      </c>
      <c r="F77" s="272">
        <v>27</v>
      </c>
      <c r="G77" s="331">
        <v>0.61119212962962866</v>
      </c>
      <c r="H77" s="272">
        <v>22</v>
      </c>
      <c r="I77" s="273">
        <v>0.61840277777777675</v>
      </c>
      <c r="J77" s="272">
        <v>22</v>
      </c>
      <c r="K77" s="273">
        <v>0.6255208333333323</v>
      </c>
      <c r="L77" s="272">
        <v>22</v>
      </c>
      <c r="M77" s="272" t="s">
        <v>104</v>
      </c>
      <c r="N77" s="332">
        <v>804</v>
      </c>
      <c r="O77" s="273">
        <v>0.62968749999999896</v>
      </c>
      <c r="P77" s="272">
        <v>22</v>
      </c>
      <c r="Q77" s="273">
        <v>0.63688657407407301</v>
      </c>
      <c r="R77" s="272">
        <v>22</v>
      </c>
      <c r="S77" s="331">
        <v>0.64421296296296193</v>
      </c>
      <c r="T77" s="272">
        <v>60</v>
      </c>
      <c r="U77" s="273">
        <v>0.67509259259259158</v>
      </c>
      <c r="V77" s="272">
        <v>60</v>
      </c>
      <c r="W77" s="273"/>
      <c r="X77" s="332">
        <v>804</v>
      </c>
      <c r="Y77" s="272" t="s">
        <v>115</v>
      </c>
      <c r="Z77" s="398"/>
      <c r="AB77" s="1">
        <v>804</v>
      </c>
      <c r="AC77" s="111">
        <v>0.57986111111111027</v>
      </c>
      <c r="AD77" s="111">
        <v>0.58177083333333246</v>
      </c>
      <c r="AE77" s="111">
        <v>0.58364583333333242</v>
      </c>
      <c r="AF77" s="111">
        <v>0.58541666666666581</v>
      </c>
      <c r="AG77" s="111">
        <v>0.58844907407407321</v>
      </c>
      <c r="AH77" s="111">
        <v>0.59071759259259171</v>
      </c>
      <c r="AI77" s="111">
        <v>0.59322916666666581</v>
      </c>
      <c r="AJ77" s="111">
        <v>0.59524305555555468</v>
      </c>
      <c r="AK77" s="111">
        <v>0.59715277777777687</v>
      </c>
      <c r="AL77" s="111">
        <v>0.59876157407407316</v>
      </c>
      <c r="AM77" s="111">
        <v>0.60015046296296204</v>
      </c>
      <c r="AN77" s="111">
        <v>0.60171296296296206</v>
      </c>
      <c r="AO77" s="111">
        <v>0.60362268518518425</v>
      </c>
      <c r="AP77" s="111">
        <v>0.60520833333333235</v>
      </c>
      <c r="AQ77" s="111">
        <v>0.60656249999999901</v>
      </c>
      <c r="AR77" s="111">
        <v>0.60828703703703602</v>
      </c>
      <c r="AS77" s="111">
        <v>0.6096759259259249</v>
      </c>
      <c r="AT77" s="111">
        <v>0.61119212962962866</v>
      </c>
      <c r="AU77" s="111">
        <v>0.61280092592592494</v>
      </c>
      <c r="AV77" s="111">
        <v>0.61459490740740641</v>
      </c>
      <c r="AW77" s="111">
        <v>0.61635416666666565</v>
      </c>
      <c r="AX77" s="111">
        <v>0.61840277777777675</v>
      </c>
      <c r="AY77" s="111">
        <v>0.62115740740740633</v>
      </c>
      <c r="AZ77" s="111">
        <v>0.62293981481481375</v>
      </c>
      <c r="BA77" s="111">
        <v>0.6255208333333323</v>
      </c>
      <c r="BB77" s="1" t="s">
        <v>104</v>
      </c>
      <c r="BC77" s="1">
        <v>804</v>
      </c>
      <c r="BD77" s="111">
        <v>0.62968749999999896</v>
      </c>
      <c r="BE77" s="111">
        <v>0.63232638888888781</v>
      </c>
      <c r="BF77" s="111">
        <v>0.6340972222222212</v>
      </c>
      <c r="BG77" s="111">
        <v>0.63688657407407301</v>
      </c>
      <c r="BH77" s="111">
        <v>0.63910879629629525</v>
      </c>
      <c r="BI77" s="111">
        <v>0.64085648148148044</v>
      </c>
      <c r="BJ77" s="111">
        <v>0.64265046296296191</v>
      </c>
      <c r="BK77" s="111">
        <v>0.64421296296296193</v>
      </c>
      <c r="BL77" s="111">
        <v>0.64577546296296195</v>
      </c>
      <c r="BM77" s="111">
        <v>0.64702546296296193</v>
      </c>
      <c r="BN77" s="111">
        <v>0.64876157407407309</v>
      </c>
      <c r="BO77" s="111">
        <v>0.65013888888888793</v>
      </c>
      <c r="BP77" s="111">
        <v>0.65171296296296199</v>
      </c>
      <c r="BQ77" s="111">
        <v>0.65381944444444351</v>
      </c>
      <c r="BR77" s="111">
        <v>0.6553472222222213</v>
      </c>
      <c r="BS77" s="111">
        <v>0.65678240740740645</v>
      </c>
      <c r="BT77" s="111">
        <v>0.65844907407407316</v>
      </c>
      <c r="BU77" s="111">
        <v>0.66054398148148052</v>
      </c>
      <c r="BV77" s="111">
        <v>0.66261574074073981</v>
      </c>
      <c r="BW77" s="111">
        <v>0.66483796296296205</v>
      </c>
      <c r="BX77" s="111">
        <v>0.66700231481481387</v>
      </c>
      <c r="BY77" s="111">
        <v>0.66969907407407314</v>
      </c>
      <c r="BZ77" s="111">
        <v>0.67145833333333238</v>
      </c>
      <c r="CA77" s="111">
        <v>0.67321759259259162</v>
      </c>
      <c r="CB77" s="111">
        <v>0.67509259259259158</v>
      </c>
      <c r="CC77" s="1" t="s">
        <v>115</v>
      </c>
    </row>
    <row r="78" spans="1:81" s="1" customFormat="1" ht="24" customHeight="1" x14ac:dyDescent="0.25">
      <c r="A78" s="332">
        <v>805</v>
      </c>
      <c r="B78" s="289"/>
      <c r="C78" s="272"/>
      <c r="D78" s="273">
        <v>0.57833333333333337</v>
      </c>
      <c r="E78" s="273">
        <v>0.58425925925925837</v>
      </c>
      <c r="F78" s="272">
        <v>16</v>
      </c>
      <c r="G78" s="331">
        <v>0.61559027777777675</v>
      </c>
      <c r="H78" s="272">
        <v>52</v>
      </c>
      <c r="I78" s="273">
        <v>0.62280092592592484</v>
      </c>
      <c r="J78" s="272">
        <v>52</v>
      </c>
      <c r="K78" s="273">
        <v>0.6299189814814804</v>
      </c>
      <c r="L78" s="272">
        <v>52</v>
      </c>
      <c r="M78" s="272" t="s">
        <v>104</v>
      </c>
      <c r="N78" s="332">
        <v>805</v>
      </c>
      <c r="O78" s="273">
        <v>0.63408564814814705</v>
      </c>
      <c r="P78" s="272">
        <v>52</v>
      </c>
      <c r="Q78" s="273">
        <v>0.6412847222222211</v>
      </c>
      <c r="R78" s="272">
        <v>52</v>
      </c>
      <c r="S78" s="331">
        <v>0.64861111111111003</v>
      </c>
      <c r="T78" s="272">
        <v>52</v>
      </c>
      <c r="U78" s="273">
        <v>0.67949074074073967</v>
      </c>
      <c r="V78" s="272">
        <v>52</v>
      </c>
      <c r="W78" s="273"/>
      <c r="X78" s="332">
        <v>805</v>
      </c>
      <c r="Y78" s="272" t="s">
        <v>114</v>
      </c>
      <c r="Z78" s="398"/>
      <c r="AB78" s="1">
        <v>805</v>
      </c>
      <c r="AC78" s="111">
        <v>0.58425925925925837</v>
      </c>
      <c r="AD78" s="111">
        <v>0.58616898148148056</v>
      </c>
      <c r="AE78" s="111">
        <v>0.58804398148148052</v>
      </c>
      <c r="AF78" s="111">
        <v>0.5898148148148139</v>
      </c>
      <c r="AG78" s="111">
        <v>0.5928472222222213</v>
      </c>
      <c r="AH78" s="111">
        <v>0.59511574074073981</v>
      </c>
      <c r="AI78" s="111">
        <v>0.5976273148148139</v>
      </c>
      <c r="AJ78" s="111">
        <v>0.59964120370370277</v>
      </c>
      <c r="AK78" s="111">
        <v>0.60155092592592496</v>
      </c>
      <c r="AL78" s="111">
        <v>0.60315972222222125</v>
      </c>
      <c r="AM78" s="111">
        <v>0.60454861111111013</v>
      </c>
      <c r="AN78" s="111">
        <v>0.60611111111111016</v>
      </c>
      <c r="AO78" s="111">
        <v>0.60802083333333234</v>
      </c>
      <c r="AP78" s="111">
        <v>0.60960648148148044</v>
      </c>
      <c r="AQ78" s="111">
        <v>0.6109606481481471</v>
      </c>
      <c r="AR78" s="111">
        <v>0.61268518518518411</v>
      </c>
      <c r="AS78" s="111">
        <v>0.614074074074073</v>
      </c>
      <c r="AT78" s="111">
        <v>0.61559027777777675</v>
      </c>
      <c r="AU78" s="111">
        <v>0.61719907407407304</v>
      </c>
      <c r="AV78" s="111">
        <v>0.61899305555555451</v>
      </c>
      <c r="AW78" s="111">
        <v>0.62075231481481374</v>
      </c>
      <c r="AX78" s="111">
        <v>0.62280092592592484</v>
      </c>
      <c r="AY78" s="111">
        <v>0.62555555555555442</v>
      </c>
      <c r="AZ78" s="111">
        <v>0.62733796296296185</v>
      </c>
      <c r="BA78" s="111">
        <v>0.6299189814814804</v>
      </c>
      <c r="BB78" s="1" t="s">
        <v>104</v>
      </c>
      <c r="BC78" s="1">
        <v>805</v>
      </c>
      <c r="BD78" s="111">
        <v>0.63408564814814705</v>
      </c>
      <c r="BE78" s="111">
        <v>0.63672453703703591</v>
      </c>
      <c r="BF78" s="111">
        <v>0.6384953703703693</v>
      </c>
      <c r="BG78" s="111">
        <v>0.6412847222222211</v>
      </c>
      <c r="BH78" s="111">
        <v>0.64350694444444334</v>
      </c>
      <c r="BI78" s="111">
        <v>0.64525462962962854</v>
      </c>
      <c r="BJ78" s="111">
        <v>0.64704861111111001</v>
      </c>
      <c r="BK78" s="111">
        <v>0.64861111111111003</v>
      </c>
      <c r="BL78" s="111">
        <v>0.65017361111111005</v>
      </c>
      <c r="BM78" s="111">
        <v>0.65142361111111002</v>
      </c>
      <c r="BN78" s="111">
        <v>0.65315972222222118</v>
      </c>
      <c r="BO78" s="111">
        <v>0.65453703703703603</v>
      </c>
      <c r="BP78" s="111">
        <v>0.65611111111111009</v>
      </c>
      <c r="BQ78" s="111">
        <v>0.6582175925925916</v>
      </c>
      <c r="BR78" s="111">
        <v>0.6597453703703694</v>
      </c>
      <c r="BS78" s="111">
        <v>0.66118055555555455</v>
      </c>
      <c r="BT78" s="111">
        <v>0.66284722222222126</v>
      </c>
      <c r="BU78" s="111">
        <v>0.66494212962962862</v>
      </c>
      <c r="BV78" s="111">
        <v>0.66701388888888791</v>
      </c>
      <c r="BW78" s="111">
        <v>0.66923611111111014</v>
      </c>
      <c r="BX78" s="111">
        <v>0.67140046296296196</v>
      </c>
      <c r="BY78" s="111">
        <v>0.67409722222222124</v>
      </c>
      <c r="BZ78" s="111">
        <v>0.67585648148148048</v>
      </c>
      <c r="CA78" s="111">
        <v>0.67761574074073971</v>
      </c>
      <c r="CB78" s="111">
        <v>0.67949074074073967</v>
      </c>
      <c r="CC78" s="1" t="s">
        <v>114</v>
      </c>
    </row>
    <row r="79" spans="1:81" s="1" customFormat="1" ht="24" customHeight="1" x14ac:dyDescent="0.25">
      <c r="A79" s="332">
        <v>806</v>
      </c>
      <c r="B79" s="273"/>
      <c r="C79" s="272"/>
      <c r="D79" s="273">
        <v>0.58273148148148146</v>
      </c>
      <c r="E79" s="273">
        <v>0.58865740740740646</v>
      </c>
      <c r="F79" s="272">
        <v>15</v>
      </c>
      <c r="G79" s="331">
        <v>0.61998842592592485</v>
      </c>
      <c r="H79" s="272">
        <v>30</v>
      </c>
      <c r="I79" s="273">
        <v>0.62719907407407294</v>
      </c>
      <c r="J79" s="272">
        <v>30</v>
      </c>
      <c r="K79" s="273">
        <v>0.6343171296296285</v>
      </c>
      <c r="L79" s="272">
        <v>30</v>
      </c>
      <c r="M79" s="272" t="s">
        <v>104</v>
      </c>
      <c r="N79" s="332">
        <v>806</v>
      </c>
      <c r="O79" s="273">
        <v>0.63848379629629515</v>
      </c>
      <c r="P79" s="272">
        <v>30</v>
      </c>
      <c r="Q79" s="273">
        <v>0.6456828703703692</v>
      </c>
      <c r="R79" s="272">
        <v>30</v>
      </c>
      <c r="S79" s="331">
        <v>0.65300925925925812</v>
      </c>
      <c r="T79" s="272">
        <v>62</v>
      </c>
      <c r="U79" s="273">
        <v>0.68388888888888777</v>
      </c>
      <c r="V79" s="272">
        <v>62</v>
      </c>
      <c r="W79" s="273"/>
      <c r="X79" s="332">
        <v>806</v>
      </c>
      <c r="Y79" s="272" t="s">
        <v>115</v>
      </c>
      <c r="Z79" s="398"/>
      <c r="AB79" s="1">
        <v>806</v>
      </c>
      <c r="AC79" s="111">
        <v>0.58865740740740646</v>
      </c>
      <c r="AD79" s="111">
        <v>0.59056712962962865</v>
      </c>
      <c r="AE79" s="111">
        <v>0.59244212962962861</v>
      </c>
      <c r="AF79" s="111">
        <v>0.594212962962962</v>
      </c>
      <c r="AG79" s="111">
        <v>0.5972453703703694</v>
      </c>
      <c r="AH79" s="111">
        <v>0.5995138888888879</v>
      </c>
      <c r="AI79" s="111">
        <v>0.602025462962962</v>
      </c>
      <c r="AJ79" s="111">
        <v>0.60403935185185087</v>
      </c>
      <c r="AK79" s="111">
        <v>0.60594907407407306</v>
      </c>
      <c r="AL79" s="111">
        <v>0.60755787037036935</v>
      </c>
      <c r="AM79" s="111">
        <v>0.60894675925925823</v>
      </c>
      <c r="AN79" s="111">
        <v>0.61050925925925825</v>
      </c>
      <c r="AO79" s="111">
        <v>0.61241898148148044</v>
      </c>
      <c r="AP79" s="111">
        <v>0.61400462962962854</v>
      </c>
      <c r="AQ79" s="111">
        <v>0.6153587962962952</v>
      </c>
      <c r="AR79" s="111">
        <v>0.61708333333333221</v>
      </c>
      <c r="AS79" s="111">
        <v>0.61847222222222109</v>
      </c>
      <c r="AT79" s="111">
        <v>0.61998842592592485</v>
      </c>
      <c r="AU79" s="111">
        <v>0.62159722222222114</v>
      </c>
      <c r="AV79" s="111">
        <v>0.6233912037037026</v>
      </c>
      <c r="AW79" s="111">
        <v>0.62515046296296184</v>
      </c>
      <c r="AX79" s="111">
        <v>0.62719907407407294</v>
      </c>
      <c r="AY79" s="111">
        <v>0.62995370370370252</v>
      </c>
      <c r="AZ79" s="111">
        <v>0.63173611111110994</v>
      </c>
      <c r="BA79" s="111">
        <v>0.6343171296296285</v>
      </c>
      <c r="BB79" s="1" t="s">
        <v>104</v>
      </c>
      <c r="BC79" s="1">
        <v>806</v>
      </c>
      <c r="BD79" s="111">
        <v>0.63848379629629515</v>
      </c>
      <c r="BE79" s="111">
        <v>0.641122685185184</v>
      </c>
      <c r="BF79" s="111">
        <v>0.64289351851851739</v>
      </c>
      <c r="BG79" s="111">
        <v>0.6456828703703692</v>
      </c>
      <c r="BH79" s="111">
        <v>0.64790509259259144</v>
      </c>
      <c r="BI79" s="111">
        <v>0.64965277777777664</v>
      </c>
      <c r="BJ79" s="111">
        <v>0.6514467592592581</v>
      </c>
      <c r="BK79" s="111">
        <v>0.65300925925925812</v>
      </c>
      <c r="BL79" s="111">
        <v>0.65457175925925815</v>
      </c>
      <c r="BM79" s="111">
        <v>0.65582175925925812</v>
      </c>
      <c r="BN79" s="111">
        <v>0.65755787037036928</v>
      </c>
      <c r="BO79" s="111">
        <v>0.65893518518518412</v>
      </c>
      <c r="BP79" s="111">
        <v>0.66050925925925819</v>
      </c>
      <c r="BQ79" s="111">
        <v>0.6626157407407397</v>
      </c>
      <c r="BR79" s="111">
        <v>0.66414351851851749</v>
      </c>
      <c r="BS79" s="111">
        <v>0.66557870370370265</v>
      </c>
      <c r="BT79" s="111">
        <v>0.66724537037036935</v>
      </c>
      <c r="BU79" s="111">
        <v>0.66934027777777672</v>
      </c>
      <c r="BV79" s="111">
        <v>0.671412037037036</v>
      </c>
      <c r="BW79" s="111">
        <v>0.67363425925925824</v>
      </c>
      <c r="BX79" s="111">
        <v>0.67579861111111006</v>
      </c>
      <c r="BY79" s="111">
        <v>0.67849537037036933</v>
      </c>
      <c r="BZ79" s="111">
        <v>0.68025462962962857</v>
      </c>
      <c r="CA79" s="111">
        <v>0.68201388888888781</v>
      </c>
      <c r="CB79" s="111">
        <v>0.68388888888888777</v>
      </c>
      <c r="CC79" s="1" t="s">
        <v>115</v>
      </c>
    </row>
    <row r="80" spans="1:81" s="1" customFormat="1" ht="24" customHeight="1" x14ac:dyDescent="0.25">
      <c r="A80" s="332">
        <v>812</v>
      </c>
      <c r="B80" s="273"/>
      <c r="C80" s="272"/>
      <c r="D80" s="273">
        <v>0.58712962962962967</v>
      </c>
      <c r="E80" s="273">
        <v>0.59305555555555456</v>
      </c>
      <c r="F80" s="272">
        <v>38</v>
      </c>
      <c r="G80" s="331">
        <v>0.62438657407407294</v>
      </c>
      <c r="H80" s="272">
        <v>38</v>
      </c>
      <c r="I80" s="273">
        <v>0.63159722222222103</v>
      </c>
      <c r="J80" s="272">
        <v>38</v>
      </c>
      <c r="K80" s="273">
        <v>0.63871527777777659</v>
      </c>
      <c r="L80" s="272">
        <v>38</v>
      </c>
      <c r="M80" s="272" t="s">
        <v>104</v>
      </c>
      <c r="N80" s="332">
        <v>812</v>
      </c>
      <c r="O80" s="273">
        <v>0.64288194444444324</v>
      </c>
      <c r="P80" s="272">
        <v>38</v>
      </c>
      <c r="Q80" s="273">
        <v>0.6500810185185173</v>
      </c>
      <c r="R80" s="272">
        <v>38</v>
      </c>
      <c r="S80" s="331">
        <v>0.65740740740740622</v>
      </c>
      <c r="T80" s="272">
        <v>64</v>
      </c>
      <c r="U80" s="273">
        <v>0.68828703703703586</v>
      </c>
      <c r="V80" s="272">
        <v>64</v>
      </c>
      <c r="W80" s="273"/>
      <c r="X80" s="332">
        <v>812</v>
      </c>
      <c r="Y80" s="272" t="s">
        <v>114</v>
      </c>
      <c r="Z80" s="398"/>
      <c r="AB80" s="1">
        <v>812</v>
      </c>
      <c r="AC80" s="111">
        <v>0.59305555555555456</v>
      </c>
      <c r="AD80" s="111">
        <v>0.59496527777777675</v>
      </c>
      <c r="AE80" s="111">
        <v>0.59684027777777671</v>
      </c>
      <c r="AF80" s="111">
        <v>0.59861111111111009</v>
      </c>
      <c r="AG80" s="111">
        <v>0.60164351851851749</v>
      </c>
      <c r="AH80" s="111">
        <v>0.603912037037036</v>
      </c>
      <c r="AI80" s="111">
        <v>0.60642361111111009</v>
      </c>
      <c r="AJ80" s="111">
        <v>0.60843749999999897</v>
      </c>
      <c r="AK80" s="111">
        <v>0.61034722222222115</v>
      </c>
      <c r="AL80" s="111">
        <v>0.61195601851851744</v>
      </c>
      <c r="AM80" s="111">
        <v>0.61334490740740633</v>
      </c>
      <c r="AN80" s="111">
        <v>0.61490740740740635</v>
      </c>
      <c r="AO80" s="111">
        <v>0.61681712962962854</v>
      </c>
      <c r="AP80" s="111">
        <v>0.61840277777777664</v>
      </c>
      <c r="AQ80" s="111">
        <v>0.61975694444444329</v>
      </c>
      <c r="AR80" s="111">
        <v>0.6214814814814803</v>
      </c>
      <c r="AS80" s="111">
        <v>0.62287037037036919</v>
      </c>
      <c r="AT80" s="111">
        <v>0.62438657407407294</v>
      </c>
      <c r="AU80" s="111">
        <v>0.62599537037036923</v>
      </c>
      <c r="AV80" s="111">
        <v>0.6277893518518507</v>
      </c>
      <c r="AW80" s="111">
        <v>0.62954861111110993</v>
      </c>
      <c r="AX80" s="111">
        <v>0.63159722222222103</v>
      </c>
      <c r="AY80" s="111">
        <v>0.63435185185185061</v>
      </c>
      <c r="AZ80" s="111">
        <v>0.63613425925925804</v>
      </c>
      <c r="BA80" s="111">
        <v>0.63871527777777659</v>
      </c>
      <c r="BB80" s="1" t="s">
        <v>104</v>
      </c>
      <c r="BC80" s="1">
        <v>812</v>
      </c>
      <c r="BD80" s="111">
        <v>0.64288194444444324</v>
      </c>
      <c r="BE80" s="111">
        <v>0.6455208333333321</v>
      </c>
      <c r="BF80" s="111">
        <v>0.64729166666666549</v>
      </c>
      <c r="BG80" s="111">
        <v>0.6500810185185173</v>
      </c>
      <c r="BH80" s="111">
        <v>0.65230324074073953</v>
      </c>
      <c r="BI80" s="111">
        <v>0.65405092592592473</v>
      </c>
      <c r="BJ80" s="111">
        <v>0.6558449074074062</v>
      </c>
      <c r="BK80" s="111">
        <v>0.65740740740740622</v>
      </c>
      <c r="BL80" s="111">
        <v>0.65896990740740624</v>
      </c>
      <c r="BM80" s="111">
        <v>0.66021990740740621</v>
      </c>
      <c r="BN80" s="111">
        <v>0.66195601851851738</v>
      </c>
      <c r="BO80" s="111">
        <v>0.66333333333333222</v>
      </c>
      <c r="BP80" s="111">
        <v>0.66490740740740628</v>
      </c>
      <c r="BQ80" s="111">
        <v>0.6670138888888878</v>
      </c>
      <c r="BR80" s="111">
        <v>0.66854166666666559</v>
      </c>
      <c r="BS80" s="111">
        <v>0.66997685185185074</v>
      </c>
      <c r="BT80" s="111">
        <v>0.67164351851851745</v>
      </c>
      <c r="BU80" s="111">
        <v>0.67373842592592481</v>
      </c>
      <c r="BV80" s="111">
        <v>0.6758101851851841</v>
      </c>
      <c r="BW80" s="111">
        <v>0.67803240740740633</v>
      </c>
      <c r="BX80" s="111">
        <v>0.68019675925925815</v>
      </c>
      <c r="BY80" s="111">
        <v>0.68289351851851743</v>
      </c>
      <c r="BZ80" s="111">
        <v>0.68465277777777667</v>
      </c>
      <c r="CA80" s="111">
        <v>0.6864120370370359</v>
      </c>
      <c r="CB80" s="111">
        <v>0.68828703703703586</v>
      </c>
      <c r="CC80" s="1" t="s">
        <v>114</v>
      </c>
    </row>
    <row r="81" spans="1:81" s="1" customFormat="1" ht="24" customHeight="1" x14ac:dyDescent="0.25">
      <c r="A81" s="332">
        <v>816</v>
      </c>
      <c r="B81" s="273"/>
      <c r="C81" s="272"/>
      <c r="D81" s="273">
        <v>0.59152777777777787</v>
      </c>
      <c r="E81" s="273">
        <v>0.59745370370370265</v>
      </c>
      <c r="F81" s="272">
        <v>44</v>
      </c>
      <c r="G81" s="331">
        <v>0.62878472222222104</v>
      </c>
      <c r="H81" s="272">
        <v>51</v>
      </c>
      <c r="I81" s="273">
        <v>0.63599537037036913</v>
      </c>
      <c r="J81" s="272">
        <v>51</v>
      </c>
      <c r="K81" s="273">
        <v>0.64311342592592469</v>
      </c>
      <c r="L81" s="272">
        <v>51</v>
      </c>
      <c r="M81" s="272" t="s">
        <v>104</v>
      </c>
      <c r="N81" s="332">
        <v>816</v>
      </c>
      <c r="O81" s="273">
        <v>0.64728009259259134</v>
      </c>
      <c r="P81" s="272">
        <v>51</v>
      </c>
      <c r="Q81" s="273">
        <v>0.65447916666666539</v>
      </c>
      <c r="R81" s="272">
        <v>51</v>
      </c>
      <c r="S81" s="331">
        <v>0.66180555555555431</v>
      </c>
      <c r="T81" s="272">
        <v>65</v>
      </c>
      <c r="U81" s="273">
        <v>0.69268518518518396</v>
      </c>
      <c r="V81" s="272">
        <v>65</v>
      </c>
      <c r="W81" s="273"/>
      <c r="X81" s="332">
        <v>816</v>
      </c>
      <c r="Y81" s="272" t="s">
        <v>115</v>
      </c>
      <c r="Z81" s="398"/>
      <c r="AB81" s="1">
        <v>816</v>
      </c>
      <c r="AC81" s="111">
        <v>0.59745370370370265</v>
      </c>
      <c r="AD81" s="111">
        <v>0.59936342592592484</v>
      </c>
      <c r="AE81" s="111">
        <v>0.6012384259259248</v>
      </c>
      <c r="AF81" s="111">
        <v>0.60300925925925819</v>
      </c>
      <c r="AG81" s="111">
        <v>0.60604166666666559</v>
      </c>
      <c r="AH81" s="111">
        <v>0.60831018518518409</v>
      </c>
      <c r="AI81" s="111">
        <v>0.61082175925925819</v>
      </c>
      <c r="AJ81" s="111">
        <v>0.61283564814814706</v>
      </c>
      <c r="AK81" s="111">
        <v>0.61474537037036925</v>
      </c>
      <c r="AL81" s="111">
        <v>0.61635416666666554</v>
      </c>
      <c r="AM81" s="111">
        <v>0.61774305555555442</v>
      </c>
      <c r="AN81" s="111">
        <v>0.61930555555555444</v>
      </c>
      <c r="AO81" s="111">
        <v>0.62121527777777663</v>
      </c>
      <c r="AP81" s="111">
        <v>0.62280092592592473</v>
      </c>
      <c r="AQ81" s="111">
        <v>0.62415509259259139</v>
      </c>
      <c r="AR81" s="111">
        <v>0.6258796296296284</v>
      </c>
      <c r="AS81" s="111">
        <v>0.62726851851851728</v>
      </c>
      <c r="AT81" s="111">
        <v>0.62878472222222104</v>
      </c>
      <c r="AU81" s="111">
        <v>0.63039351851851733</v>
      </c>
      <c r="AV81" s="111">
        <v>0.63218749999999879</v>
      </c>
      <c r="AW81" s="111">
        <v>0.63394675925925803</v>
      </c>
      <c r="AX81" s="111">
        <v>0.63599537037036913</v>
      </c>
      <c r="AY81" s="111">
        <v>0.63874999999999871</v>
      </c>
      <c r="AZ81" s="111">
        <v>0.64053240740740613</v>
      </c>
      <c r="BA81" s="111">
        <v>0.64311342592592469</v>
      </c>
      <c r="BB81" s="1" t="s">
        <v>104</v>
      </c>
      <c r="BC81" s="1">
        <v>816</v>
      </c>
      <c r="BD81" s="111">
        <v>0.64728009259259134</v>
      </c>
      <c r="BE81" s="111">
        <v>0.6499189814814802</v>
      </c>
      <c r="BF81" s="111">
        <v>0.65168981481481358</v>
      </c>
      <c r="BG81" s="111">
        <v>0.65447916666666539</v>
      </c>
      <c r="BH81" s="111">
        <v>0.65670138888888763</v>
      </c>
      <c r="BI81" s="111">
        <v>0.65844907407407283</v>
      </c>
      <c r="BJ81" s="111">
        <v>0.66024305555555429</v>
      </c>
      <c r="BK81" s="111">
        <v>0.66180555555555431</v>
      </c>
      <c r="BL81" s="111">
        <v>0.66336805555555434</v>
      </c>
      <c r="BM81" s="111">
        <v>0.66461805555555431</v>
      </c>
      <c r="BN81" s="111">
        <v>0.66635416666666547</v>
      </c>
      <c r="BO81" s="111">
        <v>0.66773148148148032</v>
      </c>
      <c r="BP81" s="111">
        <v>0.66930555555555438</v>
      </c>
      <c r="BQ81" s="111">
        <v>0.67141203703703589</v>
      </c>
      <c r="BR81" s="111">
        <v>0.67293981481481369</v>
      </c>
      <c r="BS81" s="111">
        <v>0.67437499999999884</v>
      </c>
      <c r="BT81" s="111">
        <v>0.67604166666666554</v>
      </c>
      <c r="BU81" s="111">
        <v>0.67813657407407291</v>
      </c>
      <c r="BV81" s="111">
        <v>0.68020833333333219</v>
      </c>
      <c r="BW81" s="111">
        <v>0.68243055555555443</v>
      </c>
      <c r="BX81" s="111">
        <v>0.68459490740740625</v>
      </c>
      <c r="BY81" s="111">
        <v>0.68729166666666552</v>
      </c>
      <c r="BZ81" s="111">
        <v>0.68905092592592476</v>
      </c>
      <c r="CA81" s="111">
        <v>0.690810185185184</v>
      </c>
      <c r="CB81" s="111">
        <v>0.69268518518518396</v>
      </c>
      <c r="CC81" s="1" t="s">
        <v>115</v>
      </c>
    </row>
    <row r="82" spans="1:81" s="1" customFormat="1" ht="24" customHeight="1" x14ac:dyDescent="0.25">
      <c r="A82" s="332">
        <v>807</v>
      </c>
      <c r="B82" s="273"/>
      <c r="C82" s="272"/>
      <c r="D82" s="273">
        <v>0.59592592592592586</v>
      </c>
      <c r="E82" s="273">
        <v>0.60185185185185075</v>
      </c>
      <c r="F82" s="272">
        <v>34</v>
      </c>
      <c r="G82" s="331">
        <v>0.63318287037036913</v>
      </c>
      <c r="H82" s="272">
        <v>34</v>
      </c>
      <c r="I82" s="273">
        <v>0.64039351851851722</v>
      </c>
      <c r="J82" s="272">
        <v>34</v>
      </c>
      <c r="K82" s="273">
        <v>0.64751157407407278</v>
      </c>
      <c r="L82" s="272">
        <v>34</v>
      </c>
      <c r="M82" s="272" t="s">
        <v>104</v>
      </c>
      <c r="N82" s="332">
        <v>807</v>
      </c>
      <c r="O82" s="273">
        <v>0.65167824074073943</v>
      </c>
      <c r="P82" s="272">
        <v>34</v>
      </c>
      <c r="Q82" s="273">
        <v>0.65887731481481349</v>
      </c>
      <c r="R82" s="272">
        <v>34</v>
      </c>
      <c r="S82" s="331">
        <v>0.66620370370370241</v>
      </c>
      <c r="T82" s="272">
        <v>53</v>
      </c>
      <c r="U82" s="273">
        <v>0.69708333333333206</v>
      </c>
      <c r="V82" s="272">
        <v>53</v>
      </c>
      <c r="W82" s="273"/>
      <c r="X82" s="332">
        <v>807</v>
      </c>
      <c r="Y82" s="272" t="s">
        <v>114</v>
      </c>
      <c r="Z82" s="398"/>
      <c r="AB82" s="1">
        <v>807</v>
      </c>
      <c r="AC82" s="111">
        <v>0.60185185185185075</v>
      </c>
      <c r="AD82" s="111">
        <v>0.60376157407407294</v>
      </c>
      <c r="AE82" s="111">
        <v>0.6056365740740729</v>
      </c>
      <c r="AF82" s="111">
        <v>0.60740740740740629</v>
      </c>
      <c r="AG82" s="111">
        <v>0.61043981481481369</v>
      </c>
      <c r="AH82" s="111">
        <v>0.61270833333333219</v>
      </c>
      <c r="AI82" s="111">
        <v>0.61521990740740629</v>
      </c>
      <c r="AJ82" s="111">
        <v>0.61723379629629516</v>
      </c>
      <c r="AK82" s="111">
        <v>0.61914351851851734</v>
      </c>
      <c r="AL82" s="111">
        <v>0.62075231481481363</v>
      </c>
      <c r="AM82" s="111">
        <v>0.62214120370370252</v>
      </c>
      <c r="AN82" s="111">
        <v>0.62370370370370254</v>
      </c>
      <c r="AO82" s="111">
        <v>0.62561342592592473</v>
      </c>
      <c r="AP82" s="111">
        <v>0.62719907407407283</v>
      </c>
      <c r="AQ82" s="111">
        <v>0.62855324074073948</v>
      </c>
      <c r="AR82" s="111">
        <v>0.63027777777777649</v>
      </c>
      <c r="AS82" s="111">
        <v>0.63166666666666538</v>
      </c>
      <c r="AT82" s="111">
        <v>0.63318287037036913</v>
      </c>
      <c r="AU82" s="111">
        <v>0.63479166666666542</v>
      </c>
      <c r="AV82" s="111">
        <v>0.63658564814814689</v>
      </c>
      <c r="AW82" s="111">
        <v>0.63834490740740613</v>
      </c>
      <c r="AX82" s="111">
        <v>0.64039351851851722</v>
      </c>
      <c r="AY82" s="111">
        <v>0.6431481481481468</v>
      </c>
      <c r="AZ82" s="111">
        <v>0.64493055555555423</v>
      </c>
      <c r="BA82" s="111">
        <v>0.64751157407407278</v>
      </c>
      <c r="BB82" s="1" t="s">
        <v>104</v>
      </c>
      <c r="BC82" s="1">
        <v>807</v>
      </c>
      <c r="BD82" s="111">
        <v>0.65167824074073943</v>
      </c>
      <c r="BE82" s="111">
        <v>0.65431712962962829</v>
      </c>
      <c r="BF82" s="111">
        <v>0.65608796296296168</v>
      </c>
      <c r="BG82" s="111">
        <v>0.65887731481481349</v>
      </c>
      <c r="BH82" s="111">
        <v>0.66109953703703572</v>
      </c>
      <c r="BI82" s="111">
        <v>0.66284722222222092</v>
      </c>
      <c r="BJ82" s="111">
        <v>0.66464120370370239</v>
      </c>
      <c r="BK82" s="111">
        <v>0.66620370370370241</v>
      </c>
      <c r="BL82" s="111">
        <v>0.66776620370370243</v>
      </c>
      <c r="BM82" s="111">
        <v>0.66901620370370241</v>
      </c>
      <c r="BN82" s="111">
        <v>0.67075231481481357</v>
      </c>
      <c r="BO82" s="111">
        <v>0.67212962962962841</v>
      </c>
      <c r="BP82" s="111">
        <v>0.67370370370370247</v>
      </c>
      <c r="BQ82" s="111">
        <v>0.67581018518518399</v>
      </c>
      <c r="BR82" s="111">
        <v>0.67733796296296178</v>
      </c>
      <c r="BS82" s="111">
        <v>0.67877314814814693</v>
      </c>
      <c r="BT82" s="111">
        <v>0.68043981481481364</v>
      </c>
      <c r="BU82" s="111">
        <v>0.682534722222221</v>
      </c>
      <c r="BV82" s="111">
        <v>0.68460648148148029</v>
      </c>
      <c r="BW82" s="111">
        <v>0.68682870370370253</v>
      </c>
      <c r="BX82" s="111">
        <v>0.68899305555555435</v>
      </c>
      <c r="BY82" s="111">
        <v>0.69168981481481362</v>
      </c>
      <c r="BZ82" s="111">
        <v>0.69344907407407286</v>
      </c>
      <c r="CA82" s="111">
        <v>0.6952083333333321</v>
      </c>
      <c r="CB82" s="111">
        <v>0.69708333333333206</v>
      </c>
      <c r="CC82" s="1" t="s">
        <v>114</v>
      </c>
    </row>
    <row r="83" spans="1:81" s="1" customFormat="1" ht="24" customHeight="1" x14ac:dyDescent="0.25">
      <c r="A83" s="332">
        <v>813</v>
      </c>
      <c r="B83" s="273"/>
      <c r="C83" s="272"/>
      <c r="D83" s="273">
        <v>0.60032407407407395</v>
      </c>
      <c r="E83" s="273">
        <v>0.60624999999999885</v>
      </c>
      <c r="F83" s="272">
        <v>26</v>
      </c>
      <c r="G83" s="331">
        <v>0.63758101851851723</v>
      </c>
      <c r="H83" s="272">
        <v>58</v>
      </c>
      <c r="I83" s="273">
        <v>0.64479166666666532</v>
      </c>
      <c r="J83" s="272">
        <v>58</v>
      </c>
      <c r="K83" s="273">
        <v>0.65190972222222088</v>
      </c>
      <c r="L83" s="272">
        <v>58</v>
      </c>
      <c r="M83" s="272" t="s">
        <v>104</v>
      </c>
      <c r="N83" s="332">
        <v>813</v>
      </c>
      <c r="O83" s="273">
        <v>0.65607638888888753</v>
      </c>
      <c r="P83" s="272">
        <v>58</v>
      </c>
      <c r="Q83" s="273">
        <v>0.66327546296296158</v>
      </c>
      <c r="R83" s="272">
        <v>58</v>
      </c>
      <c r="S83" s="331">
        <v>0.67060185185185051</v>
      </c>
      <c r="T83" s="272">
        <v>58</v>
      </c>
      <c r="U83" s="273">
        <v>0.70148148148148015</v>
      </c>
      <c r="V83" s="272">
        <v>58</v>
      </c>
      <c r="W83" s="273"/>
      <c r="X83" s="332">
        <v>813</v>
      </c>
      <c r="Y83" s="272" t="s">
        <v>115</v>
      </c>
      <c r="Z83" s="398"/>
      <c r="AB83" s="1">
        <v>813</v>
      </c>
      <c r="AC83" s="111">
        <v>0.60624999999999885</v>
      </c>
      <c r="AD83" s="111">
        <v>0.60815972222222103</v>
      </c>
      <c r="AE83" s="111">
        <v>0.61003472222222099</v>
      </c>
      <c r="AF83" s="111">
        <v>0.61180555555555438</v>
      </c>
      <c r="AG83" s="111">
        <v>0.61483796296296178</v>
      </c>
      <c r="AH83" s="111">
        <v>0.61710648148148028</v>
      </c>
      <c r="AI83" s="111">
        <v>0.61961805555555438</v>
      </c>
      <c r="AJ83" s="111">
        <v>0.62163194444444325</v>
      </c>
      <c r="AK83" s="111">
        <v>0.62354166666666544</v>
      </c>
      <c r="AL83" s="111">
        <v>0.62515046296296173</v>
      </c>
      <c r="AM83" s="111">
        <v>0.62653935185185061</v>
      </c>
      <c r="AN83" s="111">
        <v>0.62810185185185063</v>
      </c>
      <c r="AO83" s="111">
        <v>0.63001157407407282</v>
      </c>
      <c r="AP83" s="111">
        <v>0.63159722222222092</v>
      </c>
      <c r="AQ83" s="111">
        <v>0.63295138888888758</v>
      </c>
      <c r="AR83" s="111">
        <v>0.63467592592592459</v>
      </c>
      <c r="AS83" s="111">
        <v>0.63606481481481347</v>
      </c>
      <c r="AT83" s="111">
        <v>0.63758101851851723</v>
      </c>
      <c r="AU83" s="111">
        <v>0.63918981481481352</v>
      </c>
      <c r="AV83" s="111">
        <v>0.64098379629629498</v>
      </c>
      <c r="AW83" s="111">
        <v>0.64274305555555422</v>
      </c>
      <c r="AX83" s="111">
        <v>0.64479166666666532</v>
      </c>
      <c r="AY83" s="111">
        <v>0.6475462962962949</v>
      </c>
      <c r="AZ83" s="111">
        <v>0.64932870370370233</v>
      </c>
      <c r="BA83" s="111">
        <v>0.65190972222222088</v>
      </c>
      <c r="BB83" s="1" t="s">
        <v>104</v>
      </c>
      <c r="BC83" s="1">
        <v>813</v>
      </c>
      <c r="BD83" s="111">
        <v>0.65607638888888753</v>
      </c>
      <c r="BE83" s="111">
        <v>0.65871527777777639</v>
      </c>
      <c r="BF83" s="111">
        <v>0.66048611111110977</v>
      </c>
      <c r="BG83" s="111">
        <v>0.66327546296296158</v>
      </c>
      <c r="BH83" s="111">
        <v>0.66549768518518382</v>
      </c>
      <c r="BI83" s="111">
        <v>0.66724537037036902</v>
      </c>
      <c r="BJ83" s="111">
        <v>0.66903935185185048</v>
      </c>
      <c r="BK83" s="111">
        <v>0.67060185185185051</v>
      </c>
      <c r="BL83" s="111">
        <v>0.67216435185185053</v>
      </c>
      <c r="BM83" s="111">
        <v>0.6734143518518505</v>
      </c>
      <c r="BN83" s="111">
        <v>0.67515046296296166</v>
      </c>
      <c r="BO83" s="111">
        <v>0.67652777777777651</v>
      </c>
      <c r="BP83" s="111">
        <v>0.67810185185185057</v>
      </c>
      <c r="BQ83" s="111">
        <v>0.68020833333333208</v>
      </c>
      <c r="BR83" s="111">
        <v>0.68173611111110988</v>
      </c>
      <c r="BS83" s="111">
        <v>0.68317129629629503</v>
      </c>
      <c r="BT83" s="111">
        <v>0.68483796296296173</v>
      </c>
      <c r="BU83" s="111">
        <v>0.6869328703703691</v>
      </c>
      <c r="BV83" s="111">
        <v>0.68900462962962838</v>
      </c>
      <c r="BW83" s="111">
        <v>0.69122685185185062</v>
      </c>
      <c r="BX83" s="111">
        <v>0.69339120370370244</v>
      </c>
      <c r="BY83" s="111">
        <v>0.69608796296296171</v>
      </c>
      <c r="BZ83" s="111">
        <v>0.69784722222222095</v>
      </c>
      <c r="CA83" s="111">
        <v>0.69960648148148019</v>
      </c>
      <c r="CB83" s="111">
        <v>0.70148148148148015</v>
      </c>
      <c r="CC83" s="1" t="s">
        <v>115</v>
      </c>
    </row>
    <row r="84" spans="1:81" s="1" customFormat="1" ht="24" customHeight="1" x14ac:dyDescent="0.25">
      <c r="A84" s="332">
        <v>802</v>
      </c>
      <c r="B84" s="273"/>
      <c r="C84" s="272"/>
      <c r="D84" s="273">
        <v>0.60472222222222205</v>
      </c>
      <c r="E84" s="273">
        <v>0.61064814814814694</v>
      </c>
      <c r="F84" s="272">
        <v>37</v>
      </c>
      <c r="G84" s="331">
        <v>0.64197916666666532</v>
      </c>
      <c r="H84" s="272">
        <v>59</v>
      </c>
      <c r="I84" s="273">
        <v>0.64918981481481342</v>
      </c>
      <c r="J84" s="272">
        <v>59</v>
      </c>
      <c r="K84" s="273">
        <v>0.65630787037036897</v>
      </c>
      <c r="L84" s="272">
        <v>59</v>
      </c>
      <c r="M84" s="272" t="s">
        <v>104</v>
      </c>
      <c r="N84" s="332">
        <v>802</v>
      </c>
      <c r="O84" s="273">
        <v>0.66047453703703562</v>
      </c>
      <c r="P84" s="272">
        <v>59</v>
      </c>
      <c r="Q84" s="273">
        <v>0.66767361111110968</v>
      </c>
      <c r="R84" s="272">
        <v>59</v>
      </c>
      <c r="S84" s="331">
        <v>0.6749999999999986</v>
      </c>
      <c r="T84" s="272">
        <v>59</v>
      </c>
      <c r="U84" s="273">
        <v>0.70587962962962825</v>
      </c>
      <c r="V84" s="272">
        <v>59</v>
      </c>
      <c r="W84" s="273"/>
      <c r="X84" s="332">
        <v>802</v>
      </c>
      <c r="Y84" s="272" t="s">
        <v>114</v>
      </c>
      <c r="Z84" s="398"/>
      <c r="AB84" s="1">
        <v>802</v>
      </c>
      <c r="AC84" s="111">
        <v>0.61064814814814694</v>
      </c>
      <c r="AD84" s="111">
        <v>0.61255787037036913</v>
      </c>
      <c r="AE84" s="111">
        <v>0.61443287037036909</v>
      </c>
      <c r="AF84" s="111">
        <v>0.61620370370370248</v>
      </c>
      <c r="AG84" s="111">
        <v>0.61923611111110988</v>
      </c>
      <c r="AH84" s="111">
        <v>0.62150462962962838</v>
      </c>
      <c r="AI84" s="111">
        <v>0.62401620370370248</v>
      </c>
      <c r="AJ84" s="111">
        <v>0.62603009259259135</v>
      </c>
      <c r="AK84" s="111">
        <v>0.62793981481481354</v>
      </c>
      <c r="AL84" s="111">
        <v>0.62954861111110982</v>
      </c>
      <c r="AM84" s="111">
        <v>0.63093749999999871</v>
      </c>
      <c r="AN84" s="111">
        <v>0.63249999999999873</v>
      </c>
      <c r="AO84" s="111">
        <v>0.63440972222222092</v>
      </c>
      <c r="AP84" s="111">
        <v>0.63599537037036902</v>
      </c>
      <c r="AQ84" s="111">
        <v>0.63734953703703567</v>
      </c>
      <c r="AR84" s="111">
        <v>0.63907407407407268</v>
      </c>
      <c r="AS84" s="111">
        <v>0.64046296296296157</v>
      </c>
      <c r="AT84" s="111">
        <v>0.64197916666666532</v>
      </c>
      <c r="AU84" s="111">
        <v>0.64358796296296161</v>
      </c>
      <c r="AV84" s="111">
        <v>0.64538194444444308</v>
      </c>
      <c r="AW84" s="111">
        <v>0.64714120370370232</v>
      </c>
      <c r="AX84" s="111">
        <v>0.64918981481481342</v>
      </c>
      <c r="AY84" s="111">
        <v>0.65194444444444299</v>
      </c>
      <c r="AZ84" s="111">
        <v>0.65372685185185042</v>
      </c>
      <c r="BA84" s="111">
        <v>0.65630787037036897</v>
      </c>
      <c r="BB84" s="1" t="s">
        <v>104</v>
      </c>
      <c r="BC84" s="1">
        <v>802</v>
      </c>
      <c r="BD84" s="111">
        <v>0.66047453703703562</v>
      </c>
      <c r="BE84" s="111">
        <v>0.66311342592592448</v>
      </c>
      <c r="BF84" s="111">
        <v>0.66488425925925787</v>
      </c>
      <c r="BG84" s="111">
        <v>0.66767361111110968</v>
      </c>
      <c r="BH84" s="111">
        <v>0.66989583333333191</v>
      </c>
      <c r="BI84" s="111">
        <v>0.67164351851851711</v>
      </c>
      <c r="BJ84" s="111">
        <v>0.67343749999999858</v>
      </c>
      <c r="BK84" s="111">
        <v>0.6749999999999986</v>
      </c>
      <c r="BL84" s="111">
        <v>0.67656249999999862</v>
      </c>
      <c r="BM84" s="111">
        <v>0.6778124999999986</v>
      </c>
      <c r="BN84" s="111">
        <v>0.67954861111110976</v>
      </c>
      <c r="BO84" s="111">
        <v>0.6809259259259246</v>
      </c>
      <c r="BP84" s="111">
        <v>0.68249999999999866</v>
      </c>
      <c r="BQ84" s="111">
        <v>0.68460648148148018</v>
      </c>
      <c r="BR84" s="111">
        <v>0.68613425925925797</v>
      </c>
      <c r="BS84" s="111">
        <v>0.68756944444444312</v>
      </c>
      <c r="BT84" s="111">
        <v>0.68923611111110983</v>
      </c>
      <c r="BU84" s="111">
        <v>0.69133101851851719</v>
      </c>
      <c r="BV84" s="111">
        <v>0.69340277777777648</v>
      </c>
      <c r="BW84" s="111">
        <v>0.69562499999999872</v>
      </c>
      <c r="BX84" s="111">
        <v>0.69778935185185054</v>
      </c>
      <c r="BY84" s="111">
        <v>0.70048611111110981</v>
      </c>
      <c r="BZ84" s="111">
        <v>0.70224537037036905</v>
      </c>
      <c r="CA84" s="111">
        <v>0.70400462962962829</v>
      </c>
      <c r="CB84" s="111">
        <v>0.70587962962962825</v>
      </c>
      <c r="CC84" s="1" t="s">
        <v>114</v>
      </c>
    </row>
    <row r="85" spans="1:81" s="1" customFormat="1" ht="24" customHeight="1" x14ac:dyDescent="0.25">
      <c r="A85" s="332">
        <v>815</v>
      </c>
      <c r="B85" s="273"/>
      <c r="C85" s="272"/>
      <c r="D85" s="273">
        <v>0.60912037037037015</v>
      </c>
      <c r="E85" s="273">
        <v>0.61504629629629504</v>
      </c>
      <c r="F85" s="272">
        <v>31</v>
      </c>
      <c r="G85" s="331">
        <v>0.64637731481481342</v>
      </c>
      <c r="H85" s="356">
        <v>61</v>
      </c>
      <c r="I85" s="425">
        <v>0.65358796296296151</v>
      </c>
      <c r="J85" s="356">
        <v>61</v>
      </c>
      <c r="K85" s="425">
        <v>0.66070601851851707</v>
      </c>
      <c r="L85" s="356">
        <v>61</v>
      </c>
      <c r="M85" s="272" t="s">
        <v>104</v>
      </c>
      <c r="N85" s="332">
        <v>815</v>
      </c>
      <c r="O85" s="273">
        <v>0.66487268518518372</v>
      </c>
      <c r="P85" s="356">
        <v>61</v>
      </c>
      <c r="Q85" s="425">
        <v>0.67207175925925777</v>
      </c>
      <c r="R85" s="356">
        <v>61</v>
      </c>
      <c r="S85" s="331">
        <v>0.6793981481481467</v>
      </c>
      <c r="T85" s="272">
        <v>46</v>
      </c>
      <c r="U85" s="273">
        <v>0.71027777777777634</v>
      </c>
      <c r="V85" s="272">
        <v>46</v>
      </c>
      <c r="W85" s="273"/>
      <c r="X85" s="332">
        <v>815</v>
      </c>
      <c r="Y85" s="272" t="s">
        <v>115</v>
      </c>
      <c r="Z85" s="398"/>
      <c r="AB85" s="1">
        <v>815</v>
      </c>
      <c r="AC85" s="111">
        <v>0.61504629629629504</v>
      </c>
      <c r="AD85" s="111">
        <v>0.61695601851851722</v>
      </c>
      <c r="AE85" s="111">
        <v>0.61883101851851718</v>
      </c>
      <c r="AF85" s="111">
        <v>0.62060185185185057</v>
      </c>
      <c r="AG85" s="111">
        <v>0.62363425925925797</v>
      </c>
      <c r="AH85" s="111">
        <v>0.62590277777777648</v>
      </c>
      <c r="AI85" s="111">
        <v>0.62841435185185057</v>
      </c>
      <c r="AJ85" s="111">
        <v>0.63042824074073944</v>
      </c>
      <c r="AK85" s="111">
        <v>0.63233796296296163</v>
      </c>
      <c r="AL85" s="111">
        <v>0.63394675925925792</v>
      </c>
      <c r="AM85" s="111">
        <v>0.6353356481481468</v>
      </c>
      <c r="AN85" s="111">
        <v>0.63689814814814683</v>
      </c>
      <c r="AO85" s="111">
        <v>0.63880787037036901</v>
      </c>
      <c r="AP85" s="111">
        <v>0.64039351851851711</v>
      </c>
      <c r="AQ85" s="111">
        <v>0.64174768518518377</v>
      </c>
      <c r="AR85" s="111">
        <v>0.64347222222222078</v>
      </c>
      <c r="AS85" s="111">
        <v>0.64486111111110966</v>
      </c>
      <c r="AT85" s="111">
        <v>0.64637731481481342</v>
      </c>
      <c r="AU85" s="111">
        <v>0.64798611111110971</v>
      </c>
      <c r="AV85" s="111">
        <v>0.64978009259259117</v>
      </c>
      <c r="AW85" s="111">
        <v>0.65153935185185041</v>
      </c>
      <c r="AX85" s="111">
        <v>0.65358796296296151</v>
      </c>
      <c r="AY85" s="111">
        <v>0.65634259259259109</v>
      </c>
      <c r="AZ85" s="111">
        <v>0.65812499999999852</v>
      </c>
      <c r="BA85" s="111">
        <v>0.66070601851851707</v>
      </c>
      <c r="BB85" s="1" t="s">
        <v>104</v>
      </c>
      <c r="BC85" s="1">
        <v>815</v>
      </c>
      <c r="BD85" s="111">
        <v>0.66487268518518372</v>
      </c>
      <c r="BE85" s="111">
        <v>0.66751157407407258</v>
      </c>
      <c r="BF85" s="111">
        <v>0.66928240740740597</v>
      </c>
      <c r="BG85" s="111">
        <v>0.67207175925925777</v>
      </c>
      <c r="BH85" s="111">
        <v>0.67429398148148001</v>
      </c>
      <c r="BI85" s="111">
        <v>0.67604166666666521</v>
      </c>
      <c r="BJ85" s="111">
        <v>0.67783564814814667</v>
      </c>
      <c r="BK85" s="111">
        <v>0.6793981481481467</v>
      </c>
      <c r="BL85" s="111">
        <v>0.68096064814814672</v>
      </c>
      <c r="BM85" s="111">
        <v>0.68221064814814669</v>
      </c>
      <c r="BN85" s="111">
        <v>0.68394675925925785</v>
      </c>
      <c r="BO85" s="111">
        <v>0.6853240740740727</v>
      </c>
      <c r="BP85" s="111">
        <v>0.68689814814814676</v>
      </c>
      <c r="BQ85" s="111">
        <v>0.68900462962962827</v>
      </c>
      <c r="BR85" s="111">
        <v>0.69053240740740607</v>
      </c>
      <c r="BS85" s="111">
        <v>0.69196759259259122</v>
      </c>
      <c r="BT85" s="111">
        <v>0.69363425925925792</v>
      </c>
      <c r="BU85" s="111">
        <v>0.69572916666666529</v>
      </c>
      <c r="BV85" s="111">
        <v>0.69780092592592458</v>
      </c>
      <c r="BW85" s="111">
        <v>0.70002314814814681</v>
      </c>
      <c r="BX85" s="111">
        <v>0.70218749999999863</v>
      </c>
      <c r="BY85" s="111">
        <v>0.70488425925925791</v>
      </c>
      <c r="BZ85" s="111">
        <v>0.70664351851851714</v>
      </c>
      <c r="CA85" s="111">
        <v>0.70840277777777638</v>
      </c>
      <c r="CB85" s="111">
        <v>0.71027777777777634</v>
      </c>
      <c r="CC85" s="1" t="s">
        <v>115</v>
      </c>
    </row>
    <row r="86" spans="1:81" s="1" customFormat="1" ht="24" customHeight="1" x14ac:dyDescent="0.25">
      <c r="A86" s="332">
        <v>808</v>
      </c>
      <c r="B86" s="273"/>
      <c r="C86" s="272"/>
      <c r="D86" s="273">
        <v>0.61351851851851824</v>
      </c>
      <c r="E86" s="273">
        <v>0.61944444444444313</v>
      </c>
      <c r="F86" s="272">
        <v>29</v>
      </c>
      <c r="G86" s="331">
        <v>0.65077546296296152</v>
      </c>
      <c r="H86" s="272">
        <v>47</v>
      </c>
      <c r="I86" s="425">
        <v>0.65798611111110961</v>
      </c>
      <c r="J86" s="272">
        <v>47</v>
      </c>
      <c r="K86" s="425">
        <v>0.66510416666666516</v>
      </c>
      <c r="L86" s="272">
        <v>47</v>
      </c>
      <c r="M86" s="272" t="s">
        <v>104</v>
      </c>
      <c r="N86" s="332">
        <v>808</v>
      </c>
      <c r="O86" s="273">
        <v>0.66927083333333182</v>
      </c>
      <c r="P86" s="272">
        <v>47</v>
      </c>
      <c r="Q86" s="425">
        <v>0.67646990740740587</v>
      </c>
      <c r="R86" s="272">
        <v>47</v>
      </c>
      <c r="S86" s="331">
        <v>0.68379629629629479</v>
      </c>
      <c r="T86" s="272">
        <v>68</v>
      </c>
      <c r="U86" s="273">
        <v>0.71467592592592444</v>
      </c>
      <c r="V86" s="272">
        <v>68</v>
      </c>
      <c r="W86" s="273"/>
      <c r="X86" s="332">
        <v>808</v>
      </c>
      <c r="Y86" s="272" t="s">
        <v>114</v>
      </c>
      <c r="Z86" s="398"/>
      <c r="AB86" s="1">
        <v>808</v>
      </c>
      <c r="AC86" s="111">
        <v>0.61944444444444313</v>
      </c>
      <c r="AD86" s="111">
        <v>0.62135416666666532</v>
      </c>
      <c r="AE86" s="111">
        <v>0.62322916666666528</v>
      </c>
      <c r="AF86" s="111">
        <v>0.62499999999999867</v>
      </c>
      <c r="AG86" s="111">
        <v>0.62803240740740607</v>
      </c>
      <c r="AH86" s="111">
        <v>0.63030092592592457</v>
      </c>
      <c r="AI86" s="111">
        <v>0.63281249999999867</v>
      </c>
      <c r="AJ86" s="111">
        <v>0.63482638888888754</v>
      </c>
      <c r="AK86" s="111">
        <v>0.63673611111110973</v>
      </c>
      <c r="AL86" s="111">
        <v>0.63834490740740601</v>
      </c>
      <c r="AM86" s="111">
        <v>0.6397337962962949</v>
      </c>
      <c r="AN86" s="111">
        <v>0.64129629629629492</v>
      </c>
      <c r="AO86" s="111">
        <v>0.64320601851851711</v>
      </c>
      <c r="AP86" s="111">
        <v>0.64479166666666521</v>
      </c>
      <c r="AQ86" s="111">
        <v>0.64614583333333186</v>
      </c>
      <c r="AR86" s="111">
        <v>0.64787037037036888</v>
      </c>
      <c r="AS86" s="111">
        <v>0.64925925925925776</v>
      </c>
      <c r="AT86" s="111">
        <v>0.65077546296296152</v>
      </c>
      <c r="AU86" s="111">
        <v>0.6523842592592578</v>
      </c>
      <c r="AV86" s="111">
        <v>0.65417824074073927</v>
      </c>
      <c r="AW86" s="111">
        <v>0.65593749999999851</v>
      </c>
      <c r="AX86" s="111">
        <v>0.65798611111110961</v>
      </c>
      <c r="AY86" s="111">
        <v>0.66074074074073919</v>
      </c>
      <c r="AZ86" s="111">
        <v>0.66252314814814661</v>
      </c>
      <c r="BA86" s="111">
        <v>0.66510416666666516</v>
      </c>
      <c r="BB86" s="1" t="s">
        <v>104</v>
      </c>
      <c r="BC86" s="1">
        <v>808</v>
      </c>
      <c r="BD86" s="111">
        <v>0.66927083333333182</v>
      </c>
      <c r="BE86" s="111">
        <v>0.67190972222222067</v>
      </c>
      <c r="BF86" s="111">
        <v>0.67368055555555406</v>
      </c>
      <c r="BG86" s="111">
        <v>0.67646990740740587</v>
      </c>
      <c r="BH86" s="111">
        <v>0.6786921296296281</v>
      </c>
      <c r="BI86" s="111">
        <v>0.6804398148148133</v>
      </c>
      <c r="BJ86" s="111">
        <v>0.68223379629629477</v>
      </c>
      <c r="BK86" s="111">
        <v>0.68379629629629479</v>
      </c>
      <c r="BL86" s="111">
        <v>0.68535879629629481</v>
      </c>
      <c r="BM86" s="111">
        <v>0.68660879629629479</v>
      </c>
      <c r="BN86" s="111">
        <v>0.68834490740740595</v>
      </c>
      <c r="BO86" s="111">
        <v>0.68972222222222079</v>
      </c>
      <c r="BP86" s="111">
        <v>0.69129629629629485</v>
      </c>
      <c r="BQ86" s="111">
        <v>0.69340277777777637</v>
      </c>
      <c r="BR86" s="111">
        <v>0.69493055555555416</v>
      </c>
      <c r="BS86" s="111">
        <v>0.69636574074073931</v>
      </c>
      <c r="BT86" s="111">
        <v>0.69803240740740602</v>
      </c>
      <c r="BU86" s="111">
        <v>0.70012731481481338</v>
      </c>
      <c r="BV86" s="111">
        <v>0.70219907407407267</v>
      </c>
      <c r="BW86" s="111">
        <v>0.70442129629629491</v>
      </c>
      <c r="BX86" s="111">
        <v>0.70658564814814673</v>
      </c>
      <c r="BY86" s="111">
        <v>0.709282407407406</v>
      </c>
      <c r="BZ86" s="111">
        <v>0.71104166666666524</v>
      </c>
      <c r="CA86" s="111">
        <v>0.71280092592592448</v>
      </c>
      <c r="CB86" s="111">
        <v>0.71467592592592444</v>
      </c>
      <c r="CC86" s="1" t="s">
        <v>114</v>
      </c>
    </row>
    <row r="87" spans="1:81" s="1" customFormat="1" ht="24" customHeight="1" x14ac:dyDescent="0.25">
      <c r="A87" s="332">
        <v>818</v>
      </c>
      <c r="B87" s="273"/>
      <c r="C87" s="272"/>
      <c r="D87" s="273">
        <v>0.61791666666666634</v>
      </c>
      <c r="E87" s="273">
        <v>0.62384259259259123</v>
      </c>
      <c r="F87" s="272">
        <v>32</v>
      </c>
      <c r="G87" s="331">
        <v>0.65517361111110961</v>
      </c>
      <c r="H87" s="272">
        <v>32</v>
      </c>
      <c r="I87" s="273">
        <v>0.6623842592592577</v>
      </c>
      <c r="J87" s="272">
        <v>32</v>
      </c>
      <c r="K87" s="273">
        <v>0.66950231481481326</v>
      </c>
      <c r="L87" s="272">
        <v>32</v>
      </c>
      <c r="M87" s="272" t="s">
        <v>104</v>
      </c>
      <c r="N87" s="332">
        <v>818</v>
      </c>
      <c r="O87" s="273">
        <v>0.67366898148147991</v>
      </c>
      <c r="P87" s="272">
        <v>32</v>
      </c>
      <c r="Q87" s="273">
        <v>0.68086805555555396</v>
      </c>
      <c r="R87" s="272">
        <v>32</v>
      </c>
      <c r="S87" s="331">
        <v>0.68819444444444289</v>
      </c>
      <c r="T87" s="272">
        <v>44</v>
      </c>
      <c r="U87" s="273">
        <v>0.71907407407407253</v>
      </c>
      <c r="V87" s="272">
        <v>44</v>
      </c>
      <c r="W87" s="273"/>
      <c r="X87" s="332">
        <v>818</v>
      </c>
      <c r="Y87" s="272" t="s">
        <v>115</v>
      </c>
      <c r="Z87" s="398"/>
      <c r="AB87" s="1">
        <v>818</v>
      </c>
      <c r="AC87" s="111">
        <v>0.62384259259259123</v>
      </c>
      <c r="AD87" s="111">
        <v>0.62575231481481342</v>
      </c>
      <c r="AE87" s="111">
        <v>0.62762731481481338</v>
      </c>
      <c r="AF87" s="111">
        <v>0.62939814814814676</v>
      </c>
      <c r="AG87" s="111">
        <v>0.63243055555555416</v>
      </c>
      <c r="AH87" s="111">
        <v>0.63469907407407267</v>
      </c>
      <c r="AI87" s="111">
        <v>0.63721064814814676</v>
      </c>
      <c r="AJ87" s="111">
        <v>0.63922453703703563</v>
      </c>
      <c r="AK87" s="111">
        <v>0.64113425925925782</v>
      </c>
      <c r="AL87" s="111">
        <v>0.64274305555555411</v>
      </c>
      <c r="AM87" s="111">
        <v>0.64413194444444299</v>
      </c>
      <c r="AN87" s="111">
        <v>0.64569444444444302</v>
      </c>
      <c r="AO87" s="111">
        <v>0.6476041666666652</v>
      </c>
      <c r="AP87" s="111">
        <v>0.6491898148148133</v>
      </c>
      <c r="AQ87" s="111">
        <v>0.65054398148147996</v>
      </c>
      <c r="AR87" s="111">
        <v>0.65226851851851697</v>
      </c>
      <c r="AS87" s="111">
        <v>0.65365740740740585</v>
      </c>
      <c r="AT87" s="111">
        <v>0.65517361111110961</v>
      </c>
      <c r="AU87" s="111">
        <v>0.6567824074074059</v>
      </c>
      <c r="AV87" s="111">
        <v>0.65857638888888737</v>
      </c>
      <c r="AW87" s="111">
        <v>0.6603356481481466</v>
      </c>
      <c r="AX87" s="111">
        <v>0.6623842592592577</v>
      </c>
      <c r="AY87" s="111">
        <v>0.66513888888888728</v>
      </c>
      <c r="AZ87" s="111">
        <v>0.66692129629629471</v>
      </c>
      <c r="BA87" s="111">
        <v>0.66950231481481326</v>
      </c>
      <c r="BB87" s="1" t="s">
        <v>104</v>
      </c>
      <c r="BC87" s="1">
        <v>818</v>
      </c>
      <c r="BD87" s="111">
        <v>0.67366898148147991</v>
      </c>
      <c r="BE87" s="111">
        <v>0.67630787037036877</v>
      </c>
      <c r="BF87" s="111">
        <v>0.67807870370370216</v>
      </c>
      <c r="BG87" s="111">
        <v>0.68086805555555396</v>
      </c>
      <c r="BH87" s="111">
        <v>0.6830902777777762</v>
      </c>
      <c r="BI87" s="111">
        <v>0.6848379629629614</v>
      </c>
      <c r="BJ87" s="111">
        <v>0.68663194444444287</v>
      </c>
      <c r="BK87" s="111">
        <v>0.68819444444444289</v>
      </c>
      <c r="BL87" s="111">
        <v>0.68975694444444291</v>
      </c>
      <c r="BM87" s="111">
        <v>0.69100694444444288</v>
      </c>
      <c r="BN87" s="111">
        <v>0.69274305555555404</v>
      </c>
      <c r="BO87" s="111">
        <v>0.69412037037036889</v>
      </c>
      <c r="BP87" s="111">
        <v>0.69569444444444295</v>
      </c>
      <c r="BQ87" s="111">
        <v>0.69780092592592446</v>
      </c>
      <c r="BR87" s="111">
        <v>0.69932870370370226</v>
      </c>
      <c r="BS87" s="111">
        <v>0.70076388888888741</v>
      </c>
      <c r="BT87" s="111">
        <v>0.70243055555555411</v>
      </c>
      <c r="BU87" s="111">
        <v>0.70452546296296148</v>
      </c>
      <c r="BV87" s="111">
        <v>0.70659722222222077</v>
      </c>
      <c r="BW87" s="111">
        <v>0.708819444444443</v>
      </c>
      <c r="BX87" s="111">
        <v>0.71098379629629482</v>
      </c>
      <c r="BY87" s="111">
        <v>0.7136805555555541</v>
      </c>
      <c r="BZ87" s="111">
        <v>0.71543981481481334</v>
      </c>
      <c r="CA87" s="111">
        <v>0.71719907407407257</v>
      </c>
      <c r="CB87" s="111">
        <v>0.71907407407407253</v>
      </c>
      <c r="CC87" s="1" t="s">
        <v>115</v>
      </c>
    </row>
    <row r="88" spans="1:81" s="1" customFormat="1" ht="24" customHeight="1" x14ac:dyDescent="0.25">
      <c r="A88" s="332">
        <v>811</v>
      </c>
      <c r="B88" s="273"/>
      <c r="C88" s="272"/>
      <c r="D88" s="273">
        <v>0.62231481481481443</v>
      </c>
      <c r="E88" s="273">
        <v>0.62824074074073932</v>
      </c>
      <c r="F88" s="272">
        <v>46</v>
      </c>
      <c r="G88" s="331">
        <v>0.65957175925925771</v>
      </c>
      <c r="H88" s="272">
        <v>37</v>
      </c>
      <c r="I88" s="273">
        <v>0.6667824074074058</v>
      </c>
      <c r="J88" s="272">
        <v>37</v>
      </c>
      <c r="K88" s="273">
        <v>0.67390046296296136</v>
      </c>
      <c r="L88" s="272">
        <v>37</v>
      </c>
      <c r="M88" s="272" t="s">
        <v>104</v>
      </c>
      <c r="N88" s="332">
        <v>811</v>
      </c>
      <c r="O88" s="273">
        <v>0.67806712962962801</v>
      </c>
      <c r="P88" s="272">
        <v>37</v>
      </c>
      <c r="Q88" s="273">
        <v>0.68526620370370206</v>
      </c>
      <c r="R88" s="272">
        <v>37</v>
      </c>
      <c r="S88" s="331">
        <v>0.69259259259259098</v>
      </c>
      <c r="T88" s="272">
        <v>51</v>
      </c>
      <c r="U88" s="273">
        <v>0.72347222222222063</v>
      </c>
      <c r="V88" s="272">
        <v>51</v>
      </c>
      <c r="W88" s="273"/>
      <c r="X88" s="332">
        <v>811</v>
      </c>
      <c r="Y88" s="272" t="s">
        <v>114</v>
      </c>
      <c r="Z88" s="398"/>
      <c r="AB88" s="1">
        <v>811</v>
      </c>
      <c r="AC88" s="111">
        <v>0.62824074074073932</v>
      </c>
      <c r="AD88" s="111">
        <v>0.63015046296296151</v>
      </c>
      <c r="AE88" s="111">
        <v>0.63202546296296147</v>
      </c>
      <c r="AF88" s="111">
        <v>0.63379629629629486</v>
      </c>
      <c r="AG88" s="111">
        <v>0.63682870370370226</v>
      </c>
      <c r="AH88" s="111">
        <v>0.63909722222222076</v>
      </c>
      <c r="AI88" s="111">
        <v>0.64160879629629486</v>
      </c>
      <c r="AJ88" s="111">
        <v>0.64362268518518373</v>
      </c>
      <c r="AK88" s="111">
        <v>0.64553240740740592</v>
      </c>
      <c r="AL88" s="111">
        <v>0.64714120370370221</v>
      </c>
      <c r="AM88" s="111">
        <v>0.64853009259259109</v>
      </c>
      <c r="AN88" s="111">
        <v>0.65009259259259111</v>
      </c>
      <c r="AO88" s="111">
        <v>0.6520023148148133</v>
      </c>
      <c r="AP88" s="111">
        <v>0.6535879629629614</v>
      </c>
      <c r="AQ88" s="111">
        <v>0.65494212962962806</v>
      </c>
      <c r="AR88" s="111">
        <v>0.65666666666666507</v>
      </c>
      <c r="AS88" s="111">
        <v>0.65805555555555395</v>
      </c>
      <c r="AT88" s="111">
        <v>0.65957175925925771</v>
      </c>
      <c r="AU88" s="111">
        <v>0.66118055555555399</v>
      </c>
      <c r="AV88" s="111">
        <v>0.66297453703703546</v>
      </c>
      <c r="AW88" s="111">
        <v>0.6647337962962947</v>
      </c>
      <c r="AX88" s="111">
        <v>0.6667824074074058</v>
      </c>
      <c r="AY88" s="111">
        <v>0.66953703703703538</v>
      </c>
      <c r="AZ88" s="111">
        <v>0.6713194444444428</v>
      </c>
      <c r="BA88" s="111">
        <v>0.67390046296296136</v>
      </c>
      <c r="BB88" s="1" t="s">
        <v>104</v>
      </c>
      <c r="BC88" s="1">
        <v>811</v>
      </c>
      <c r="BD88" s="111">
        <v>0.67806712962962801</v>
      </c>
      <c r="BE88" s="111">
        <v>0.68070601851851686</v>
      </c>
      <c r="BF88" s="111">
        <v>0.68247685185185025</v>
      </c>
      <c r="BG88" s="111">
        <v>0.68526620370370206</v>
      </c>
      <c r="BH88" s="111">
        <v>0.6874884259259243</v>
      </c>
      <c r="BI88" s="111">
        <v>0.6892361111111095</v>
      </c>
      <c r="BJ88" s="111">
        <v>0.69103009259259096</v>
      </c>
      <c r="BK88" s="111">
        <v>0.69259259259259098</v>
      </c>
      <c r="BL88" s="111">
        <v>0.69415509259259101</v>
      </c>
      <c r="BM88" s="111">
        <v>0.69540509259259098</v>
      </c>
      <c r="BN88" s="111">
        <v>0.69714120370370214</v>
      </c>
      <c r="BO88" s="111">
        <v>0.69851851851851698</v>
      </c>
      <c r="BP88" s="111">
        <v>0.70009259259259105</v>
      </c>
      <c r="BQ88" s="111">
        <v>0.70219907407407256</v>
      </c>
      <c r="BR88" s="111">
        <v>0.70372685185185035</v>
      </c>
      <c r="BS88" s="111">
        <v>0.70516203703703551</v>
      </c>
      <c r="BT88" s="111">
        <v>0.70682870370370221</v>
      </c>
      <c r="BU88" s="111">
        <v>0.70892361111110958</v>
      </c>
      <c r="BV88" s="111">
        <v>0.71099537037036886</v>
      </c>
      <c r="BW88" s="111">
        <v>0.7132175925925911</v>
      </c>
      <c r="BX88" s="111">
        <v>0.71538194444444292</v>
      </c>
      <c r="BY88" s="111">
        <v>0.71807870370370219</v>
      </c>
      <c r="BZ88" s="111">
        <v>0.71983796296296143</v>
      </c>
      <c r="CA88" s="111">
        <v>0.72159722222222067</v>
      </c>
      <c r="CB88" s="111">
        <v>0.72347222222222063</v>
      </c>
      <c r="CC88" s="1" t="s">
        <v>114</v>
      </c>
    </row>
    <row r="89" spans="1:81" s="1" customFormat="1" ht="24" customHeight="1" x14ac:dyDescent="0.25">
      <c r="A89" s="332">
        <v>819</v>
      </c>
      <c r="B89" s="273"/>
      <c r="C89" s="272"/>
      <c r="D89" s="273">
        <v>0.62671296296296253</v>
      </c>
      <c r="E89" s="273">
        <v>0.63263888888888742</v>
      </c>
      <c r="F89" s="272">
        <v>33</v>
      </c>
      <c r="G89" s="331">
        <v>0.6639699074074058</v>
      </c>
      <c r="H89" s="272">
        <v>33</v>
      </c>
      <c r="I89" s="273">
        <v>0.67118055555555389</v>
      </c>
      <c r="J89" s="272">
        <v>33</v>
      </c>
      <c r="K89" s="273">
        <v>0.67829861111110945</v>
      </c>
      <c r="L89" s="272">
        <v>33</v>
      </c>
      <c r="M89" s="272" t="s">
        <v>104</v>
      </c>
      <c r="N89" s="332">
        <v>819</v>
      </c>
      <c r="O89" s="273">
        <v>0.6824652777777761</v>
      </c>
      <c r="P89" s="272">
        <v>33</v>
      </c>
      <c r="Q89" s="273">
        <v>0.68966435185185015</v>
      </c>
      <c r="R89" s="272">
        <v>33</v>
      </c>
      <c r="S89" s="331">
        <v>0.69699074074073908</v>
      </c>
      <c r="T89" s="272">
        <v>50</v>
      </c>
      <c r="U89" s="273">
        <v>0.72787037037036872</v>
      </c>
      <c r="V89" s="272">
        <v>50</v>
      </c>
      <c r="W89" s="273"/>
      <c r="X89" s="332">
        <v>819</v>
      </c>
      <c r="Y89" s="272" t="s">
        <v>115</v>
      </c>
      <c r="Z89" s="398"/>
      <c r="AB89" s="1">
        <v>819</v>
      </c>
      <c r="AC89" s="111">
        <v>0.63263888888888742</v>
      </c>
      <c r="AD89" s="111">
        <v>0.63454861111110961</v>
      </c>
      <c r="AE89" s="111">
        <v>0.63642361111110957</v>
      </c>
      <c r="AF89" s="111">
        <v>0.63819444444444295</v>
      </c>
      <c r="AG89" s="111">
        <v>0.64122685185185035</v>
      </c>
      <c r="AH89" s="111">
        <v>0.64349537037036886</v>
      </c>
      <c r="AI89" s="111">
        <v>0.64600694444444295</v>
      </c>
      <c r="AJ89" s="111">
        <v>0.64802083333333182</v>
      </c>
      <c r="AK89" s="111">
        <v>0.64993055555555401</v>
      </c>
      <c r="AL89" s="111">
        <v>0.6515393518518503</v>
      </c>
      <c r="AM89" s="111">
        <v>0.65292824074073919</v>
      </c>
      <c r="AN89" s="111">
        <v>0.65449074074073921</v>
      </c>
      <c r="AO89" s="111">
        <v>0.6564004629629614</v>
      </c>
      <c r="AP89" s="111">
        <v>0.6579861111111095</v>
      </c>
      <c r="AQ89" s="111">
        <v>0.65934027777777615</v>
      </c>
      <c r="AR89" s="111">
        <v>0.66106481481481316</v>
      </c>
      <c r="AS89" s="111">
        <v>0.66245370370370205</v>
      </c>
      <c r="AT89" s="111">
        <v>0.6639699074074058</v>
      </c>
      <c r="AU89" s="111">
        <v>0.66557870370370209</v>
      </c>
      <c r="AV89" s="111">
        <v>0.66737268518518356</v>
      </c>
      <c r="AW89" s="111">
        <v>0.66913194444444279</v>
      </c>
      <c r="AX89" s="111">
        <v>0.67118055555555389</v>
      </c>
      <c r="AY89" s="111">
        <v>0.67393518518518347</v>
      </c>
      <c r="AZ89" s="111">
        <v>0.6757175925925909</v>
      </c>
      <c r="BA89" s="111">
        <v>0.67829861111110945</v>
      </c>
      <c r="BB89" s="1" t="s">
        <v>104</v>
      </c>
      <c r="BC89" s="1">
        <v>819</v>
      </c>
      <c r="BD89" s="111">
        <v>0.6824652777777761</v>
      </c>
      <c r="BE89" s="111">
        <v>0.68510416666666496</v>
      </c>
      <c r="BF89" s="111">
        <v>0.68687499999999835</v>
      </c>
      <c r="BG89" s="111">
        <v>0.68966435185185015</v>
      </c>
      <c r="BH89" s="111">
        <v>0.69188657407407239</v>
      </c>
      <c r="BI89" s="111">
        <v>0.69363425925925759</v>
      </c>
      <c r="BJ89" s="111">
        <v>0.69542824074073906</v>
      </c>
      <c r="BK89" s="111">
        <v>0.69699074074073908</v>
      </c>
      <c r="BL89" s="111">
        <v>0.6985532407407391</v>
      </c>
      <c r="BM89" s="111">
        <v>0.69980324074073907</v>
      </c>
      <c r="BN89" s="111">
        <v>0.70153935185185023</v>
      </c>
      <c r="BO89" s="111">
        <v>0.70291666666666508</v>
      </c>
      <c r="BP89" s="111">
        <v>0.70449074074073914</v>
      </c>
      <c r="BQ89" s="111">
        <v>0.70659722222222066</v>
      </c>
      <c r="BR89" s="111">
        <v>0.70812499999999845</v>
      </c>
      <c r="BS89" s="111">
        <v>0.7095601851851836</v>
      </c>
      <c r="BT89" s="111">
        <v>0.71122685185185031</v>
      </c>
      <c r="BU89" s="111">
        <v>0.71332175925925767</v>
      </c>
      <c r="BV89" s="111">
        <v>0.71539351851851696</v>
      </c>
      <c r="BW89" s="111">
        <v>0.71761574074073919</v>
      </c>
      <c r="BX89" s="111">
        <v>0.71978009259259101</v>
      </c>
      <c r="BY89" s="111">
        <v>0.72247685185185029</v>
      </c>
      <c r="BZ89" s="111">
        <v>0.72423611111110953</v>
      </c>
      <c r="CA89" s="111">
        <v>0.72599537037036876</v>
      </c>
      <c r="CB89" s="111">
        <v>0.72787037037036872</v>
      </c>
      <c r="CC89" s="1" t="s">
        <v>115</v>
      </c>
    </row>
    <row r="90" spans="1:81" s="1" customFormat="1" ht="24" customHeight="1" x14ac:dyDescent="0.25">
      <c r="A90" s="332">
        <v>809</v>
      </c>
      <c r="B90" s="273"/>
      <c r="C90" s="272"/>
      <c r="D90" s="273">
        <v>0.63111111111111062</v>
      </c>
      <c r="E90" s="273">
        <v>0.63703703703703551</v>
      </c>
      <c r="F90" s="272">
        <v>36</v>
      </c>
      <c r="G90" s="331">
        <v>0.6683680555555539</v>
      </c>
      <c r="H90" s="272">
        <v>36</v>
      </c>
      <c r="I90" s="273">
        <v>0.67557870370370199</v>
      </c>
      <c r="J90" s="272">
        <v>36</v>
      </c>
      <c r="K90" s="273">
        <v>0.68269675925925755</v>
      </c>
      <c r="L90" s="272">
        <v>36</v>
      </c>
      <c r="M90" s="272" t="s">
        <v>104</v>
      </c>
      <c r="N90" s="332">
        <v>809</v>
      </c>
      <c r="O90" s="273">
        <v>0.6868634259259242</v>
      </c>
      <c r="P90" s="272">
        <v>36</v>
      </c>
      <c r="Q90" s="273">
        <v>0.69406249999999825</v>
      </c>
      <c r="R90" s="272">
        <v>36</v>
      </c>
      <c r="S90" s="331">
        <v>0.70138888888888717</v>
      </c>
      <c r="T90" s="272">
        <v>72</v>
      </c>
      <c r="U90" s="273">
        <v>0.73226851851851682</v>
      </c>
      <c r="V90" s="272">
        <v>72</v>
      </c>
      <c r="W90" s="273"/>
      <c r="X90" s="332">
        <v>809</v>
      </c>
      <c r="Y90" s="272" t="s">
        <v>114</v>
      </c>
      <c r="Z90" s="398"/>
      <c r="AB90" s="1">
        <v>809</v>
      </c>
      <c r="AC90" s="111">
        <v>0.63703703703703551</v>
      </c>
      <c r="AD90" s="111">
        <v>0.6389467592592577</v>
      </c>
      <c r="AE90" s="111">
        <v>0.64082175925925766</v>
      </c>
      <c r="AF90" s="111">
        <v>0.64259259259259105</v>
      </c>
      <c r="AG90" s="111">
        <v>0.64562499999999845</v>
      </c>
      <c r="AH90" s="111">
        <v>0.64789351851851695</v>
      </c>
      <c r="AI90" s="111">
        <v>0.65040509259259105</v>
      </c>
      <c r="AJ90" s="111">
        <v>0.65241898148147992</v>
      </c>
      <c r="AK90" s="111">
        <v>0.65432870370370211</v>
      </c>
      <c r="AL90" s="111">
        <v>0.6559374999999984</v>
      </c>
      <c r="AM90" s="111">
        <v>0.65732638888888728</v>
      </c>
      <c r="AN90" s="111">
        <v>0.6588888888888873</v>
      </c>
      <c r="AO90" s="111">
        <v>0.66079861111110949</v>
      </c>
      <c r="AP90" s="111">
        <v>0.66238425925925759</v>
      </c>
      <c r="AQ90" s="111">
        <v>0.66373842592592425</v>
      </c>
      <c r="AR90" s="111">
        <v>0.66546296296296126</v>
      </c>
      <c r="AS90" s="111">
        <v>0.66685185185185014</v>
      </c>
      <c r="AT90" s="111">
        <v>0.6683680555555539</v>
      </c>
      <c r="AU90" s="111">
        <v>0.66997685185185019</v>
      </c>
      <c r="AV90" s="111">
        <v>0.67177083333333165</v>
      </c>
      <c r="AW90" s="111">
        <v>0.67353009259259089</v>
      </c>
      <c r="AX90" s="111">
        <v>0.67557870370370199</v>
      </c>
      <c r="AY90" s="111">
        <v>0.67833333333333157</v>
      </c>
      <c r="AZ90" s="111">
        <v>0.68011574074073899</v>
      </c>
      <c r="BA90" s="111">
        <v>0.68269675925925755</v>
      </c>
      <c r="BB90" s="1" t="s">
        <v>104</v>
      </c>
      <c r="BC90" s="1">
        <v>809</v>
      </c>
      <c r="BD90" s="111">
        <v>0.6868634259259242</v>
      </c>
      <c r="BE90" s="111">
        <v>0.68950231481481306</v>
      </c>
      <c r="BF90" s="111">
        <v>0.69127314814814644</v>
      </c>
      <c r="BG90" s="111">
        <v>0.69406249999999825</v>
      </c>
      <c r="BH90" s="111">
        <v>0.69628472222222049</v>
      </c>
      <c r="BI90" s="111">
        <v>0.69803240740740569</v>
      </c>
      <c r="BJ90" s="111">
        <v>0.69982638888888715</v>
      </c>
      <c r="BK90" s="111">
        <v>0.70138888888888717</v>
      </c>
      <c r="BL90" s="111">
        <v>0.7029513888888872</v>
      </c>
      <c r="BM90" s="111">
        <v>0.70420138888888717</v>
      </c>
      <c r="BN90" s="111">
        <v>0.70593749999999833</v>
      </c>
      <c r="BO90" s="111">
        <v>0.70731481481481318</v>
      </c>
      <c r="BP90" s="111">
        <v>0.70888888888888724</v>
      </c>
      <c r="BQ90" s="111">
        <v>0.71099537037036875</v>
      </c>
      <c r="BR90" s="111">
        <v>0.71252314814814655</v>
      </c>
      <c r="BS90" s="111">
        <v>0.7139583333333317</v>
      </c>
      <c r="BT90" s="111">
        <v>0.7156249999999984</v>
      </c>
      <c r="BU90" s="111">
        <v>0.71771990740740577</v>
      </c>
      <c r="BV90" s="111">
        <v>0.71979166666666505</v>
      </c>
      <c r="BW90" s="111">
        <v>0.72201388888888729</v>
      </c>
      <c r="BX90" s="111">
        <v>0.72417824074073911</v>
      </c>
      <c r="BY90" s="111">
        <v>0.72687499999999838</v>
      </c>
      <c r="BZ90" s="111">
        <v>0.72863425925925762</v>
      </c>
      <c r="CA90" s="111">
        <v>0.73039351851851686</v>
      </c>
      <c r="CB90" s="111">
        <v>0.73226851851851682</v>
      </c>
      <c r="CC90" s="1" t="s">
        <v>114</v>
      </c>
    </row>
    <row r="91" spans="1:81" s="1" customFormat="1" ht="24" customHeight="1" x14ac:dyDescent="0.25">
      <c r="A91" s="332">
        <v>820</v>
      </c>
      <c r="B91" s="273"/>
      <c r="C91" s="272"/>
      <c r="D91" s="273">
        <v>0.63550925925925872</v>
      </c>
      <c r="E91" s="273">
        <v>0.64143518518518361</v>
      </c>
      <c r="F91" s="272">
        <v>40</v>
      </c>
      <c r="G91" s="331">
        <v>0.67276620370370199</v>
      </c>
      <c r="H91" s="272">
        <v>40</v>
      </c>
      <c r="I91" s="273">
        <v>0.67997685185185008</v>
      </c>
      <c r="J91" s="272">
        <v>40</v>
      </c>
      <c r="K91" s="273">
        <v>0.68709490740740564</v>
      </c>
      <c r="L91" s="272">
        <v>40</v>
      </c>
      <c r="M91" s="272" t="s">
        <v>104</v>
      </c>
      <c r="N91" s="332">
        <v>820</v>
      </c>
      <c r="O91" s="273">
        <v>0.69126157407407229</v>
      </c>
      <c r="P91" s="272">
        <v>40</v>
      </c>
      <c r="Q91" s="273">
        <v>0.69846064814814635</v>
      </c>
      <c r="R91" s="272">
        <v>40</v>
      </c>
      <c r="S91" s="331">
        <v>0.70578703703703527</v>
      </c>
      <c r="T91" s="356">
        <v>73</v>
      </c>
      <c r="U91" s="273">
        <v>0.73666666666666492</v>
      </c>
      <c r="V91" s="356">
        <v>73</v>
      </c>
      <c r="W91" s="273"/>
      <c r="X91" s="332">
        <v>820</v>
      </c>
      <c r="Y91" s="272" t="s">
        <v>115</v>
      </c>
      <c r="Z91" s="398"/>
      <c r="AB91" s="1">
        <v>820</v>
      </c>
      <c r="AC91" s="111">
        <v>0.64143518518518361</v>
      </c>
      <c r="AD91" s="111">
        <v>0.6433449074074058</v>
      </c>
      <c r="AE91" s="111">
        <v>0.64521990740740576</v>
      </c>
      <c r="AF91" s="111">
        <v>0.64699074074073915</v>
      </c>
      <c r="AG91" s="111">
        <v>0.65002314814814655</v>
      </c>
      <c r="AH91" s="111">
        <v>0.65229166666666505</v>
      </c>
      <c r="AI91" s="111">
        <v>0.65480324074073915</v>
      </c>
      <c r="AJ91" s="111">
        <v>0.65681712962962802</v>
      </c>
      <c r="AK91" s="111">
        <v>0.6587268518518502</v>
      </c>
      <c r="AL91" s="111">
        <v>0.66033564814814649</v>
      </c>
      <c r="AM91" s="111">
        <v>0.66172453703703538</v>
      </c>
      <c r="AN91" s="111">
        <v>0.6632870370370354</v>
      </c>
      <c r="AO91" s="111">
        <v>0.66519675925925759</v>
      </c>
      <c r="AP91" s="111">
        <v>0.66678240740740569</v>
      </c>
      <c r="AQ91" s="111">
        <v>0.66813657407407234</v>
      </c>
      <c r="AR91" s="111">
        <v>0.66986111111110935</v>
      </c>
      <c r="AS91" s="111">
        <v>0.67124999999999824</v>
      </c>
      <c r="AT91" s="111">
        <v>0.67276620370370199</v>
      </c>
      <c r="AU91" s="111">
        <v>0.67437499999999828</v>
      </c>
      <c r="AV91" s="111">
        <v>0.67616898148147975</v>
      </c>
      <c r="AW91" s="111">
        <v>0.67792824074073899</v>
      </c>
      <c r="AX91" s="111">
        <v>0.67997685185185008</v>
      </c>
      <c r="AY91" s="111">
        <v>0.68273148148147966</v>
      </c>
      <c r="AZ91" s="111">
        <v>0.68451388888888709</v>
      </c>
      <c r="BA91" s="111">
        <v>0.68709490740740564</v>
      </c>
      <c r="BB91" s="1" t="s">
        <v>104</v>
      </c>
      <c r="BC91" s="1">
        <v>820</v>
      </c>
      <c r="BD91" s="111">
        <v>0.69126157407407229</v>
      </c>
      <c r="BE91" s="111">
        <v>0.69390046296296115</v>
      </c>
      <c r="BF91" s="111">
        <v>0.69567129629629454</v>
      </c>
      <c r="BG91" s="111">
        <v>0.69846064814814635</v>
      </c>
      <c r="BH91" s="111">
        <v>0.70068287037036858</v>
      </c>
      <c r="BI91" s="111">
        <v>0.70243055555555378</v>
      </c>
      <c r="BJ91" s="111">
        <v>0.70422453703703525</v>
      </c>
      <c r="BK91" s="111">
        <v>0.70578703703703527</v>
      </c>
      <c r="BL91" s="111">
        <v>0.70734953703703529</v>
      </c>
      <c r="BM91" s="111">
        <v>0.70859953703703527</v>
      </c>
      <c r="BN91" s="111">
        <v>0.71033564814814643</v>
      </c>
      <c r="BO91" s="111">
        <v>0.71171296296296127</v>
      </c>
      <c r="BP91" s="111">
        <v>0.71328703703703533</v>
      </c>
      <c r="BQ91" s="111">
        <v>0.71539351851851685</v>
      </c>
      <c r="BR91" s="111">
        <v>0.71692129629629464</v>
      </c>
      <c r="BS91" s="111">
        <v>0.71835648148147979</v>
      </c>
      <c r="BT91" s="111">
        <v>0.7200231481481465</v>
      </c>
      <c r="BU91" s="111">
        <v>0.72211805555555386</v>
      </c>
      <c r="BV91" s="111">
        <v>0.72418981481481315</v>
      </c>
      <c r="BW91" s="111">
        <v>0.72641203703703539</v>
      </c>
      <c r="BX91" s="111">
        <v>0.72857638888888721</v>
      </c>
      <c r="BY91" s="111">
        <v>0.73127314814814648</v>
      </c>
      <c r="BZ91" s="111">
        <v>0.73303240740740572</v>
      </c>
      <c r="CA91" s="111">
        <v>0.73479166666666496</v>
      </c>
      <c r="CB91" s="111">
        <v>0.73666666666666492</v>
      </c>
      <c r="CC91" s="1" t="s">
        <v>115</v>
      </c>
    </row>
    <row r="92" spans="1:81" s="1" customFormat="1" ht="24" customHeight="1" x14ac:dyDescent="0.25">
      <c r="A92" s="332">
        <v>814</v>
      </c>
      <c r="B92" s="273"/>
      <c r="C92" s="272"/>
      <c r="D92" s="273">
        <v>0.63990740740740681</v>
      </c>
      <c r="E92" s="273">
        <v>0.64583333333333171</v>
      </c>
      <c r="F92" s="272">
        <v>50</v>
      </c>
      <c r="G92" s="331">
        <v>0.67716435185185009</v>
      </c>
      <c r="H92" s="272">
        <v>38</v>
      </c>
      <c r="I92" s="273">
        <v>0.68437499999999818</v>
      </c>
      <c r="J92" s="272">
        <v>38</v>
      </c>
      <c r="K92" s="273">
        <v>0.69149305555555374</v>
      </c>
      <c r="L92" s="272">
        <v>38</v>
      </c>
      <c r="M92" s="272" t="s">
        <v>104</v>
      </c>
      <c r="N92" s="332">
        <v>814</v>
      </c>
      <c r="O92" s="273">
        <v>0.69565972222222039</v>
      </c>
      <c r="P92" s="272">
        <v>38</v>
      </c>
      <c r="Q92" s="273">
        <v>0.70285879629629444</v>
      </c>
      <c r="R92" s="272">
        <v>38</v>
      </c>
      <c r="S92" s="331">
        <v>0.71018518518518337</v>
      </c>
      <c r="T92" s="272">
        <v>75</v>
      </c>
      <c r="U92" s="273">
        <v>0.74106481481481301</v>
      </c>
      <c r="V92" s="272">
        <v>75</v>
      </c>
      <c r="W92" s="273"/>
      <c r="X92" s="332">
        <v>814</v>
      </c>
      <c r="Y92" s="272" t="s">
        <v>114</v>
      </c>
      <c r="Z92" s="398"/>
      <c r="AB92" s="1">
        <v>814</v>
      </c>
      <c r="AC92" s="111">
        <v>0.64583333333333171</v>
      </c>
      <c r="AD92" s="111">
        <v>0.64774305555555389</v>
      </c>
      <c r="AE92" s="111">
        <v>0.64961805555555385</v>
      </c>
      <c r="AF92" s="111">
        <v>0.65138888888888724</v>
      </c>
      <c r="AG92" s="111">
        <v>0.65442129629629464</v>
      </c>
      <c r="AH92" s="111">
        <v>0.65668981481481314</v>
      </c>
      <c r="AI92" s="111">
        <v>0.65920138888888724</v>
      </c>
      <c r="AJ92" s="111">
        <v>0.66121527777777611</v>
      </c>
      <c r="AK92" s="111">
        <v>0.6631249999999983</v>
      </c>
      <c r="AL92" s="111">
        <v>0.66473379629629459</v>
      </c>
      <c r="AM92" s="111">
        <v>0.66612268518518347</v>
      </c>
      <c r="AN92" s="111">
        <v>0.66768518518518349</v>
      </c>
      <c r="AO92" s="111">
        <v>0.66959490740740568</v>
      </c>
      <c r="AP92" s="111">
        <v>0.67118055555555378</v>
      </c>
      <c r="AQ92" s="111">
        <v>0.67253472222222044</v>
      </c>
      <c r="AR92" s="111">
        <v>0.67425925925925745</v>
      </c>
      <c r="AS92" s="111">
        <v>0.67564814814814633</v>
      </c>
      <c r="AT92" s="111">
        <v>0.67716435185185009</v>
      </c>
      <c r="AU92" s="111">
        <v>0.67877314814814638</v>
      </c>
      <c r="AV92" s="111">
        <v>0.68056712962962784</v>
      </c>
      <c r="AW92" s="111">
        <v>0.68232638888888708</v>
      </c>
      <c r="AX92" s="111">
        <v>0.68437499999999818</v>
      </c>
      <c r="AY92" s="111">
        <v>0.68712962962962776</v>
      </c>
      <c r="AZ92" s="111">
        <v>0.68891203703703519</v>
      </c>
      <c r="BA92" s="111">
        <v>0.69149305555555374</v>
      </c>
      <c r="BB92" s="1" t="s">
        <v>104</v>
      </c>
      <c r="BC92" s="1">
        <v>814</v>
      </c>
      <c r="BD92" s="111">
        <v>0.69565972222222039</v>
      </c>
      <c r="BE92" s="111">
        <v>0.69829861111110925</v>
      </c>
      <c r="BF92" s="111">
        <v>0.70006944444444263</v>
      </c>
      <c r="BG92" s="111">
        <v>0.70285879629629444</v>
      </c>
      <c r="BH92" s="111">
        <v>0.70508101851851668</v>
      </c>
      <c r="BI92" s="111">
        <v>0.70682870370370188</v>
      </c>
      <c r="BJ92" s="111">
        <v>0.70862268518518334</v>
      </c>
      <c r="BK92" s="111">
        <v>0.71018518518518337</v>
      </c>
      <c r="BL92" s="111">
        <v>0.71174768518518339</v>
      </c>
      <c r="BM92" s="111">
        <v>0.71299768518518336</v>
      </c>
      <c r="BN92" s="111">
        <v>0.71473379629629452</v>
      </c>
      <c r="BO92" s="111">
        <v>0.71611111111110937</v>
      </c>
      <c r="BP92" s="111">
        <v>0.71768518518518343</v>
      </c>
      <c r="BQ92" s="111">
        <v>0.71979166666666494</v>
      </c>
      <c r="BR92" s="111">
        <v>0.72131944444444274</v>
      </c>
      <c r="BS92" s="111">
        <v>0.72275462962962789</v>
      </c>
      <c r="BT92" s="111">
        <v>0.72442129629629459</v>
      </c>
      <c r="BU92" s="111">
        <v>0.72651620370370196</v>
      </c>
      <c r="BV92" s="111">
        <v>0.72858796296296124</v>
      </c>
      <c r="BW92" s="111">
        <v>0.73081018518518348</v>
      </c>
      <c r="BX92" s="111">
        <v>0.7329745370370353</v>
      </c>
      <c r="BY92" s="111">
        <v>0.73567129629629457</v>
      </c>
      <c r="BZ92" s="111">
        <v>0.73743055555555381</v>
      </c>
      <c r="CA92" s="111">
        <v>0.73918981481481305</v>
      </c>
      <c r="CB92" s="111">
        <v>0.74106481481481301</v>
      </c>
      <c r="CC92" s="1" t="s">
        <v>114</v>
      </c>
    </row>
    <row r="93" spans="1:81" s="1" customFormat="1" ht="24" customHeight="1" x14ac:dyDescent="0.25">
      <c r="A93" s="332">
        <v>821</v>
      </c>
      <c r="B93" s="273"/>
      <c r="C93" s="272"/>
      <c r="D93" s="273">
        <v>0.64430555555555491</v>
      </c>
      <c r="E93" s="273">
        <v>0.6502314814814798</v>
      </c>
      <c r="F93" s="272">
        <v>48</v>
      </c>
      <c r="G93" s="331">
        <v>0.68156249999999818</v>
      </c>
      <c r="H93" s="272">
        <v>48</v>
      </c>
      <c r="I93" s="273">
        <v>0.68877314814814627</v>
      </c>
      <c r="J93" s="272">
        <v>48</v>
      </c>
      <c r="K93" s="273">
        <v>0.69589120370370183</v>
      </c>
      <c r="L93" s="272">
        <v>48</v>
      </c>
      <c r="M93" s="272" t="s">
        <v>104</v>
      </c>
      <c r="N93" s="332">
        <v>821</v>
      </c>
      <c r="O93" s="273">
        <v>0.70005787037036848</v>
      </c>
      <c r="P93" s="272">
        <v>48</v>
      </c>
      <c r="Q93" s="273">
        <v>0.70725694444444254</v>
      </c>
      <c r="R93" s="272">
        <v>48</v>
      </c>
      <c r="S93" s="331">
        <v>0.71458333333333146</v>
      </c>
      <c r="T93" s="356">
        <v>66</v>
      </c>
      <c r="U93" s="425">
        <v>0.74546296296296111</v>
      </c>
      <c r="V93" s="356">
        <v>66</v>
      </c>
      <c r="W93" s="273"/>
      <c r="X93" s="332">
        <v>821</v>
      </c>
      <c r="Y93" s="272" t="s">
        <v>115</v>
      </c>
      <c r="Z93" s="398"/>
      <c r="AB93" s="1">
        <v>821</v>
      </c>
      <c r="AC93" s="111">
        <v>0.6502314814814798</v>
      </c>
      <c r="AD93" s="111">
        <v>0.65214120370370199</v>
      </c>
      <c r="AE93" s="111">
        <v>0.65401620370370195</v>
      </c>
      <c r="AF93" s="111">
        <v>0.65578703703703534</v>
      </c>
      <c r="AG93" s="111">
        <v>0.65881944444444274</v>
      </c>
      <c r="AH93" s="111">
        <v>0.66108796296296124</v>
      </c>
      <c r="AI93" s="111">
        <v>0.66359953703703534</v>
      </c>
      <c r="AJ93" s="111">
        <v>0.66561342592592421</v>
      </c>
      <c r="AK93" s="111">
        <v>0.66752314814814639</v>
      </c>
      <c r="AL93" s="111">
        <v>0.66913194444444268</v>
      </c>
      <c r="AM93" s="111">
        <v>0.67052083333333157</v>
      </c>
      <c r="AN93" s="111">
        <v>0.67208333333333159</v>
      </c>
      <c r="AO93" s="111">
        <v>0.67399305555555378</v>
      </c>
      <c r="AP93" s="111">
        <v>0.67557870370370188</v>
      </c>
      <c r="AQ93" s="111">
        <v>0.67693287037036853</v>
      </c>
      <c r="AR93" s="111">
        <v>0.67865740740740554</v>
      </c>
      <c r="AS93" s="111">
        <v>0.68004629629629443</v>
      </c>
      <c r="AT93" s="111">
        <v>0.68156249999999818</v>
      </c>
      <c r="AU93" s="111">
        <v>0.68317129629629447</v>
      </c>
      <c r="AV93" s="111">
        <v>0.68496527777777594</v>
      </c>
      <c r="AW93" s="111">
        <v>0.68672453703703518</v>
      </c>
      <c r="AX93" s="111">
        <v>0.68877314814814627</v>
      </c>
      <c r="AY93" s="111">
        <v>0.69152777777777585</v>
      </c>
      <c r="AZ93" s="111">
        <v>0.69331018518518328</v>
      </c>
      <c r="BA93" s="111">
        <v>0.69589120370370183</v>
      </c>
      <c r="BB93" s="1" t="s">
        <v>104</v>
      </c>
      <c r="BC93" s="1">
        <v>821</v>
      </c>
      <c r="BD93" s="111">
        <v>0.70005787037036848</v>
      </c>
      <c r="BE93" s="111">
        <v>0.70269675925925734</v>
      </c>
      <c r="BF93" s="111">
        <v>0.70446759259259073</v>
      </c>
      <c r="BG93" s="111">
        <v>0.70725694444444254</v>
      </c>
      <c r="BH93" s="111">
        <v>0.70947916666666477</v>
      </c>
      <c r="BI93" s="111">
        <v>0.71122685185184997</v>
      </c>
      <c r="BJ93" s="111">
        <v>0.71302083333333144</v>
      </c>
      <c r="BK93" s="111">
        <v>0.71458333333333146</v>
      </c>
      <c r="BL93" s="111">
        <v>0.71614583333333148</v>
      </c>
      <c r="BM93" s="111">
        <v>0.71739583333333146</v>
      </c>
      <c r="BN93" s="111">
        <v>0.71913194444444262</v>
      </c>
      <c r="BO93" s="111">
        <v>0.72050925925925746</v>
      </c>
      <c r="BP93" s="111">
        <v>0.72208333333333152</v>
      </c>
      <c r="BQ93" s="111">
        <v>0.72418981481481304</v>
      </c>
      <c r="BR93" s="111">
        <v>0.72571759259259083</v>
      </c>
      <c r="BS93" s="111">
        <v>0.72715277777777598</v>
      </c>
      <c r="BT93" s="111">
        <v>0.72881944444444269</v>
      </c>
      <c r="BU93" s="111">
        <v>0.73091435185185005</v>
      </c>
      <c r="BV93" s="111">
        <v>0.73298611111110934</v>
      </c>
      <c r="BW93" s="111">
        <v>0.73520833333333158</v>
      </c>
      <c r="BX93" s="111">
        <v>0.7373726851851834</v>
      </c>
      <c r="BY93" s="111">
        <v>0.74006944444444267</v>
      </c>
      <c r="BZ93" s="111">
        <v>0.74182870370370191</v>
      </c>
      <c r="CA93" s="111">
        <v>0.74358796296296115</v>
      </c>
      <c r="CB93" s="111">
        <v>0.74546296296296111</v>
      </c>
      <c r="CC93" s="1" t="s">
        <v>115</v>
      </c>
    </row>
    <row r="94" spans="1:81" s="1" customFormat="1" ht="24" customHeight="1" x14ac:dyDescent="0.25">
      <c r="A94" s="332">
        <v>810</v>
      </c>
      <c r="B94" s="273"/>
      <c r="C94" s="272"/>
      <c r="D94" s="273">
        <v>0.64870370370370301</v>
      </c>
      <c r="E94" s="273">
        <v>0.6546296296296279</v>
      </c>
      <c r="F94" s="272">
        <v>39</v>
      </c>
      <c r="G94" s="331">
        <v>0.68596064814814628</v>
      </c>
      <c r="H94" s="272">
        <v>39</v>
      </c>
      <c r="I94" s="273">
        <v>0.69317129629629437</v>
      </c>
      <c r="J94" s="272">
        <v>39</v>
      </c>
      <c r="K94" s="273">
        <v>0.70028935185184993</v>
      </c>
      <c r="L94" s="272">
        <v>39</v>
      </c>
      <c r="M94" s="272" t="s">
        <v>104</v>
      </c>
      <c r="N94" s="332">
        <v>810</v>
      </c>
      <c r="O94" s="273">
        <v>0.70445601851851658</v>
      </c>
      <c r="P94" s="272">
        <v>39</v>
      </c>
      <c r="Q94" s="273">
        <v>0.71165509259259063</v>
      </c>
      <c r="R94" s="272">
        <v>39</v>
      </c>
      <c r="S94" s="331">
        <v>0.71898148148147956</v>
      </c>
      <c r="T94" s="356">
        <v>61</v>
      </c>
      <c r="U94" s="425">
        <v>0.7498611111111092</v>
      </c>
      <c r="V94" s="356">
        <v>61</v>
      </c>
      <c r="W94" s="273"/>
      <c r="X94" s="332">
        <v>810</v>
      </c>
      <c r="Y94" s="272" t="s">
        <v>114</v>
      </c>
      <c r="Z94" s="398"/>
      <c r="AB94" s="1">
        <v>810</v>
      </c>
      <c r="AC94" s="111">
        <v>0.6546296296296279</v>
      </c>
      <c r="AD94" s="111">
        <v>0.65653935185185008</v>
      </c>
      <c r="AE94" s="111">
        <v>0.65841435185185004</v>
      </c>
      <c r="AF94" s="111">
        <v>0.66018518518518343</v>
      </c>
      <c r="AG94" s="111">
        <v>0.66321759259259083</v>
      </c>
      <c r="AH94" s="111">
        <v>0.66548611111110934</v>
      </c>
      <c r="AI94" s="111">
        <v>0.66799768518518343</v>
      </c>
      <c r="AJ94" s="111">
        <v>0.6700115740740723</v>
      </c>
      <c r="AK94" s="111">
        <v>0.67192129629629449</v>
      </c>
      <c r="AL94" s="111">
        <v>0.67353009259259078</v>
      </c>
      <c r="AM94" s="111">
        <v>0.67491898148147966</v>
      </c>
      <c r="AN94" s="111">
        <v>0.67648148148147969</v>
      </c>
      <c r="AO94" s="111">
        <v>0.67839120370370187</v>
      </c>
      <c r="AP94" s="111">
        <v>0.67997685185184997</v>
      </c>
      <c r="AQ94" s="111">
        <v>0.68133101851851663</v>
      </c>
      <c r="AR94" s="111">
        <v>0.68305555555555364</v>
      </c>
      <c r="AS94" s="111">
        <v>0.68444444444444252</v>
      </c>
      <c r="AT94" s="111">
        <v>0.68596064814814628</v>
      </c>
      <c r="AU94" s="111">
        <v>0.68756944444444257</v>
      </c>
      <c r="AV94" s="111">
        <v>0.68936342592592403</v>
      </c>
      <c r="AW94" s="111">
        <v>0.69112268518518327</v>
      </c>
      <c r="AX94" s="111">
        <v>0.69317129629629437</v>
      </c>
      <c r="AY94" s="111">
        <v>0.69592592592592395</v>
      </c>
      <c r="AZ94" s="111">
        <v>0.69770833333333138</v>
      </c>
      <c r="BA94" s="111">
        <v>0.70028935185184993</v>
      </c>
      <c r="BB94" s="1" t="s">
        <v>104</v>
      </c>
      <c r="BC94" s="1">
        <v>810</v>
      </c>
      <c r="BD94" s="111">
        <v>0.70445601851851658</v>
      </c>
      <c r="BE94" s="111">
        <v>0.70709490740740544</v>
      </c>
      <c r="BF94" s="111">
        <v>0.70886574074073883</v>
      </c>
      <c r="BG94" s="111">
        <v>0.71165509259259063</v>
      </c>
      <c r="BH94" s="111">
        <v>0.71387731481481287</v>
      </c>
      <c r="BI94" s="111">
        <v>0.71562499999999807</v>
      </c>
      <c r="BJ94" s="111">
        <v>0.71741898148147953</v>
      </c>
      <c r="BK94" s="111">
        <v>0.71898148148147956</v>
      </c>
      <c r="BL94" s="111">
        <v>0.72054398148147958</v>
      </c>
      <c r="BM94" s="111">
        <v>0.72179398148147955</v>
      </c>
      <c r="BN94" s="111">
        <v>0.72353009259259071</v>
      </c>
      <c r="BO94" s="111">
        <v>0.72490740740740556</v>
      </c>
      <c r="BP94" s="111">
        <v>0.72648148148147962</v>
      </c>
      <c r="BQ94" s="111">
        <v>0.72858796296296113</v>
      </c>
      <c r="BR94" s="111">
        <v>0.73011574074073893</v>
      </c>
      <c r="BS94" s="111">
        <v>0.73155092592592408</v>
      </c>
      <c r="BT94" s="111">
        <v>0.73321759259259078</v>
      </c>
      <c r="BU94" s="111">
        <v>0.73531249999999815</v>
      </c>
      <c r="BV94" s="111">
        <v>0.73738425925925744</v>
      </c>
      <c r="BW94" s="111">
        <v>0.73960648148147967</v>
      </c>
      <c r="BX94" s="111">
        <v>0.74177083333333149</v>
      </c>
      <c r="BY94" s="111">
        <v>0.74446759259259077</v>
      </c>
      <c r="BZ94" s="111">
        <v>0.74622685185185</v>
      </c>
      <c r="CA94" s="111">
        <v>0.74798611111110924</v>
      </c>
      <c r="CB94" s="111">
        <v>0.7498611111111092</v>
      </c>
      <c r="CC94" s="1" t="s">
        <v>114</v>
      </c>
    </row>
    <row r="95" spans="1:81" s="1" customFormat="1" ht="24" customHeight="1" x14ac:dyDescent="0.25">
      <c r="A95" s="332">
        <v>817</v>
      </c>
      <c r="B95" s="273"/>
      <c r="C95" s="272"/>
      <c r="D95" s="273">
        <v>0.6531018518518511</v>
      </c>
      <c r="E95" s="273">
        <v>0.65902777777777599</v>
      </c>
      <c r="F95" s="272">
        <v>43</v>
      </c>
      <c r="G95" s="331">
        <v>0.69035879629629437</v>
      </c>
      <c r="H95" s="272">
        <v>43</v>
      </c>
      <c r="I95" s="273">
        <v>0.69756944444444247</v>
      </c>
      <c r="J95" s="272">
        <v>43</v>
      </c>
      <c r="K95" s="273">
        <v>0.70468749999999802</v>
      </c>
      <c r="L95" s="272">
        <v>43</v>
      </c>
      <c r="M95" s="272" t="s">
        <v>104</v>
      </c>
      <c r="N95" s="332">
        <v>817</v>
      </c>
      <c r="O95" s="273">
        <v>0.70885416666666468</v>
      </c>
      <c r="P95" s="272">
        <v>43</v>
      </c>
      <c r="Q95" s="273">
        <v>0.71605324074073873</v>
      </c>
      <c r="R95" s="272">
        <v>43</v>
      </c>
      <c r="S95" s="331">
        <v>0.72337962962962765</v>
      </c>
      <c r="T95" s="356">
        <v>79</v>
      </c>
      <c r="U95" s="425">
        <v>0.7542592592592573</v>
      </c>
      <c r="V95" s="356">
        <v>79</v>
      </c>
      <c r="W95" s="273"/>
      <c r="X95" s="332">
        <v>817</v>
      </c>
      <c r="Y95" s="272" t="s">
        <v>115</v>
      </c>
      <c r="Z95" s="398"/>
      <c r="AB95" s="1">
        <v>817</v>
      </c>
      <c r="AC95" s="111">
        <v>0.65902777777777599</v>
      </c>
      <c r="AD95" s="111">
        <v>0.66093749999999818</v>
      </c>
      <c r="AE95" s="111">
        <v>0.66281249999999814</v>
      </c>
      <c r="AF95" s="111">
        <v>0.66458333333333153</v>
      </c>
      <c r="AG95" s="111">
        <v>0.66761574074073893</v>
      </c>
      <c r="AH95" s="111">
        <v>0.66988425925925743</v>
      </c>
      <c r="AI95" s="111">
        <v>0.67239583333333153</v>
      </c>
      <c r="AJ95" s="111">
        <v>0.6744097222222204</v>
      </c>
      <c r="AK95" s="111">
        <v>0.67631944444444259</v>
      </c>
      <c r="AL95" s="111">
        <v>0.67792824074073887</v>
      </c>
      <c r="AM95" s="111">
        <v>0.67931712962962776</v>
      </c>
      <c r="AN95" s="111">
        <v>0.68087962962962778</v>
      </c>
      <c r="AO95" s="111">
        <v>0.68278935185184997</v>
      </c>
      <c r="AP95" s="111">
        <v>0.68437499999999807</v>
      </c>
      <c r="AQ95" s="111">
        <v>0.68572916666666472</v>
      </c>
      <c r="AR95" s="111">
        <v>0.68745370370370174</v>
      </c>
      <c r="AS95" s="111">
        <v>0.68884259259259062</v>
      </c>
      <c r="AT95" s="111">
        <v>0.69035879629629437</v>
      </c>
      <c r="AU95" s="111">
        <v>0.69196759259259066</v>
      </c>
      <c r="AV95" s="111">
        <v>0.69376157407407213</v>
      </c>
      <c r="AW95" s="111">
        <v>0.69552083333333137</v>
      </c>
      <c r="AX95" s="111">
        <v>0.69756944444444247</v>
      </c>
      <c r="AY95" s="111">
        <v>0.70032407407407204</v>
      </c>
      <c r="AZ95" s="111">
        <v>0.70210648148147947</v>
      </c>
      <c r="BA95" s="111">
        <v>0.70468749999999802</v>
      </c>
      <c r="BB95" s="1" t="s">
        <v>104</v>
      </c>
      <c r="BC95" s="1">
        <v>817</v>
      </c>
      <c r="BD95" s="111">
        <v>0.70885416666666468</v>
      </c>
      <c r="BE95" s="111">
        <v>0.71149305555555353</v>
      </c>
      <c r="BF95" s="111">
        <v>0.71326388888888692</v>
      </c>
      <c r="BG95" s="111">
        <v>0.71605324074073873</v>
      </c>
      <c r="BH95" s="111">
        <v>0.71827546296296096</v>
      </c>
      <c r="BI95" s="111">
        <v>0.72002314814814616</v>
      </c>
      <c r="BJ95" s="111">
        <v>0.72181712962962763</v>
      </c>
      <c r="BK95" s="111">
        <v>0.72337962962962765</v>
      </c>
      <c r="BL95" s="111">
        <v>0.72494212962962767</v>
      </c>
      <c r="BM95" s="111">
        <v>0.72619212962962765</v>
      </c>
      <c r="BN95" s="111">
        <v>0.72792824074073881</v>
      </c>
      <c r="BO95" s="111">
        <v>0.72930555555555365</v>
      </c>
      <c r="BP95" s="111">
        <v>0.73087962962962771</v>
      </c>
      <c r="BQ95" s="111">
        <v>0.73298611111110923</v>
      </c>
      <c r="BR95" s="111">
        <v>0.73451388888888702</v>
      </c>
      <c r="BS95" s="111">
        <v>0.73594907407407217</v>
      </c>
      <c r="BT95" s="111">
        <v>0.73761574074073888</v>
      </c>
      <c r="BU95" s="111">
        <v>0.73971064814814624</v>
      </c>
      <c r="BV95" s="111">
        <v>0.74178240740740553</v>
      </c>
      <c r="BW95" s="111">
        <v>0.74400462962962777</v>
      </c>
      <c r="BX95" s="111">
        <v>0.74616898148147959</v>
      </c>
      <c r="BY95" s="111">
        <v>0.74886574074073886</v>
      </c>
      <c r="BZ95" s="111">
        <v>0.7506249999999981</v>
      </c>
      <c r="CA95" s="111">
        <v>0.75238425925925734</v>
      </c>
      <c r="CB95" s="111">
        <v>0.7542592592592573</v>
      </c>
      <c r="CC95" s="1" t="s">
        <v>115</v>
      </c>
    </row>
    <row r="96" spans="1:81" s="1" customFormat="1" ht="24" customHeight="1" x14ac:dyDescent="0.25">
      <c r="A96" s="332">
        <v>822</v>
      </c>
      <c r="B96" s="273"/>
      <c r="C96" s="272"/>
      <c r="D96" s="273">
        <v>0.6574999999999992</v>
      </c>
      <c r="E96" s="273">
        <v>0.66342592592592409</v>
      </c>
      <c r="F96" s="272">
        <v>54</v>
      </c>
      <c r="G96" s="331">
        <v>0.69475694444444247</v>
      </c>
      <c r="H96" s="272">
        <v>54</v>
      </c>
      <c r="I96" s="273">
        <v>0.70196759259259056</v>
      </c>
      <c r="J96" s="272">
        <v>54</v>
      </c>
      <c r="K96" s="273">
        <v>0.70908564814814612</v>
      </c>
      <c r="L96" s="272">
        <v>54</v>
      </c>
      <c r="M96" s="272" t="s">
        <v>104</v>
      </c>
      <c r="N96" s="332">
        <v>822</v>
      </c>
      <c r="O96" s="273">
        <v>0.71325231481481277</v>
      </c>
      <c r="P96" s="272">
        <v>54</v>
      </c>
      <c r="Q96" s="273">
        <v>0.72045138888888682</v>
      </c>
      <c r="R96" s="272">
        <v>54</v>
      </c>
      <c r="S96" s="331">
        <v>0.72777777777777575</v>
      </c>
      <c r="T96" s="272">
        <v>47</v>
      </c>
      <c r="U96" s="425">
        <v>0.75865740740740539</v>
      </c>
      <c r="V96" s="272">
        <v>47</v>
      </c>
      <c r="W96" s="273"/>
      <c r="X96" s="332">
        <v>822</v>
      </c>
      <c r="Y96" s="272" t="s">
        <v>114</v>
      </c>
      <c r="Z96" s="398"/>
      <c r="AB96" s="1">
        <v>822</v>
      </c>
      <c r="AC96" s="111">
        <v>0.66342592592592409</v>
      </c>
      <c r="AD96" s="111">
        <v>0.66533564814814627</v>
      </c>
      <c r="AE96" s="111">
        <v>0.66721064814814623</v>
      </c>
      <c r="AF96" s="111">
        <v>0.66898148148147962</v>
      </c>
      <c r="AG96" s="111">
        <v>0.67201388888888702</v>
      </c>
      <c r="AH96" s="111">
        <v>0.67428240740740553</v>
      </c>
      <c r="AI96" s="111">
        <v>0.67679398148147962</v>
      </c>
      <c r="AJ96" s="111">
        <v>0.67880787037036849</v>
      </c>
      <c r="AK96" s="111">
        <v>0.68071759259259068</v>
      </c>
      <c r="AL96" s="111">
        <v>0.68232638888888697</v>
      </c>
      <c r="AM96" s="111">
        <v>0.68371527777777585</v>
      </c>
      <c r="AN96" s="111">
        <v>0.68527777777777588</v>
      </c>
      <c r="AO96" s="111">
        <v>0.68718749999999806</v>
      </c>
      <c r="AP96" s="111">
        <v>0.68877314814814616</v>
      </c>
      <c r="AQ96" s="111">
        <v>0.69012731481481282</v>
      </c>
      <c r="AR96" s="111">
        <v>0.69185185185184983</v>
      </c>
      <c r="AS96" s="111">
        <v>0.69324074074073871</v>
      </c>
      <c r="AT96" s="111">
        <v>0.69475694444444247</v>
      </c>
      <c r="AU96" s="111">
        <v>0.69636574074073876</v>
      </c>
      <c r="AV96" s="111">
        <v>0.69815972222222022</v>
      </c>
      <c r="AW96" s="111">
        <v>0.69991898148147946</v>
      </c>
      <c r="AX96" s="111">
        <v>0.70196759259259056</v>
      </c>
      <c r="AY96" s="111">
        <v>0.70472222222222014</v>
      </c>
      <c r="AZ96" s="111">
        <v>0.70650462962962757</v>
      </c>
      <c r="BA96" s="111">
        <v>0.70908564814814612</v>
      </c>
      <c r="BB96" s="1" t="s">
        <v>104</v>
      </c>
      <c r="BC96" s="1">
        <v>822</v>
      </c>
      <c r="BD96" s="111">
        <v>0.71325231481481277</v>
      </c>
      <c r="BE96" s="111">
        <v>0.71589120370370163</v>
      </c>
      <c r="BF96" s="111">
        <v>0.71766203703703502</v>
      </c>
      <c r="BG96" s="111">
        <v>0.72045138888888682</v>
      </c>
      <c r="BH96" s="111">
        <v>0.72267361111110906</v>
      </c>
      <c r="BI96" s="111">
        <v>0.72442129629629426</v>
      </c>
      <c r="BJ96" s="111">
        <v>0.72621527777777573</v>
      </c>
      <c r="BK96" s="111">
        <v>0.72777777777777575</v>
      </c>
      <c r="BL96" s="111">
        <v>0.72934027777777577</v>
      </c>
      <c r="BM96" s="111">
        <v>0.73059027777777574</v>
      </c>
      <c r="BN96" s="111">
        <v>0.7323263888888869</v>
      </c>
      <c r="BO96" s="111">
        <v>0.73370370370370175</v>
      </c>
      <c r="BP96" s="111">
        <v>0.73527777777777581</v>
      </c>
      <c r="BQ96" s="111">
        <v>0.73738425925925732</v>
      </c>
      <c r="BR96" s="111">
        <v>0.73891203703703512</v>
      </c>
      <c r="BS96" s="111">
        <v>0.74034722222222027</v>
      </c>
      <c r="BT96" s="111">
        <v>0.74201388888888697</v>
      </c>
      <c r="BU96" s="111">
        <v>0.74410879629629434</v>
      </c>
      <c r="BV96" s="111">
        <v>0.74618055555555363</v>
      </c>
      <c r="BW96" s="111">
        <v>0.74840277777777586</v>
      </c>
      <c r="BX96" s="111">
        <v>0.75056712962962768</v>
      </c>
      <c r="BY96" s="111">
        <v>0.75326388888888696</v>
      </c>
      <c r="BZ96" s="111">
        <v>0.75502314814814619</v>
      </c>
      <c r="CA96" s="111">
        <v>0.75678240740740543</v>
      </c>
      <c r="CB96" s="111">
        <v>0.75865740740740539</v>
      </c>
      <c r="CC96" s="1" t="s">
        <v>114</v>
      </c>
    </row>
    <row r="97" spans="1:81" s="1" customFormat="1" ht="24" customHeight="1" x14ac:dyDescent="0.25">
      <c r="A97" s="332">
        <v>801</v>
      </c>
      <c r="B97" s="273"/>
      <c r="C97" s="272"/>
      <c r="D97" s="273">
        <v>0.66189814814814729</v>
      </c>
      <c r="E97" s="273">
        <v>0.66782407407407218</v>
      </c>
      <c r="F97" s="272">
        <v>55</v>
      </c>
      <c r="G97" s="331">
        <v>0.69915509259259057</v>
      </c>
      <c r="H97" s="272">
        <v>55</v>
      </c>
      <c r="I97" s="273">
        <v>0.70636574074073866</v>
      </c>
      <c r="J97" s="272">
        <v>55</v>
      </c>
      <c r="K97" s="273">
        <v>0.71348379629629421</v>
      </c>
      <c r="L97" s="272">
        <v>55</v>
      </c>
      <c r="M97" s="272" t="s">
        <v>104</v>
      </c>
      <c r="N97" s="332">
        <v>801</v>
      </c>
      <c r="O97" s="273">
        <v>0.71765046296296087</v>
      </c>
      <c r="P97" s="272">
        <v>55</v>
      </c>
      <c r="Q97" s="273">
        <v>0.72484953703703492</v>
      </c>
      <c r="R97" s="272">
        <v>55</v>
      </c>
      <c r="S97" s="331">
        <v>0.73217592592592384</v>
      </c>
      <c r="T97" s="356">
        <v>60</v>
      </c>
      <c r="U97" s="425">
        <v>0.76305555555555349</v>
      </c>
      <c r="V97" s="356">
        <v>60</v>
      </c>
      <c r="W97" s="273"/>
      <c r="X97" s="332">
        <v>801</v>
      </c>
      <c r="Y97" s="272" t="s">
        <v>115</v>
      </c>
      <c r="Z97" s="398"/>
      <c r="AB97" s="1">
        <v>801</v>
      </c>
      <c r="AC97" s="111">
        <v>0.66782407407407218</v>
      </c>
      <c r="AD97" s="111">
        <v>0.66973379629629437</v>
      </c>
      <c r="AE97" s="111">
        <v>0.67160879629629433</v>
      </c>
      <c r="AF97" s="111">
        <v>0.67337962962962772</v>
      </c>
      <c r="AG97" s="111">
        <v>0.67641203703703512</v>
      </c>
      <c r="AH97" s="111">
        <v>0.67868055555555362</v>
      </c>
      <c r="AI97" s="111">
        <v>0.68119212962962772</v>
      </c>
      <c r="AJ97" s="111">
        <v>0.68320601851851659</v>
      </c>
      <c r="AK97" s="111">
        <v>0.68511574074073878</v>
      </c>
      <c r="AL97" s="111">
        <v>0.68672453703703507</v>
      </c>
      <c r="AM97" s="111">
        <v>0.68811342592592395</v>
      </c>
      <c r="AN97" s="111">
        <v>0.68967592592592397</v>
      </c>
      <c r="AO97" s="111">
        <v>0.69158564814814616</v>
      </c>
      <c r="AP97" s="111">
        <v>0.69317129629629426</v>
      </c>
      <c r="AQ97" s="111">
        <v>0.69452546296296092</v>
      </c>
      <c r="AR97" s="111">
        <v>0.69624999999999793</v>
      </c>
      <c r="AS97" s="111">
        <v>0.69763888888888681</v>
      </c>
      <c r="AT97" s="111">
        <v>0.69915509259259057</v>
      </c>
      <c r="AU97" s="111">
        <v>0.70076388888888685</v>
      </c>
      <c r="AV97" s="111">
        <v>0.70255787037036832</v>
      </c>
      <c r="AW97" s="111">
        <v>0.70431712962962756</v>
      </c>
      <c r="AX97" s="111">
        <v>0.70636574074073866</v>
      </c>
      <c r="AY97" s="111">
        <v>0.70912037037036824</v>
      </c>
      <c r="AZ97" s="111">
        <v>0.71090277777777566</v>
      </c>
      <c r="BA97" s="111">
        <v>0.71348379629629421</v>
      </c>
      <c r="BB97" s="1" t="s">
        <v>104</v>
      </c>
      <c r="BC97" s="1">
        <v>801</v>
      </c>
      <c r="BD97" s="111">
        <v>0.71765046296296087</v>
      </c>
      <c r="BE97" s="111">
        <v>0.72028935185184972</v>
      </c>
      <c r="BF97" s="111">
        <v>0.72206018518518311</v>
      </c>
      <c r="BG97" s="111">
        <v>0.72484953703703492</v>
      </c>
      <c r="BH97" s="111">
        <v>0.72707175925925716</v>
      </c>
      <c r="BI97" s="111">
        <v>0.72881944444444235</v>
      </c>
      <c r="BJ97" s="111">
        <v>0.73061342592592382</v>
      </c>
      <c r="BK97" s="111">
        <v>0.73217592592592384</v>
      </c>
      <c r="BL97" s="111">
        <v>0.73373842592592387</v>
      </c>
      <c r="BM97" s="111">
        <v>0.73498842592592384</v>
      </c>
      <c r="BN97" s="111">
        <v>0.736724537037035</v>
      </c>
      <c r="BO97" s="111">
        <v>0.73810185185184984</v>
      </c>
      <c r="BP97" s="111">
        <v>0.7396759259259239</v>
      </c>
      <c r="BQ97" s="111">
        <v>0.74178240740740542</v>
      </c>
      <c r="BR97" s="111">
        <v>0.74331018518518321</v>
      </c>
      <c r="BS97" s="111">
        <v>0.74474537037036836</v>
      </c>
      <c r="BT97" s="111">
        <v>0.74641203703703507</v>
      </c>
      <c r="BU97" s="111">
        <v>0.74850694444444243</v>
      </c>
      <c r="BV97" s="111">
        <v>0.75057870370370172</v>
      </c>
      <c r="BW97" s="111">
        <v>0.75280092592592396</v>
      </c>
      <c r="BX97" s="111">
        <v>0.75496527777777578</v>
      </c>
      <c r="BY97" s="111">
        <v>0.75766203703703505</v>
      </c>
      <c r="BZ97" s="111">
        <v>0.75942129629629429</v>
      </c>
      <c r="CA97" s="111">
        <v>0.76118055555555353</v>
      </c>
      <c r="CB97" s="111">
        <v>0.76305555555555349</v>
      </c>
      <c r="CC97" s="1" t="s">
        <v>115</v>
      </c>
    </row>
    <row r="98" spans="1:81" s="1" customFormat="1" ht="24" customHeight="1" x14ac:dyDescent="0.25">
      <c r="A98" s="332">
        <v>823</v>
      </c>
      <c r="B98" s="273"/>
      <c r="C98" s="272"/>
      <c r="D98" s="273">
        <v>0.66629629629629539</v>
      </c>
      <c r="E98" s="273">
        <v>0.67222222222222028</v>
      </c>
      <c r="F98" s="272">
        <v>45</v>
      </c>
      <c r="G98" s="331">
        <v>0.70355324074073866</v>
      </c>
      <c r="H98" s="272">
        <v>45</v>
      </c>
      <c r="I98" s="273">
        <v>0.71076388888888675</v>
      </c>
      <c r="J98" s="272">
        <v>45</v>
      </c>
      <c r="K98" s="273">
        <v>0.71788194444444231</v>
      </c>
      <c r="L98" s="272">
        <v>45</v>
      </c>
      <c r="M98" s="272" t="s">
        <v>104</v>
      </c>
      <c r="N98" s="332">
        <v>823</v>
      </c>
      <c r="O98" s="273">
        <v>0.72204861111110896</v>
      </c>
      <c r="P98" s="272">
        <v>45</v>
      </c>
      <c r="Q98" s="273">
        <v>0.72924768518518301</v>
      </c>
      <c r="R98" s="272">
        <v>45</v>
      </c>
      <c r="S98" s="331">
        <v>0.73657407407407194</v>
      </c>
      <c r="T98" s="272">
        <v>48</v>
      </c>
      <c r="U98" s="273">
        <v>0.76745370370370158</v>
      </c>
      <c r="V98" s="272">
        <v>48</v>
      </c>
      <c r="W98" s="273"/>
      <c r="X98" s="332">
        <v>823</v>
      </c>
      <c r="Y98" s="272" t="s">
        <v>114</v>
      </c>
      <c r="Z98" s="398"/>
      <c r="AB98" s="1">
        <v>823</v>
      </c>
      <c r="AC98" s="111">
        <v>0.67222222222222028</v>
      </c>
      <c r="AD98" s="111">
        <v>0.67413194444444247</v>
      </c>
      <c r="AE98" s="111">
        <v>0.67600694444444243</v>
      </c>
      <c r="AF98" s="111">
        <v>0.67777777777777581</v>
      </c>
      <c r="AG98" s="111">
        <v>0.68081018518518321</v>
      </c>
      <c r="AH98" s="111">
        <v>0.68307870370370172</v>
      </c>
      <c r="AI98" s="111">
        <v>0.68559027777777581</v>
      </c>
      <c r="AJ98" s="111">
        <v>0.68760416666666468</v>
      </c>
      <c r="AK98" s="111">
        <v>0.68951388888888687</v>
      </c>
      <c r="AL98" s="111">
        <v>0.69112268518518316</v>
      </c>
      <c r="AM98" s="111">
        <v>0.69251157407407204</v>
      </c>
      <c r="AN98" s="111">
        <v>0.69407407407407207</v>
      </c>
      <c r="AO98" s="111">
        <v>0.69598379629629425</v>
      </c>
      <c r="AP98" s="111">
        <v>0.69756944444444235</v>
      </c>
      <c r="AQ98" s="111">
        <v>0.69892361111110901</v>
      </c>
      <c r="AR98" s="111">
        <v>0.70064814814814602</v>
      </c>
      <c r="AS98" s="111">
        <v>0.70203703703703491</v>
      </c>
      <c r="AT98" s="111">
        <v>0.70355324074073866</v>
      </c>
      <c r="AU98" s="111">
        <v>0.70516203703703495</v>
      </c>
      <c r="AV98" s="111">
        <v>0.70695601851851642</v>
      </c>
      <c r="AW98" s="111">
        <v>0.70871527777777565</v>
      </c>
      <c r="AX98" s="111">
        <v>0.71076388888888675</v>
      </c>
      <c r="AY98" s="111">
        <v>0.71351851851851633</v>
      </c>
      <c r="AZ98" s="111">
        <v>0.71530092592592376</v>
      </c>
      <c r="BA98" s="111">
        <v>0.71788194444444231</v>
      </c>
      <c r="BB98" s="1" t="s">
        <v>104</v>
      </c>
      <c r="BC98" s="1">
        <v>823</v>
      </c>
      <c r="BD98" s="111">
        <v>0.72204861111110896</v>
      </c>
      <c r="BE98" s="111">
        <v>0.72468749999999782</v>
      </c>
      <c r="BF98" s="111">
        <v>0.72645833333333121</v>
      </c>
      <c r="BG98" s="111">
        <v>0.72924768518518301</v>
      </c>
      <c r="BH98" s="111">
        <v>0.73146990740740525</v>
      </c>
      <c r="BI98" s="111">
        <v>0.73321759259259045</v>
      </c>
      <c r="BJ98" s="111">
        <v>0.73501157407407192</v>
      </c>
      <c r="BK98" s="111">
        <v>0.73657407407407194</v>
      </c>
      <c r="BL98" s="111">
        <v>0.73813657407407196</v>
      </c>
      <c r="BM98" s="111">
        <v>0.73938657407407193</v>
      </c>
      <c r="BN98" s="111">
        <v>0.74112268518518309</v>
      </c>
      <c r="BO98" s="111">
        <v>0.74249999999999794</v>
      </c>
      <c r="BP98" s="111">
        <v>0.744074074074072</v>
      </c>
      <c r="BQ98" s="111">
        <v>0.74618055555555352</v>
      </c>
      <c r="BR98" s="111">
        <v>0.74770833333333131</v>
      </c>
      <c r="BS98" s="111">
        <v>0.74914351851851646</v>
      </c>
      <c r="BT98" s="111">
        <v>0.75081018518518317</v>
      </c>
      <c r="BU98" s="111">
        <v>0.75290509259259053</v>
      </c>
      <c r="BV98" s="111">
        <v>0.75497685185184982</v>
      </c>
      <c r="BW98" s="111">
        <v>0.75719907407407205</v>
      </c>
      <c r="BX98" s="111">
        <v>0.75936342592592387</v>
      </c>
      <c r="BY98" s="111">
        <v>0.76206018518518315</v>
      </c>
      <c r="BZ98" s="111">
        <v>0.76381944444444239</v>
      </c>
      <c r="CA98" s="111">
        <v>0.76557870370370162</v>
      </c>
      <c r="CB98" s="111">
        <v>0.76745370370370158</v>
      </c>
      <c r="CC98" s="1" t="s">
        <v>114</v>
      </c>
    </row>
    <row r="99" spans="1:81" s="1" customFormat="1" ht="24" customHeight="1" x14ac:dyDescent="0.25">
      <c r="A99" s="332">
        <v>803</v>
      </c>
      <c r="B99" s="273"/>
      <c r="C99" s="272"/>
      <c r="D99" s="273">
        <v>0.67069444444444348</v>
      </c>
      <c r="E99" s="273">
        <v>0.67662037037036837</v>
      </c>
      <c r="F99" s="272">
        <v>41</v>
      </c>
      <c r="G99" s="331">
        <v>0.70795138888888676</v>
      </c>
      <c r="H99" s="272">
        <v>74</v>
      </c>
      <c r="I99" s="273">
        <v>0.71516203703703485</v>
      </c>
      <c r="J99" s="272">
        <v>74</v>
      </c>
      <c r="K99" s="273">
        <v>0.72228009259259041</v>
      </c>
      <c r="L99" s="272">
        <v>74</v>
      </c>
      <c r="M99" s="272" t="s">
        <v>104</v>
      </c>
      <c r="N99" s="332">
        <v>803</v>
      </c>
      <c r="O99" s="273">
        <v>0.72644675925925706</v>
      </c>
      <c r="P99" s="272">
        <v>74</v>
      </c>
      <c r="Q99" s="273">
        <v>0.73364583333333111</v>
      </c>
      <c r="R99" s="272">
        <v>74</v>
      </c>
      <c r="S99" s="331">
        <v>0.74097222222222003</v>
      </c>
      <c r="T99" s="272">
        <v>69</v>
      </c>
      <c r="U99" s="273">
        <v>0.77185185185184968</v>
      </c>
      <c r="V99" s="272">
        <v>69</v>
      </c>
      <c r="W99" s="273"/>
      <c r="X99" s="332">
        <v>803</v>
      </c>
      <c r="Y99" s="272" t="s">
        <v>115</v>
      </c>
      <c r="Z99" s="398"/>
      <c r="AB99" s="1">
        <v>803</v>
      </c>
      <c r="AC99" s="111">
        <v>0.67662037037036837</v>
      </c>
      <c r="AD99" s="111">
        <v>0.67853009259259056</v>
      </c>
      <c r="AE99" s="111">
        <v>0.68040509259259052</v>
      </c>
      <c r="AF99" s="111">
        <v>0.68217592592592391</v>
      </c>
      <c r="AG99" s="111">
        <v>0.68520833333333131</v>
      </c>
      <c r="AH99" s="111">
        <v>0.68747685185184981</v>
      </c>
      <c r="AI99" s="111">
        <v>0.68998842592592391</v>
      </c>
      <c r="AJ99" s="111">
        <v>0.69200231481481278</v>
      </c>
      <c r="AK99" s="111">
        <v>0.69391203703703497</v>
      </c>
      <c r="AL99" s="111">
        <v>0.69552083333333126</v>
      </c>
      <c r="AM99" s="111">
        <v>0.69690972222222014</v>
      </c>
      <c r="AN99" s="111">
        <v>0.69847222222222016</v>
      </c>
      <c r="AO99" s="111">
        <v>0.70038194444444235</v>
      </c>
      <c r="AP99" s="111">
        <v>0.70196759259259045</v>
      </c>
      <c r="AQ99" s="111">
        <v>0.70332175925925711</v>
      </c>
      <c r="AR99" s="111">
        <v>0.70504629629629412</v>
      </c>
      <c r="AS99" s="111">
        <v>0.706435185185183</v>
      </c>
      <c r="AT99" s="111">
        <v>0.70795138888888676</v>
      </c>
      <c r="AU99" s="111">
        <v>0.70956018518518305</v>
      </c>
      <c r="AV99" s="111">
        <v>0.71135416666666451</v>
      </c>
      <c r="AW99" s="111">
        <v>0.71311342592592375</v>
      </c>
      <c r="AX99" s="111">
        <v>0.71516203703703485</v>
      </c>
      <c r="AY99" s="111">
        <v>0.71791666666666443</v>
      </c>
      <c r="AZ99" s="111">
        <v>0.71969907407407185</v>
      </c>
      <c r="BA99" s="111">
        <v>0.72228009259259041</v>
      </c>
      <c r="BB99" s="1" t="s">
        <v>104</v>
      </c>
      <c r="BC99" s="1">
        <v>803</v>
      </c>
      <c r="BD99" s="111">
        <v>0.72644675925925706</v>
      </c>
      <c r="BE99" s="111">
        <v>0.72908564814814592</v>
      </c>
      <c r="BF99" s="111">
        <v>0.7308564814814793</v>
      </c>
      <c r="BG99" s="111">
        <v>0.73364583333333111</v>
      </c>
      <c r="BH99" s="111">
        <v>0.73586805555555335</v>
      </c>
      <c r="BI99" s="111">
        <v>0.73761574074073855</v>
      </c>
      <c r="BJ99" s="111">
        <v>0.73940972222222001</v>
      </c>
      <c r="BK99" s="111">
        <v>0.74097222222222003</v>
      </c>
      <c r="BL99" s="111">
        <v>0.74253472222222006</v>
      </c>
      <c r="BM99" s="111">
        <v>0.74378472222222003</v>
      </c>
      <c r="BN99" s="111">
        <v>0.74552083333333119</v>
      </c>
      <c r="BO99" s="111">
        <v>0.74689814814814603</v>
      </c>
      <c r="BP99" s="111">
        <v>0.7484722222222201</v>
      </c>
      <c r="BQ99" s="111">
        <v>0.75057870370370161</v>
      </c>
      <c r="BR99" s="111">
        <v>0.75210648148147941</v>
      </c>
      <c r="BS99" s="111">
        <v>0.75354166666666456</v>
      </c>
      <c r="BT99" s="111">
        <v>0.75520833333333126</v>
      </c>
      <c r="BU99" s="111">
        <v>0.75730324074073863</v>
      </c>
      <c r="BV99" s="111">
        <v>0.75937499999999791</v>
      </c>
      <c r="BW99" s="111">
        <v>0.76159722222222015</v>
      </c>
      <c r="BX99" s="111">
        <v>0.76376157407407197</v>
      </c>
      <c r="BY99" s="111">
        <v>0.76645833333333124</v>
      </c>
      <c r="BZ99" s="111">
        <v>0.76821759259259048</v>
      </c>
      <c r="CA99" s="111">
        <v>0.76997685185184972</v>
      </c>
      <c r="CB99" s="111">
        <v>0.77185185185184968</v>
      </c>
      <c r="CC99" s="1" t="s">
        <v>115</v>
      </c>
    </row>
    <row r="100" spans="1:81" s="1" customFormat="1" ht="24" customHeight="1" x14ac:dyDescent="0.25">
      <c r="A100" s="332">
        <v>804</v>
      </c>
      <c r="B100" s="273"/>
      <c r="C100" s="272"/>
      <c r="D100" s="273">
        <v>0.67509259259259158</v>
      </c>
      <c r="E100" s="273">
        <v>0.68101851851851647</v>
      </c>
      <c r="F100" s="272">
        <v>60</v>
      </c>
      <c r="G100" s="331">
        <v>0.71234953703703485</v>
      </c>
      <c r="H100" s="272">
        <v>71</v>
      </c>
      <c r="I100" s="273">
        <v>0.71956018518518294</v>
      </c>
      <c r="J100" s="272">
        <v>71</v>
      </c>
      <c r="K100" s="273">
        <v>0.7266782407407385</v>
      </c>
      <c r="L100" s="272">
        <v>71</v>
      </c>
      <c r="M100" s="272" t="s">
        <v>104</v>
      </c>
      <c r="N100" s="332">
        <v>804</v>
      </c>
      <c r="O100" s="273">
        <v>0.73084490740740515</v>
      </c>
      <c r="P100" s="272">
        <v>71</v>
      </c>
      <c r="Q100" s="273">
        <v>0.73804398148147921</v>
      </c>
      <c r="R100" s="272">
        <v>71</v>
      </c>
      <c r="S100" s="331">
        <v>0.74537037037036813</v>
      </c>
      <c r="T100" s="272">
        <v>71</v>
      </c>
      <c r="U100" s="273">
        <v>0.77624999999999778</v>
      </c>
      <c r="V100" s="272">
        <v>71</v>
      </c>
      <c r="W100" s="273"/>
      <c r="X100" s="332">
        <v>804</v>
      </c>
      <c r="Y100" s="272" t="s">
        <v>114</v>
      </c>
      <c r="Z100" s="398"/>
      <c r="AB100" s="1">
        <v>804</v>
      </c>
      <c r="AC100" s="111">
        <v>0.68101851851851647</v>
      </c>
      <c r="AD100" s="111">
        <v>0.68292824074073866</v>
      </c>
      <c r="AE100" s="111">
        <v>0.68480324074073862</v>
      </c>
      <c r="AF100" s="111">
        <v>0.686574074074072</v>
      </c>
      <c r="AG100" s="111">
        <v>0.68960648148147941</v>
      </c>
      <c r="AH100" s="111">
        <v>0.69187499999999791</v>
      </c>
      <c r="AI100" s="111">
        <v>0.694386574074072</v>
      </c>
      <c r="AJ100" s="111">
        <v>0.69640046296296088</v>
      </c>
      <c r="AK100" s="111">
        <v>0.69831018518518306</v>
      </c>
      <c r="AL100" s="111">
        <v>0.69991898148147935</v>
      </c>
      <c r="AM100" s="111">
        <v>0.70130787037036824</v>
      </c>
      <c r="AN100" s="111">
        <v>0.70287037037036826</v>
      </c>
      <c r="AO100" s="111">
        <v>0.70478009259259045</v>
      </c>
      <c r="AP100" s="111">
        <v>0.70636574074073855</v>
      </c>
      <c r="AQ100" s="111">
        <v>0.7077199074074052</v>
      </c>
      <c r="AR100" s="111">
        <v>0.70944444444444221</v>
      </c>
      <c r="AS100" s="111">
        <v>0.7108333333333311</v>
      </c>
      <c r="AT100" s="111">
        <v>0.71234953703703485</v>
      </c>
      <c r="AU100" s="111">
        <v>0.71395833333333114</v>
      </c>
      <c r="AV100" s="111">
        <v>0.71575231481481261</v>
      </c>
      <c r="AW100" s="111">
        <v>0.71751157407407185</v>
      </c>
      <c r="AX100" s="111">
        <v>0.71956018518518294</v>
      </c>
      <c r="AY100" s="111">
        <v>0.72231481481481252</v>
      </c>
      <c r="AZ100" s="111">
        <v>0.72409722222221995</v>
      </c>
      <c r="BA100" s="111">
        <v>0.7266782407407385</v>
      </c>
      <c r="BB100" s="1" t="s">
        <v>104</v>
      </c>
      <c r="BC100" s="1">
        <v>804</v>
      </c>
      <c r="BD100" s="111">
        <v>0.73084490740740515</v>
      </c>
      <c r="BE100" s="111">
        <v>0.73348379629629401</v>
      </c>
      <c r="BF100" s="111">
        <v>0.7352546296296274</v>
      </c>
      <c r="BG100" s="111">
        <v>0.73804398148147921</v>
      </c>
      <c r="BH100" s="111">
        <v>0.74026620370370144</v>
      </c>
      <c r="BI100" s="111">
        <v>0.74201388888888664</v>
      </c>
      <c r="BJ100" s="111">
        <v>0.74380787037036811</v>
      </c>
      <c r="BK100" s="111">
        <v>0.74537037037036813</v>
      </c>
      <c r="BL100" s="111">
        <v>0.74693287037036815</v>
      </c>
      <c r="BM100" s="111">
        <v>0.74818287037036812</v>
      </c>
      <c r="BN100" s="111">
        <v>0.74991898148147929</v>
      </c>
      <c r="BO100" s="111">
        <v>0.75129629629629413</v>
      </c>
      <c r="BP100" s="111">
        <v>0.75287037037036819</v>
      </c>
      <c r="BQ100" s="111">
        <v>0.75497685185184971</v>
      </c>
      <c r="BR100" s="111">
        <v>0.7565046296296275</v>
      </c>
      <c r="BS100" s="111">
        <v>0.75793981481481265</v>
      </c>
      <c r="BT100" s="111">
        <v>0.75960648148147936</v>
      </c>
      <c r="BU100" s="111">
        <v>0.76170138888888672</v>
      </c>
      <c r="BV100" s="111">
        <v>0.76377314814814601</v>
      </c>
      <c r="BW100" s="111">
        <v>0.76599537037036824</v>
      </c>
      <c r="BX100" s="111">
        <v>0.76815972222222006</v>
      </c>
      <c r="BY100" s="111">
        <v>0.77085648148147934</v>
      </c>
      <c r="BZ100" s="111">
        <v>0.77261574074073858</v>
      </c>
      <c r="CA100" s="111">
        <v>0.77437499999999782</v>
      </c>
      <c r="CB100" s="111">
        <v>0.77624999999999778</v>
      </c>
      <c r="CC100" s="1" t="s">
        <v>114</v>
      </c>
    </row>
    <row r="101" spans="1:81" s="1" customFormat="1" ht="24" customHeight="1" x14ac:dyDescent="0.25">
      <c r="A101" s="332">
        <v>805</v>
      </c>
      <c r="B101" s="273"/>
      <c r="C101" s="272"/>
      <c r="D101" s="273">
        <v>0.67949074074073967</v>
      </c>
      <c r="E101" s="273">
        <v>0.68541666666666456</v>
      </c>
      <c r="F101" s="272">
        <v>52</v>
      </c>
      <c r="G101" s="331">
        <v>0.71674768518518295</v>
      </c>
      <c r="H101" s="272">
        <v>76</v>
      </c>
      <c r="I101" s="273">
        <v>0.72395833333333104</v>
      </c>
      <c r="J101" s="272">
        <v>76</v>
      </c>
      <c r="K101" s="273">
        <v>0.7310763888888866</v>
      </c>
      <c r="L101" s="272">
        <v>76</v>
      </c>
      <c r="M101" s="272" t="s">
        <v>104</v>
      </c>
      <c r="N101" s="332">
        <v>805</v>
      </c>
      <c r="O101" s="273">
        <v>0.73524305555555325</v>
      </c>
      <c r="P101" s="272">
        <v>76</v>
      </c>
      <c r="Q101" s="273">
        <v>0.7424421296296273</v>
      </c>
      <c r="R101" s="272">
        <v>76</v>
      </c>
      <c r="S101" s="331">
        <v>0.74976851851851622</v>
      </c>
      <c r="T101" s="272">
        <v>43</v>
      </c>
      <c r="U101" s="273">
        <v>0.78064814814814587</v>
      </c>
      <c r="V101" s="272">
        <v>43</v>
      </c>
      <c r="W101" s="273"/>
      <c r="X101" s="332">
        <v>805</v>
      </c>
      <c r="Y101" s="272" t="s">
        <v>115</v>
      </c>
      <c r="Z101" s="398"/>
      <c r="AB101" s="1">
        <v>805</v>
      </c>
      <c r="AC101" s="111">
        <v>0.68541666666666456</v>
      </c>
      <c r="AD101" s="111">
        <v>0.68732638888888675</v>
      </c>
      <c r="AE101" s="111">
        <v>0.68920138888888671</v>
      </c>
      <c r="AF101" s="111">
        <v>0.6909722222222201</v>
      </c>
      <c r="AG101" s="111">
        <v>0.6940046296296275</v>
      </c>
      <c r="AH101" s="111">
        <v>0.696273148148146</v>
      </c>
      <c r="AI101" s="111">
        <v>0.6987847222222201</v>
      </c>
      <c r="AJ101" s="111">
        <v>0.70079861111110897</v>
      </c>
      <c r="AK101" s="111">
        <v>0.70270833333333116</v>
      </c>
      <c r="AL101" s="111">
        <v>0.70431712962962745</v>
      </c>
      <c r="AM101" s="111">
        <v>0.70570601851851633</v>
      </c>
      <c r="AN101" s="111">
        <v>0.70726851851851635</v>
      </c>
      <c r="AO101" s="111">
        <v>0.70917824074073854</v>
      </c>
      <c r="AP101" s="111">
        <v>0.71076388888888664</v>
      </c>
      <c r="AQ101" s="111">
        <v>0.7121180555555533</v>
      </c>
      <c r="AR101" s="111">
        <v>0.71384259259259031</v>
      </c>
      <c r="AS101" s="111">
        <v>0.71523148148147919</v>
      </c>
      <c r="AT101" s="111">
        <v>0.71674768518518295</v>
      </c>
      <c r="AU101" s="111">
        <v>0.71835648148147924</v>
      </c>
      <c r="AV101" s="111">
        <v>0.7201504629629607</v>
      </c>
      <c r="AW101" s="111">
        <v>0.72190972222221994</v>
      </c>
      <c r="AX101" s="111">
        <v>0.72395833333333104</v>
      </c>
      <c r="AY101" s="111">
        <v>0.72671296296296062</v>
      </c>
      <c r="AZ101" s="111">
        <v>0.72849537037036804</v>
      </c>
      <c r="BA101" s="111">
        <v>0.7310763888888866</v>
      </c>
      <c r="BB101" s="1" t="s">
        <v>104</v>
      </c>
      <c r="BC101" s="1">
        <v>805</v>
      </c>
      <c r="BD101" s="111">
        <v>0.73524305555555325</v>
      </c>
      <c r="BE101" s="111">
        <v>0.73788194444444211</v>
      </c>
      <c r="BF101" s="111">
        <v>0.73965277777777549</v>
      </c>
      <c r="BG101" s="111">
        <v>0.7424421296296273</v>
      </c>
      <c r="BH101" s="111">
        <v>0.74466435185184954</v>
      </c>
      <c r="BI101" s="111">
        <v>0.74641203703703474</v>
      </c>
      <c r="BJ101" s="111">
        <v>0.7482060185185162</v>
      </c>
      <c r="BK101" s="111">
        <v>0.74976851851851622</v>
      </c>
      <c r="BL101" s="111">
        <v>0.75133101851851625</v>
      </c>
      <c r="BM101" s="111">
        <v>0.75258101851851622</v>
      </c>
      <c r="BN101" s="111">
        <v>0.75431712962962738</v>
      </c>
      <c r="BO101" s="111">
        <v>0.75569444444444223</v>
      </c>
      <c r="BP101" s="111">
        <v>0.75726851851851629</v>
      </c>
      <c r="BQ101" s="111">
        <v>0.7593749999999978</v>
      </c>
      <c r="BR101" s="111">
        <v>0.7609027777777756</v>
      </c>
      <c r="BS101" s="111">
        <v>0.76233796296296075</v>
      </c>
      <c r="BT101" s="111">
        <v>0.76400462962962745</v>
      </c>
      <c r="BU101" s="111">
        <v>0.76609953703703482</v>
      </c>
      <c r="BV101" s="111">
        <v>0.7681712962962941</v>
      </c>
      <c r="BW101" s="111">
        <v>0.77039351851851634</v>
      </c>
      <c r="BX101" s="111">
        <v>0.77255787037036816</v>
      </c>
      <c r="BY101" s="111">
        <v>0.77525462962962743</v>
      </c>
      <c r="BZ101" s="111">
        <v>0.77701388888888667</v>
      </c>
      <c r="CA101" s="111">
        <v>0.77877314814814591</v>
      </c>
      <c r="CB101" s="111">
        <v>0.78064814814814587</v>
      </c>
      <c r="CC101" s="1" t="s">
        <v>115</v>
      </c>
    </row>
    <row r="102" spans="1:81" s="1" customFormat="1" ht="24" customHeight="1" x14ac:dyDescent="0.25">
      <c r="A102" s="332">
        <v>806</v>
      </c>
      <c r="B102" s="273"/>
      <c r="C102" s="272"/>
      <c r="D102" s="273">
        <v>0.68388888888888777</v>
      </c>
      <c r="E102" s="273">
        <v>0.68981481481481266</v>
      </c>
      <c r="F102" s="272">
        <v>62</v>
      </c>
      <c r="G102" s="331">
        <v>0.72114583333333104</v>
      </c>
      <c r="H102" s="272">
        <v>78</v>
      </c>
      <c r="I102" s="273">
        <v>0.72835648148147913</v>
      </c>
      <c r="J102" s="272">
        <v>78</v>
      </c>
      <c r="K102" s="273">
        <v>0.73547453703703469</v>
      </c>
      <c r="L102" s="272">
        <v>78</v>
      </c>
      <c r="M102" s="272" t="s">
        <v>104</v>
      </c>
      <c r="N102" s="332">
        <v>806</v>
      </c>
      <c r="O102" s="273">
        <v>0.73964120370370134</v>
      </c>
      <c r="P102" s="272">
        <v>78</v>
      </c>
      <c r="Q102" s="273">
        <v>0.7468402777777754</v>
      </c>
      <c r="R102" s="272">
        <v>78</v>
      </c>
      <c r="S102" s="331">
        <v>0.75416666666666432</v>
      </c>
      <c r="T102" s="272">
        <v>65</v>
      </c>
      <c r="U102" s="273">
        <v>0.78504629629629397</v>
      </c>
      <c r="V102" s="272">
        <v>65</v>
      </c>
      <c r="W102" s="273"/>
      <c r="X102" s="332">
        <v>806</v>
      </c>
      <c r="Y102" s="272" t="s">
        <v>114</v>
      </c>
      <c r="Z102" s="398"/>
      <c r="AB102" s="1">
        <v>806</v>
      </c>
      <c r="AC102" s="111">
        <v>0.68981481481481266</v>
      </c>
      <c r="AD102" s="111">
        <v>0.69172453703703485</v>
      </c>
      <c r="AE102" s="111">
        <v>0.69359953703703481</v>
      </c>
      <c r="AF102" s="111">
        <v>0.6953703703703682</v>
      </c>
      <c r="AG102" s="111">
        <v>0.6984027777777756</v>
      </c>
      <c r="AH102" s="111">
        <v>0.7006712962962941</v>
      </c>
      <c r="AI102" s="111">
        <v>0.7031828703703682</v>
      </c>
      <c r="AJ102" s="111">
        <v>0.70519675925925707</v>
      </c>
      <c r="AK102" s="111">
        <v>0.70710648148147925</v>
      </c>
      <c r="AL102" s="111">
        <v>0.70871527777777554</v>
      </c>
      <c r="AM102" s="111">
        <v>0.71010416666666443</v>
      </c>
      <c r="AN102" s="111">
        <v>0.71166666666666445</v>
      </c>
      <c r="AO102" s="111">
        <v>0.71357638888888664</v>
      </c>
      <c r="AP102" s="111">
        <v>0.71516203703703474</v>
      </c>
      <c r="AQ102" s="111">
        <v>0.71651620370370139</v>
      </c>
      <c r="AR102" s="111">
        <v>0.7182407407407384</v>
      </c>
      <c r="AS102" s="111">
        <v>0.71962962962962729</v>
      </c>
      <c r="AT102" s="111">
        <v>0.72114583333333104</v>
      </c>
      <c r="AU102" s="111">
        <v>0.72275462962962733</v>
      </c>
      <c r="AV102" s="111">
        <v>0.7245486111111088</v>
      </c>
      <c r="AW102" s="111">
        <v>0.72630787037036804</v>
      </c>
      <c r="AX102" s="111">
        <v>0.72835648148147913</v>
      </c>
      <c r="AY102" s="111">
        <v>0.73111111111110871</v>
      </c>
      <c r="AZ102" s="111">
        <v>0.73289351851851614</v>
      </c>
      <c r="BA102" s="111">
        <v>0.73547453703703469</v>
      </c>
      <c r="BB102" s="1" t="s">
        <v>104</v>
      </c>
      <c r="BC102" s="1">
        <v>806</v>
      </c>
      <c r="BD102" s="111">
        <v>0.73964120370370134</v>
      </c>
      <c r="BE102" s="111">
        <v>0.7422800925925902</v>
      </c>
      <c r="BF102" s="111">
        <v>0.74405092592592359</v>
      </c>
      <c r="BG102" s="111">
        <v>0.7468402777777754</v>
      </c>
      <c r="BH102" s="111">
        <v>0.74906249999999763</v>
      </c>
      <c r="BI102" s="111">
        <v>0.75081018518518283</v>
      </c>
      <c r="BJ102" s="111">
        <v>0.7526041666666643</v>
      </c>
      <c r="BK102" s="111">
        <v>0.75416666666666432</v>
      </c>
      <c r="BL102" s="111">
        <v>0.75572916666666434</v>
      </c>
      <c r="BM102" s="111">
        <v>0.75697916666666432</v>
      </c>
      <c r="BN102" s="111">
        <v>0.75871527777777548</v>
      </c>
      <c r="BO102" s="111">
        <v>0.76009259259259032</v>
      </c>
      <c r="BP102" s="111">
        <v>0.76166666666666438</v>
      </c>
      <c r="BQ102" s="111">
        <v>0.7637731481481459</v>
      </c>
      <c r="BR102" s="111">
        <v>0.76530092592592369</v>
      </c>
      <c r="BS102" s="111">
        <v>0.76673611111110884</v>
      </c>
      <c r="BT102" s="111">
        <v>0.76840277777777555</v>
      </c>
      <c r="BU102" s="111">
        <v>0.77049768518518291</v>
      </c>
      <c r="BV102" s="111">
        <v>0.7725694444444422</v>
      </c>
      <c r="BW102" s="111">
        <v>0.77479166666666444</v>
      </c>
      <c r="BX102" s="111">
        <v>0.77695601851851626</v>
      </c>
      <c r="BY102" s="111">
        <v>0.77965277777777553</v>
      </c>
      <c r="BZ102" s="111">
        <v>0.78141203703703477</v>
      </c>
      <c r="CA102" s="111">
        <v>0.78317129629629401</v>
      </c>
      <c r="CB102" s="111">
        <v>0.78504629629629397</v>
      </c>
      <c r="CC102" s="1" t="s">
        <v>114</v>
      </c>
    </row>
    <row r="103" spans="1:81" s="1" customFormat="1" ht="24" customHeight="1" x14ac:dyDescent="0.25">
      <c r="A103" s="332">
        <v>812</v>
      </c>
      <c r="B103" s="273"/>
      <c r="C103" s="272"/>
      <c r="D103" s="273">
        <v>0.68828703703703586</v>
      </c>
      <c r="E103" s="273">
        <v>0.69421296296296076</v>
      </c>
      <c r="F103" s="272">
        <v>64</v>
      </c>
      <c r="G103" s="331">
        <v>0.72554398148147914</v>
      </c>
      <c r="H103" s="272">
        <v>67</v>
      </c>
      <c r="I103" s="273">
        <v>0.73275462962962723</v>
      </c>
      <c r="J103" s="272">
        <v>67</v>
      </c>
      <c r="K103" s="273">
        <v>0.73987268518518279</v>
      </c>
      <c r="L103" s="272">
        <v>67</v>
      </c>
      <c r="M103" s="272" t="s">
        <v>104</v>
      </c>
      <c r="N103" s="332">
        <v>812</v>
      </c>
      <c r="O103" s="273">
        <v>0.74403935185184944</v>
      </c>
      <c r="P103" s="272">
        <v>67</v>
      </c>
      <c r="Q103" s="273">
        <v>0.75123842592592349</v>
      </c>
      <c r="R103" s="272">
        <v>67</v>
      </c>
      <c r="S103" s="331">
        <v>0.75856481481481242</v>
      </c>
      <c r="T103" s="272">
        <v>74</v>
      </c>
      <c r="U103" s="273">
        <v>0.78944444444444206</v>
      </c>
      <c r="V103" s="272">
        <v>74</v>
      </c>
      <c r="W103" s="273"/>
      <c r="X103" s="332">
        <v>812</v>
      </c>
      <c r="Y103" s="272" t="s">
        <v>115</v>
      </c>
      <c r="Z103" s="398"/>
      <c r="AB103" s="1">
        <v>812</v>
      </c>
      <c r="AC103" s="111">
        <v>0.69421296296296076</v>
      </c>
      <c r="AD103" s="111">
        <v>0.69612268518518294</v>
      </c>
      <c r="AE103" s="111">
        <v>0.6979976851851829</v>
      </c>
      <c r="AF103" s="111">
        <v>0.69976851851851629</v>
      </c>
      <c r="AG103" s="111">
        <v>0.70280092592592369</v>
      </c>
      <c r="AH103" s="111">
        <v>0.70506944444444219</v>
      </c>
      <c r="AI103" s="111">
        <v>0.70758101851851629</v>
      </c>
      <c r="AJ103" s="111">
        <v>0.70959490740740516</v>
      </c>
      <c r="AK103" s="111">
        <v>0.71150462962962735</v>
      </c>
      <c r="AL103" s="111">
        <v>0.71311342592592364</v>
      </c>
      <c r="AM103" s="111">
        <v>0.71450231481481252</v>
      </c>
      <c r="AN103" s="111">
        <v>0.71606481481481254</v>
      </c>
      <c r="AO103" s="111">
        <v>0.71797453703703473</v>
      </c>
      <c r="AP103" s="111">
        <v>0.71956018518518283</v>
      </c>
      <c r="AQ103" s="111">
        <v>0.72091435185184949</v>
      </c>
      <c r="AR103" s="111">
        <v>0.7226388888888865</v>
      </c>
      <c r="AS103" s="111">
        <v>0.72402777777777538</v>
      </c>
      <c r="AT103" s="111">
        <v>0.72554398148147914</v>
      </c>
      <c r="AU103" s="111">
        <v>0.72715277777777543</v>
      </c>
      <c r="AV103" s="111">
        <v>0.72894675925925689</v>
      </c>
      <c r="AW103" s="111">
        <v>0.73070601851851613</v>
      </c>
      <c r="AX103" s="111">
        <v>0.73275462962962723</v>
      </c>
      <c r="AY103" s="111">
        <v>0.73550925925925681</v>
      </c>
      <c r="AZ103" s="111">
        <v>0.73729166666666424</v>
      </c>
      <c r="BA103" s="111">
        <v>0.73987268518518279</v>
      </c>
      <c r="BB103" s="1" t="s">
        <v>104</v>
      </c>
      <c r="BC103" s="1">
        <v>812</v>
      </c>
      <c r="BD103" s="111">
        <v>0.74403935185184944</v>
      </c>
      <c r="BE103" s="111">
        <v>0.7466782407407383</v>
      </c>
      <c r="BF103" s="111">
        <v>0.74844907407407169</v>
      </c>
      <c r="BG103" s="111">
        <v>0.75123842592592349</v>
      </c>
      <c r="BH103" s="111">
        <v>0.75346064814814573</v>
      </c>
      <c r="BI103" s="111">
        <v>0.75520833333333093</v>
      </c>
      <c r="BJ103" s="111">
        <v>0.75700231481481239</v>
      </c>
      <c r="BK103" s="111">
        <v>0.75856481481481242</v>
      </c>
      <c r="BL103" s="111">
        <v>0.76012731481481244</v>
      </c>
      <c r="BM103" s="111">
        <v>0.76137731481481241</v>
      </c>
      <c r="BN103" s="111">
        <v>0.76311342592592357</v>
      </c>
      <c r="BO103" s="111">
        <v>0.76449074074073842</v>
      </c>
      <c r="BP103" s="111">
        <v>0.76606481481481248</v>
      </c>
      <c r="BQ103" s="111">
        <v>0.76817129629629399</v>
      </c>
      <c r="BR103" s="111">
        <v>0.76969907407407179</v>
      </c>
      <c r="BS103" s="111">
        <v>0.77113425925925694</v>
      </c>
      <c r="BT103" s="111">
        <v>0.77280092592592364</v>
      </c>
      <c r="BU103" s="111">
        <v>0.77489583333333101</v>
      </c>
      <c r="BV103" s="111">
        <v>0.77696759259259029</v>
      </c>
      <c r="BW103" s="111">
        <v>0.77918981481481253</v>
      </c>
      <c r="BX103" s="111">
        <v>0.78135416666666435</v>
      </c>
      <c r="BY103" s="111">
        <v>0.78405092592592363</v>
      </c>
      <c r="BZ103" s="111">
        <v>0.78581018518518286</v>
      </c>
      <c r="CA103" s="111">
        <v>0.7875694444444421</v>
      </c>
      <c r="CB103" s="111">
        <v>0.78944444444444206</v>
      </c>
      <c r="CC103" s="1" t="s">
        <v>115</v>
      </c>
    </row>
    <row r="104" spans="1:81" s="1" customFormat="1" ht="24" customHeight="1" x14ac:dyDescent="0.25">
      <c r="A104" s="332">
        <v>816</v>
      </c>
      <c r="B104" s="273"/>
      <c r="C104" s="272"/>
      <c r="D104" s="273">
        <v>0.69268518518518396</v>
      </c>
      <c r="E104" s="273">
        <v>0.69861111111110885</v>
      </c>
      <c r="F104" s="272">
        <v>65</v>
      </c>
      <c r="G104" s="331">
        <v>0.72994212962962723</v>
      </c>
      <c r="H104" s="272">
        <v>80</v>
      </c>
      <c r="I104" s="273">
        <v>0.73715277777777533</v>
      </c>
      <c r="J104" s="272">
        <v>80</v>
      </c>
      <c r="K104" s="273">
        <v>0.74427083333333088</v>
      </c>
      <c r="L104" s="272">
        <v>80</v>
      </c>
      <c r="M104" s="272" t="s">
        <v>104</v>
      </c>
      <c r="N104" s="332">
        <v>816</v>
      </c>
      <c r="O104" s="273">
        <v>0.74843749999999754</v>
      </c>
      <c r="P104" s="272">
        <v>80</v>
      </c>
      <c r="Q104" s="273">
        <v>0.75563657407407159</v>
      </c>
      <c r="R104" s="272">
        <v>80</v>
      </c>
      <c r="S104" s="331">
        <v>0.76296296296296051</v>
      </c>
      <c r="T104" s="272">
        <v>59</v>
      </c>
      <c r="U104" s="273">
        <v>0.79384259259259016</v>
      </c>
      <c r="V104" s="272">
        <v>59</v>
      </c>
      <c r="W104" s="273"/>
      <c r="X104" s="332">
        <v>816</v>
      </c>
      <c r="Y104" s="272" t="s">
        <v>114</v>
      </c>
      <c r="Z104" s="398"/>
      <c r="AB104" s="1">
        <v>816</v>
      </c>
      <c r="AC104" s="111">
        <v>0.69861111111110885</v>
      </c>
      <c r="AD104" s="111">
        <v>0.70052083333333104</v>
      </c>
      <c r="AE104" s="111">
        <v>0.702395833333331</v>
      </c>
      <c r="AF104" s="111">
        <v>0.70416666666666439</v>
      </c>
      <c r="AG104" s="111">
        <v>0.70719907407407179</v>
      </c>
      <c r="AH104" s="111">
        <v>0.70946759259259029</v>
      </c>
      <c r="AI104" s="111">
        <v>0.71197916666666439</v>
      </c>
      <c r="AJ104" s="111">
        <v>0.71399305555555326</v>
      </c>
      <c r="AK104" s="111">
        <v>0.71590277777777545</v>
      </c>
      <c r="AL104" s="111">
        <v>0.71751157407407173</v>
      </c>
      <c r="AM104" s="111">
        <v>0.71890046296296062</v>
      </c>
      <c r="AN104" s="111">
        <v>0.72046296296296064</v>
      </c>
      <c r="AO104" s="111">
        <v>0.72237268518518283</v>
      </c>
      <c r="AP104" s="111">
        <v>0.72395833333333093</v>
      </c>
      <c r="AQ104" s="111">
        <v>0.72531249999999758</v>
      </c>
      <c r="AR104" s="111">
        <v>0.72703703703703459</v>
      </c>
      <c r="AS104" s="111">
        <v>0.72842592592592348</v>
      </c>
      <c r="AT104" s="111">
        <v>0.72994212962962723</v>
      </c>
      <c r="AU104" s="111">
        <v>0.73155092592592352</v>
      </c>
      <c r="AV104" s="111">
        <v>0.73334490740740499</v>
      </c>
      <c r="AW104" s="111">
        <v>0.73510416666666423</v>
      </c>
      <c r="AX104" s="111">
        <v>0.73715277777777533</v>
      </c>
      <c r="AY104" s="111">
        <v>0.7399074074074049</v>
      </c>
      <c r="AZ104" s="111">
        <v>0.74168981481481233</v>
      </c>
      <c r="BA104" s="111">
        <v>0.74427083333333088</v>
      </c>
      <c r="BB104" s="1" t="s">
        <v>104</v>
      </c>
      <c r="BC104" s="1">
        <v>816</v>
      </c>
      <c r="BD104" s="111">
        <v>0.74843749999999754</v>
      </c>
      <c r="BE104" s="111">
        <v>0.75107638888888639</v>
      </c>
      <c r="BF104" s="111">
        <v>0.75284722222221978</v>
      </c>
      <c r="BG104" s="111">
        <v>0.75563657407407159</v>
      </c>
      <c r="BH104" s="111">
        <v>0.75785879629629382</v>
      </c>
      <c r="BI104" s="111">
        <v>0.75960648148147902</v>
      </c>
      <c r="BJ104" s="111">
        <v>0.76140046296296049</v>
      </c>
      <c r="BK104" s="111">
        <v>0.76296296296296051</v>
      </c>
      <c r="BL104" s="111">
        <v>0.76452546296296053</v>
      </c>
      <c r="BM104" s="111">
        <v>0.76577546296296051</v>
      </c>
      <c r="BN104" s="111">
        <v>0.76751157407407167</v>
      </c>
      <c r="BO104" s="111">
        <v>0.76888888888888651</v>
      </c>
      <c r="BP104" s="111">
        <v>0.77046296296296057</v>
      </c>
      <c r="BQ104" s="111">
        <v>0.77256944444444209</v>
      </c>
      <c r="BR104" s="111">
        <v>0.77409722222221988</v>
      </c>
      <c r="BS104" s="111">
        <v>0.77553240740740503</v>
      </c>
      <c r="BT104" s="111">
        <v>0.77719907407407174</v>
      </c>
      <c r="BU104" s="111">
        <v>0.7792939814814791</v>
      </c>
      <c r="BV104" s="111">
        <v>0.78136574074073839</v>
      </c>
      <c r="BW104" s="111">
        <v>0.78358796296296063</v>
      </c>
      <c r="BX104" s="111">
        <v>0.78575231481481245</v>
      </c>
      <c r="BY104" s="111">
        <v>0.78844907407407172</v>
      </c>
      <c r="BZ104" s="111">
        <v>0.79020833333333096</v>
      </c>
      <c r="CA104" s="111">
        <v>0.7919675925925902</v>
      </c>
      <c r="CB104" s="111">
        <v>0.79384259259259016</v>
      </c>
      <c r="CC104" s="1" t="s">
        <v>114</v>
      </c>
    </row>
    <row r="105" spans="1:81" s="1" customFormat="1" ht="24" customHeight="1" x14ac:dyDescent="0.25">
      <c r="A105" s="332">
        <v>807</v>
      </c>
      <c r="B105" s="273"/>
      <c r="C105" s="272"/>
      <c r="D105" s="273">
        <v>0.69708333333333206</v>
      </c>
      <c r="E105" s="273">
        <v>0.70300925925925695</v>
      </c>
      <c r="F105" s="272">
        <v>53</v>
      </c>
      <c r="G105" s="331">
        <v>0.73434027777777533</v>
      </c>
      <c r="H105" s="272">
        <v>81</v>
      </c>
      <c r="I105" s="273">
        <v>0.74155092592592342</v>
      </c>
      <c r="J105" s="272">
        <v>81</v>
      </c>
      <c r="K105" s="273">
        <v>0.74866898148147898</v>
      </c>
      <c r="L105" s="272">
        <v>81</v>
      </c>
      <c r="M105" s="272" t="s">
        <v>104</v>
      </c>
      <c r="N105" s="332">
        <v>807</v>
      </c>
      <c r="O105" s="273">
        <v>0.75283564814814563</v>
      </c>
      <c r="P105" s="272">
        <v>81</v>
      </c>
      <c r="Q105" s="273">
        <v>0.76003472222221968</v>
      </c>
      <c r="R105" s="272">
        <v>81</v>
      </c>
      <c r="S105" s="331">
        <v>0.76736111111110861</v>
      </c>
      <c r="T105" s="272">
        <v>76</v>
      </c>
      <c r="U105" s="273">
        <v>0.79824074074073825</v>
      </c>
      <c r="V105" s="272">
        <v>76</v>
      </c>
      <c r="W105" s="273"/>
      <c r="X105" s="332">
        <v>807</v>
      </c>
      <c r="Y105" s="272" t="s">
        <v>115</v>
      </c>
      <c r="Z105" s="398"/>
      <c r="AB105" s="1">
        <v>807</v>
      </c>
      <c r="AC105" s="111">
        <v>0.70300925925925695</v>
      </c>
      <c r="AD105" s="111">
        <v>0.70491898148147913</v>
      </c>
      <c r="AE105" s="111">
        <v>0.70679398148147909</v>
      </c>
      <c r="AF105" s="111">
        <v>0.70856481481481248</v>
      </c>
      <c r="AG105" s="111">
        <v>0.71159722222221988</v>
      </c>
      <c r="AH105" s="111">
        <v>0.71386574074073839</v>
      </c>
      <c r="AI105" s="111">
        <v>0.71637731481481248</v>
      </c>
      <c r="AJ105" s="111">
        <v>0.71839120370370135</v>
      </c>
      <c r="AK105" s="111">
        <v>0.72030092592592354</v>
      </c>
      <c r="AL105" s="111">
        <v>0.72190972222221983</v>
      </c>
      <c r="AM105" s="111">
        <v>0.72329861111110871</v>
      </c>
      <c r="AN105" s="111">
        <v>0.72486111111110874</v>
      </c>
      <c r="AO105" s="111">
        <v>0.72677083333333092</v>
      </c>
      <c r="AP105" s="111">
        <v>0.72835648148147902</v>
      </c>
      <c r="AQ105" s="111">
        <v>0.72971064814814568</v>
      </c>
      <c r="AR105" s="111">
        <v>0.73143518518518269</v>
      </c>
      <c r="AS105" s="111">
        <v>0.73282407407407157</v>
      </c>
      <c r="AT105" s="111">
        <v>0.73434027777777533</v>
      </c>
      <c r="AU105" s="111">
        <v>0.73594907407407162</v>
      </c>
      <c r="AV105" s="111">
        <v>0.73774305555555308</v>
      </c>
      <c r="AW105" s="111">
        <v>0.73950231481481232</v>
      </c>
      <c r="AX105" s="111">
        <v>0.74155092592592342</v>
      </c>
      <c r="AY105" s="111">
        <v>0.744305555555553</v>
      </c>
      <c r="AZ105" s="111">
        <v>0.74608796296296043</v>
      </c>
      <c r="BA105" s="111">
        <v>0.74866898148147898</v>
      </c>
      <c r="BB105" s="1" t="s">
        <v>104</v>
      </c>
      <c r="BC105" s="1">
        <v>807</v>
      </c>
      <c r="BD105" s="111">
        <v>0.75283564814814563</v>
      </c>
      <c r="BE105" s="111">
        <v>0.75547453703703449</v>
      </c>
      <c r="BF105" s="111">
        <v>0.75724537037036788</v>
      </c>
      <c r="BG105" s="111">
        <v>0.76003472222221968</v>
      </c>
      <c r="BH105" s="111">
        <v>0.76225694444444192</v>
      </c>
      <c r="BI105" s="111">
        <v>0.76400462962962712</v>
      </c>
      <c r="BJ105" s="111">
        <v>0.76579861111110858</v>
      </c>
      <c r="BK105" s="111">
        <v>0.76736111111110861</v>
      </c>
      <c r="BL105" s="111">
        <v>0.76892361111110863</v>
      </c>
      <c r="BM105" s="111">
        <v>0.7701736111111086</v>
      </c>
      <c r="BN105" s="111">
        <v>0.77190972222221976</v>
      </c>
      <c r="BO105" s="111">
        <v>0.77328703703703461</v>
      </c>
      <c r="BP105" s="111">
        <v>0.77486111111110867</v>
      </c>
      <c r="BQ105" s="111">
        <v>0.77696759259259018</v>
      </c>
      <c r="BR105" s="111">
        <v>0.77849537037036798</v>
      </c>
      <c r="BS105" s="111">
        <v>0.77993055555555313</v>
      </c>
      <c r="BT105" s="111">
        <v>0.78159722222221983</v>
      </c>
      <c r="BU105" s="111">
        <v>0.7836921296296272</v>
      </c>
      <c r="BV105" s="111">
        <v>0.78576388888888649</v>
      </c>
      <c r="BW105" s="111">
        <v>0.78798611111110872</v>
      </c>
      <c r="BX105" s="111">
        <v>0.79015046296296054</v>
      </c>
      <c r="BY105" s="111">
        <v>0.79284722222221982</v>
      </c>
      <c r="BZ105" s="111">
        <v>0.79460648148147905</v>
      </c>
      <c r="CA105" s="111">
        <v>0.79636574074073829</v>
      </c>
      <c r="CB105" s="111">
        <v>0.79824074074073825</v>
      </c>
      <c r="CC105" s="1" t="s">
        <v>115</v>
      </c>
    </row>
    <row r="106" spans="1:81" s="1" customFormat="1" ht="24" customHeight="1" x14ac:dyDescent="0.25">
      <c r="A106" s="332">
        <v>813</v>
      </c>
      <c r="B106" s="273"/>
      <c r="C106" s="272"/>
      <c r="D106" s="273">
        <v>0.70148148148148015</v>
      </c>
      <c r="E106" s="273">
        <v>0.70740740740740504</v>
      </c>
      <c r="F106" s="272">
        <v>58</v>
      </c>
      <c r="G106" s="331">
        <v>0.73873842592592343</v>
      </c>
      <c r="H106" s="272">
        <v>82</v>
      </c>
      <c r="I106" s="273">
        <v>0.74594907407407152</v>
      </c>
      <c r="J106" s="272">
        <v>82</v>
      </c>
      <c r="K106" s="273">
        <v>0.75306712962962707</v>
      </c>
      <c r="L106" s="272">
        <v>82</v>
      </c>
      <c r="M106" s="272" t="s">
        <v>104</v>
      </c>
      <c r="N106" s="332">
        <v>813</v>
      </c>
      <c r="O106" s="273">
        <v>0.75723379629629373</v>
      </c>
      <c r="P106" s="272">
        <v>82</v>
      </c>
      <c r="Q106" s="273">
        <v>0.76443287037036778</v>
      </c>
      <c r="R106" s="272">
        <v>82</v>
      </c>
      <c r="S106" s="331">
        <v>0.7717592592592567</v>
      </c>
      <c r="T106" s="272">
        <v>78</v>
      </c>
      <c r="U106" s="273">
        <v>0.80263888888888635</v>
      </c>
      <c r="V106" s="272">
        <v>78</v>
      </c>
      <c r="W106" s="273"/>
      <c r="X106" s="332">
        <v>813</v>
      </c>
      <c r="Y106" s="272" t="s">
        <v>114</v>
      </c>
      <c r="Z106" s="398"/>
      <c r="AB106" s="1">
        <v>813</v>
      </c>
      <c r="AC106" s="111">
        <v>0.70740740740740504</v>
      </c>
      <c r="AD106" s="111">
        <v>0.70931712962962723</v>
      </c>
      <c r="AE106" s="111">
        <v>0.71119212962962719</v>
      </c>
      <c r="AF106" s="111">
        <v>0.71296296296296058</v>
      </c>
      <c r="AG106" s="111">
        <v>0.71599537037036798</v>
      </c>
      <c r="AH106" s="111">
        <v>0.71826388888888648</v>
      </c>
      <c r="AI106" s="111">
        <v>0.72077546296296058</v>
      </c>
      <c r="AJ106" s="111">
        <v>0.72278935185184945</v>
      </c>
      <c r="AK106" s="111">
        <v>0.72469907407407164</v>
      </c>
      <c r="AL106" s="111">
        <v>0.72630787037036793</v>
      </c>
      <c r="AM106" s="111">
        <v>0.72769675925925681</v>
      </c>
      <c r="AN106" s="111">
        <v>0.72925925925925683</v>
      </c>
      <c r="AO106" s="111">
        <v>0.73116898148147902</v>
      </c>
      <c r="AP106" s="111">
        <v>0.73275462962962712</v>
      </c>
      <c r="AQ106" s="111">
        <v>0.73410879629629378</v>
      </c>
      <c r="AR106" s="111">
        <v>0.73583333333333079</v>
      </c>
      <c r="AS106" s="111">
        <v>0.73722222222221967</v>
      </c>
      <c r="AT106" s="111">
        <v>0.73873842592592343</v>
      </c>
      <c r="AU106" s="111">
        <v>0.74034722222221971</v>
      </c>
      <c r="AV106" s="111">
        <v>0.74214120370370118</v>
      </c>
      <c r="AW106" s="111">
        <v>0.74390046296296042</v>
      </c>
      <c r="AX106" s="111">
        <v>0.74594907407407152</v>
      </c>
      <c r="AY106" s="111">
        <v>0.7487037037037011</v>
      </c>
      <c r="AZ106" s="111">
        <v>0.75048611111110852</v>
      </c>
      <c r="BA106" s="111">
        <v>0.75306712962962707</v>
      </c>
      <c r="BB106" s="1" t="s">
        <v>104</v>
      </c>
      <c r="BC106" s="1">
        <v>813</v>
      </c>
      <c r="BD106" s="111">
        <v>0.75723379629629373</v>
      </c>
      <c r="BE106" s="111">
        <v>0.75987268518518258</v>
      </c>
      <c r="BF106" s="111">
        <v>0.76164351851851597</v>
      </c>
      <c r="BG106" s="111">
        <v>0.76443287037036778</v>
      </c>
      <c r="BH106" s="111">
        <v>0.76665509259259002</v>
      </c>
      <c r="BI106" s="111">
        <v>0.76840277777777521</v>
      </c>
      <c r="BJ106" s="111">
        <v>0.77019675925925668</v>
      </c>
      <c r="BK106" s="111">
        <v>0.7717592592592567</v>
      </c>
      <c r="BL106" s="111">
        <v>0.77332175925925672</v>
      </c>
      <c r="BM106" s="111">
        <v>0.7745717592592567</v>
      </c>
      <c r="BN106" s="111">
        <v>0.77630787037036786</v>
      </c>
      <c r="BO106" s="111">
        <v>0.7776851851851827</v>
      </c>
      <c r="BP106" s="111">
        <v>0.77925925925925676</v>
      </c>
      <c r="BQ106" s="111">
        <v>0.78136574074073828</v>
      </c>
      <c r="BR106" s="111">
        <v>0.78289351851851607</v>
      </c>
      <c r="BS106" s="111">
        <v>0.78432870370370122</v>
      </c>
      <c r="BT106" s="111">
        <v>0.78599537037036793</v>
      </c>
      <c r="BU106" s="111">
        <v>0.78809027777777529</v>
      </c>
      <c r="BV106" s="111">
        <v>0.79016203703703458</v>
      </c>
      <c r="BW106" s="111">
        <v>0.79238425925925682</v>
      </c>
      <c r="BX106" s="111">
        <v>0.79454861111110864</v>
      </c>
      <c r="BY106" s="111">
        <v>0.79724537037036791</v>
      </c>
      <c r="BZ106" s="111">
        <v>0.79900462962962715</v>
      </c>
      <c r="CA106" s="111">
        <v>0.80076388888888639</v>
      </c>
      <c r="CB106" s="111">
        <v>0.80263888888888635</v>
      </c>
      <c r="CC106" s="1" t="s">
        <v>114</v>
      </c>
    </row>
    <row r="107" spans="1:81" s="1" customFormat="1" ht="24" customHeight="1" x14ac:dyDescent="0.25">
      <c r="A107" s="332">
        <v>802</v>
      </c>
      <c r="B107" s="273"/>
      <c r="C107" s="272"/>
      <c r="D107" s="273">
        <v>0.70587962962962825</v>
      </c>
      <c r="E107" s="273">
        <v>0.71180555555555314</v>
      </c>
      <c r="F107" s="272">
        <v>59</v>
      </c>
      <c r="G107" s="331">
        <v>0.74313657407407152</v>
      </c>
      <c r="H107" s="272">
        <v>64</v>
      </c>
      <c r="I107" s="273">
        <v>0.75034722222221961</v>
      </c>
      <c r="J107" s="272">
        <v>64</v>
      </c>
      <c r="K107" s="273">
        <v>0.75746527777777517</v>
      </c>
      <c r="L107" s="272">
        <v>64</v>
      </c>
      <c r="M107" s="272" t="s">
        <v>104</v>
      </c>
      <c r="N107" s="332">
        <v>802</v>
      </c>
      <c r="O107" s="273">
        <v>0.76163194444444182</v>
      </c>
      <c r="P107" s="272">
        <v>64</v>
      </c>
      <c r="Q107" s="273">
        <v>0.76883101851851587</v>
      </c>
      <c r="R107" s="272">
        <v>64</v>
      </c>
      <c r="S107" s="331">
        <v>0.7761574074074048</v>
      </c>
      <c r="T107" s="272">
        <v>44</v>
      </c>
      <c r="U107" s="273">
        <v>0.80703703703703444</v>
      </c>
      <c r="V107" s="272">
        <v>44</v>
      </c>
      <c r="W107" s="273"/>
      <c r="X107" s="332">
        <v>802</v>
      </c>
      <c r="Y107" s="272" t="s">
        <v>115</v>
      </c>
      <c r="Z107" s="398"/>
      <c r="AB107" s="1">
        <v>802</v>
      </c>
      <c r="AC107" s="111">
        <v>0.71180555555555314</v>
      </c>
      <c r="AD107" s="111">
        <v>0.71371527777777533</v>
      </c>
      <c r="AE107" s="111">
        <v>0.71559027777777529</v>
      </c>
      <c r="AF107" s="111">
        <v>0.71736111111110867</v>
      </c>
      <c r="AG107" s="111">
        <v>0.72039351851851607</v>
      </c>
      <c r="AH107" s="111">
        <v>0.72266203703703458</v>
      </c>
      <c r="AI107" s="111">
        <v>0.72517361111110867</v>
      </c>
      <c r="AJ107" s="111">
        <v>0.72718749999999754</v>
      </c>
      <c r="AK107" s="111">
        <v>0.72909722222221973</v>
      </c>
      <c r="AL107" s="111">
        <v>0.73070601851851602</v>
      </c>
      <c r="AM107" s="111">
        <v>0.7320949074074049</v>
      </c>
      <c r="AN107" s="111">
        <v>0.73365740740740493</v>
      </c>
      <c r="AO107" s="111">
        <v>0.73556712962962711</v>
      </c>
      <c r="AP107" s="111">
        <v>0.73715277777777521</v>
      </c>
      <c r="AQ107" s="111">
        <v>0.73850694444444187</v>
      </c>
      <c r="AR107" s="111">
        <v>0.74023148148147888</v>
      </c>
      <c r="AS107" s="111">
        <v>0.74162037037036777</v>
      </c>
      <c r="AT107" s="111">
        <v>0.74313657407407152</v>
      </c>
      <c r="AU107" s="111">
        <v>0.74474537037036781</v>
      </c>
      <c r="AV107" s="111">
        <v>0.74653935185184928</v>
      </c>
      <c r="AW107" s="111">
        <v>0.74829861111110851</v>
      </c>
      <c r="AX107" s="111">
        <v>0.75034722222221961</v>
      </c>
      <c r="AY107" s="111">
        <v>0.75310185185184919</v>
      </c>
      <c r="AZ107" s="111">
        <v>0.75488425925925662</v>
      </c>
      <c r="BA107" s="111">
        <v>0.75746527777777517</v>
      </c>
      <c r="BB107" s="1" t="s">
        <v>104</v>
      </c>
      <c r="BC107" s="1">
        <v>802</v>
      </c>
      <c r="BD107" s="111">
        <v>0.76163194444444182</v>
      </c>
      <c r="BE107" s="111">
        <v>0.76427083333333068</v>
      </c>
      <c r="BF107" s="111">
        <v>0.76604166666666407</v>
      </c>
      <c r="BG107" s="111">
        <v>0.76883101851851587</v>
      </c>
      <c r="BH107" s="111">
        <v>0.77105324074073811</v>
      </c>
      <c r="BI107" s="111">
        <v>0.77280092592592331</v>
      </c>
      <c r="BJ107" s="111">
        <v>0.77459490740740478</v>
      </c>
      <c r="BK107" s="111">
        <v>0.7761574074074048</v>
      </c>
      <c r="BL107" s="111">
        <v>0.77771990740740482</v>
      </c>
      <c r="BM107" s="111">
        <v>0.77896990740740479</v>
      </c>
      <c r="BN107" s="111">
        <v>0.78070601851851595</v>
      </c>
      <c r="BO107" s="111">
        <v>0.7820833333333308</v>
      </c>
      <c r="BP107" s="111">
        <v>0.78365740740740486</v>
      </c>
      <c r="BQ107" s="111">
        <v>0.78576388888888637</v>
      </c>
      <c r="BR107" s="111">
        <v>0.78729166666666417</v>
      </c>
      <c r="BS107" s="111">
        <v>0.78872685185184932</v>
      </c>
      <c r="BT107" s="111">
        <v>0.79039351851851603</v>
      </c>
      <c r="BU107" s="111">
        <v>0.79248842592592339</v>
      </c>
      <c r="BV107" s="111">
        <v>0.79456018518518268</v>
      </c>
      <c r="BW107" s="111">
        <v>0.79678240740740491</v>
      </c>
      <c r="BX107" s="111">
        <v>0.79894675925925673</v>
      </c>
      <c r="BY107" s="111">
        <v>0.80164351851851601</v>
      </c>
      <c r="BZ107" s="111">
        <v>0.80340277777777525</v>
      </c>
      <c r="CA107" s="111">
        <v>0.80516203703703448</v>
      </c>
      <c r="CB107" s="111">
        <v>0.80703703703703444</v>
      </c>
      <c r="CC107" s="1" t="s">
        <v>115</v>
      </c>
    </row>
    <row r="108" spans="1:81" s="1" customFormat="1" ht="24" customHeight="1" x14ac:dyDescent="0.25">
      <c r="A108" s="332">
        <v>815</v>
      </c>
      <c r="B108" s="273"/>
      <c r="C108" s="272"/>
      <c r="D108" s="273">
        <v>0.71027777777777634</v>
      </c>
      <c r="E108" s="273">
        <v>0.71620370370370123</v>
      </c>
      <c r="F108" s="272">
        <v>46</v>
      </c>
      <c r="G108" s="331">
        <v>0.74753472222221962</v>
      </c>
      <c r="H108" s="272">
        <v>46</v>
      </c>
      <c r="I108" s="273">
        <v>0.75474537037036771</v>
      </c>
      <c r="J108" s="272">
        <v>46</v>
      </c>
      <c r="K108" s="273">
        <v>0.76186342592592327</v>
      </c>
      <c r="L108" s="272">
        <v>46</v>
      </c>
      <c r="M108" s="272" t="s">
        <v>104</v>
      </c>
      <c r="N108" s="332">
        <v>815</v>
      </c>
      <c r="O108" s="273">
        <v>0.76603009259258992</v>
      </c>
      <c r="P108" s="272">
        <v>46</v>
      </c>
      <c r="Q108" s="273">
        <v>0.77322916666666397</v>
      </c>
      <c r="R108" s="272">
        <v>46</v>
      </c>
      <c r="S108" s="331">
        <v>0.78055555555555289</v>
      </c>
      <c r="T108" s="272">
        <v>45</v>
      </c>
      <c r="U108" s="273">
        <v>0.81143518518518254</v>
      </c>
      <c r="V108" s="272">
        <v>45</v>
      </c>
      <c r="W108" s="273"/>
      <c r="X108" s="332">
        <v>815</v>
      </c>
      <c r="Y108" s="272" t="s">
        <v>114</v>
      </c>
      <c r="Z108" s="398"/>
      <c r="AB108" s="1">
        <v>815</v>
      </c>
      <c r="AC108" s="111">
        <v>0.71620370370370123</v>
      </c>
      <c r="AD108" s="111">
        <v>0.71811342592592342</v>
      </c>
      <c r="AE108" s="111">
        <v>0.71998842592592338</v>
      </c>
      <c r="AF108" s="111">
        <v>0.72175925925925677</v>
      </c>
      <c r="AG108" s="111">
        <v>0.72479166666666417</v>
      </c>
      <c r="AH108" s="111">
        <v>0.72706018518518267</v>
      </c>
      <c r="AI108" s="111">
        <v>0.72957175925925677</v>
      </c>
      <c r="AJ108" s="111">
        <v>0.73158564814814564</v>
      </c>
      <c r="AK108" s="111">
        <v>0.73349537037036783</v>
      </c>
      <c r="AL108" s="111">
        <v>0.73510416666666412</v>
      </c>
      <c r="AM108" s="111">
        <v>0.736493055555553</v>
      </c>
      <c r="AN108" s="111">
        <v>0.73805555555555302</v>
      </c>
      <c r="AO108" s="111">
        <v>0.73996527777777521</v>
      </c>
      <c r="AP108" s="111">
        <v>0.74155092592592331</v>
      </c>
      <c r="AQ108" s="111">
        <v>0.74290509259258997</v>
      </c>
      <c r="AR108" s="111">
        <v>0.74462962962962698</v>
      </c>
      <c r="AS108" s="111">
        <v>0.74601851851851586</v>
      </c>
      <c r="AT108" s="111">
        <v>0.74753472222221962</v>
      </c>
      <c r="AU108" s="111">
        <v>0.74914351851851591</v>
      </c>
      <c r="AV108" s="111">
        <v>0.75093749999999737</v>
      </c>
      <c r="AW108" s="111">
        <v>0.75269675925925661</v>
      </c>
      <c r="AX108" s="111">
        <v>0.75474537037036771</v>
      </c>
      <c r="AY108" s="111">
        <v>0.75749999999999729</v>
      </c>
      <c r="AZ108" s="111">
        <v>0.75928240740740471</v>
      </c>
      <c r="BA108" s="111">
        <v>0.76186342592592327</v>
      </c>
      <c r="BB108" s="1" t="s">
        <v>104</v>
      </c>
      <c r="BC108" s="1">
        <v>815</v>
      </c>
      <c r="BD108" s="111">
        <v>0.76603009259258992</v>
      </c>
      <c r="BE108" s="111">
        <v>0.76866898148147877</v>
      </c>
      <c r="BF108" s="111">
        <v>0.77043981481481216</v>
      </c>
      <c r="BG108" s="111">
        <v>0.77322916666666397</v>
      </c>
      <c r="BH108" s="111">
        <v>0.77545138888888621</v>
      </c>
      <c r="BI108" s="111">
        <v>0.77719907407407141</v>
      </c>
      <c r="BJ108" s="111">
        <v>0.77899305555555287</v>
      </c>
      <c r="BK108" s="111">
        <v>0.78055555555555289</v>
      </c>
      <c r="BL108" s="111">
        <v>0.78211805555555292</v>
      </c>
      <c r="BM108" s="111">
        <v>0.78336805555555289</v>
      </c>
      <c r="BN108" s="111">
        <v>0.78510416666666405</v>
      </c>
      <c r="BO108" s="111">
        <v>0.78648148148147889</v>
      </c>
      <c r="BP108" s="111">
        <v>0.78805555555555296</v>
      </c>
      <c r="BQ108" s="111">
        <v>0.79016203703703447</v>
      </c>
      <c r="BR108" s="111">
        <v>0.79168981481481226</v>
      </c>
      <c r="BS108" s="111">
        <v>0.79312499999999742</v>
      </c>
      <c r="BT108" s="111">
        <v>0.79479166666666412</v>
      </c>
      <c r="BU108" s="111">
        <v>0.79688657407407149</v>
      </c>
      <c r="BV108" s="111">
        <v>0.79895833333333077</v>
      </c>
      <c r="BW108" s="111">
        <v>0.80118055555555301</v>
      </c>
      <c r="BX108" s="111">
        <v>0.80334490740740483</v>
      </c>
      <c r="BY108" s="111">
        <v>0.8060416666666641</v>
      </c>
      <c r="BZ108" s="111">
        <v>0.80780092592592334</v>
      </c>
      <c r="CA108" s="111">
        <v>0.80956018518518258</v>
      </c>
      <c r="CB108" s="111">
        <v>0.81143518518518254</v>
      </c>
      <c r="CC108" s="1" t="s">
        <v>114</v>
      </c>
    </row>
    <row r="109" spans="1:81" s="1" customFormat="1" ht="24" customHeight="1" x14ac:dyDescent="0.25">
      <c r="A109" s="332">
        <v>808</v>
      </c>
      <c r="B109" s="273"/>
      <c r="C109" s="272"/>
      <c r="D109" s="273">
        <v>0.71467592592592444</v>
      </c>
      <c r="E109" s="273">
        <v>0.72060185185184933</v>
      </c>
      <c r="F109" s="272">
        <v>68</v>
      </c>
      <c r="G109" s="331">
        <v>0.75193287037036771</v>
      </c>
      <c r="H109" s="272">
        <v>68</v>
      </c>
      <c r="I109" s="273">
        <v>0.7591435185185158</v>
      </c>
      <c r="J109" s="272">
        <v>68</v>
      </c>
      <c r="K109" s="273">
        <v>0.76626157407407136</v>
      </c>
      <c r="L109" s="272">
        <v>68</v>
      </c>
      <c r="M109" s="272" t="s">
        <v>104</v>
      </c>
      <c r="N109" s="332">
        <v>808</v>
      </c>
      <c r="O109" s="273">
        <v>0.77042824074073801</v>
      </c>
      <c r="P109" s="272">
        <v>68</v>
      </c>
      <c r="Q109" s="273">
        <v>0.77762731481481207</v>
      </c>
      <c r="R109" s="272">
        <v>68</v>
      </c>
      <c r="S109" s="331">
        <v>0.78495370370370099</v>
      </c>
      <c r="T109" s="272">
        <v>81</v>
      </c>
      <c r="U109" s="273">
        <v>0.81583333333333063</v>
      </c>
      <c r="V109" s="272">
        <v>81</v>
      </c>
      <c r="W109" s="273"/>
      <c r="X109" s="332">
        <v>808</v>
      </c>
      <c r="Y109" s="272" t="s">
        <v>115</v>
      </c>
      <c r="Z109" s="398"/>
      <c r="AB109" s="1">
        <v>808</v>
      </c>
      <c r="AC109" s="111">
        <v>0.72060185185184933</v>
      </c>
      <c r="AD109" s="111">
        <v>0.72251157407407152</v>
      </c>
      <c r="AE109" s="111">
        <v>0.72438657407407148</v>
      </c>
      <c r="AF109" s="111">
        <v>0.72615740740740486</v>
      </c>
      <c r="AG109" s="111">
        <v>0.72918981481481226</v>
      </c>
      <c r="AH109" s="111">
        <v>0.73145833333333077</v>
      </c>
      <c r="AI109" s="111">
        <v>0.73396990740740486</v>
      </c>
      <c r="AJ109" s="111">
        <v>0.73598379629629374</v>
      </c>
      <c r="AK109" s="111">
        <v>0.73789351851851592</v>
      </c>
      <c r="AL109" s="111">
        <v>0.73950231481481221</v>
      </c>
      <c r="AM109" s="111">
        <v>0.7408912037037011</v>
      </c>
      <c r="AN109" s="111">
        <v>0.74245370370370112</v>
      </c>
      <c r="AO109" s="111">
        <v>0.74436342592592331</v>
      </c>
      <c r="AP109" s="111">
        <v>0.74594907407407141</v>
      </c>
      <c r="AQ109" s="111">
        <v>0.74730324074073806</v>
      </c>
      <c r="AR109" s="111">
        <v>0.74902777777777507</v>
      </c>
      <c r="AS109" s="111">
        <v>0.75041666666666396</v>
      </c>
      <c r="AT109" s="111">
        <v>0.75193287037036771</v>
      </c>
      <c r="AU109" s="111">
        <v>0.753541666666664</v>
      </c>
      <c r="AV109" s="111">
        <v>0.75533564814814547</v>
      </c>
      <c r="AW109" s="111">
        <v>0.7570949074074047</v>
      </c>
      <c r="AX109" s="111">
        <v>0.7591435185185158</v>
      </c>
      <c r="AY109" s="111">
        <v>0.76189814814814538</v>
      </c>
      <c r="AZ109" s="111">
        <v>0.76368055555555281</v>
      </c>
      <c r="BA109" s="111">
        <v>0.76626157407407136</v>
      </c>
      <c r="BB109" s="1" t="s">
        <v>104</v>
      </c>
      <c r="BC109" s="1">
        <v>808</v>
      </c>
      <c r="BD109" s="111">
        <v>0.77042824074073801</v>
      </c>
      <c r="BE109" s="111">
        <v>0.77306712962962687</v>
      </c>
      <c r="BF109" s="111">
        <v>0.77483796296296026</v>
      </c>
      <c r="BG109" s="111">
        <v>0.77762731481481207</v>
      </c>
      <c r="BH109" s="111">
        <v>0.7798495370370343</v>
      </c>
      <c r="BI109" s="111">
        <v>0.7815972222222195</v>
      </c>
      <c r="BJ109" s="111">
        <v>0.78339120370370097</v>
      </c>
      <c r="BK109" s="111">
        <v>0.78495370370370099</v>
      </c>
      <c r="BL109" s="111">
        <v>0.78651620370370101</v>
      </c>
      <c r="BM109" s="111">
        <v>0.78776620370370098</v>
      </c>
      <c r="BN109" s="111">
        <v>0.78950231481481215</v>
      </c>
      <c r="BO109" s="111">
        <v>0.79087962962962699</v>
      </c>
      <c r="BP109" s="111">
        <v>0.79245370370370105</v>
      </c>
      <c r="BQ109" s="111">
        <v>0.79456018518518257</v>
      </c>
      <c r="BR109" s="111">
        <v>0.79608796296296036</v>
      </c>
      <c r="BS109" s="111">
        <v>0.79752314814814551</v>
      </c>
      <c r="BT109" s="111">
        <v>0.79918981481481222</v>
      </c>
      <c r="BU109" s="111">
        <v>0.80128472222221958</v>
      </c>
      <c r="BV109" s="111">
        <v>0.80335648148147887</v>
      </c>
      <c r="BW109" s="111">
        <v>0.8055787037037011</v>
      </c>
      <c r="BX109" s="111">
        <v>0.80774305555555292</v>
      </c>
      <c r="BY109" s="111">
        <v>0.8104398148148122</v>
      </c>
      <c r="BZ109" s="111">
        <v>0.81219907407407144</v>
      </c>
      <c r="CA109" s="111">
        <v>0.81395833333333067</v>
      </c>
      <c r="CB109" s="111">
        <v>0.81583333333333063</v>
      </c>
      <c r="CC109" s="1" t="s">
        <v>115</v>
      </c>
    </row>
    <row r="110" spans="1:81" s="1" customFormat="1" ht="24" customHeight="1" x14ac:dyDescent="0.25">
      <c r="A110" s="332">
        <v>818</v>
      </c>
      <c r="B110" s="273"/>
      <c r="C110" s="272"/>
      <c r="D110" s="273">
        <v>0.71907407407407253</v>
      </c>
      <c r="E110" s="273">
        <v>0.72499999999999742</v>
      </c>
      <c r="F110" s="272">
        <v>44</v>
      </c>
      <c r="G110" s="331">
        <v>0.75633101851851581</v>
      </c>
      <c r="H110" s="272">
        <v>55</v>
      </c>
      <c r="I110" s="273">
        <v>0.7635416666666639</v>
      </c>
      <c r="J110" s="272">
        <v>55</v>
      </c>
      <c r="K110" s="273">
        <v>0.77065972222221946</v>
      </c>
      <c r="L110" s="272">
        <v>55</v>
      </c>
      <c r="M110" s="272" t="s">
        <v>104</v>
      </c>
      <c r="N110" s="332">
        <v>818</v>
      </c>
      <c r="O110" s="273">
        <v>0.77482638888888611</v>
      </c>
      <c r="P110" s="272">
        <v>55</v>
      </c>
      <c r="Q110" s="273">
        <v>0.78202546296296016</v>
      </c>
      <c r="R110" s="272">
        <v>55</v>
      </c>
      <c r="S110" s="331">
        <v>0.78935185185184908</v>
      </c>
      <c r="T110" s="272">
        <v>82</v>
      </c>
      <c r="U110" s="273">
        <v>0.82023148148147873</v>
      </c>
      <c r="V110" s="272">
        <v>82</v>
      </c>
      <c r="W110" s="273"/>
      <c r="X110" s="332">
        <v>818</v>
      </c>
      <c r="Y110" s="272" t="s">
        <v>114</v>
      </c>
      <c r="Z110" s="398"/>
      <c r="AB110" s="1">
        <v>818</v>
      </c>
      <c r="AC110" s="111">
        <v>0.72499999999999742</v>
      </c>
      <c r="AD110" s="111">
        <v>0.72690972222221961</v>
      </c>
      <c r="AE110" s="111">
        <v>0.72878472222221957</v>
      </c>
      <c r="AF110" s="111">
        <v>0.73055555555555296</v>
      </c>
      <c r="AG110" s="111">
        <v>0.73358796296296036</v>
      </c>
      <c r="AH110" s="111">
        <v>0.73585648148147886</v>
      </c>
      <c r="AI110" s="111">
        <v>0.73836805555555296</v>
      </c>
      <c r="AJ110" s="111">
        <v>0.74038194444444183</v>
      </c>
      <c r="AK110" s="111">
        <v>0.74229166666666402</v>
      </c>
      <c r="AL110" s="111">
        <v>0.74390046296296031</v>
      </c>
      <c r="AM110" s="111">
        <v>0.74528935185184919</v>
      </c>
      <c r="AN110" s="111">
        <v>0.74685185185184921</v>
      </c>
      <c r="AO110" s="111">
        <v>0.7487615740740714</v>
      </c>
      <c r="AP110" s="111">
        <v>0.7503472222222195</v>
      </c>
      <c r="AQ110" s="111">
        <v>0.75170138888888616</v>
      </c>
      <c r="AR110" s="111">
        <v>0.75342592592592317</v>
      </c>
      <c r="AS110" s="111">
        <v>0.75481481481481205</v>
      </c>
      <c r="AT110" s="111">
        <v>0.75633101851851581</v>
      </c>
      <c r="AU110" s="111">
        <v>0.7579398148148121</v>
      </c>
      <c r="AV110" s="111">
        <v>0.75973379629629356</v>
      </c>
      <c r="AW110" s="111">
        <v>0.7614930555555528</v>
      </c>
      <c r="AX110" s="111">
        <v>0.7635416666666639</v>
      </c>
      <c r="AY110" s="111">
        <v>0.76629629629629348</v>
      </c>
      <c r="AZ110" s="111">
        <v>0.7680787037037009</v>
      </c>
      <c r="BA110" s="111">
        <v>0.77065972222221946</v>
      </c>
      <c r="BB110" s="1" t="s">
        <v>104</v>
      </c>
      <c r="BC110" s="1">
        <v>818</v>
      </c>
      <c r="BD110" s="111">
        <v>0.77482638888888611</v>
      </c>
      <c r="BE110" s="111">
        <v>0.77746527777777497</v>
      </c>
      <c r="BF110" s="111">
        <v>0.77923611111110835</v>
      </c>
      <c r="BG110" s="111">
        <v>0.78202546296296016</v>
      </c>
      <c r="BH110" s="111">
        <v>0.7842476851851824</v>
      </c>
      <c r="BI110" s="111">
        <v>0.7859953703703676</v>
      </c>
      <c r="BJ110" s="111">
        <v>0.78778935185184906</v>
      </c>
      <c r="BK110" s="111">
        <v>0.78935185185184908</v>
      </c>
      <c r="BL110" s="111">
        <v>0.79091435185184911</v>
      </c>
      <c r="BM110" s="111">
        <v>0.79216435185184908</v>
      </c>
      <c r="BN110" s="111">
        <v>0.79390046296296024</v>
      </c>
      <c r="BO110" s="111">
        <v>0.79527777777777509</v>
      </c>
      <c r="BP110" s="111">
        <v>0.79685185185184915</v>
      </c>
      <c r="BQ110" s="111">
        <v>0.79895833333333066</v>
      </c>
      <c r="BR110" s="111">
        <v>0.80048611111110846</v>
      </c>
      <c r="BS110" s="111">
        <v>0.80192129629629361</v>
      </c>
      <c r="BT110" s="111">
        <v>0.80358796296296031</v>
      </c>
      <c r="BU110" s="111">
        <v>0.80568287037036768</v>
      </c>
      <c r="BV110" s="111">
        <v>0.80775462962962696</v>
      </c>
      <c r="BW110" s="111">
        <v>0.8099768518518492</v>
      </c>
      <c r="BX110" s="111">
        <v>0.81214120370370102</v>
      </c>
      <c r="BY110" s="111">
        <v>0.81483796296296029</v>
      </c>
      <c r="BZ110" s="111">
        <v>0.81659722222221953</v>
      </c>
      <c r="CA110" s="111">
        <v>0.81835648148147877</v>
      </c>
      <c r="CB110" s="111">
        <v>0.82023148148147873</v>
      </c>
      <c r="CC110" s="1" t="s">
        <v>114</v>
      </c>
    </row>
    <row r="111" spans="1:81" s="1" customFormat="1" ht="24" customHeight="1" x14ac:dyDescent="0.25">
      <c r="A111" s="332">
        <v>811</v>
      </c>
      <c r="B111" s="273"/>
      <c r="C111" s="272"/>
      <c r="D111" s="273">
        <v>0.72347222222222063</v>
      </c>
      <c r="E111" s="273">
        <v>0.72939814814814552</v>
      </c>
      <c r="F111" s="272">
        <v>51</v>
      </c>
      <c r="G111" s="331">
        <v>0.7607291666666639</v>
      </c>
      <c r="H111" s="272">
        <v>62</v>
      </c>
      <c r="I111" s="273">
        <v>0.76793981481481199</v>
      </c>
      <c r="J111" s="272">
        <v>62</v>
      </c>
      <c r="K111" s="273">
        <v>0.77505787037036755</v>
      </c>
      <c r="L111" s="272">
        <v>62</v>
      </c>
      <c r="M111" s="272" t="s">
        <v>104</v>
      </c>
      <c r="N111" s="332">
        <v>811</v>
      </c>
      <c r="O111" s="273">
        <v>0.7792245370370342</v>
      </c>
      <c r="P111" s="272">
        <v>62</v>
      </c>
      <c r="Q111" s="273">
        <v>0.78642361111110826</v>
      </c>
      <c r="R111" s="272">
        <v>62</v>
      </c>
      <c r="S111" s="331">
        <v>0.79374999999999718</v>
      </c>
      <c r="T111" s="272">
        <v>62</v>
      </c>
      <c r="U111" s="273">
        <v>0.82462962962962683</v>
      </c>
      <c r="V111" s="272">
        <v>62</v>
      </c>
      <c r="W111" s="273"/>
      <c r="X111" s="332">
        <v>811</v>
      </c>
      <c r="Y111" s="272" t="s">
        <v>115</v>
      </c>
      <c r="Z111" s="398"/>
      <c r="AB111" s="1">
        <v>811</v>
      </c>
      <c r="AC111" s="111">
        <v>0.72939814814814552</v>
      </c>
      <c r="AD111" s="111">
        <v>0.73130787037036771</v>
      </c>
      <c r="AE111" s="111">
        <v>0.73318287037036767</v>
      </c>
      <c r="AF111" s="111">
        <v>0.73495370370370106</v>
      </c>
      <c r="AG111" s="111">
        <v>0.73798611111110846</v>
      </c>
      <c r="AH111" s="111">
        <v>0.74025462962962696</v>
      </c>
      <c r="AI111" s="111">
        <v>0.74276620370370106</v>
      </c>
      <c r="AJ111" s="111">
        <v>0.74478009259258993</v>
      </c>
      <c r="AK111" s="111">
        <v>0.74668981481481211</v>
      </c>
      <c r="AL111" s="111">
        <v>0.7482986111111084</v>
      </c>
      <c r="AM111" s="111">
        <v>0.74968749999999729</v>
      </c>
      <c r="AN111" s="111">
        <v>0.75124999999999731</v>
      </c>
      <c r="AO111" s="111">
        <v>0.7531597222222195</v>
      </c>
      <c r="AP111" s="111">
        <v>0.7547453703703676</v>
      </c>
      <c r="AQ111" s="111">
        <v>0.75609953703703425</v>
      </c>
      <c r="AR111" s="111">
        <v>0.75782407407407126</v>
      </c>
      <c r="AS111" s="111">
        <v>0.75921296296296015</v>
      </c>
      <c r="AT111" s="111">
        <v>0.7607291666666639</v>
      </c>
      <c r="AU111" s="111">
        <v>0.76233796296296019</v>
      </c>
      <c r="AV111" s="111">
        <v>0.76413194444444166</v>
      </c>
      <c r="AW111" s="111">
        <v>0.7658912037037009</v>
      </c>
      <c r="AX111" s="111">
        <v>0.76793981481481199</v>
      </c>
      <c r="AY111" s="111">
        <v>0.77069444444444157</v>
      </c>
      <c r="AZ111" s="111">
        <v>0.772476851851849</v>
      </c>
      <c r="BA111" s="111">
        <v>0.77505787037036755</v>
      </c>
      <c r="BB111" s="1" t="s">
        <v>104</v>
      </c>
      <c r="BC111" s="1">
        <v>811</v>
      </c>
      <c r="BD111" s="111">
        <v>0.7792245370370342</v>
      </c>
      <c r="BE111" s="111">
        <v>0.78186342592592306</v>
      </c>
      <c r="BF111" s="111">
        <v>0.78363425925925645</v>
      </c>
      <c r="BG111" s="111">
        <v>0.78642361111110826</v>
      </c>
      <c r="BH111" s="111">
        <v>0.78864583333333049</v>
      </c>
      <c r="BI111" s="111">
        <v>0.79039351851851569</v>
      </c>
      <c r="BJ111" s="111">
        <v>0.79218749999999716</v>
      </c>
      <c r="BK111" s="111">
        <v>0.79374999999999718</v>
      </c>
      <c r="BL111" s="111">
        <v>0.7953124999999972</v>
      </c>
      <c r="BM111" s="111">
        <v>0.79656249999999718</v>
      </c>
      <c r="BN111" s="111">
        <v>0.79829861111110834</v>
      </c>
      <c r="BO111" s="111">
        <v>0.79967592592592318</v>
      </c>
      <c r="BP111" s="111">
        <v>0.80124999999999724</v>
      </c>
      <c r="BQ111" s="111">
        <v>0.80335648148147876</v>
      </c>
      <c r="BR111" s="111">
        <v>0.80488425925925655</v>
      </c>
      <c r="BS111" s="111">
        <v>0.8063194444444417</v>
      </c>
      <c r="BT111" s="111">
        <v>0.80798611111110841</v>
      </c>
      <c r="BU111" s="111">
        <v>0.81008101851851577</v>
      </c>
      <c r="BV111" s="111">
        <v>0.81215277777777506</v>
      </c>
      <c r="BW111" s="111">
        <v>0.8143749999999973</v>
      </c>
      <c r="BX111" s="111">
        <v>0.81653935185184912</v>
      </c>
      <c r="BY111" s="111">
        <v>0.81923611111110839</v>
      </c>
      <c r="BZ111" s="111">
        <v>0.82099537037036763</v>
      </c>
      <c r="CA111" s="111">
        <v>0.82275462962962687</v>
      </c>
      <c r="CB111" s="111">
        <v>0.82462962962962683</v>
      </c>
      <c r="CC111" s="1" t="s">
        <v>115</v>
      </c>
    </row>
    <row r="112" spans="1:81" s="1" customFormat="1" ht="24" customHeight="1" x14ac:dyDescent="0.25">
      <c r="A112" s="332">
        <v>819</v>
      </c>
      <c r="B112" s="273"/>
      <c r="C112" s="272"/>
      <c r="D112" s="273">
        <v>0.72787037037036872</v>
      </c>
      <c r="E112" s="273">
        <v>0.73379629629629362</v>
      </c>
      <c r="F112" s="272">
        <v>50</v>
      </c>
      <c r="G112" s="331">
        <v>0.765127314814812</v>
      </c>
      <c r="H112" s="272">
        <v>52</v>
      </c>
      <c r="I112" s="273">
        <v>0.77233796296296009</v>
      </c>
      <c r="J112" s="272">
        <v>52</v>
      </c>
      <c r="K112" s="273">
        <v>0.77945601851851565</v>
      </c>
      <c r="L112" s="272">
        <v>52</v>
      </c>
      <c r="M112" s="272" t="s">
        <v>104</v>
      </c>
      <c r="N112" s="332">
        <v>819</v>
      </c>
      <c r="O112" s="273">
        <v>0.7836226851851823</v>
      </c>
      <c r="P112" s="272">
        <v>52</v>
      </c>
      <c r="Q112" s="273">
        <v>0.79082175925925635</v>
      </c>
      <c r="R112" s="272">
        <v>52</v>
      </c>
      <c r="S112" s="331">
        <v>0.79814814814814528</v>
      </c>
      <c r="T112" s="272">
        <v>83</v>
      </c>
      <c r="U112" s="273">
        <v>0.82902777777777492</v>
      </c>
      <c r="V112" s="272">
        <v>83</v>
      </c>
      <c r="W112" s="273"/>
      <c r="X112" s="332">
        <v>819</v>
      </c>
      <c r="Y112" s="272" t="s">
        <v>114</v>
      </c>
      <c r="Z112" s="398"/>
      <c r="AB112" s="1">
        <v>819</v>
      </c>
      <c r="AC112" s="111">
        <v>0.73379629629629362</v>
      </c>
      <c r="AD112" s="111">
        <v>0.7357060185185158</v>
      </c>
      <c r="AE112" s="111">
        <v>0.73758101851851576</v>
      </c>
      <c r="AF112" s="111">
        <v>0.73935185185184915</v>
      </c>
      <c r="AG112" s="111">
        <v>0.74238425925925655</v>
      </c>
      <c r="AH112" s="111">
        <v>0.74465277777777505</v>
      </c>
      <c r="AI112" s="111">
        <v>0.74716435185184915</v>
      </c>
      <c r="AJ112" s="111">
        <v>0.74917824074073802</v>
      </c>
      <c r="AK112" s="111">
        <v>0.75108796296296021</v>
      </c>
      <c r="AL112" s="111">
        <v>0.7526967592592565</v>
      </c>
      <c r="AM112" s="111">
        <v>0.75408564814814538</v>
      </c>
      <c r="AN112" s="111">
        <v>0.7556481481481454</v>
      </c>
      <c r="AO112" s="111">
        <v>0.75755787037036759</v>
      </c>
      <c r="AP112" s="111">
        <v>0.75914351851851569</v>
      </c>
      <c r="AQ112" s="111">
        <v>0.76049768518518235</v>
      </c>
      <c r="AR112" s="111">
        <v>0.76222222222221936</v>
      </c>
      <c r="AS112" s="111">
        <v>0.76361111111110824</v>
      </c>
      <c r="AT112" s="111">
        <v>0.765127314814812</v>
      </c>
      <c r="AU112" s="111">
        <v>0.76673611111110829</v>
      </c>
      <c r="AV112" s="111">
        <v>0.76853009259258975</v>
      </c>
      <c r="AW112" s="111">
        <v>0.77028935185184899</v>
      </c>
      <c r="AX112" s="111">
        <v>0.77233796296296009</v>
      </c>
      <c r="AY112" s="111">
        <v>0.77509259259258967</v>
      </c>
      <c r="AZ112" s="111">
        <v>0.7768749999999971</v>
      </c>
      <c r="BA112" s="111">
        <v>0.77945601851851565</v>
      </c>
      <c r="BB112" s="1" t="s">
        <v>104</v>
      </c>
      <c r="BC112" s="1">
        <v>819</v>
      </c>
      <c r="BD112" s="111">
        <v>0.7836226851851823</v>
      </c>
      <c r="BE112" s="111">
        <v>0.78626157407407116</v>
      </c>
      <c r="BF112" s="111">
        <v>0.78803240740740454</v>
      </c>
      <c r="BG112" s="111">
        <v>0.79082175925925635</v>
      </c>
      <c r="BH112" s="111">
        <v>0.79304398148147859</v>
      </c>
      <c r="BI112" s="111">
        <v>0.79479166666666379</v>
      </c>
      <c r="BJ112" s="111">
        <v>0.79658564814814525</v>
      </c>
      <c r="BK112" s="111">
        <v>0.79814814814814528</v>
      </c>
      <c r="BL112" s="111">
        <v>0.7997106481481453</v>
      </c>
      <c r="BM112" s="111">
        <v>0.80096064814814527</v>
      </c>
      <c r="BN112" s="111">
        <v>0.80269675925925643</v>
      </c>
      <c r="BO112" s="111">
        <v>0.80407407407407128</v>
      </c>
      <c r="BP112" s="111">
        <v>0.80564814814814534</v>
      </c>
      <c r="BQ112" s="111">
        <v>0.80775462962962685</v>
      </c>
      <c r="BR112" s="111">
        <v>0.80928240740740465</v>
      </c>
      <c r="BS112" s="111">
        <v>0.8107175925925898</v>
      </c>
      <c r="BT112" s="111">
        <v>0.8123842592592565</v>
      </c>
      <c r="BU112" s="111">
        <v>0.81447916666666387</v>
      </c>
      <c r="BV112" s="111">
        <v>0.81655092592592315</v>
      </c>
      <c r="BW112" s="111">
        <v>0.81877314814814539</v>
      </c>
      <c r="BX112" s="111">
        <v>0.82093749999999721</v>
      </c>
      <c r="BY112" s="111">
        <v>0.82363425925925648</v>
      </c>
      <c r="BZ112" s="111">
        <v>0.82539351851851572</v>
      </c>
      <c r="CA112" s="111">
        <v>0.82715277777777496</v>
      </c>
      <c r="CB112" s="111">
        <v>0.82902777777777492</v>
      </c>
      <c r="CC112" s="1" t="s">
        <v>114</v>
      </c>
    </row>
    <row r="113" spans="1:81" s="1" customFormat="1" ht="24" customHeight="1" x14ac:dyDescent="0.25">
      <c r="A113" s="332">
        <v>809</v>
      </c>
      <c r="B113" s="273"/>
      <c r="C113" s="272"/>
      <c r="D113" s="273">
        <v>0.73226851851851682</v>
      </c>
      <c r="E113" s="273">
        <v>0.73819444444444171</v>
      </c>
      <c r="F113" s="272">
        <v>72</v>
      </c>
      <c r="G113" s="331">
        <v>0.76952546296296009</v>
      </c>
      <c r="H113" s="272">
        <v>54</v>
      </c>
      <c r="I113" s="273">
        <v>0.77673611111110819</v>
      </c>
      <c r="J113" s="272">
        <v>54</v>
      </c>
      <c r="K113" s="273">
        <v>0.78385416666666374</v>
      </c>
      <c r="L113" s="272">
        <v>54</v>
      </c>
      <c r="M113" s="272" t="s">
        <v>104</v>
      </c>
      <c r="N113" s="332">
        <v>809</v>
      </c>
      <c r="O113" s="273">
        <v>0.78802083333333039</v>
      </c>
      <c r="P113" s="272">
        <v>54</v>
      </c>
      <c r="Q113" s="273">
        <v>0.79521990740740445</v>
      </c>
      <c r="R113" s="272">
        <v>54</v>
      </c>
      <c r="S113" s="331">
        <v>0.80254629629629337</v>
      </c>
      <c r="T113" s="272">
        <v>51</v>
      </c>
      <c r="U113" s="273">
        <v>0.83342592592592302</v>
      </c>
      <c r="V113" s="272">
        <v>51</v>
      </c>
      <c r="W113" s="273"/>
      <c r="X113" s="332">
        <v>809</v>
      </c>
      <c r="Y113" s="272" t="s">
        <v>115</v>
      </c>
      <c r="Z113" s="398"/>
      <c r="AB113" s="1">
        <v>809</v>
      </c>
      <c r="AC113" s="111">
        <v>0.73819444444444171</v>
      </c>
      <c r="AD113" s="111">
        <v>0.7401041666666639</v>
      </c>
      <c r="AE113" s="111">
        <v>0.74197916666666386</v>
      </c>
      <c r="AF113" s="111">
        <v>0.74374999999999725</v>
      </c>
      <c r="AG113" s="111">
        <v>0.74678240740740465</v>
      </c>
      <c r="AH113" s="111">
        <v>0.74905092592592315</v>
      </c>
      <c r="AI113" s="111">
        <v>0.75156249999999725</v>
      </c>
      <c r="AJ113" s="111">
        <v>0.75357638888888612</v>
      </c>
      <c r="AK113" s="111">
        <v>0.7554861111111083</v>
      </c>
      <c r="AL113" s="111">
        <v>0.75709490740740459</v>
      </c>
      <c r="AM113" s="111">
        <v>0.75848379629629348</v>
      </c>
      <c r="AN113" s="111">
        <v>0.7600462962962935</v>
      </c>
      <c r="AO113" s="111">
        <v>0.76195601851851569</v>
      </c>
      <c r="AP113" s="111">
        <v>0.76354166666666379</v>
      </c>
      <c r="AQ113" s="111">
        <v>0.76489583333333044</v>
      </c>
      <c r="AR113" s="111">
        <v>0.76662037037036745</v>
      </c>
      <c r="AS113" s="111">
        <v>0.76800925925925634</v>
      </c>
      <c r="AT113" s="111">
        <v>0.76952546296296009</v>
      </c>
      <c r="AU113" s="111">
        <v>0.77113425925925638</v>
      </c>
      <c r="AV113" s="111">
        <v>0.77292824074073785</v>
      </c>
      <c r="AW113" s="111">
        <v>0.77468749999999709</v>
      </c>
      <c r="AX113" s="111">
        <v>0.77673611111110819</v>
      </c>
      <c r="AY113" s="111">
        <v>0.77949074074073776</v>
      </c>
      <c r="AZ113" s="111">
        <v>0.78127314814814519</v>
      </c>
      <c r="BA113" s="111">
        <v>0.78385416666666374</v>
      </c>
      <c r="BB113" s="1" t="s">
        <v>104</v>
      </c>
      <c r="BC113" s="1">
        <v>809</v>
      </c>
      <c r="BD113" s="111">
        <v>0.78802083333333039</v>
      </c>
      <c r="BE113" s="111">
        <v>0.79065972222221925</v>
      </c>
      <c r="BF113" s="111">
        <v>0.79243055555555264</v>
      </c>
      <c r="BG113" s="111">
        <v>0.79521990740740445</v>
      </c>
      <c r="BH113" s="111">
        <v>0.79744212962962668</v>
      </c>
      <c r="BI113" s="111">
        <v>0.79918981481481188</v>
      </c>
      <c r="BJ113" s="111">
        <v>0.80098379629629335</v>
      </c>
      <c r="BK113" s="111">
        <v>0.80254629629629337</v>
      </c>
      <c r="BL113" s="111">
        <v>0.80410879629629339</v>
      </c>
      <c r="BM113" s="111">
        <v>0.80535879629629337</v>
      </c>
      <c r="BN113" s="111">
        <v>0.80709490740740453</v>
      </c>
      <c r="BO113" s="111">
        <v>0.80847222222221937</v>
      </c>
      <c r="BP113" s="111">
        <v>0.81004629629629343</v>
      </c>
      <c r="BQ113" s="111">
        <v>0.81215277777777495</v>
      </c>
      <c r="BR113" s="111">
        <v>0.81368055555555274</v>
      </c>
      <c r="BS113" s="111">
        <v>0.81511574074073789</v>
      </c>
      <c r="BT113" s="111">
        <v>0.8167824074074046</v>
      </c>
      <c r="BU113" s="111">
        <v>0.81887731481481196</v>
      </c>
      <c r="BV113" s="111">
        <v>0.82094907407407125</v>
      </c>
      <c r="BW113" s="111">
        <v>0.82317129629629349</v>
      </c>
      <c r="BX113" s="111">
        <v>0.82533564814814531</v>
      </c>
      <c r="BY113" s="111">
        <v>0.82803240740740458</v>
      </c>
      <c r="BZ113" s="111">
        <v>0.82979166666666382</v>
      </c>
      <c r="CA113" s="111">
        <v>0.83155092592592306</v>
      </c>
      <c r="CB113" s="111">
        <v>0.83342592592592302</v>
      </c>
      <c r="CC113" s="1" t="s">
        <v>115</v>
      </c>
    </row>
    <row r="114" spans="1:81" s="1" customFormat="1" ht="24" customHeight="1" x14ac:dyDescent="0.25">
      <c r="A114" s="332">
        <v>820</v>
      </c>
      <c r="B114" s="273"/>
      <c r="C114" s="272"/>
      <c r="D114" s="273">
        <v>0.73666666666666492</v>
      </c>
      <c r="E114" s="273">
        <v>0.74259259259258981</v>
      </c>
      <c r="F114" s="356">
        <v>73</v>
      </c>
      <c r="G114" s="331">
        <v>0.77392361111110819</v>
      </c>
      <c r="H114" s="272">
        <v>53</v>
      </c>
      <c r="I114" s="273">
        <v>0.78113425925925628</v>
      </c>
      <c r="J114" s="272">
        <v>53</v>
      </c>
      <c r="K114" s="273">
        <v>0.78825231481481473</v>
      </c>
      <c r="L114" s="272">
        <v>53</v>
      </c>
      <c r="M114" s="272" t="s">
        <v>104</v>
      </c>
      <c r="N114" s="332">
        <v>820</v>
      </c>
      <c r="O114" s="273">
        <v>0.79241898148147849</v>
      </c>
      <c r="P114" s="272">
        <v>53</v>
      </c>
      <c r="Q114" s="273">
        <v>0.79961805555555254</v>
      </c>
      <c r="R114" s="272">
        <v>53</v>
      </c>
      <c r="S114" s="331">
        <v>0.80694444444444147</v>
      </c>
      <c r="T114" s="272">
        <v>53</v>
      </c>
      <c r="U114" s="273">
        <v>0.83782407407407111</v>
      </c>
      <c r="V114" s="272">
        <v>53</v>
      </c>
      <c r="W114" s="273"/>
      <c r="X114" s="332">
        <v>820</v>
      </c>
      <c r="Y114" s="272" t="s">
        <v>114</v>
      </c>
      <c r="Z114" s="398"/>
      <c r="AB114" s="1">
        <v>820</v>
      </c>
      <c r="AC114" s="111">
        <v>0.74259259259258981</v>
      </c>
      <c r="AD114" s="111">
        <v>0.74450231481481199</v>
      </c>
      <c r="AE114" s="111">
        <v>0.74637731481481195</v>
      </c>
      <c r="AF114" s="111">
        <v>0.74814814814814534</v>
      </c>
      <c r="AG114" s="111">
        <v>0.75118055555555274</v>
      </c>
      <c r="AH114" s="111">
        <v>0.75344907407407125</v>
      </c>
      <c r="AI114" s="111">
        <v>0.75596064814814534</v>
      </c>
      <c r="AJ114" s="111">
        <v>0.75797453703703421</v>
      </c>
      <c r="AK114" s="111">
        <v>0.7598842592592564</v>
      </c>
      <c r="AL114" s="111">
        <v>0.76149305555555269</v>
      </c>
      <c r="AM114" s="111">
        <v>0.76288194444444157</v>
      </c>
      <c r="AN114" s="111">
        <v>0.7644444444444416</v>
      </c>
      <c r="AO114" s="111">
        <v>0.76635416666666378</v>
      </c>
      <c r="AP114" s="111">
        <v>0.76793981481481188</v>
      </c>
      <c r="AQ114" s="111">
        <v>0.76929398148147854</v>
      </c>
      <c r="AR114" s="111">
        <v>0.77101851851851555</v>
      </c>
      <c r="AS114" s="111">
        <v>0.77240740740740443</v>
      </c>
      <c r="AT114" s="111">
        <v>0.77392361111110819</v>
      </c>
      <c r="AU114" s="111">
        <v>0.77553240740740448</v>
      </c>
      <c r="AV114" s="111">
        <v>0.77732638888888594</v>
      </c>
      <c r="AW114" s="111">
        <v>0.77908564814814518</v>
      </c>
      <c r="AX114" s="111">
        <v>0.78113425925925628</v>
      </c>
      <c r="AY114" s="111">
        <v>0.78388888888888586</v>
      </c>
      <c r="AZ114" s="111">
        <v>0.78567129629629329</v>
      </c>
      <c r="BA114" s="111">
        <v>0.78825231481481184</v>
      </c>
      <c r="BB114" s="1" t="s">
        <v>104</v>
      </c>
      <c r="BC114" s="1">
        <v>820</v>
      </c>
      <c r="BD114" s="111">
        <v>0.79241898148147849</v>
      </c>
      <c r="BE114" s="111">
        <v>0.79505787037036735</v>
      </c>
      <c r="BF114" s="111">
        <v>0.79682870370370074</v>
      </c>
      <c r="BG114" s="111">
        <v>0.79961805555555254</v>
      </c>
      <c r="BH114" s="111">
        <v>0.80184027777777478</v>
      </c>
      <c r="BI114" s="111">
        <v>0.80358796296295998</v>
      </c>
      <c r="BJ114" s="111">
        <v>0.80538194444444144</v>
      </c>
      <c r="BK114" s="111">
        <v>0.80694444444444147</v>
      </c>
      <c r="BL114" s="111">
        <v>0.80850694444444149</v>
      </c>
      <c r="BM114" s="111">
        <v>0.80975694444444146</v>
      </c>
      <c r="BN114" s="111">
        <v>0.81149305555555262</v>
      </c>
      <c r="BO114" s="111">
        <v>0.81287037037036747</v>
      </c>
      <c r="BP114" s="111">
        <v>0.81444444444444153</v>
      </c>
      <c r="BQ114" s="111">
        <v>0.81655092592592304</v>
      </c>
      <c r="BR114" s="111">
        <v>0.81807870370370084</v>
      </c>
      <c r="BS114" s="111">
        <v>0.81951388888888599</v>
      </c>
      <c r="BT114" s="111">
        <v>0.82118055555555269</v>
      </c>
      <c r="BU114" s="111">
        <v>0.82327546296296006</v>
      </c>
      <c r="BV114" s="111">
        <v>0.82534722222221935</v>
      </c>
      <c r="BW114" s="111">
        <v>0.82756944444444158</v>
      </c>
      <c r="BX114" s="111">
        <v>0.8297337962962934</v>
      </c>
      <c r="BY114" s="111">
        <v>0.83243055555555268</v>
      </c>
      <c r="BZ114" s="111">
        <v>0.83418981481481191</v>
      </c>
      <c r="CA114" s="111">
        <v>0.83594907407407115</v>
      </c>
      <c r="CB114" s="111">
        <v>0.83782407407407111</v>
      </c>
      <c r="CC114" s="1" t="s">
        <v>114</v>
      </c>
    </row>
    <row r="115" spans="1:81" s="1" customFormat="1" ht="24" customHeight="1" x14ac:dyDescent="0.25">
      <c r="A115" s="332">
        <v>814</v>
      </c>
      <c r="B115" s="273"/>
      <c r="C115" s="272"/>
      <c r="D115" s="273">
        <v>0.74106481481481301</v>
      </c>
      <c r="E115" s="273">
        <v>0.7469907407407379</v>
      </c>
      <c r="F115" s="272">
        <v>75</v>
      </c>
      <c r="G115" s="331">
        <v>0.77832175925925629</v>
      </c>
      <c r="H115" s="272">
        <v>67</v>
      </c>
      <c r="I115" s="273">
        <v>0.78553240740740438</v>
      </c>
      <c r="J115" s="272">
        <v>67</v>
      </c>
      <c r="K115" s="273">
        <v>0.79265046296295993</v>
      </c>
      <c r="L115" s="272">
        <v>67</v>
      </c>
      <c r="M115" s="272" t="s">
        <v>104</v>
      </c>
      <c r="N115" s="332">
        <v>814</v>
      </c>
      <c r="O115" s="273">
        <v>0.79681712962962659</v>
      </c>
      <c r="P115" s="356">
        <v>67</v>
      </c>
      <c r="Q115" s="425">
        <v>0.80401620370370064</v>
      </c>
      <c r="R115" s="356">
        <v>67</v>
      </c>
      <c r="S115" s="331">
        <v>0.81134259259258956</v>
      </c>
      <c r="T115" s="272">
        <v>67</v>
      </c>
      <c r="U115" s="273">
        <v>0.84222222222221921</v>
      </c>
      <c r="V115" s="272">
        <v>67</v>
      </c>
      <c r="W115" s="273"/>
      <c r="X115" s="332">
        <v>814</v>
      </c>
      <c r="Y115" s="272" t="s">
        <v>115</v>
      </c>
      <c r="Z115" s="398"/>
      <c r="AB115" s="1">
        <v>814</v>
      </c>
      <c r="AC115" s="111">
        <v>0.7469907407407379</v>
      </c>
      <c r="AD115" s="111">
        <v>0.74890046296296009</v>
      </c>
      <c r="AE115" s="111">
        <v>0.75077546296296005</v>
      </c>
      <c r="AF115" s="111">
        <v>0.75254629629629344</v>
      </c>
      <c r="AG115" s="111">
        <v>0.75557870370370084</v>
      </c>
      <c r="AH115" s="111">
        <v>0.75784722222221934</v>
      </c>
      <c r="AI115" s="111">
        <v>0.76035879629629344</v>
      </c>
      <c r="AJ115" s="111">
        <v>0.76237268518518231</v>
      </c>
      <c r="AK115" s="111">
        <v>0.7642824074074045</v>
      </c>
      <c r="AL115" s="111">
        <v>0.76589120370370078</v>
      </c>
      <c r="AM115" s="111">
        <v>0.76728009259258967</v>
      </c>
      <c r="AN115" s="111">
        <v>0.76884259259258969</v>
      </c>
      <c r="AO115" s="111">
        <v>0.77075231481481188</v>
      </c>
      <c r="AP115" s="111">
        <v>0.77233796296295998</v>
      </c>
      <c r="AQ115" s="111">
        <v>0.77369212962962663</v>
      </c>
      <c r="AR115" s="111">
        <v>0.77541666666666365</v>
      </c>
      <c r="AS115" s="111">
        <v>0.77680555555555253</v>
      </c>
      <c r="AT115" s="111">
        <v>0.77832175925925629</v>
      </c>
      <c r="AU115" s="111">
        <v>0.77993055555555257</v>
      </c>
      <c r="AV115" s="111">
        <v>0.78172453703703404</v>
      </c>
      <c r="AW115" s="111">
        <v>0.78348379629629328</v>
      </c>
      <c r="AX115" s="111">
        <v>0.78553240740740438</v>
      </c>
      <c r="AY115" s="111">
        <v>0.78828703703703396</v>
      </c>
      <c r="AZ115" s="111">
        <v>0.79006944444444138</v>
      </c>
      <c r="BA115" s="111">
        <v>0.79265046296295993</v>
      </c>
      <c r="BB115" s="1" t="s">
        <v>104</v>
      </c>
      <c r="BC115" s="1">
        <v>814</v>
      </c>
      <c r="BD115" s="111">
        <v>0.79681712962962659</v>
      </c>
      <c r="BE115" s="111">
        <v>0.79945601851851544</v>
      </c>
      <c r="BF115" s="111">
        <v>0.80122685185184883</v>
      </c>
      <c r="BG115" s="111">
        <v>0.80401620370370064</v>
      </c>
      <c r="BH115" s="111">
        <v>0.80623842592592287</v>
      </c>
      <c r="BI115" s="111">
        <v>0.80798611111110807</v>
      </c>
      <c r="BJ115" s="111">
        <v>0.80978009259258954</v>
      </c>
      <c r="BK115" s="111">
        <v>0.81134259259258956</v>
      </c>
      <c r="BL115" s="111">
        <v>0.81290509259258958</v>
      </c>
      <c r="BM115" s="111">
        <v>0.81415509259258956</v>
      </c>
      <c r="BN115" s="111">
        <v>0.81589120370370072</v>
      </c>
      <c r="BO115" s="111">
        <v>0.81726851851851556</v>
      </c>
      <c r="BP115" s="111">
        <v>0.81884259259258962</v>
      </c>
      <c r="BQ115" s="111">
        <v>0.82094907407407114</v>
      </c>
      <c r="BR115" s="111">
        <v>0.82247685185184893</v>
      </c>
      <c r="BS115" s="111">
        <v>0.82391203703703408</v>
      </c>
      <c r="BT115" s="111">
        <v>0.82557870370370079</v>
      </c>
      <c r="BU115" s="111">
        <v>0.82767361111110815</v>
      </c>
      <c r="BV115" s="111">
        <v>0.82974537037036744</v>
      </c>
      <c r="BW115" s="111">
        <v>0.83196759259258968</v>
      </c>
      <c r="BX115" s="111">
        <v>0.8341319444444415</v>
      </c>
      <c r="BY115" s="111">
        <v>0.83682870370370077</v>
      </c>
      <c r="BZ115" s="111">
        <v>0.83858796296296001</v>
      </c>
      <c r="CA115" s="111">
        <v>0.84034722222221925</v>
      </c>
      <c r="CB115" s="111">
        <v>0.84222222222221921</v>
      </c>
      <c r="CC115" s="1" t="s">
        <v>115</v>
      </c>
    </row>
    <row r="116" spans="1:81" s="1" customFormat="1" ht="24" customHeight="1" x14ac:dyDescent="0.25">
      <c r="A116" s="332">
        <v>821</v>
      </c>
      <c r="B116" s="273"/>
      <c r="C116" s="272"/>
      <c r="D116" s="273">
        <v>0.74546296296296111</v>
      </c>
      <c r="E116" s="273">
        <v>0.751388888888886</v>
      </c>
      <c r="F116" s="356">
        <v>66</v>
      </c>
      <c r="G116" s="331">
        <v>0.78271990740740438</v>
      </c>
      <c r="H116" s="356">
        <v>66</v>
      </c>
      <c r="I116" s="425">
        <v>0.78993055555555247</v>
      </c>
      <c r="J116" s="356">
        <v>66</v>
      </c>
      <c r="K116" s="425">
        <v>0.79704861111110803</v>
      </c>
      <c r="L116" s="356">
        <v>66</v>
      </c>
      <c r="M116" s="356" t="s">
        <v>104</v>
      </c>
      <c r="N116" s="332">
        <v>821</v>
      </c>
      <c r="O116" s="273">
        <v>0.80121527777777468</v>
      </c>
      <c r="P116" s="356">
        <v>66</v>
      </c>
      <c r="Q116" s="425">
        <v>0.80841435185184873</v>
      </c>
      <c r="R116" s="356">
        <v>66</v>
      </c>
      <c r="S116" s="331">
        <v>0.81574074074073766</v>
      </c>
      <c r="T116" s="272">
        <v>64</v>
      </c>
      <c r="U116" s="273">
        <v>0.8466203703703673</v>
      </c>
      <c r="V116" s="272">
        <v>64</v>
      </c>
      <c r="W116" s="273"/>
      <c r="X116" s="332">
        <v>821</v>
      </c>
      <c r="Y116" s="272" t="s">
        <v>114</v>
      </c>
      <c r="Z116" s="398"/>
      <c r="AB116" s="1">
        <v>821</v>
      </c>
      <c r="AC116" s="111">
        <v>0.751388888888886</v>
      </c>
      <c r="AD116" s="111">
        <v>0.75329861111110819</v>
      </c>
      <c r="AE116" s="111">
        <v>0.75517361111110815</v>
      </c>
      <c r="AF116" s="111">
        <v>0.75694444444444153</v>
      </c>
      <c r="AG116" s="111">
        <v>0.75997685185184893</v>
      </c>
      <c r="AH116" s="111">
        <v>0.76224537037036744</v>
      </c>
      <c r="AI116" s="111">
        <v>0.76475694444444153</v>
      </c>
      <c r="AJ116" s="111">
        <v>0.7667708333333304</v>
      </c>
      <c r="AK116" s="111">
        <v>0.76868055555555259</v>
      </c>
      <c r="AL116" s="111">
        <v>0.77028935185184888</v>
      </c>
      <c r="AM116" s="111">
        <v>0.77167824074073776</v>
      </c>
      <c r="AN116" s="111">
        <v>0.77324074074073779</v>
      </c>
      <c r="AO116" s="111">
        <v>0.77515046296295997</v>
      </c>
      <c r="AP116" s="111">
        <v>0.77673611111110807</v>
      </c>
      <c r="AQ116" s="111">
        <v>0.77809027777777473</v>
      </c>
      <c r="AR116" s="111">
        <v>0.77981481481481174</v>
      </c>
      <c r="AS116" s="111">
        <v>0.78120370370370062</v>
      </c>
      <c r="AT116" s="111">
        <v>0.78271990740740438</v>
      </c>
      <c r="AU116" s="111">
        <v>0.78432870370370067</v>
      </c>
      <c r="AV116" s="111">
        <v>0.78612268518518214</v>
      </c>
      <c r="AW116" s="111">
        <v>0.78788194444444137</v>
      </c>
      <c r="AX116" s="111">
        <v>0.78993055555555247</v>
      </c>
      <c r="AY116" s="111">
        <v>0.79268518518518205</v>
      </c>
      <c r="AZ116" s="111">
        <v>0.79446759259258948</v>
      </c>
      <c r="BA116" s="111">
        <v>0.79704861111110803</v>
      </c>
      <c r="BB116" s="1" t="s">
        <v>104</v>
      </c>
      <c r="BC116" s="1">
        <v>821</v>
      </c>
      <c r="BD116" s="111">
        <v>0.80121527777777468</v>
      </c>
      <c r="BE116" s="111">
        <v>0.80385416666666354</v>
      </c>
      <c r="BF116" s="111">
        <v>0.80562499999999693</v>
      </c>
      <c r="BG116" s="111">
        <v>0.80841435185184873</v>
      </c>
      <c r="BH116" s="111">
        <v>0.81063657407407097</v>
      </c>
      <c r="BI116" s="111">
        <v>0.81238425925925617</v>
      </c>
      <c r="BJ116" s="111">
        <v>0.81417824074073764</v>
      </c>
      <c r="BK116" s="111">
        <v>0.81574074074073766</v>
      </c>
      <c r="BL116" s="111">
        <v>0.81730324074073768</v>
      </c>
      <c r="BM116" s="111">
        <v>0.81855324074073765</v>
      </c>
      <c r="BN116" s="111">
        <v>0.82028935185184881</v>
      </c>
      <c r="BO116" s="111">
        <v>0.82166666666666366</v>
      </c>
      <c r="BP116" s="111">
        <v>0.82324074074073772</v>
      </c>
      <c r="BQ116" s="111">
        <v>0.82534722222221923</v>
      </c>
      <c r="BR116" s="111">
        <v>0.82687499999999703</v>
      </c>
      <c r="BS116" s="111">
        <v>0.82831018518518218</v>
      </c>
      <c r="BT116" s="111">
        <v>0.82997685185184888</v>
      </c>
      <c r="BU116" s="111">
        <v>0.83207175925925625</v>
      </c>
      <c r="BV116" s="111">
        <v>0.83414351851851554</v>
      </c>
      <c r="BW116" s="111">
        <v>0.83636574074073777</v>
      </c>
      <c r="BX116" s="111">
        <v>0.83853009259258959</v>
      </c>
      <c r="BY116" s="111">
        <v>0.84122685185184887</v>
      </c>
      <c r="BZ116" s="111">
        <v>0.84298611111110811</v>
      </c>
      <c r="CA116" s="111">
        <v>0.84474537037036734</v>
      </c>
      <c r="CB116" s="111">
        <v>0.8466203703703673</v>
      </c>
      <c r="CC116" s="1" t="s">
        <v>114</v>
      </c>
    </row>
    <row r="117" spans="1:81" s="1" customFormat="1" ht="24" customHeight="1" x14ac:dyDescent="0.25">
      <c r="A117" s="332">
        <v>810</v>
      </c>
      <c r="B117" s="273"/>
      <c r="C117" s="272"/>
      <c r="D117" s="273">
        <v>0.7498611111111092</v>
      </c>
      <c r="E117" s="273">
        <v>0.75578703703703409</v>
      </c>
      <c r="F117" s="356">
        <v>61</v>
      </c>
      <c r="G117" s="331">
        <v>0.78711805555555248</v>
      </c>
      <c r="H117" s="356">
        <v>61</v>
      </c>
      <c r="I117" s="425">
        <v>0.79432870370370057</v>
      </c>
      <c r="J117" s="356">
        <v>61</v>
      </c>
      <c r="K117" s="425">
        <v>0.80144675925925613</v>
      </c>
      <c r="L117" s="356">
        <v>61</v>
      </c>
      <c r="M117" s="356" t="s">
        <v>104</v>
      </c>
      <c r="N117" s="332">
        <v>810</v>
      </c>
      <c r="O117" s="273">
        <v>0.80561342592592278</v>
      </c>
      <c r="P117" s="356">
        <v>61</v>
      </c>
      <c r="Q117" s="425">
        <v>0.81281249999999683</v>
      </c>
      <c r="R117" s="356">
        <v>61</v>
      </c>
      <c r="S117" s="331">
        <v>0.82013888888888575</v>
      </c>
      <c r="T117" s="272">
        <v>80</v>
      </c>
      <c r="U117" s="273">
        <v>0.8510185185185154</v>
      </c>
      <c r="V117" s="272">
        <v>80</v>
      </c>
      <c r="W117" s="273"/>
      <c r="X117" s="332">
        <v>810</v>
      </c>
      <c r="Y117" s="272" t="s">
        <v>115</v>
      </c>
      <c r="Z117" s="398"/>
      <c r="AB117" s="1">
        <v>810</v>
      </c>
      <c r="AC117" s="111">
        <v>0.75578703703703409</v>
      </c>
      <c r="AD117" s="111">
        <v>0.75769675925925628</v>
      </c>
      <c r="AE117" s="111">
        <v>0.75957175925925624</v>
      </c>
      <c r="AF117" s="111">
        <v>0.76134259259258963</v>
      </c>
      <c r="AG117" s="111">
        <v>0.76437499999999703</v>
      </c>
      <c r="AH117" s="111">
        <v>0.76664351851851553</v>
      </c>
      <c r="AI117" s="111">
        <v>0.76915509259258963</v>
      </c>
      <c r="AJ117" s="111">
        <v>0.7711689814814785</v>
      </c>
      <c r="AK117" s="111">
        <v>0.77307870370370069</v>
      </c>
      <c r="AL117" s="111">
        <v>0.77468749999999698</v>
      </c>
      <c r="AM117" s="111">
        <v>0.77607638888888586</v>
      </c>
      <c r="AN117" s="111">
        <v>0.77763888888888588</v>
      </c>
      <c r="AO117" s="111">
        <v>0.77954861111110807</v>
      </c>
      <c r="AP117" s="111">
        <v>0.78113425925925617</v>
      </c>
      <c r="AQ117" s="111">
        <v>0.78248842592592283</v>
      </c>
      <c r="AR117" s="111">
        <v>0.78421296296295984</v>
      </c>
      <c r="AS117" s="111">
        <v>0.78560185185184872</v>
      </c>
      <c r="AT117" s="111">
        <v>0.78711805555555248</v>
      </c>
      <c r="AU117" s="111">
        <v>0.78872685185184876</v>
      </c>
      <c r="AV117" s="111">
        <v>0.79052083333333023</v>
      </c>
      <c r="AW117" s="111">
        <v>0.79228009259258947</v>
      </c>
      <c r="AX117" s="111">
        <v>0.79432870370370057</v>
      </c>
      <c r="AY117" s="111">
        <v>0.79708333333333015</v>
      </c>
      <c r="AZ117" s="111">
        <v>0.79886574074073757</v>
      </c>
      <c r="BA117" s="111">
        <v>0.80144675925925613</v>
      </c>
      <c r="BB117" s="1" t="s">
        <v>104</v>
      </c>
      <c r="BC117" s="1">
        <v>810</v>
      </c>
      <c r="BD117" s="111">
        <v>0.80561342592592278</v>
      </c>
      <c r="BE117" s="111">
        <v>0.80825231481481163</v>
      </c>
      <c r="BF117" s="111">
        <v>0.81002314814814502</v>
      </c>
      <c r="BG117" s="111">
        <v>0.81281249999999683</v>
      </c>
      <c r="BH117" s="111">
        <v>0.81503472222221907</v>
      </c>
      <c r="BI117" s="111">
        <v>0.81678240740740427</v>
      </c>
      <c r="BJ117" s="111">
        <v>0.81857638888888573</v>
      </c>
      <c r="BK117" s="111">
        <v>0.82013888888888575</v>
      </c>
      <c r="BL117" s="111">
        <v>0.82170138888888578</v>
      </c>
      <c r="BM117" s="111">
        <v>0.82295138888888575</v>
      </c>
      <c r="BN117" s="111">
        <v>0.82468749999999691</v>
      </c>
      <c r="BO117" s="111">
        <v>0.82606481481481175</v>
      </c>
      <c r="BP117" s="111">
        <v>0.82763888888888582</v>
      </c>
      <c r="BQ117" s="111">
        <v>0.82974537037036733</v>
      </c>
      <c r="BR117" s="111">
        <v>0.83127314814814512</v>
      </c>
      <c r="BS117" s="111">
        <v>0.83270833333333028</v>
      </c>
      <c r="BT117" s="111">
        <v>0.83437499999999698</v>
      </c>
      <c r="BU117" s="111">
        <v>0.83646990740740435</v>
      </c>
      <c r="BV117" s="111">
        <v>0.83854166666666363</v>
      </c>
      <c r="BW117" s="111">
        <v>0.84076388888888587</v>
      </c>
      <c r="BX117" s="111">
        <v>0.84292824074073769</v>
      </c>
      <c r="BY117" s="111">
        <v>0.84562499999999696</v>
      </c>
      <c r="BZ117" s="111">
        <v>0.8473842592592562</v>
      </c>
      <c r="CA117" s="111">
        <v>0.84914351851851544</v>
      </c>
      <c r="CB117" s="111">
        <v>0.8510185185185154</v>
      </c>
      <c r="CC117" s="1" t="s">
        <v>115</v>
      </c>
    </row>
    <row r="118" spans="1:81" s="1" customFormat="1" ht="24" customHeight="1" x14ac:dyDescent="0.25">
      <c r="A118" s="332">
        <v>817</v>
      </c>
      <c r="B118" s="273"/>
      <c r="C118" s="272"/>
      <c r="D118" s="273">
        <v>0.7542592592592573</v>
      </c>
      <c r="E118" s="273">
        <v>0.76018518518518219</v>
      </c>
      <c r="F118" s="356">
        <v>79</v>
      </c>
      <c r="G118" s="331">
        <v>0.79151620370370057</v>
      </c>
      <c r="H118" s="356">
        <v>73</v>
      </c>
      <c r="I118" s="425">
        <v>0.79872685185184866</v>
      </c>
      <c r="J118" s="356">
        <v>73</v>
      </c>
      <c r="K118" s="425">
        <v>0.80584490740740422</v>
      </c>
      <c r="L118" s="356">
        <v>73</v>
      </c>
      <c r="M118" s="356" t="s">
        <v>104</v>
      </c>
      <c r="N118" s="332">
        <v>817</v>
      </c>
      <c r="O118" s="273">
        <v>0.81001157407407087</v>
      </c>
      <c r="P118" s="356">
        <v>73</v>
      </c>
      <c r="Q118" s="425">
        <v>0.81721064814814492</v>
      </c>
      <c r="R118" s="356">
        <v>73</v>
      </c>
      <c r="S118" s="331">
        <v>0.82453703703703385</v>
      </c>
      <c r="T118" s="356">
        <v>73</v>
      </c>
      <c r="U118" s="273">
        <v>0.85541666666666349</v>
      </c>
      <c r="V118" s="356">
        <v>73</v>
      </c>
      <c r="W118" s="273"/>
      <c r="X118" s="332">
        <v>817</v>
      </c>
      <c r="Y118" s="272" t="s">
        <v>114</v>
      </c>
      <c r="Z118" s="398"/>
      <c r="AB118" s="1">
        <v>817</v>
      </c>
      <c r="AC118" s="111">
        <v>0.76018518518518219</v>
      </c>
      <c r="AD118" s="111">
        <v>0.76209490740740438</v>
      </c>
      <c r="AE118" s="111">
        <v>0.76396990740740434</v>
      </c>
      <c r="AF118" s="111">
        <v>0.76574074074073772</v>
      </c>
      <c r="AG118" s="111">
        <v>0.76877314814814512</v>
      </c>
      <c r="AH118" s="111">
        <v>0.77104166666666363</v>
      </c>
      <c r="AI118" s="111">
        <v>0.77355324074073772</v>
      </c>
      <c r="AJ118" s="111">
        <v>0.77556712962962659</v>
      </c>
      <c r="AK118" s="111">
        <v>0.77747685185184878</v>
      </c>
      <c r="AL118" s="111">
        <v>0.77908564814814507</v>
      </c>
      <c r="AM118" s="111">
        <v>0.78047453703703396</v>
      </c>
      <c r="AN118" s="111">
        <v>0.78203703703703398</v>
      </c>
      <c r="AO118" s="111">
        <v>0.78394675925925617</v>
      </c>
      <c r="AP118" s="111">
        <v>0.78553240740740427</v>
      </c>
      <c r="AQ118" s="111">
        <v>0.78688657407407092</v>
      </c>
      <c r="AR118" s="111">
        <v>0.78861111111110793</v>
      </c>
      <c r="AS118" s="111">
        <v>0.78999999999999682</v>
      </c>
      <c r="AT118" s="111">
        <v>0.79151620370370057</v>
      </c>
      <c r="AU118" s="111">
        <v>0.79312499999999686</v>
      </c>
      <c r="AV118" s="111">
        <v>0.79491898148147833</v>
      </c>
      <c r="AW118" s="111">
        <v>0.79667824074073756</v>
      </c>
      <c r="AX118" s="111">
        <v>0.79872685185184866</v>
      </c>
      <c r="AY118" s="111">
        <v>0.80148148148147824</v>
      </c>
      <c r="AZ118" s="111">
        <v>0.80326388888888567</v>
      </c>
      <c r="BA118" s="111">
        <v>0.80584490740740422</v>
      </c>
      <c r="BB118" s="1" t="s">
        <v>104</v>
      </c>
      <c r="BC118" s="1">
        <v>817</v>
      </c>
      <c r="BD118" s="111">
        <v>0.81001157407407087</v>
      </c>
      <c r="BE118" s="111">
        <v>0.81265046296295973</v>
      </c>
      <c r="BF118" s="111">
        <v>0.81442129629629312</v>
      </c>
      <c r="BG118" s="111">
        <v>0.81721064814814492</v>
      </c>
      <c r="BH118" s="111">
        <v>0.81943287037036716</v>
      </c>
      <c r="BI118" s="111">
        <v>0.82118055555555236</v>
      </c>
      <c r="BJ118" s="111">
        <v>0.82297453703703383</v>
      </c>
      <c r="BK118" s="111">
        <v>0.82453703703703385</v>
      </c>
      <c r="BL118" s="111">
        <v>0.82609953703703387</v>
      </c>
      <c r="BM118" s="111">
        <v>0.82734953703703384</v>
      </c>
      <c r="BN118" s="111">
        <v>0.829085648148145</v>
      </c>
      <c r="BO118" s="111">
        <v>0.83046296296295985</v>
      </c>
      <c r="BP118" s="111">
        <v>0.83203703703703391</v>
      </c>
      <c r="BQ118" s="111">
        <v>0.83414351851851543</v>
      </c>
      <c r="BR118" s="111">
        <v>0.83567129629629322</v>
      </c>
      <c r="BS118" s="111">
        <v>0.83710648148147837</v>
      </c>
      <c r="BT118" s="111">
        <v>0.83877314814814508</v>
      </c>
      <c r="BU118" s="111">
        <v>0.84086805555555244</v>
      </c>
      <c r="BV118" s="111">
        <v>0.84293981481481173</v>
      </c>
      <c r="BW118" s="111">
        <v>0.84516203703703396</v>
      </c>
      <c r="BX118" s="111">
        <v>0.84732638888888578</v>
      </c>
      <c r="BY118" s="111">
        <v>0.85002314814814506</v>
      </c>
      <c r="BZ118" s="111">
        <v>0.8517824074074043</v>
      </c>
      <c r="CA118" s="111">
        <v>0.85354166666666353</v>
      </c>
      <c r="CB118" s="111">
        <v>0.85541666666666349</v>
      </c>
      <c r="CC118" s="1" t="s">
        <v>114</v>
      </c>
    </row>
    <row r="119" spans="1:81" s="1" customFormat="1" ht="24" customHeight="1" x14ac:dyDescent="0.25">
      <c r="A119" s="332">
        <v>822</v>
      </c>
      <c r="B119" s="273"/>
      <c r="C119" s="272"/>
      <c r="D119" s="273">
        <v>0.75865740740740539</v>
      </c>
      <c r="E119" s="273">
        <v>0.76458333333333028</v>
      </c>
      <c r="F119" s="272">
        <v>47</v>
      </c>
      <c r="G119" s="331">
        <v>0.79591435185184867</v>
      </c>
      <c r="H119" s="272">
        <v>47</v>
      </c>
      <c r="I119" s="425">
        <v>0.80312499999999676</v>
      </c>
      <c r="J119" s="272">
        <v>47</v>
      </c>
      <c r="K119" s="425">
        <v>0.81024305555555232</v>
      </c>
      <c r="L119" s="272">
        <v>47</v>
      </c>
      <c r="M119" s="356" t="s">
        <v>104</v>
      </c>
      <c r="N119" s="332">
        <v>822</v>
      </c>
      <c r="O119" s="273">
        <v>0.81440972222221897</v>
      </c>
      <c r="P119" s="272">
        <v>47</v>
      </c>
      <c r="Q119" s="425">
        <v>0.82160879629629302</v>
      </c>
      <c r="R119" s="272">
        <v>47</v>
      </c>
      <c r="S119" s="331">
        <v>0.82893518518518194</v>
      </c>
      <c r="T119" s="272">
        <v>54</v>
      </c>
      <c r="U119" s="273">
        <v>0.85981481481481159</v>
      </c>
      <c r="V119" s="272">
        <v>54</v>
      </c>
      <c r="W119" s="273"/>
      <c r="X119" s="332">
        <v>822</v>
      </c>
      <c r="Y119" s="272" t="s">
        <v>115</v>
      </c>
      <c r="Z119" s="398"/>
      <c r="AB119" s="1">
        <v>822</v>
      </c>
      <c r="AC119" s="111">
        <v>0.76458333333333028</v>
      </c>
      <c r="AD119" s="111">
        <v>0.76649305555555247</v>
      </c>
      <c r="AE119" s="111">
        <v>0.76836805555555243</v>
      </c>
      <c r="AF119" s="111">
        <v>0.77013888888888582</v>
      </c>
      <c r="AG119" s="111">
        <v>0.77317129629629322</v>
      </c>
      <c r="AH119" s="111">
        <v>0.77543981481481172</v>
      </c>
      <c r="AI119" s="111">
        <v>0.77795138888888582</v>
      </c>
      <c r="AJ119" s="111">
        <v>0.77996527777777469</v>
      </c>
      <c r="AK119" s="111">
        <v>0.78187499999999688</v>
      </c>
      <c r="AL119" s="111">
        <v>0.78348379629629317</v>
      </c>
      <c r="AM119" s="111">
        <v>0.78487268518518205</v>
      </c>
      <c r="AN119" s="111">
        <v>0.78643518518518207</v>
      </c>
      <c r="AO119" s="111">
        <v>0.78834490740740426</v>
      </c>
      <c r="AP119" s="111">
        <v>0.78993055555555236</v>
      </c>
      <c r="AQ119" s="111">
        <v>0.79128472222221902</v>
      </c>
      <c r="AR119" s="111">
        <v>0.79300925925925603</v>
      </c>
      <c r="AS119" s="111">
        <v>0.79439814814814491</v>
      </c>
      <c r="AT119" s="111">
        <v>0.79591435185184867</v>
      </c>
      <c r="AU119" s="111">
        <v>0.79752314814814496</v>
      </c>
      <c r="AV119" s="111">
        <v>0.79931712962962642</v>
      </c>
      <c r="AW119" s="111">
        <v>0.80107638888888566</v>
      </c>
      <c r="AX119" s="111">
        <v>0.80312499999999676</v>
      </c>
      <c r="AY119" s="111">
        <v>0.80587962962962634</v>
      </c>
      <c r="AZ119" s="111">
        <v>0.80766203703703376</v>
      </c>
      <c r="BA119" s="111">
        <v>0.81024305555555232</v>
      </c>
      <c r="BB119" s="1" t="s">
        <v>104</v>
      </c>
      <c r="BC119" s="1">
        <v>822</v>
      </c>
      <c r="BD119" s="111">
        <v>0.81440972222221897</v>
      </c>
      <c r="BE119" s="111">
        <v>0.81704861111110783</v>
      </c>
      <c r="BF119" s="111">
        <v>0.81881944444444121</v>
      </c>
      <c r="BG119" s="111">
        <v>0.82160879629629302</v>
      </c>
      <c r="BH119" s="111">
        <v>0.82383101851851526</v>
      </c>
      <c r="BI119" s="111">
        <v>0.82557870370370046</v>
      </c>
      <c r="BJ119" s="111">
        <v>0.82737268518518192</v>
      </c>
      <c r="BK119" s="111">
        <v>0.82893518518518194</v>
      </c>
      <c r="BL119" s="111">
        <v>0.83049768518518197</v>
      </c>
      <c r="BM119" s="111">
        <v>0.83174768518518194</v>
      </c>
      <c r="BN119" s="111">
        <v>0.8334837962962931</v>
      </c>
      <c r="BO119" s="111">
        <v>0.83486111111110795</v>
      </c>
      <c r="BP119" s="111">
        <v>0.83643518518518201</v>
      </c>
      <c r="BQ119" s="111">
        <v>0.83854166666666352</v>
      </c>
      <c r="BR119" s="111">
        <v>0.84006944444444132</v>
      </c>
      <c r="BS119" s="111">
        <v>0.84150462962962647</v>
      </c>
      <c r="BT119" s="111">
        <v>0.84317129629629317</v>
      </c>
      <c r="BU119" s="111">
        <v>0.84526620370370054</v>
      </c>
      <c r="BV119" s="111">
        <v>0.84733796296295982</v>
      </c>
      <c r="BW119" s="111">
        <v>0.84956018518518206</v>
      </c>
      <c r="BX119" s="111">
        <v>0.85172453703703388</v>
      </c>
      <c r="BY119" s="111">
        <v>0.85442129629629315</v>
      </c>
      <c r="BZ119" s="111">
        <v>0.85618055555555239</v>
      </c>
      <c r="CA119" s="111">
        <v>0.85793981481481163</v>
      </c>
      <c r="CB119" s="111">
        <v>0.85981481481481159</v>
      </c>
      <c r="CC119" s="1" t="s">
        <v>115</v>
      </c>
    </row>
    <row r="120" spans="1:81" s="1" customFormat="1" ht="24" customHeight="1" x14ac:dyDescent="0.25">
      <c r="A120" s="332">
        <v>801</v>
      </c>
      <c r="B120" s="273"/>
      <c r="C120" s="272"/>
      <c r="D120" s="273">
        <v>0.76305555555555349</v>
      </c>
      <c r="E120" s="273">
        <v>0.76898148148147838</v>
      </c>
      <c r="F120" s="272">
        <v>60</v>
      </c>
      <c r="G120" s="331">
        <v>0.80031249999999676</v>
      </c>
      <c r="H120" s="356">
        <v>72</v>
      </c>
      <c r="I120" s="425">
        <v>0.80752314814814485</v>
      </c>
      <c r="J120" s="356">
        <v>72</v>
      </c>
      <c r="K120" s="425">
        <v>0.81464120370370041</v>
      </c>
      <c r="L120" s="356">
        <v>72</v>
      </c>
      <c r="M120" s="356" t="s">
        <v>104</v>
      </c>
      <c r="N120" s="332">
        <v>801</v>
      </c>
      <c r="O120" s="273">
        <v>0.81880787037036706</v>
      </c>
      <c r="P120" s="356">
        <v>72</v>
      </c>
      <c r="Q120" s="425">
        <v>0.82600694444444112</v>
      </c>
      <c r="R120" s="356">
        <v>72</v>
      </c>
      <c r="S120" s="331">
        <v>0.83333333333333004</v>
      </c>
      <c r="T120" s="272">
        <v>72</v>
      </c>
      <c r="U120" s="273">
        <v>0.86421296296295969</v>
      </c>
      <c r="V120" s="272">
        <v>72</v>
      </c>
      <c r="W120" s="273"/>
      <c r="X120" s="332">
        <v>801</v>
      </c>
      <c r="Y120" s="272" t="s">
        <v>114</v>
      </c>
      <c r="Z120" s="398"/>
      <c r="AB120" s="1">
        <v>801</v>
      </c>
      <c r="AC120" s="111">
        <v>0.76898148148147838</v>
      </c>
      <c r="AD120" s="111">
        <v>0.77089120370370057</v>
      </c>
      <c r="AE120" s="111">
        <v>0.77276620370370053</v>
      </c>
      <c r="AF120" s="111">
        <v>0.77453703703703392</v>
      </c>
      <c r="AG120" s="111">
        <v>0.77756944444444132</v>
      </c>
      <c r="AH120" s="111">
        <v>0.77983796296295982</v>
      </c>
      <c r="AI120" s="111">
        <v>0.78234953703703392</v>
      </c>
      <c r="AJ120" s="111">
        <v>0.78436342592592279</v>
      </c>
      <c r="AK120" s="111">
        <v>0.78627314814814497</v>
      </c>
      <c r="AL120" s="111">
        <v>0.78788194444444126</v>
      </c>
      <c r="AM120" s="111">
        <v>0.78927083333333015</v>
      </c>
      <c r="AN120" s="111">
        <v>0.79083333333333017</v>
      </c>
      <c r="AO120" s="111">
        <v>0.79274305555555236</v>
      </c>
      <c r="AP120" s="111">
        <v>0.79432870370370046</v>
      </c>
      <c r="AQ120" s="111">
        <v>0.79568287037036711</v>
      </c>
      <c r="AR120" s="111">
        <v>0.79740740740740412</v>
      </c>
      <c r="AS120" s="111">
        <v>0.79879629629629301</v>
      </c>
      <c r="AT120" s="111">
        <v>0.80031249999999676</v>
      </c>
      <c r="AU120" s="111">
        <v>0.80192129629629305</v>
      </c>
      <c r="AV120" s="111">
        <v>0.80371527777777452</v>
      </c>
      <c r="AW120" s="111">
        <v>0.80547453703703376</v>
      </c>
      <c r="AX120" s="111">
        <v>0.80752314814814485</v>
      </c>
      <c r="AY120" s="111">
        <v>0.81027777777777443</v>
      </c>
      <c r="AZ120" s="111">
        <v>0.81206018518518186</v>
      </c>
      <c r="BA120" s="111">
        <v>0.81464120370370041</v>
      </c>
      <c r="BB120" s="1" t="s">
        <v>104</v>
      </c>
      <c r="BC120" s="1">
        <v>801</v>
      </c>
      <c r="BD120" s="111">
        <v>0.81880787037036706</v>
      </c>
      <c r="BE120" s="111">
        <v>0.82144675925925592</v>
      </c>
      <c r="BF120" s="111">
        <v>0.82321759259258931</v>
      </c>
      <c r="BG120" s="111">
        <v>0.82600694444444112</v>
      </c>
      <c r="BH120" s="111">
        <v>0.82822916666666335</v>
      </c>
      <c r="BI120" s="111">
        <v>0.82997685185184855</v>
      </c>
      <c r="BJ120" s="111">
        <v>0.83177083333333002</v>
      </c>
      <c r="BK120" s="111">
        <v>0.83333333333333004</v>
      </c>
      <c r="BL120" s="111">
        <v>0.83489583333333006</v>
      </c>
      <c r="BM120" s="111">
        <v>0.83614583333333004</v>
      </c>
      <c r="BN120" s="111">
        <v>0.8378819444444412</v>
      </c>
      <c r="BO120" s="111">
        <v>0.83925925925925604</v>
      </c>
      <c r="BP120" s="111">
        <v>0.8408333333333301</v>
      </c>
      <c r="BQ120" s="111">
        <v>0.84293981481481162</v>
      </c>
      <c r="BR120" s="111">
        <v>0.84446759259258941</v>
      </c>
      <c r="BS120" s="111">
        <v>0.84590277777777456</v>
      </c>
      <c r="BT120" s="111">
        <v>0.84756944444444127</v>
      </c>
      <c r="BU120" s="111">
        <v>0.84966435185184863</v>
      </c>
      <c r="BV120" s="111">
        <v>0.85173611111110792</v>
      </c>
      <c r="BW120" s="111">
        <v>0.85395833333333016</v>
      </c>
      <c r="BX120" s="111">
        <v>0.85612268518518198</v>
      </c>
      <c r="BY120" s="111">
        <v>0.85881944444444125</v>
      </c>
      <c r="BZ120" s="111">
        <v>0.86057870370370049</v>
      </c>
      <c r="CA120" s="111">
        <v>0.86233796296295973</v>
      </c>
      <c r="CB120" s="111">
        <v>0.86421296296295969</v>
      </c>
      <c r="CC120" s="1" t="s">
        <v>114</v>
      </c>
    </row>
    <row r="121" spans="1:81" s="1" customFormat="1" ht="24" customHeight="1" x14ac:dyDescent="0.25">
      <c r="A121" s="332">
        <v>823</v>
      </c>
      <c r="B121" s="273"/>
      <c r="C121" s="272"/>
      <c r="D121" s="273">
        <v>0.76745370370370158</v>
      </c>
      <c r="E121" s="273">
        <v>0.77337962962962647</v>
      </c>
      <c r="F121" s="272">
        <v>48</v>
      </c>
      <c r="G121" s="331">
        <v>0.80471064814814486</v>
      </c>
      <c r="H121" s="272">
        <v>48</v>
      </c>
      <c r="I121" s="273">
        <v>0.81192129629629295</v>
      </c>
      <c r="J121" s="272">
        <v>48</v>
      </c>
      <c r="K121" s="273">
        <v>0.81903935185184851</v>
      </c>
      <c r="L121" s="272">
        <v>48</v>
      </c>
      <c r="M121" s="272" t="s">
        <v>104</v>
      </c>
      <c r="N121" s="332">
        <v>823</v>
      </c>
      <c r="O121" s="273">
        <v>0.82320601851851516</v>
      </c>
      <c r="P121" s="272">
        <v>48</v>
      </c>
      <c r="Q121" s="273">
        <v>0.83040509259258921</v>
      </c>
      <c r="R121" s="272">
        <v>48</v>
      </c>
      <c r="S121" s="331">
        <v>0.83773148148147814</v>
      </c>
      <c r="T121" s="272">
        <v>50</v>
      </c>
      <c r="U121" s="273">
        <v>0.86861111111110778</v>
      </c>
      <c r="V121" s="272">
        <v>50</v>
      </c>
      <c r="W121" s="273"/>
      <c r="X121" s="332">
        <v>823</v>
      </c>
      <c r="Y121" s="272" t="s">
        <v>115</v>
      </c>
      <c r="Z121" s="398"/>
      <c r="AB121" s="1">
        <v>823</v>
      </c>
      <c r="AC121" s="111">
        <v>0.77337962962962647</v>
      </c>
      <c r="AD121" s="111">
        <v>0.77528935185184866</v>
      </c>
      <c r="AE121" s="111">
        <v>0.77716435185184862</v>
      </c>
      <c r="AF121" s="111">
        <v>0.77893518518518201</v>
      </c>
      <c r="AG121" s="111">
        <v>0.78196759259258941</v>
      </c>
      <c r="AH121" s="111">
        <v>0.78423611111110791</v>
      </c>
      <c r="AI121" s="111">
        <v>0.78674768518518201</v>
      </c>
      <c r="AJ121" s="111">
        <v>0.78876157407407088</v>
      </c>
      <c r="AK121" s="111">
        <v>0.79067129629629307</v>
      </c>
      <c r="AL121" s="111">
        <v>0.79228009259258936</v>
      </c>
      <c r="AM121" s="111">
        <v>0.79366898148147824</v>
      </c>
      <c r="AN121" s="111">
        <v>0.79523148148147826</v>
      </c>
      <c r="AO121" s="111">
        <v>0.79714120370370045</v>
      </c>
      <c r="AP121" s="111">
        <v>0.79872685185184855</v>
      </c>
      <c r="AQ121" s="111">
        <v>0.80008101851851521</v>
      </c>
      <c r="AR121" s="111">
        <v>0.80180555555555222</v>
      </c>
      <c r="AS121" s="111">
        <v>0.8031944444444411</v>
      </c>
      <c r="AT121" s="111">
        <v>0.80471064814814486</v>
      </c>
      <c r="AU121" s="111">
        <v>0.80631944444444115</v>
      </c>
      <c r="AV121" s="111">
        <v>0.80811342592592261</v>
      </c>
      <c r="AW121" s="111">
        <v>0.80987268518518185</v>
      </c>
      <c r="AX121" s="111">
        <v>0.81192129629629295</v>
      </c>
      <c r="AY121" s="111">
        <v>0.81467592592592253</v>
      </c>
      <c r="AZ121" s="111">
        <v>0.81645833333332996</v>
      </c>
      <c r="BA121" s="111">
        <v>0.81903935185184851</v>
      </c>
      <c r="BB121" s="1" t="s">
        <v>104</v>
      </c>
      <c r="BC121" s="1">
        <v>823</v>
      </c>
      <c r="BD121" s="111">
        <v>0.82320601851851516</v>
      </c>
      <c r="BE121" s="111">
        <v>0.82584490740740402</v>
      </c>
      <c r="BF121" s="111">
        <v>0.8276157407407374</v>
      </c>
      <c r="BG121" s="111">
        <v>0.83040509259258921</v>
      </c>
      <c r="BH121" s="111">
        <v>0.83262731481481145</v>
      </c>
      <c r="BI121" s="111">
        <v>0.83437499999999665</v>
      </c>
      <c r="BJ121" s="111">
        <v>0.83616898148147811</v>
      </c>
      <c r="BK121" s="111">
        <v>0.83773148148147814</v>
      </c>
      <c r="BL121" s="111">
        <v>0.83929398148147816</v>
      </c>
      <c r="BM121" s="111">
        <v>0.84054398148147813</v>
      </c>
      <c r="BN121" s="111">
        <v>0.84228009259258929</v>
      </c>
      <c r="BO121" s="111">
        <v>0.84365740740740414</v>
      </c>
      <c r="BP121" s="111">
        <v>0.8452314814814782</v>
      </c>
      <c r="BQ121" s="111">
        <v>0.84733796296295971</v>
      </c>
      <c r="BR121" s="111">
        <v>0.84886574074073751</v>
      </c>
      <c r="BS121" s="111">
        <v>0.85030092592592266</v>
      </c>
      <c r="BT121" s="111">
        <v>0.85196759259258936</v>
      </c>
      <c r="BU121" s="111">
        <v>0.85406249999999673</v>
      </c>
      <c r="BV121" s="111">
        <v>0.85613425925925601</v>
      </c>
      <c r="BW121" s="111">
        <v>0.85835648148147825</v>
      </c>
      <c r="BX121" s="111">
        <v>0.86052083333333007</v>
      </c>
      <c r="BY121" s="111">
        <v>0.86321759259258934</v>
      </c>
      <c r="BZ121" s="111">
        <v>0.86497685185184858</v>
      </c>
      <c r="CA121" s="111">
        <v>0.86673611111110782</v>
      </c>
      <c r="CB121" s="111">
        <v>0.86861111111110778</v>
      </c>
      <c r="CC121" s="1" t="s">
        <v>115</v>
      </c>
    </row>
    <row r="122" spans="1:81" s="1" customFormat="1" ht="24" customHeight="1" x14ac:dyDescent="0.25">
      <c r="A122" s="332">
        <v>803</v>
      </c>
      <c r="B122" s="273"/>
      <c r="C122" s="272"/>
      <c r="D122" s="273">
        <v>0.77185185185184968</v>
      </c>
      <c r="E122" s="273">
        <v>0.77777777777777457</v>
      </c>
      <c r="F122" s="272">
        <v>69</v>
      </c>
      <c r="G122" s="331">
        <v>0.80910879629629295</v>
      </c>
      <c r="H122" s="272">
        <v>69</v>
      </c>
      <c r="I122" s="273">
        <v>0.81631944444444104</v>
      </c>
      <c r="J122" s="272">
        <v>69</v>
      </c>
      <c r="K122" s="273">
        <v>0.8234374999999966</v>
      </c>
      <c r="L122" s="272">
        <v>69</v>
      </c>
      <c r="M122" s="272" t="s">
        <v>104</v>
      </c>
      <c r="N122" s="332">
        <v>803</v>
      </c>
      <c r="O122" s="273">
        <v>0.82760416666666325</v>
      </c>
      <c r="P122" s="272">
        <v>69</v>
      </c>
      <c r="Q122" s="273">
        <v>0.83480324074073731</v>
      </c>
      <c r="R122" s="272">
        <v>69</v>
      </c>
      <c r="S122" s="331">
        <v>0.84212962962962623</v>
      </c>
      <c r="T122" s="272">
        <v>58</v>
      </c>
      <c r="U122" s="273">
        <v>0.87300925925925588</v>
      </c>
      <c r="V122" s="272">
        <v>58</v>
      </c>
      <c r="W122" s="273"/>
      <c r="X122" s="332">
        <v>803</v>
      </c>
      <c r="Y122" s="272" t="s">
        <v>114</v>
      </c>
      <c r="Z122" s="398"/>
      <c r="AB122" s="1">
        <v>803</v>
      </c>
      <c r="AC122" s="111">
        <v>0.77777777777777457</v>
      </c>
      <c r="AD122" s="111">
        <v>0.77968749999999676</v>
      </c>
      <c r="AE122" s="111">
        <v>0.78156249999999672</v>
      </c>
      <c r="AF122" s="111">
        <v>0.78333333333333011</v>
      </c>
      <c r="AG122" s="111">
        <v>0.78636574074073751</v>
      </c>
      <c r="AH122" s="111">
        <v>0.78863425925925601</v>
      </c>
      <c r="AI122" s="111">
        <v>0.79114583333333011</v>
      </c>
      <c r="AJ122" s="111">
        <v>0.79315972222221898</v>
      </c>
      <c r="AK122" s="111">
        <v>0.79506944444444116</v>
      </c>
      <c r="AL122" s="111">
        <v>0.79667824074073745</v>
      </c>
      <c r="AM122" s="111">
        <v>0.79806712962962634</v>
      </c>
      <c r="AN122" s="111">
        <v>0.79962962962962636</v>
      </c>
      <c r="AO122" s="111">
        <v>0.80153935185184855</v>
      </c>
      <c r="AP122" s="111">
        <v>0.80312499999999665</v>
      </c>
      <c r="AQ122" s="111">
        <v>0.8044791666666633</v>
      </c>
      <c r="AR122" s="111">
        <v>0.80620370370370031</v>
      </c>
      <c r="AS122" s="111">
        <v>0.8075925925925892</v>
      </c>
      <c r="AT122" s="111">
        <v>0.80910879629629295</v>
      </c>
      <c r="AU122" s="111">
        <v>0.81071759259258924</v>
      </c>
      <c r="AV122" s="111">
        <v>0.81251157407407071</v>
      </c>
      <c r="AW122" s="111">
        <v>0.81427083333332995</v>
      </c>
      <c r="AX122" s="111">
        <v>0.81631944444444104</v>
      </c>
      <c r="AY122" s="111">
        <v>0.81907407407407062</v>
      </c>
      <c r="AZ122" s="111">
        <v>0.82085648148147805</v>
      </c>
      <c r="BA122" s="111">
        <v>0.8234374999999966</v>
      </c>
      <c r="BB122" s="1" t="s">
        <v>104</v>
      </c>
      <c r="BC122" s="1">
        <v>803</v>
      </c>
      <c r="BD122" s="111">
        <v>0.82760416666666325</v>
      </c>
      <c r="BE122" s="111">
        <v>0.83024305555555211</v>
      </c>
      <c r="BF122" s="111">
        <v>0.8320138888888855</v>
      </c>
      <c r="BG122" s="111">
        <v>0.83480324074073731</v>
      </c>
      <c r="BH122" s="111">
        <v>0.83702546296295954</v>
      </c>
      <c r="BI122" s="111">
        <v>0.83877314814814474</v>
      </c>
      <c r="BJ122" s="111">
        <v>0.84056712962962621</v>
      </c>
      <c r="BK122" s="111">
        <v>0.84212962962962623</v>
      </c>
      <c r="BL122" s="111">
        <v>0.84369212962962625</v>
      </c>
      <c r="BM122" s="111">
        <v>0.84494212962962623</v>
      </c>
      <c r="BN122" s="111">
        <v>0.84667824074073739</v>
      </c>
      <c r="BO122" s="111">
        <v>0.84805555555555223</v>
      </c>
      <c r="BP122" s="111">
        <v>0.84962962962962629</v>
      </c>
      <c r="BQ122" s="111">
        <v>0.85173611111110781</v>
      </c>
      <c r="BR122" s="111">
        <v>0.8532638888888856</v>
      </c>
      <c r="BS122" s="111">
        <v>0.85469907407407075</v>
      </c>
      <c r="BT122" s="111">
        <v>0.85636574074073746</v>
      </c>
      <c r="BU122" s="111">
        <v>0.85846064814814482</v>
      </c>
      <c r="BV122" s="111">
        <v>0.86053240740740411</v>
      </c>
      <c r="BW122" s="111">
        <v>0.86275462962962635</v>
      </c>
      <c r="BX122" s="111">
        <v>0.86491898148147817</v>
      </c>
      <c r="BY122" s="111">
        <v>0.86761574074073744</v>
      </c>
      <c r="BZ122" s="111">
        <v>0.86937499999999668</v>
      </c>
      <c r="CA122" s="111">
        <v>0.87113425925925592</v>
      </c>
      <c r="CB122" s="111">
        <v>0.87300925925925588</v>
      </c>
      <c r="CC122" s="1" t="s">
        <v>114</v>
      </c>
    </row>
    <row r="123" spans="1:81" s="1" customFormat="1" ht="24" customHeight="1" x14ac:dyDescent="0.25">
      <c r="A123" s="332">
        <v>804</v>
      </c>
      <c r="B123" s="273"/>
      <c r="C123" s="272"/>
      <c r="D123" s="273">
        <v>0.77624999999999778</v>
      </c>
      <c r="E123" s="273">
        <v>0.78217592592592267</v>
      </c>
      <c r="F123" s="272">
        <v>71</v>
      </c>
      <c r="G123" s="331">
        <v>0.81350694444444105</v>
      </c>
      <c r="H123" s="272">
        <v>75</v>
      </c>
      <c r="I123" s="273">
        <v>0.82071759259258914</v>
      </c>
      <c r="J123" s="272">
        <v>75</v>
      </c>
      <c r="K123" s="273">
        <v>0.8278356481481447</v>
      </c>
      <c r="L123" s="272">
        <v>75</v>
      </c>
      <c r="M123" s="272" t="s">
        <v>104</v>
      </c>
      <c r="N123" s="332">
        <v>804</v>
      </c>
      <c r="O123" s="273">
        <v>0.83333333333333337</v>
      </c>
      <c r="P123" s="272">
        <v>75</v>
      </c>
      <c r="Q123" s="273">
        <v>0.84053240740740742</v>
      </c>
      <c r="R123" s="272">
        <v>75</v>
      </c>
      <c r="S123" s="331">
        <v>0.84785879629629635</v>
      </c>
      <c r="T123" s="272">
        <v>52</v>
      </c>
      <c r="U123" s="273">
        <v>0.87873842592592599</v>
      </c>
      <c r="V123" s="272">
        <v>52</v>
      </c>
      <c r="W123" s="273"/>
      <c r="X123" s="332">
        <v>804</v>
      </c>
      <c r="Y123" s="272" t="s">
        <v>115</v>
      </c>
      <c r="Z123" s="398"/>
      <c r="AB123" s="1">
        <v>804</v>
      </c>
      <c r="AC123" s="111">
        <v>0.78217592592592267</v>
      </c>
      <c r="AD123" s="111">
        <v>0.78408564814814485</v>
      </c>
      <c r="AE123" s="111">
        <v>0.78596064814814481</v>
      </c>
      <c r="AF123" s="111">
        <v>0.7877314814814782</v>
      </c>
      <c r="AG123" s="111">
        <v>0.7907638888888856</v>
      </c>
      <c r="AH123" s="111">
        <v>0.79303240740740411</v>
      </c>
      <c r="AI123" s="111">
        <v>0.7955439814814782</v>
      </c>
      <c r="AJ123" s="111">
        <v>0.79755787037036707</v>
      </c>
      <c r="AK123" s="111">
        <v>0.79946759259258926</v>
      </c>
      <c r="AL123" s="111">
        <v>0.80107638888888555</v>
      </c>
      <c r="AM123" s="111">
        <v>0.80246527777777443</v>
      </c>
      <c r="AN123" s="111">
        <v>0.80402777777777446</v>
      </c>
      <c r="AO123" s="111">
        <v>0.80593749999999664</v>
      </c>
      <c r="AP123" s="111">
        <v>0.80752314814814474</v>
      </c>
      <c r="AQ123" s="111">
        <v>0.8088773148148114</v>
      </c>
      <c r="AR123" s="111">
        <v>0.81060185185184841</v>
      </c>
      <c r="AS123" s="111">
        <v>0.81199074074073729</v>
      </c>
      <c r="AT123" s="111">
        <v>0.81350694444444105</v>
      </c>
      <c r="AU123" s="111">
        <v>0.81511574074073734</v>
      </c>
      <c r="AV123" s="111">
        <v>0.8169097222222188</v>
      </c>
      <c r="AW123" s="111">
        <v>0.81866898148147804</v>
      </c>
      <c r="AX123" s="111">
        <v>0.82071759259258914</v>
      </c>
      <c r="AY123" s="111">
        <v>0.82347222222221872</v>
      </c>
      <c r="AZ123" s="111">
        <v>0.82525462962962615</v>
      </c>
      <c r="BA123" s="111">
        <v>0.8278356481481447</v>
      </c>
      <c r="BB123" s="1" t="s">
        <v>104</v>
      </c>
      <c r="BC123" s="1">
        <v>804</v>
      </c>
      <c r="BD123" s="111">
        <v>0.83333333333333337</v>
      </c>
      <c r="BE123" s="111">
        <v>0.83597222222222223</v>
      </c>
      <c r="BF123" s="111">
        <v>0.83774305555555562</v>
      </c>
      <c r="BG123" s="111">
        <v>0.84053240740740742</v>
      </c>
      <c r="BH123" s="111">
        <v>0.84275462962962966</v>
      </c>
      <c r="BI123" s="111">
        <v>0.84450231481481486</v>
      </c>
      <c r="BJ123" s="111">
        <v>0.84629629629629632</v>
      </c>
      <c r="BK123" s="111">
        <v>0.84785879629629635</v>
      </c>
      <c r="BL123" s="111">
        <v>0.84942129629629637</v>
      </c>
      <c r="BM123" s="111">
        <v>0.85067129629629634</v>
      </c>
      <c r="BN123" s="111">
        <v>0.8524074074074075</v>
      </c>
      <c r="BO123" s="111">
        <v>0.85378472222222235</v>
      </c>
      <c r="BP123" s="111">
        <v>0.85535879629629641</v>
      </c>
      <c r="BQ123" s="111">
        <v>0.85746527777777792</v>
      </c>
      <c r="BR123" s="111">
        <v>0.85899305555555572</v>
      </c>
      <c r="BS123" s="111">
        <v>0.86042824074074087</v>
      </c>
      <c r="BT123" s="111">
        <v>0.86209490740740757</v>
      </c>
      <c r="BU123" s="111">
        <v>0.86418981481481494</v>
      </c>
      <c r="BV123" s="111">
        <v>0.86626157407407423</v>
      </c>
      <c r="BW123" s="111">
        <v>0.86848379629629646</v>
      </c>
      <c r="BX123" s="111">
        <v>0.87064814814814828</v>
      </c>
      <c r="BY123" s="111">
        <v>0.87334490740740756</v>
      </c>
      <c r="BZ123" s="111">
        <v>0.87510416666666679</v>
      </c>
      <c r="CA123" s="111">
        <v>0.87686342592592603</v>
      </c>
      <c r="CB123" s="111">
        <v>0.87873842592592599</v>
      </c>
      <c r="CC123" s="1" t="s">
        <v>115</v>
      </c>
    </row>
    <row r="124" spans="1:81" s="1" customFormat="1" ht="24" customHeight="1" x14ac:dyDescent="0.25">
      <c r="A124" s="332">
        <v>805</v>
      </c>
      <c r="B124" s="273"/>
      <c r="C124" s="272"/>
      <c r="D124" s="273">
        <v>0.78064814814814587</v>
      </c>
      <c r="E124" s="273">
        <v>0.78657407407407076</v>
      </c>
      <c r="F124" s="272">
        <v>43</v>
      </c>
      <c r="G124" s="331">
        <v>0.81790509259258914</v>
      </c>
      <c r="H124" s="272">
        <v>43</v>
      </c>
      <c r="I124" s="273">
        <v>0.82511574074073724</v>
      </c>
      <c r="J124" s="272">
        <v>43</v>
      </c>
      <c r="K124" s="273">
        <v>0.83223379629629279</v>
      </c>
      <c r="L124" s="272">
        <v>43</v>
      </c>
      <c r="M124" s="272" t="s">
        <v>104</v>
      </c>
      <c r="N124" s="332">
        <v>805</v>
      </c>
      <c r="O124" s="273">
        <v>0.83640046296295945</v>
      </c>
      <c r="P124" s="272">
        <v>43</v>
      </c>
      <c r="Q124" s="273">
        <v>0.8435995370370335</v>
      </c>
      <c r="R124" s="272">
        <v>43</v>
      </c>
      <c r="S124" s="331"/>
      <c r="T124" s="428"/>
      <c r="U124" s="429"/>
      <c r="V124" s="428">
        <v>43</v>
      </c>
      <c r="W124" s="429">
        <v>0.85748842592592234</v>
      </c>
      <c r="X124" s="332">
        <v>805</v>
      </c>
      <c r="Y124" s="278" t="s">
        <v>232</v>
      </c>
      <c r="Z124" s="398"/>
      <c r="AB124" s="1">
        <v>805</v>
      </c>
      <c r="AC124" s="111">
        <v>0.78657407407407076</v>
      </c>
      <c r="AD124" s="111">
        <v>0.78848379629629295</v>
      </c>
      <c r="AE124" s="111">
        <v>0.79035879629629291</v>
      </c>
      <c r="AF124" s="111">
        <v>0.7921296296296263</v>
      </c>
      <c r="AG124" s="111">
        <v>0.7951620370370337</v>
      </c>
      <c r="AH124" s="111">
        <v>0.7974305555555522</v>
      </c>
      <c r="AI124" s="111">
        <v>0.7999421296296263</v>
      </c>
      <c r="AJ124" s="111">
        <v>0.80195601851851517</v>
      </c>
      <c r="AK124" s="111">
        <v>0.80386574074073736</v>
      </c>
      <c r="AL124" s="111">
        <v>0.80547453703703364</v>
      </c>
      <c r="AM124" s="111">
        <v>0.80686342592592253</v>
      </c>
      <c r="AN124" s="111">
        <v>0.80842592592592255</v>
      </c>
      <c r="AO124" s="111">
        <v>0.81033564814814474</v>
      </c>
      <c r="AP124" s="111">
        <v>0.81192129629629284</v>
      </c>
      <c r="AQ124" s="111">
        <v>0.81327546296295949</v>
      </c>
      <c r="AR124" s="111">
        <v>0.81499999999999651</v>
      </c>
      <c r="AS124" s="111">
        <v>0.81638888888888539</v>
      </c>
      <c r="AT124" s="111">
        <v>0.81790509259258914</v>
      </c>
      <c r="AU124" s="111">
        <v>0.81951388888888543</v>
      </c>
      <c r="AV124" s="111">
        <v>0.8213078703703669</v>
      </c>
      <c r="AW124" s="111">
        <v>0.82306712962962614</v>
      </c>
      <c r="AX124" s="111">
        <v>0.82511574074073724</v>
      </c>
      <c r="AY124" s="111">
        <v>0.82787037037036681</v>
      </c>
      <c r="AZ124" s="111">
        <v>0.82965277777777424</v>
      </c>
      <c r="BA124" s="111">
        <v>0.83223379629629279</v>
      </c>
      <c r="BB124" s="1" t="s">
        <v>104</v>
      </c>
      <c r="BC124" s="1">
        <v>805</v>
      </c>
      <c r="BD124" s="111">
        <v>0.83640046296295945</v>
      </c>
      <c r="BE124" s="111">
        <v>0.8390393518518483</v>
      </c>
      <c r="BF124" s="111">
        <v>0.84081018518518169</v>
      </c>
      <c r="BG124" s="111">
        <v>0.8435995370370335</v>
      </c>
      <c r="BH124" s="111"/>
      <c r="BI124" s="111" t="s">
        <v>243</v>
      </c>
      <c r="BJ124" s="111"/>
      <c r="BK124" s="111"/>
      <c r="BL124" s="111"/>
      <c r="BM124" s="111"/>
      <c r="BN124" s="111"/>
      <c r="BO124" s="111"/>
      <c r="BP124" s="111"/>
      <c r="BQ124" s="111"/>
      <c r="BR124" s="111"/>
      <c r="BS124" s="111"/>
      <c r="BT124" s="111"/>
      <c r="BU124" s="111"/>
      <c r="BV124" s="111"/>
      <c r="BW124" s="111"/>
      <c r="BX124" s="111"/>
      <c r="BY124" s="111"/>
      <c r="BZ124" s="111"/>
      <c r="CA124" s="111">
        <v>0.85748842592592234</v>
      </c>
      <c r="CB124" s="111"/>
      <c r="CC124" s="1" t="s">
        <v>232</v>
      </c>
    </row>
    <row r="125" spans="1:81" s="1" customFormat="1" ht="24" customHeight="1" x14ac:dyDescent="0.25">
      <c r="A125" s="332">
        <v>806</v>
      </c>
      <c r="B125" s="273"/>
      <c r="C125" s="272"/>
      <c r="D125" s="273">
        <v>0.78504629629629397</v>
      </c>
      <c r="E125" s="273">
        <v>0.79097222222221886</v>
      </c>
      <c r="F125" s="272">
        <v>65</v>
      </c>
      <c r="G125" s="331">
        <v>0.82230324074073724</v>
      </c>
      <c r="H125" s="272">
        <v>46</v>
      </c>
      <c r="I125" s="273">
        <v>0.82951388888888533</v>
      </c>
      <c r="J125" s="272">
        <v>46</v>
      </c>
      <c r="K125" s="273">
        <v>0.83663194444444089</v>
      </c>
      <c r="L125" s="272">
        <v>46</v>
      </c>
      <c r="M125" s="272" t="s">
        <v>104</v>
      </c>
      <c r="N125" s="332">
        <v>806</v>
      </c>
      <c r="O125" s="273">
        <v>0.84079861111110754</v>
      </c>
      <c r="P125" s="272">
        <v>46</v>
      </c>
      <c r="Q125" s="273">
        <v>0.84799768518518159</v>
      </c>
      <c r="R125" s="272">
        <v>46</v>
      </c>
      <c r="S125" s="331">
        <v>0.85555555555555562</v>
      </c>
      <c r="T125" s="272">
        <v>66</v>
      </c>
      <c r="U125" s="273">
        <v>0.88620370370370016</v>
      </c>
      <c r="V125" s="272">
        <v>66</v>
      </c>
      <c r="W125" s="273"/>
      <c r="X125" s="332">
        <v>806</v>
      </c>
      <c r="Y125" s="272" t="s">
        <v>115</v>
      </c>
      <c r="Z125" s="398"/>
      <c r="AB125" s="1">
        <v>806</v>
      </c>
      <c r="AC125" s="111">
        <v>0.79097222222221886</v>
      </c>
      <c r="AD125" s="111">
        <v>0.79288194444444104</v>
      </c>
      <c r="AE125" s="111">
        <v>0.794756944444441</v>
      </c>
      <c r="AF125" s="111">
        <v>0.79652777777777439</v>
      </c>
      <c r="AG125" s="111">
        <v>0.79956018518518179</v>
      </c>
      <c r="AH125" s="111">
        <v>0.8018287037037003</v>
      </c>
      <c r="AI125" s="111">
        <v>0.80434027777777439</v>
      </c>
      <c r="AJ125" s="111">
        <v>0.80635416666666326</v>
      </c>
      <c r="AK125" s="111">
        <v>0.80826388888888545</v>
      </c>
      <c r="AL125" s="111">
        <v>0.80987268518518174</v>
      </c>
      <c r="AM125" s="111">
        <v>0.81126157407407062</v>
      </c>
      <c r="AN125" s="111">
        <v>0.81282407407407065</v>
      </c>
      <c r="AO125" s="111">
        <v>0.81473379629629283</v>
      </c>
      <c r="AP125" s="111">
        <v>0.81631944444444093</v>
      </c>
      <c r="AQ125" s="111">
        <v>0.81767361111110759</v>
      </c>
      <c r="AR125" s="111">
        <v>0.8193981481481446</v>
      </c>
      <c r="AS125" s="111">
        <v>0.82078703703703348</v>
      </c>
      <c r="AT125" s="111">
        <v>0.82230324074073724</v>
      </c>
      <c r="AU125" s="111">
        <v>0.82391203703703353</v>
      </c>
      <c r="AV125" s="111">
        <v>0.82570601851851499</v>
      </c>
      <c r="AW125" s="111">
        <v>0.82746527777777423</v>
      </c>
      <c r="AX125" s="111">
        <v>0.82951388888888533</v>
      </c>
      <c r="AY125" s="111">
        <v>0.83226851851851491</v>
      </c>
      <c r="AZ125" s="111">
        <v>0.83405092592592234</v>
      </c>
      <c r="BA125" s="111">
        <v>0.83663194444444089</v>
      </c>
      <c r="BB125" s="1" t="s">
        <v>104</v>
      </c>
      <c r="BC125" s="1">
        <v>806</v>
      </c>
      <c r="BD125" s="111">
        <v>0.84079861111110754</v>
      </c>
      <c r="BE125" s="111">
        <v>0.8434374999999964</v>
      </c>
      <c r="BF125" s="111">
        <v>0.84520833333332979</v>
      </c>
      <c r="BG125" s="111">
        <v>0.84799768518518159</v>
      </c>
      <c r="BH125" s="111">
        <v>0.85021990740740383</v>
      </c>
      <c r="BI125" s="111">
        <v>0.85196759259258903</v>
      </c>
      <c r="BJ125" s="111">
        <v>0.8537615740740705</v>
      </c>
      <c r="BK125" s="111">
        <v>0.85532407407407052</v>
      </c>
      <c r="BL125" s="111">
        <v>0.85688657407407054</v>
      </c>
      <c r="BM125" s="111">
        <v>0.85813657407407051</v>
      </c>
      <c r="BN125" s="111">
        <v>0.85987268518518167</v>
      </c>
      <c r="BO125" s="111">
        <v>0.86124999999999652</v>
      </c>
      <c r="BP125" s="111">
        <v>0.86282407407407058</v>
      </c>
      <c r="BQ125" s="111">
        <v>0.86493055555555209</v>
      </c>
      <c r="BR125" s="111">
        <v>0.86645833333332989</v>
      </c>
      <c r="BS125" s="111">
        <v>0.86789351851851504</v>
      </c>
      <c r="BT125" s="111">
        <v>0.86956018518518174</v>
      </c>
      <c r="BU125" s="111">
        <v>0.87165509259258911</v>
      </c>
      <c r="BV125" s="111">
        <v>0.8737268518518484</v>
      </c>
      <c r="BW125" s="111">
        <v>0.87594907407407063</v>
      </c>
      <c r="BX125" s="111">
        <v>0.87811342592592245</v>
      </c>
      <c r="BY125" s="111">
        <v>0.88081018518518173</v>
      </c>
      <c r="BZ125" s="111">
        <v>0.88256944444444096</v>
      </c>
      <c r="CA125" s="111">
        <v>0.8843287037037002</v>
      </c>
      <c r="CB125" s="111">
        <v>0.88620370370370016</v>
      </c>
      <c r="CC125" s="1" t="s">
        <v>115</v>
      </c>
    </row>
    <row r="126" spans="1:81" s="1" customFormat="1" ht="24" customHeight="1" x14ac:dyDescent="0.25">
      <c r="A126" s="332">
        <v>812</v>
      </c>
      <c r="B126" s="273"/>
      <c r="C126" s="272"/>
      <c r="D126" s="273">
        <v>0.78944444444444206</v>
      </c>
      <c r="E126" s="273">
        <v>0.79537037037036695</v>
      </c>
      <c r="F126" s="272">
        <v>74</v>
      </c>
      <c r="G126" s="331">
        <v>0.82670138888888534</v>
      </c>
      <c r="H126" s="272">
        <v>74</v>
      </c>
      <c r="I126" s="273">
        <v>0.83391203703703343</v>
      </c>
      <c r="J126" s="272">
        <v>74</v>
      </c>
      <c r="K126" s="273">
        <v>0.84103009259258898</v>
      </c>
      <c r="L126" s="272">
        <v>74</v>
      </c>
      <c r="M126" s="272" t="s">
        <v>104</v>
      </c>
      <c r="N126" s="332">
        <v>812</v>
      </c>
      <c r="O126" s="273">
        <v>0.84519675925925564</v>
      </c>
      <c r="P126" s="272">
        <v>74</v>
      </c>
      <c r="Q126" s="273">
        <v>0.85239583333332969</v>
      </c>
      <c r="R126" s="272">
        <v>74</v>
      </c>
      <c r="S126" s="331">
        <v>0.85972222222221861</v>
      </c>
      <c r="T126" s="356">
        <v>61</v>
      </c>
      <c r="U126" s="425">
        <v>0.89060185185184826</v>
      </c>
      <c r="V126" s="356">
        <v>61</v>
      </c>
      <c r="W126" s="273"/>
      <c r="X126" s="332">
        <v>812</v>
      </c>
      <c r="Y126" s="272" t="s">
        <v>114</v>
      </c>
      <c r="Z126" s="398"/>
      <c r="AB126" s="1">
        <v>812</v>
      </c>
      <c r="AC126" s="111">
        <v>0.79537037037036695</v>
      </c>
      <c r="AD126" s="111">
        <v>0.79728009259258914</v>
      </c>
      <c r="AE126" s="111">
        <v>0.7991550925925891</v>
      </c>
      <c r="AF126" s="111">
        <v>0.80092592592592249</v>
      </c>
      <c r="AG126" s="111">
        <v>0.80395833333332989</v>
      </c>
      <c r="AH126" s="111">
        <v>0.80622685185184839</v>
      </c>
      <c r="AI126" s="111">
        <v>0.80873842592592249</v>
      </c>
      <c r="AJ126" s="111">
        <v>0.81075231481481136</v>
      </c>
      <c r="AK126" s="111">
        <v>0.81266203703703355</v>
      </c>
      <c r="AL126" s="111">
        <v>0.81427083333332984</v>
      </c>
      <c r="AM126" s="111">
        <v>0.81565972222221872</v>
      </c>
      <c r="AN126" s="111">
        <v>0.81722222222221874</v>
      </c>
      <c r="AO126" s="111">
        <v>0.81913194444444093</v>
      </c>
      <c r="AP126" s="111">
        <v>0.82071759259258903</v>
      </c>
      <c r="AQ126" s="111">
        <v>0.82207175925925569</v>
      </c>
      <c r="AR126" s="111">
        <v>0.8237962962962927</v>
      </c>
      <c r="AS126" s="111">
        <v>0.82518518518518158</v>
      </c>
      <c r="AT126" s="111">
        <v>0.82670138888888534</v>
      </c>
      <c r="AU126" s="111">
        <v>0.82831018518518162</v>
      </c>
      <c r="AV126" s="111">
        <v>0.83010416666666309</v>
      </c>
      <c r="AW126" s="111">
        <v>0.83186342592592233</v>
      </c>
      <c r="AX126" s="111">
        <v>0.83391203703703343</v>
      </c>
      <c r="AY126" s="111">
        <v>0.83666666666666301</v>
      </c>
      <c r="AZ126" s="111">
        <v>0.83844907407407043</v>
      </c>
      <c r="BA126" s="111">
        <v>0.84103009259258898</v>
      </c>
      <c r="BB126" s="1" t="s">
        <v>104</v>
      </c>
      <c r="BC126" s="1">
        <v>812</v>
      </c>
      <c r="BD126" s="111">
        <v>0.84519675925925564</v>
      </c>
      <c r="BE126" s="111">
        <v>0.84783564814814449</v>
      </c>
      <c r="BF126" s="111">
        <v>0.84960648148147788</v>
      </c>
      <c r="BG126" s="111">
        <v>0.85239583333332969</v>
      </c>
      <c r="BH126" s="111">
        <v>0.85461805555555193</v>
      </c>
      <c r="BI126" s="111">
        <v>0.85636574074073712</v>
      </c>
      <c r="BJ126" s="111">
        <v>0.85815972222221859</v>
      </c>
      <c r="BK126" s="111">
        <v>0.85972222222221861</v>
      </c>
      <c r="BL126" s="111">
        <v>0.86128472222221863</v>
      </c>
      <c r="BM126" s="111">
        <v>0.86253472222221861</v>
      </c>
      <c r="BN126" s="111">
        <v>0.86427083333332977</v>
      </c>
      <c r="BO126" s="111">
        <v>0.86564814814814461</v>
      </c>
      <c r="BP126" s="111">
        <v>0.86722222222221867</v>
      </c>
      <c r="BQ126" s="111">
        <v>0.86932870370370019</v>
      </c>
      <c r="BR126" s="111">
        <v>0.87085648148147798</v>
      </c>
      <c r="BS126" s="111">
        <v>0.87229166666666313</v>
      </c>
      <c r="BT126" s="111">
        <v>0.87395833333332984</v>
      </c>
      <c r="BU126" s="111">
        <v>0.8760532407407372</v>
      </c>
      <c r="BV126" s="111">
        <v>0.87812499999999649</v>
      </c>
      <c r="BW126" s="111">
        <v>0.88034722222221873</v>
      </c>
      <c r="BX126" s="111">
        <v>0.88251157407407055</v>
      </c>
      <c r="BY126" s="111">
        <v>0.88520833333332982</v>
      </c>
      <c r="BZ126" s="111">
        <v>0.88696759259258906</v>
      </c>
      <c r="CA126" s="111">
        <v>0.8887268518518483</v>
      </c>
      <c r="CB126" s="111">
        <v>0.89060185185184826</v>
      </c>
      <c r="CC126" s="1" t="s">
        <v>114</v>
      </c>
    </row>
    <row r="127" spans="1:81" s="1" customFormat="1" ht="24" customHeight="1" x14ac:dyDescent="0.25">
      <c r="A127" s="332">
        <v>816</v>
      </c>
      <c r="B127" s="273"/>
      <c r="C127" s="272"/>
      <c r="D127" s="273">
        <v>0.79384259259259016</v>
      </c>
      <c r="E127" s="273">
        <v>0.79976851851851505</v>
      </c>
      <c r="F127" s="272">
        <v>59</v>
      </c>
      <c r="G127" s="331">
        <v>0.83109953703703343</v>
      </c>
      <c r="H127" s="272">
        <v>59</v>
      </c>
      <c r="I127" s="273">
        <v>0.83831018518518152</v>
      </c>
      <c r="J127" s="272">
        <v>59</v>
      </c>
      <c r="K127" s="273">
        <v>0.84542824074073708</v>
      </c>
      <c r="L127" s="272">
        <v>59</v>
      </c>
      <c r="M127" s="272" t="s">
        <v>104</v>
      </c>
      <c r="N127" s="332">
        <v>816</v>
      </c>
      <c r="O127" s="273">
        <v>0.84959490740740373</v>
      </c>
      <c r="P127" s="272">
        <v>59</v>
      </c>
      <c r="Q127" s="273">
        <v>0.85679398148147778</v>
      </c>
      <c r="R127" s="272">
        <v>59</v>
      </c>
      <c r="S127" s="331">
        <v>0.86412037037036671</v>
      </c>
      <c r="T127" s="272">
        <v>60</v>
      </c>
      <c r="U127" s="273">
        <v>0.89499999999999635</v>
      </c>
      <c r="V127" s="272">
        <v>60</v>
      </c>
      <c r="W127" s="273"/>
      <c r="X127" s="332">
        <v>816</v>
      </c>
      <c r="Y127" s="272" t="s">
        <v>115</v>
      </c>
      <c r="Z127" s="398"/>
      <c r="AB127" s="1">
        <v>816</v>
      </c>
      <c r="AC127" s="111">
        <v>0.79976851851851505</v>
      </c>
      <c r="AD127" s="111">
        <v>0.80167824074073724</v>
      </c>
      <c r="AE127" s="111">
        <v>0.8035532407407372</v>
      </c>
      <c r="AF127" s="111">
        <v>0.80532407407407058</v>
      </c>
      <c r="AG127" s="111">
        <v>0.80835648148147798</v>
      </c>
      <c r="AH127" s="111">
        <v>0.81062499999999649</v>
      </c>
      <c r="AI127" s="111">
        <v>0.81313657407407058</v>
      </c>
      <c r="AJ127" s="111">
        <v>0.81515046296295945</v>
      </c>
      <c r="AK127" s="111">
        <v>0.81706018518518164</v>
      </c>
      <c r="AL127" s="111">
        <v>0.81866898148147793</v>
      </c>
      <c r="AM127" s="111">
        <v>0.82005787037036681</v>
      </c>
      <c r="AN127" s="111">
        <v>0.82162037037036684</v>
      </c>
      <c r="AO127" s="111">
        <v>0.82353009259258902</v>
      </c>
      <c r="AP127" s="111">
        <v>0.82511574074073712</v>
      </c>
      <c r="AQ127" s="111">
        <v>0.82646990740740378</v>
      </c>
      <c r="AR127" s="111">
        <v>0.82819444444444079</v>
      </c>
      <c r="AS127" s="111">
        <v>0.82958333333332968</v>
      </c>
      <c r="AT127" s="111">
        <v>0.83109953703703343</v>
      </c>
      <c r="AU127" s="111">
        <v>0.83270833333332972</v>
      </c>
      <c r="AV127" s="111">
        <v>0.83450231481481119</v>
      </c>
      <c r="AW127" s="111">
        <v>0.83626157407407042</v>
      </c>
      <c r="AX127" s="111">
        <v>0.83831018518518152</v>
      </c>
      <c r="AY127" s="111">
        <v>0.8410648148148111</v>
      </c>
      <c r="AZ127" s="111">
        <v>0.84284722222221853</v>
      </c>
      <c r="BA127" s="111">
        <v>0.84542824074073708</v>
      </c>
      <c r="BB127" s="1" t="s">
        <v>104</v>
      </c>
      <c r="BC127" s="1">
        <v>816</v>
      </c>
      <c r="BD127" s="111">
        <v>0.84959490740740373</v>
      </c>
      <c r="BE127" s="111">
        <v>0.85223379629629259</v>
      </c>
      <c r="BF127" s="111">
        <v>0.85400462962962598</v>
      </c>
      <c r="BG127" s="111">
        <v>0.85679398148147778</v>
      </c>
      <c r="BH127" s="111">
        <v>0.85901620370370002</v>
      </c>
      <c r="BI127" s="111">
        <v>0.86076388888888522</v>
      </c>
      <c r="BJ127" s="111">
        <v>0.86255787037036669</v>
      </c>
      <c r="BK127" s="111">
        <v>0.86412037037036671</v>
      </c>
      <c r="BL127" s="111">
        <v>0.86568287037036673</v>
      </c>
      <c r="BM127" s="111">
        <v>0.8669328703703667</v>
      </c>
      <c r="BN127" s="111">
        <v>0.86866898148147786</v>
      </c>
      <c r="BO127" s="111">
        <v>0.87004629629629271</v>
      </c>
      <c r="BP127" s="111">
        <v>0.87162037037036677</v>
      </c>
      <c r="BQ127" s="111">
        <v>0.87372685185184829</v>
      </c>
      <c r="BR127" s="111">
        <v>0.87525462962962608</v>
      </c>
      <c r="BS127" s="111">
        <v>0.87668981481481123</v>
      </c>
      <c r="BT127" s="111">
        <v>0.87835648148147794</v>
      </c>
      <c r="BU127" s="111">
        <v>0.8804513888888853</v>
      </c>
      <c r="BV127" s="111">
        <v>0.88252314814814459</v>
      </c>
      <c r="BW127" s="111">
        <v>0.88474537037036682</v>
      </c>
      <c r="BX127" s="111">
        <v>0.88690972222221864</v>
      </c>
      <c r="BY127" s="111">
        <v>0.88960648148147792</v>
      </c>
      <c r="BZ127" s="111">
        <v>0.89136574074073716</v>
      </c>
      <c r="CA127" s="111">
        <v>0.89312499999999639</v>
      </c>
      <c r="CB127" s="111">
        <v>0.89499999999999635</v>
      </c>
      <c r="CC127" s="1" t="s">
        <v>115</v>
      </c>
    </row>
    <row r="128" spans="1:81" s="1" customFormat="1" ht="24" customHeight="1" x14ac:dyDescent="0.25">
      <c r="A128" s="332">
        <v>807</v>
      </c>
      <c r="B128" s="273"/>
      <c r="C128" s="272"/>
      <c r="D128" s="273">
        <v>0.79824074074073825</v>
      </c>
      <c r="E128" s="273">
        <v>0.80416666666666314</v>
      </c>
      <c r="F128" s="272">
        <v>76</v>
      </c>
      <c r="G128" s="331">
        <v>0.83549768518518153</v>
      </c>
      <c r="H128" s="272">
        <v>76</v>
      </c>
      <c r="I128" s="273">
        <v>0.84270833333332962</v>
      </c>
      <c r="J128" s="272">
        <v>76</v>
      </c>
      <c r="K128" s="273">
        <v>0.84982638888888518</v>
      </c>
      <c r="L128" s="272">
        <v>76</v>
      </c>
      <c r="M128" s="272" t="s">
        <v>104</v>
      </c>
      <c r="N128" s="332">
        <v>807</v>
      </c>
      <c r="O128" s="273">
        <v>0.85399305555555183</v>
      </c>
      <c r="P128" s="272">
        <v>76</v>
      </c>
      <c r="Q128" s="273">
        <v>0.86119212962962588</v>
      </c>
      <c r="R128" s="272">
        <v>76</v>
      </c>
      <c r="S128" s="331">
        <v>0.8685185185185148</v>
      </c>
      <c r="T128" s="272">
        <v>55</v>
      </c>
      <c r="U128" s="273">
        <v>0.89939814814814445</v>
      </c>
      <c r="V128" s="272">
        <v>55</v>
      </c>
      <c r="W128" s="273"/>
      <c r="X128" s="332">
        <v>807</v>
      </c>
      <c r="Y128" s="272" t="s">
        <v>114</v>
      </c>
      <c r="Z128" s="398"/>
      <c r="AB128" s="1">
        <v>807</v>
      </c>
      <c r="AC128" s="111">
        <v>0.80416666666666314</v>
      </c>
      <c r="AD128" s="111">
        <v>0.80607638888888533</v>
      </c>
      <c r="AE128" s="111">
        <v>0.80795138888888529</v>
      </c>
      <c r="AF128" s="111">
        <v>0.80972222222221868</v>
      </c>
      <c r="AG128" s="111">
        <v>0.81275462962962608</v>
      </c>
      <c r="AH128" s="111">
        <v>0.81502314814814458</v>
      </c>
      <c r="AI128" s="111">
        <v>0.81753472222221868</v>
      </c>
      <c r="AJ128" s="111">
        <v>0.81954861111110755</v>
      </c>
      <c r="AK128" s="111">
        <v>0.82145833333332974</v>
      </c>
      <c r="AL128" s="111">
        <v>0.82306712962962603</v>
      </c>
      <c r="AM128" s="111">
        <v>0.82445601851851491</v>
      </c>
      <c r="AN128" s="111">
        <v>0.82601851851851493</v>
      </c>
      <c r="AO128" s="111">
        <v>0.82792824074073712</v>
      </c>
      <c r="AP128" s="111">
        <v>0.82951388888888522</v>
      </c>
      <c r="AQ128" s="111">
        <v>0.83086805555555188</v>
      </c>
      <c r="AR128" s="111">
        <v>0.83259259259258889</v>
      </c>
      <c r="AS128" s="111">
        <v>0.83398148148147777</v>
      </c>
      <c r="AT128" s="111">
        <v>0.83549768518518153</v>
      </c>
      <c r="AU128" s="111">
        <v>0.83710648148147782</v>
      </c>
      <c r="AV128" s="111">
        <v>0.83890046296295928</v>
      </c>
      <c r="AW128" s="111">
        <v>0.84065972222221852</v>
      </c>
      <c r="AX128" s="111">
        <v>0.84270833333332962</v>
      </c>
      <c r="AY128" s="111">
        <v>0.8454629629629592</v>
      </c>
      <c r="AZ128" s="111">
        <v>0.84724537037036662</v>
      </c>
      <c r="BA128" s="111">
        <v>0.84982638888888518</v>
      </c>
      <c r="BB128" s="1" t="s">
        <v>104</v>
      </c>
      <c r="BC128" s="1">
        <v>807</v>
      </c>
      <c r="BD128" s="111">
        <v>0.85399305555555183</v>
      </c>
      <c r="BE128" s="111">
        <v>0.85663194444444068</v>
      </c>
      <c r="BF128" s="111">
        <v>0.85840277777777407</v>
      </c>
      <c r="BG128" s="111">
        <v>0.86119212962962588</v>
      </c>
      <c r="BH128" s="111">
        <v>0.86341435185184812</v>
      </c>
      <c r="BI128" s="111">
        <v>0.86516203703703332</v>
      </c>
      <c r="BJ128" s="111">
        <v>0.86695601851851478</v>
      </c>
      <c r="BK128" s="111">
        <v>0.8685185185185148</v>
      </c>
      <c r="BL128" s="111">
        <v>0.87008101851851483</v>
      </c>
      <c r="BM128" s="111">
        <v>0.8713310185185148</v>
      </c>
      <c r="BN128" s="111">
        <v>0.87306712962962596</v>
      </c>
      <c r="BO128" s="111">
        <v>0.8744444444444408</v>
      </c>
      <c r="BP128" s="111">
        <v>0.87601851851851487</v>
      </c>
      <c r="BQ128" s="111">
        <v>0.87812499999999638</v>
      </c>
      <c r="BR128" s="111">
        <v>0.87965277777777418</v>
      </c>
      <c r="BS128" s="111">
        <v>0.88108796296295933</v>
      </c>
      <c r="BT128" s="111">
        <v>0.88275462962962603</v>
      </c>
      <c r="BU128" s="111">
        <v>0.8848495370370334</v>
      </c>
      <c r="BV128" s="111">
        <v>0.88692129629629268</v>
      </c>
      <c r="BW128" s="111">
        <v>0.88914351851851492</v>
      </c>
      <c r="BX128" s="111">
        <v>0.89130787037036674</v>
      </c>
      <c r="BY128" s="111">
        <v>0.89400462962962601</v>
      </c>
      <c r="BZ128" s="111">
        <v>0.89576388888888525</v>
      </c>
      <c r="CA128" s="111">
        <v>0.89752314814814449</v>
      </c>
      <c r="CB128" s="111">
        <v>0.89939814814814445</v>
      </c>
      <c r="CC128" s="1" t="s">
        <v>114</v>
      </c>
    </row>
    <row r="129" spans="1:81" s="1" customFormat="1" ht="24" customHeight="1" x14ac:dyDescent="0.25">
      <c r="A129" s="332">
        <v>813</v>
      </c>
      <c r="B129" s="273"/>
      <c r="C129" s="272"/>
      <c r="D129" s="273">
        <v>0.80263888888888635</v>
      </c>
      <c r="E129" s="273">
        <v>0.80856481481481124</v>
      </c>
      <c r="F129" s="272">
        <v>78</v>
      </c>
      <c r="G129" s="331">
        <v>0.83989583333332962</v>
      </c>
      <c r="H129" s="272">
        <v>78</v>
      </c>
      <c r="I129" s="273">
        <v>0.84710648148147771</v>
      </c>
      <c r="J129" s="272">
        <v>78</v>
      </c>
      <c r="K129" s="273">
        <v>0.85422453703703327</v>
      </c>
      <c r="L129" s="272">
        <v>78</v>
      </c>
      <c r="M129" s="272" t="s">
        <v>104</v>
      </c>
      <c r="N129" s="332">
        <v>813</v>
      </c>
      <c r="O129" s="273">
        <v>0.85839120370369992</v>
      </c>
      <c r="P129" s="272">
        <v>78</v>
      </c>
      <c r="Q129" s="273">
        <v>0.86559027777777398</v>
      </c>
      <c r="R129" s="272">
        <v>78</v>
      </c>
      <c r="S129" s="331">
        <v>0.8729166666666629</v>
      </c>
      <c r="T129" s="272">
        <v>65</v>
      </c>
      <c r="U129" s="273">
        <v>0.90379629629629255</v>
      </c>
      <c r="V129" s="272">
        <v>65</v>
      </c>
      <c r="W129" s="273"/>
      <c r="X129" s="332">
        <v>813</v>
      </c>
      <c r="Y129" s="272" t="s">
        <v>115</v>
      </c>
      <c r="Z129" s="398"/>
      <c r="AB129" s="1">
        <v>813</v>
      </c>
      <c r="AC129" s="111">
        <v>0.80856481481481124</v>
      </c>
      <c r="AD129" s="111">
        <v>0.81047453703703343</v>
      </c>
      <c r="AE129" s="111">
        <v>0.81234953703703339</v>
      </c>
      <c r="AF129" s="111">
        <v>0.81412037037036677</v>
      </c>
      <c r="AG129" s="111">
        <v>0.81715277777777418</v>
      </c>
      <c r="AH129" s="111">
        <v>0.81942129629629268</v>
      </c>
      <c r="AI129" s="111">
        <v>0.82193287037036677</v>
      </c>
      <c r="AJ129" s="111">
        <v>0.82394675925925565</v>
      </c>
      <c r="AK129" s="111">
        <v>0.82585648148147783</v>
      </c>
      <c r="AL129" s="111">
        <v>0.82746527777777412</v>
      </c>
      <c r="AM129" s="111">
        <v>0.82885416666666301</v>
      </c>
      <c r="AN129" s="111">
        <v>0.83041666666666303</v>
      </c>
      <c r="AO129" s="111">
        <v>0.83232638888888522</v>
      </c>
      <c r="AP129" s="111">
        <v>0.83391203703703332</v>
      </c>
      <c r="AQ129" s="111">
        <v>0.83526620370369997</v>
      </c>
      <c r="AR129" s="111">
        <v>0.83699074074073698</v>
      </c>
      <c r="AS129" s="111">
        <v>0.83837962962962587</v>
      </c>
      <c r="AT129" s="111">
        <v>0.83989583333332962</v>
      </c>
      <c r="AU129" s="111">
        <v>0.84150462962962591</v>
      </c>
      <c r="AV129" s="111">
        <v>0.84329861111110738</v>
      </c>
      <c r="AW129" s="111">
        <v>0.84505787037036662</v>
      </c>
      <c r="AX129" s="111">
        <v>0.84710648148147771</v>
      </c>
      <c r="AY129" s="111">
        <v>0.84986111111110729</v>
      </c>
      <c r="AZ129" s="111">
        <v>0.85164351851851472</v>
      </c>
      <c r="BA129" s="111">
        <v>0.85422453703703327</v>
      </c>
      <c r="BB129" s="1" t="s">
        <v>104</v>
      </c>
      <c r="BC129" s="1">
        <v>813</v>
      </c>
      <c r="BD129" s="111">
        <v>0.85839120370369992</v>
      </c>
      <c r="BE129" s="111">
        <v>0.86103009259258878</v>
      </c>
      <c r="BF129" s="111">
        <v>0.86280092592592217</v>
      </c>
      <c r="BG129" s="111">
        <v>0.86559027777777398</v>
      </c>
      <c r="BH129" s="111">
        <v>0.86781249999999621</v>
      </c>
      <c r="BI129" s="111">
        <v>0.86956018518518141</v>
      </c>
      <c r="BJ129" s="111">
        <v>0.87135416666666288</v>
      </c>
      <c r="BK129" s="111">
        <v>0.8729166666666629</v>
      </c>
      <c r="BL129" s="111">
        <v>0.87447916666666292</v>
      </c>
      <c r="BM129" s="111">
        <v>0.87572916666666289</v>
      </c>
      <c r="BN129" s="111">
        <v>0.87746527777777406</v>
      </c>
      <c r="BO129" s="111">
        <v>0.8788425925925889</v>
      </c>
      <c r="BP129" s="111">
        <v>0.88041666666666296</v>
      </c>
      <c r="BQ129" s="111">
        <v>0.88252314814814448</v>
      </c>
      <c r="BR129" s="111">
        <v>0.88405092592592227</v>
      </c>
      <c r="BS129" s="111">
        <v>0.88548611111110742</v>
      </c>
      <c r="BT129" s="111">
        <v>0.88715277777777413</v>
      </c>
      <c r="BU129" s="111">
        <v>0.88924768518518149</v>
      </c>
      <c r="BV129" s="111">
        <v>0.89131944444444078</v>
      </c>
      <c r="BW129" s="111">
        <v>0.89354166666666301</v>
      </c>
      <c r="BX129" s="111">
        <v>0.89570601851851483</v>
      </c>
      <c r="BY129" s="111">
        <v>0.89840277777777411</v>
      </c>
      <c r="BZ129" s="111">
        <v>0.90016203703703335</v>
      </c>
      <c r="CA129" s="111">
        <v>0.90192129629629259</v>
      </c>
      <c r="CB129" s="111">
        <v>0.90379629629629255</v>
      </c>
      <c r="CC129" s="1" t="s">
        <v>115</v>
      </c>
    </row>
    <row r="130" spans="1:81" s="1" customFormat="1" ht="24" customHeight="1" x14ac:dyDescent="0.25">
      <c r="A130" s="332">
        <v>802</v>
      </c>
      <c r="B130" s="273"/>
      <c r="C130" s="272"/>
      <c r="D130" s="273">
        <v>0.80703703703703444</v>
      </c>
      <c r="E130" s="273">
        <v>0.81296296296295933</v>
      </c>
      <c r="F130" s="272">
        <v>44</v>
      </c>
      <c r="G130" s="331">
        <v>0.84429398148147772</v>
      </c>
      <c r="H130" s="272">
        <v>79</v>
      </c>
      <c r="I130" s="273">
        <v>0.85150462962962581</v>
      </c>
      <c r="J130" s="272">
        <v>79</v>
      </c>
      <c r="K130" s="273">
        <v>0.85862268518518137</v>
      </c>
      <c r="L130" s="272">
        <v>79</v>
      </c>
      <c r="M130" s="272" t="s">
        <v>104</v>
      </c>
      <c r="N130" s="332">
        <v>802</v>
      </c>
      <c r="O130" s="273">
        <v>0.86278935185184802</v>
      </c>
      <c r="P130" s="272">
        <v>79</v>
      </c>
      <c r="Q130" s="273">
        <v>0.86998842592592207</v>
      </c>
      <c r="R130" s="272">
        <v>79</v>
      </c>
      <c r="S130" s="331">
        <v>0.87731481481481099</v>
      </c>
      <c r="T130" s="272">
        <v>68</v>
      </c>
      <c r="U130" s="273">
        <v>0.90819444444444064</v>
      </c>
      <c r="V130" s="272">
        <v>68</v>
      </c>
      <c r="W130" s="273"/>
      <c r="X130" s="332">
        <v>802</v>
      </c>
      <c r="Y130" s="272" t="s">
        <v>114</v>
      </c>
      <c r="Z130" s="398"/>
      <c r="AB130" s="1">
        <v>802</v>
      </c>
      <c r="AC130" s="111">
        <v>0.81296296296295933</v>
      </c>
      <c r="AD130" s="111">
        <v>0.81487268518518152</v>
      </c>
      <c r="AE130" s="111">
        <v>0.81674768518518148</v>
      </c>
      <c r="AF130" s="111">
        <v>0.81851851851851487</v>
      </c>
      <c r="AG130" s="111">
        <v>0.82155092592592227</v>
      </c>
      <c r="AH130" s="111">
        <v>0.82381944444444077</v>
      </c>
      <c r="AI130" s="111">
        <v>0.82633101851851487</v>
      </c>
      <c r="AJ130" s="111">
        <v>0.82834490740740374</v>
      </c>
      <c r="AK130" s="111">
        <v>0.83025462962962593</v>
      </c>
      <c r="AL130" s="111">
        <v>0.83186342592592222</v>
      </c>
      <c r="AM130" s="111">
        <v>0.8332523148148111</v>
      </c>
      <c r="AN130" s="111">
        <v>0.83481481481481112</v>
      </c>
      <c r="AO130" s="111">
        <v>0.83672453703703331</v>
      </c>
      <c r="AP130" s="111">
        <v>0.83831018518518141</v>
      </c>
      <c r="AQ130" s="111">
        <v>0.83966435185184807</v>
      </c>
      <c r="AR130" s="111">
        <v>0.84138888888888508</v>
      </c>
      <c r="AS130" s="111">
        <v>0.84277777777777396</v>
      </c>
      <c r="AT130" s="111">
        <v>0.84429398148147772</v>
      </c>
      <c r="AU130" s="111">
        <v>0.84590277777777401</v>
      </c>
      <c r="AV130" s="111">
        <v>0.84769675925925547</v>
      </c>
      <c r="AW130" s="111">
        <v>0.84945601851851471</v>
      </c>
      <c r="AX130" s="111">
        <v>0.85150462962962581</v>
      </c>
      <c r="AY130" s="111">
        <v>0.85425925925925539</v>
      </c>
      <c r="AZ130" s="111">
        <v>0.85604166666666281</v>
      </c>
      <c r="BA130" s="111">
        <v>0.85862268518518137</v>
      </c>
      <c r="BB130" s="1" t="s">
        <v>104</v>
      </c>
      <c r="BC130" s="1">
        <v>802</v>
      </c>
      <c r="BD130" s="111">
        <v>0.86278935185184802</v>
      </c>
      <c r="BE130" s="111">
        <v>0.86542824074073688</v>
      </c>
      <c r="BF130" s="111">
        <v>0.86719907407407026</v>
      </c>
      <c r="BG130" s="111">
        <v>0.86998842592592207</v>
      </c>
      <c r="BH130" s="111">
        <v>0.87221064814814431</v>
      </c>
      <c r="BI130" s="111">
        <v>0.87395833333332951</v>
      </c>
      <c r="BJ130" s="111">
        <v>0.87575231481481097</v>
      </c>
      <c r="BK130" s="111">
        <v>0.87731481481481099</v>
      </c>
      <c r="BL130" s="111">
        <v>0.87887731481481102</v>
      </c>
      <c r="BM130" s="111">
        <v>0.88012731481481099</v>
      </c>
      <c r="BN130" s="111">
        <v>0.88186342592592215</v>
      </c>
      <c r="BO130" s="111">
        <v>0.883240740740737</v>
      </c>
      <c r="BP130" s="111">
        <v>0.88481481481481106</v>
      </c>
      <c r="BQ130" s="111">
        <v>0.88692129629629257</v>
      </c>
      <c r="BR130" s="111">
        <v>0.88844907407407037</v>
      </c>
      <c r="BS130" s="111">
        <v>0.88988425925925552</v>
      </c>
      <c r="BT130" s="111">
        <v>0.89155092592592222</v>
      </c>
      <c r="BU130" s="111">
        <v>0.89364583333332959</v>
      </c>
      <c r="BV130" s="111">
        <v>0.89571759259258887</v>
      </c>
      <c r="BW130" s="111">
        <v>0.89793981481481111</v>
      </c>
      <c r="BX130" s="111">
        <v>0.90010416666666293</v>
      </c>
      <c r="BY130" s="111">
        <v>0.9028009259259222</v>
      </c>
      <c r="BZ130" s="111">
        <v>0.90456018518518144</v>
      </c>
      <c r="CA130" s="111">
        <v>0.90631944444444068</v>
      </c>
      <c r="CB130" s="111">
        <v>0.90819444444444064</v>
      </c>
      <c r="CC130" s="1" t="s">
        <v>114</v>
      </c>
    </row>
    <row r="131" spans="1:81" s="1" customFormat="1" ht="24" customHeight="1" x14ac:dyDescent="0.25">
      <c r="A131" s="332">
        <v>815</v>
      </c>
      <c r="B131" s="273"/>
      <c r="C131" s="272"/>
      <c r="D131" s="273">
        <v>0.81143518518518254</v>
      </c>
      <c r="E131" s="273">
        <v>0.81736111111110743</v>
      </c>
      <c r="F131" s="272">
        <v>45</v>
      </c>
      <c r="G131" s="331">
        <v>0.84869212962962581</v>
      </c>
      <c r="H131" s="272">
        <v>45</v>
      </c>
      <c r="I131" s="273">
        <v>0.8559027777777739</v>
      </c>
      <c r="J131" s="272">
        <v>45</v>
      </c>
      <c r="K131" s="273">
        <v>0.86302083333332946</v>
      </c>
      <c r="L131" s="272">
        <v>45</v>
      </c>
      <c r="M131" s="272" t="s">
        <v>104</v>
      </c>
      <c r="N131" s="332">
        <v>815</v>
      </c>
      <c r="O131" s="273">
        <v>0.86718749999999611</v>
      </c>
      <c r="P131" s="272">
        <v>45</v>
      </c>
      <c r="Q131" s="273">
        <v>0.87438657407407017</v>
      </c>
      <c r="R131" s="272">
        <v>45</v>
      </c>
      <c r="S131" s="331"/>
      <c r="T131" s="428"/>
      <c r="U131" s="429"/>
      <c r="V131" s="428">
        <v>45</v>
      </c>
      <c r="W131" s="429">
        <v>0.88827546296295901</v>
      </c>
      <c r="X131" s="332">
        <v>815</v>
      </c>
      <c r="Y131" s="278" t="s">
        <v>232</v>
      </c>
      <c r="Z131" s="398"/>
      <c r="AB131" s="1">
        <v>815</v>
      </c>
      <c r="AC131" s="111">
        <v>0.81736111111110743</v>
      </c>
      <c r="AD131" s="111">
        <v>0.81927083333332962</v>
      </c>
      <c r="AE131" s="111">
        <v>0.82114583333332958</v>
      </c>
      <c r="AF131" s="111">
        <v>0.82291666666666297</v>
      </c>
      <c r="AG131" s="111">
        <v>0.82594907407407037</v>
      </c>
      <c r="AH131" s="111">
        <v>0.82821759259258887</v>
      </c>
      <c r="AI131" s="111">
        <v>0.83072916666666297</v>
      </c>
      <c r="AJ131" s="111">
        <v>0.83274305555555184</v>
      </c>
      <c r="AK131" s="111">
        <v>0.83465277777777402</v>
      </c>
      <c r="AL131" s="111">
        <v>0.83626157407407031</v>
      </c>
      <c r="AM131" s="111">
        <v>0.8376504629629592</v>
      </c>
      <c r="AN131" s="111">
        <v>0.83921296296295922</v>
      </c>
      <c r="AO131" s="111">
        <v>0.84112268518518141</v>
      </c>
      <c r="AP131" s="111">
        <v>0.84270833333332951</v>
      </c>
      <c r="AQ131" s="111">
        <v>0.84406249999999616</v>
      </c>
      <c r="AR131" s="111">
        <v>0.84578703703703317</v>
      </c>
      <c r="AS131" s="111">
        <v>0.84717592592592206</v>
      </c>
      <c r="AT131" s="111">
        <v>0.84869212962962581</v>
      </c>
      <c r="AU131" s="111">
        <v>0.8503009259259221</v>
      </c>
      <c r="AV131" s="111">
        <v>0.85209490740740357</v>
      </c>
      <c r="AW131" s="111">
        <v>0.85385416666666281</v>
      </c>
      <c r="AX131" s="111">
        <v>0.8559027777777739</v>
      </c>
      <c r="AY131" s="111">
        <v>0.85865740740740348</v>
      </c>
      <c r="AZ131" s="111">
        <v>0.86043981481481091</v>
      </c>
      <c r="BA131" s="111">
        <v>0.86302083333332946</v>
      </c>
      <c r="BB131" s="1" t="s">
        <v>104</v>
      </c>
      <c r="BC131" s="1">
        <v>815</v>
      </c>
      <c r="BD131" s="111">
        <v>0.86718749999999611</v>
      </c>
      <c r="BE131" s="111">
        <v>0.86982638888888497</v>
      </c>
      <c r="BF131" s="111">
        <v>0.87159722222221836</v>
      </c>
      <c r="BG131" s="111">
        <v>0.87438657407407017</v>
      </c>
      <c r="BH131" s="111"/>
      <c r="BI131" s="111" t="s">
        <v>243</v>
      </c>
      <c r="BJ131" s="111"/>
      <c r="BK131" s="111"/>
      <c r="BL131" s="111"/>
      <c r="BM131" s="111"/>
      <c r="BN131" s="111"/>
      <c r="BO131" s="111"/>
      <c r="BP131" s="111"/>
      <c r="BQ131" s="111"/>
      <c r="BR131" s="111"/>
      <c r="BS131" s="111"/>
      <c r="BT131" s="111"/>
      <c r="BU131" s="111"/>
      <c r="BV131" s="111"/>
      <c r="BW131" s="111"/>
      <c r="BX131" s="111"/>
      <c r="BY131" s="111"/>
      <c r="BZ131" s="111"/>
      <c r="CA131" s="111">
        <v>0.88827546296295901</v>
      </c>
      <c r="CB131" s="111"/>
      <c r="CC131" s="1" t="s">
        <v>232</v>
      </c>
    </row>
    <row r="132" spans="1:81" s="1" customFormat="1" ht="24" customHeight="1" x14ac:dyDescent="0.25">
      <c r="A132" s="332">
        <v>808</v>
      </c>
      <c r="B132" s="273"/>
      <c r="C132" s="272"/>
      <c r="D132" s="273">
        <v>0.81583333333333063</v>
      </c>
      <c r="E132" s="273">
        <v>0.82175925925925553</v>
      </c>
      <c r="F132" s="272">
        <v>81</v>
      </c>
      <c r="G132" s="331">
        <v>0.85309027777777391</v>
      </c>
      <c r="H132" s="272">
        <v>81</v>
      </c>
      <c r="I132" s="273">
        <v>0.860300925925922</v>
      </c>
      <c r="J132" s="272">
        <v>81</v>
      </c>
      <c r="K132" s="273">
        <v>0.86741898148147756</v>
      </c>
      <c r="L132" s="272">
        <v>81</v>
      </c>
      <c r="M132" s="272" t="s">
        <v>104</v>
      </c>
      <c r="N132" s="332">
        <v>808</v>
      </c>
      <c r="O132" s="273">
        <v>0.87158564814814421</v>
      </c>
      <c r="P132" s="272">
        <v>81</v>
      </c>
      <c r="Q132" s="273">
        <v>0.87878472222221826</v>
      </c>
      <c r="R132" s="272">
        <v>81</v>
      </c>
      <c r="S132" s="331">
        <v>0.88611111111110719</v>
      </c>
      <c r="T132" s="272">
        <v>69</v>
      </c>
      <c r="U132" s="273">
        <v>0.91699074074073683</v>
      </c>
      <c r="V132" s="272">
        <v>69</v>
      </c>
      <c r="W132" s="273"/>
      <c r="X132" s="332">
        <v>808</v>
      </c>
      <c r="Y132" s="272" t="s">
        <v>114</v>
      </c>
      <c r="Z132" s="398"/>
      <c r="AB132" s="1">
        <v>808</v>
      </c>
      <c r="AC132" s="111">
        <v>0.82175925925925553</v>
      </c>
      <c r="AD132" s="111">
        <v>0.82366898148147771</v>
      </c>
      <c r="AE132" s="111">
        <v>0.82554398148147767</v>
      </c>
      <c r="AF132" s="111">
        <v>0.82731481481481106</v>
      </c>
      <c r="AG132" s="111">
        <v>0.83034722222221846</v>
      </c>
      <c r="AH132" s="111">
        <v>0.83261574074073696</v>
      </c>
      <c r="AI132" s="111">
        <v>0.83512731481481106</v>
      </c>
      <c r="AJ132" s="111">
        <v>0.83714120370369993</v>
      </c>
      <c r="AK132" s="111">
        <v>0.83905092592592212</v>
      </c>
      <c r="AL132" s="111">
        <v>0.84065972222221841</v>
      </c>
      <c r="AM132" s="111">
        <v>0.84204861111110729</v>
      </c>
      <c r="AN132" s="111">
        <v>0.84361111111110731</v>
      </c>
      <c r="AO132" s="111">
        <v>0.8455208333333295</v>
      </c>
      <c r="AP132" s="111">
        <v>0.8471064814814776</v>
      </c>
      <c r="AQ132" s="111">
        <v>0.84846064814814426</v>
      </c>
      <c r="AR132" s="111">
        <v>0.85018518518518127</v>
      </c>
      <c r="AS132" s="111">
        <v>0.85157407407407015</v>
      </c>
      <c r="AT132" s="111">
        <v>0.85309027777777391</v>
      </c>
      <c r="AU132" s="111">
        <v>0.8546990740740702</v>
      </c>
      <c r="AV132" s="111">
        <v>0.85649305555555166</v>
      </c>
      <c r="AW132" s="111">
        <v>0.8582523148148109</v>
      </c>
      <c r="AX132" s="111">
        <v>0.860300925925922</v>
      </c>
      <c r="AY132" s="111">
        <v>0.86305555555555158</v>
      </c>
      <c r="AZ132" s="111">
        <v>0.86483796296295901</v>
      </c>
      <c r="BA132" s="111">
        <v>0.86741898148147756</v>
      </c>
      <c r="BB132" s="1" t="s">
        <v>104</v>
      </c>
      <c r="BC132" s="1">
        <v>808</v>
      </c>
      <c r="BD132" s="111">
        <v>0.87158564814814421</v>
      </c>
      <c r="BE132" s="111">
        <v>0.87422453703703307</v>
      </c>
      <c r="BF132" s="111">
        <v>0.87599537037036646</v>
      </c>
      <c r="BG132" s="111">
        <v>0.87878472222221826</v>
      </c>
      <c r="BH132" s="111">
        <v>0.8810069444444405</v>
      </c>
      <c r="BI132" s="111">
        <v>0.8827546296296257</v>
      </c>
      <c r="BJ132" s="111">
        <v>0.88454861111110716</v>
      </c>
      <c r="BK132" s="111">
        <v>0.88611111111110719</v>
      </c>
      <c r="BL132" s="111">
        <v>0.88767361111110721</v>
      </c>
      <c r="BM132" s="111">
        <v>0.88892361111110718</v>
      </c>
      <c r="BN132" s="111">
        <v>0.89065972222221834</v>
      </c>
      <c r="BO132" s="111">
        <v>0.89203703703703319</v>
      </c>
      <c r="BP132" s="111">
        <v>0.89361111111110725</v>
      </c>
      <c r="BQ132" s="111">
        <v>0.89571759259258876</v>
      </c>
      <c r="BR132" s="111">
        <v>0.89724537037036656</v>
      </c>
      <c r="BS132" s="111">
        <v>0.89868055555555171</v>
      </c>
      <c r="BT132" s="111">
        <v>0.90034722222221841</v>
      </c>
      <c r="BU132" s="111">
        <v>0.90244212962962578</v>
      </c>
      <c r="BV132" s="111">
        <v>0.90451388888888506</v>
      </c>
      <c r="BW132" s="111">
        <v>0.9067361111111073</v>
      </c>
      <c r="BX132" s="111">
        <v>0.90890046296295912</v>
      </c>
      <c r="BY132" s="111">
        <v>0.9115972222222184</v>
      </c>
      <c r="BZ132" s="111">
        <v>0.91335648148147763</v>
      </c>
      <c r="CA132" s="111">
        <v>0.91511574074073687</v>
      </c>
      <c r="CB132" s="111">
        <v>0.91699074074073683</v>
      </c>
      <c r="CC132" s="1" t="s">
        <v>114</v>
      </c>
    </row>
    <row r="133" spans="1:81" s="1" customFormat="1" ht="24" customHeight="1" x14ac:dyDescent="0.25">
      <c r="A133" s="332">
        <v>818</v>
      </c>
      <c r="B133" s="273"/>
      <c r="C133" s="272"/>
      <c r="D133" s="273">
        <v>0.82023148148147873</v>
      </c>
      <c r="E133" s="273">
        <v>0.82615740740740362</v>
      </c>
      <c r="F133" s="272">
        <v>82</v>
      </c>
      <c r="G133" s="331">
        <v>0.857488425925922</v>
      </c>
      <c r="H133" s="356">
        <v>82</v>
      </c>
      <c r="I133" s="425">
        <v>0.8646990740740701</v>
      </c>
      <c r="J133" s="356">
        <v>82</v>
      </c>
      <c r="K133" s="425">
        <v>0.87181712962962565</v>
      </c>
      <c r="L133" s="356">
        <v>82</v>
      </c>
      <c r="M133" s="272" t="s">
        <v>104</v>
      </c>
      <c r="N133" s="332">
        <v>818</v>
      </c>
      <c r="O133" s="273">
        <v>0.87598379629629231</v>
      </c>
      <c r="P133" s="272">
        <v>82</v>
      </c>
      <c r="Q133" s="273">
        <v>0.88318287037036636</v>
      </c>
      <c r="R133" s="272">
        <v>82</v>
      </c>
      <c r="S133" s="331">
        <v>0.89050925925925528</v>
      </c>
      <c r="T133" s="272">
        <v>71</v>
      </c>
      <c r="U133" s="273">
        <v>0.92138888888888493</v>
      </c>
      <c r="V133" s="356">
        <v>71</v>
      </c>
      <c r="W133" s="273"/>
      <c r="X133" s="332">
        <v>818</v>
      </c>
      <c r="Y133" s="272" t="s">
        <v>115</v>
      </c>
      <c r="Z133" s="398"/>
      <c r="AB133" s="1">
        <v>818</v>
      </c>
      <c r="AC133" s="111">
        <v>0.82615740740740362</v>
      </c>
      <c r="AD133" s="111">
        <v>0.82806712962962581</v>
      </c>
      <c r="AE133" s="111">
        <v>0.82994212962962577</v>
      </c>
      <c r="AF133" s="111">
        <v>0.83171296296295916</v>
      </c>
      <c r="AG133" s="111">
        <v>0.83474537037036656</v>
      </c>
      <c r="AH133" s="111">
        <v>0.83701388888888506</v>
      </c>
      <c r="AI133" s="111">
        <v>0.83952546296295916</v>
      </c>
      <c r="AJ133" s="111">
        <v>0.84153935185184803</v>
      </c>
      <c r="AK133" s="111">
        <v>0.84344907407407022</v>
      </c>
      <c r="AL133" s="111">
        <v>0.8450578703703665</v>
      </c>
      <c r="AM133" s="111">
        <v>0.84644675925925539</v>
      </c>
      <c r="AN133" s="111">
        <v>0.84800925925925541</v>
      </c>
      <c r="AO133" s="111">
        <v>0.8499189814814776</v>
      </c>
      <c r="AP133" s="111">
        <v>0.8515046296296257</v>
      </c>
      <c r="AQ133" s="111">
        <v>0.85285879629629235</v>
      </c>
      <c r="AR133" s="111">
        <v>0.85458333333332936</v>
      </c>
      <c r="AS133" s="111">
        <v>0.85597222222221825</v>
      </c>
      <c r="AT133" s="111">
        <v>0.857488425925922</v>
      </c>
      <c r="AU133" s="111">
        <v>0.85909722222221829</v>
      </c>
      <c r="AV133" s="111">
        <v>0.86089120370369976</v>
      </c>
      <c r="AW133" s="111">
        <v>0.862650462962959</v>
      </c>
      <c r="AX133" s="111">
        <v>0.8646990740740701</v>
      </c>
      <c r="AY133" s="111">
        <v>0.86745370370369967</v>
      </c>
      <c r="AZ133" s="111">
        <v>0.8692361111111071</v>
      </c>
      <c r="BA133" s="111">
        <v>0.87181712962962565</v>
      </c>
      <c r="BB133" s="1" t="s">
        <v>104</v>
      </c>
      <c r="BC133" s="1">
        <v>818</v>
      </c>
      <c r="BD133" s="111">
        <v>0.87598379629629231</v>
      </c>
      <c r="BE133" s="111">
        <v>0.87862268518518116</v>
      </c>
      <c r="BF133" s="111">
        <v>0.88039351851851455</v>
      </c>
      <c r="BG133" s="111">
        <v>0.88318287037036636</v>
      </c>
      <c r="BH133" s="111">
        <v>0.88540509259258859</v>
      </c>
      <c r="BI133" s="111">
        <v>0.88715277777777379</v>
      </c>
      <c r="BJ133" s="111">
        <v>0.88894675925925526</v>
      </c>
      <c r="BK133" s="111">
        <v>0.89050925925925528</v>
      </c>
      <c r="BL133" s="111">
        <v>0.8920717592592553</v>
      </c>
      <c r="BM133" s="111">
        <v>0.89332175925925528</v>
      </c>
      <c r="BN133" s="111">
        <v>0.89505787037036644</v>
      </c>
      <c r="BO133" s="111">
        <v>0.89643518518518128</v>
      </c>
      <c r="BP133" s="111">
        <v>0.89800925925925534</v>
      </c>
      <c r="BQ133" s="111">
        <v>0.90011574074073686</v>
      </c>
      <c r="BR133" s="111">
        <v>0.90164351851851465</v>
      </c>
      <c r="BS133" s="111">
        <v>0.9030787037036998</v>
      </c>
      <c r="BT133" s="111">
        <v>0.90474537037036651</v>
      </c>
      <c r="BU133" s="111">
        <v>0.90684027777777387</v>
      </c>
      <c r="BV133" s="111">
        <v>0.90891203703703316</v>
      </c>
      <c r="BW133" s="111">
        <v>0.9111342592592554</v>
      </c>
      <c r="BX133" s="111">
        <v>0.91329861111110722</v>
      </c>
      <c r="BY133" s="111">
        <v>0.91599537037036649</v>
      </c>
      <c r="BZ133" s="111">
        <v>0.91775462962962573</v>
      </c>
      <c r="CA133" s="111">
        <v>0.91951388888888497</v>
      </c>
      <c r="CB133" s="111">
        <v>0.92138888888888493</v>
      </c>
      <c r="CC133" s="1" t="s">
        <v>115</v>
      </c>
    </row>
    <row r="134" spans="1:81" s="1" customFormat="1" ht="24" customHeight="1" x14ac:dyDescent="0.25">
      <c r="A134" s="332">
        <v>811</v>
      </c>
      <c r="B134" s="273"/>
      <c r="C134" s="272"/>
      <c r="D134" s="273">
        <v>0.82462962962962683</v>
      </c>
      <c r="E134" s="273">
        <v>0.83055555555555172</v>
      </c>
      <c r="F134" s="272">
        <v>62</v>
      </c>
      <c r="G134" s="331">
        <v>0.8618865740740701</v>
      </c>
      <c r="H134" s="272">
        <v>47</v>
      </c>
      <c r="I134" s="425">
        <v>0.86909722222221819</v>
      </c>
      <c r="J134" s="272">
        <v>47</v>
      </c>
      <c r="K134" s="425">
        <v>0.87621527777777375</v>
      </c>
      <c r="L134" s="272">
        <v>47</v>
      </c>
      <c r="M134" s="272" t="s">
        <v>104</v>
      </c>
      <c r="N134" s="332">
        <v>811</v>
      </c>
      <c r="O134" s="273">
        <v>0.8803819444444404</v>
      </c>
      <c r="P134" s="272">
        <v>47</v>
      </c>
      <c r="Q134" s="425">
        <v>0.88758101851851445</v>
      </c>
      <c r="R134" s="272">
        <v>47</v>
      </c>
      <c r="S134" s="331"/>
      <c r="T134" s="428"/>
      <c r="U134" s="429"/>
      <c r="V134" s="272">
        <v>47</v>
      </c>
      <c r="W134" s="429">
        <v>0.90146990740740329</v>
      </c>
      <c r="X134" s="332">
        <v>811</v>
      </c>
      <c r="Y134" s="278" t="s">
        <v>232</v>
      </c>
      <c r="Z134" s="398"/>
      <c r="AB134" s="1">
        <v>811</v>
      </c>
      <c r="AC134" s="111">
        <v>0.83055555555555172</v>
      </c>
      <c r="AD134" s="111">
        <v>0.8324652777777739</v>
      </c>
      <c r="AE134" s="111">
        <v>0.83434027777777386</v>
      </c>
      <c r="AF134" s="111">
        <v>0.83611111111110725</v>
      </c>
      <c r="AG134" s="111">
        <v>0.83914351851851465</v>
      </c>
      <c r="AH134" s="111">
        <v>0.84141203703703316</v>
      </c>
      <c r="AI134" s="111">
        <v>0.84392361111110725</v>
      </c>
      <c r="AJ134" s="111">
        <v>0.84593749999999612</v>
      </c>
      <c r="AK134" s="111">
        <v>0.84784722222221831</v>
      </c>
      <c r="AL134" s="111">
        <v>0.8494560185185146</v>
      </c>
      <c r="AM134" s="111">
        <v>0.85084490740740348</v>
      </c>
      <c r="AN134" s="111">
        <v>0.85240740740740351</v>
      </c>
      <c r="AO134" s="111">
        <v>0.85431712962962569</v>
      </c>
      <c r="AP134" s="111">
        <v>0.85590277777777379</v>
      </c>
      <c r="AQ134" s="111">
        <v>0.85725694444444045</v>
      </c>
      <c r="AR134" s="111">
        <v>0.85898148148147746</v>
      </c>
      <c r="AS134" s="111">
        <v>0.86037037037036634</v>
      </c>
      <c r="AT134" s="111">
        <v>0.8618865740740701</v>
      </c>
      <c r="AU134" s="111">
        <v>0.86349537037036639</v>
      </c>
      <c r="AV134" s="111">
        <v>0.86528935185184785</v>
      </c>
      <c r="AW134" s="111">
        <v>0.86704861111110709</v>
      </c>
      <c r="AX134" s="111">
        <v>0.86909722222221819</v>
      </c>
      <c r="AY134" s="111">
        <v>0.87185185185184777</v>
      </c>
      <c r="AZ134" s="111">
        <v>0.8736342592592552</v>
      </c>
      <c r="BA134" s="111">
        <v>0.87621527777777375</v>
      </c>
      <c r="BB134" s="1" t="s">
        <v>104</v>
      </c>
      <c r="BC134" s="1">
        <v>811</v>
      </c>
      <c r="BD134" s="111">
        <v>0.8803819444444404</v>
      </c>
      <c r="BE134" s="111">
        <v>0.88302083333332926</v>
      </c>
      <c r="BF134" s="111">
        <v>0.88479166666666265</v>
      </c>
      <c r="BG134" s="111">
        <v>0.88758101851851445</v>
      </c>
      <c r="BH134" s="111"/>
      <c r="BI134" s="111" t="s">
        <v>243</v>
      </c>
      <c r="BJ134" s="111"/>
      <c r="BK134" s="111"/>
      <c r="BL134" s="111"/>
      <c r="BM134" s="111"/>
      <c r="BN134" s="111"/>
      <c r="BO134" s="111"/>
      <c r="BP134" s="111"/>
      <c r="BQ134" s="111"/>
      <c r="BR134" s="111"/>
      <c r="BS134" s="111"/>
      <c r="BT134" s="111"/>
      <c r="BU134" s="111"/>
      <c r="BV134" s="111"/>
      <c r="BW134" s="111"/>
      <c r="BX134" s="111"/>
      <c r="BY134" s="111"/>
      <c r="BZ134" s="111"/>
      <c r="CA134" s="111">
        <v>0.90146990740740329</v>
      </c>
      <c r="CB134" s="111"/>
      <c r="CC134" s="1" t="s">
        <v>232</v>
      </c>
    </row>
    <row r="135" spans="1:81" s="1" customFormat="1" ht="24" customHeight="1" x14ac:dyDescent="0.25">
      <c r="A135" s="332">
        <v>819</v>
      </c>
      <c r="B135" s="273"/>
      <c r="C135" s="272"/>
      <c r="D135" s="273">
        <v>0.82902777777777492</v>
      </c>
      <c r="E135" s="273">
        <v>0.83495370370369981</v>
      </c>
      <c r="F135" s="272">
        <v>83</v>
      </c>
      <c r="G135" s="331">
        <v>0.8662847222222182</v>
      </c>
      <c r="H135" s="356">
        <v>83</v>
      </c>
      <c r="I135" s="425">
        <v>0.87349537037036629</v>
      </c>
      <c r="J135" s="356">
        <v>83</v>
      </c>
      <c r="K135" s="425">
        <v>0.88061342592592184</v>
      </c>
      <c r="L135" s="356">
        <v>83</v>
      </c>
      <c r="M135" s="272" t="s">
        <v>104</v>
      </c>
      <c r="N135" s="332">
        <v>819</v>
      </c>
      <c r="O135" s="273">
        <v>0.8847800925925885</v>
      </c>
      <c r="P135" s="356">
        <v>83</v>
      </c>
      <c r="Q135" s="425">
        <v>0.89197916666666255</v>
      </c>
      <c r="R135" s="356">
        <v>83</v>
      </c>
      <c r="S135" s="331">
        <v>0.89930555555555147</v>
      </c>
      <c r="T135" s="272">
        <v>74</v>
      </c>
      <c r="U135" s="273">
        <v>0.93018518518518112</v>
      </c>
      <c r="V135" s="272">
        <v>74</v>
      </c>
      <c r="W135" s="273"/>
      <c r="X135" s="332">
        <v>819</v>
      </c>
      <c r="Y135" s="272" t="s">
        <v>115</v>
      </c>
      <c r="Z135" s="398"/>
      <c r="AB135" s="1">
        <v>819</v>
      </c>
      <c r="AC135" s="111">
        <v>0.83495370370369981</v>
      </c>
      <c r="AD135" s="111">
        <v>0.836863425925922</v>
      </c>
      <c r="AE135" s="111">
        <v>0.83873842592592196</v>
      </c>
      <c r="AF135" s="111">
        <v>0.84050925925925535</v>
      </c>
      <c r="AG135" s="111">
        <v>0.84354166666666275</v>
      </c>
      <c r="AH135" s="111">
        <v>0.84581018518518125</v>
      </c>
      <c r="AI135" s="111">
        <v>0.84832175925925535</v>
      </c>
      <c r="AJ135" s="111">
        <v>0.85033564814814422</v>
      </c>
      <c r="AK135" s="111">
        <v>0.85224537037036641</v>
      </c>
      <c r="AL135" s="111">
        <v>0.8538541666666627</v>
      </c>
      <c r="AM135" s="111">
        <v>0.85524305555555158</v>
      </c>
      <c r="AN135" s="111">
        <v>0.8568055555555516</v>
      </c>
      <c r="AO135" s="111">
        <v>0.85871527777777379</v>
      </c>
      <c r="AP135" s="111">
        <v>0.86030092592592189</v>
      </c>
      <c r="AQ135" s="111">
        <v>0.86165509259258855</v>
      </c>
      <c r="AR135" s="111">
        <v>0.86337962962962556</v>
      </c>
      <c r="AS135" s="111">
        <v>0.86476851851851444</v>
      </c>
      <c r="AT135" s="111">
        <v>0.8662847222222182</v>
      </c>
      <c r="AU135" s="111">
        <v>0.86789351851851448</v>
      </c>
      <c r="AV135" s="111">
        <v>0.86968749999999595</v>
      </c>
      <c r="AW135" s="111">
        <v>0.87144675925925519</v>
      </c>
      <c r="AX135" s="111">
        <v>0.87349537037036629</v>
      </c>
      <c r="AY135" s="111">
        <v>0.87624999999999587</v>
      </c>
      <c r="AZ135" s="111">
        <v>0.87803240740740329</v>
      </c>
      <c r="BA135" s="111">
        <v>0.88061342592592184</v>
      </c>
      <c r="BB135" s="1" t="s">
        <v>104</v>
      </c>
      <c r="BC135" s="1">
        <v>819</v>
      </c>
      <c r="BD135" s="111">
        <v>0.8847800925925885</v>
      </c>
      <c r="BE135" s="111">
        <v>0.88741898148147735</v>
      </c>
      <c r="BF135" s="111">
        <v>0.88918981481481074</v>
      </c>
      <c r="BG135" s="111">
        <v>0.89197916666666255</v>
      </c>
      <c r="BH135" s="111">
        <v>0.89420138888888479</v>
      </c>
      <c r="BI135" s="111">
        <v>0.89594907407406998</v>
      </c>
      <c r="BJ135" s="111">
        <v>0.89774305555555145</v>
      </c>
      <c r="BK135" s="111">
        <v>0.89930555555555147</v>
      </c>
      <c r="BL135" s="111">
        <v>0.90086805555555149</v>
      </c>
      <c r="BM135" s="111">
        <v>0.90211805555555147</v>
      </c>
      <c r="BN135" s="111">
        <v>0.90385416666666263</v>
      </c>
      <c r="BO135" s="111">
        <v>0.90523148148147747</v>
      </c>
      <c r="BP135" s="111">
        <v>0.90680555555555153</v>
      </c>
      <c r="BQ135" s="111">
        <v>0.90891203703703305</v>
      </c>
      <c r="BR135" s="111">
        <v>0.91043981481481084</v>
      </c>
      <c r="BS135" s="111">
        <v>0.91187499999999599</v>
      </c>
      <c r="BT135" s="111">
        <v>0.9135416666666627</v>
      </c>
      <c r="BU135" s="111">
        <v>0.91563657407407006</v>
      </c>
      <c r="BV135" s="111">
        <v>0.91770833333332935</v>
      </c>
      <c r="BW135" s="111">
        <v>0.91993055555555159</v>
      </c>
      <c r="BX135" s="111">
        <v>0.92209490740740341</v>
      </c>
      <c r="BY135" s="111">
        <v>0.92479166666666268</v>
      </c>
      <c r="BZ135" s="111">
        <v>0.92655092592592192</v>
      </c>
      <c r="CA135" s="111">
        <v>0.92831018518518116</v>
      </c>
      <c r="CB135" s="111">
        <v>0.93018518518518112</v>
      </c>
      <c r="CC135" s="1" t="s">
        <v>115</v>
      </c>
    </row>
    <row r="136" spans="1:81" s="1" customFormat="1" ht="24" customHeight="1" x14ac:dyDescent="0.25">
      <c r="A136" s="332">
        <v>809</v>
      </c>
      <c r="B136" s="273"/>
      <c r="C136" s="272"/>
      <c r="D136" s="273">
        <v>0.83342592592592302</v>
      </c>
      <c r="E136" s="273">
        <v>0.83935185185184791</v>
      </c>
      <c r="F136" s="272">
        <v>51</v>
      </c>
      <c r="G136" s="331">
        <v>0.87068287037036629</v>
      </c>
      <c r="H136" s="272">
        <v>51</v>
      </c>
      <c r="I136" s="273">
        <v>0.87789351851851438</v>
      </c>
      <c r="J136" s="272">
        <v>51</v>
      </c>
      <c r="K136" s="273">
        <v>0.88501157407406994</v>
      </c>
      <c r="L136" s="272">
        <v>51</v>
      </c>
      <c r="M136" s="272" t="s">
        <v>104</v>
      </c>
      <c r="N136" s="332">
        <v>809</v>
      </c>
      <c r="O136" s="273">
        <v>0.88917824074073659</v>
      </c>
      <c r="P136" s="272">
        <v>51</v>
      </c>
      <c r="Q136" s="273">
        <v>0.89637731481481064</v>
      </c>
      <c r="R136" s="272">
        <v>51</v>
      </c>
      <c r="S136" s="331">
        <v>0.90370370370369957</v>
      </c>
      <c r="T136" s="272">
        <v>75</v>
      </c>
      <c r="U136" s="273">
        <v>0.93458333333332921</v>
      </c>
      <c r="V136" s="272">
        <v>75</v>
      </c>
      <c r="W136" s="273"/>
      <c r="X136" s="332">
        <v>809</v>
      </c>
      <c r="Y136" s="272" t="s">
        <v>114</v>
      </c>
      <c r="Z136" s="398"/>
      <c r="AB136" s="1">
        <v>809</v>
      </c>
      <c r="AC136" s="111">
        <v>0.83935185185184791</v>
      </c>
      <c r="AD136" s="111">
        <v>0.8412615740740701</v>
      </c>
      <c r="AE136" s="111">
        <v>0.84313657407407006</v>
      </c>
      <c r="AF136" s="111">
        <v>0.84490740740740344</v>
      </c>
      <c r="AG136" s="111">
        <v>0.84793981481481084</v>
      </c>
      <c r="AH136" s="111">
        <v>0.85020833333332935</v>
      </c>
      <c r="AI136" s="111">
        <v>0.85271990740740344</v>
      </c>
      <c r="AJ136" s="111">
        <v>0.85473379629629231</v>
      </c>
      <c r="AK136" s="111">
        <v>0.8566435185185145</v>
      </c>
      <c r="AL136" s="111">
        <v>0.85825231481481079</v>
      </c>
      <c r="AM136" s="111">
        <v>0.85964120370369967</v>
      </c>
      <c r="AN136" s="111">
        <v>0.8612037037036997</v>
      </c>
      <c r="AO136" s="111">
        <v>0.86311342592592188</v>
      </c>
      <c r="AP136" s="111">
        <v>0.86469907407406998</v>
      </c>
      <c r="AQ136" s="111">
        <v>0.86605324074073664</v>
      </c>
      <c r="AR136" s="111">
        <v>0.86777777777777365</v>
      </c>
      <c r="AS136" s="111">
        <v>0.86916666666666254</v>
      </c>
      <c r="AT136" s="111">
        <v>0.87068287037036629</v>
      </c>
      <c r="AU136" s="111">
        <v>0.87229166666666258</v>
      </c>
      <c r="AV136" s="111">
        <v>0.87408564814814405</v>
      </c>
      <c r="AW136" s="111">
        <v>0.87584490740740328</v>
      </c>
      <c r="AX136" s="111">
        <v>0.87789351851851438</v>
      </c>
      <c r="AY136" s="111">
        <v>0.88064814814814396</v>
      </c>
      <c r="AZ136" s="111">
        <v>0.88243055555555139</v>
      </c>
      <c r="BA136" s="111">
        <v>0.88501157407406994</v>
      </c>
      <c r="BB136" s="1" t="s">
        <v>104</v>
      </c>
      <c r="BC136" s="1">
        <v>809</v>
      </c>
      <c r="BD136" s="111">
        <v>0.88917824074073659</v>
      </c>
      <c r="BE136" s="111">
        <v>0.89181712962962545</v>
      </c>
      <c r="BF136" s="111">
        <v>0.89358796296295884</v>
      </c>
      <c r="BG136" s="111">
        <v>0.89637731481481064</v>
      </c>
      <c r="BH136" s="111">
        <v>0.89859953703703288</v>
      </c>
      <c r="BI136" s="111">
        <v>0.90034722222221808</v>
      </c>
      <c r="BJ136" s="111">
        <v>0.90214120370369955</v>
      </c>
      <c r="BK136" s="111">
        <v>0.90370370370369957</v>
      </c>
      <c r="BL136" s="111">
        <v>0.90526620370369959</v>
      </c>
      <c r="BM136" s="111">
        <v>0.90651620370369956</v>
      </c>
      <c r="BN136" s="111">
        <v>0.90825231481481072</v>
      </c>
      <c r="BO136" s="111">
        <v>0.90962962962962557</v>
      </c>
      <c r="BP136" s="111">
        <v>0.91120370370369963</v>
      </c>
      <c r="BQ136" s="111">
        <v>0.91331018518518114</v>
      </c>
      <c r="BR136" s="111">
        <v>0.91483796296295894</v>
      </c>
      <c r="BS136" s="111">
        <v>0.91627314814814409</v>
      </c>
      <c r="BT136" s="111">
        <v>0.91793981481481079</v>
      </c>
      <c r="BU136" s="111">
        <v>0.92003472222221816</v>
      </c>
      <c r="BV136" s="111">
        <v>0.92210648148147745</v>
      </c>
      <c r="BW136" s="111">
        <v>0.92432870370369968</v>
      </c>
      <c r="BX136" s="111">
        <v>0.9264930555555515</v>
      </c>
      <c r="BY136" s="111">
        <v>0.92918981481481078</v>
      </c>
      <c r="BZ136" s="111">
        <v>0.93094907407407002</v>
      </c>
      <c r="CA136" s="111">
        <v>0.93270833333332925</v>
      </c>
      <c r="CB136" s="111">
        <v>0.93458333333332921</v>
      </c>
      <c r="CC136" s="1" t="s">
        <v>114</v>
      </c>
    </row>
    <row r="137" spans="1:81" s="1" customFormat="1" ht="24" customHeight="1" x14ac:dyDescent="0.25">
      <c r="A137" s="332">
        <v>820</v>
      </c>
      <c r="B137" s="273"/>
      <c r="C137" s="272"/>
      <c r="D137" s="273">
        <v>0.83782407407407111</v>
      </c>
      <c r="E137" s="273">
        <v>0.843749999999996</v>
      </c>
      <c r="F137" s="272">
        <v>53</v>
      </c>
      <c r="G137" s="331">
        <v>0.87508101851851439</v>
      </c>
      <c r="H137" s="272">
        <v>46</v>
      </c>
      <c r="I137" s="273">
        <v>0.88229166666666248</v>
      </c>
      <c r="J137" s="272">
        <v>46</v>
      </c>
      <c r="K137" s="273">
        <v>0.88940972222221804</v>
      </c>
      <c r="L137" s="272">
        <v>46</v>
      </c>
      <c r="M137" s="272" t="s">
        <v>104</v>
      </c>
      <c r="N137" s="332">
        <v>820</v>
      </c>
      <c r="O137" s="273">
        <v>0.89357638888888469</v>
      </c>
      <c r="P137" s="272">
        <v>46</v>
      </c>
      <c r="Q137" s="273">
        <v>0.90077546296295874</v>
      </c>
      <c r="R137" s="272">
        <v>46</v>
      </c>
      <c r="S137" s="331">
        <v>0.90810185185184766</v>
      </c>
      <c r="T137" s="272">
        <v>76</v>
      </c>
      <c r="U137" s="273">
        <v>0.93898148148147731</v>
      </c>
      <c r="V137" s="272">
        <v>76</v>
      </c>
      <c r="W137" s="273"/>
      <c r="X137" s="332">
        <v>820</v>
      </c>
      <c r="Y137" s="272" t="s">
        <v>115</v>
      </c>
      <c r="Z137" s="398"/>
      <c r="AB137" s="1">
        <v>820</v>
      </c>
      <c r="AC137" s="111">
        <v>0.843749999999996</v>
      </c>
      <c r="AD137" s="111">
        <v>0.84565972222221819</v>
      </c>
      <c r="AE137" s="111">
        <v>0.84753472222221815</v>
      </c>
      <c r="AF137" s="111">
        <v>0.84930555555555154</v>
      </c>
      <c r="AG137" s="111">
        <v>0.85233796296295894</v>
      </c>
      <c r="AH137" s="111">
        <v>0.85460648148147744</v>
      </c>
      <c r="AI137" s="111">
        <v>0.85711805555555154</v>
      </c>
      <c r="AJ137" s="111">
        <v>0.85913194444444041</v>
      </c>
      <c r="AK137" s="111">
        <v>0.8610416666666626</v>
      </c>
      <c r="AL137" s="111">
        <v>0.86265046296295889</v>
      </c>
      <c r="AM137" s="111">
        <v>0.86403935185184777</v>
      </c>
      <c r="AN137" s="111">
        <v>0.86560185185184779</v>
      </c>
      <c r="AO137" s="111">
        <v>0.86751157407406998</v>
      </c>
      <c r="AP137" s="111">
        <v>0.86909722222221808</v>
      </c>
      <c r="AQ137" s="111">
        <v>0.87045138888888474</v>
      </c>
      <c r="AR137" s="111">
        <v>0.87217592592592175</v>
      </c>
      <c r="AS137" s="111">
        <v>0.87356481481481063</v>
      </c>
      <c r="AT137" s="111">
        <v>0.87508101851851439</v>
      </c>
      <c r="AU137" s="111">
        <v>0.87668981481481068</v>
      </c>
      <c r="AV137" s="111">
        <v>0.87848379629629214</v>
      </c>
      <c r="AW137" s="111">
        <v>0.88024305555555138</v>
      </c>
      <c r="AX137" s="111">
        <v>0.88229166666666248</v>
      </c>
      <c r="AY137" s="111">
        <v>0.88504629629629206</v>
      </c>
      <c r="AZ137" s="111">
        <v>0.88682870370369948</v>
      </c>
      <c r="BA137" s="111">
        <v>0.88940972222221804</v>
      </c>
      <c r="BB137" s="1" t="s">
        <v>104</v>
      </c>
      <c r="BC137" s="1">
        <v>820</v>
      </c>
      <c r="BD137" s="111">
        <v>0.89357638888888469</v>
      </c>
      <c r="BE137" s="111">
        <v>0.89621527777777354</v>
      </c>
      <c r="BF137" s="111">
        <v>0.89798611111110693</v>
      </c>
      <c r="BG137" s="111">
        <v>0.90077546296295874</v>
      </c>
      <c r="BH137" s="111">
        <v>0.90299768518518098</v>
      </c>
      <c r="BI137" s="111">
        <v>0.90474537037036618</v>
      </c>
      <c r="BJ137" s="111">
        <v>0.90653935185184764</v>
      </c>
      <c r="BK137" s="111">
        <v>0.90810185185184766</v>
      </c>
      <c r="BL137" s="111">
        <v>0.90966435185184769</v>
      </c>
      <c r="BM137" s="111">
        <v>0.91091435185184766</v>
      </c>
      <c r="BN137" s="111">
        <v>0.91265046296295882</v>
      </c>
      <c r="BO137" s="111">
        <v>0.91402777777777366</v>
      </c>
      <c r="BP137" s="111">
        <v>0.91560185185184773</v>
      </c>
      <c r="BQ137" s="111">
        <v>0.91770833333332924</v>
      </c>
      <c r="BR137" s="111">
        <v>0.91923611111110703</v>
      </c>
      <c r="BS137" s="111">
        <v>0.92067129629629219</v>
      </c>
      <c r="BT137" s="111">
        <v>0.92233796296295889</v>
      </c>
      <c r="BU137" s="111">
        <v>0.92443287037036626</v>
      </c>
      <c r="BV137" s="111">
        <v>0.92650462962962554</v>
      </c>
      <c r="BW137" s="111">
        <v>0.92872685185184778</v>
      </c>
      <c r="BX137" s="111">
        <v>0.9308912037036996</v>
      </c>
      <c r="BY137" s="111">
        <v>0.93358796296295887</v>
      </c>
      <c r="BZ137" s="111">
        <v>0.93534722222221811</v>
      </c>
      <c r="CA137" s="111">
        <v>0.93710648148147735</v>
      </c>
      <c r="CB137" s="111">
        <v>0.93898148148147731</v>
      </c>
      <c r="CC137" s="1" t="s">
        <v>115</v>
      </c>
    </row>
    <row r="138" spans="1:81" s="1" customFormat="1" ht="24" customHeight="1" x14ac:dyDescent="0.25">
      <c r="A138" s="332">
        <v>814</v>
      </c>
      <c r="B138" s="273"/>
      <c r="C138" s="272"/>
      <c r="D138" s="273">
        <v>0.84222222222221921</v>
      </c>
      <c r="E138" s="273">
        <v>0.8481481481481441</v>
      </c>
      <c r="F138" s="272">
        <v>67</v>
      </c>
      <c r="G138" s="331">
        <v>0.87947916666666248</v>
      </c>
      <c r="H138" s="272">
        <v>48</v>
      </c>
      <c r="I138" s="273">
        <v>0.88668981481481057</v>
      </c>
      <c r="J138" s="272">
        <v>48</v>
      </c>
      <c r="K138" s="273">
        <v>0.89380787037036613</v>
      </c>
      <c r="L138" s="272">
        <v>48</v>
      </c>
      <c r="M138" s="272" t="s">
        <v>104</v>
      </c>
      <c r="N138" s="332">
        <v>814</v>
      </c>
      <c r="O138" s="273">
        <v>0.89797453703703278</v>
      </c>
      <c r="P138" s="272">
        <v>48</v>
      </c>
      <c r="Q138" s="273">
        <v>0.90517361111110684</v>
      </c>
      <c r="R138" s="272">
        <v>48</v>
      </c>
      <c r="S138" s="331">
        <v>0.91249999999999576</v>
      </c>
      <c r="T138" s="272">
        <v>78</v>
      </c>
      <c r="U138" s="273">
        <v>0.9433796296296254</v>
      </c>
      <c r="V138" s="272">
        <v>78</v>
      </c>
      <c r="W138" s="273"/>
      <c r="X138" s="332">
        <v>814</v>
      </c>
      <c r="Y138" s="272" t="s">
        <v>114</v>
      </c>
      <c r="Z138" s="398"/>
      <c r="AB138" s="1">
        <v>814</v>
      </c>
      <c r="AC138" s="111">
        <v>0.8481481481481441</v>
      </c>
      <c r="AD138" s="111">
        <v>0.85005787037036629</v>
      </c>
      <c r="AE138" s="111">
        <v>0.85193287037036625</v>
      </c>
      <c r="AF138" s="111">
        <v>0.85370370370369963</v>
      </c>
      <c r="AG138" s="111">
        <v>0.85673611111110703</v>
      </c>
      <c r="AH138" s="111">
        <v>0.85900462962962554</v>
      </c>
      <c r="AI138" s="111">
        <v>0.86151620370369963</v>
      </c>
      <c r="AJ138" s="111">
        <v>0.86353009259258851</v>
      </c>
      <c r="AK138" s="111">
        <v>0.86543981481481069</v>
      </c>
      <c r="AL138" s="111">
        <v>0.86704861111110698</v>
      </c>
      <c r="AM138" s="111">
        <v>0.86843749999999587</v>
      </c>
      <c r="AN138" s="111">
        <v>0.86999999999999589</v>
      </c>
      <c r="AO138" s="111">
        <v>0.87190972222221808</v>
      </c>
      <c r="AP138" s="111">
        <v>0.87349537037036618</v>
      </c>
      <c r="AQ138" s="111">
        <v>0.87484953703703283</v>
      </c>
      <c r="AR138" s="111">
        <v>0.87657407407406984</v>
      </c>
      <c r="AS138" s="111">
        <v>0.87796296296295873</v>
      </c>
      <c r="AT138" s="111">
        <v>0.87947916666666248</v>
      </c>
      <c r="AU138" s="111">
        <v>0.88108796296295877</v>
      </c>
      <c r="AV138" s="111">
        <v>0.88288194444444024</v>
      </c>
      <c r="AW138" s="111">
        <v>0.88464120370369947</v>
      </c>
      <c r="AX138" s="111">
        <v>0.88668981481481057</v>
      </c>
      <c r="AY138" s="111">
        <v>0.88944444444444015</v>
      </c>
      <c r="AZ138" s="111">
        <v>0.89122685185184758</v>
      </c>
      <c r="BA138" s="111">
        <v>0.89380787037036613</v>
      </c>
      <c r="BB138" s="1" t="s">
        <v>104</v>
      </c>
      <c r="BC138" s="1">
        <v>814</v>
      </c>
      <c r="BD138" s="111">
        <v>0.89797453703703278</v>
      </c>
      <c r="BE138" s="111">
        <v>0.90061342592592164</v>
      </c>
      <c r="BF138" s="111">
        <v>0.90238425925925503</v>
      </c>
      <c r="BG138" s="111">
        <v>0.90517361111110684</v>
      </c>
      <c r="BH138" s="111">
        <v>0.90739583333332907</v>
      </c>
      <c r="BI138" s="111">
        <v>0.90914351851851427</v>
      </c>
      <c r="BJ138" s="111">
        <v>0.91093749999999574</v>
      </c>
      <c r="BK138" s="111">
        <v>0.91249999999999576</v>
      </c>
      <c r="BL138" s="111">
        <v>0.91406249999999578</v>
      </c>
      <c r="BM138" s="111">
        <v>0.91531249999999575</v>
      </c>
      <c r="BN138" s="111">
        <v>0.91704861111110691</v>
      </c>
      <c r="BO138" s="111">
        <v>0.91842592592592176</v>
      </c>
      <c r="BP138" s="111">
        <v>0.91999999999999582</v>
      </c>
      <c r="BQ138" s="111">
        <v>0.92210648148147734</v>
      </c>
      <c r="BR138" s="111">
        <v>0.92363425925925513</v>
      </c>
      <c r="BS138" s="111">
        <v>0.92506944444444028</v>
      </c>
      <c r="BT138" s="111">
        <v>0.92673611111110699</v>
      </c>
      <c r="BU138" s="111">
        <v>0.92883101851851435</v>
      </c>
      <c r="BV138" s="111">
        <v>0.93090277777777364</v>
      </c>
      <c r="BW138" s="111">
        <v>0.93312499999999587</v>
      </c>
      <c r="BX138" s="111">
        <v>0.93528935185184769</v>
      </c>
      <c r="BY138" s="111">
        <v>0.93798611111110697</v>
      </c>
      <c r="BZ138" s="111">
        <v>0.93974537037036621</v>
      </c>
      <c r="CA138" s="111">
        <v>0.94150462962962544</v>
      </c>
      <c r="CB138" s="111">
        <v>0.9433796296296254</v>
      </c>
      <c r="CC138" s="1" t="s">
        <v>114</v>
      </c>
    </row>
    <row r="139" spans="1:81" s="1" customFormat="1" ht="24" customHeight="1" x14ac:dyDescent="0.25">
      <c r="A139" s="332">
        <v>821</v>
      </c>
      <c r="B139" s="273"/>
      <c r="C139" s="272"/>
      <c r="D139" s="273">
        <v>0.8466203703703673</v>
      </c>
      <c r="E139" s="273">
        <v>0.85254629629629219</v>
      </c>
      <c r="F139" s="272">
        <v>64</v>
      </c>
      <c r="G139" s="331">
        <v>0.88387731481481058</v>
      </c>
      <c r="H139" s="272">
        <v>62</v>
      </c>
      <c r="I139" s="273">
        <v>0.89108796296295867</v>
      </c>
      <c r="J139" s="272">
        <v>62</v>
      </c>
      <c r="K139" s="273">
        <v>0.89820601851851423</v>
      </c>
      <c r="L139" s="272">
        <v>62</v>
      </c>
      <c r="M139" s="272" t="s">
        <v>104</v>
      </c>
      <c r="N139" s="332">
        <v>821</v>
      </c>
      <c r="O139" s="273">
        <v>0.90237268518518088</v>
      </c>
      <c r="P139" s="272">
        <v>62</v>
      </c>
      <c r="Q139" s="273">
        <v>0.90957175925925493</v>
      </c>
      <c r="R139" s="272">
        <v>62</v>
      </c>
      <c r="S139" s="331">
        <v>0.91689814814814385</v>
      </c>
      <c r="T139" s="426">
        <v>62</v>
      </c>
      <c r="U139" s="427" t="s">
        <v>167</v>
      </c>
      <c r="V139" s="426">
        <v>62</v>
      </c>
      <c r="W139" s="287">
        <v>0.94097222222222221</v>
      </c>
      <c r="X139" s="332">
        <v>821</v>
      </c>
      <c r="Y139" s="281" t="s">
        <v>116</v>
      </c>
      <c r="Z139" s="398"/>
      <c r="AB139" s="1">
        <v>821</v>
      </c>
      <c r="AC139" s="111">
        <v>0.85254629629629219</v>
      </c>
      <c r="AD139" s="111">
        <v>0.85445601851851438</v>
      </c>
      <c r="AE139" s="111">
        <v>0.85633101851851434</v>
      </c>
      <c r="AF139" s="111">
        <v>0.85810185185184773</v>
      </c>
      <c r="AG139" s="111">
        <v>0.86113425925925513</v>
      </c>
      <c r="AH139" s="111">
        <v>0.86340277777777363</v>
      </c>
      <c r="AI139" s="111">
        <v>0.86591435185184773</v>
      </c>
      <c r="AJ139" s="111">
        <v>0.8679282407407366</v>
      </c>
      <c r="AK139" s="111">
        <v>0.86983796296295879</v>
      </c>
      <c r="AL139" s="111">
        <v>0.87144675925925508</v>
      </c>
      <c r="AM139" s="111">
        <v>0.87283564814814396</v>
      </c>
      <c r="AN139" s="111">
        <v>0.87439814814814398</v>
      </c>
      <c r="AO139" s="111">
        <v>0.87630787037036617</v>
      </c>
      <c r="AP139" s="111">
        <v>0.87789351851851427</v>
      </c>
      <c r="AQ139" s="111">
        <v>0.87924768518518093</v>
      </c>
      <c r="AR139" s="111">
        <v>0.88097222222221794</v>
      </c>
      <c r="AS139" s="111">
        <v>0.88236111111110682</v>
      </c>
      <c r="AT139" s="111">
        <v>0.88387731481481058</v>
      </c>
      <c r="AU139" s="111">
        <v>0.88548611111110687</v>
      </c>
      <c r="AV139" s="111">
        <v>0.88728009259258833</v>
      </c>
      <c r="AW139" s="111">
        <v>0.88903935185184757</v>
      </c>
      <c r="AX139" s="111">
        <v>0.89108796296295867</v>
      </c>
      <c r="AY139" s="111">
        <v>0.89384259259258825</v>
      </c>
      <c r="AZ139" s="111">
        <v>0.89562499999999567</v>
      </c>
      <c r="BA139" s="111">
        <v>0.89820601851851423</v>
      </c>
      <c r="BB139" s="1" t="s">
        <v>104</v>
      </c>
      <c r="BC139" s="1">
        <v>821</v>
      </c>
      <c r="BD139" s="111">
        <v>0.90237268518518088</v>
      </c>
      <c r="BE139" s="111">
        <v>0.90501157407406974</v>
      </c>
      <c r="BF139" s="111">
        <v>0.90678240740740312</v>
      </c>
      <c r="BG139" s="111">
        <v>0.90957175925925493</v>
      </c>
      <c r="BH139" s="111">
        <v>0.91179398148147717</v>
      </c>
      <c r="BI139" s="111">
        <v>0.91354166666666237</v>
      </c>
      <c r="BJ139" s="111">
        <v>0.91533564814814383</v>
      </c>
      <c r="BK139" s="111">
        <v>0.91689814814814385</v>
      </c>
      <c r="BL139" s="111">
        <v>0.91846064814814388</v>
      </c>
      <c r="BM139" s="111">
        <v>0.91971064814814385</v>
      </c>
      <c r="BN139" s="111">
        <v>0.92144675925925501</v>
      </c>
      <c r="BO139" s="111">
        <v>0.92282407407406986</v>
      </c>
      <c r="BP139" s="111">
        <v>0.92439814814814392</v>
      </c>
      <c r="BQ139" s="111">
        <v>0.92650462962962543</v>
      </c>
      <c r="BR139" s="111">
        <v>0.92803240740740323</v>
      </c>
      <c r="BS139" s="111">
        <v>0.92946759259258838</v>
      </c>
      <c r="BT139" s="111">
        <v>0.93113425925925508</v>
      </c>
      <c r="BU139" s="111">
        <v>0.93322916666666245</v>
      </c>
      <c r="BV139" s="111">
        <v>0.93530092592592173</v>
      </c>
      <c r="BW139" s="111">
        <v>0.93752314814814397</v>
      </c>
      <c r="BX139" s="111"/>
      <c r="BY139" s="111"/>
      <c r="BZ139" s="111"/>
      <c r="CA139" s="111"/>
      <c r="CB139" s="111"/>
      <c r="CC139" s="1" t="s">
        <v>116</v>
      </c>
    </row>
    <row r="140" spans="1:81" s="1" customFormat="1" ht="24" customHeight="1" x14ac:dyDescent="0.25">
      <c r="A140" s="332">
        <v>810</v>
      </c>
      <c r="B140" s="273"/>
      <c r="C140" s="272"/>
      <c r="D140" s="273">
        <v>0.8510185185185154</v>
      </c>
      <c r="E140" s="273">
        <v>0.85694444444444029</v>
      </c>
      <c r="F140" s="272">
        <v>80</v>
      </c>
      <c r="G140" s="331">
        <v>0.88827546296295867</v>
      </c>
      <c r="H140" s="272">
        <v>80</v>
      </c>
      <c r="I140" s="273">
        <v>0.89548611111110676</v>
      </c>
      <c r="J140" s="272">
        <v>80</v>
      </c>
      <c r="K140" s="273">
        <v>0.90260416666666232</v>
      </c>
      <c r="L140" s="272">
        <v>80</v>
      </c>
      <c r="M140" s="272" t="s">
        <v>104</v>
      </c>
      <c r="N140" s="332">
        <v>810</v>
      </c>
      <c r="O140" s="273">
        <v>0.90677083333332897</v>
      </c>
      <c r="P140" s="272">
        <v>80</v>
      </c>
      <c r="Q140" s="273">
        <v>0.91396990740740303</v>
      </c>
      <c r="R140" s="272">
        <v>80</v>
      </c>
      <c r="S140" s="331">
        <v>0.92129629629629195</v>
      </c>
      <c r="T140" s="272">
        <v>79</v>
      </c>
      <c r="U140" s="273">
        <v>0.9521759259259216</v>
      </c>
      <c r="V140" s="272">
        <v>79</v>
      </c>
      <c r="W140" s="273"/>
      <c r="X140" s="332">
        <v>810</v>
      </c>
      <c r="Y140" s="272" t="s">
        <v>115</v>
      </c>
      <c r="Z140" s="398"/>
      <c r="AB140" s="1">
        <v>810</v>
      </c>
      <c r="AC140" s="111">
        <v>0.85694444444444029</v>
      </c>
      <c r="AD140" s="111">
        <v>0.85885416666666248</v>
      </c>
      <c r="AE140" s="111">
        <v>0.86072916666666244</v>
      </c>
      <c r="AF140" s="111">
        <v>0.86249999999999583</v>
      </c>
      <c r="AG140" s="111">
        <v>0.86553240740740323</v>
      </c>
      <c r="AH140" s="111">
        <v>0.86780092592592173</v>
      </c>
      <c r="AI140" s="111">
        <v>0.87031249999999583</v>
      </c>
      <c r="AJ140" s="111">
        <v>0.8723263888888847</v>
      </c>
      <c r="AK140" s="111">
        <v>0.87423611111110688</v>
      </c>
      <c r="AL140" s="111">
        <v>0.87584490740740317</v>
      </c>
      <c r="AM140" s="111">
        <v>0.87723379629629206</v>
      </c>
      <c r="AN140" s="111">
        <v>0.87879629629629208</v>
      </c>
      <c r="AO140" s="111">
        <v>0.88070601851851427</v>
      </c>
      <c r="AP140" s="111">
        <v>0.88229166666666237</v>
      </c>
      <c r="AQ140" s="111">
        <v>0.88364583333332902</v>
      </c>
      <c r="AR140" s="111">
        <v>0.88537037037036603</v>
      </c>
      <c r="AS140" s="111">
        <v>0.88675925925925492</v>
      </c>
      <c r="AT140" s="111">
        <v>0.88827546296295867</v>
      </c>
      <c r="AU140" s="111">
        <v>0.88988425925925496</v>
      </c>
      <c r="AV140" s="111">
        <v>0.89167824074073643</v>
      </c>
      <c r="AW140" s="111">
        <v>0.89343749999999567</v>
      </c>
      <c r="AX140" s="111">
        <v>0.89548611111110676</v>
      </c>
      <c r="AY140" s="111">
        <v>0.89824074074073634</v>
      </c>
      <c r="AZ140" s="111">
        <v>0.90002314814814377</v>
      </c>
      <c r="BA140" s="111">
        <v>0.90260416666666232</v>
      </c>
      <c r="BB140" s="1" t="s">
        <v>104</v>
      </c>
      <c r="BC140" s="1">
        <v>810</v>
      </c>
      <c r="BD140" s="111">
        <v>0.90677083333332897</v>
      </c>
      <c r="BE140" s="111">
        <v>0.90940972222221783</v>
      </c>
      <c r="BF140" s="111">
        <v>0.91118055555555122</v>
      </c>
      <c r="BG140" s="111">
        <v>0.91396990740740303</v>
      </c>
      <c r="BH140" s="111">
        <v>0.91619212962962526</v>
      </c>
      <c r="BI140" s="111">
        <v>0.91793981481481046</v>
      </c>
      <c r="BJ140" s="111">
        <v>0.91973379629629193</v>
      </c>
      <c r="BK140" s="111">
        <v>0.92129629629629195</v>
      </c>
      <c r="BL140" s="111">
        <v>0.92285879629629197</v>
      </c>
      <c r="BM140" s="111">
        <v>0.92410879629629195</v>
      </c>
      <c r="BN140" s="111">
        <v>0.92584490740740311</v>
      </c>
      <c r="BO140" s="111">
        <v>0.92722222222221795</v>
      </c>
      <c r="BP140" s="111">
        <v>0.92879629629629201</v>
      </c>
      <c r="BQ140" s="111">
        <v>0.93090277777777353</v>
      </c>
      <c r="BR140" s="111">
        <v>0.93243055555555132</v>
      </c>
      <c r="BS140" s="111">
        <v>0.93386574074073647</v>
      </c>
      <c r="BT140" s="111">
        <v>0.93553240740740318</v>
      </c>
      <c r="BU140" s="111">
        <v>0.93762731481481054</v>
      </c>
      <c r="BV140" s="111">
        <v>0.93969907407406983</v>
      </c>
      <c r="BW140" s="111">
        <v>0.94192129629629207</v>
      </c>
      <c r="BX140" s="111">
        <v>0.94408564814814389</v>
      </c>
      <c r="BY140" s="111">
        <v>0.94678240740740316</v>
      </c>
      <c r="BZ140" s="111">
        <v>0.9485416666666624</v>
      </c>
      <c r="CA140" s="111">
        <v>0.95030092592592164</v>
      </c>
      <c r="CB140" s="111">
        <v>0.9521759259259216</v>
      </c>
      <c r="CC140" s="1" t="s">
        <v>115</v>
      </c>
    </row>
    <row r="141" spans="1:81" s="1" customFormat="1" ht="24" customHeight="1" x14ac:dyDescent="0.25">
      <c r="A141" s="332">
        <v>817</v>
      </c>
      <c r="B141" s="273"/>
      <c r="C141" s="272"/>
      <c r="D141" s="273">
        <v>0.85541666666666349</v>
      </c>
      <c r="E141" s="273">
        <v>0.86134259259258839</v>
      </c>
      <c r="F141" s="356">
        <v>73</v>
      </c>
      <c r="G141" s="331">
        <v>0.89267361111110677</v>
      </c>
      <c r="H141" s="272">
        <v>53</v>
      </c>
      <c r="I141" s="273">
        <v>0.89988425925925486</v>
      </c>
      <c r="J141" s="272">
        <v>53</v>
      </c>
      <c r="K141" s="273">
        <v>0.90700231481481042</v>
      </c>
      <c r="L141" s="272">
        <v>53</v>
      </c>
      <c r="M141" s="272" t="s">
        <v>104</v>
      </c>
      <c r="N141" s="332">
        <v>817</v>
      </c>
      <c r="O141" s="273">
        <v>0.91116898148147707</v>
      </c>
      <c r="P141" s="272">
        <v>53</v>
      </c>
      <c r="Q141" s="273">
        <v>0.91836805555555112</v>
      </c>
      <c r="R141" s="272">
        <v>53</v>
      </c>
      <c r="S141" s="331"/>
      <c r="T141" s="428"/>
      <c r="U141" s="429"/>
      <c r="V141" s="428">
        <v>53</v>
      </c>
      <c r="W141" s="429">
        <v>0.93225694444443996</v>
      </c>
      <c r="X141" s="332">
        <v>817</v>
      </c>
      <c r="Y141" s="278" t="s">
        <v>232</v>
      </c>
      <c r="Z141" s="398"/>
      <c r="AB141" s="1">
        <v>817</v>
      </c>
      <c r="AC141" s="111">
        <v>0.86134259259258839</v>
      </c>
      <c r="AD141" s="111">
        <v>0.86325231481481057</v>
      </c>
      <c r="AE141" s="111">
        <v>0.86512731481481053</v>
      </c>
      <c r="AF141" s="111">
        <v>0.86689814814814392</v>
      </c>
      <c r="AG141" s="111">
        <v>0.86993055555555132</v>
      </c>
      <c r="AH141" s="111">
        <v>0.87219907407406982</v>
      </c>
      <c r="AI141" s="111">
        <v>0.87471064814814392</v>
      </c>
      <c r="AJ141" s="111">
        <v>0.87672453703703279</v>
      </c>
      <c r="AK141" s="111">
        <v>0.87863425925925498</v>
      </c>
      <c r="AL141" s="111">
        <v>0.88024305555555127</v>
      </c>
      <c r="AM141" s="111">
        <v>0.88163194444444015</v>
      </c>
      <c r="AN141" s="111">
        <v>0.88319444444444017</v>
      </c>
      <c r="AO141" s="111">
        <v>0.88510416666666236</v>
      </c>
      <c r="AP141" s="111">
        <v>0.88668981481481046</v>
      </c>
      <c r="AQ141" s="111">
        <v>0.88804398148147712</v>
      </c>
      <c r="AR141" s="111">
        <v>0.88976851851851413</v>
      </c>
      <c r="AS141" s="111">
        <v>0.89115740740740301</v>
      </c>
      <c r="AT141" s="111">
        <v>0.89267361111110677</v>
      </c>
      <c r="AU141" s="111">
        <v>0.89428240740740306</v>
      </c>
      <c r="AV141" s="111">
        <v>0.89607638888888452</v>
      </c>
      <c r="AW141" s="111">
        <v>0.89783564814814376</v>
      </c>
      <c r="AX141" s="111">
        <v>0.89988425925925486</v>
      </c>
      <c r="AY141" s="111">
        <v>0.90263888888888444</v>
      </c>
      <c r="AZ141" s="111">
        <v>0.90442129629629187</v>
      </c>
      <c r="BA141" s="111">
        <v>0.90700231481481042</v>
      </c>
      <c r="BB141" s="1" t="s">
        <v>104</v>
      </c>
      <c r="BC141" s="1">
        <v>817</v>
      </c>
      <c r="BD141" s="111">
        <v>0.91116898148147707</v>
      </c>
      <c r="BE141" s="111">
        <v>0.91380787037036593</v>
      </c>
      <c r="BF141" s="111">
        <v>0.91557870370369931</v>
      </c>
      <c r="BG141" s="111">
        <v>0.91836805555555112</v>
      </c>
      <c r="BH141" s="111"/>
      <c r="BI141" s="111" t="s">
        <v>243</v>
      </c>
      <c r="BJ141" s="111"/>
      <c r="BK141" s="111"/>
      <c r="BL141" s="111"/>
      <c r="BM141" s="111"/>
      <c r="BN141" s="111"/>
      <c r="BO141" s="111"/>
      <c r="BP141" s="111"/>
      <c r="BQ141" s="111"/>
      <c r="BR141" s="111"/>
      <c r="BS141" s="111"/>
      <c r="BT141" s="111"/>
      <c r="BU141" s="111"/>
      <c r="BV141" s="111"/>
      <c r="BW141" s="111"/>
      <c r="BX141" s="111"/>
      <c r="BY141" s="111"/>
      <c r="BZ141" s="111"/>
      <c r="CA141" s="111">
        <v>0.93225694444443996</v>
      </c>
      <c r="CB141" s="111"/>
      <c r="CC141" s="1" t="s">
        <v>232</v>
      </c>
    </row>
    <row r="142" spans="1:81" s="1" customFormat="1" ht="24" customHeight="1" x14ac:dyDescent="0.25">
      <c r="A142" s="332">
        <v>822</v>
      </c>
      <c r="B142" s="273"/>
      <c r="C142" s="272"/>
      <c r="D142" s="273">
        <v>0.85981481481481159</v>
      </c>
      <c r="E142" s="273">
        <v>0.86678240740740742</v>
      </c>
      <c r="F142" s="272">
        <v>54</v>
      </c>
      <c r="G142" s="331">
        <v>0.8981134259259258</v>
      </c>
      <c r="H142" s="272">
        <v>54</v>
      </c>
      <c r="I142" s="273">
        <v>0.90532407407407389</v>
      </c>
      <c r="J142" s="272">
        <v>54</v>
      </c>
      <c r="K142" s="273">
        <v>0.91244212962962945</v>
      </c>
      <c r="L142" s="272">
        <v>54</v>
      </c>
      <c r="M142" s="272" t="s">
        <v>104</v>
      </c>
      <c r="N142" s="332">
        <v>822</v>
      </c>
      <c r="O142" s="273">
        <v>0.9159722222222223</v>
      </c>
      <c r="P142" s="272">
        <v>54</v>
      </c>
      <c r="Q142" s="273">
        <v>0.92317129629629635</v>
      </c>
      <c r="R142" s="272">
        <v>54</v>
      </c>
      <c r="S142" s="331">
        <v>0.93049768518518527</v>
      </c>
      <c r="T142" s="272">
        <v>81</v>
      </c>
      <c r="U142" s="273">
        <v>0.96137731481481492</v>
      </c>
      <c r="V142" s="272">
        <v>81</v>
      </c>
      <c r="W142" s="273"/>
      <c r="X142" s="332">
        <v>822</v>
      </c>
      <c r="Y142" s="272" t="s">
        <v>146</v>
      </c>
      <c r="Z142" s="398"/>
      <c r="AB142" s="1">
        <v>822</v>
      </c>
      <c r="AC142" s="111">
        <v>0.86678240740740742</v>
      </c>
      <c r="AD142" s="111">
        <v>0.86869212962962961</v>
      </c>
      <c r="AE142" s="111">
        <v>0.87056712962962957</v>
      </c>
      <c r="AF142" s="111">
        <v>0.87233796296296295</v>
      </c>
      <c r="AG142" s="111">
        <v>0.87537037037037035</v>
      </c>
      <c r="AH142" s="111">
        <v>0.87763888888888886</v>
      </c>
      <c r="AI142" s="111">
        <v>0.88015046296296295</v>
      </c>
      <c r="AJ142" s="111">
        <v>0.88216435185185182</v>
      </c>
      <c r="AK142" s="111">
        <v>0.88407407407407401</v>
      </c>
      <c r="AL142" s="111">
        <v>0.8856828703703703</v>
      </c>
      <c r="AM142" s="111">
        <v>0.88707175925925918</v>
      </c>
      <c r="AN142" s="111">
        <v>0.88863425925925921</v>
      </c>
      <c r="AO142" s="111">
        <v>0.89054398148148139</v>
      </c>
      <c r="AP142" s="111">
        <v>0.89212962962962949</v>
      </c>
      <c r="AQ142" s="111">
        <v>0.89348379629629615</v>
      </c>
      <c r="AR142" s="111">
        <v>0.89520833333333316</v>
      </c>
      <c r="AS142" s="111">
        <v>0.89659722222222205</v>
      </c>
      <c r="AT142" s="111">
        <v>0.8981134259259258</v>
      </c>
      <c r="AU142" s="111">
        <v>0.89972222222222209</v>
      </c>
      <c r="AV142" s="111">
        <v>0.90151620370370356</v>
      </c>
      <c r="AW142" s="111">
        <v>0.90327546296296279</v>
      </c>
      <c r="AX142" s="111">
        <v>0.90532407407407389</v>
      </c>
      <c r="AY142" s="111">
        <v>0.90807870370370347</v>
      </c>
      <c r="AZ142" s="111">
        <v>0.9098611111111109</v>
      </c>
      <c r="BA142" s="111">
        <v>0.91244212962962945</v>
      </c>
      <c r="BB142" s="1" t="s">
        <v>104</v>
      </c>
      <c r="BC142" s="1">
        <v>822</v>
      </c>
      <c r="BD142" s="111">
        <v>0.9159722222222223</v>
      </c>
      <c r="BE142" s="111">
        <v>0.91861111111111116</v>
      </c>
      <c r="BF142" s="111">
        <v>0.92038194444444454</v>
      </c>
      <c r="BG142" s="111">
        <v>0.92317129629629635</v>
      </c>
      <c r="BH142" s="111">
        <v>0.92539351851851859</v>
      </c>
      <c r="BI142" s="111">
        <v>0.92714120370370379</v>
      </c>
      <c r="BJ142" s="111">
        <v>0.92893518518518525</v>
      </c>
      <c r="BK142" s="111">
        <v>0.93049768518518527</v>
      </c>
      <c r="BL142" s="111">
        <v>0.9320601851851853</v>
      </c>
      <c r="BM142" s="111">
        <v>0.93331018518518527</v>
      </c>
      <c r="BN142" s="111">
        <v>0.93504629629629643</v>
      </c>
      <c r="BO142" s="111">
        <v>0.93642361111111128</v>
      </c>
      <c r="BP142" s="111">
        <v>0.93799768518518534</v>
      </c>
      <c r="BQ142" s="111">
        <v>0.94010416666666685</v>
      </c>
      <c r="BR142" s="111">
        <v>0.94163194444444465</v>
      </c>
      <c r="BS142" s="111">
        <v>0.9430671296296298</v>
      </c>
      <c r="BT142" s="111">
        <v>0.9447337962962965</v>
      </c>
      <c r="BU142" s="111">
        <v>0.94682870370370387</v>
      </c>
      <c r="BV142" s="111">
        <v>0.94890046296296315</v>
      </c>
      <c r="BW142" s="111">
        <v>0.95112268518518539</v>
      </c>
      <c r="BX142" s="111">
        <v>0.95328703703703721</v>
      </c>
      <c r="BY142" s="111">
        <v>0.95598379629629648</v>
      </c>
      <c r="BZ142" s="111">
        <v>0.95774305555555572</v>
      </c>
      <c r="CA142" s="111">
        <v>0.95950231481481496</v>
      </c>
      <c r="CB142" s="111">
        <v>0.96137731481481492</v>
      </c>
      <c r="CC142" s="1" t="s">
        <v>146</v>
      </c>
    </row>
    <row r="143" spans="1:81" s="1" customFormat="1" ht="24" customHeight="1" x14ac:dyDescent="0.25">
      <c r="A143" s="332">
        <v>801</v>
      </c>
      <c r="B143" s="273"/>
      <c r="C143" s="272"/>
      <c r="D143" s="273">
        <v>0.86421296296295969</v>
      </c>
      <c r="E143" s="273">
        <v>0.87013888888888891</v>
      </c>
      <c r="F143" s="272">
        <v>72</v>
      </c>
      <c r="G143" s="331">
        <v>0.90146990740740729</v>
      </c>
      <c r="H143" s="272">
        <v>64</v>
      </c>
      <c r="I143" s="273">
        <v>0.90868055555555538</v>
      </c>
      <c r="J143" s="272">
        <v>64</v>
      </c>
      <c r="K143" s="273">
        <v>0.91579861111111094</v>
      </c>
      <c r="L143" s="272">
        <v>64</v>
      </c>
      <c r="M143" s="272" t="s">
        <v>104</v>
      </c>
      <c r="N143" s="332">
        <v>801</v>
      </c>
      <c r="O143" s="273">
        <v>0.9194444444444444</v>
      </c>
      <c r="P143" s="272">
        <v>64</v>
      </c>
      <c r="Q143" s="273">
        <v>0.92664351851851845</v>
      </c>
      <c r="R143" s="272">
        <v>64</v>
      </c>
      <c r="S143" s="331">
        <v>0.93396990740740737</v>
      </c>
      <c r="T143" s="272">
        <v>82</v>
      </c>
      <c r="U143" s="273">
        <v>0.96484953703703702</v>
      </c>
      <c r="V143" s="272">
        <v>82</v>
      </c>
      <c r="W143" s="273"/>
      <c r="X143" s="332">
        <v>801</v>
      </c>
      <c r="Y143" s="272" t="s">
        <v>115</v>
      </c>
      <c r="Z143" s="398"/>
      <c r="AB143" s="1">
        <v>801</v>
      </c>
      <c r="AC143" s="111">
        <v>0.87013888888888891</v>
      </c>
      <c r="AD143" s="111">
        <v>0.87204861111111109</v>
      </c>
      <c r="AE143" s="111">
        <v>0.87392361111111105</v>
      </c>
      <c r="AF143" s="111">
        <v>0.87569444444444444</v>
      </c>
      <c r="AG143" s="111">
        <v>0.87872685185185184</v>
      </c>
      <c r="AH143" s="111">
        <v>0.88099537037037035</v>
      </c>
      <c r="AI143" s="111">
        <v>0.88350694444444444</v>
      </c>
      <c r="AJ143" s="111">
        <v>0.88552083333333331</v>
      </c>
      <c r="AK143" s="111">
        <v>0.8874305555555555</v>
      </c>
      <c r="AL143" s="111">
        <v>0.88903935185185179</v>
      </c>
      <c r="AM143" s="111">
        <v>0.89042824074074067</v>
      </c>
      <c r="AN143" s="111">
        <v>0.8919907407407407</v>
      </c>
      <c r="AO143" s="111">
        <v>0.89390046296296288</v>
      </c>
      <c r="AP143" s="111">
        <v>0.89548611111111098</v>
      </c>
      <c r="AQ143" s="111">
        <v>0.89684027777777764</v>
      </c>
      <c r="AR143" s="111">
        <v>0.89856481481481465</v>
      </c>
      <c r="AS143" s="111">
        <v>0.89995370370370353</v>
      </c>
      <c r="AT143" s="111">
        <v>0.90146990740740729</v>
      </c>
      <c r="AU143" s="111">
        <v>0.90307870370370358</v>
      </c>
      <c r="AV143" s="111">
        <v>0.90487268518518504</v>
      </c>
      <c r="AW143" s="111">
        <v>0.90663194444444428</v>
      </c>
      <c r="AX143" s="111">
        <v>0.90868055555555538</v>
      </c>
      <c r="AY143" s="111">
        <v>0.91143518518518496</v>
      </c>
      <c r="AZ143" s="111">
        <v>0.91321759259259239</v>
      </c>
      <c r="BA143" s="111">
        <v>0.91579861111111094</v>
      </c>
      <c r="BB143" s="1" t="s">
        <v>104</v>
      </c>
      <c r="BC143" s="1">
        <v>801</v>
      </c>
      <c r="BD143" s="111">
        <v>0.9194444444444444</v>
      </c>
      <c r="BE143" s="111">
        <v>0.92208333333333325</v>
      </c>
      <c r="BF143" s="111">
        <v>0.92385416666666664</v>
      </c>
      <c r="BG143" s="111">
        <v>0.92664351851851845</v>
      </c>
      <c r="BH143" s="111">
        <v>0.92886574074074069</v>
      </c>
      <c r="BI143" s="111">
        <v>0.93061342592592589</v>
      </c>
      <c r="BJ143" s="111">
        <v>0.93240740740740735</v>
      </c>
      <c r="BK143" s="111">
        <v>0.93396990740740737</v>
      </c>
      <c r="BL143" s="111">
        <v>0.9355324074074074</v>
      </c>
      <c r="BM143" s="111">
        <v>0.93678240740740737</v>
      </c>
      <c r="BN143" s="111">
        <v>0.93851851851851853</v>
      </c>
      <c r="BO143" s="111">
        <v>0.93989583333333337</v>
      </c>
      <c r="BP143" s="111">
        <v>0.94146990740740744</v>
      </c>
      <c r="BQ143" s="111">
        <v>0.94357638888888895</v>
      </c>
      <c r="BR143" s="111">
        <v>0.94510416666666675</v>
      </c>
      <c r="BS143" s="111">
        <v>0.9465393518518519</v>
      </c>
      <c r="BT143" s="111">
        <v>0.9482060185185186</v>
      </c>
      <c r="BU143" s="111">
        <v>0.95030092592592597</v>
      </c>
      <c r="BV143" s="111">
        <v>0.95237268518518525</v>
      </c>
      <c r="BW143" s="111">
        <v>0.95459490740740749</v>
      </c>
      <c r="BX143" s="111">
        <v>0.95675925925925931</v>
      </c>
      <c r="BY143" s="111">
        <v>0.95945601851851858</v>
      </c>
      <c r="BZ143" s="111">
        <v>0.96121527777777782</v>
      </c>
      <c r="CA143" s="111">
        <v>0.96297453703703706</v>
      </c>
      <c r="CB143" s="111">
        <v>0.96484953703703702</v>
      </c>
      <c r="CC143" s="1" t="s">
        <v>115</v>
      </c>
    </row>
    <row r="144" spans="1:81" s="1" customFormat="1" ht="24" customHeight="1" x14ac:dyDescent="0.25">
      <c r="A144" s="332">
        <v>823</v>
      </c>
      <c r="B144" s="273"/>
      <c r="C144" s="272"/>
      <c r="D144" s="273">
        <v>0.86861111111110778</v>
      </c>
      <c r="E144" s="273">
        <v>0.87500000000000033</v>
      </c>
      <c r="F144" s="272">
        <v>50</v>
      </c>
      <c r="G144" s="331">
        <v>0.90633101851851872</v>
      </c>
      <c r="H144" s="272">
        <v>59</v>
      </c>
      <c r="I144" s="273">
        <v>0.91354166666666681</v>
      </c>
      <c r="J144" s="272">
        <v>59</v>
      </c>
      <c r="K144" s="273">
        <v>0.92065972222222237</v>
      </c>
      <c r="L144" s="272">
        <v>59</v>
      </c>
      <c r="M144" s="272" t="s">
        <v>104</v>
      </c>
      <c r="N144" s="332">
        <v>823</v>
      </c>
      <c r="O144" s="273">
        <v>0.92499999999999993</v>
      </c>
      <c r="P144" s="272">
        <v>59</v>
      </c>
      <c r="Q144" s="273">
        <v>0.93219907407407399</v>
      </c>
      <c r="R144" s="272">
        <v>59</v>
      </c>
      <c r="S144" s="331">
        <v>0.93952546296296291</v>
      </c>
      <c r="T144" s="272">
        <v>83</v>
      </c>
      <c r="U144" s="273">
        <v>0.97040509259259256</v>
      </c>
      <c r="V144" s="272">
        <v>83</v>
      </c>
      <c r="W144" s="273"/>
      <c r="X144" s="332">
        <v>823</v>
      </c>
      <c r="Y144" s="272" t="s">
        <v>114</v>
      </c>
      <c r="Z144" s="398"/>
      <c r="AB144" s="1">
        <v>823</v>
      </c>
      <c r="AC144" s="111">
        <v>0.87500000000000033</v>
      </c>
      <c r="AD144" s="111">
        <v>0.87690972222222252</v>
      </c>
      <c r="AE144" s="111">
        <v>0.87878472222222248</v>
      </c>
      <c r="AF144" s="111">
        <v>0.88055555555555587</v>
      </c>
      <c r="AG144" s="111">
        <v>0.88358796296296327</v>
      </c>
      <c r="AH144" s="111">
        <v>0.88585648148148177</v>
      </c>
      <c r="AI144" s="111">
        <v>0.88836805555555587</v>
      </c>
      <c r="AJ144" s="111">
        <v>0.89038194444444474</v>
      </c>
      <c r="AK144" s="111">
        <v>0.89229166666666693</v>
      </c>
      <c r="AL144" s="111">
        <v>0.89390046296296322</v>
      </c>
      <c r="AM144" s="111">
        <v>0.8952893518518521</v>
      </c>
      <c r="AN144" s="111">
        <v>0.89685185185185212</v>
      </c>
      <c r="AO144" s="111">
        <v>0.89876157407407431</v>
      </c>
      <c r="AP144" s="111">
        <v>0.90034722222222241</v>
      </c>
      <c r="AQ144" s="111">
        <v>0.90170138888888907</v>
      </c>
      <c r="AR144" s="111">
        <v>0.90342592592592608</v>
      </c>
      <c r="AS144" s="111">
        <v>0.90481481481481496</v>
      </c>
      <c r="AT144" s="111">
        <v>0.90633101851851872</v>
      </c>
      <c r="AU144" s="111">
        <v>0.907939814814815</v>
      </c>
      <c r="AV144" s="111">
        <v>0.90973379629629647</v>
      </c>
      <c r="AW144" s="111">
        <v>0.91149305555555571</v>
      </c>
      <c r="AX144" s="111">
        <v>0.91354166666666681</v>
      </c>
      <c r="AY144" s="111">
        <v>0.91629629629629639</v>
      </c>
      <c r="AZ144" s="111">
        <v>0.91807870370370381</v>
      </c>
      <c r="BA144" s="111">
        <v>0.92065972222222237</v>
      </c>
      <c r="BB144" s="1" t="s">
        <v>104</v>
      </c>
      <c r="BC144" s="1">
        <v>823</v>
      </c>
      <c r="BD144" s="111">
        <v>0.92499999999999993</v>
      </c>
      <c r="BE144" s="111">
        <v>0.92763888888888879</v>
      </c>
      <c r="BF144" s="111">
        <v>0.92940972222222218</v>
      </c>
      <c r="BG144" s="111">
        <v>0.93219907407407399</v>
      </c>
      <c r="BH144" s="111">
        <v>0.93442129629629622</v>
      </c>
      <c r="BI144" s="111">
        <v>0.93616898148148142</v>
      </c>
      <c r="BJ144" s="111">
        <v>0.93796296296296289</v>
      </c>
      <c r="BK144" s="111">
        <v>0.93952546296296291</v>
      </c>
      <c r="BL144" s="111">
        <v>0.94108796296296293</v>
      </c>
      <c r="BM144" s="111">
        <v>0.94233796296296291</v>
      </c>
      <c r="BN144" s="111">
        <v>0.94407407407407407</v>
      </c>
      <c r="BO144" s="111">
        <v>0.94545138888888891</v>
      </c>
      <c r="BP144" s="111">
        <v>0.94702546296296297</v>
      </c>
      <c r="BQ144" s="111">
        <v>0.94913194444444449</v>
      </c>
      <c r="BR144" s="111">
        <v>0.95065972222222228</v>
      </c>
      <c r="BS144" s="111">
        <v>0.95209490740740743</v>
      </c>
      <c r="BT144" s="111">
        <v>0.95376157407407414</v>
      </c>
      <c r="BU144" s="111">
        <v>0.9558564814814815</v>
      </c>
      <c r="BV144" s="111">
        <v>0.95792824074074079</v>
      </c>
      <c r="BW144" s="111">
        <v>0.96015046296296302</v>
      </c>
      <c r="BX144" s="111">
        <v>0.96231481481481485</v>
      </c>
      <c r="BY144" s="111">
        <v>0.96501157407407412</v>
      </c>
      <c r="BZ144" s="111">
        <v>0.96677083333333336</v>
      </c>
      <c r="CA144" s="111">
        <v>0.9685300925925926</v>
      </c>
      <c r="CB144" s="111">
        <v>0.97040509259259256</v>
      </c>
      <c r="CC144" s="1" t="s">
        <v>114</v>
      </c>
    </row>
    <row r="145" spans="1:81" s="1" customFormat="1" ht="24" customHeight="1" x14ac:dyDescent="0.25">
      <c r="A145" s="332">
        <v>803</v>
      </c>
      <c r="B145" s="273"/>
      <c r="C145" s="272"/>
      <c r="D145" s="273">
        <v>0.87300925925925588</v>
      </c>
      <c r="E145" s="273">
        <v>0.88194444444444475</v>
      </c>
      <c r="F145" s="272">
        <v>58</v>
      </c>
      <c r="G145" s="331">
        <v>0.91327546296296314</v>
      </c>
      <c r="H145" s="272">
        <v>58</v>
      </c>
      <c r="I145" s="273">
        <v>0.92048611111111123</v>
      </c>
      <c r="J145" s="272">
        <v>58</v>
      </c>
      <c r="K145" s="273">
        <v>0.92760416666666679</v>
      </c>
      <c r="L145" s="272">
        <v>58</v>
      </c>
      <c r="M145" s="272" t="s">
        <v>104</v>
      </c>
      <c r="N145" s="332">
        <v>803</v>
      </c>
      <c r="O145" s="273">
        <v>0.93333333333333324</v>
      </c>
      <c r="P145" s="272">
        <v>58</v>
      </c>
      <c r="Q145" s="273">
        <v>0.94053240740740729</v>
      </c>
      <c r="R145" s="272">
        <v>58</v>
      </c>
      <c r="S145" s="331">
        <v>0.94785879629629621</v>
      </c>
      <c r="T145" s="272">
        <v>80</v>
      </c>
      <c r="U145" s="273">
        <v>0.97873842592592586</v>
      </c>
      <c r="V145" s="272">
        <v>80</v>
      </c>
      <c r="W145" s="273"/>
      <c r="X145" s="332">
        <v>803</v>
      </c>
      <c r="Y145" s="272" t="s">
        <v>146</v>
      </c>
      <c r="Z145" s="398"/>
      <c r="AB145" s="1">
        <v>803</v>
      </c>
      <c r="AC145" s="111">
        <v>0.88194444444444475</v>
      </c>
      <c r="AD145" s="111">
        <v>0.88385416666666694</v>
      </c>
      <c r="AE145" s="111">
        <v>0.8857291666666669</v>
      </c>
      <c r="AF145" s="111">
        <v>0.88750000000000029</v>
      </c>
      <c r="AG145" s="111">
        <v>0.89053240740740769</v>
      </c>
      <c r="AH145" s="111">
        <v>0.89280092592592619</v>
      </c>
      <c r="AI145" s="111">
        <v>0.89531250000000029</v>
      </c>
      <c r="AJ145" s="111">
        <v>0.89732638888888916</v>
      </c>
      <c r="AK145" s="111">
        <v>0.89923611111111135</v>
      </c>
      <c r="AL145" s="111">
        <v>0.90084490740740764</v>
      </c>
      <c r="AM145" s="111">
        <v>0.90223379629629652</v>
      </c>
      <c r="AN145" s="111">
        <v>0.90379629629629654</v>
      </c>
      <c r="AO145" s="111">
        <v>0.90570601851851873</v>
      </c>
      <c r="AP145" s="111">
        <v>0.90729166666666683</v>
      </c>
      <c r="AQ145" s="111">
        <v>0.90864583333333349</v>
      </c>
      <c r="AR145" s="111">
        <v>0.9103703703703705</v>
      </c>
      <c r="AS145" s="111">
        <v>0.91175925925925938</v>
      </c>
      <c r="AT145" s="111">
        <v>0.91327546296296314</v>
      </c>
      <c r="AU145" s="111">
        <v>0.91488425925925942</v>
      </c>
      <c r="AV145" s="111">
        <v>0.91667824074074089</v>
      </c>
      <c r="AW145" s="111">
        <v>0.91843750000000013</v>
      </c>
      <c r="AX145" s="111">
        <v>0.92048611111111123</v>
      </c>
      <c r="AY145" s="111">
        <v>0.92324074074074081</v>
      </c>
      <c r="AZ145" s="111">
        <v>0.92502314814814823</v>
      </c>
      <c r="BA145" s="111">
        <v>0.92760416666666679</v>
      </c>
      <c r="BB145" s="1" t="s">
        <v>104</v>
      </c>
      <c r="BC145" s="1">
        <v>803</v>
      </c>
      <c r="BD145" s="111">
        <v>0.93333333333333324</v>
      </c>
      <c r="BE145" s="111">
        <v>0.93597222222222209</v>
      </c>
      <c r="BF145" s="111">
        <v>0.93774305555555548</v>
      </c>
      <c r="BG145" s="111">
        <v>0.94053240740740729</v>
      </c>
      <c r="BH145" s="111">
        <v>0.94275462962962953</v>
      </c>
      <c r="BI145" s="111">
        <v>0.94450231481481473</v>
      </c>
      <c r="BJ145" s="111">
        <v>0.94629629629629619</v>
      </c>
      <c r="BK145" s="111">
        <v>0.94785879629629621</v>
      </c>
      <c r="BL145" s="111">
        <v>0.94942129629629624</v>
      </c>
      <c r="BM145" s="111">
        <v>0.95067129629629621</v>
      </c>
      <c r="BN145" s="111">
        <v>0.95240740740740737</v>
      </c>
      <c r="BO145" s="111">
        <v>0.95378472222222221</v>
      </c>
      <c r="BP145" s="111">
        <v>0.95535879629629628</v>
      </c>
      <c r="BQ145" s="111">
        <v>0.95746527777777779</v>
      </c>
      <c r="BR145" s="111">
        <v>0.95899305555555558</v>
      </c>
      <c r="BS145" s="111">
        <v>0.96042824074074074</v>
      </c>
      <c r="BT145" s="111">
        <v>0.96209490740740744</v>
      </c>
      <c r="BU145" s="111">
        <v>0.96418981481481481</v>
      </c>
      <c r="BV145" s="111">
        <v>0.96626157407407409</v>
      </c>
      <c r="BW145" s="111">
        <v>0.96848379629629633</v>
      </c>
      <c r="BX145" s="111">
        <v>0.97064814814814815</v>
      </c>
      <c r="BY145" s="111">
        <v>0.97334490740740742</v>
      </c>
      <c r="BZ145" s="111">
        <v>0.97510416666666666</v>
      </c>
      <c r="CA145" s="111">
        <v>0.9768634259259259</v>
      </c>
      <c r="CB145" s="111">
        <v>0.97873842592592586</v>
      </c>
      <c r="CC145" s="1" t="s">
        <v>146</v>
      </c>
    </row>
    <row r="146" spans="1:81" s="1" customFormat="1" ht="24" customHeight="1" x14ac:dyDescent="0.25">
      <c r="A146" s="332">
        <v>804</v>
      </c>
      <c r="B146" s="273"/>
      <c r="C146" s="272"/>
      <c r="D146" s="273">
        <v>0.87873842592592599</v>
      </c>
      <c r="E146" s="273">
        <v>0.88888888888888917</v>
      </c>
      <c r="F146" s="272">
        <v>52</v>
      </c>
      <c r="G146" s="331">
        <v>0.92021990740740756</v>
      </c>
      <c r="H146" s="272">
        <v>67</v>
      </c>
      <c r="I146" s="273">
        <v>0.92743055555555565</v>
      </c>
      <c r="J146" s="272">
        <v>67</v>
      </c>
      <c r="K146" s="273">
        <v>0.9345486111111112</v>
      </c>
      <c r="L146" s="272">
        <v>67</v>
      </c>
      <c r="M146" s="272" t="s">
        <v>104</v>
      </c>
      <c r="N146" s="332">
        <v>804</v>
      </c>
      <c r="O146" s="273">
        <v>0.94166666666666676</v>
      </c>
      <c r="P146" s="272">
        <v>67</v>
      </c>
      <c r="Q146" s="273">
        <v>0.94886574074074082</v>
      </c>
      <c r="R146" s="272">
        <v>67</v>
      </c>
      <c r="S146" s="331">
        <v>0.95619212962962974</v>
      </c>
      <c r="T146" s="284">
        <v>67</v>
      </c>
      <c r="U146" s="285">
        <v>0.98707175925925938</v>
      </c>
      <c r="V146" s="284">
        <v>67</v>
      </c>
      <c r="W146" s="285">
        <v>0.98958333333333337</v>
      </c>
      <c r="X146" s="332">
        <v>804</v>
      </c>
      <c r="Y146" s="284" t="s">
        <v>241</v>
      </c>
      <c r="Z146" s="398"/>
      <c r="AB146" s="1">
        <v>804</v>
      </c>
      <c r="AC146" s="111">
        <v>0.88888888888888917</v>
      </c>
      <c r="AD146" s="111">
        <v>0.89079861111111136</v>
      </c>
      <c r="AE146" s="111">
        <v>0.89267361111111132</v>
      </c>
      <c r="AF146" s="111">
        <v>0.89444444444444471</v>
      </c>
      <c r="AG146" s="111">
        <v>0.89747685185185211</v>
      </c>
      <c r="AH146" s="111">
        <v>0.89974537037037061</v>
      </c>
      <c r="AI146" s="111">
        <v>0.90225694444444471</v>
      </c>
      <c r="AJ146" s="111">
        <v>0.90427083333333358</v>
      </c>
      <c r="AK146" s="111">
        <v>0.90618055555555577</v>
      </c>
      <c r="AL146" s="111">
        <v>0.90778935185185206</v>
      </c>
      <c r="AM146" s="111">
        <v>0.90917824074074094</v>
      </c>
      <c r="AN146" s="111">
        <v>0.91074074074074096</v>
      </c>
      <c r="AO146" s="111">
        <v>0.91265046296296315</v>
      </c>
      <c r="AP146" s="111">
        <v>0.91423611111111125</v>
      </c>
      <c r="AQ146" s="111">
        <v>0.91559027777777791</v>
      </c>
      <c r="AR146" s="111">
        <v>0.91731481481481492</v>
      </c>
      <c r="AS146" s="111">
        <v>0.9187037037037038</v>
      </c>
      <c r="AT146" s="111">
        <v>0.92021990740740756</v>
      </c>
      <c r="AU146" s="111">
        <v>0.92182870370370384</v>
      </c>
      <c r="AV146" s="111">
        <v>0.92362268518518531</v>
      </c>
      <c r="AW146" s="111">
        <v>0.92538194444444455</v>
      </c>
      <c r="AX146" s="111">
        <v>0.92743055555555565</v>
      </c>
      <c r="AY146" s="111">
        <v>0.93018518518518523</v>
      </c>
      <c r="AZ146" s="111">
        <v>0.93196759259259265</v>
      </c>
      <c r="BA146" s="111">
        <v>0.9345486111111112</v>
      </c>
      <c r="BB146" s="1" t="s">
        <v>104</v>
      </c>
      <c r="BC146" s="1">
        <v>804</v>
      </c>
      <c r="BD146" s="111">
        <v>0.94166666666666676</v>
      </c>
      <c r="BE146" s="111">
        <v>0.94430555555555562</v>
      </c>
      <c r="BF146" s="111">
        <v>0.94607638888888901</v>
      </c>
      <c r="BG146" s="111">
        <v>0.94886574074074082</v>
      </c>
      <c r="BH146" s="111">
        <v>0.95108796296296305</v>
      </c>
      <c r="BI146" s="111">
        <v>0.95283564814814825</v>
      </c>
      <c r="BJ146" s="111">
        <v>0.95462962962962972</v>
      </c>
      <c r="BK146" s="111">
        <v>0.95619212962962974</v>
      </c>
      <c r="BL146" s="111">
        <v>0.95775462962962976</v>
      </c>
      <c r="BM146" s="111">
        <v>0.95900462962962973</v>
      </c>
      <c r="BN146" s="111">
        <v>0.9607407407407409</v>
      </c>
      <c r="BO146" s="111">
        <v>0.96211805555555574</v>
      </c>
      <c r="BP146" s="111">
        <v>0.9636921296296298</v>
      </c>
      <c r="BQ146" s="111">
        <v>0.96579861111111132</v>
      </c>
      <c r="BR146" s="111">
        <v>0.96732638888888911</v>
      </c>
      <c r="BS146" s="111">
        <v>0.96876157407407426</v>
      </c>
      <c r="BT146" s="111">
        <v>0.97042824074074097</v>
      </c>
      <c r="BU146" s="111">
        <v>0.97252314814814833</v>
      </c>
      <c r="BV146" s="111">
        <v>0.97459490740740762</v>
      </c>
      <c r="BW146" s="111">
        <v>0.97681712962962985</v>
      </c>
      <c r="BX146" s="111">
        <v>0.97898148148148167</v>
      </c>
      <c r="BY146" s="111">
        <v>0.98167824074074095</v>
      </c>
      <c r="BZ146" s="111">
        <v>0.98343750000000019</v>
      </c>
      <c r="CA146" s="111">
        <v>0.98519675925925942</v>
      </c>
      <c r="CB146" s="111">
        <v>0.98707175925925938</v>
      </c>
      <c r="CC146" s="1" t="s">
        <v>122</v>
      </c>
    </row>
    <row r="147" spans="1:81" s="1" customFormat="1" ht="24" customHeight="1" x14ac:dyDescent="0.25">
      <c r="A147" s="332">
        <v>806</v>
      </c>
      <c r="B147" s="273"/>
      <c r="C147" s="272"/>
      <c r="D147" s="273">
        <v>0.88620370370370016</v>
      </c>
      <c r="E147" s="273">
        <v>0.89583333333333359</v>
      </c>
      <c r="F147" s="272">
        <v>66</v>
      </c>
      <c r="G147" s="331">
        <v>0.92716435185185198</v>
      </c>
      <c r="H147" s="272">
        <v>66</v>
      </c>
      <c r="I147" s="273">
        <v>0.93437500000000007</v>
      </c>
      <c r="J147" s="272">
        <v>66</v>
      </c>
      <c r="K147" s="273">
        <v>0.94149305555555562</v>
      </c>
      <c r="L147" s="272">
        <v>66</v>
      </c>
      <c r="M147" s="272" t="s">
        <v>104</v>
      </c>
      <c r="N147" s="332">
        <v>806</v>
      </c>
      <c r="O147" s="425">
        <v>0.9458333333333333</v>
      </c>
      <c r="P147" s="356">
        <v>66</v>
      </c>
      <c r="Q147" s="425">
        <v>0.95303240740740736</v>
      </c>
      <c r="R147" s="356">
        <v>66</v>
      </c>
      <c r="S147" s="331"/>
      <c r="T147" s="428"/>
      <c r="U147" s="429"/>
      <c r="V147" s="428">
        <v>66</v>
      </c>
      <c r="W147" s="429">
        <v>0.9669212962962962</v>
      </c>
      <c r="X147" s="332">
        <v>806</v>
      </c>
      <c r="Y147" s="278" t="s">
        <v>232</v>
      </c>
      <c r="Z147" s="398"/>
      <c r="AB147" s="1">
        <v>806</v>
      </c>
      <c r="AC147" s="111">
        <v>0.89583333333333359</v>
      </c>
      <c r="AD147" s="111">
        <v>0.89774305555555578</v>
      </c>
      <c r="AE147" s="111">
        <v>0.89961805555555574</v>
      </c>
      <c r="AF147" s="111">
        <v>0.90138888888888913</v>
      </c>
      <c r="AG147" s="111">
        <v>0.90442129629629653</v>
      </c>
      <c r="AH147" s="111">
        <v>0.90668981481481503</v>
      </c>
      <c r="AI147" s="111">
        <v>0.90920138888888913</v>
      </c>
      <c r="AJ147" s="111">
        <v>0.911215277777778</v>
      </c>
      <c r="AK147" s="111">
        <v>0.91312500000000019</v>
      </c>
      <c r="AL147" s="111">
        <v>0.91473379629629648</v>
      </c>
      <c r="AM147" s="111">
        <v>0.91612268518518536</v>
      </c>
      <c r="AN147" s="111">
        <v>0.91768518518518538</v>
      </c>
      <c r="AO147" s="111">
        <v>0.91959490740740757</v>
      </c>
      <c r="AP147" s="111">
        <v>0.92118055555555567</v>
      </c>
      <c r="AQ147" s="111">
        <v>0.92253472222222233</v>
      </c>
      <c r="AR147" s="111">
        <v>0.92425925925925934</v>
      </c>
      <c r="AS147" s="111">
        <v>0.92564814814814822</v>
      </c>
      <c r="AT147" s="111">
        <v>0.92716435185185198</v>
      </c>
      <c r="AU147" s="111">
        <v>0.92877314814814826</v>
      </c>
      <c r="AV147" s="111">
        <v>0.93056712962962973</v>
      </c>
      <c r="AW147" s="111">
        <v>0.93232638888888897</v>
      </c>
      <c r="AX147" s="111">
        <v>0.93437500000000007</v>
      </c>
      <c r="AY147" s="111">
        <v>0.93712962962962965</v>
      </c>
      <c r="AZ147" s="111">
        <v>0.93891203703703707</v>
      </c>
      <c r="BA147" s="111">
        <v>0.94149305555555562</v>
      </c>
      <c r="BB147" s="1" t="s">
        <v>104</v>
      </c>
      <c r="BC147" s="1">
        <v>806</v>
      </c>
      <c r="BD147" s="111">
        <v>0.9458333333333333</v>
      </c>
      <c r="BE147" s="111">
        <v>0.94847222222222216</v>
      </c>
      <c r="BF147" s="111">
        <v>0.95024305555555555</v>
      </c>
      <c r="BG147" s="111">
        <v>0.95303240740740736</v>
      </c>
      <c r="BH147" s="111"/>
      <c r="BI147" s="111" t="s">
        <v>243</v>
      </c>
      <c r="BJ147" s="111"/>
      <c r="BK147" s="111"/>
      <c r="BL147" s="111"/>
      <c r="BM147" s="111"/>
      <c r="BN147" s="111"/>
      <c r="BO147" s="111"/>
      <c r="BP147" s="111"/>
      <c r="BQ147" s="111"/>
      <c r="BR147" s="111"/>
      <c r="BS147" s="111"/>
      <c r="BT147" s="111"/>
      <c r="BU147" s="111"/>
      <c r="BV147" s="111"/>
      <c r="BW147" s="111"/>
      <c r="BX147" s="111"/>
      <c r="BY147" s="111"/>
      <c r="BZ147" s="111"/>
      <c r="CA147" s="111">
        <v>0.9669212962962962</v>
      </c>
      <c r="CB147" s="111"/>
      <c r="CC147" s="1" t="s">
        <v>232</v>
      </c>
    </row>
    <row r="148" spans="1:81" s="1" customFormat="1" ht="24" customHeight="1" x14ac:dyDescent="0.25">
      <c r="A148" s="332">
        <v>812</v>
      </c>
      <c r="B148" s="273"/>
      <c r="C148" s="272"/>
      <c r="D148" s="273">
        <v>0.89060185185184826</v>
      </c>
      <c r="E148" s="273">
        <v>0.89930555555555547</v>
      </c>
      <c r="F148" s="356">
        <v>61</v>
      </c>
      <c r="G148" s="331">
        <v>0.93063657407407385</v>
      </c>
      <c r="H148" s="356">
        <v>61</v>
      </c>
      <c r="I148" s="425">
        <v>0.93784722222222194</v>
      </c>
      <c r="J148" s="356">
        <v>61</v>
      </c>
      <c r="K148" s="425"/>
      <c r="L148" s="356"/>
      <c r="M148" s="356" t="s">
        <v>104</v>
      </c>
      <c r="N148" s="354">
        <v>812</v>
      </c>
      <c r="O148" s="425"/>
      <c r="P148" s="356"/>
      <c r="Q148" s="425"/>
      <c r="R148" s="356"/>
      <c r="S148" s="331"/>
      <c r="T148" s="428"/>
      <c r="U148" s="429"/>
      <c r="V148" s="428">
        <v>61</v>
      </c>
      <c r="W148" s="429">
        <v>0.95138888888888884</v>
      </c>
      <c r="X148" s="332">
        <v>812</v>
      </c>
      <c r="Y148" s="278" t="s">
        <v>232</v>
      </c>
      <c r="Z148" s="398"/>
      <c r="AB148" s="1">
        <v>812</v>
      </c>
      <c r="AC148" s="111">
        <v>0.89930555555555547</v>
      </c>
      <c r="AD148" s="111">
        <v>0.90121527777777766</v>
      </c>
      <c r="AE148" s="111">
        <v>0.90309027777777762</v>
      </c>
      <c r="AF148" s="111">
        <v>0.90486111111111101</v>
      </c>
      <c r="AG148" s="111">
        <v>0.90789351851851841</v>
      </c>
      <c r="AH148" s="111">
        <v>0.91016203703703691</v>
      </c>
      <c r="AI148" s="111">
        <v>0.91267361111111101</v>
      </c>
      <c r="AJ148" s="111">
        <v>0.91468749999999988</v>
      </c>
      <c r="AK148" s="111">
        <v>0.91659722222222206</v>
      </c>
      <c r="AL148" s="111">
        <v>0.91820601851851835</v>
      </c>
      <c r="AM148" s="111">
        <v>0.91959490740740724</v>
      </c>
      <c r="AN148" s="111">
        <v>0.92115740740740726</v>
      </c>
      <c r="AO148" s="111">
        <v>0.92306712962962945</v>
      </c>
      <c r="AP148" s="111">
        <v>0.92465277777777755</v>
      </c>
      <c r="AQ148" s="111">
        <v>0.9260069444444442</v>
      </c>
      <c r="AR148" s="111">
        <v>0.92773148148148121</v>
      </c>
      <c r="AS148" s="111">
        <v>0.9291203703703701</v>
      </c>
      <c r="AT148" s="111">
        <v>0.93063657407407385</v>
      </c>
      <c r="AU148" s="111">
        <v>0.93224537037037014</v>
      </c>
      <c r="AV148" s="111">
        <v>0.93403935185185161</v>
      </c>
      <c r="AW148" s="111">
        <v>0.93579861111111085</v>
      </c>
      <c r="AX148" s="111">
        <v>0.93784722222222194</v>
      </c>
      <c r="AY148" s="111">
        <v>0.94060185185185152</v>
      </c>
      <c r="AZ148" s="111">
        <v>0.94238425925925895</v>
      </c>
      <c r="BA148" s="111">
        <v>0.9449652777777775</v>
      </c>
      <c r="BB148" s="1" t="s">
        <v>104</v>
      </c>
      <c r="BC148" s="1">
        <v>812</v>
      </c>
      <c r="BD148" s="111">
        <v>0.95000000000000007</v>
      </c>
      <c r="BE148" s="111">
        <v>0.95263888888888892</v>
      </c>
      <c r="BF148" s="111">
        <v>0.95440972222222231</v>
      </c>
      <c r="BG148" s="111">
        <v>0.95719907407407412</v>
      </c>
      <c r="BH148" s="111">
        <v>0.95942129629629636</v>
      </c>
      <c r="BI148" s="111">
        <v>0.96116898148148155</v>
      </c>
      <c r="BJ148" s="111">
        <v>0.96296296296296302</v>
      </c>
      <c r="BK148" s="111">
        <v>0.96452546296296304</v>
      </c>
      <c r="BL148" s="111">
        <v>0.96608796296296306</v>
      </c>
      <c r="BM148" s="111">
        <v>0.96733796296296304</v>
      </c>
      <c r="BN148" s="111">
        <v>0.9690740740740742</v>
      </c>
      <c r="BO148" s="111">
        <v>0.97045138888888904</v>
      </c>
      <c r="BP148" s="111">
        <v>0.9720254629629631</v>
      </c>
      <c r="BQ148" s="111">
        <v>0.97413194444444462</v>
      </c>
      <c r="BR148" s="111">
        <v>0.97565972222222241</v>
      </c>
      <c r="BS148" s="111">
        <v>0.97709490740740756</v>
      </c>
      <c r="BT148" s="111">
        <v>0.97876157407407427</v>
      </c>
      <c r="BU148" s="111">
        <v>0.98085648148148163</v>
      </c>
      <c r="BV148" s="111">
        <v>0.98292824074074092</v>
      </c>
      <c r="BW148" s="111">
        <v>0.98515046296296316</v>
      </c>
      <c r="BX148" s="111">
        <v>0.98731481481481498</v>
      </c>
      <c r="BY148" s="111">
        <v>0.99001157407407425</v>
      </c>
      <c r="BZ148" s="111">
        <v>0.99177083333333349</v>
      </c>
      <c r="CA148" s="111">
        <v>0.99353009259259273</v>
      </c>
      <c r="CB148" s="111">
        <v>0.99540509259259269</v>
      </c>
      <c r="CC148" s="1" t="s">
        <v>123</v>
      </c>
    </row>
    <row r="149" spans="1:81" s="1" customFormat="1" ht="24" customHeight="1" x14ac:dyDescent="0.25">
      <c r="A149" s="332">
        <v>816</v>
      </c>
      <c r="B149" s="273"/>
      <c r="C149" s="272"/>
      <c r="D149" s="273">
        <v>0.89499999999999635</v>
      </c>
      <c r="E149" s="273">
        <v>0.90277777777777801</v>
      </c>
      <c r="F149" s="272">
        <v>60</v>
      </c>
      <c r="G149" s="331">
        <v>0.9341087962962964</v>
      </c>
      <c r="H149" s="356">
        <v>73</v>
      </c>
      <c r="I149" s="425">
        <v>0.94131944444444449</v>
      </c>
      <c r="J149" s="356">
        <v>73</v>
      </c>
      <c r="K149" s="425">
        <v>0.9472222222222223</v>
      </c>
      <c r="L149" s="356">
        <v>73</v>
      </c>
      <c r="M149" s="356" t="s">
        <v>105</v>
      </c>
      <c r="N149" s="354">
        <v>816</v>
      </c>
      <c r="O149" s="425">
        <v>0.95000000000000007</v>
      </c>
      <c r="P149" s="356">
        <v>73</v>
      </c>
      <c r="Q149" s="425">
        <v>0.95694444444444438</v>
      </c>
      <c r="R149" s="356">
        <v>73</v>
      </c>
      <c r="S149" s="331">
        <v>0.96388888888888891</v>
      </c>
      <c r="T149" s="284">
        <v>73</v>
      </c>
      <c r="U149" s="285">
        <v>0.99513888888888891</v>
      </c>
      <c r="V149" s="284">
        <v>73</v>
      </c>
      <c r="W149" s="285">
        <v>0.99861111111111101</v>
      </c>
      <c r="X149" s="332">
        <v>816</v>
      </c>
      <c r="Y149" s="284" t="s">
        <v>123</v>
      </c>
      <c r="Z149" s="398"/>
      <c r="AB149" s="1">
        <v>816</v>
      </c>
      <c r="AC149" s="111">
        <v>0.90277777777777801</v>
      </c>
      <c r="AD149" s="111">
        <v>0.9046875000000002</v>
      </c>
      <c r="AE149" s="111">
        <v>0.90656250000000016</v>
      </c>
      <c r="AF149" s="111">
        <v>0.90833333333333355</v>
      </c>
      <c r="AG149" s="111">
        <v>0.91136574074074095</v>
      </c>
      <c r="AH149" s="111">
        <v>0.91363425925925945</v>
      </c>
      <c r="AI149" s="111">
        <v>0.91614583333333355</v>
      </c>
      <c r="AJ149" s="111">
        <v>0.91815972222222242</v>
      </c>
      <c r="AK149" s="111">
        <v>0.92006944444444461</v>
      </c>
      <c r="AL149" s="111">
        <v>0.9216782407407409</v>
      </c>
      <c r="AM149" s="111">
        <v>0.92306712962962978</v>
      </c>
      <c r="AN149" s="111">
        <v>0.9246296296296298</v>
      </c>
      <c r="AO149" s="111">
        <v>0.92653935185185199</v>
      </c>
      <c r="AP149" s="111">
        <v>0.92812500000000009</v>
      </c>
      <c r="AQ149" s="111">
        <v>0.92947916666666675</v>
      </c>
      <c r="AR149" s="111">
        <v>0.93120370370370376</v>
      </c>
      <c r="AS149" s="111">
        <v>0.93259259259259264</v>
      </c>
      <c r="AT149" s="111">
        <v>0.9341087962962964</v>
      </c>
      <c r="AU149" s="111">
        <v>0.93571759259259268</v>
      </c>
      <c r="AV149" s="111">
        <v>0.93751157407407415</v>
      </c>
      <c r="AW149" s="111">
        <v>0.93927083333333339</v>
      </c>
      <c r="AX149" s="111">
        <v>0.94131944444444449</v>
      </c>
      <c r="AY149" s="111"/>
      <c r="AZ149" s="111"/>
      <c r="BA149" s="111"/>
      <c r="BB149" s="1" t="s">
        <v>105</v>
      </c>
      <c r="BC149" s="1">
        <v>816</v>
      </c>
      <c r="BD149" s="111"/>
      <c r="BE149" s="111" t="s">
        <v>243</v>
      </c>
      <c r="BF149" s="111"/>
      <c r="BG149" s="111"/>
      <c r="BH149" s="111"/>
      <c r="BI149" s="111"/>
      <c r="BJ149" s="111"/>
      <c r="BK149" s="111"/>
      <c r="BL149" s="111"/>
      <c r="BM149" s="111"/>
      <c r="BN149" s="111"/>
      <c r="BO149" s="111"/>
      <c r="BP149" s="111"/>
      <c r="BQ149" s="111"/>
      <c r="BR149" s="111"/>
      <c r="BS149" s="111"/>
      <c r="BT149" s="111"/>
      <c r="BU149" s="111"/>
      <c r="BV149" s="111"/>
      <c r="BW149" s="111"/>
      <c r="BX149" s="111"/>
      <c r="BY149" s="111"/>
      <c r="BZ149" s="111"/>
      <c r="CA149" s="111">
        <v>0.95520833333333333</v>
      </c>
      <c r="CB149" s="111"/>
      <c r="CC149" s="1" t="s">
        <v>232</v>
      </c>
    </row>
    <row r="150" spans="1:81" s="1" customFormat="1" ht="24" customHeight="1" x14ac:dyDescent="0.25">
      <c r="A150" s="332">
        <v>807</v>
      </c>
      <c r="B150" s="273"/>
      <c r="C150" s="272"/>
      <c r="D150" s="273">
        <v>0.89939814814814445</v>
      </c>
      <c r="E150" s="273">
        <v>0.90972222222222221</v>
      </c>
      <c r="F150" s="272">
        <v>55</v>
      </c>
      <c r="G150" s="331">
        <v>0.94105324074074059</v>
      </c>
      <c r="H150" s="272">
        <v>72</v>
      </c>
      <c r="I150" s="273">
        <v>0.94826388888888868</v>
      </c>
      <c r="J150" s="272">
        <v>72</v>
      </c>
      <c r="K150" s="273">
        <v>0.95538194444444424</v>
      </c>
      <c r="L150" s="272">
        <v>72</v>
      </c>
      <c r="M150" s="272" t="s">
        <v>103</v>
      </c>
      <c r="N150" s="332">
        <v>807</v>
      </c>
      <c r="O150" s="425">
        <v>0.95833333333333337</v>
      </c>
      <c r="P150" s="356">
        <v>72</v>
      </c>
      <c r="Q150" s="425">
        <v>0.96553240740740742</v>
      </c>
      <c r="R150" s="356">
        <v>72</v>
      </c>
      <c r="S150" s="331">
        <v>0.97285879629629635</v>
      </c>
      <c r="T150" s="284">
        <v>72</v>
      </c>
      <c r="U150" s="285">
        <v>1.0037384259259261</v>
      </c>
      <c r="V150" s="284">
        <v>72</v>
      </c>
      <c r="W150" s="285">
        <v>1.0069444444444444</v>
      </c>
      <c r="X150" s="332">
        <v>807</v>
      </c>
      <c r="Y150" s="284" t="s">
        <v>242</v>
      </c>
      <c r="Z150" s="398"/>
      <c r="AB150" s="1">
        <v>807</v>
      </c>
      <c r="AC150" s="111">
        <v>0.90972222222222221</v>
      </c>
      <c r="AD150" s="111">
        <v>0.9116319444444444</v>
      </c>
      <c r="AE150" s="111">
        <v>0.91350694444444436</v>
      </c>
      <c r="AF150" s="111">
        <v>0.91527777777777775</v>
      </c>
      <c r="AG150" s="111">
        <v>0.91831018518518515</v>
      </c>
      <c r="AH150" s="111">
        <v>0.92057870370370365</v>
      </c>
      <c r="AI150" s="111">
        <v>0.92309027777777775</v>
      </c>
      <c r="AJ150" s="111">
        <v>0.92510416666666662</v>
      </c>
      <c r="AK150" s="111">
        <v>0.9270138888888888</v>
      </c>
      <c r="AL150" s="111">
        <v>0.92862268518518509</v>
      </c>
      <c r="AM150" s="111">
        <v>0.93001157407407398</v>
      </c>
      <c r="AN150" s="111">
        <v>0.931574074074074</v>
      </c>
      <c r="AO150" s="111">
        <v>0.93348379629629619</v>
      </c>
      <c r="AP150" s="111">
        <v>0.93506944444444429</v>
      </c>
      <c r="AQ150" s="111">
        <v>0.93642361111111094</v>
      </c>
      <c r="AR150" s="111">
        <v>0.93814814814814795</v>
      </c>
      <c r="AS150" s="111">
        <v>0.93953703703703684</v>
      </c>
      <c r="AT150" s="111">
        <v>0.94105324074074059</v>
      </c>
      <c r="AU150" s="111">
        <v>0.94266203703703688</v>
      </c>
      <c r="AV150" s="111">
        <v>0.94445601851851835</v>
      </c>
      <c r="AW150" s="111">
        <v>0.94621527777777759</v>
      </c>
      <c r="AX150" s="111">
        <v>0.94826388888888868</v>
      </c>
      <c r="AY150" s="111">
        <v>0.95101851851851826</v>
      </c>
      <c r="AZ150" s="111">
        <v>0.95280092592592569</v>
      </c>
      <c r="BA150" s="111">
        <v>0.95538194444444424</v>
      </c>
      <c r="BB150" s="1" t="s">
        <v>103</v>
      </c>
      <c r="BC150" s="1">
        <v>807</v>
      </c>
      <c r="BD150" s="111">
        <v>0.95833333333333337</v>
      </c>
      <c r="BE150" s="111">
        <v>0.96097222222222223</v>
      </c>
      <c r="BF150" s="111">
        <v>0.96274305555555562</v>
      </c>
      <c r="BG150" s="111">
        <v>0.96553240740740742</v>
      </c>
      <c r="BH150" s="111">
        <v>0.96775462962962966</v>
      </c>
      <c r="BI150" s="111">
        <v>0.96950231481481486</v>
      </c>
      <c r="BJ150" s="111">
        <v>0.97129629629629632</v>
      </c>
      <c r="BK150" s="111">
        <v>0.97285879629629635</v>
      </c>
      <c r="BL150" s="111">
        <v>0.97442129629629637</v>
      </c>
      <c r="BM150" s="111">
        <v>0.97567129629629634</v>
      </c>
      <c r="BN150" s="111">
        <v>0.9774074074074075</v>
      </c>
      <c r="BO150" s="111">
        <v>0.97878472222222235</v>
      </c>
      <c r="BP150" s="111">
        <v>0.98035879629629641</v>
      </c>
      <c r="BQ150" s="111">
        <v>0.98246527777777792</v>
      </c>
      <c r="BR150" s="111">
        <v>0.98399305555555572</v>
      </c>
      <c r="BS150" s="111">
        <v>0.98542824074074087</v>
      </c>
      <c r="BT150" s="111">
        <v>0.98709490740740757</v>
      </c>
      <c r="BU150" s="111">
        <v>0.98918981481481494</v>
      </c>
      <c r="BV150" s="111">
        <v>0.99126157407407423</v>
      </c>
      <c r="BW150" s="111">
        <v>0.99348379629629646</v>
      </c>
      <c r="BX150" s="111">
        <v>0.99564814814814828</v>
      </c>
      <c r="BY150" s="111">
        <v>0.99834490740740756</v>
      </c>
      <c r="BZ150" s="111">
        <v>1.0001041666666668</v>
      </c>
      <c r="CA150" s="111">
        <v>1.001863425925926</v>
      </c>
      <c r="CB150" s="111">
        <v>1.0037384259259261</v>
      </c>
      <c r="CC150" s="1" t="s">
        <v>124</v>
      </c>
    </row>
    <row r="151" spans="1:81" s="1" customFormat="1" ht="24" customHeight="1" x14ac:dyDescent="0.25">
      <c r="A151" s="332">
        <v>813</v>
      </c>
      <c r="B151" s="273"/>
      <c r="C151" s="272"/>
      <c r="D151" s="273">
        <v>0.90379629629629255</v>
      </c>
      <c r="E151" s="273">
        <v>0.91319444444444453</v>
      </c>
      <c r="F151" s="272">
        <v>65</v>
      </c>
      <c r="G151" s="331">
        <v>0.94452546296296291</v>
      </c>
      <c r="H151" s="272">
        <v>65</v>
      </c>
      <c r="I151" s="273">
        <v>0.95173611111111101</v>
      </c>
      <c r="J151" s="272">
        <v>65</v>
      </c>
      <c r="K151" s="273">
        <v>0.95885416666666656</v>
      </c>
      <c r="L151" s="272">
        <v>65</v>
      </c>
      <c r="M151" s="272" t="s">
        <v>104</v>
      </c>
      <c r="N151" s="332">
        <v>813</v>
      </c>
      <c r="O151" s="425"/>
      <c r="P151" s="356"/>
      <c r="Q151" s="425"/>
      <c r="R151" s="356"/>
      <c r="S151" s="331"/>
      <c r="T151" s="353"/>
      <c r="U151" s="294"/>
      <c r="V151" s="293">
        <v>65</v>
      </c>
      <c r="W151" s="294">
        <v>0.96180555555555547</v>
      </c>
      <c r="X151" s="332">
        <v>813</v>
      </c>
      <c r="Y151" s="293" t="s">
        <v>68</v>
      </c>
      <c r="Z151" s="398"/>
      <c r="AB151" s="1">
        <v>813</v>
      </c>
      <c r="AC151" s="111">
        <v>0.91319444444444453</v>
      </c>
      <c r="AD151" s="111">
        <v>0.91510416666666672</v>
      </c>
      <c r="AE151" s="111">
        <v>0.91697916666666668</v>
      </c>
      <c r="AF151" s="111">
        <v>0.91875000000000007</v>
      </c>
      <c r="AG151" s="111">
        <v>0.92178240740740747</v>
      </c>
      <c r="AH151" s="111">
        <v>0.92405092592592597</v>
      </c>
      <c r="AI151" s="111">
        <v>0.92656250000000007</v>
      </c>
      <c r="AJ151" s="111">
        <v>0.92857638888888894</v>
      </c>
      <c r="AK151" s="111">
        <v>0.93048611111111112</v>
      </c>
      <c r="AL151" s="111">
        <v>0.93209490740740741</v>
      </c>
      <c r="AM151" s="111">
        <v>0.9334837962962963</v>
      </c>
      <c r="AN151" s="111">
        <v>0.93504629629629632</v>
      </c>
      <c r="AO151" s="111">
        <v>0.93695601851851851</v>
      </c>
      <c r="AP151" s="111">
        <v>0.93854166666666661</v>
      </c>
      <c r="AQ151" s="111">
        <v>0.93989583333333326</v>
      </c>
      <c r="AR151" s="111">
        <v>0.94162037037037027</v>
      </c>
      <c r="AS151" s="111">
        <v>0.94300925925925916</v>
      </c>
      <c r="AT151" s="111">
        <v>0.94452546296296291</v>
      </c>
      <c r="AU151" s="111">
        <v>0.9461342592592592</v>
      </c>
      <c r="AV151" s="111">
        <v>0.94792824074074067</v>
      </c>
      <c r="AW151" s="111">
        <v>0.94968749999999991</v>
      </c>
      <c r="AX151" s="111">
        <v>0.95173611111111101</v>
      </c>
      <c r="AY151" s="111">
        <v>0.95449074074074058</v>
      </c>
      <c r="AZ151" s="111">
        <v>0.95627314814814801</v>
      </c>
      <c r="BA151" s="111">
        <v>0.95885416666666656</v>
      </c>
      <c r="BB151" s="1" t="s">
        <v>104</v>
      </c>
      <c r="BC151" s="1">
        <v>813</v>
      </c>
      <c r="BD151" s="111">
        <v>0.96180555555555547</v>
      </c>
      <c r="BE151" s="111">
        <v>0.96444444444444433</v>
      </c>
      <c r="BF151" s="111">
        <v>0.96621527777777771</v>
      </c>
      <c r="BG151" s="111">
        <v>0.96900462962962952</v>
      </c>
      <c r="BH151" s="111"/>
      <c r="BI151" s="111" t="s">
        <v>243</v>
      </c>
      <c r="BJ151" s="111"/>
      <c r="BK151" s="111"/>
      <c r="BL151" s="111"/>
      <c r="BM151" s="111"/>
      <c r="BN151" s="111"/>
      <c r="BO151" s="111"/>
      <c r="BP151" s="111"/>
      <c r="BQ151" s="111"/>
      <c r="BR151" s="111"/>
      <c r="BS151" s="111"/>
      <c r="BT151" s="111"/>
      <c r="BU151" s="111"/>
      <c r="BV151" s="111"/>
      <c r="BW151" s="111"/>
      <c r="BX151" s="111"/>
      <c r="BY151" s="111"/>
      <c r="BZ151" s="111"/>
      <c r="CA151" s="111">
        <v>0.98289351851851836</v>
      </c>
      <c r="CB151" s="111"/>
      <c r="CC151" s="1" t="s">
        <v>232</v>
      </c>
    </row>
    <row r="152" spans="1:81" s="1" customFormat="1" ht="24" customHeight="1" x14ac:dyDescent="0.25">
      <c r="A152" s="332">
        <v>802</v>
      </c>
      <c r="B152" s="273"/>
      <c r="C152" s="272"/>
      <c r="D152" s="273">
        <v>0.90819444444444064</v>
      </c>
      <c r="E152" s="273">
        <v>0.91666666666666685</v>
      </c>
      <c r="F152" s="272">
        <v>68</v>
      </c>
      <c r="G152" s="331">
        <v>0.94799768518518523</v>
      </c>
      <c r="H152" s="272">
        <v>68</v>
      </c>
      <c r="I152" s="273">
        <v>0.95520833333333333</v>
      </c>
      <c r="J152" s="272">
        <v>68</v>
      </c>
      <c r="K152" s="273">
        <v>0.96232638888888888</v>
      </c>
      <c r="L152" s="272">
        <v>68</v>
      </c>
      <c r="M152" s="272" t="s">
        <v>104</v>
      </c>
      <c r="N152" s="332">
        <v>802</v>
      </c>
      <c r="O152" s="273">
        <v>0.96597222222222223</v>
      </c>
      <c r="P152" s="272">
        <v>68</v>
      </c>
      <c r="Q152" s="273">
        <v>0.97317129629629628</v>
      </c>
      <c r="R152" s="272">
        <v>68</v>
      </c>
      <c r="S152" s="331"/>
      <c r="T152" s="272"/>
      <c r="U152" s="290"/>
      <c r="V152" s="428">
        <v>68</v>
      </c>
      <c r="W152" s="290">
        <v>0.98706018518518512</v>
      </c>
      <c r="X152" s="332">
        <v>802</v>
      </c>
      <c r="Y152" s="278" t="s">
        <v>232</v>
      </c>
      <c r="Z152" s="398"/>
      <c r="AB152" s="1">
        <v>802</v>
      </c>
      <c r="AC152" s="111">
        <v>0.91666666666666685</v>
      </c>
      <c r="AD152" s="111">
        <v>0.91857638888888904</v>
      </c>
      <c r="AE152" s="111">
        <v>0.920451388888889</v>
      </c>
      <c r="AF152" s="111">
        <v>0.92222222222222239</v>
      </c>
      <c r="AG152" s="111">
        <v>0.92525462962962979</v>
      </c>
      <c r="AH152" s="111">
        <v>0.92752314814814829</v>
      </c>
      <c r="AI152" s="111">
        <v>0.93003472222222239</v>
      </c>
      <c r="AJ152" s="111">
        <v>0.93204861111111126</v>
      </c>
      <c r="AK152" s="111">
        <v>0.93395833333333345</v>
      </c>
      <c r="AL152" s="111">
        <v>0.93556712962962973</v>
      </c>
      <c r="AM152" s="111">
        <v>0.93695601851851862</v>
      </c>
      <c r="AN152" s="111">
        <v>0.93851851851851864</v>
      </c>
      <c r="AO152" s="111">
        <v>0.94042824074074083</v>
      </c>
      <c r="AP152" s="111">
        <v>0.94201388888888893</v>
      </c>
      <c r="AQ152" s="111">
        <v>0.94336805555555558</v>
      </c>
      <c r="AR152" s="111">
        <v>0.9450925925925926</v>
      </c>
      <c r="AS152" s="111">
        <v>0.94648148148148148</v>
      </c>
      <c r="AT152" s="111">
        <v>0.94799768518518523</v>
      </c>
      <c r="AU152" s="111">
        <v>0.94960648148148152</v>
      </c>
      <c r="AV152" s="111">
        <v>0.95140046296296299</v>
      </c>
      <c r="AW152" s="111">
        <v>0.95315972222222223</v>
      </c>
      <c r="AX152" s="111">
        <v>0.95520833333333333</v>
      </c>
      <c r="AY152" s="111">
        <v>0.95796296296296291</v>
      </c>
      <c r="AZ152" s="111">
        <v>0.95974537037037033</v>
      </c>
      <c r="BA152" s="111">
        <v>0.96232638888888888</v>
      </c>
      <c r="BB152" s="1" t="s">
        <v>104</v>
      </c>
      <c r="BC152" s="1">
        <v>802</v>
      </c>
      <c r="BD152" s="111">
        <v>0.96597222222222223</v>
      </c>
      <c r="BE152" s="111">
        <v>0.96861111111111109</v>
      </c>
      <c r="BF152" s="111">
        <v>0.97038194444444448</v>
      </c>
      <c r="BG152" s="111">
        <v>0.97317129629629628</v>
      </c>
      <c r="BH152" s="111"/>
      <c r="BI152" s="111" t="s">
        <v>243</v>
      </c>
      <c r="BJ152" s="111"/>
      <c r="BK152" s="111"/>
      <c r="BL152" s="111"/>
      <c r="BM152" s="111"/>
      <c r="BN152" s="111"/>
      <c r="BO152" s="111"/>
      <c r="BP152" s="111"/>
      <c r="BQ152" s="111"/>
      <c r="BR152" s="111"/>
      <c r="BS152" s="111"/>
      <c r="BT152" s="111"/>
      <c r="BU152" s="111"/>
      <c r="BV152" s="111"/>
      <c r="BW152" s="111"/>
      <c r="BX152" s="111"/>
      <c r="BY152" s="111"/>
      <c r="BZ152" s="111"/>
      <c r="CA152" s="111">
        <v>0.98706018518518512</v>
      </c>
      <c r="CB152" s="111"/>
      <c r="CC152" s="1" t="s">
        <v>232</v>
      </c>
    </row>
    <row r="153" spans="1:81" s="1" customFormat="1" ht="24" customHeight="1" x14ac:dyDescent="0.25">
      <c r="A153" s="332">
        <v>808</v>
      </c>
      <c r="B153" s="273"/>
      <c r="C153" s="272"/>
      <c r="D153" s="273">
        <v>0.91699074074073683</v>
      </c>
      <c r="E153" s="273">
        <v>0.92361111111111127</v>
      </c>
      <c r="F153" s="272">
        <v>69</v>
      </c>
      <c r="G153" s="331">
        <v>0.95494212962962965</v>
      </c>
      <c r="H153" s="272">
        <v>69</v>
      </c>
      <c r="I153" s="273">
        <v>0.96215277777777775</v>
      </c>
      <c r="J153" s="272">
        <v>69</v>
      </c>
      <c r="K153" s="273">
        <v>0.9692708333333333</v>
      </c>
      <c r="L153" s="272">
        <v>69</v>
      </c>
      <c r="M153" s="272" t="s">
        <v>104</v>
      </c>
      <c r="N153" s="332">
        <v>808</v>
      </c>
      <c r="O153" s="273">
        <v>0.97638888888888886</v>
      </c>
      <c r="P153" s="272">
        <v>69</v>
      </c>
      <c r="Q153" s="273">
        <v>0.98358796296296291</v>
      </c>
      <c r="R153" s="272">
        <v>69</v>
      </c>
      <c r="S153" s="331"/>
      <c r="T153" s="272"/>
      <c r="U153" s="290"/>
      <c r="V153" s="428">
        <v>69</v>
      </c>
      <c r="W153" s="290">
        <v>0.99747685185185175</v>
      </c>
      <c r="X153" s="332">
        <v>808</v>
      </c>
      <c r="Y153" s="278" t="s">
        <v>232</v>
      </c>
      <c r="Z153" s="398"/>
      <c r="AB153" s="1">
        <v>808</v>
      </c>
      <c r="AC153" s="111">
        <v>0.92361111111111127</v>
      </c>
      <c r="AD153" s="111">
        <v>0.92552083333333346</v>
      </c>
      <c r="AE153" s="111">
        <v>0.92739583333333342</v>
      </c>
      <c r="AF153" s="111">
        <v>0.92916666666666681</v>
      </c>
      <c r="AG153" s="111">
        <v>0.93219907407407421</v>
      </c>
      <c r="AH153" s="111">
        <v>0.93446759259259271</v>
      </c>
      <c r="AI153" s="111">
        <v>0.93697916666666681</v>
      </c>
      <c r="AJ153" s="111">
        <v>0.93899305555555568</v>
      </c>
      <c r="AK153" s="111">
        <v>0.94090277777777787</v>
      </c>
      <c r="AL153" s="111">
        <v>0.94251157407407415</v>
      </c>
      <c r="AM153" s="111">
        <v>0.94390046296296304</v>
      </c>
      <c r="AN153" s="111">
        <v>0.94546296296296306</v>
      </c>
      <c r="AO153" s="111">
        <v>0.94737268518518525</v>
      </c>
      <c r="AP153" s="111">
        <v>0.94895833333333335</v>
      </c>
      <c r="AQ153" s="111">
        <v>0.9503125</v>
      </c>
      <c r="AR153" s="111">
        <v>0.95203703703703701</v>
      </c>
      <c r="AS153" s="111">
        <v>0.9534259259259259</v>
      </c>
      <c r="AT153" s="111">
        <v>0.95494212962962965</v>
      </c>
      <c r="AU153" s="111">
        <v>0.95655092592592594</v>
      </c>
      <c r="AV153" s="111">
        <v>0.95834490740740741</v>
      </c>
      <c r="AW153" s="111">
        <v>0.96010416666666665</v>
      </c>
      <c r="AX153" s="111">
        <v>0.96215277777777775</v>
      </c>
      <c r="AY153" s="111">
        <v>0.96490740740740732</v>
      </c>
      <c r="AZ153" s="111">
        <v>0.96668981481481475</v>
      </c>
      <c r="BA153" s="111">
        <v>0.9692708333333333</v>
      </c>
      <c r="BB153" s="1" t="s">
        <v>104</v>
      </c>
      <c r="BC153" s="1">
        <v>808</v>
      </c>
      <c r="BD153" s="111">
        <v>0.97638888888888886</v>
      </c>
      <c r="BE153" s="111">
        <v>0.97902777777777772</v>
      </c>
      <c r="BF153" s="111">
        <v>0.98079861111111111</v>
      </c>
      <c r="BG153" s="111">
        <v>0.98358796296296291</v>
      </c>
      <c r="BH153" s="111"/>
      <c r="BI153" s="111" t="s">
        <v>243</v>
      </c>
      <c r="BJ153" s="111"/>
      <c r="BK153" s="111"/>
      <c r="BL153" s="111"/>
      <c r="BM153" s="111"/>
      <c r="BN153" s="111"/>
      <c r="BO153" s="111"/>
      <c r="BP153" s="111"/>
      <c r="BQ153" s="111"/>
      <c r="BR153" s="111"/>
      <c r="BS153" s="111"/>
      <c r="BT153" s="111"/>
      <c r="BU153" s="111"/>
      <c r="BV153" s="111"/>
      <c r="BW153" s="111"/>
      <c r="BX153" s="111"/>
      <c r="BY153" s="111"/>
      <c r="BZ153" s="111"/>
      <c r="CA153" s="111">
        <v>0.99747685185185175</v>
      </c>
      <c r="CB153" s="111"/>
      <c r="CC153" s="1" t="s">
        <v>232</v>
      </c>
    </row>
    <row r="154" spans="1:81" s="1" customFormat="1" ht="24" customHeight="1" x14ac:dyDescent="0.25">
      <c r="A154" s="332">
        <v>818</v>
      </c>
      <c r="B154" s="273"/>
      <c r="C154" s="272"/>
      <c r="D154" s="273">
        <v>0.92138888888888493</v>
      </c>
      <c r="E154" s="273">
        <v>0.93055555555555569</v>
      </c>
      <c r="F154" s="272">
        <v>71</v>
      </c>
      <c r="G154" s="331">
        <v>0.96188657407407407</v>
      </c>
      <c r="H154" s="272">
        <v>71</v>
      </c>
      <c r="I154" s="273">
        <v>0.96909722222222217</v>
      </c>
      <c r="J154" s="272">
        <v>71</v>
      </c>
      <c r="K154" s="273">
        <v>0.97621527777777772</v>
      </c>
      <c r="L154" s="272">
        <v>71</v>
      </c>
      <c r="M154" s="272" t="s">
        <v>104</v>
      </c>
      <c r="N154" s="332">
        <v>818</v>
      </c>
      <c r="O154" s="273">
        <v>0.97986111111111107</v>
      </c>
      <c r="P154" s="272">
        <v>71</v>
      </c>
      <c r="Q154" s="273">
        <v>0.98706018518518512</v>
      </c>
      <c r="R154" s="272">
        <v>71</v>
      </c>
      <c r="S154" s="331"/>
      <c r="T154" s="272"/>
      <c r="U154" s="290"/>
      <c r="V154" s="428">
        <v>71</v>
      </c>
      <c r="W154" s="290">
        <v>1.0009490740740741</v>
      </c>
      <c r="X154" s="332">
        <v>818</v>
      </c>
      <c r="Y154" s="278" t="s">
        <v>232</v>
      </c>
      <c r="Z154" s="398"/>
      <c r="AB154" s="1">
        <v>818</v>
      </c>
      <c r="AC154" s="111">
        <v>0.93055555555555569</v>
      </c>
      <c r="AD154" s="111">
        <v>0.93246527777777788</v>
      </c>
      <c r="AE154" s="111">
        <v>0.93434027777777784</v>
      </c>
      <c r="AF154" s="111">
        <v>0.93611111111111123</v>
      </c>
      <c r="AG154" s="111">
        <v>0.93914351851851863</v>
      </c>
      <c r="AH154" s="111">
        <v>0.94141203703703713</v>
      </c>
      <c r="AI154" s="111">
        <v>0.94392361111111123</v>
      </c>
      <c r="AJ154" s="111">
        <v>0.9459375000000001</v>
      </c>
      <c r="AK154" s="111">
        <v>0.94784722222222229</v>
      </c>
      <c r="AL154" s="111">
        <v>0.94945601851851857</v>
      </c>
      <c r="AM154" s="111">
        <v>0.95084490740740746</v>
      </c>
      <c r="AN154" s="111">
        <v>0.95240740740740748</v>
      </c>
      <c r="AO154" s="111">
        <v>0.95431712962962967</v>
      </c>
      <c r="AP154" s="111">
        <v>0.95590277777777777</v>
      </c>
      <c r="AQ154" s="111">
        <v>0.95725694444444442</v>
      </c>
      <c r="AR154" s="111">
        <v>0.95898148148148143</v>
      </c>
      <c r="AS154" s="111">
        <v>0.96037037037037032</v>
      </c>
      <c r="AT154" s="111">
        <v>0.96188657407407407</v>
      </c>
      <c r="AU154" s="111">
        <v>0.96349537037037036</v>
      </c>
      <c r="AV154" s="111">
        <v>0.96528935185185183</v>
      </c>
      <c r="AW154" s="111">
        <v>0.96704861111111107</v>
      </c>
      <c r="AX154" s="111">
        <v>0.96909722222222217</v>
      </c>
      <c r="AY154" s="111">
        <v>0.97185185185185174</v>
      </c>
      <c r="AZ154" s="111">
        <v>0.97363425925925917</v>
      </c>
      <c r="BA154" s="111">
        <v>0.97621527777777772</v>
      </c>
      <c r="BB154" s="1" t="s">
        <v>104</v>
      </c>
      <c r="BC154" s="1">
        <v>818</v>
      </c>
      <c r="BD154" s="111">
        <v>0.97986111111111107</v>
      </c>
      <c r="BE154" s="111">
        <v>0.98249999999999993</v>
      </c>
      <c r="BF154" s="111">
        <v>0.98427083333333332</v>
      </c>
      <c r="BG154" s="111">
        <v>0.98706018518518512</v>
      </c>
      <c r="BH154" s="111"/>
      <c r="BI154" s="111" t="s">
        <v>243</v>
      </c>
      <c r="BJ154" s="111"/>
      <c r="BK154" s="111"/>
      <c r="BL154" s="111"/>
      <c r="BM154" s="111"/>
      <c r="BN154" s="111"/>
      <c r="BO154" s="111"/>
      <c r="BP154" s="111"/>
      <c r="BQ154" s="111"/>
      <c r="BR154" s="111"/>
      <c r="BS154" s="111"/>
      <c r="BT154" s="111"/>
      <c r="BU154" s="111"/>
      <c r="BV154" s="111"/>
      <c r="BW154" s="111"/>
      <c r="BX154" s="111"/>
      <c r="BY154" s="111"/>
      <c r="BZ154" s="111"/>
      <c r="CA154" s="111">
        <v>1.0009490740740741</v>
      </c>
      <c r="CB154" s="111"/>
      <c r="CC154" s="1" t="s">
        <v>232</v>
      </c>
    </row>
    <row r="155" spans="1:81" s="1" customFormat="1" ht="24" customHeight="1" x14ac:dyDescent="0.25">
      <c r="A155" s="332">
        <v>819</v>
      </c>
      <c r="B155" s="273"/>
      <c r="C155" s="272"/>
      <c r="D155" s="273">
        <v>0.93018518518518112</v>
      </c>
      <c r="E155" s="273">
        <v>0.93750000000000011</v>
      </c>
      <c r="F155" s="272">
        <v>74</v>
      </c>
      <c r="G155" s="331">
        <v>0.96883101851851849</v>
      </c>
      <c r="H155" s="272">
        <v>74</v>
      </c>
      <c r="I155" s="273">
        <v>0.97604166666666659</v>
      </c>
      <c r="J155" s="272">
        <v>74</v>
      </c>
      <c r="K155" s="273">
        <v>0.98315972222222214</v>
      </c>
      <c r="L155" s="272">
        <v>74</v>
      </c>
      <c r="M155" s="272" t="s">
        <v>104</v>
      </c>
      <c r="N155" s="332">
        <v>819</v>
      </c>
      <c r="O155" s="273"/>
      <c r="P155" s="272"/>
      <c r="Q155" s="273"/>
      <c r="R155" s="272"/>
      <c r="S155" s="331"/>
      <c r="T155" s="272"/>
      <c r="U155" s="294"/>
      <c r="V155" s="293">
        <v>74</v>
      </c>
      <c r="W155" s="294">
        <v>0.98611111111111116</v>
      </c>
      <c r="X155" s="332">
        <v>819</v>
      </c>
      <c r="Y155" s="293" t="s">
        <v>70</v>
      </c>
      <c r="Z155" s="398"/>
      <c r="AB155" s="1">
        <v>819</v>
      </c>
      <c r="AC155" s="111">
        <v>0.93750000000000011</v>
      </c>
      <c r="AD155" s="111">
        <v>0.9394097222222223</v>
      </c>
      <c r="AE155" s="111">
        <v>0.94128472222222226</v>
      </c>
      <c r="AF155" s="111">
        <v>0.94305555555555565</v>
      </c>
      <c r="AG155" s="111">
        <v>0.94608796296296305</v>
      </c>
      <c r="AH155" s="111">
        <v>0.94835648148148155</v>
      </c>
      <c r="AI155" s="111">
        <v>0.95086805555555565</v>
      </c>
      <c r="AJ155" s="111">
        <v>0.95288194444444452</v>
      </c>
      <c r="AK155" s="111">
        <v>0.95479166666666671</v>
      </c>
      <c r="AL155" s="111">
        <v>0.95640046296296299</v>
      </c>
      <c r="AM155" s="111">
        <v>0.95778935185185188</v>
      </c>
      <c r="AN155" s="111">
        <v>0.9593518518518519</v>
      </c>
      <c r="AO155" s="111">
        <v>0.96126157407407409</v>
      </c>
      <c r="AP155" s="111">
        <v>0.96284722222222219</v>
      </c>
      <c r="AQ155" s="111">
        <v>0.96420138888888884</v>
      </c>
      <c r="AR155" s="111">
        <v>0.96592592592592585</v>
      </c>
      <c r="AS155" s="111">
        <v>0.96731481481481474</v>
      </c>
      <c r="AT155" s="111">
        <v>0.96883101851851849</v>
      </c>
      <c r="AU155" s="111">
        <v>0.97043981481481478</v>
      </c>
      <c r="AV155" s="111">
        <v>0.97223379629629625</v>
      </c>
      <c r="AW155" s="111">
        <v>0.97399305555555549</v>
      </c>
      <c r="AX155" s="111">
        <v>0.97604166666666659</v>
      </c>
      <c r="AY155" s="111">
        <v>0.97879629629629616</v>
      </c>
      <c r="AZ155" s="111">
        <v>0.98057870370370359</v>
      </c>
      <c r="BA155" s="111">
        <v>0.98315972222222214</v>
      </c>
      <c r="BB155" s="1" t="s">
        <v>104</v>
      </c>
      <c r="BC155" s="1">
        <v>819</v>
      </c>
      <c r="BD155" s="111">
        <v>0.98958333333333337</v>
      </c>
      <c r="BE155" s="111" t="s">
        <v>108</v>
      </c>
      <c r="BF155" s="111"/>
      <c r="BG155" s="111"/>
      <c r="BH155" s="111"/>
      <c r="BI155" s="111"/>
      <c r="BJ155" s="111"/>
      <c r="BK155" s="111"/>
      <c r="BL155" s="111"/>
      <c r="BM155" s="111"/>
      <c r="BN155" s="111"/>
      <c r="BO155" s="111"/>
      <c r="BP155" s="111"/>
      <c r="BQ155" s="111"/>
      <c r="BR155" s="111"/>
      <c r="BS155" s="111"/>
      <c r="BT155" s="111"/>
      <c r="BU155" s="111"/>
      <c r="BV155" s="111"/>
      <c r="BW155" s="111"/>
      <c r="BX155" s="111"/>
      <c r="BY155" s="111"/>
      <c r="BZ155" s="111"/>
      <c r="CA155" s="111">
        <v>1</v>
      </c>
      <c r="CB155" s="111"/>
      <c r="CC155" s="1" t="s">
        <v>68</v>
      </c>
    </row>
    <row r="156" spans="1:81" s="1" customFormat="1" ht="24" customHeight="1" x14ac:dyDescent="0.25">
      <c r="A156" s="332">
        <v>809</v>
      </c>
      <c r="B156" s="273"/>
      <c r="C156" s="272"/>
      <c r="D156" s="273">
        <v>0.93458333333332921</v>
      </c>
      <c r="E156" s="273">
        <v>0.94305555555555554</v>
      </c>
      <c r="F156" s="272">
        <v>75</v>
      </c>
      <c r="G156" s="331">
        <v>0.97438657407407392</v>
      </c>
      <c r="H156" s="272">
        <v>75</v>
      </c>
      <c r="I156" s="273">
        <v>0.98159722222222201</v>
      </c>
      <c r="J156" s="272">
        <v>75</v>
      </c>
      <c r="K156" s="273">
        <v>0.98871527777777757</v>
      </c>
      <c r="L156" s="272">
        <v>75</v>
      </c>
      <c r="M156" s="272" t="s">
        <v>104</v>
      </c>
      <c r="N156" s="332">
        <v>809</v>
      </c>
      <c r="O156" s="425">
        <v>0.9902777777777777</v>
      </c>
      <c r="P156" s="353"/>
      <c r="Q156" s="425">
        <v>0.99722222222222223</v>
      </c>
      <c r="R156" s="272">
        <v>75</v>
      </c>
      <c r="S156" s="331"/>
      <c r="T156" s="353"/>
      <c r="U156" s="290"/>
      <c r="V156" s="428">
        <v>75</v>
      </c>
      <c r="W156" s="290">
        <v>1.0111111111111111</v>
      </c>
      <c r="X156" s="332">
        <v>809</v>
      </c>
      <c r="Y156" s="278" t="s">
        <v>232</v>
      </c>
      <c r="Z156" s="398"/>
      <c r="AB156" s="1">
        <v>809</v>
      </c>
      <c r="AC156" s="111">
        <v>0.94305555555555554</v>
      </c>
      <c r="AD156" s="111">
        <v>0.94496527777777772</v>
      </c>
      <c r="AE156" s="111">
        <v>0.94684027777777768</v>
      </c>
      <c r="AF156" s="111">
        <v>0.94861111111111107</v>
      </c>
      <c r="AG156" s="111">
        <v>0.95164351851851847</v>
      </c>
      <c r="AH156" s="111">
        <v>0.95391203703703698</v>
      </c>
      <c r="AI156" s="111">
        <v>0.95642361111111107</v>
      </c>
      <c r="AJ156" s="111">
        <v>0.95843749999999994</v>
      </c>
      <c r="AK156" s="111">
        <v>0.96034722222222213</v>
      </c>
      <c r="AL156" s="111">
        <v>0.96195601851851842</v>
      </c>
      <c r="AM156" s="111">
        <v>0.9633449074074073</v>
      </c>
      <c r="AN156" s="111">
        <v>0.96490740740740732</v>
      </c>
      <c r="AO156" s="111">
        <v>0.96681712962962951</v>
      </c>
      <c r="AP156" s="111">
        <v>0.96840277777777761</v>
      </c>
      <c r="AQ156" s="111">
        <v>0.96975694444444427</v>
      </c>
      <c r="AR156" s="111">
        <v>0.97148148148148128</v>
      </c>
      <c r="AS156" s="111">
        <v>0.97287037037037016</v>
      </c>
      <c r="AT156" s="111">
        <v>0.97438657407407392</v>
      </c>
      <c r="AU156" s="111">
        <v>0.97599537037037021</v>
      </c>
      <c r="AV156" s="111">
        <v>0.97778935185185167</v>
      </c>
      <c r="AW156" s="111">
        <v>0.97954861111111091</v>
      </c>
      <c r="AX156" s="111">
        <v>0.98159722222222201</v>
      </c>
      <c r="AY156" s="111">
        <v>0.98435185185185159</v>
      </c>
      <c r="AZ156" s="111">
        <v>0.98613425925925902</v>
      </c>
      <c r="BA156" s="111">
        <v>0.98871527777777757</v>
      </c>
      <c r="BB156" s="1" t="s">
        <v>104</v>
      </c>
      <c r="BC156" s="1">
        <v>809</v>
      </c>
      <c r="BD156" s="111">
        <v>0.99652777777777779</v>
      </c>
      <c r="BE156" s="111" t="s">
        <v>109</v>
      </c>
      <c r="BF156" s="111"/>
      <c r="BG156" s="111"/>
      <c r="BH156" s="111"/>
      <c r="BI156" s="111"/>
      <c r="BJ156" s="111"/>
      <c r="BK156" s="111"/>
      <c r="BL156" s="111"/>
      <c r="BM156" s="111"/>
      <c r="BN156" s="111"/>
      <c r="BO156" s="111"/>
      <c r="BP156" s="111"/>
      <c r="BQ156" s="111"/>
      <c r="BR156" s="111"/>
      <c r="BS156" s="111"/>
      <c r="BT156" s="111"/>
      <c r="BU156" s="111"/>
      <c r="BV156" s="111"/>
      <c r="BW156" s="111"/>
      <c r="BX156" s="111"/>
      <c r="BY156" s="111"/>
      <c r="BZ156" s="111"/>
      <c r="CA156" s="111">
        <v>1.0034722222222221</v>
      </c>
      <c r="CB156" s="111"/>
      <c r="CC156" s="1" t="s">
        <v>70</v>
      </c>
    </row>
    <row r="157" spans="1:81" s="1" customFormat="1" ht="24" customHeight="1" x14ac:dyDescent="0.25">
      <c r="A157" s="332">
        <v>820</v>
      </c>
      <c r="B157" s="273"/>
      <c r="C157" s="272"/>
      <c r="D157" s="273">
        <v>0.93898148148147731</v>
      </c>
      <c r="E157" s="273">
        <v>0.94791666666666663</v>
      </c>
      <c r="F157" s="272">
        <v>76</v>
      </c>
      <c r="G157" s="331">
        <v>0.97924768518518501</v>
      </c>
      <c r="H157" s="272">
        <v>76</v>
      </c>
      <c r="I157" s="273">
        <v>0.9864583333333331</v>
      </c>
      <c r="J157" s="272">
        <v>76</v>
      </c>
      <c r="K157" s="273">
        <v>0.99357638888888866</v>
      </c>
      <c r="L157" s="272">
        <v>76</v>
      </c>
      <c r="M157" s="272" t="s">
        <v>104</v>
      </c>
      <c r="N157" s="332">
        <v>820</v>
      </c>
      <c r="O157" s="273"/>
      <c r="P157" s="272"/>
      <c r="Q157" s="273"/>
      <c r="R157" s="272"/>
      <c r="S157" s="331"/>
      <c r="T157" s="272"/>
      <c r="U157" s="294"/>
      <c r="V157" s="293">
        <v>76</v>
      </c>
      <c r="W157" s="294">
        <v>0.99652777777777779</v>
      </c>
      <c r="X157" s="332">
        <v>820</v>
      </c>
      <c r="Y157" s="293" t="s">
        <v>238</v>
      </c>
      <c r="Z157" s="398"/>
      <c r="AB157" s="1">
        <v>820</v>
      </c>
      <c r="AC157" s="111">
        <v>0.94791666666666663</v>
      </c>
      <c r="AD157" s="111">
        <v>0.94982638888888882</v>
      </c>
      <c r="AE157" s="111">
        <v>0.95170138888888878</v>
      </c>
      <c r="AF157" s="111">
        <v>0.95347222222222217</v>
      </c>
      <c r="AG157" s="111">
        <v>0.95650462962962957</v>
      </c>
      <c r="AH157" s="111">
        <v>0.95877314814814807</v>
      </c>
      <c r="AI157" s="111">
        <v>0.96128472222222217</v>
      </c>
      <c r="AJ157" s="111">
        <v>0.96329861111111104</v>
      </c>
      <c r="AK157" s="111">
        <v>0.96520833333333322</v>
      </c>
      <c r="AL157" s="111">
        <v>0.96681712962962951</v>
      </c>
      <c r="AM157" s="111">
        <v>0.9682060185185184</v>
      </c>
      <c r="AN157" s="111">
        <v>0.96976851851851842</v>
      </c>
      <c r="AO157" s="111">
        <v>0.97167824074074061</v>
      </c>
      <c r="AP157" s="111">
        <v>0.97326388888888871</v>
      </c>
      <c r="AQ157" s="111">
        <v>0.97461805555555536</v>
      </c>
      <c r="AR157" s="111">
        <v>0.97634259259259237</v>
      </c>
      <c r="AS157" s="111">
        <v>0.97773148148148126</v>
      </c>
      <c r="AT157" s="111">
        <v>0.97924768518518501</v>
      </c>
      <c r="AU157" s="111">
        <v>0.9808564814814813</v>
      </c>
      <c r="AV157" s="111">
        <v>0.98265046296296277</v>
      </c>
      <c r="AW157" s="111">
        <v>0.98440972222222201</v>
      </c>
      <c r="AX157" s="111">
        <v>0.9864583333333331</v>
      </c>
      <c r="AY157" s="111">
        <v>0.98921296296296268</v>
      </c>
      <c r="AZ157" s="111">
        <v>0.99099537037037011</v>
      </c>
      <c r="BA157" s="111">
        <v>0.99357638888888866</v>
      </c>
      <c r="BB157" s="1" t="s">
        <v>104</v>
      </c>
      <c r="BC157" s="1">
        <v>820</v>
      </c>
      <c r="BD157" s="111">
        <v>1</v>
      </c>
      <c r="BE157" s="111" t="s">
        <v>110</v>
      </c>
      <c r="BF157" s="111"/>
      <c r="BG157" s="111"/>
      <c r="BH157" s="111"/>
      <c r="BI157" s="111"/>
      <c r="BJ157" s="111"/>
      <c r="BK157" s="111"/>
      <c r="BL157" s="111"/>
      <c r="BM157" s="111"/>
      <c r="BN157" s="111"/>
      <c r="BO157" s="111"/>
      <c r="BP157" s="111"/>
      <c r="BQ157" s="111"/>
      <c r="BR157" s="111"/>
      <c r="BS157" s="111"/>
      <c r="BT157" s="111"/>
      <c r="BU157" s="111"/>
      <c r="BV157" s="111"/>
      <c r="BW157" s="111"/>
      <c r="BX157" s="111"/>
      <c r="BY157" s="111"/>
      <c r="BZ157" s="111"/>
      <c r="CA157" s="111">
        <v>1.0104166666666667</v>
      </c>
      <c r="CB157" s="111"/>
      <c r="CC157" s="1" t="s">
        <v>69</v>
      </c>
    </row>
    <row r="158" spans="1:81" s="1" customFormat="1" ht="24" customHeight="1" x14ac:dyDescent="0.25">
      <c r="A158" s="332">
        <v>814</v>
      </c>
      <c r="B158" s="273"/>
      <c r="C158" s="272"/>
      <c r="D158" s="273">
        <v>0.9433796296296254</v>
      </c>
      <c r="E158" s="273">
        <v>0.95138888888888884</v>
      </c>
      <c r="F158" s="272">
        <v>78</v>
      </c>
      <c r="G158" s="331">
        <v>0.98271990740740722</v>
      </c>
      <c r="H158" s="272">
        <v>78</v>
      </c>
      <c r="I158" s="273">
        <v>0.98993055555555531</v>
      </c>
      <c r="J158" s="272">
        <v>78</v>
      </c>
      <c r="K158" s="273"/>
      <c r="L158" s="272"/>
      <c r="M158" s="272" t="s">
        <v>105</v>
      </c>
      <c r="N158" s="332">
        <v>814</v>
      </c>
      <c r="O158" s="273"/>
      <c r="P158" s="272"/>
      <c r="Q158" s="273"/>
      <c r="R158" s="272"/>
      <c r="S158" s="331"/>
      <c r="T158" s="272"/>
      <c r="U158" s="290"/>
      <c r="V158" s="428">
        <v>78</v>
      </c>
      <c r="W158" s="290">
        <v>1.0038194444444442</v>
      </c>
      <c r="X158" s="332">
        <v>814</v>
      </c>
      <c r="Y158" s="278" t="s">
        <v>232</v>
      </c>
      <c r="Z158" s="398"/>
      <c r="AB158" s="1">
        <v>814</v>
      </c>
      <c r="AC158" s="111">
        <v>0.95138888888888884</v>
      </c>
      <c r="AD158" s="111">
        <v>0.95329861111111103</v>
      </c>
      <c r="AE158" s="111">
        <v>0.95517361111111099</v>
      </c>
      <c r="AF158" s="111">
        <v>0.95694444444444438</v>
      </c>
      <c r="AG158" s="111">
        <v>0.95997685185185178</v>
      </c>
      <c r="AH158" s="111">
        <v>0.96224537037037028</v>
      </c>
      <c r="AI158" s="111">
        <v>0.96475694444444438</v>
      </c>
      <c r="AJ158" s="111">
        <v>0.96677083333333325</v>
      </c>
      <c r="AK158" s="111">
        <v>0.96868055555555543</v>
      </c>
      <c r="AL158" s="111">
        <v>0.97028935185185172</v>
      </c>
      <c r="AM158" s="111">
        <v>0.97167824074074061</v>
      </c>
      <c r="AN158" s="111">
        <v>0.97324074074074063</v>
      </c>
      <c r="AO158" s="111">
        <v>0.97515046296296282</v>
      </c>
      <c r="AP158" s="111">
        <v>0.97673611111111092</v>
      </c>
      <c r="AQ158" s="111">
        <v>0.97809027777777757</v>
      </c>
      <c r="AR158" s="111">
        <v>0.97981481481481458</v>
      </c>
      <c r="AS158" s="111">
        <v>0.98120370370370347</v>
      </c>
      <c r="AT158" s="111">
        <v>0.98271990740740722</v>
      </c>
      <c r="AU158" s="111">
        <v>0.98432870370370351</v>
      </c>
      <c r="AV158" s="111">
        <v>0.98612268518518498</v>
      </c>
      <c r="AW158" s="111">
        <v>0.98788194444444422</v>
      </c>
      <c r="AX158" s="111">
        <v>0.98993055555555531</v>
      </c>
      <c r="AY158" s="111"/>
      <c r="AZ158" s="111"/>
      <c r="BA158" s="111"/>
      <c r="BB158" s="1" t="s">
        <v>105</v>
      </c>
      <c r="BC158" s="1">
        <v>814</v>
      </c>
      <c r="BD158" s="111"/>
      <c r="BE158" s="111" t="s">
        <v>244</v>
      </c>
      <c r="BF158" s="111"/>
      <c r="BG158" s="111"/>
      <c r="BH158" s="111"/>
      <c r="BI158" s="111"/>
      <c r="BJ158" s="111"/>
      <c r="BK158" s="111"/>
      <c r="BL158" s="111"/>
      <c r="BM158" s="111"/>
      <c r="BN158" s="111"/>
      <c r="BO158" s="111"/>
      <c r="BP158" s="111"/>
      <c r="BQ158" s="111"/>
      <c r="BR158" s="111"/>
      <c r="BS158" s="111"/>
      <c r="BT158" s="111"/>
      <c r="BU158" s="111"/>
      <c r="BV158" s="111"/>
      <c r="BW158" s="111"/>
      <c r="BX158" s="111"/>
      <c r="BY158" s="111"/>
      <c r="BZ158" s="111"/>
      <c r="CA158" s="111">
        <v>1.0038194444444442</v>
      </c>
      <c r="CB158" s="111"/>
      <c r="CC158" s="1" t="s">
        <v>232</v>
      </c>
    </row>
    <row r="159" spans="1:81" s="1" customFormat="1" ht="24" customHeight="1" x14ac:dyDescent="0.25">
      <c r="A159" s="332">
        <v>810</v>
      </c>
      <c r="B159" s="273"/>
      <c r="C159" s="272"/>
      <c r="D159" s="273">
        <v>0.9521759259259216</v>
      </c>
      <c r="E159" s="273">
        <v>0.95833333333333337</v>
      </c>
      <c r="F159" s="272">
        <v>79</v>
      </c>
      <c r="G159" s="331">
        <v>0.98966435185185175</v>
      </c>
      <c r="H159" s="272">
        <v>79</v>
      </c>
      <c r="I159" s="273">
        <v>0.99687499999999984</v>
      </c>
      <c r="J159" s="272">
        <v>79</v>
      </c>
      <c r="K159" s="273">
        <v>1.0039930555555552</v>
      </c>
      <c r="L159" s="272">
        <v>79</v>
      </c>
      <c r="M159" s="272" t="s">
        <v>103</v>
      </c>
      <c r="N159" s="332">
        <v>810</v>
      </c>
      <c r="O159" s="273">
        <v>1.0069444444444444</v>
      </c>
      <c r="P159" s="272">
        <v>79</v>
      </c>
      <c r="Q159" s="273"/>
      <c r="R159" s="272"/>
      <c r="S159" s="331"/>
      <c r="T159" s="272"/>
      <c r="U159" s="290"/>
      <c r="V159" s="428">
        <v>79</v>
      </c>
      <c r="W159" s="290">
        <v>1.0277777777777779</v>
      </c>
      <c r="X159" s="332">
        <v>810</v>
      </c>
      <c r="Y159" s="278" t="s">
        <v>232</v>
      </c>
      <c r="Z159" s="398"/>
      <c r="AB159" s="1">
        <v>810</v>
      </c>
      <c r="AC159" s="111">
        <v>0.95833333333333337</v>
      </c>
      <c r="AD159" s="111">
        <v>0.96024305555555556</v>
      </c>
      <c r="AE159" s="111">
        <v>0.96211805555555552</v>
      </c>
      <c r="AF159" s="111">
        <v>0.96388888888888891</v>
      </c>
      <c r="AG159" s="111">
        <v>0.96692129629629631</v>
      </c>
      <c r="AH159" s="111">
        <v>0.96918981481481481</v>
      </c>
      <c r="AI159" s="111">
        <v>0.97170138888888891</v>
      </c>
      <c r="AJ159" s="111">
        <v>0.97371527777777778</v>
      </c>
      <c r="AK159" s="111">
        <v>0.97562499999999996</v>
      </c>
      <c r="AL159" s="111">
        <v>0.97723379629629625</v>
      </c>
      <c r="AM159" s="111">
        <v>0.97862268518518514</v>
      </c>
      <c r="AN159" s="111">
        <v>0.98018518518518516</v>
      </c>
      <c r="AO159" s="111">
        <v>0.98209490740740735</v>
      </c>
      <c r="AP159" s="111">
        <v>0.98368055555555545</v>
      </c>
      <c r="AQ159" s="111">
        <v>0.9850347222222221</v>
      </c>
      <c r="AR159" s="111">
        <v>0.98675925925925911</v>
      </c>
      <c r="AS159" s="111">
        <v>0.988148148148148</v>
      </c>
      <c r="AT159" s="111">
        <v>0.98966435185185175</v>
      </c>
      <c r="AU159" s="111">
        <v>0.99127314814814804</v>
      </c>
      <c r="AV159" s="111">
        <v>0.99306712962962951</v>
      </c>
      <c r="AW159" s="111">
        <v>0.99482638888888875</v>
      </c>
      <c r="AX159" s="111">
        <v>0.99687499999999984</v>
      </c>
      <c r="AY159" s="111">
        <v>0.99962962962962942</v>
      </c>
      <c r="AZ159" s="111">
        <v>1.0014120370370367</v>
      </c>
      <c r="BA159" s="111">
        <v>1.0039930555555552</v>
      </c>
      <c r="BB159" s="1" t="s">
        <v>103</v>
      </c>
      <c r="BC159" s="1">
        <v>810</v>
      </c>
      <c r="BD159" s="111"/>
      <c r="BE159" s="111" t="s">
        <v>245</v>
      </c>
      <c r="BF159" s="111"/>
      <c r="BG159" s="111"/>
      <c r="BH159" s="111"/>
      <c r="BI159" s="111"/>
      <c r="BJ159" s="111"/>
      <c r="BK159" s="111"/>
      <c r="BL159" s="111"/>
      <c r="BM159" s="111"/>
      <c r="BN159" s="111"/>
      <c r="BO159" s="111"/>
      <c r="BP159" s="111"/>
      <c r="BQ159" s="111"/>
      <c r="BR159" s="111"/>
      <c r="BS159" s="111"/>
      <c r="BT159" s="111"/>
      <c r="BU159" s="111"/>
      <c r="BV159" s="111"/>
      <c r="BW159" s="111"/>
      <c r="BX159" s="111"/>
      <c r="BY159" s="111"/>
      <c r="BZ159" s="111"/>
      <c r="CA159" s="111">
        <v>1.0243055555555556</v>
      </c>
      <c r="CB159" s="111"/>
      <c r="CC159" s="1" t="s">
        <v>232</v>
      </c>
    </row>
    <row r="160" spans="1:81" s="1" customFormat="1" ht="24" customHeight="1" x14ac:dyDescent="0.25">
      <c r="A160" s="332">
        <v>822</v>
      </c>
      <c r="B160" s="273"/>
      <c r="C160" s="272"/>
      <c r="D160" s="273">
        <v>0.96137731481481492</v>
      </c>
      <c r="E160" s="273">
        <v>0.96527777777777779</v>
      </c>
      <c r="F160" s="272">
        <v>81</v>
      </c>
      <c r="G160" s="331">
        <v>0.99660879629629617</v>
      </c>
      <c r="H160" s="272">
        <v>81</v>
      </c>
      <c r="I160" s="273">
        <v>1.0038194444444444</v>
      </c>
      <c r="J160" s="272">
        <v>81</v>
      </c>
      <c r="K160" s="273"/>
      <c r="L160" s="272"/>
      <c r="M160" s="272" t="s">
        <v>105</v>
      </c>
      <c r="N160" s="332">
        <v>822</v>
      </c>
      <c r="O160" s="273"/>
      <c r="P160" s="272"/>
      <c r="Q160" s="273"/>
      <c r="R160" s="272"/>
      <c r="S160" s="331"/>
      <c r="T160" s="272"/>
      <c r="U160" s="290"/>
      <c r="V160" s="428">
        <v>81</v>
      </c>
      <c r="W160" s="290">
        <v>1.0177083333333332</v>
      </c>
      <c r="X160" s="332">
        <v>822</v>
      </c>
      <c r="Y160" s="278" t="s">
        <v>232</v>
      </c>
      <c r="Z160" s="398"/>
      <c r="AB160" s="1">
        <v>822</v>
      </c>
      <c r="AC160" s="111">
        <v>0.96527777777777779</v>
      </c>
      <c r="AD160" s="111">
        <v>0.96718749999999998</v>
      </c>
      <c r="AE160" s="111">
        <v>0.96906249999999994</v>
      </c>
      <c r="AF160" s="111">
        <v>0.97083333333333333</v>
      </c>
      <c r="AG160" s="111">
        <v>0.97386574074074073</v>
      </c>
      <c r="AH160" s="111">
        <v>0.97613425925925923</v>
      </c>
      <c r="AI160" s="111">
        <v>0.97864583333333333</v>
      </c>
      <c r="AJ160" s="111">
        <v>0.9806597222222222</v>
      </c>
      <c r="AK160" s="111">
        <v>0.98256944444444438</v>
      </c>
      <c r="AL160" s="111">
        <v>0.98417824074074067</v>
      </c>
      <c r="AM160" s="111">
        <v>0.98556712962962956</v>
      </c>
      <c r="AN160" s="111">
        <v>0.98712962962962958</v>
      </c>
      <c r="AO160" s="111">
        <v>0.98903935185185177</v>
      </c>
      <c r="AP160" s="111">
        <v>0.99062499999999987</v>
      </c>
      <c r="AQ160" s="111">
        <v>0.99197916666666652</v>
      </c>
      <c r="AR160" s="111">
        <v>0.99370370370370353</v>
      </c>
      <c r="AS160" s="111">
        <v>0.99509259259259242</v>
      </c>
      <c r="AT160" s="111">
        <v>0.99660879629629617</v>
      </c>
      <c r="AU160" s="111">
        <v>0.99821759259259246</v>
      </c>
      <c r="AV160" s="111">
        <v>1.000011574074074</v>
      </c>
      <c r="AW160" s="111">
        <v>1.0017708333333333</v>
      </c>
      <c r="AX160" s="111">
        <v>1.0038194444444444</v>
      </c>
      <c r="AY160" s="111"/>
      <c r="AZ160" s="111"/>
      <c r="BA160" s="111"/>
      <c r="BB160" s="1" t="s">
        <v>105</v>
      </c>
      <c r="BC160" s="1">
        <v>822</v>
      </c>
      <c r="BD160" s="111"/>
      <c r="BE160" s="111" t="s">
        <v>244</v>
      </c>
      <c r="BF160" s="111"/>
      <c r="BG160" s="111"/>
      <c r="BH160" s="111"/>
      <c r="BI160" s="111"/>
      <c r="BJ160" s="111"/>
      <c r="BK160" s="111"/>
      <c r="BL160" s="111"/>
      <c r="BM160" s="111"/>
      <c r="BN160" s="111"/>
      <c r="BO160" s="111"/>
      <c r="BP160" s="111"/>
      <c r="BQ160" s="111"/>
      <c r="BR160" s="111"/>
      <c r="BS160" s="111"/>
      <c r="BT160" s="111"/>
      <c r="BU160" s="111"/>
      <c r="BV160" s="111"/>
      <c r="BW160" s="111"/>
      <c r="BX160" s="111"/>
      <c r="BY160" s="111"/>
      <c r="BZ160" s="111"/>
      <c r="CA160" s="111">
        <v>1.0177083333333332</v>
      </c>
      <c r="CB160" s="111"/>
      <c r="CC160" s="1" t="s">
        <v>232</v>
      </c>
    </row>
    <row r="161" spans="1:81" s="1" customFormat="1" ht="24" customHeight="1" x14ac:dyDescent="0.25">
      <c r="A161" s="332">
        <v>801</v>
      </c>
      <c r="B161" s="273"/>
      <c r="C161" s="272"/>
      <c r="D161" s="273">
        <v>0.96484953703703702</v>
      </c>
      <c r="E161" s="273">
        <v>0.97222222222222221</v>
      </c>
      <c r="F161" s="272">
        <v>82</v>
      </c>
      <c r="G161" s="331">
        <v>1.0013541666666668</v>
      </c>
      <c r="H161" s="272">
        <v>82</v>
      </c>
      <c r="I161" s="273">
        <v>1.0081018518518519</v>
      </c>
      <c r="J161" s="272">
        <v>82</v>
      </c>
      <c r="K161" s="273"/>
      <c r="L161" s="272"/>
      <c r="M161" s="272" t="s">
        <v>105</v>
      </c>
      <c r="N161" s="332">
        <v>801</v>
      </c>
      <c r="O161" s="273"/>
      <c r="P161" s="272"/>
      <c r="Q161" s="273"/>
      <c r="R161" s="272"/>
      <c r="S161" s="331"/>
      <c r="T161" s="272"/>
      <c r="U161" s="290"/>
      <c r="V161" s="428">
        <v>82</v>
      </c>
      <c r="W161" s="290">
        <v>1.0219907407407407</v>
      </c>
      <c r="X161" s="332">
        <v>801</v>
      </c>
      <c r="Y161" s="278" t="s">
        <v>232</v>
      </c>
      <c r="Z161" s="398"/>
      <c r="AB161" s="1">
        <v>801</v>
      </c>
      <c r="AC161" s="111">
        <v>0.97222222222222221</v>
      </c>
      <c r="AD161" s="111">
        <v>0.97390046296296295</v>
      </c>
      <c r="AE161" s="111">
        <v>0.97565972222222219</v>
      </c>
      <c r="AF161" s="111">
        <v>0.97731481481481475</v>
      </c>
      <c r="AG161" s="111">
        <v>0.98023148148148143</v>
      </c>
      <c r="AH161" s="111">
        <v>0.98238425925925921</v>
      </c>
      <c r="AI161" s="111">
        <v>0.98478009259259258</v>
      </c>
      <c r="AJ161" s="111">
        <v>0.98667824074074073</v>
      </c>
      <c r="AK161" s="111">
        <v>0.9884722222222222</v>
      </c>
      <c r="AL161" s="111">
        <v>0.98996527777777776</v>
      </c>
      <c r="AM161" s="111">
        <v>0.99123842592592593</v>
      </c>
      <c r="AN161" s="111">
        <v>0.99268518518518523</v>
      </c>
      <c r="AO161" s="111">
        <v>0.99447916666666669</v>
      </c>
      <c r="AP161" s="111">
        <v>0.99594907407407407</v>
      </c>
      <c r="AQ161" s="111">
        <v>0.9971875</v>
      </c>
      <c r="AR161" s="111">
        <v>0.99879629629629629</v>
      </c>
      <c r="AS161" s="111">
        <v>0.99995370370370373</v>
      </c>
      <c r="AT161" s="111">
        <v>1.0013541666666668</v>
      </c>
      <c r="AU161" s="111">
        <v>1.0028472222222222</v>
      </c>
      <c r="AV161" s="111">
        <v>1.004525462962963</v>
      </c>
      <c r="AW161" s="111">
        <v>1.0061689814814816</v>
      </c>
      <c r="AX161" s="111">
        <v>1.0081018518518519</v>
      </c>
      <c r="AY161" s="111"/>
      <c r="AZ161" s="111"/>
      <c r="BA161" s="111"/>
      <c r="BB161" s="1" t="s">
        <v>105</v>
      </c>
      <c r="BC161" s="1">
        <v>801</v>
      </c>
      <c r="BD161" s="111"/>
      <c r="BE161" s="111" t="s">
        <v>244</v>
      </c>
      <c r="BF161" s="111"/>
      <c r="BG161" s="111"/>
      <c r="BH161" s="111"/>
      <c r="BI161" s="111"/>
      <c r="BJ161" s="111"/>
      <c r="BK161" s="111"/>
      <c r="BL161" s="111"/>
      <c r="BM161" s="111"/>
      <c r="BN161" s="111"/>
      <c r="BO161" s="111"/>
      <c r="BP161" s="111"/>
      <c r="BQ161" s="111"/>
      <c r="BR161" s="111"/>
      <c r="BS161" s="111"/>
      <c r="BT161" s="111"/>
      <c r="BU161" s="111"/>
      <c r="BV161" s="111"/>
      <c r="BW161" s="111"/>
      <c r="BX161" s="111"/>
      <c r="BY161" s="111"/>
      <c r="BZ161" s="111"/>
      <c r="CA161" s="111">
        <v>1.0219907407407407</v>
      </c>
      <c r="CB161" s="111"/>
      <c r="CC161" s="1" t="s">
        <v>232</v>
      </c>
    </row>
    <row r="162" spans="1:81" s="1" customFormat="1" ht="24" customHeight="1" x14ac:dyDescent="0.25">
      <c r="A162" s="332">
        <v>823</v>
      </c>
      <c r="B162" s="273"/>
      <c r="C162" s="272"/>
      <c r="D162" s="273">
        <v>0.97040509259259256</v>
      </c>
      <c r="E162" s="273">
        <v>0.97569444444444453</v>
      </c>
      <c r="F162" s="272">
        <v>83</v>
      </c>
      <c r="G162" s="331">
        <v>1.0048263888888889</v>
      </c>
      <c r="H162" s="272">
        <v>83</v>
      </c>
      <c r="I162" s="273">
        <v>1.011574074074074</v>
      </c>
      <c r="J162" s="272">
        <v>83</v>
      </c>
      <c r="K162" s="273"/>
      <c r="L162" s="272"/>
      <c r="M162" s="272" t="s">
        <v>105</v>
      </c>
      <c r="N162" s="332">
        <v>823</v>
      </c>
      <c r="O162" s="273"/>
      <c r="P162" s="272"/>
      <c r="Q162" s="273"/>
      <c r="R162" s="272"/>
      <c r="S162" s="331"/>
      <c r="T162" s="272"/>
      <c r="U162" s="290"/>
      <c r="V162" s="428">
        <v>83</v>
      </c>
      <c r="W162" s="290">
        <v>1.0254629629629628</v>
      </c>
      <c r="X162" s="332">
        <v>823</v>
      </c>
      <c r="Y162" s="278" t="s">
        <v>232</v>
      </c>
      <c r="Z162" s="398"/>
      <c r="AB162" s="1">
        <v>823</v>
      </c>
      <c r="AC162" s="111">
        <v>0.97569444444444453</v>
      </c>
      <c r="AD162" s="111">
        <v>0.97737268518518527</v>
      </c>
      <c r="AE162" s="111">
        <v>0.97913194444444451</v>
      </c>
      <c r="AF162" s="111">
        <v>0.98078703703703707</v>
      </c>
      <c r="AG162" s="111">
        <v>0.98370370370370375</v>
      </c>
      <c r="AH162" s="111">
        <v>0.98585648148148153</v>
      </c>
      <c r="AI162" s="111">
        <v>0.9882523148148149</v>
      </c>
      <c r="AJ162" s="111">
        <v>0.99015046296296305</v>
      </c>
      <c r="AK162" s="111">
        <v>0.99194444444444452</v>
      </c>
      <c r="AL162" s="111">
        <v>0.99343750000000008</v>
      </c>
      <c r="AM162" s="111">
        <v>0.99471064814814825</v>
      </c>
      <c r="AN162" s="111">
        <v>0.99615740740740755</v>
      </c>
      <c r="AO162" s="111">
        <v>0.99795138888888901</v>
      </c>
      <c r="AP162" s="111">
        <v>0.99942129629629639</v>
      </c>
      <c r="AQ162" s="111">
        <v>1.0006597222222222</v>
      </c>
      <c r="AR162" s="111">
        <v>1.0022685185185185</v>
      </c>
      <c r="AS162" s="111">
        <v>1.0034259259259259</v>
      </c>
      <c r="AT162" s="111">
        <v>1.0048263888888889</v>
      </c>
      <c r="AU162" s="111">
        <v>1.0063194444444443</v>
      </c>
      <c r="AV162" s="111">
        <v>1.0079976851851851</v>
      </c>
      <c r="AW162" s="111">
        <v>1.0096412037037037</v>
      </c>
      <c r="AX162" s="111">
        <v>1.011574074074074</v>
      </c>
      <c r="AY162" s="111"/>
      <c r="AZ162" s="111"/>
      <c r="BA162" s="111"/>
      <c r="BB162" s="1" t="s">
        <v>105</v>
      </c>
      <c r="BC162" s="1">
        <v>823</v>
      </c>
      <c r="BD162" s="111"/>
      <c r="BE162" s="111" t="s">
        <v>244</v>
      </c>
      <c r="BF162" s="111"/>
      <c r="BG162" s="111"/>
      <c r="BH162" s="111"/>
      <c r="BI162" s="111"/>
      <c r="BJ162" s="111"/>
      <c r="BK162" s="111"/>
      <c r="BL162" s="111"/>
      <c r="BM162" s="111"/>
      <c r="BN162" s="111"/>
      <c r="BO162" s="111"/>
      <c r="BP162" s="111"/>
      <c r="BQ162" s="111"/>
      <c r="BR162" s="111"/>
      <c r="BS162" s="111"/>
      <c r="BT162" s="111"/>
      <c r="BU162" s="111"/>
      <c r="BV162" s="111"/>
      <c r="BW162" s="111"/>
      <c r="BX162" s="111"/>
      <c r="BY162" s="111"/>
      <c r="BZ162" s="111"/>
      <c r="CA162" s="111">
        <v>1.0254629629629628</v>
      </c>
      <c r="CB162" s="111"/>
      <c r="CC162" s="1" t="s">
        <v>232</v>
      </c>
    </row>
    <row r="163" spans="1:81" s="1" customFormat="1" ht="24" customHeight="1" x14ac:dyDescent="0.25">
      <c r="A163" s="332">
        <v>803</v>
      </c>
      <c r="B163" s="273"/>
      <c r="C163" s="272"/>
      <c r="D163" s="273">
        <v>0.97873842592592586</v>
      </c>
      <c r="E163" s="273">
        <v>0.98263888888888884</v>
      </c>
      <c r="F163" s="272">
        <v>80</v>
      </c>
      <c r="G163" s="331">
        <v>1.0117708333333333</v>
      </c>
      <c r="H163" s="272">
        <v>80</v>
      </c>
      <c r="I163" s="273">
        <v>1.0185185185185184</v>
      </c>
      <c r="J163" s="272">
        <v>80</v>
      </c>
      <c r="K163" s="273"/>
      <c r="L163" s="272"/>
      <c r="M163" s="272" t="s">
        <v>105</v>
      </c>
      <c r="N163" s="332">
        <v>803</v>
      </c>
      <c r="O163" s="273"/>
      <c r="P163" s="272"/>
      <c r="Q163" s="273"/>
      <c r="R163" s="272"/>
      <c r="S163" s="331"/>
      <c r="T163" s="272"/>
      <c r="U163" s="290"/>
      <c r="V163" s="428">
        <v>80</v>
      </c>
      <c r="W163" s="290">
        <v>1.0324074074074072</v>
      </c>
      <c r="X163" s="332">
        <v>803</v>
      </c>
      <c r="Y163" s="278" t="s">
        <v>232</v>
      </c>
      <c r="Z163" s="398"/>
      <c r="AB163" s="1">
        <v>803</v>
      </c>
      <c r="AC163" s="111">
        <v>0.98263888888888884</v>
      </c>
      <c r="AD163" s="111">
        <v>0.98431712962962958</v>
      </c>
      <c r="AE163" s="111">
        <v>0.98607638888888882</v>
      </c>
      <c r="AF163" s="111">
        <v>0.98773148148148138</v>
      </c>
      <c r="AG163" s="111">
        <v>0.99064814814814806</v>
      </c>
      <c r="AH163" s="111">
        <v>0.99280092592592584</v>
      </c>
      <c r="AI163" s="111">
        <v>0.99519675925925921</v>
      </c>
      <c r="AJ163" s="111">
        <v>0.99709490740740736</v>
      </c>
      <c r="AK163" s="111">
        <v>0.99888888888888883</v>
      </c>
      <c r="AL163" s="111">
        <v>1.0003819444444444</v>
      </c>
      <c r="AM163" s="111">
        <v>1.0016550925925924</v>
      </c>
      <c r="AN163" s="111">
        <v>1.0031018518518517</v>
      </c>
      <c r="AO163" s="111">
        <v>1.0048958333333333</v>
      </c>
      <c r="AP163" s="111">
        <v>1.0063657407407407</v>
      </c>
      <c r="AQ163" s="111">
        <v>1.0076041666666666</v>
      </c>
      <c r="AR163" s="111">
        <v>1.0092129629629629</v>
      </c>
      <c r="AS163" s="111">
        <v>1.0103703703703704</v>
      </c>
      <c r="AT163" s="111">
        <v>1.0117708333333333</v>
      </c>
      <c r="AU163" s="111">
        <v>1.0132638888888887</v>
      </c>
      <c r="AV163" s="111">
        <v>1.0149421296296295</v>
      </c>
      <c r="AW163" s="111">
        <v>1.0165856481481481</v>
      </c>
      <c r="AX163" s="111">
        <v>1.0185185185185184</v>
      </c>
      <c r="AY163" s="111"/>
      <c r="AZ163" s="111"/>
      <c r="BA163" s="111"/>
      <c r="BB163" s="1" t="s">
        <v>105</v>
      </c>
      <c r="BC163" s="1">
        <v>803</v>
      </c>
      <c r="BD163" s="111"/>
      <c r="BE163" s="111" t="s">
        <v>244</v>
      </c>
      <c r="BF163" s="111"/>
      <c r="BG163" s="111"/>
      <c r="BH163" s="111"/>
      <c r="BI163" s="111"/>
      <c r="BJ163" s="111"/>
      <c r="BK163" s="111"/>
      <c r="BL163" s="111"/>
      <c r="BM163" s="111"/>
      <c r="BN163" s="111"/>
      <c r="BO163" s="111"/>
      <c r="BP163" s="111"/>
      <c r="BQ163" s="111"/>
      <c r="BR163" s="111"/>
      <c r="BS163" s="111"/>
      <c r="BT163" s="111"/>
      <c r="BU163" s="111"/>
      <c r="BV163" s="111"/>
      <c r="BW163" s="111"/>
      <c r="BX163" s="111"/>
      <c r="BY163" s="111"/>
      <c r="BZ163" s="111"/>
      <c r="CA163" s="111">
        <v>1.0324074074074072</v>
      </c>
      <c r="CB163" s="111"/>
      <c r="CC163" s="1" t="s">
        <v>232</v>
      </c>
    </row>
    <row r="164" spans="1:81" s="1" customFormat="1" ht="24" customHeight="1" x14ac:dyDescent="0.25">
      <c r="B164" s="263"/>
      <c r="D164" s="263"/>
      <c r="E164" s="263"/>
      <c r="G164" s="263"/>
      <c r="I164" s="263"/>
      <c r="K164" s="263"/>
      <c r="O164" s="263"/>
      <c r="Q164" s="263"/>
      <c r="S164" s="263"/>
      <c r="U164" s="263"/>
      <c r="W164" s="263"/>
      <c r="Z164" s="67"/>
    </row>
    <row r="165" spans="1:81" s="1" customFormat="1" ht="24" customHeight="1" x14ac:dyDescent="0.25">
      <c r="B165" s="263"/>
      <c r="D165" s="263"/>
      <c r="E165" s="263"/>
      <c r="G165" s="263"/>
      <c r="I165" s="263"/>
      <c r="K165" s="263"/>
      <c r="O165" s="263"/>
      <c r="Q165" s="263"/>
      <c r="S165" s="263"/>
      <c r="U165" s="263"/>
      <c r="W165" s="263"/>
      <c r="Z165" s="67"/>
    </row>
    <row r="166" spans="1:81" s="1" customFormat="1" ht="24" customHeight="1" x14ac:dyDescent="0.25">
      <c r="B166" s="263"/>
      <c r="D166" s="263"/>
      <c r="E166" s="263"/>
      <c r="G166" s="263"/>
      <c r="I166" s="263"/>
      <c r="K166" s="263"/>
      <c r="O166" s="263"/>
      <c r="Q166" s="263"/>
      <c r="S166" s="263"/>
      <c r="U166" s="263"/>
      <c r="W166" s="263"/>
      <c r="Z166" s="67"/>
    </row>
    <row r="167" spans="1:81" s="1" customFormat="1" ht="24" customHeight="1" x14ac:dyDescent="0.25">
      <c r="B167" s="263"/>
      <c r="D167" s="263"/>
      <c r="E167" s="263"/>
      <c r="G167" s="263"/>
      <c r="I167" s="263"/>
      <c r="K167" s="263"/>
      <c r="O167" s="263"/>
      <c r="Q167" s="263"/>
      <c r="S167" s="263"/>
      <c r="U167" s="263"/>
      <c r="W167" s="263"/>
      <c r="Z167" s="67"/>
    </row>
    <row r="168" spans="1:81" s="1" customFormat="1" ht="24" customHeight="1" x14ac:dyDescent="0.25">
      <c r="B168" s="263"/>
      <c r="D168" s="263"/>
      <c r="E168" s="263"/>
      <c r="G168" s="263"/>
      <c r="I168" s="263"/>
      <c r="K168" s="263"/>
      <c r="O168" s="263"/>
      <c r="Q168" s="263"/>
      <c r="S168" s="263"/>
      <c r="U168" s="263"/>
      <c r="W168" s="263"/>
      <c r="Z168" s="67"/>
    </row>
    <row r="169" spans="1:81" s="1" customFormat="1" ht="24" customHeight="1" x14ac:dyDescent="0.25">
      <c r="B169" s="263"/>
      <c r="D169" s="263"/>
      <c r="E169" s="263"/>
      <c r="G169" s="263"/>
      <c r="I169" s="263"/>
      <c r="K169" s="263"/>
      <c r="O169" s="263"/>
      <c r="Q169" s="263"/>
      <c r="S169" s="263"/>
      <c r="U169" s="263"/>
      <c r="W169" s="263"/>
      <c r="Z169" s="67"/>
    </row>
    <row r="170" spans="1:81" s="1" customFormat="1" ht="24" customHeight="1" x14ac:dyDescent="0.25">
      <c r="B170" s="263"/>
      <c r="D170" s="263"/>
      <c r="E170" s="263"/>
      <c r="G170" s="263"/>
      <c r="I170" s="263"/>
      <c r="K170" s="263"/>
      <c r="O170" s="263"/>
      <c r="Q170" s="263"/>
      <c r="S170" s="263"/>
      <c r="U170" s="263"/>
      <c r="W170" s="263"/>
      <c r="Z170" s="67"/>
    </row>
    <row r="171" spans="1:81" s="1" customFormat="1" ht="24" customHeight="1" x14ac:dyDescent="0.25">
      <c r="B171" s="263"/>
      <c r="D171" s="263"/>
      <c r="E171" s="263"/>
      <c r="G171" s="263"/>
      <c r="I171" s="263"/>
      <c r="K171" s="263"/>
      <c r="O171" s="263"/>
      <c r="Q171" s="263"/>
      <c r="S171" s="263"/>
      <c r="U171" s="263"/>
      <c r="W171" s="263"/>
      <c r="Z171" s="67"/>
    </row>
    <row r="172" spans="1:81" s="1" customFormat="1" ht="24" customHeight="1" x14ac:dyDescent="0.25">
      <c r="B172" s="263"/>
      <c r="D172" s="263"/>
      <c r="E172" s="263"/>
      <c r="G172" s="263"/>
      <c r="I172" s="263"/>
      <c r="K172" s="263"/>
      <c r="O172" s="263"/>
      <c r="Q172" s="263"/>
      <c r="S172" s="263"/>
      <c r="U172" s="263"/>
      <c r="W172" s="263"/>
      <c r="Z172" s="67"/>
    </row>
    <row r="173" spans="1:81" s="1" customFormat="1" ht="24" customHeight="1" x14ac:dyDescent="0.25">
      <c r="B173" s="263"/>
      <c r="D173" s="263"/>
      <c r="E173" s="263"/>
      <c r="G173" s="263"/>
      <c r="I173" s="263"/>
      <c r="K173" s="263"/>
      <c r="O173" s="263"/>
      <c r="Q173" s="263"/>
      <c r="S173" s="263"/>
      <c r="U173" s="263"/>
      <c r="W173" s="263"/>
      <c r="Z173" s="67"/>
    </row>
    <row r="174" spans="1:81" s="1" customFormat="1" ht="24" customHeight="1" x14ac:dyDescent="0.25">
      <c r="B174" s="263"/>
      <c r="D174" s="263"/>
      <c r="E174" s="263"/>
      <c r="G174" s="263"/>
      <c r="I174" s="263"/>
      <c r="K174" s="263"/>
      <c r="O174" s="263"/>
      <c r="Q174" s="263"/>
      <c r="S174" s="263"/>
      <c r="U174" s="263"/>
      <c r="W174" s="263"/>
      <c r="Z174" s="67"/>
      <c r="AA174" s="321">
        <v>66</v>
      </c>
    </row>
    <row r="175" spans="1:81" s="1" customFormat="1" ht="24" customHeight="1" x14ac:dyDescent="0.25">
      <c r="B175" s="263"/>
      <c r="D175" s="263"/>
      <c r="E175" s="263"/>
      <c r="G175" s="263"/>
      <c r="I175" s="263"/>
      <c r="K175" s="263"/>
      <c r="O175" s="263"/>
      <c r="Q175" s="263"/>
      <c r="S175" s="263"/>
      <c r="U175" s="263"/>
      <c r="W175" s="263"/>
      <c r="Z175" s="67"/>
      <c r="AA175" s="321">
        <v>67</v>
      </c>
    </row>
    <row r="176" spans="1:81" s="1" customFormat="1" ht="24" customHeight="1" x14ac:dyDescent="0.25">
      <c r="B176" s="263"/>
      <c r="D176" s="263"/>
      <c r="E176" s="263"/>
      <c r="G176" s="263"/>
      <c r="I176" s="263"/>
      <c r="K176" s="263"/>
      <c r="O176" s="263"/>
      <c r="Q176" s="263"/>
      <c r="S176" s="263"/>
      <c r="U176" s="263"/>
      <c r="W176" s="263"/>
      <c r="Z176" s="67"/>
      <c r="AA176" s="321">
        <v>68</v>
      </c>
    </row>
    <row r="177" spans="2:27" s="1" customFormat="1" ht="24" customHeight="1" x14ac:dyDescent="0.25">
      <c r="B177" s="263"/>
      <c r="D177" s="263"/>
      <c r="E177" s="263"/>
      <c r="G177" s="263"/>
      <c r="I177" s="263"/>
      <c r="K177" s="263"/>
      <c r="O177" s="263"/>
      <c r="Q177" s="263"/>
      <c r="S177" s="263"/>
      <c r="U177" s="263"/>
      <c r="W177" s="263"/>
      <c r="Z177" s="67"/>
      <c r="AA177" s="321">
        <v>69</v>
      </c>
    </row>
    <row r="178" spans="2:27" s="1" customFormat="1" ht="24" customHeight="1" x14ac:dyDescent="0.25">
      <c r="B178" s="263"/>
      <c r="D178" s="263"/>
      <c r="E178" s="263"/>
      <c r="G178" s="263"/>
      <c r="I178" s="263"/>
      <c r="K178" s="263"/>
      <c r="O178" s="263"/>
      <c r="Q178" s="263"/>
      <c r="S178" s="263"/>
      <c r="U178" s="263"/>
      <c r="W178" s="263"/>
      <c r="Z178" s="67"/>
      <c r="AA178" s="321">
        <v>71</v>
      </c>
    </row>
    <row r="179" spans="2:27" x14ac:dyDescent="0.25">
      <c r="AA179" s="321">
        <v>72</v>
      </c>
    </row>
    <row r="180" spans="2:27" x14ac:dyDescent="0.25">
      <c r="AA180" s="321">
        <v>73</v>
      </c>
    </row>
    <row r="181" spans="2:27" x14ac:dyDescent="0.25">
      <c r="AA181" s="321">
        <v>74</v>
      </c>
    </row>
    <row r="182" spans="2:27" x14ac:dyDescent="0.25">
      <c r="AA182" s="321">
        <v>75</v>
      </c>
    </row>
    <row r="183" spans="2:27" x14ac:dyDescent="0.25">
      <c r="AA183" s="321">
        <v>76</v>
      </c>
    </row>
    <row r="184" spans="2:27" x14ac:dyDescent="0.25">
      <c r="AA184" s="321">
        <v>78</v>
      </c>
    </row>
    <row r="185" spans="2:27" x14ac:dyDescent="0.25">
      <c r="AA185" s="321">
        <v>79</v>
      </c>
    </row>
    <row r="186" spans="2:27" x14ac:dyDescent="0.25">
      <c r="AA186" s="321">
        <v>80</v>
      </c>
    </row>
    <row r="187" spans="2:27" x14ac:dyDescent="0.25">
      <c r="AA187" s="321">
        <v>81</v>
      </c>
    </row>
    <row r="188" spans="2:27" x14ac:dyDescent="0.25">
      <c r="AA188" s="321">
        <v>82</v>
      </c>
    </row>
    <row r="189" spans="2:27" x14ac:dyDescent="0.25">
      <c r="AA189" s="321">
        <v>83</v>
      </c>
    </row>
    <row r="190" spans="2:27" x14ac:dyDescent="0.25">
      <c r="AA190" s="321">
        <v>85</v>
      </c>
    </row>
    <row r="191" spans="2:27" x14ac:dyDescent="0.25">
      <c r="AA191" s="321">
        <v>86</v>
      </c>
    </row>
    <row r="192" spans="2:27" x14ac:dyDescent="0.25">
      <c r="AA192" s="321">
        <v>87</v>
      </c>
    </row>
    <row r="193" spans="27:27" x14ac:dyDescent="0.25">
      <c r="AA193" s="321">
        <v>88</v>
      </c>
    </row>
    <row r="194" spans="27:27" x14ac:dyDescent="0.25">
      <c r="AA194" s="321">
        <v>89</v>
      </c>
    </row>
    <row r="195" spans="27:27" x14ac:dyDescent="0.25">
      <c r="AA195" s="321">
        <v>90</v>
      </c>
    </row>
    <row r="196" spans="27:27" x14ac:dyDescent="0.25">
      <c r="AA196">
        <v>92</v>
      </c>
    </row>
  </sheetData>
  <mergeCells count="5">
    <mergeCell ref="A1:Y1"/>
    <mergeCell ref="I2:K2"/>
    <mergeCell ref="L2:M2"/>
    <mergeCell ref="R2:S2"/>
    <mergeCell ref="T2:U2"/>
  </mergeCells>
  <conditionalFormatting sqref="H4:H9 E10 C4:C163 P4:P163 H11:H163 J4:J163 L4:L163 R4:R163 T4:T163 V4:V163 F4:F163">
    <cfRule type="cellIs" dxfId="80" priority="1" operator="equal">
      <formula>$L$2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FF"/>
  </sheetPr>
  <dimension ref="A1:GR534"/>
  <sheetViews>
    <sheetView view="pageBreakPreview" zoomScale="78" zoomScaleNormal="98" zoomScaleSheetLayoutView="78" workbookViewId="0">
      <pane xSplit="1" ySplit="1" topLeftCell="ES2" activePane="bottomRight" state="frozen"/>
      <selection activeCell="K22" sqref="K22"/>
      <selection pane="topRight" activeCell="K22" sqref="K22"/>
      <selection pane="bottomLeft" activeCell="K22" sqref="K22"/>
      <selection pane="bottomRight" activeCell="K22" sqref="K22"/>
    </sheetView>
  </sheetViews>
  <sheetFormatPr defaultRowHeight="15.75" x14ac:dyDescent="0.25"/>
  <cols>
    <col min="1" max="1" width="10.7109375" style="104" customWidth="1"/>
    <col min="2" max="182" width="11.5703125" style="67" customWidth="1"/>
    <col min="183" max="183" width="12.85546875" style="67" customWidth="1"/>
    <col min="184" max="184" width="13" style="67" customWidth="1"/>
    <col min="185" max="185" width="13.28515625" style="67" customWidth="1"/>
    <col min="186" max="186" width="12.7109375" style="67" customWidth="1"/>
    <col min="187" max="192" width="11.5703125" style="67" customWidth="1"/>
    <col min="193" max="193" width="13" style="67" customWidth="1"/>
    <col min="194" max="198" width="11.5703125" style="67" customWidth="1"/>
    <col min="199" max="16384" width="9.140625" style="67"/>
  </cols>
  <sheetData>
    <row r="1" spans="1:198" ht="25.5" customHeight="1" thickBot="1" x14ac:dyDescent="0.3">
      <c r="A1" s="65" t="s">
        <v>66</v>
      </c>
      <c r="B1" s="66">
        <v>808</v>
      </c>
      <c r="C1" s="66">
        <v>801</v>
      </c>
      <c r="D1" s="66">
        <v>802</v>
      </c>
      <c r="E1" s="66">
        <v>804</v>
      </c>
      <c r="F1" s="66">
        <v>805</v>
      </c>
      <c r="G1" s="66">
        <v>806</v>
      </c>
      <c r="H1" s="66">
        <v>810</v>
      </c>
      <c r="I1" s="66">
        <v>812</v>
      </c>
      <c r="J1" s="66">
        <v>811</v>
      </c>
      <c r="K1" s="66">
        <v>816</v>
      </c>
      <c r="L1" s="66">
        <v>813</v>
      </c>
      <c r="M1" s="66">
        <v>809</v>
      </c>
      <c r="N1" s="66">
        <v>818</v>
      </c>
      <c r="O1" s="66">
        <v>814</v>
      </c>
      <c r="P1" s="66">
        <v>820</v>
      </c>
      <c r="Q1" s="66">
        <v>817</v>
      </c>
      <c r="R1" s="66">
        <v>821</v>
      </c>
      <c r="S1" s="66">
        <v>819</v>
      </c>
      <c r="T1" s="66">
        <v>822</v>
      </c>
      <c r="U1" s="66">
        <v>803</v>
      </c>
      <c r="V1" s="66">
        <v>807</v>
      </c>
      <c r="W1" s="66">
        <v>825</v>
      </c>
      <c r="X1" s="66">
        <v>823</v>
      </c>
      <c r="Y1" s="66">
        <v>815</v>
      </c>
      <c r="Z1" s="66">
        <v>824</v>
      </c>
      <c r="AA1" s="66">
        <f>B28</f>
        <v>808</v>
      </c>
      <c r="AB1" s="66">
        <v>826</v>
      </c>
      <c r="AC1" s="66">
        <f t="shared" ref="AC1:BH1" si="0">C28</f>
        <v>801</v>
      </c>
      <c r="AD1" s="66">
        <f t="shared" si="0"/>
        <v>802</v>
      </c>
      <c r="AE1" s="66">
        <f t="shared" si="0"/>
        <v>804</v>
      </c>
      <c r="AF1" s="66">
        <f t="shared" si="0"/>
        <v>805</v>
      </c>
      <c r="AG1" s="66">
        <f t="shared" si="0"/>
        <v>806</v>
      </c>
      <c r="AH1" s="66">
        <f t="shared" si="0"/>
        <v>810</v>
      </c>
      <c r="AI1" s="66">
        <f t="shared" si="0"/>
        <v>812</v>
      </c>
      <c r="AJ1" s="66">
        <f t="shared" si="0"/>
        <v>811</v>
      </c>
      <c r="AK1" s="66">
        <f t="shared" si="0"/>
        <v>816</v>
      </c>
      <c r="AL1" s="66">
        <f t="shared" si="0"/>
        <v>813</v>
      </c>
      <c r="AM1" s="66">
        <f t="shared" si="0"/>
        <v>809</v>
      </c>
      <c r="AN1" s="66">
        <f t="shared" si="0"/>
        <v>818</v>
      </c>
      <c r="AO1" s="66">
        <f t="shared" si="0"/>
        <v>814</v>
      </c>
      <c r="AP1" s="66">
        <f t="shared" si="0"/>
        <v>820</v>
      </c>
      <c r="AQ1" s="66">
        <f t="shared" si="0"/>
        <v>817</v>
      </c>
      <c r="AR1" s="66">
        <f t="shared" si="0"/>
        <v>821</v>
      </c>
      <c r="AS1" s="66">
        <f t="shared" si="0"/>
        <v>819</v>
      </c>
      <c r="AT1" s="66">
        <f t="shared" si="0"/>
        <v>822</v>
      </c>
      <c r="AU1" s="66">
        <f t="shared" si="0"/>
        <v>803</v>
      </c>
      <c r="AV1" s="66">
        <f t="shared" si="0"/>
        <v>807</v>
      </c>
      <c r="AW1" s="66">
        <f t="shared" si="0"/>
        <v>825</v>
      </c>
      <c r="AX1" s="66">
        <f t="shared" si="0"/>
        <v>823</v>
      </c>
      <c r="AY1" s="66">
        <f t="shared" si="0"/>
        <v>815</v>
      </c>
      <c r="AZ1" s="66">
        <f t="shared" si="0"/>
        <v>824</v>
      </c>
      <c r="BA1" s="66">
        <f t="shared" si="0"/>
        <v>808</v>
      </c>
      <c r="BB1" s="66">
        <f t="shared" si="0"/>
        <v>826</v>
      </c>
      <c r="BC1" s="66">
        <f t="shared" si="0"/>
        <v>801</v>
      </c>
      <c r="BD1" s="66">
        <f t="shared" si="0"/>
        <v>802</v>
      </c>
      <c r="BE1" s="66">
        <f t="shared" si="0"/>
        <v>804</v>
      </c>
      <c r="BF1" s="66">
        <f t="shared" si="0"/>
        <v>805</v>
      </c>
      <c r="BG1" s="66">
        <f t="shared" si="0"/>
        <v>806</v>
      </c>
      <c r="BH1" s="66">
        <f t="shared" si="0"/>
        <v>810</v>
      </c>
      <c r="BI1" s="66">
        <f t="shared" ref="BI1:CB1" si="1">AI28</f>
        <v>812</v>
      </c>
      <c r="BJ1" s="66">
        <f t="shared" si="1"/>
        <v>811</v>
      </c>
      <c r="BK1" s="66">
        <f t="shared" si="1"/>
        <v>816</v>
      </c>
      <c r="BL1" s="66">
        <f t="shared" si="1"/>
        <v>813</v>
      </c>
      <c r="BM1" s="66">
        <f t="shared" si="1"/>
        <v>809</v>
      </c>
      <c r="BN1" s="66">
        <f t="shared" si="1"/>
        <v>818</v>
      </c>
      <c r="BO1" s="66">
        <f t="shared" si="1"/>
        <v>814</v>
      </c>
      <c r="BP1" s="66">
        <f t="shared" si="1"/>
        <v>820</v>
      </c>
      <c r="BQ1" s="66">
        <f t="shared" si="1"/>
        <v>817</v>
      </c>
      <c r="BR1" s="66">
        <f t="shared" si="1"/>
        <v>821</v>
      </c>
      <c r="BS1" s="66">
        <f t="shared" si="1"/>
        <v>819</v>
      </c>
      <c r="BT1" s="66">
        <f t="shared" si="1"/>
        <v>822</v>
      </c>
      <c r="BU1" s="66">
        <f t="shared" si="1"/>
        <v>803</v>
      </c>
      <c r="BV1" s="66">
        <f t="shared" si="1"/>
        <v>807</v>
      </c>
      <c r="BW1" s="66">
        <f t="shared" si="1"/>
        <v>825</v>
      </c>
      <c r="BX1" s="66">
        <f t="shared" si="1"/>
        <v>823</v>
      </c>
      <c r="BY1" s="66">
        <f t="shared" si="1"/>
        <v>815</v>
      </c>
      <c r="BZ1" s="66">
        <f t="shared" si="1"/>
        <v>824</v>
      </c>
      <c r="CA1" s="66">
        <f t="shared" si="1"/>
        <v>808</v>
      </c>
      <c r="CB1" s="66">
        <f t="shared" si="1"/>
        <v>826</v>
      </c>
      <c r="CC1" s="66">
        <f>BD28</f>
        <v>802</v>
      </c>
      <c r="CD1" s="66">
        <f t="shared" ref="CD1:CN1" si="2">BE28</f>
        <v>804</v>
      </c>
      <c r="CE1" s="66">
        <f t="shared" si="2"/>
        <v>805</v>
      </c>
      <c r="CF1" s="66">
        <f t="shared" si="2"/>
        <v>806</v>
      </c>
      <c r="CG1" s="66">
        <f t="shared" si="2"/>
        <v>810</v>
      </c>
      <c r="CH1" s="66">
        <f t="shared" si="2"/>
        <v>812</v>
      </c>
      <c r="CI1" s="66">
        <f t="shared" si="2"/>
        <v>811</v>
      </c>
      <c r="CJ1" s="66">
        <f t="shared" si="2"/>
        <v>816</v>
      </c>
      <c r="CK1" s="66">
        <f t="shared" si="2"/>
        <v>813</v>
      </c>
      <c r="CL1" s="66">
        <f t="shared" si="2"/>
        <v>809</v>
      </c>
      <c r="CM1" s="66">
        <f t="shared" si="2"/>
        <v>818</v>
      </c>
      <c r="CN1" s="66">
        <f t="shared" si="2"/>
        <v>814</v>
      </c>
      <c r="CO1" s="66">
        <f>BQ28</f>
        <v>817</v>
      </c>
      <c r="CP1" s="66">
        <f>BR28</f>
        <v>821</v>
      </c>
      <c r="CQ1" s="66">
        <f>BS28</f>
        <v>819</v>
      </c>
      <c r="CR1" s="66">
        <f t="shared" ref="CR1:DB1" si="3">BT28</f>
        <v>822</v>
      </c>
      <c r="CS1" s="66">
        <f t="shared" si="3"/>
        <v>803</v>
      </c>
      <c r="CT1" s="66">
        <f t="shared" si="3"/>
        <v>807</v>
      </c>
      <c r="CU1" s="66">
        <f t="shared" si="3"/>
        <v>825</v>
      </c>
      <c r="CV1" s="66">
        <f t="shared" si="3"/>
        <v>823</v>
      </c>
      <c r="CW1" s="66">
        <f t="shared" si="3"/>
        <v>815</v>
      </c>
      <c r="CX1" s="66">
        <f t="shared" si="3"/>
        <v>824</v>
      </c>
      <c r="CY1" s="66">
        <f t="shared" si="3"/>
        <v>808</v>
      </c>
      <c r="CZ1" s="66">
        <f t="shared" si="3"/>
        <v>826</v>
      </c>
      <c r="DA1" s="66">
        <f t="shared" si="3"/>
        <v>802</v>
      </c>
      <c r="DB1" s="66">
        <f t="shared" si="3"/>
        <v>804</v>
      </c>
      <c r="DC1" s="66">
        <f t="shared" ref="DC1:DJ1" si="4">CE28</f>
        <v>805</v>
      </c>
      <c r="DD1" s="66">
        <f t="shared" si="4"/>
        <v>806</v>
      </c>
      <c r="DE1" s="66">
        <f t="shared" si="4"/>
        <v>810</v>
      </c>
      <c r="DF1" s="66">
        <f t="shared" si="4"/>
        <v>812</v>
      </c>
      <c r="DG1" s="66">
        <f t="shared" si="4"/>
        <v>811</v>
      </c>
      <c r="DH1" s="66">
        <f t="shared" si="4"/>
        <v>816</v>
      </c>
      <c r="DI1" s="66">
        <f t="shared" si="4"/>
        <v>813</v>
      </c>
      <c r="DJ1" s="66">
        <f t="shared" si="4"/>
        <v>809</v>
      </c>
      <c r="DK1" s="66">
        <v>827</v>
      </c>
      <c r="DL1" s="66">
        <f t="shared" ref="DL1:DV1" si="5">CM28</f>
        <v>818</v>
      </c>
      <c r="DM1" s="66">
        <f t="shared" si="5"/>
        <v>814</v>
      </c>
      <c r="DN1" s="66">
        <f t="shared" si="5"/>
        <v>817</v>
      </c>
      <c r="DO1" s="66">
        <f t="shared" si="5"/>
        <v>821</v>
      </c>
      <c r="DP1" s="66">
        <f t="shared" si="5"/>
        <v>819</v>
      </c>
      <c r="DQ1" s="66">
        <f t="shared" si="5"/>
        <v>822</v>
      </c>
      <c r="DR1" s="66">
        <f t="shared" si="5"/>
        <v>803</v>
      </c>
      <c r="DS1" s="66">
        <f t="shared" si="5"/>
        <v>807</v>
      </c>
      <c r="DT1" s="66">
        <f t="shared" si="5"/>
        <v>825</v>
      </c>
      <c r="DU1" s="66">
        <f t="shared" si="5"/>
        <v>823</v>
      </c>
      <c r="DV1" s="66">
        <f t="shared" si="5"/>
        <v>815</v>
      </c>
      <c r="DW1" s="66">
        <v>828</v>
      </c>
      <c r="DX1" s="66">
        <f>CX28</f>
        <v>824</v>
      </c>
      <c r="DY1" s="66">
        <f t="shared" ref="DY1:EJ1" si="6">CY28</f>
        <v>808</v>
      </c>
      <c r="DZ1" s="66">
        <f t="shared" si="6"/>
        <v>826</v>
      </c>
      <c r="EA1" s="66">
        <f t="shared" si="6"/>
        <v>802</v>
      </c>
      <c r="EB1" s="66">
        <f t="shared" si="6"/>
        <v>804</v>
      </c>
      <c r="EC1" s="66">
        <f t="shared" si="6"/>
        <v>805</v>
      </c>
      <c r="ED1" s="66">
        <f t="shared" si="6"/>
        <v>806</v>
      </c>
      <c r="EE1" s="66">
        <f t="shared" si="6"/>
        <v>810</v>
      </c>
      <c r="EF1" s="66">
        <f t="shared" si="6"/>
        <v>812</v>
      </c>
      <c r="EG1" s="66">
        <f t="shared" si="6"/>
        <v>811</v>
      </c>
      <c r="EH1" s="66">
        <f t="shared" si="6"/>
        <v>816</v>
      </c>
      <c r="EI1" s="66">
        <f t="shared" si="6"/>
        <v>813</v>
      </c>
      <c r="EJ1" s="66">
        <f t="shared" si="6"/>
        <v>809</v>
      </c>
      <c r="EK1" s="66">
        <f>DK28</f>
        <v>827</v>
      </c>
      <c r="EL1" s="66">
        <f t="shared" ref="EL1:EW1" si="7">DL28</f>
        <v>818</v>
      </c>
      <c r="EM1" s="66">
        <f t="shared" si="7"/>
        <v>814</v>
      </c>
      <c r="EN1" s="66">
        <f t="shared" si="7"/>
        <v>817</v>
      </c>
      <c r="EO1" s="66">
        <f t="shared" si="7"/>
        <v>821</v>
      </c>
      <c r="EP1" s="66">
        <f t="shared" si="7"/>
        <v>819</v>
      </c>
      <c r="EQ1" s="66">
        <f t="shared" si="7"/>
        <v>822</v>
      </c>
      <c r="ER1" s="66">
        <f t="shared" si="7"/>
        <v>803</v>
      </c>
      <c r="ES1" s="66">
        <f t="shared" si="7"/>
        <v>807</v>
      </c>
      <c r="ET1" s="66">
        <f t="shared" si="7"/>
        <v>825</v>
      </c>
      <c r="EU1" s="66">
        <f t="shared" si="7"/>
        <v>823</v>
      </c>
      <c r="EV1" s="66">
        <f t="shared" si="7"/>
        <v>815</v>
      </c>
      <c r="EW1" s="66">
        <f t="shared" si="7"/>
        <v>828</v>
      </c>
      <c r="EX1" s="66">
        <f t="shared" ref="EX1:FL1" si="8">DX28</f>
        <v>824</v>
      </c>
      <c r="EY1" s="66">
        <f t="shared" si="8"/>
        <v>808</v>
      </c>
      <c r="EZ1" s="66">
        <f t="shared" si="8"/>
        <v>826</v>
      </c>
      <c r="FA1" s="66">
        <f t="shared" si="8"/>
        <v>802</v>
      </c>
      <c r="FB1" s="66">
        <f t="shared" si="8"/>
        <v>804</v>
      </c>
      <c r="FC1" s="66">
        <f t="shared" si="8"/>
        <v>805</v>
      </c>
      <c r="FD1" s="66">
        <f t="shared" si="8"/>
        <v>806</v>
      </c>
      <c r="FE1" s="66">
        <f t="shared" si="8"/>
        <v>810</v>
      </c>
      <c r="FF1" s="66">
        <f t="shared" si="8"/>
        <v>812</v>
      </c>
      <c r="FG1" s="66">
        <f t="shared" si="8"/>
        <v>811</v>
      </c>
      <c r="FH1" s="66">
        <f t="shared" si="8"/>
        <v>816</v>
      </c>
      <c r="FI1" s="66">
        <f t="shared" si="8"/>
        <v>813</v>
      </c>
      <c r="FJ1" s="66">
        <f t="shared" si="8"/>
        <v>809</v>
      </c>
      <c r="FK1" s="66">
        <f t="shared" si="8"/>
        <v>827</v>
      </c>
      <c r="FL1" s="66">
        <f t="shared" si="8"/>
        <v>818</v>
      </c>
      <c r="FM1" s="66">
        <f t="shared" ref="FM1:FU1" si="9">EM28</f>
        <v>814</v>
      </c>
      <c r="FN1" s="66">
        <f t="shared" si="9"/>
        <v>817</v>
      </c>
      <c r="FO1" s="66">
        <f t="shared" si="9"/>
        <v>821</v>
      </c>
      <c r="FP1" s="66">
        <f t="shared" si="9"/>
        <v>819</v>
      </c>
      <c r="FQ1" s="66">
        <f t="shared" si="9"/>
        <v>822</v>
      </c>
      <c r="FR1" s="66">
        <f t="shared" si="9"/>
        <v>803</v>
      </c>
      <c r="FS1" s="66">
        <f t="shared" si="9"/>
        <v>807</v>
      </c>
      <c r="FT1" s="66">
        <f t="shared" si="9"/>
        <v>825</v>
      </c>
      <c r="FU1" s="66">
        <f t="shared" si="9"/>
        <v>823</v>
      </c>
      <c r="FV1" s="66">
        <f>EV28</f>
        <v>815</v>
      </c>
      <c r="FW1" s="66">
        <f>EW28</f>
        <v>828</v>
      </c>
      <c r="FX1" s="66">
        <f>EX28</f>
        <v>824</v>
      </c>
      <c r="FY1" s="66">
        <f t="shared" ref="FY1:GE1" si="10">EZ28</f>
        <v>826</v>
      </c>
      <c r="FZ1" s="66">
        <f t="shared" si="10"/>
        <v>802</v>
      </c>
      <c r="GA1" s="66">
        <f t="shared" si="10"/>
        <v>804</v>
      </c>
      <c r="GB1" s="66">
        <f t="shared" si="10"/>
        <v>805</v>
      </c>
      <c r="GC1" s="66">
        <f t="shared" si="10"/>
        <v>806</v>
      </c>
      <c r="GD1" s="66">
        <f t="shared" si="10"/>
        <v>810</v>
      </c>
      <c r="GE1" s="66">
        <f t="shared" si="10"/>
        <v>812</v>
      </c>
      <c r="GF1" s="66">
        <f>FH28</f>
        <v>816</v>
      </c>
      <c r="GG1" s="66">
        <f>FI28</f>
        <v>813</v>
      </c>
      <c r="GH1" s="66">
        <f>FK28</f>
        <v>827</v>
      </c>
      <c r="GI1" s="66">
        <f>FM28</f>
        <v>814</v>
      </c>
      <c r="GJ1" s="66">
        <f>FO28</f>
        <v>821</v>
      </c>
      <c r="GK1" s="66">
        <f>FP28</f>
        <v>819</v>
      </c>
      <c r="GL1" s="66">
        <f>FR28</f>
        <v>803</v>
      </c>
      <c r="GM1" s="66">
        <f>FT28</f>
        <v>825</v>
      </c>
      <c r="GN1" s="66">
        <f>FU28</f>
        <v>823</v>
      </c>
      <c r="GO1" s="66">
        <f>FV28</f>
        <v>815</v>
      </c>
      <c r="GP1" s="66">
        <f>FX28</f>
        <v>824</v>
      </c>
    </row>
    <row r="2" spans="1:198" s="71" customFormat="1" ht="17.100000000000001" customHeight="1" x14ac:dyDescent="0.25">
      <c r="A2" s="68" t="s">
        <v>27</v>
      </c>
      <c r="B2" s="585" t="s">
        <v>67</v>
      </c>
      <c r="C2" s="577" t="s">
        <v>72</v>
      </c>
      <c r="D2" s="577" t="s">
        <v>72</v>
      </c>
      <c r="E2" s="577" t="s">
        <v>72</v>
      </c>
      <c r="F2" s="577" t="s">
        <v>72</v>
      </c>
      <c r="G2" s="577" t="s">
        <v>72</v>
      </c>
      <c r="H2" s="577" t="s">
        <v>72</v>
      </c>
      <c r="I2" s="577" t="s">
        <v>72</v>
      </c>
      <c r="J2" s="575" t="s">
        <v>68</v>
      </c>
      <c r="K2" s="577" t="s">
        <v>72</v>
      </c>
      <c r="L2" s="575" t="s">
        <v>69</v>
      </c>
      <c r="M2" s="579" t="s">
        <v>71</v>
      </c>
      <c r="N2" s="577" t="s">
        <v>72</v>
      </c>
      <c r="O2" s="579" t="s">
        <v>71</v>
      </c>
      <c r="P2" s="577" t="s">
        <v>72</v>
      </c>
      <c r="Q2" s="579" t="s">
        <v>71</v>
      </c>
      <c r="R2" s="577" t="s">
        <v>72</v>
      </c>
      <c r="S2" s="579" t="s">
        <v>71</v>
      </c>
      <c r="T2" s="575" t="s">
        <v>70</v>
      </c>
      <c r="U2" s="69">
        <v>0.23611111111111113</v>
      </c>
      <c r="V2" s="114">
        <v>0.25</v>
      </c>
      <c r="W2" s="577" t="s">
        <v>72</v>
      </c>
      <c r="X2" s="579" t="s">
        <v>71</v>
      </c>
      <c r="Y2" s="69">
        <v>0.26041666666666669</v>
      </c>
      <c r="Z2" s="579" t="s">
        <v>71</v>
      </c>
      <c r="AA2" s="112">
        <v>0.27083333333333331</v>
      </c>
      <c r="AB2" s="579" t="s">
        <v>71</v>
      </c>
      <c r="AC2" s="70">
        <v>0.2768518518518519</v>
      </c>
      <c r="AD2" s="70">
        <v>0.28078703703703711</v>
      </c>
      <c r="AE2" s="70">
        <v>0.28472222222222232</v>
      </c>
      <c r="AF2" s="70">
        <v>0.28865740740740753</v>
      </c>
      <c r="AG2" s="70">
        <v>0.29259259259259274</v>
      </c>
      <c r="AH2" s="70">
        <v>0.29652777777777795</v>
      </c>
      <c r="AI2" s="70">
        <f>AH2+'KEY L-8'!$V$18</f>
        <v>0.30046296296296315</v>
      </c>
      <c r="AJ2" s="70">
        <f>AI2+'KEY L-8'!$V$18</f>
        <v>0.30439814814814836</v>
      </c>
      <c r="AK2" s="70">
        <f>AJ2+'KEY L-8'!$V$18</f>
        <v>0.30833333333333357</v>
      </c>
      <c r="AL2" s="70">
        <f>AK2+'KEY L-8'!$V$18</f>
        <v>0.31226851851851878</v>
      </c>
      <c r="AM2" s="70">
        <f>AL2+'KEY L-8'!$V$18</f>
        <v>0.31620370370370399</v>
      </c>
      <c r="AN2" s="70">
        <f>AM2+'KEY L-8'!$V$18</f>
        <v>0.32013888888888919</v>
      </c>
      <c r="AO2" s="70">
        <f>AN2+'KEY L-8'!$V$18</f>
        <v>0.3240740740740744</v>
      </c>
      <c r="AP2" s="70">
        <f>AO2+'KEY L-8'!$V$18</f>
        <v>0.32800925925925961</v>
      </c>
      <c r="AQ2" s="70">
        <f>AP2+'KEY L-8'!$V$18</f>
        <v>0.33194444444444482</v>
      </c>
      <c r="AR2" s="70">
        <f>AQ2+'KEY L-8'!$V$18</f>
        <v>0.33587962962963003</v>
      </c>
      <c r="AS2" s="70">
        <f>AR2+'KEY L-8'!$V$18</f>
        <v>0.33981481481481524</v>
      </c>
      <c r="AT2" s="70">
        <f>AS2+'KEY L-8'!$V$18</f>
        <v>0.34375000000000044</v>
      </c>
      <c r="AU2" s="70">
        <f>AT2+'KEY L-8'!$V$18</f>
        <v>0.34768518518518565</v>
      </c>
      <c r="AV2" s="70">
        <f>AU2+'KEY L-8'!$V$18</f>
        <v>0.35162037037037086</v>
      </c>
      <c r="AW2" s="70">
        <f>AV2+'KEY L-8'!$V$18</f>
        <v>0.35555555555555607</v>
      </c>
      <c r="AX2" s="70">
        <f>AW2+'KEY L-8'!$V$18</f>
        <v>0.35949074074074128</v>
      </c>
      <c r="AY2" s="70">
        <f>AX2+'KEY L-8'!$V$18</f>
        <v>0.36342592592592649</v>
      </c>
      <c r="AZ2" s="70">
        <f>AY2+'KEY L-8'!$V$18</f>
        <v>0.36736111111111169</v>
      </c>
      <c r="BA2" s="70">
        <f>AZ2+'KEY L-8'!$V$18</f>
        <v>0.3712962962962969</v>
      </c>
      <c r="BB2" s="70">
        <f>BA2+'KEY L-8'!$V$18</f>
        <v>0.37523148148148211</v>
      </c>
      <c r="BC2" s="70">
        <f>BB2+'KEY L-8'!$V$18</f>
        <v>0.37916666666666732</v>
      </c>
      <c r="BD2" s="70">
        <f>BC2+'KEY L-8'!$V$18</f>
        <v>0.38310185185185253</v>
      </c>
      <c r="BE2" s="70">
        <f>BD2+'KEY L-8'!$V$18</f>
        <v>0.38703703703703773</v>
      </c>
      <c r="BF2" s="70">
        <f>BE2+'KEY L-8'!$V$18</f>
        <v>0.39097222222222294</v>
      </c>
      <c r="BG2" s="70">
        <f>BF2+'KEY L-8'!$V$18</f>
        <v>0.39490740740740815</v>
      </c>
      <c r="BH2" s="70">
        <f>BG2+'KEY L-8'!$V$18</f>
        <v>0.39884259259259336</v>
      </c>
      <c r="BI2" s="70">
        <f>BH2+'KEY L-8'!$V$18</f>
        <v>0.40277777777777857</v>
      </c>
      <c r="BJ2" s="70">
        <f>BI2+'KEY L-8'!$V$18</f>
        <v>0.40671296296296378</v>
      </c>
      <c r="BK2" s="70">
        <f>BJ2+'KEY L-8'!$V$18</f>
        <v>0.41064814814814898</v>
      </c>
      <c r="BL2" s="70">
        <f>BK2+'KEY L-8'!$V$18</f>
        <v>0.41458333333333419</v>
      </c>
      <c r="BM2" s="70">
        <f>BL2+'KEY L-8'!$V$18</f>
        <v>0.4185185185185194</v>
      </c>
      <c r="BN2" s="70">
        <f>BM2+'KEY L-8'!$V$18</f>
        <v>0.42245370370370461</v>
      </c>
      <c r="BO2" s="70">
        <f>BN2+'KEY L-8'!$V$18</f>
        <v>0.42638888888888982</v>
      </c>
      <c r="BP2" s="70">
        <f>BO2+'KEY L-8'!$V$18</f>
        <v>0.43032407407407502</v>
      </c>
      <c r="BQ2" s="70">
        <f>BP2+'KEY L-8'!$V$18</f>
        <v>0.43425925925926023</v>
      </c>
      <c r="BR2" s="70">
        <f>BQ2+'KEY L-8'!$V$18</f>
        <v>0.43819444444444544</v>
      </c>
      <c r="BS2" s="70">
        <f>BR2+'KEY L-8'!$V$19</f>
        <v>0.44241898148148245</v>
      </c>
      <c r="BT2" s="70">
        <f>BS2+'KEY L-8'!$V$19</f>
        <v>0.44664351851851947</v>
      </c>
      <c r="BU2" s="70">
        <f>BT2+'KEY L-8'!$V$19</f>
        <v>0.45086805555555648</v>
      </c>
      <c r="BV2" s="70">
        <f>BU2+'KEY L-8'!$V$19</f>
        <v>0.45509259259259349</v>
      </c>
      <c r="BW2" s="70">
        <f>BV2+'KEY L-8'!$V$19</f>
        <v>0.45931712962963051</v>
      </c>
      <c r="BX2" s="70">
        <f>BW2+'KEY L-8'!$V$19</f>
        <v>0.46354166666666752</v>
      </c>
      <c r="BY2" s="70">
        <f>BX2+'KEY L-8'!$V$19</f>
        <v>0.46776620370370453</v>
      </c>
      <c r="BZ2" s="70">
        <f>BY2+'KEY L-8'!$V$19</f>
        <v>0.47199074074074154</v>
      </c>
      <c r="CA2" s="70">
        <f>BZ2+'KEY L-8'!$V$19</f>
        <v>0.47621527777777856</v>
      </c>
      <c r="CB2" s="70">
        <f>CA2+'KEY L-8'!$V$19</f>
        <v>0.48043981481481557</v>
      </c>
      <c r="CC2" s="70">
        <f>CB2+'KEY L-8'!$V$19</f>
        <v>0.48466435185185258</v>
      </c>
      <c r="CD2" s="70">
        <f>CC2+'KEY L-8'!$V$19</f>
        <v>0.48888888888888959</v>
      </c>
      <c r="CE2" s="70">
        <f>CD2+'KEY L-8'!$V$19</f>
        <v>0.49311342592592661</v>
      </c>
      <c r="CF2" s="70">
        <f>CE2+'KEY L-8'!$V$19</f>
        <v>0.49733796296296362</v>
      </c>
      <c r="CG2" s="70">
        <f>CF2+'KEY L-8'!$V$19</f>
        <v>0.50156250000000069</v>
      </c>
      <c r="CH2" s="70">
        <f>CG2+'KEY L-8'!$V$19</f>
        <v>0.50578703703703776</v>
      </c>
      <c r="CI2" s="70">
        <f>CH2+'KEY L-8'!$V$19</f>
        <v>0.51001157407407482</v>
      </c>
      <c r="CJ2" s="70">
        <f>CI2+'KEY L-8'!$V$19</f>
        <v>0.51423611111111189</v>
      </c>
      <c r="CK2" s="70">
        <f>CJ2+'KEY L-8'!$V$19</f>
        <v>0.51846064814814896</v>
      </c>
      <c r="CL2" s="70">
        <f>CK2+'KEY L-8'!$V$19</f>
        <v>0.52268518518518603</v>
      </c>
      <c r="CM2" s="70">
        <f>CL2+'KEY L-8'!$V$19</f>
        <v>0.5269097222222231</v>
      </c>
      <c r="CN2" s="70">
        <f>CM2+'KEY L-8'!$V$19</f>
        <v>0.53113425925926017</v>
      </c>
      <c r="CO2" s="70">
        <f>CN2+'KEY L-8'!$V$19</f>
        <v>0.53535879629629723</v>
      </c>
      <c r="CP2" s="70">
        <f>CO2+'KEY L-8'!$V$19</f>
        <v>0.5395833333333343</v>
      </c>
      <c r="CQ2" s="70">
        <f>CP2+'KEY L-8'!$V$19</f>
        <v>0.54380787037037137</v>
      </c>
      <c r="CR2" s="70">
        <f>CQ2+'KEY L-8'!$V$19</f>
        <v>0.54803240740740844</v>
      </c>
      <c r="CS2" s="70">
        <f>CR2+'KEY L-8'!$V$19</f>
        <v>0.55225694444444551</v>
      </c>
      <c r="CT2" s="70">
        <f>CS2+'KEY L-8'!$V$19</f>
        <v>0.55648148148148258</v>
      </c>
      <c r="CU2" s="70">
        <f>CT2+'KEY L-8'!$V$19</f>
        <v>0.56070601851851964</v>
      </c>
      <c r="CV2" s="70">
        <f>CU2+'KEY L-8'!$V$19</f>
        <v>0.56493055555555671</v>
      </c>
      <c r="CW2" s="70">
        <f>CV2+'KEY L-8'!$V$19</f>
        <v>0.56915509259259378</v>
      </c>
      <c r="CX2" s="70">
        <f>CW2+'KEY L-8'!$V$19</f>
        <v>0.57337962962963085</v>
      </c>
      <c r="CY2" s="70">
        <f>CX2+'KEY L-8'!$V$19</f>
        <v>0.57760416666666792</v>
      </c>
      <c r="CZ2" s="70">
        <f>CY2+'KEY L-8'!$V$19</f>
        <v>0.58182870370370499</v>
      </c>
      <c r="DA2" s="70">
        <f>CZ2+'KEY L-8'!$V$19</f>
        <v>0.58605324074074205</v>
      </c>
      <c r="DB2" s="70">
        <f>DA2+'KEY L-8'!$V$19</f>
        <v>0.59027777777777912</v>
      </c>
      <c r="DC2" s="70">
        <f>DB2+'KEY L-8'!$V$19</f>
        <v>0.59450231481481619</v>
      </c>
      <c r="DD2" s="70">
        <f>DC2+'KEY L-8'!$V$19</f>
        <v>0.59872685185185326</v>
      </c>
      <c r="DE2" s="70">
        <f>DD2+'KEY L-8'!$V$19</f>
        <v>0.60295138888889033</v>
      </c>
      <c r="DF2" s="70">
        <f>DE2+'KEY L-8'!$V$19</f>
        <v>0.6071759259259274</v>
      </c>
      <c r="DG2" s="70">
        <f>DF2+'KEY L-8'!$V$19</f>
        <v>0.61140046296296446</v>
      </c>
      <c r="DH2" s="70">
        <f>DG2+'KEY L-8'!$V$19</f>
        <v>0.61562500000000153</v>
      </c>
      <c r="DI2" s="70">
        <f>DH2+'KEY L-8'!$V$19</f>
        <v>0.6198495370370386</v>
      </c>
      <c r="DJ2" s="70">
        <f>DI2+'KEY L-8'!$V$19</f>
        <v>0.62407407407407567</v>
      </c>
      <c r="DK2" s="577" t="s">
        <v>72</v>
      </c>
      <c r="DL2" s="70">
        <f>DJ2+'KEY L-8'!$V$19</f>
        <v>0.62829861111111274</v>
      </c>
      <c r="DM2" s="70">
        <f>DL2+'KEY L-8'!$V$19</f>
        <v>0.63252314814814981</v>
      </c>
      <c r="DN2" s="70">
        <f>DM2+'KEY L-8'!$V$19</f>
        <v>0.63674768518518687</v>
      </c>
      <c r="DO2" s="70">
        <f>DN2+'KEY L-8'!$V$19</f>
        <v>0.64097222222222394</v>
      </c>
      <c r="DP2" s="70">
        <f>DO2+'KEY L-8'!$V$19</f>
        <v>0.64519675925926101</v>
      </c>
      <c r="DQ2" s="70">
        <f>DP2+'KEY L-8'!$V$19</f>
        <v>0.64942129629629808</v>
      </c>
      <c r="DR2" s="70">
        <f>DQ2+'KEY L-8'!$V$19</f>
        <v>0.65364583333333515</v>
      </c>
      <c r="DS2" s="70">
        <f>DR2+'KEY L-8'!$V$19</f>
        <v>0.65787037037037221</v>
      </c>
      <c r="DT2" s="70">
        <f>DS2+'KEY L-8'!$V$19</f>
        <v>0.66209490740740928</v>
      </c>
      <c r="DU2" s="70">
        <f>DT2+'KEY L-8'!$V$19</f>
        <v>0.66631944444444635</v>
      </c>
      <c r="DV2" s="70">
        <v>0.67083333333333339</v>
      </c>
      <c r="DW2" s="579" t="s">
        <v>71</v>
      </c>
      <c r="DX2" s="70">
        <v>0.6777777777777777</v>
      </c>
      <c r="DY2" s="70">
        <v>0.68234953703703904</v>
      </c>
      <c r="DZ2" s="70">
        <f>DY2+'KEY L-8'!$V$18</f>
        <v>0.68628472222222425</v>
      </c>
      <c r="EA2" s="70">
        <f>DZ2+'KEY L-8'!$V$18</f>
        <v>0.69021990740740946</v>
      </c>
      <c r="EB2" s="70">
        <f>EA2+'KEY L-8'!$V$18</f>
        <v>0.69415509259259467</v>
      </c>
      <c r="EC2" s="70">
        <f>EB2+'KEY L-8'!$V$18</f>
        <v>0.69809027777777988</v>
      </c>
      <c r="ED2" s="70">
        <f>EC2+'KEY L-8'!$V$18</f>
        <v>0.70202546296296509</v>
      </c>
      <c r="EE2" s="70">
        <f>ED2+'KEY L-8'!$V$18</f>
        <v>0.70596064814815029</v>
      </c>
      <c r="EF2" s="70">
        <f>EE2+'KEY L-8'!$V$18</f>
        <v>0.7098958333333355</v>
      </c>
      <c r="EG2" s="70">
        <f>EF2+'KEY L-8'!$V$18</f>
        <v>0.71383101851852071</v>
      </c>
      <c r="EH2" s="70">
        <f>EG2+'KEY L-8'!$V$18</f>
        <v>0.71776620370370592</v>
      </c>
      <c r="EI2" s="70">
        <f>EH2+'KEY L-8'!$V$18</f>
        <v>0.72170138888889113</v>
      </c>
      <c r="EJ2" s="70">
        <f>EI2+'KEY L-8'!$V$18</f>
        <v>0.72563657407407633</v>
      </c>
      <c r="EK2" s="70">
        <f>EJ2+'KEY L-8'!$V$18</f>
        <v>0.72957175925926154</v>
      </c>
      <c r="EL2" s="70">
        <f>EK2+'KEY L-8'!$V$18</f>
        <v>0.73350694444444675</v>
      </c>
      <c r="EM2" s="70">
        <f>EL2+'KEY L-8'!$V$18</f>
        <v>0.73744212962963196</v>
      </c>
      <c r="EN2" s="70">
        <f>EM2+'KEY L-8'!$V$18</f>
        <v>0.74137731481481717</v>
      </c>
      <c r="EO2" s="70">
        <f>EN2+'KEY L-8'!$V$18</f>
        <v>0.74531250000000238</v>
      </c>
      <c r="EP2" s="70">
        <f>EO2+'KEY L-8'!$V$18</f>
        <v>0.74924768518518758</v>
      </c>
      <c r="EQ2" s="70">
        <f>EP2+'KEY L-8'!$V$18</f>
        <v>0.75318287037037279</v>
      </c>
      <c r="ER2" s="70">
        <f>EQ2+'KEY L-8'!$V$18</f>
        <v>0.757118055555558</v>
      </c>
      <c r="ES2" s="70">
        <f>ER2+'KEY L-8'!$V$18</f>
        <v>0.76105324074074321</v>
      </c>
      <c r="ET2" s="70">
        <f>ES2+'KEY L-8'!$V$18</f>
        <v>0.76498842592592842</v>
      </c>
      <c r="EU2" s="70">
        <f>ET2+'KEY L-8'!$V$18</f>
        <v>0.76892361111111363</v>
      </c>
      <c r="EV2" s="70">
        <f>EU2+'KEY L-8'!$V$18</f>
        <v>0.77285879629629883</v>
      </c>
      <c r="EW2" s="70">
        <f>EV2+'KEY L-8'!$V$18</f>
        <v>0.77679398148148404</v>
      </c>
      <c r="EX2" s="70">
        <f>EW2+'KEY L-8'!$V$18</f>
        <v>0.78072916666666925</v>
      </c>
      <c r="EY2" s="70">
        <f>EX2+'KEY L-8'!$V$18</f>
        <v>0.78466435185185446</v>
      </c>
      <c r="EZ2" s="70">
        <f>EY2+'KEY L-8'!$V$18</f>
        <v>0.78859953703703967</v>
      </c>
      <c r="FA2" s="70">
        <f>EZ2+'KEY L-8'!$V$18</f>
        <v>0.79253472222222487</v>
      </c>
      <c r="FB2" s="70">
        <f>FA2+'KEY L-8'!$V$18</f>
        <v>0.79646990740741008</v>
      </c>
      <c r="FC2" s="70">
        <f>FB2+'KEY L-8'!$V$18</f>
        <v>0.80040509259259529</v>
      </c>
      <c r="FD2" s="70">
        <f>FC2+'KEY L-8'!$V$18</f>
        <v>0.8043402777777805</v>
      </c>
      <c r="FE2" s="70">
        <f>FD2+'KEY L-8'!$V$18</f>
        <v>0.80827546296296571</v>
      </c>
      <c r="FF2" s="70">
        <f>FE2+'KEY L-8'!$V$18</f>
        <v>0.81221064814815092</v>
      </c>
      <c r="FG2" s="70">
        <f>FF2+'KEY L-8'!$V$18</f>
        <v>0.81614583333333612</v>
      </c>
      <c r="FH2" s="70">
        <f>FG2+'KEY L-8'!$V$18</f>
        <v>0.82008101851852133</v>
      </c>
      <c r="FI2" s="70">
        <f>FH2+'KEY L-8'!$V$18</f>
        <v>0.82401620370370654</v>
      </c>
      <c r="FJ2" s="70">
        <f>FI2+'KEY L-8'!$V$18</f>
        <v>0.82795138888889175</v>
      </c>
      <c r="FK2" s="70">
        <f>FJ2+'KEY L-8'!$V$18</f>
        <v>0.83188657407407696</v>
      </c>
      <c r="FL2" s="70">
        <v>0.83634259259259258</v>
      </c>
      <c r="FM2" s="70">
        <f>FL2+[2]KEY!$Q$31</f>
        <v>0.83993055555555551</v>
      </c>
      <c r="FN2" s="70">
        <f>FM2+[2]KEY!$Q$31</f>
        <v>0.84351851851851845</v>
      </c>
      <c r="FO2" s="70">
        <f>FN2+[2]KEY!$Q$31</f>
        <v>0.84710648148148138</v>
      </c>
      <c r="FP2" s="70">
        <f>FO2+[2]KEY!$Q$31</f>
        <v>0.85069444444444431</v>
      </c>
      <c r="FQ2" s="70">
        <v>0.85486111111111263</v>
      </c>
      <c r="FR2" s="70">
        <v>0.85949074074074139</v>
      </c>
      <c r="FS2" s="70">
        <v>0.86313657407407474</v>
      </c>
      <c r="FT2" s="70">
        <v>0.86678240740740742</v>
      </c>
      <c r="FU2" s="70">
        <v>0.87013888888888891</v>
      </c>
      <c r="FV2" s="116">
        <v>0.87500000000000033</v>
      </c>
      <c r="FW2" s="116">
        <v>0.87847222222222221</v>
      </c>
      <c r="FX2" s="116">
        <v>0.88194444444444475</v>
      </c>
      <c r="FY2" s="116">
        <v>0.88888888888888917</v>
      </c>
      <c r="FZ2" s="116">
        <v>0.89583333333333359</v>
      </c>
      <c r="GA2" s="116">
        <v>0.89930555555555547</v>
      </c>
      <c r="GB2" s="116">
        <v>0.90277777777777801</v>
      </c>
      <c r="GC2" s="116">
        <v>0.90972222222222221</v>
      </c>
      <c r="GD2" s="116">
        <v>0.91319444444444453</v>
      </c>
      <c r="GE2" s="116">
        <v>0.91666666666666685</v>
      </c>
      <c r="GF2" s="116">
        <v>0.92361111111111127</v>
      </c>
      <c r="GG2" s="116">
        <v>0.93055555555555569</v>
      </c>
      <c r="GH2" s="116">
        <v>0.93750000000000011</v>
      </c>
      <c r="GI2" s="116">
        <v>0.94305555555555554</v>
      </c>
      <c r="GJ2" s="116">
        <v>0.94791666666666663</v>
      </c>
      <c r="GK2" s="116">
        <v>0.95486111111111116</v>
      </c>
      <c r="GL2" s="116">
        <v>0.95833333333333337</v>
      </c>
      <c r="GM2" s="116">
        <v>0.96527777777777779</v>
      </c>
      <c r="GN2" s="116">
        <v>0.97222222222222221</v>
      </c>
      <c r="GO2" s="116">
        <v>0.97569444444444453</v>
      </c>
      <c r="GP2" s="117">
        <v>0.98263888888888884</v>
      </c>
    </row>
    <row r="3" spans="1:198" s="71" customFormat="1" ht="17.100000000000001" customHeight="1" x14ac:dyDescent="0.25">
      <c r="A3" s="72" t="s">
        <v>73</v>
      </c>
      <c r="B3" s="586"/>
      <c r="C3" s="578"/>
      <c r="D3" s="578"/>
      <c r="E3" s="578"/>
      <c r="F3" s="578"/>
      <c r="G3" s="578"/>
      <c r="H3" s="578"/>
      <c r="I3" s="578"/>
      <c r="J3" s="576"/>
      <c r="K3" s="578"/>
      <c r="L3" s="576"/>
      <c r="M3" s="580"/>
      <c r="N3" s="578"/>
      <c r="O3" s="580"/>
      <c r="P3" s="578"/>
      <c r="Q3" s="580"/>
      <c r="R3" s="578"/>
      <c r="S3" s="580"/>
      <c r="T3" s="576"/>
      <c r="U3" s="73">
        <f>U2+'KEY L-8'!$G6</f>
        <v>0.23836805555555557</v>
      </c>
      <c r="V3" s="73">
        <f>V2+'KEY L-8'!$C6</f>
        <v>0.25190972222222224</v>
      </c>
      <c r="W3" s="578"/>
      <c r="X3" s="580"/>
      <c r="Y3" s="73">
        <f>Y2+'KEY L-8'!$C6</f>
        <v>0.26232638888888893</v>
      </c>
      <c r="Z3" s="580"/>
      <c r="AA3" s="93">
        <f>AA2+'KEY L-8'!$C6</f>
        <v>0.27274305555555556</v>
      </c>
      <c r="AB3" s="580"/>
      <c r="AC3" s="93">
        <f>AC2+'KEY L-8'!$C6</f>
        <v>0.27876157407407415</v>
      </c>
      <c r="AD3" s="93">
        <f>AD2+'KEY L-8'!$C6</f>
        <v>0.28269675925925936</v>
      </c>
      <c r="AE3" s="93">
        <f>AE2+'KEY L-8'!$C6</f>
        <v>0.28663194444444456</v>
      </c>
      <c r="AF3" s="93">
        <f>AF2+'KEY L-8'!$C6</f>
        <v>0.29056712962962977</v>
      </c>
      <c r="AG3" s="93">
        <f>AG2+'KEY L-8'!$C6</f>
        <v>0.29450231481481498</v>
      </c>
      <c r="AH3" s="93">
        <f>AH2+'KEY L-8'!$C6</f>
        <v>0.29843750000000019</v>
      </c>
      <c r="AI3" s="110">
        <f>AI2+'KEY L-8'!$C6</f>
        <v>0.3023726851851854</v>
      </c>
      <c r="AJ3" s="110">
        <f>AJ2+'KEY L-8'!$C6</f>
        <v>0.30630787037037061</v>
      </c>
      <c r="AK3" s="110">
        <f>AK2+'KEY L-8'!$C6</f>
        <v>0.31024305555555581</v>
      </c>
      <c r="AL3" s="110">
        <f>AL2+'KEY L-8'!$C6</f>
        <v>0.31417824074074102</v>
      </c>
      <c r="AM3" s="110">
        <f>AM2+'KEY L-8'!$C6</f>
        <v>0.31811342592592623</v>
      </c>
      <c r="AN3" s="110">
        <f>AN2+'KEY L-8'!$C6</f>
        <v>0.32204861111111144</v>
      </c>
      <c r="AO3" s="110">
        <f>AO2+'KEY L-8'!$C6</f>
        <v>0.32598379629629665</v>
      </c>
      <c r="AP3" s="110">
        <f>AP2+'KEY L-8'!$C6</f>
        <v>0.32991898148148185</v>
      </c>
      <c r="AQ3" s="110">
        <f>AQ2+'KEY L-8'!$C6</f>
        <v>0.33385416666666706</v>
      </c>
      <c r="AR3" s="110">
        <f>AR2+'KEY L-8'!$C6</f>
        <v>0.33778935185185227</v>
      </c>
      <c r="AS3" s="110">
        <f>AS2+'KEY L-8'!$C6</f>
        <v>0.34172453703703748</v>
      </c>
      <c r="AT3" s="110">
        <f>AT2+'KEY L-8'!$C6</f>
        <v>0.34565972222222269</v>
      </c>
      <c r="AU3" s="110">
        <f>AU2+'KEY L-8'!$C6</f>
        <v>0.3495949074074079</v>
      </c>
      <c r="AV3" s="110">
        <f>AV2+'KEY L-8'!$C6</f>
        <v>0.3535300925925931</v>
      </c>
      <c r="AW3" s="110">
        <f>AW2+'KEY L-8'!$C6</f>
        <v>0.35746527777777831</v>
      </c>
      <c r="AX3" s="110">
        <f>AX2+'KEY L-8'!$C6</f>
        <v>0.36140046296296352</v>
      </c>
      <c r="AY3" s="110">
        <f>AY2+'KEY L-8'!$C6</f>
        <v>0.36533564814814873</v>
      </c>
      <c r="AZ3" s="110">
        <f>AZ2+'KEY L-8'!$C6</f>
        <v>0.36927083333333394</v>
      </c>
      <c r="BA3" s="110">
        <f>BA2+'KEY L-8'!$C6</f>
        <v>0.37320601851851914</v>
      </c>
      <c r="BB3" s="110">
        <f>BB2+'KEY L-8'!$C6</f>
        <v>0.37714120370370435</v>
      </c>
      <c r="BC3" s="110">
        <f>BC2+'KEY L-8'!$C6</f>
        <v>0.38107638888888956</v>
      </c>
      <c r="BD3" s="110">
        <f>BD2+'KEY L-8'!$C6</f>
        <v>0.38501157407407477</v>
      </c>
      <c r="BE3" s="110">
        <f>BE2+'KEY L-8'!$C6</f>
        <v>0.38894675925925998</v>
      </c>
      <c r="BF3" s="110">
        <f>BF2+'KEY L-8'!$C6</f>
        <v>0.39288194444444519</v>
      </c>
      <c r="BG3" s="110">
        <f>BG2+'KEY L-8'!$C6</f>
        <v>0.39681712962963039</v>
      </c>
      <c r="BH3" s="110">
        <f>BH2+'KEY L-8'!$C6</f>
        <v>0.4007523148148156</v>
      </c>
      <c r="BI3" s="110">
        <f>BI2+'KEY L-8'!$C6</f>
        <v>0.40468750000000081</v>
      </c>
      <c r="BJ3" s="110">
        <f>BJ2+'KEY L-8'!$C6</f>
        <v>0.40862268518518602</v>
      </c>
      <c r="BK3" s="110">
        <f>BK2+'KEY L-8'!$C6</f>
        <v>0.41255787037037123</v>
      </c>
      <c r="BL3" s="110">
        <f>BL2+'KEY L-8'!$C6</f>
        <v>0.41649305555555644</v>
      </c>
      <c r="BM3" s="110">
        <f>BM2+'KEY L-8'!$C6</f>
        <v>0.42042824074074164</v>
      </c>
      <c r="BN3" s="110">
        <f>BN2+'KEY L-8'!$C6</f>
        <v>0.42436342592592685</v>
      </c>
      <c r="BO3" s="110">
        <f>BO2+'KEY L-8'!$C6</f>
        <v>0.42829861111111206</v>
      </c>
      <c r="BP3" s="110">
        <f>BP2+'KEY L-8'!$C6</f>
        <v>0.43223379629629727</v>
      </c>
      <c r="BQ3" s="110">
        <f>BQ2+'KEY L-8'!$C6</f>
        <v>0.43616898148148248</v>
      </c>
      <c r="BR3" s="110">
        <f>BR2+'KEY L-8'!$C6</f>
        <v>0.44010416666666768</v>
      </c>
      <c r="BS3" s="110">
        <f>BS2+'KEY L-8'!$C6</f>
        <v>0.4443287037037047</v>
      </c>
      <c r="BT3" s="110">
        <f>BT2+'KEY L-8'!$C6</f>
        <v>0.44855324074074171</v>
      </c>
      <c r="BU3" s="110">
        <f>BU2+'KEY L-8'!$C6</f>
        <v>0.45277777777777872</v>
      </c>
      <c r="BV3" s="110">
        <f>BV2+'KEY L-8'!$C6</f>
        <v>0.45700231481481574</v>
      </c>
      <c r="BW3" s="110">
        <f>BW2+'KEY L-8'!$C6</f>
        <v>0.46122685185185275</v>
      </c>
      <c r="BX3" s="110">
        <f>BX2+'KEY L-8'!$C6</f>
        <v>0.46545138888888976</v>
      </c>
      <c r="BY3" s="110">
        <f>BY2+'KEY L-8'!$C6</f>
        <v>0.46967592592592677</v>
      </c>
      <c r="BZ3" s="110">
        <f>BZ2+'KEY L-8'!$C6</f>
        <v>0.47390046296296379</v>
      </c>
      <c r="CA3" s="110">
        <f>CA2+'KEY L-8'!$C6</f>
        <v>0.4781250000000008</v>
      </c>
      <c r="CB3" s="110">
        <f>CB2+'KEY L-8'!$C6</f>
        <v>0.48234953703703781</v>
      </c>
      <c r="CC3" s="110">
        <f>CC2+'KEY L-8'!$C6</f>
        <v>0.48657407407407482</v>
      </c>
      <c r="CD3" s="110">
        <f>CD2+'KEY L-8'!$C6</f>
        <v>0.49079861111111184</v>
      </c>
      <c r="CE3" s="110">
        <f>CE2+'KEY L-8'!$C6</f>
        <v>0.49502314814814885</v>
      </c>
      <c r="CF3" s="110">
        <f>CF2+'KEY L-8'!$C6</f>
        <v>0.49924768518518586</v>
      </c>
      <c r="CG3" s="110">
        <f>CG2+'KEY L-8'!$C6</f>
        <v>0.50347222222222288</v>
      </c>
      <c r="CH3" s="110">
        <f>CH2+'KEY L-8'!$C6</f>
        <v>0.50769675925925994</v>
      </c>
      <c r="CI3" s="110">
        <f>CI2+'KEY L-8'!$C6</f>
        <v>0.51192129629629701</v>
      </c>
      <c r="CJ3" s="110">
        <f>CJ2+'KEY L-8'!$C6</f>
        <v>0.51614583333333408</v>
      </c>
      <c r="CK3" s="110">
        <f>CK2+'KEY L-8'!$C6</f>
        <v>0.52037037037037115</v>
      </c>
      <c r="CL3" s="110">
        <f>CL2+'KEY L-8'!$C6</f>
        <v>0.52459490740740822</v>
      </c>
      <c r="CM3" s="110">
        <f>CM2+'KEY L-8'!$C6</f>
        <v>0.52881944444444529</v>
      </c>
      <c r="CN3" s="110">
        <f>CN2+'KEY L-8'!$C6</f>
        <v>0.53304398148148235</v>
      </c>
      <c r="CO3" s="110">
        <f>CO2+'KEY L-8'!$C6</f>
        <v>0.53726851851851942</v>
      </c>
      <c r="CP3" s="110">
        <f>CP2+'KEY L-8'!$C6</f>
        <v>0.54149305555555649</v>
      </c>
      <c r="CQ3" s="110">
        <f>CQ2+'KEY L-8'!$C6</f>
        <v>0.54571759259259356</v>
      </c>
      <c r="CR3" s="110">
        <f>CR2+'KEY L-8'!$C6</f>
        <v>0.54994212962963063</v>
      </c>
      <c r="CS3" s="110">
        <f>CS2+'KEY L-8'!$C6</f>
        <v>0.5541666666666677</v>
      </c>
      <c r="CT3" s="110">
        <f>CT2+'KEY L-8'!$C6</f>
        <v>0.55839120370370476</v>
      </c>
      <c r="CU3" s="110">
        <f>CU2+'KEY L-8'!$C6</f>
        <v>0.56261574074074183</v>
      </c>
      <c r="CV3" s="110">
        <f>CV2+'KEY L-8'!$C6</f>
        <v>0.5668402777777789</v>
      </c>
      <c r="CW3" s="110">
        <f>CW2+'KEY L-8'!$C6</f>
        <v>0.57106481481481597</v>
      </c>
      <c r="CX3" s="110">
        <f>CX2+'KEY L-8'!$C6</f>
        <v>0.57528935185185304</v>
      </c>
      <c r="CY3" s="110">
        <f>CY2+'KEY L-8'!$C6</f>
        <v>0.57951388888889011</v>
      </c>
      <c r="CZ3" s="110">
        <f>CZ2+'KEY L-8'!$C6</f>
        <v>0.58373842592592717</v>
      </c>
      <c r="DA3" s="110">
        <f>DA2+'KEY L-8'!$C6</f>
        <v>0.58796296296296424</v>
      </c>
      <c r="DB3" s="110">
        <f>DB2+'KEY L-8'!$C6</f>
        <v>0.59218750000000131</v>
      </c>
      <c r="DC3" s="110">
        <f>DC2+'KEY L-8'!$C6</f>
        <v>0.59641203703703838</v>
      </c>
      <c r="DD3" s="110">
        <f>DD2+'KEY L-8'!$C6</f>
        <v>0.60063657407407545</v>
      </c>
      <c r="DE3" s="110">
        <f>DE2+'KEY L-8'!$C6</f>
        <v>0.60486111111111251</v>
      </c>
      <c r="DF3" s="110">
        <f>DF2+'KEY L-8'!$C6</f>
        <v>0.60908564814814958</v>
      </c>
      <c r="DG3" s="110">
        <f>DG2+'KEY L-8'!$C6</f>
        <v>0.61331018518518665</v>
      </c>
      <c r="DH3" s="110">
        <f>DH2+'KEY L-8'!$C6</f>
        <v>0.61753472222222372</v>
      </c>
      <c r="DI3" s="110">
        <f>DI2+'KEY L-8'!$C6</f>
        <v>0.62175925925926079</v>
      </c>
      <c r="DJ3" s="110">
        <f>DJ2+'KEY L-8'!$C6</f>
        <v>0.62598379629629786</v>
      </c>
      <c r="DK3" s="578"/>
      <c r="DL3" s="110">
        <f>DL2+'KEY L-8'!$C6</f>
        <v>0.63020833333333492</v>
      </c>
      <c r="DM3" s="110">
        <f>DM2+'KEY L-8'!$C6</f>
        <v>0.63443287037037199</v>
      </c>
      <c r="DN3" s="110">
        <f>DN2+'KEY L-8'!$C6</f>
        <v>0.63865740740740906</v>
      </c>
      <c r="DO3" s="110">
        <f>DO2+'KEY L-8'!$C6</f>
        <v>0.64288194444444613</v>
      </c>
      <c r="DP3" s="110">
        <f>DP2+'KEY L-8'!$C6</f>
        <v>0.6471064814814832</v>
      </c>
      <c r="DQ3" s="110">
        <f>DQ2+'KEY L-8'!$C6</f>
        <v>0.65133101851852027</v>
      </c>
      <c r="DR3" s="110">
        <f>DR2+'KEY L-8'!$C6</f>
        <v>0.65555555555555733</v>
      </c>
      <c r="DS3" s="110">
        <f>DS2+'KEY L-8'!$C6</f>
        <v>0.6597800925925944</v>
      </c>
      <c r="DT3" s="110">
        <f>DT2+'KEY L-8'!$C6</f>
        <v>0.66400462962963147</v>
      </c>
      <c r="DU3" s="110">
        <f>DU2+'KEY L-8'!$C6</f>
        <v>0.66822916666666854</v>
      </c>
      <c r="DV3" s="110">
        <f>DV2+'KEY L-8'!$C6</f>
        <v>0.67274305555555558</v>
      </c>
      <c r="DW3" s="580"/>
      <c r="DX3" s="110">
        <f>DX2+'KEY L-8'!$C6</f>
        <v>0.67968749999999989</v>
      </c>
      <c r="DY3" s="110">
        <f>DY2+'KEY L-8'!$C6</f>
        <v>0.68425925925926123</v>
      </c>
      <c r="DZ3" s="110">
        <f>DZ2+'KEY L-8'!$C6</f>
        <v>0.68819444444444644</v>
      </c>
      <c r="EA3" s="110">
        <f>EA2+'KEY L-8'!$C6</f>
        <v>0.69212962962963165</v>
      </c>
      <c r="EB3" s="110">
        <f>EB2+'KEY L-8'!$C6</f>
        <v>0.69606481481481686</v>
      </c>
      <c r="EC3" s="110">
        <f>EC2+'KEY L-8'!$C6</f>
        <v>0.70000000000000207</v>
      </c>
      <c r="ED3" s="110">
        <f>ED2+'KEY L-8'!$C6</f>
        <v>0.70393518518518727</v>
      </c>
      <c r="EE3" s="110">
        <f>EE2+'KEY L-8'!$C6</f>
        <v>0.70787037037037248</v>
      </c>
      <c r="EF3" s="110">
        <f>EF2+'KEY L-8'!$C6</f>
        <v>0.71180555555555769</v>
      </c>
      <c r="EG3" s="110">
        <f>EG2+'KEY L-8'!$C6</f>
        <v>0.7157407407407429</v>
      </c>
      <c r="EH3" s="110">
        <f>EH2+'KEY L-8'!$C6</f>
        <v>0.71967592592592811</v>
      </c>
      <c r="EI3" s="110">
        <f>EI2+'KEY L-8'!$C6</f>
        <v>0.72361111111111331</v>
      </c>
      <c r="EJ3" s="110">
        <f>EJ2+'KEY L-8'!$C6</f>
        <v>0.72754629629629852</v>
      </c>
      <c r="EK3" s="110">
        <f>EK2+'KEY L-8'!$C6</f>
        <v>0.73148148148148373</v>
      </c>
      <c r="EL3" s="110">
        <f>EL2+'KEY L-8'!$C6</f>
        <v>0.73541666666666894</v>
      </c>
      <c r="EM3" s="110">
        <f>EM2+'KEY L-8'!$C6</f>
        <v>0.73935185185185415</v>
      </c>
      <c r="EN3" s="110">
        <f>EN2+'KEY L-8'!$C6</f>
        <v>0.74328703703703936</v>
      </c>
      <c r="EO3" s="110">
        <f>EO2+'KEY L-8'!$C6</f>
        <v>0.74722222222222456</v>
      </c>
      <c r="EP3" s="110">
        <f>EP2+'KEY L-8'!$C6</f>
        <v>0.75115740740740977</v>
      </c>
      <c r="EQ3" s="110">
        <f>EQ2+'KEY L-8'!$C6</f>
        <v>0.75509259259259498</v>
      </c>
      <c r="ER3" s="110">
        <f>ER2+'KEY L-8'!$C6</f>
        <v>0.75902777777778019</v>
      </c>
      <c r="ES3" s="110">
        <f>ES2+'KEY L-8'!$C6</f>
        <v>0.7629629629629654</v>
      </c>
      <c r="ET3" s="110">
        <f>ET2+'KEY L-8'!$C6</f>
        <v>0.7668981481481506</v>
      </c>
      <c r="EU3" s="110">
        <f>EU2+'KEY L-8'!$C6</f>
        <v>0.77083333333333581</v>
      </c>
      <c r="EV3" s="110">
        <f>EV2+'KEY L-8'!$C6</f>
        <v>0.77476851851852102</v>
      </c>
      <c r="EW3" s="110">
        <f>EW2+'KEY L-8'!$C6</f>
        <v>0.77870370370370623</v>
      </c>
      <c r="EX3" s="110">
        <f>EX2+'KEY L-8'!$C6</f>
        <v>0.78263888888889144</v>
      </c>
      <c r="EY3" s="110">
        <f>EY2+'KEY L-8'!$C6</f>
        <v>0.78657407407407665</v>
      </c>
      <c r="EZ3" s="110">
        <f>EZ2+'KEY L-8'!$C6</f>
        <v>0.79050925925926185</v>
      </c>
      <c r="FA3" s="110">
        <f>FA2+'KEY L-8'!$C6</f>
        <v>0.79444444444444706</v>
      </c>
      <c r="FB3" s="110">
        <f>FB2+'KEY L-8'!$C6</f>
        <v>0.79837962962963227</v>
      </c>
      <c r="FC3" s="110">
        <f>FC2+'KEY L-8'!$C6</f>
        <v>0.80231481481481748</v>
      </c>
      <c r="FD3" s="110">
        <f>FD2+'KEY L-8'!$C6</f>
        <v>0.80625000000000269</v>
      </c>
      <c r="FE3" s="110">
        <f>FE2+'KEY L-8'!$C6</f>
        <v>0.81018518518518789</v>
      </c>
      <c r="FF3" s="110">
        <f>FF2+'KEY L-8'!$C6</f>
        <v>0.8141203703703731</v>
      </c>
      <c r="FG3" s="110">
        <f>FG2+'KEY L-8'!$C6</f>
        <v>0.81805555555555831</v>
      </c>
      <c r="FH3" s="110">
        <f>FH2+'KEY L-8'!$C6</f>
        <v>0.82199074074074352</v>
      </c>
      <c r="FI3" s="110">
        <f>FI2+'KEY L-8'!$C6</f>
        <v>0.82592592592592873</v>
      </c>
      <c r="FJ3" s="110">
        <f>FJ2+'KEY L-8'!$C6</f>
        <v>0.82986111111111394</v>
      </c>
      <c r="FK3" s="110">
        <f>FK2+'KEY L-8'!$C6</f>
        <v>0.83379629629629914</v>
      </c>
      <c r="FL3" s="113">
        <f>FL2+'KEY L-8'!$C6</f>
        <v>0.83825231481481477</v>
      </c>
      <c r="FM3" s="113">
        <f>FM2+'KEY L-8'!$C6</f>
        <v>0.8418402777777777</v>
      </c>
      <c r="FN3" s="113">
        <f>FN2+'KEY L-8'!$C6</f>
        <v>0.84542824074074063</v>
      </c>
      <c r="FO3" s="113">
        <f>FO2+'KEY L-8'!$C6</f>
        <v>0.84901620370370356</v>
      </c>
      <c r="FP3" s="113">
        <f>FP2+'KEY L-8'!$C6</f>
        <v>0.8526041666666665</v>
      </c>
      <c r="FQ3" s="113">
        <f>FQ2+'KEY L-8'!$C6</f>
        <v>0.85677083333333481</v>
      </c>
      <c r="FR3" s="113">
        <f>FR2+'KEY L-8'!$C6</f>
        <v>0.86140046296296358</v>
      </c>
      <c r="FS3" s="113">
        <f>FS2+'KEY L-8'!$C6</f>
        <v>0.86504629629629692</v>
      </c>
      <c r="FT3" s="113">
        <f>FT2+'KEY L-8'!$C6</f>
        <v>0.86869212962962961</v>
      </c>
      <c r="FU3" s="113">
        <f>FU2+'KEY L-8'!$C6</f>
        <v>0.87204861111111109</v>
      </c>
      <c r="FV3" s="113">
        <f>FV2+'KEY L-8'!$C6</f>
        <v>0.87690972222222252</v>
      </c>
      <c r="FW3" s="113">
        <f>FW2+'KEY L-8'!$C6</f>
        <v>0.8803819444444444</v>
      </c>
      <c r="FX3" s="113">
        <f>FX2+'KEY L-8'!$C6</f>
        <v>0.88385416666666694</v>
      </c>
      <c r="FY3" s="113">
        <f>FY2+'KEY L-8'!$C6</f>
        <v>0.89079861111111136</v>
      </c>
      <c r="FZ3" s="113">
        <f>FZ2+'KEY L-8'!$C6</f>
        <v>0.89774305555555578</v>
      </c>
      <c r="GA3" s="113">
        <f>GA2+'KEY L-8'!$C6</f>
        <v>0.90121527777777766</v>
      </c>
      <c r="GB3" s="113">
        <f>GB2+'KEY L-8'!$C6</f>
        <v>0.9046875000000002</v>
      </c>
      <c r="GC3" s="113">
        <f>GC2+'KEY L-8'!$C6</f>
        <v>0.9116319444444444</v>
      </c>
      <c r="GD3" s="113">
        <f>GD2+'KEY L-8'!$C6</f>
        <v>0.91510416666666672</v>
      </c>
      <c r="GE3" s="113">
        <f>GE2+'KEY L-8'!$C6</f>
        <v>0.91857638888888904</v>
      </c>
      <c r="GF3" s="113">
        <f>GF2+'KEY L-8'!$C6</f>
        <v>0.92552083333333346</v>
      </c>
      <c r="GG3" s="113">
        <f>GG2+'KEY L-8'!$C6</f>
        <v>0.93246527777777788</v>
      </c>
      <c r="GH3" s="113">
        <f>GH2+'KEY L-8'!$C6</f>
        <v>0.9394097222222223</v>
      </c>
      <c r="GI3" s="113">
        <f>GI2+'KEY L-8'!$C6</f>
        <v>0.94496527777777772</v>
      </c>
      <c r="GJ3" s="113">
        <f>GJ2+'KEY L-8'!$C6</f>
        <v>0.94982638888888882</v>
      </c>
      <c r="GK3" s="113">
        <f>GK2+'KEY L-8'!$C6</f>
        <v>0.95677083333333335</v>
      </c>
      <c r="GL3" s="113">
        <f>GL2+'KEY L-8'!$C6</f>
        <v>0.96024305555555556</v>
      </c>
      <c r="GM3" s="113">
        <f>GM2+'KEY L-8'!$C6</f>
        <v>0.96718749999999998</v>
      </c>
      <c r="GN3" s="113">
        <f>GN2+[2]KEY!$C6</f>
        <v>0.97390046296296295</v>
      </c>
      <c r="GO3" s="113">
        <f>GO2+[2]KEY!$C6</f>
        <v>0.97737268518518527</v>
      </c>
      <c r="GP3" s="118">
        <f>GP2+[2]KEY!$C6</f>
        <v>0.98431712962962958</v>
      </c>
    </row>
    <row r="4" spans="1:198" s="71" customFormat="1" ht="17.100000000000001" customHeight="1" x14ac:dyDescent="0.25">
      <c r="A4" s="72" t="s">
        <v>74</v>
      </c>
      <c r="B4" s="586"/>
      <c r="C4" s="578"/>
      <c r="D4" s="578"/>
      <c r="E4" s="578"/>
      <c r="F4" s="578"/>
      <c r="G4" s="578"/>
      <c r="H4" s="578"/>
      <c r="I4" s="578"/>
      <c r="J4" s="576"/>
      <c r="K4" s="578"/>
      <c r="L4" s="576"/>
      <c r="M4" s="581"/>
      <c r="N4" s="578"/>
      <c r="O4" s="581"/>
      <c r="P4" s="578"/>
      <c r="Q4" s="581"/>
      <c r="R4" s="578"/>
      <c r="S4" s="581"/>
      <c r="T4" s="576"/>
      <c r="U4" s="73">
        <f>U3+'KEY L-8'!$G7</f>
        <v>0.24069444444444449</v>
      </c>
      <c r="V4" s="73">
        <f>V3+'KEY L-8'!$C7</f>
        <v>0.25378472222222226</v>
      </c>
      <c r="W4" s="578"/>
      <c r="X4" s="581"/>
      <c r="Y4" s="73">
        <f>Y3+'KEY L-8'!$C7</f>
        <v>0.26420138888888894</v>
      </c>
      <c r="Z4" s="581"/>
      <c r="AA4" s="93">
        <f>AA3+'KEY L-8'!$C7</f>
        <v>0.27461805555555557</v>
      </c>
      <c r="AB4" s="581"/>
      <c r="AC4" s="93">
        <f>AC3+'KEY L-8'!$C7</f>
        <v>0.28063657407407416</v>
      </c>
      <c r="AD4" s="93">
        <f>AD3+'KEY L-8'!$C7</f>
        <v>0.28457175925925937</v>
      </c>
      <c r="AE4" s="93">
        <f>AE3+'KEY L-8'!$C7</f>
        <v>0.28850694444444458</v>
      </c>
      <c r="AF4" s="93">
        <f>AF3+'KEY L-8'!$C7</f>
        <v>0.29244212962962979</v>
      </c>
      <c r="AG4" s="93">
        <f>AG3+'KEY L-8'!$C7</f>
        <v>0.296377314814815</v>
      </c>
      <c r="AH4" s="93">
        <f>AH3+'KEY L-8'!$C7</f>
        <v>0.3003125000000002</v>
      </c>
      <c r="AI4" s="110">
        <f>AI3+'KEY L-8'!$C7</f>
        <v>0.30424768518518541</v>
      </c>
      <c r="AJ4" s="110">
        <f>AJ3+'KEY L-8'!$C7</f>
        <v>0.30818287037037062</v>
      </c>
      <c r="AK4" s="110">
        <f>AK3+'KEY L-8'!$C7</f>
        <v>0.31211805555555583</v>
      </c>
      <c r="AL4" s="110">
        <f>AL3+'KEY L-8'!$C7</f>
        <v>0.31605324074074104</v>
      </c>
      <c r="AM4" s="110">
        <f>AM3+'KEY L-8'!$C7</f>
        <v>0.31998842592592625</v>
      </c>
      <c r="AN4" s="110">
        <f>AN3+'KEY L-8'!$C7</f>
        <v>0.32392361111111145</v>
      </c>
      <c r="AO4" s="110">
        <f>AO3+'KEY L-8'!$C7</f>
        <v>0.32785879629629666</v>
      </c>
      <c r="AP4" s="110">
        <f>AP3+'KEY L-8'!$C7</f>
        <v>0.33179398148148187</v>
      </c>
      <c r="AQ4" s="110">
        <f>AQ3+'KEY L-8'!$C7</f>
        <v>0.33572916666666708</v>
      </c>
      <c r="AR4" s="110">
        <f>AR3+'KEY L-8'!$C7</f>
        <v>0.33966435185185229</v>
      </c>
      <c r="AS4" s="110">
        <f>AS3+'KEY L-8'!$C7</f>
        <v>0.34359953703703749</v>
      </c>
      <c r="AT4" s="110">
        <f>AT3+'KEY L-8'!$C7</f>
        <v>0.3475347222222227</v>
      </c>
      <c r="AU4" s="110">
        <f>AU3+'KEY L-8'!$C7</f>
        <v>0.35146990740740791</v>
      </c>
      <c r="AV4" s="110">
        <f>AV3+'KEY L-8'!$C7</f>
        <v>0.35540509259259312</v>
      </c>
      <c r="AW4" s="110">
        <f>AW3+'KEY L-8'!$C7</f>
        <v>0.35934027777777833</v>
      </c>
      <c r="AX4" s="110">
        <f>AX3+'KEY L-8'!$C7</f>
        <v>0.36327546296296354</v>
      </c>
      <c r="AY4" s="110">
        <f>AY3+'KEY L-8'!$C7</f>
        <v>0.36721064814814874</v>
      </c>
      <c r="AZ4" s="110">
        <f>AZ3+'KEY L-8'!$C7</f>
        <v>0.37114583333333395</v>
      </c>
      <c r="BA4" s="110">
        <f>BA3+'KEY L-8'!$C7</f>
        <v>0.37508101851851916</v>
      </c>
      <c r="BB4" s="110">
        <f>BB3+'KEY L-8'!$C7</f>
        <v>0.37901620370370437</v>
      </c>
      <c r="BC4" s="110">
        <f>BC3+'KEY L-8'!$C7</f>
        <v>0.38295138888888958</v>
      </c>
      <c r="BD4" s="110">
        <f>BD3+'KEY L-8'!$C7</f>
        <v>0.38688657407407478</v>
      </c>
      <c r="BE4" s="110">
        <f>BE3+'KEY L-8'!$C7</f>
        <v>0.39082175925925999</v>
      </c>
      <c r="BF4" s="110">
        <f>BF3+'KEY L-8'!$C7</f>
        <v>0.3947569444444452</v>
      </c>
      <c r="BG4" s="110">
        <f>BG3+'KEY L-8'!$C7</f>
        <v>0.39869212962963041</v>
      </c>
      <c r="BH4" s="110">
        <f>BH3+'KEY L-8'!$C7</f>
        <v>0.40262731481481562</v>
      </c>
      <c r="BI4" s="110">
        <f>BI3+'KEY L-8'!$C7</f>
        <v>0.40656250000000083</v>
      </c>
      <c r="BJ4" s="110">
        <f>BJ3+'KEY L-8'!$C7</f>
        <v>0.41049768518518603</v>
      </c>
      <c r="BK4" s="110">
        <f>BK3+'KEY L-8'!$C7</f>
        <v>0.41443287037037124</v>
      </c>
      <c r="BL4" s="110">
        <f>BL3+'KEY L-8'!$C7</f>
        <v>0.41836805555555645</v>
      </c>
      <c r="BM4" s="110">
        <f>BM3+'KEY L-8'!$C7</f>
        <v>0.42230324074074166</v>
      </c>
      <c r="BN4" s="110">
        <f>BN3+'KEY L-8'!$C7</f>
        <v>0.42623842592592687</v>
      </c>
      <c r="BO4" s="110">
        <f>BO3+'KEY L-8'!$C7</f>
        <v>0.43017361111111208</v>
      </c>
      <c r="BP4" s="110">
        <f>BP3+'KEY L-8'!$C7</f>
        <v>0.43410879629629728</v>
      </c>
      <c r="BQ4" s="110">
        <f>BQ3+'KEY L-8'!$C7</f>
        <v>0.43804398148148249</v>
      </c>
      <c r="BR4" s="110">
        <f>BR3+'KEY L-8'!$C7</f>
        <v>0.4419791666666677</v>
      </c>
      <c r="BS4" s="110">
        <f>BS3+'KEY L-8'!$C7</f>
        <v>0.44620370370370471</v>
      </c>
      <c r="BT4" s="110">
        <f>BT3+'KEY L-8'!$C7</f>
        <v>0.45042824074074173</v>
      </c>
      <c r="BU4" s="110">
        <f>BU3+'KEY L-8'!$C7</f>
        <v>0.45465277777777874</v>
      </c>
      <c r="BV4" s="110">
        <f>BV3+'KEY L-8'!$C7</f>
        <v>0.45887731481481575</v>
      </c>
      <c r="BW4" s="110">
        <f>BW3+'KEY L-8'!$C7</f>
        <v>0.46310185185185276</v>
      </c>
      <c r="BX4" s="110">
        <f>BX3+'KEY L-8'!$C7</f>
        <v>0.46732638888888978</v>
      </c>
      <c r="BY4" s="110">
        <f>BY3+'KEY L-8'!$C7</f>
        <v>0.47155092592592679</v>
      </c>
      <c r="BZ4" s="110">
        <f>BZ3+'KEY L-8'!$C7</f>
        <v>0.4757754629629638</v>
      </c>
      <c r="CA4" s="110">
        <f>CA3+'KEY L-8'!$C7</f>
        <v>0.48000000000000081</v>
      </c>
      <c r="CB4" s="110">
        <f>CB3+'KEY L-8'!$C7</f>
        <v>0.48422453703703783</v>
      </c>
      <c r="CC4" s="110">
        <f>CC3+'KEY L-8'!$C7</f>
        <v>0.48844907407407484</v>
      </c>
      <c r="CD4" s="110">
        <f>CD3+'KEY L-8'!$C7</f>
        <v>0.49267361111111185</v>
      </c>
      <c r="CE4" s="110">
        <f>CE3+'KEY L-8'!$C7</f>
        <v>0.49689814814814887</v>
      </c>
      <c r="CF4" s="110">
        <f>CF3+'KEY L-8'!$C7</f>
        <v>0.50112268518518588</v>
      </c>
      <c r="CG4" s="110">
        <f>CG3+'KEY L-8'!$C7</f>
        <v>0.50534722222222284</v>
      </c>
      <c r="CH4" s="110">
        <f>CH3+'KEY L-8'!$C7</f>
        <v>0.5095717592592599</v>
      </c>
      <c r="CI4" s="110">
        <f>CI3+'KEY L-8'!$C7</f>
        <v>0.51379629629629697</v>
      </c>
      <c r="CJ4" s="110">
        <f>CJ3+'KEY L-8'!$C7</f>
        <v>0.51802083333333404</v>
      </c>
      <c r="CK4" s="110">
        <f>CK3+'KEY L-8'!$C7</f>
        <v>0.52224537037037111</v>
      </c>
      <c r="CL4" s="110">
        <f>CL3+'KEY L-8'!$C7</f>
        <v>0.52646990740740818</v>
      </c>
      <c r="CM4" s="110">
        <f>CM3+'KEY L-8'!$C7</f>
        <v>0.53069444444444525</v>
      </c>
      <c r="CN4" s="110">
        <f>CN3+'KEY L-8'!$C7</f>
        <v>0.53491898148148231</v>
      </c>
      <c r="CO4" s="110">
        <f>CO3+'KEY L-8'!$C7</f>
        <v>0.53914351851851938</v>
      </c>
      <c r="CP4" s="110">
        <f>CP3+'KEY L-8'!$C7</f>
        <v>0.54336805555555645</v>
      </c>
      <c r="CQ4" s="110">
        <f>CQ3+'KEY L-8'!$C7</f>
        <v>0.54759259259259352</v>
      </c>
      <c r="CR4" s="110">
        <f>CR3+'KEY L-8'!$C7</f>
        <v>0.55181712962963059</v>
      </c>
      <c r="CS4" s="110">
        <f>CS3+'KEY L-8'!$C7</f>
        <v>0.55604166666666766</v>
      </c>
      <c r="CT4" s="110">
        <f>CT3+'KEY L-8'!$C7</f>
        <v>0.56026620370370472</v>
      </c>
      <c r="CU4" s="110">
        <f>CU3+'KEY L-8'!$C7</f>
        <v>0.56449074074074179</v>
      </c>
      <c r="CV4" s="110">
        <f>CV3+'KEY L-8'!$C7</f>
        <v>0.56871527777777886</v>
      </c>
      <c r="CW4" s="110">
        <f>CW3+'KEY L-8'!$C7</f>
        <v>0.57293981481481593</v>
      </c>
      <c r="CX4" s="110">
        <f>CX3+'KEY L-8'!$C7</f>
        <v>0.577164351851853</v>
      </c>
      <c r="CY4" s="110">
        <f>CY3+'KEY L-8'!$C7</f>
        <v>0.58138888888889007</v>
      </c>
      <c r="CZ4" s="110">
        <f>CZ3+'KEY L-8'!$C7</f>
        <v>0.58561342592592713</v>
      </c>
      <c r="DA4" s="110">
        <f>DA3+'KEY L-8'!$C7</f>
        <v>0.5898379629629642</v>
      </c>
      <c r="DB4" s="110">
        <f>DB3+'KEY L-8'!$C7</f>
        <v>0.59406250000000127</v>
      </c>
      <c r="DC4" s="110">
        <f>DC3+'KEY L-8'!$C7</f>
        <v>0.59828703703703834</v>
      </c>
      <c r="DD4" s="110">
        <f>DD3+'KEY L-8'!$C7</f>
        <v>0.60251157407407541</v>
      </c>
      <c r="DE4" s="110">
        <f>DE3+'KEY L-8'!$C7</f>
        <v>0.60673611111111247</v>
      </c>
      <c r="DF4" s="110">
        <f>DF3+'KEY L-8'!$C7</f>
        <v>0.61096064814814954</v>
      </c>
      <c r="DG4" s="110">
        <f>DG3+'KEY L-8'!$C7</f>
        <v>0.61518518518518661</v>
      </c>
      <c r="DH4" s="110">
        <f>DH3+'KEY L-8'!$C7</f>
        <v>0.61940972222222368</v>
      </c>
      <c r="DI4" s="110">
        <f>DI3+'KEY L-8'!$C7</f>
        <v>0.62363425925926075</v>
      </c>
      <c r="DJ4" s="110">
        <f>DJ3+'KEY L-8'!$C7</f>
        <v>0.62785879629629782</v>
      </c>
      <c r="DK4" s="578"/>
      <c r="DL4" s="110">
        <f>DL3+'KEY L-8'!$C7</f>
        <v>0.63208333333333488</v>
      </c>
      <c r="DM4" s="110">
        <f>DM3+'KEY L-8'!$C7</f>
        <v>0.63630787037037195</v>
      </c>
      <c r="DN4" s="110">
        <f>DN3+'KEY L-8'!$C7</f>
        <v>0.64053240740740902</v>
      </c>
      <c r="DO4" s="110">
        <f>DO3+'KEY L-8'!$C7</f>
        <v>0.64475694444444609</v>
      </c>
      <c r="DP4" s="110">
        <f>DP3+'KEY L-8'!$C7</f>
        <v>0.64898148148148316</v>
      </c>
      <c r="DQ4" s="110">
        <f>DQ3+'KEY L-8'!$C7</f>
        <v>0.65320601851852023</v>
      </c>
      <c r="DR4" s="110">
        <f>DR3+'KEY L-8'!$C7</f>
        <v>0.65743055555555729</v>
      </c>
      <c r="DS4" s="110">
        <f>DS3+'KEY L-8'!$C7</f>
        <v>0.66165509259259436</v>
      </c>
      <c r="DT4" s="110">
        <f>DT3+'KEY L-8'!$C7</f>
        <v>0.66587962962963143</v>
      </c>
      <c r="DU4" s="110">
        <f>DU3+'KEY L-8'!$C7</f>
        <v>0.6701041666666685</v>
      </c>
      <c r="DV4" s="110">
        <f>DV3+'KEY L-8'!$C7</f>
        <v>0.67461805555555554</v>
      </c>
      <c r="DW4" s="581"/>
      <c r="DX4" s="110">
        <f>DX3+'KEY L-8'!$C7</f>
        <v>0.68156249999999985</v>
      </c>
      <c r="DY4" s="110">
        <f>DY3+'KEY L-8'!$C7</f>
        <v>0.68613425925926119</v>
      </c>
      <c r="DZ4" s="110">
        <f>DZ3+'KEY L-8'!$C7</f>
        <v>0.6900694444444464</v>
      </c>
      <c r="EA4" s="110">
        <f>EA3+'KEY L-8'!$C7</f>
        <v>0.69400462962963161</v>
      </c>
      <c r="EB4" s="110">
        <f>EB3+'KEY L-8'!$C7</f>
        <v>0.69793981481481682</v>
      </c>
      <c r="EC4" s="110">
        <f>EC3+'KEY L-8'!$C7</f>
        <v>0.70187500000000203</v>
      </c>
      <c r="ED4" s="110">
        <f>ED3+'KEY L-8'!$C7</f>
        <v>0.70581018518518723</v>
      </c>
      <c r="EE4" s="110">
        <f>EE3+'KEY L-8'!$C7</f>
        <v>0.70974537037037244</v>
      </c>
      <c r="EF4" s="110">
        <f>EF3+'KEY L-8'!$C7</f>
        <v>0.71368055555555765</v>
      </c>
      <c r="EG4" s="110">
        <f>EG3+'KEY L-8'!$C7</f>
        <v>0.71761574074074286</v>
      </c>
      <c r="EH4" s="110">
        <f>EH3+'KEY L-8'!$C7</f>
        <v>0.72155092592592807</v>
      </c>
      <c r="EI4" s="110">
        <f>EI3+'KEY L-8'!$C7</f>
        <v>0.72548611111111327</v>
      </c>
      <c r="EJ4" s="110">
        <f>EJ3+'KEY L-8'!$C7</f>
        <v>0.72942129629629848</v>
      </c>
      <c r="EK4" s="110">
        <f>EK3+'KEY L-8'!$C7</f>
        <v>0.73335648148148369</v>
      </c>
      <c r="EL4" s="110">
        <f>EL3+'KEY L-8'!$C7</f>
        <v>0.7372916666666689</v>
      </c>
      <c r="EM4" s="110">
        <f>EM3+'KEY L-8'!$C7</f>
        <v>0.74122685185185411</v>
      </c>
      <c r="EN4" s="110">
        <f>EN3+'KEY L-8'!$C7</f>
        <v>0.74516203703703932</v>
      </c>
      <c r="EO4" s="110">
        <f>EO3+'KEY L-8'!$C7</f>
        <v>0.74909722222222452</v>
      </c>
      <c r="EP4" s="110">
        <f>EP3+'KEY L-8'!$C7</f>
        <v>0.75303240740740973</v>
      </c>
      <c r="EQ4" s="110">
        <f>EQ3+'KEY L-8'!$C7</f>
        <v>0.75696759259259494</v>
      </c>
      <c r="ER4" s="110">
        <f>ER3+'KEY L-8'!$C7</f>
        <v>0.76090277777778015</v>
      </c>
      <c r="ES4" s="110">
        <f>ES3+'KEY L-8'!$C7</f>
        <v>0.76483796296296536</v>
      </c>
      <c r="ET4" s="110">
        <f>ET3+'KEY L-8'!$C7</f>
        <v>0.76877314814815056</v>
      </c>
      <c r="EU4" s="110">
        <f>EU3+'KEY L-8'!$C7</f>
        <v>0.77270833333333577</v>
      </c>
      <c r="EV4" s="110">
        <f>EV3+'KEY L-8'!$C7</f>
        <v>0.77664351851852098</v>
      </c>
      <c r="EW4" s="110">
        <f>EW3+'KEY L-8'!$C7</f>
        <v>0.78057870370370619</v>
      </c>
      <c r="EX4" s="110">
        <f>EX3+'KEY L-8'!$C7</f>
        <v>0.7845138888888914</v>
      </c>
      <c r="EY4" s="110">
        <f>EY3+'KEY L-8'!$C7</f>
        <v>0.78844907407407661</v>
      </c>
      <c r="EZ4" s="110">
        <f>EZ3+'KEY L-8'!$C7</f>
        <v>0.79238425925926181</v>
      </c>
      <c r="FA4" s="110">
        <f>FA3+'KEY L-8'!$C7</f>
        <v>0.79631944444444702</v>
      </c>
      <c r="FB4" s="110">
        <f>FB3+'KEY L-8'!$C7</f>
        <v>0.80025462962963223</v>
      </c>
      <c r="FC4" s="110">
        <f>FC3+'KEY L-8'!$C7</f>
        <v>0.80418981481481744</v>
      </c>
      <c r="FD4" s="110">
        <f>FD3+'KEY L-8'!$C7</f>
        <v>0.80812500000000265</v>
      </c>
      <c r="FE4" s="110">
        <f>FE3+'KEY L-8'!$C7</f>
        <v>0.81206018518518785</v>
      </c>
      <c r="FF4" s="110">
        <f>FF3+'KEY L-8'!$C7</f>
        <v>0.81599537037037306</v>
      </c>
      <c r="FG4" s="110">
        <f>FG3+'KEY L-8'!$C7</f>
        <v>0.81993055555555827</v>
      </c>
      <c r="FH4" s="110">
        <f>FH3+'KEY L-8'!$C7</f>
        <v>0.82386574074074348</v>
      </c>
      <c r="FI4" s="110">
        <f>FI3+'KEY L-8'!$C7</f>
        <v>0.82780092592592869</v>
      </c>
      <c r="FJ4" s="110">
        <f>FJ3+'KEY L-8'!$C7</f>
        <v>0.8317361111111139</v>
      </c>
      <c r="FK4" s="110">
        <f>FK3+'KEY L-8'!$C7</f>
        <v>0.8356712962962991</v>
      </c>
      <c r="FL4" s="113">
        <f>FL3+'KEY L-8'!$C7</f>
        <v>0.84012731481481473</v>
      </c>
      <c r="FM4" s="113">
        <f>FM3+'KEY L-8'!$C7</f>
        <v>0.84371527777777766</v>
      </c>
      <c r="FN4" s="113">
        <f>FN3+'KEY L-8'!$C7</f>
        <v>0.84730324074074059</v>
      </c>
      <c r="FO4" s="113">
        <f>FO3+'KEY L-8'!$C7</f>
        <v>0.85089120370370352</v>
      </c>
      <c r="FP4" s="113">
        <f>FP3+'KEY L-8'!$C7</f>
        <v>0.85447916666666646</v>
      </c>
      <c r="FQ4" s="113">
        <f>FQ3+'KEY L-8'!$C7</f>
        <v>0.85864583333333477</v>
      </c>
      <c r="FR4" s="113">
        <f>FR3+'KEY L-8'!$C7</f>
        <v>0.86327546296296354</v>
      </c>
      <c r="FS4" s="113">
        <f>FS3+'KEY L-8'!$C7</f>
        <v>0.86692129629629688</v>
      </c>
      <c r="FT4" s="113">
        <f>FT3+'KEY L-8'!$C7</f>
        <v>0.87056712962962957</v>
      </c>
      <c r="FU4" s="113">
        <f>FU3+'KEY L-8'!$C7</f>
        <v>0.87392361111111105</v>
      </c>
      <c r="FV4" s="113">
        <f>FV3+'KEY L-8'!$C7</f>
        <v>0.87878472222222248</v>
      </c>
      <c r="FW4" s="113">
        <f>FW3+'KEY L-8'!$C7</f>
        <v>0.88225694444444436</v>
      </c>
      <c r="FX4" s="113">
        <f>FX3+'KEY L-8'!$C7</f>
        <v>0.8857291666666669</v>
      </c>
      <c r="FY4" s="113">
        <f>FY3+'KEY L-8'!$C7</f>
        <v>0.89267361111111132</v>
      </c>
      <c r="FZ4" s="113">
        <f>FZ3+'KEY L-8'!$C7</f>
        <v>0.89961805555555574</v>
      </c>
      <c r="GA4" s="113">
        <f>GA3+'KEY L-8'!$C7</f>
        <v>0.90309027777777762</v>
      </c>
      <c r="GB4" s="113">
        <f>GB3+'KEY L-8'!$C7</f>
        <v>0.90656250000000016</v>
      </c>
      <c r="GC4" s="113">
        <f>GC3+'KEY L-8'!$C7</f>
        <v>0.91350694444444436</v>
      </c>
      <c r="GD4" s="113">
        <f>GD3+'KEY L-8'!$C7</f>
        <v>0.91697916666666668</v>
      </c>
      <c r="GE4" s="113">
        <f>GE3+'KEY L-8'!$C7</f>
        <v>0.920451388888889</v>
      </c>
      <c r="GF4" s="113">
        <f>GF3+'KEY L-8'!$C7</f>
        <v>0.92739583333333342</v>
      </c>
      <c r="GG4" s="113">
        <f>GG3+'KEY L-8'!$C7</f>
        <v>0.93434027777777784</v>
      </c>
      <c r="GH4" s="113">
        <f>GH3+'KEY L-8'!$C7</f>
        <v>0.94128472222222226</v>
      </c>
      <c r="GI4" s="113">
        <f>GI3+'KEY L-8'!$C7</f>
        <v>0.94684027777777768</v>
      </c>
      <c r="GJ4" s="113">
        <f>GJ3+'KEY L-8'!$C7</f>
        <v>0.95170138888888878</v>
      </c>
      <c r="GK4" s="113">
        <f>GK3+'KEY L-8'!$C7</f>
        <v>0.95864583333333331</v>
      </c>
      <c r="GL4" s="113">
        <f>GL3+'KEY L-8'!$C7</f>
        <v>0.96211805555555552</v>
      </c>
      <c r="GM4" s="113">
        <f>GM3+'KEY L-8'!$C7</f>
        <v>0.96906249999999994</v>
      </c>
      <c r="GN4" s="113">
        <f>GN3+[2]KEY!$C7</f>
        <v>0.97565972222222219</v>
      </c>
      <c r="GO4" s="113">
        <f>GO3+[2]KEY!$C7</f>
        <v>0.97913194444444451</v>
      </c>
      <c r="GP4" s="118">
        <f>GP3+[2]KEY!$C7</f>
        <v>0.98607638888888882</v>
      </c>
    </row>
    <row r="5" spans="1:198" s="71" customFormat="1" ht="17.100000000000001" customHeight="1" x14ac:dyDescent="0.25">
      <c r="A5" s="72" t="s">
        <v>75</v>
      </c>
      <c r="B5" s="74"/>
      <c r="C5" s="75">
        <f>C32-[4]KEY!$M$9</f>
        <v>0.20833333333333331</v>
      </c>
      <c r="D5" s="75">
        <f>D32-[4]KEY!$M$9</f>
        <v>0.21874999999999997</v>
      </c>
      <c r="E5" s="75">
        <f>E32-[4]KEY!$M$9</f>
        <v>0.22569444444444445</v>
      </c>
      <c r="F5" s="75">
        <f>F32-[4]KEY!$M$9</f>
        <v>0.22916666666666666</v>
      </c>
      <c r="G5" s="75">
        <f>G32-[4]KEY!$M$9</f>
        <v>0.2326388888888889</v>
      </c>
      <c r="H5" s="75">
        <f>H32-[4]KEY!$M$9</f>
        <v>0.2361111111111111</v>
      </c>
      <c r="I5" s="75">
        <f>I32-[4]KEY!$M$9</f>
        <v>0.24027777777777776</v>
      </c>
      <c r="J5" s="75"/>
      <c r="K5" s="75">
        <f>K32-[4]KEY!$M$9</f>
        <v>0.24791666666666667</v>
      </c>
      <c r="L5" s="75"/>
      <c r="M5" s="76">
        <f>M23-'KEY L-8'!$X$12</f>
        <v>0.2361111111111111</v>
      </c>
      <c r="N5" s="75">
        <f>N32-[4]KEY!$M$9</f>
        <v>0.26111111111111107</v>
      </c>
      <c r="O5" s="76">
        <f>O23-'KEY L-8'!$X$12</f>
        <v>0.24652777777777779</v>
      </c>
      <c r="P5" s="75">
        <f>P32-[4]KEY!$M$9</f>
        <v>0.26944444444444443</v>
      </c>
      <c r="Q5" s="76">
        <f>Q23-'KEY L-8'!$X$12</f>
        <v>0.25416666666666665</v>
      </c>
      <c r="R5" s="75">
        <f>R32-[4]KEY!$M$9</f>
        <v>0.27708333333333335</v>
      </c>
      <c r="S5" s="76">
        <f>S23-'KEY L-8'!$X$12</f>
        <v>0.26180555555555557</v>
      </c>
      <c r="T5" s="75"/>
      <c r="U5" s="73">
        <f>U4+'KEY L-8'!$G8</f>
        <v>0.24269675925925932</v>
      </c>
      <c r="V5" s="73">
        <f>V4+'KEY L-8'!$C8</f>
        <v>0.25555555555555559</v>
      </c>
      <c r="W5" s="75">
        <f>W32-[4]KEY!$M$9</f>
        <v>0.29672453703703694</v>
      </c>
      <c r="X5" s="76">
        <f>X23-'KEY L-8'!$X$12</f>
        <v>0.28182870370370361</v>
      </c>
      <c r="Y5" s="73">
        <f>Y4+'KEY L-8'!$C8</f>
        <v>0.26597222222222228</v>
      </c>
      <c r="Z5" s="76">
        <f>Z23-'KEY L-8'!$X$12</f>
        <v>0.28969907407407403</v>
      </c>
      <c r="AA5" s="93">
        <f>AA4+'KEY L-8'!$C8</f>
        <v>0.27638888888888891</v>
      </c>
      <c r="AB5" s="76">
        <f>AB23-'KEY L-8'!$X$12</f>
        <v>0.29756944444444439</v>
      </c>
      <c r="AC5" s="93">
        <f>AC4+'KEY L-8'!$C8</f>
        <v>0.2824074074074075</v>
      </c>
      <c r="AD5" s="93">
        <f>AD4+'KEY L-8'!$C8</f>
        <v>0.2863425925925927</v>
      </c>
      <c r="AE5" s="93">
        <f>AE4+'KEY L-8'!$C8</f>
        <v>0.29027777777777791</v>
      </c>
      <c r="AF5" s="93">
        <f>AF4+'KEY L-8'!$C8</f>
        <v>0.29421296296296312</v>
      </c>
      <c r="AG5" s="93">
        <f>AG4+'KEY L-8'!$C8</f>
        <v>0.29814814814814833</v>
      </c>
      <c r="AH5" s="93">
        <f>AH4+'KEY L-8'!$C8</f>
        <v>0.30208333333333354</v>
      </c>
      <c r="AI5" s="110">
        <f>AI4+'KEY L-8'!$C8</f>
        <v>0.30601851851851875</v>
      </c>
      <c r="AJ5" s="110">
        <f>AJ4+'KEY L-8'!$C8</f>
        <v>0.30995370370370395</v>
      </c>
      <c r="AK5" s="110">
        <f>AK4+'KEY L-8'!$C8</f>
        <v>0.31388888888888916</v>
      </c>
      <c r="AL5" s="110">
        <f>AL4+'KEY L-8'!$C8</f>
        <v>0.31782407407407437</v>
      </c>
      <c r="AM5" s="110">
        <f>AM4+'KEY L-8'!$C8</f>
        <v>0.32175925925925958</v>
      </c>
      <c r="AN5" s="110">
        <f>AN4+'KEY L-8'!$C8</f>
        <v>0.32569444444444479</v>
      </c>
      <c r="AO5" s="110">
        <f>AO4+'KEY L-8'!$C8</f>
        <v>0.32962962962962999</v>
      </c>
      <c r="AP5" s="110">
        <f>AP4+'KEY L-8'!$C8</f>
        <v>0.3335648148148152</v>
      </c>
      <c r="AQ5" s="110">
        <f>AQ4+'KEY L-8'!$C8</f>
        <v>0.33750000000000041</v>
      </c>
      <c r="AR5" s="110">
        <f>AR4+'KEY L-8'!$C8</f>
        <v>0.34143518518518562</v>
      </c>
      <c r="AS5" s="110">
        <f>AS4+'KEY L-8'!$C8</f>
        <v>0.34537037037037083</v>
      </c>
      <c r="AT5" s="110">
        <f>AT4+'KEY L-8'!$C8</f>
        <v>0.34930555555555604</v>
      </c>
      <c r="AU5" s="110">
        <f>AU4+'KEY L-8'!$C8</f>
        <v>0.35324074074074124</v>
      </c>
      <c r="AV5" s="110">
        <f>AV4+'KEY L-8'!$C8</f>
        <v>0.35717592592592645</v>
      </c>
      <c r="AW5" s="110">
        <f>AW4+'KEY L-8'!$C8</f>
        <v>0.36111111111111166</v>
      </c>
      <c r="AX5" s="110">
        <f>AX4+'KEY L-8'!$C8</f>
        <v>0.36504629629629687</v>
      </c>
      <c r="AY5" s="110">
        <f>AY4+'KEY L-8'!$C8</f>
        <v>0.36898148148148208</v>
      </c>
      <c r="AZ5" s="110">
        <f>AZ4+'KEY L-8'!$C8</f>
        <v>0.37291666666666728</v>
      </c>
      <c r="BA5" s="110">
        <f>BA4+'KEY L-8'!$C8</f>
        <v>0.37685185185185249</v>
      </c>
      <c r="BB5" s="110">
        <f>BB4+'KEY L-8'!$C8</f>
        <v>0.3807870370370377</v>
      </c>
      <c r="BC5" s="110">
        <f>BC4+'KEY L-8'!$C8</f>
        <v>0.38472222222222291</v>
      </c>
      <c r="BD5" s="110">
        <f>BD4+'KEY L-8'!$C8</f>
        <v>0.38865740740740812</v>
      </c>
      <c r="BE5" s="110">
        <f>BE4+'KEY L-8'!$C8</f>
        <v>0.39259259259259333</v>
      </c>
      <c r="BF5" s="110">
        <f>BF4+'KEY L-8'!$C8</f>
        <v>0.39652777777777853</v>
      </c>
      <c r="BG5" s="110">
        <f>BG4+'KEY L-8'!$C8</f>
        <v>0.40046296296296374</v>
      </c>
      <c r="BH5" s="110">
        <f>BH4+'KEY L-8'!$C8</f>
        <v>0.40439814814814895</v>
      </c>
      <c r="BI5" s="110">
        <f>BI4+'KEY L-8'!$C8</f>
        <v>0.40833333333333416</v>
      </c>
      <c r="BJ5" s="110">
        <f>BJ4+'KEY L-8'!$C8</f>
        <v>0.41226851851851937</v>
      </c>
      <c r="BK5" s="110">
        <f>BK4+'KEY L-8'!$C8</f>
        <v>0.41620370370370458</v>
      </c>
      <c r="BL5" s="110">
        <f>BL4+'KEY L-8'!$C8</f>
        <v>0.42013888888888978</v>
      </c>
      <c r="BM5" s="110">
        <f>BM4+'KEY L-8'!$C8</f>
        <v>0.42407407407407499</v>
      </c>
      <c r="BN5" s="110">
        <f>BN4+'KEY L-8'!$C8</f>
        <v>0.4280092592592602</v>
      </c>
      <c r="BO5" s="110">
        <f>BO4+'KEY L-8'!$C8</f>
        <v>0.43194444444444541</v>
      </c>
      <c r="BP5" s="110">
        <f>BP4+'KEY L-8'!$C8</f>
        <v>0.43587962962963062</v>
      </c>
      <c r="BQ5" s="110">
        <f>BQ4+'KEY L-8'!$C8</f>
        <v>0.43981481481481582</v>
      </c>
      <c r="BR5" s="110">
        <f>BR4+'KEY L-8'!$C8</f>
        <v>0.44375000000000103</v>
      </c>
      <c r="BS5" s="110">
        <f>BS4+'KEY L-8'!$C8</f>
        <v>0.44797453703703805</v>
      </c>
      <c r="BT5" s="110">
        <f>BT4+'KEY L-8'!$C8</f>
        <v>0.45219907407407506</v>
      </c>
      <c r="BU5" s="110">
        <f>BU4+'KEY L-8'!$C8</f>
        <v>0.45642361111111207</v>
      </c>
      <c r="BV5" s="110">
        <f>BV4+'KEY L-8'!$C8</f>
        <v>0.46064814814814908</v>
      </c>
      <c r="BW5" s="110">
        <f>BW4+'KEY L-8'!$C8</f>
        <v>0.4648726851851861</v>
      </c>
      <c r="BX5" s="110">
        <f>BX4+'KEY L-8'!$C8</f>
        <v>0.46909722222222311</v>
      </c>
      <c r="BY5" s="110">
        <f>BY4+'KEY L-8'!$C8</f>
        <v>0.47332175925926012</v>
      </c>
      <c r="BZ5" s="110">
        <f>BZ4+'KEY L-8'!$C8</f>
        <v>0.47754629629629713</v>
      </c>
      <c r="CA5" s="110">
        <f>CA4+'KEY L-8'!$C8</f>
        <v>0.48177083333333415</v>
      </c>
      <c r="CB5" s="110">
        <f>CB4+'KEY L-8'!$C8</f>
        <v>0.48599537037037116</v>
      </c>
      <c r="CC5" s="110">
        <f>CC4+'KEY L-8'!$C8</f>
        <v>0.49021990740740817</v>
      </c>
      <c r="CD5" s="110">
        <f>CD4+'KEY L-8'!$C8</f>
        <v>0.49444444444444519</v>
      </c>
      <c r="CE5" s="110">
        <f>CE4+'KEY L-8'!$C8</f>
        <v>0.4986689814814822</v>
      </c>
      <c r="CF5" s="110">
        <f>CF4+'KEY L-8'!$C8</f>
        <v>0.50289351851851927</v>
      </c>
      <c r="CG5" s="110">
        <f>CG4+'KEY L-8'!$C8</f>
        <v>0.50711805555555622</v>
      </c>
      <c r="CH5" s="110">
        <f>CH4+'KEY L-8'!$C8</f>
        <v>0.51134259259259329</v>
      </c>
      <c r="CI5" s="110">
        <f>CI4+'KEY L-8'!$C8</f>
        <v>0.51556712962963036</v>
      </c>
      <c r="CJ5" s="110">
        <f>CJ4+'KEY L-8'!$C8</f>
        <v>0.51979166666666743</v>
      </c>
      <c r="CK5" s="110">
        <f>CK4+'KEY L-8'!$C8</f>
        <v>0.5240162037037045</v>
      </c>
      <c r="CL5" s="110">
        <f>CL4+'KEY L-8'!$C8</f>
        <v>0.52824074074074157</v>
      </c>
      <c r="CM5" s="110">
        <f>CM4+'KEY L-8'!$C8</f>
        <v>0.53246527777777863</v>
      </c>
      <c r="CN5" s="110">
        <f>CN4+'KEY L-8'!$C8</f>
        <v>0.5366898148148157</v>
      </c>
      <c r="CO5" s="110">
        <f>CO4+'KEY L-8'!$C8</f>
        <v>0.54091435185185277</v>
      </c>
      <c r="CP5" s="110">
        <f>CP4+'KEY L-8'!$C8</f>
        <v>0.54513888888888984</v>
      </c>
      <c r="CQ5" s="110">
        <f>CQ4+'KEY L-8'!$C8</f>
        <v>0.54936342592592691</v>
      </c>
      <c r="CR5" s="110">
        <f>CR4+'KEY L-8'!$C8</f>
        <v>0.55358796296296398</v>
      </c>
      <c r="CS5" s="110">
        <f>CS4+'KEY L-8'!$C8</f>
        <v>0.55781250000000104</v>
      </c>
      <c r="CT5" s="110">
        <f>CT4+'KEY L-8'!$C8</f>
        <v>0.56203703703703811</v>
      </c>
      <c r="CU5" s="110">
        <f>CU4+'KEY L-8'!$C8</f>
        <v>0.56626157407407518</v>
      </c>
      <c r="CV5" s="110">
        <f>CV4+'KEY L-8'!$C8</f>
        <v>0.57048611111111225</v>
      </c>
      <c r="CW5" s="110">
        <f>CW4+'KEY L-8'!$C8</f>
        <v>0.57471064814814932</v>
      </c>
      <c r="CX5" s="110">
        <f>CX4+'KEY L-8'!$C8</f>
        <v>0.57893518518518639</v>
      </c>
      <c r="CY5" s="110">
        <f>CY4+'KEY L-8'!$C8</f>
        <v>0.58315972222222345</v>
      </c>
      <c r="CZ5" s="110">
        <f>CZ4+'KEY L-8'!$C8</f>
        <v>0.58738425925926052</v>
      </c>
      <c r="DA5" s="110">
        <f>DA4+'KEY L-8'!$C8</f>
        <v>0.59160879629629759</v>
      </c>
      <c r="DB5" s="110">
        <f>DB4+'KEY L-8'!$C8</f>
        <v>0.59583333333333466</v>
      </c>
      <c r="DC5" s="110">
        <f>DC4+'KEY L-8'!$C8</f>
        <v>0.60005787037037173</v>
      </c>
      <c r="DD5" s="110">
        <f>DD4+'KEY L-8'!$C8</f>
        <v>0.60428240740740879</v>
      </c>
      <c r="DE5" s="110">
        <f>DE4+'KEY L-8'!$C8</f>
        <v>0.60850694444444586</v>
      </c>
      <c r="DF5" s="110">
        <f>DF4+'KEY L-8'!$C8</f>
        <v>0.61273148148148293</v>
      </c>
      <c r="DG5" s="110">
        <f>DG4+'KEY L-8'!$C8</f>
        <v>0.61695601851852</v>
      </c>
      <c r="DH5" s="110">
        <f>DH4+'KEY L-8'!$C8</f>
        <v>0.62118055555555707</v>
      </c>
      <c r="DI5" s="110">
        <f>DI4+'KEY L-8'!$C8</f>
        <v>0.62540509259259414</v>
      </c>
      <c r="DJ5" s="110">
        <f>DJ4+'KEY L-8'!$C8</f>
        <v>0.6296296296296312</v>
      </c>
      <c r="DK5" s="75">
        <f>DK32-[4]KEY!$M$9</f>
        <v>0.67013888888888895</v>
      </c>
      <c r="DL5" s="110">
        <f>DL4+'KEY L-8'!$C8</f>
        <v>0.63385416666666827</v>
      </c>
      <c r="DM5" s="110">
        <f>DM4+'KEY L-8'!$C8</f>
        <v>0.63807870370370534</v>
      </c>
      <c r="DN5" s="110">
        <f>DN4+'KEY L-8'!$C8</f>
        <v>0.64230324074074241</v>
      </c>
      <c r="DO5" s="110">
        <f>DO4+'KEY L-8'!$C8</f>
        <v>0.64652777777777948</v>
      </c>
      <c r="DP5" s="110">
        <f>DP4+'KEY L-8'!$C8</f>
        <v>0.65075231481481655</v>
      </c>
      <c r="DQ5" s="110">
        <f>DQ4+'KEY L-8'!$C8</f>
        <v>0.65497685185185361</v>
      </c>
      <c r="DR5" s="110">
        <f>DR4+'KEY L-8'!$C8</f>
        <v>0.65920138888889068</v>
      </c>
      <c r="DS5" s="110">
        <f>DS4+'KEY L-8'!$C8</f>
        <v>0.66342592592592775</v>
      </c>
      <c r="DT5" s="110">
        <f>DT4+'KEY L-8'!$C8</f>
        <v>0.66765046296296482</v>
      </c>
      <c r="DU5" s="110">
        <f>DU4+'KEY L-8'!$C8</f>
        <v>0.67187500000000189</v>
      </c>
      <c r="DV5" s="110">
        <f>DV4+'KEY L-8'!$C8</f>
        <v>0.67638888888888893</v>
      </c>
      <c r="DW5" s="76">
        <f>DW23-'KEY L-8'!$X$12</f>
        <v>0.69930555555555562</v>
      </c>
      <c r="DX5" s="110">
        <f>DX4+'KEY L-8'!$C8</f>
        <v>0.68333333333333324</v>
      </c>
      <c r="DY5" s="110">
        <f>DY4+'KEY L-8'!$C8</f>
        <v>0.68790509259259458</v>
      </c>
      <c r="DZ5" s="110">
        <f>DZ4+'KEY L-8'!$C8</f>
        <v>0.69184027777777979</v>
      </c>
      <c r="EA5" s="110">
        <f>EA4+'KEY L-8'!$C8</f>
        <v>0.695775462962965</v>
      </c>
      <c r="EB5" s="110">
        <f>EB4+'KEY L-8'!$C8</f>
        <v>0.6997106481481502</v>
      </c>
      <c r="EC5" s="110">
        <f>EC4+'KEY L-8'!$C8</f>
        <v>0.70364583333333541</v>
      </c>
      <c r="ED5" s="110">
        <f>ED4+'KEY L-8'!$C8</f>
        <v>0.70758101851852062</v>
      </c>
      <c r="EE5" s="110">
        <f>EE4+'KEY L-8'!$C8</f>
        <v>0.71151620370370583</v>
      </c>
      <c r="EF5" s="110">
        <f>EF4+'KEY L-8'!$C8</f>
        <v>0.71545138888889104</v>
      </c>
      <c r="EG5" s="110">
        <f>EG4+'KEY L-8'!$C8</f>
        <v>0.71938657407407625</v>
      </c>
      <c r="EH5" s="110">
        <f>EH4+'KEY L-8'!$C8</f>
        <v>0.72332175925926145</v>
      </c>
      <c r="EI5" s="110">
        <f>EI4+'KEY L-8'!$C8</f>
        <v>0.72725694444444666</v>
      </c>
      <c r="EJ5" s="110">
        <f>EJ4+'KEY L-8'!$C8</f>
        <v>0.73119212962963187</v>
      </c>
      <c r="EK5" s="110">
        <f>EK4+'KEY L-8'!$C8</f>
        <v>0.73512731481481708</v>
      </c>
      <c r="EL5" s="110">
        <f>EL4+'KEY L-8'!$C8</f>
        <v>0.73906250000000229</v>
      </c>
      <c r="EM5" s="110">
        <f>EM4+'KEY L-8'!$C8</f>
        <v>0.7429976851851875</v>
      </c>
      <c r="EN5" s="110">
        <f>EN4+'KEY L-8'!$C8</f>
        <v>0.7469328703703727</v>
      </c>
      <c r="EO5" s="110">
        <f>EO4+'KEY L-8'!$C8</f>
        <v>0.75086805555555791</v>
      </c>
      <c r="EP5" s="110">
        <f>EP4+'KEY L-8'!$C8</f>
        <v>0.75480324074074312</v>
      </c>
      <c r="EQ5" s="110">
        <f>EQ4+'KEY L-8'!$C8</f>
        <v>0.75873842592592833</v>
      </c>
      <c r="ER5" s="110">
        <f>ER4+'KEY L-8'!$C8</f>
        <v>0.76267361111111354</v>
      </c>
      <c r="ES5" s="110">
        <f>ES4+'KEY L-8'!$C8</f>
        <v>0.76660879629629874</v>
      </c>
      <c r="ET5" s="110">
        <f>ET4+'KEY L-8'!$C8</f>
        <v>0.77054398148148395</v>
      </c>
      <c r="EU5" s="110">
        <f>EU4+'KEY L-8'!$C8</f>
        <v>0.77447916666666916</v>
      </c>
      <c r="EV5" s="110">
        <f>EV4+'KEY L-8'!$C8</f>
        <v>0.77841435185185437</v>
      </c>
      <c r="EW5" s="110">
        <f>EW4+'KEY L-8'!$C8</f>
        <v>0.78234953703703958</v>
      </c>
      <c r="EX5" s="110">
        <f>EX4+'KEY L-8'!$C8</f>
        <v>0.78628472222222479</v>
      </c>
      <c r="EY5" s="110">
        <f>EY4+'KEY L-8'!$C8</f>
        <v>0.79021990740740999</v>
      </c>
      <c r="EZ5" s="110">
        <f>EZ4+'KEY L-8'!$C8</f>
        <v>0.7941550925925952</v>
      </c>
      <c r="FA5" s="110">
        <f>FA4+'KEY L-8'!$C8</f>
        <v>0.79809027777778041</v>
      </c>
      <c r="FB5" s="110">
        <f>FB4+'KEY L-8'!$C8</f>
        <v>0.80202546296296562</v>
      </c>
      <c r="FC5" s="110">
        <f>FC4+'KEY L-8'!$C8</f>
        <v>0.80596064814815083</v>
      </c>
      <c r="FD5" s="110">
        <f>FD4+'KEY L-8'!$C8</f>
        <v>0.80989583333333603</v>
      </c>
      <c r="FE5" s="110">
        <f>FE4+'KEY L-8'!$C8</f>
        <v>0.81383101851852124</v>
      </c>
      <c r="FF5" s="110">
        <f>FF4+'KEY L-8'!$C8</f>
        <v>0.81776620370370645</v>
      </c>
      <c r="FG5" s="110">
        <f>FG4+'KEY L-8'!$C8</f>
        <v>0.82170138888889166</v>
      </c>
      <c r="FH5" s="110">
        <f>FH4+'KEY L-8'!$C8</f>
        <v>0.82563657407407687</v>
      </c>
      <c r="FI5" s="110">
        <f>FI4+'KEY L-8'!$C8</f>
        <v>0.82957175925926208</v>
      </c>
      <c r="FJ5" s="110">
        <f>FJ4+'KEY L-8'!$C8</f>
        <v>0.83350694444444728</v>
      </c>
      <c r="FK5" s="110">
        <f>FK4+'KEY L-8'!$C8</f>
        <v>0.83744212962963249</v>
      </c>
      <c r="FL5" s="113">
        <f>FL4+'KEY L-8'!$C8</f>
        <v>0.84189814814814812</v>
      </c>
      <c r="FM5" s="113">
        <f>FM4+'KEY L-8'!$C8</f>
        <v>0.84548611111111105</v>
      </c>
      <c r="FN5" s="113">
        <f>FN4+'KEY L-8'!$C8</f>
        <v>0.84907407407407398</v>
      </c>
      <c r="FO5" s="113">
        <f>FO4+'KEY L-8'!$C8</f>
        <v>0.85266203703703691</v>
      </c>
      <c r="FP5" s="113">
        <f>FP4+'KEY L-8'!$C8</f>
        <v>0.85624999999999984</v>
      </c>
      <c r="FQ5" s="113">
        <f>FQ4+'KEY L-8'!$C8</f>
        <v>0.86041666666666816</v>
      </c>
      <c r="FR5" s="113">
        <f>FR4+'KEY L-8'!$C8</f>
        <v>0.86504629629629692</v>
      </c>
      <c r="FS5" s="113">
        <f>FS4+'KEY L-8'!$C8</f>
        <v>0.86869212962963027</v>
      </c>
      <c r="FT5" s="113">
        <f>FT4+'KEY L-8'!$C8</f>
        <v>0.87233796296296295</v>
      </c>
      <c r="FU5" s="113">
        <f>FU4+'KEY L-8'!$C8</f>
        <v>0.87569444444444444</v>
      </c>
      <c r="FV5" s="113">
        <f>FV4+'KEY L-8'!$C8</f>
        <v>0.88055555555555587</v>
      </c>
      <c r="FW5" s="113">
        <f>FW4+'KEY L-8'!$C8</f>
        <v>0.88402777777777775</v>
      </c>
      <c r="FX5" s="113">
        <f>FX4+'KEY L-8'!$C8</f>
        <v>0.88750000000000029</v>
      </c>
      <c r="FY5" s="113">
        <f>FY4+'KEY L-8'!$C8</f>
        <v>0.89444444444444471</v>
      </c>
      <c r="FZ5" s="113">
        <f>FZ4+'KEY L-8'!$C8</f>
        <v>0.90138888888888913</v>
      </c>
      <c r="GA5" s="113">
        <f>GA4+'KEY L-8'!$C8</f>
        <v>0.90486111111111101</v>
      </c>
      <c r="GB5" s="113">
        <f>GB4+'KEY L-8'!$C8</f>
        <v>0.90833333333333355</v>
      </c>
      <c r="GC5" s="113">
        <f>GC4+'KEY L-8'!$C8</f>
        <v>0.91527777777777775</v>
      </c>
      <c r="GD5" s="113">
        <f>GD4+'KEY L-8'!$C8</f>
        <v>0.91875000000000007</v>
      </c>
      <c r="GE5" s="113">
        <f>GE4+'KEY L-8'!$C8</f>
        <v>0.92222222222222239</v>
      </c>
      <c r="GF5" s="113">
        <f>GF4+'KEY L-8'!$C8</f>
        <v>0.92916666666666681</v>
      </c>
      <c r="GG5" s="113">
        <f>GG4+'KEY L-8'!$C8</f>
        <v>0.93611111111111123</v>
      </c>
      <c r="GH5" s="113">
        <f>GH4+'KEY L-8'!$C8</f>
        <v>0.94305555555555565</v>
      </c>
      <c r="GI5" s="113">
        <f>GI4+'KEY L-8'!$C8</f>
        <v>0.94861111111111107</v>
      </c>
      <c r="GJ5" s="113">
        <f>GJ4+'KEY L-8'!$C8</f>
        <v>0.95347222222222217</v>
      </c>
      <c r="GK5" s="113">
        <f>GK4+'KEY L-8'!$C8</f>
        <v>0.9604166666666667</v>
      </c>
      <c r="GL5" s="113">
        <f>GL4+'KEY L-8'!$C8</f>
        <v>0.96388888888888891</v>
      </c>
      <c r="GM5" s="113">
        <f>GM4+'KEY L-8'!$C8</f>
        <v>0.97083333333333333</v>
      </c>
      <c r="GN5" s="113">
        <f>GN4+[2]KEY!$C8</f>
        <v>0.97731481481481475</v>
      </c>
      <c r="GO5" s="113">
        <f>GO4+[2]KEY!$C8</f>
        <v>0.98078703703703707</v>
      </c>
      <c r="GP5" s="118">
        <f>GP4+[2]KEY!$C8</f>
        <v>0.98773148148148138</v>
      </c>
    </row>
    <row r="6" spans="1:198" s="71" customFormat="1" ht="17.100000000000001" customHeight="1" x14ac:dyDescent="0.25">
      <c r="A6" s="72" t="s">
        <v>76</v>
      </c>
      <c r="B6" s="573" t="s">
        <v>77</v>
      </c>
      <c r="C6" s="589" t="s">
        <v>82</v>
      </c>
      <c r="D6" s="589" t="s">
        <v>82</v>
      </c>
      <c r="E6" s="589" t="s">
        <v>82</v>
      </c>
      <c r="F6" s="589" t="s">
        <v>82</v>
      </c>
      <c r="G6" s="589" t="s">
        <v>82</v>
      </c>
      <c r="H6" s="589" t="s">
        <v>82</v>
      </c>
      <c r="I6" s="589" t="s">
        <v>82</v>
      </c>
      <c r="J6" s="589" t="s">
        <v>78</v>
      </c>
      <c r="K6" s="589" t="s">
        <v>82</v>
      </c>
      <c r="L6" s="589" t="s">
        <v>79</v>
      </c>
      <c r="M6" s="590" t="s">
        <v>81</v>
      </c>
      <c r="N6" s="589" t="s">
        <v>82</v>
      </c>
      <c r="O6" s="590" t="s">
        <v>81</v>
      </c>
      <c r="P6" s="589" t="s">
        <v>82</v>
      </c>
      <c r="Q6" s="590" t="s">
        <v>81</v>
      </c>
      <c r="R6" s="589" t="s">
        <v>82</v>
      </c>
      <c r="S6" s="590" t="s">
        <v>81</v>
      </c>
      <c r="T6" s="589" t="s">
        <v>80</v>
      </c>
      <c r="U6" s="73">
        <f>U5+'KEY L-8'!$G9</f>
        <v>0.24563657407407413</v>
      </c>
      <c r="V6" s="73">
        <f>V5+'KEY L-8'!$C9</f>
        <v>0.25858796296296299</v>
      </c>
      <c r="W6" s="589" t="s">
        <v>82</v>
      </c>
      <c r="X6" s="590" t="s">
        <v>81</v>
      </c>
      <c r="Y6" s="73">
        <f>Y5+'KEY L-8'!$C9</f>
        <v>0.26900462962962968</v>
      </c>
      <c r="Z6" s="590" t="s">
        <v>81</v>
      </c>
      <c r="AA6" s="93">
        <f>AA5+'KEY L-8'!$C9</f>
        <v>0.27942129629629631</v>
      </c>
      <c r="AB6" s="590" t="s">
        <v>81</v>
      </c>
      <c r="AC6" s="93">
        <f>AC5+'KEY L-8'!$C9</f>
        <v>0.2854398148148149</v>
      </c>
      <c r="AD6" s="93">
        <f>AD5+'KEY L-8'!$C9</f>
        <v>0.2893750000000001</v>
      </c>
      <c r="AE6" s="93">
        <f>AE5+'KEY L-8'!$C9</f>
        <v>0.29331018518518531</v>
      </c>
      <c r="AF6" s="93">
        <f>AF5+'KEY L-8'!$C9</f>
        <v>0.29724537037037052</v>
      </c>
      <c r="AG6" s="93">
        <f>AG5+'KEY L-8'!$C9</f>
        <v>0.30118055555555573</v>
      </c>
      <c r="AH6" s="93">
        <f>AH5+'KEY L-8'!$C9</f>
        <v>0.30511574074074094</v>
      </c>
      <c r="AI6" s="110">
        <f>AI5+'KEY L-8'!$C9</f>
        <v>0.30905092592592615</v>
      </c>
      <c r="AJ6" s="110">
        <f>AJ5+'KEY L-8'!$C9</f>
        <v>0.31298611111111135</v>
      </c>
      <c r="AK6" s="110">
        <f>AK5+'KEY L-8'!$C9</f>
        <v>0.31692129629629656</v>
      </c>
      <c r="AL6" s="110">
        <f>AL5+'KEY L-8'!$C9</f>
        <v>0.32085648148148177</v>
      </c>
      <c r="AM6" s="110">
        <f>AM5+'KEY L-8'!$C9</f>
        <v>0.32479166666666698</v>
      </c>
      <c r="AN6" s="110">
        <f>AN5+'KEY L-8'!$C9</f>
        <v>0.32872685185185219</v>
      </c>
      <c r="AO6" s="110">
        <f>AO5+'KEY L-8'!$C9</f>
        <v>0.33266203703703739</v>
      </c>
      <c r="AP6" s="110">
        <f>AP5+'KEY L-8'!$C9</f>
        <v>0.3365972222222226</v>
      </c>
      <c r="AQ6" s="110">
        <f>AQ5+'KEY L-8'!$C9</f>
        <v>0.34053240740740781</v>
      </c>
      <c r="AR6" s="110">
        <f>AR5+'KEY L-8'!$C9</f>
        <v>0.34446759259259302</v>
      </c>
      <c r="AS6" s="110">
        <f>AS5+'KEY L-8'!$C9</f>
        <v>0.34840277777777823</v>
      </c>
      <c r="AT6" s="110">
        <f>AT5+'KEY L-8'!$C9</f>
        <v>0.35233796296296344</v>
      </c>
      <c r="AU6" s="110">
        <f>AU5+'KEY L-8'!$C9</f>
        <v>0.35627314814814864</v>
      </c>
      <c r="AV6" s="110">
        <f>AV5+'KEY L-8'!$C9</f>
        <v>0.36020833333333385</v>
      </c>
      <c r="AW6" s="110">
        <f>AW5+'KEY L-8'!$C9</f>
        <v>0.36414351851851906</v>
      </c>
      <c r="AX6" s="110">
        <f>AX5+'KEY L-8'!$C9</f>
        <v>0.36807870370370427</v>
      </c>
      <c r="AY6" s="110">
        <f>AY5+'KEY L-8'!$C9</f>
        <v>0.37201388888888948</v>
      </c>
      <c r="AZ6" s="110">
        <f>AZ5+'KEY L-8'!$C9</f>
        <v>0.37594907407407469</v>
      </c>
      <c r="BA6" s="110">
        <f>BA5+'KEY L-8'!$C9</f>
        <v>0.37988425925925989</v>
      </c>
      <c r="BB6" s="110">
        <f>BB5+'KEY L-8'!$C9</f>
        <v>0.3838194444444451</v>
      </c>
      <c r="BC6" s="110">
        <f>BC5+'KEY L-8'!$C9</f>
        <v>0.38775462962963031</v>
      </c>
      <c r="BD6" s="110">
        <f>BD5+'KEY L-8'!$C9</f>
        <v>0.39168981481481552</v>
      </c>
      <c r="BE6" s="110">
        <f>BE5+'KEY L-8'!$C9</f>
        <v>0.39562500000000073</v>
      </c>
      <c r="BF6" s="110">
        <f>BF5+'KEY L-8'!$C9</f>
        <v>0.39956018518518593</v>
      </c>
      <c r="BG6" s="110">
        <f>BG5+'KEY L-8'!$C9</f>
        <v>0.40349537037037114</v>
      </c>
      <c r="BH6" s="110">
        <f>BH5+'KEY L-8'!$C9</f>
        <v>0.40743055555555635</v>
      </c>
      <c r="BI6" s="110">
        <f>BI5+'KEY L-8'!$C9</f>
        <v>0.41136574074074156</v>
      </c>
      <c r="BJ6" s="110">
        <f>BJ5+'KEY L-8'!$C9</f>
        <v>0.41530092592592677</v>
      </c>
      <c r="BK6" s="110">
        <f>BK5+'KEY L-8'!$C9</f>
        <v>0.41923611111111198</v>
      </c>
      <c r="BL6" s="110">
        <f>BL5+'KEY L-8'!$C9</f>
        <v>0.42317129629629718</v>
      </c>
      <c r="BM6" s="110">
        <f>BM5+'KEY L-8'!$C9</f>
        <v>0.42710648148148239</v>
      </c>
      <c r="BN6" s="110">
        <f>BN5+'KEY L-8'!$C9</f>
        <v>0.4310416666666676</v>
      </c>
      <c r="BO6" s="110">
        <f>BO5+'KEY L-8'!$C9</f>
        <v>0.43497685185185281</v>
      </c>
      <c r="BP6" s="110">
        <f>BP5+'KEY L-8'!$C9</f>
        <v>0.43891203703703802</v>
      </c>
      <c r="BQ6" s="110">
        <f>BQ5+'KEY L-8'!$C9</f>
        <v>0.44284722222222322</v>
      </c>
      <c r="BR6" s="110">
        <f>BR5+'KEY L-8'!$C9</f>
        <v>0.44678240740740843</v>
      </c>
      <c r="BS6" s="110">
        <f>BS5+'KEY L-8'!$C9</f>
        <v>0.45100694444444545</v>
      </c>
      <c r="BT6" s="110">
        <f>BT5+'KEY L-8'!$C9</f>
        <v>0.45523148148148246</v>
      </c>
      <c r="BU6" s="110">
        <f>BU5+'KEY L-8'!$C9</f>
        <v>0.45945601851851947</v>
      </c>
      <c r="BV6" s="110">
        <f>BV5+'KEY L-8'!$C9</f>
        <v>0.46368055555555648</v>
      </c>
      <c r="BW6" s="110">
        <f>BW5+'KEY L-8'!$C9</f>
        <v>0.4679050925925935</v>
      </c>
      <c r="BX6" s="110">
        <f>BX5+'KEY L-8'!$C9</f>
        <v>0.47212962962963051</v>
      </c>
      <c r="BY6" s="110">
        <f>BY5+'KEY L-8'!$C9</f>
        <v>0.47635416666666752</v>
      </c>
      <c r="BZ6" s="110">
        <f>BZ5+'KEY L-8'!$C9</f>
        <v>0.48057870370370454</v>
      </c>
      <c r="CA6" s="110">
        <f>CA5+'KEY L-8'!$C9</f>
        <v>0.48480324074074155</v>
      </c>
      <c r="CB6" s="110">
        <f>CB5+'KEY L-8'!$C9</f>
        <v>0.48902777777777856</v>
      </c>
      <c r="CC6" s="110">
        <f>CC5+'KEY L-8'!$C9</f>
        <v>0.49325231481481557</v>
      </c>
      <c r="CD6" s="110">
        <f>CD5+'KEY L-8'!$C9</f>
        <v>0.49747685185185259</v>
      </c>
      <c r="CE6" s="110">
        <f>CE5+'KEY L-8'!$C9</f>
        <v>0.5017013888888896</v>
      </c>
      <c r="CF6" s="110">
        <f>CF5+'KEY L-8'!$C9</f>
        <v>0.50592592592592667</v>
      </c>
      <c r="CG6" s="110">
        <f>CG5+'KEY L-8'!$C9</f>
        <v>0.51015046296296362</v>
      </c>
      <c r="CH6" s="110">
        <f>CH5+'KEY L-8'!$C9</f>
        <v>0.51437500000000069</v>
      </c>
      <c r="CI6" s="110">
        <f>CI5+'KEY L-8'!$C9</f>
        <v>0.51859953703703776</v>
      </c>
      <c r="CJ6" s="110">
        <f>CJ5+'KEY L-8'!$C9</f>
        <v>0.52282407407407483</v>
      </c>
      <c r="CK6" s="110">
        <f>CK5+'KEY L-8'!$C9</f>
        <v>0.5270486111111119</v>
      </c>
      <c r="CL6" s="110">
        <f>CL5+'KEY L-8'!$C9</f>
        <v>0.53127314814814897</v>
      </c>
      <c r="CM6" s="110">
        <f>CM5+'KEY L-8'!$C9</f>
        <v>0.53549768518518603</v>
      </c>
      <c r="CN6" s="110">
        <f>CN5+'KEY L-8'!$C9</f>
        <v>0.5397222222222231</v>
      </c>
      <c r="CO6" s="110">
        <f>CO5+'KEY L-8'!$C9</f>
        <v>0.54394675925926017</v>
      </c>
      <c r="CP6" s="110">
        <f>CP5+'KEY L-8'!$C9</f>
        <v>0.54817129629629724</v>
      </c>
      <c r="CQ6" s="110">
        <f>CQ5+'KEY L-8'!$C9</f>
        <v>0.55239583333333431</v>
      </c>
      <c r="CR6" s="110">
        <f>CR5+'KEY L-8'!$C9</f>
        <v>0.55662037037037138</v>
      </c>
      <c r="CS6" s="110">
        <f>CS5+'KEY L-8'!$C9</f>
        <v>0.56084490740740844</v>
      </c>
      <c r="CT6" s="110">
        <f>CT5+'KEY L-8'!$C9</f>
        <v>0.56506944444444551</v>
      </c>
      <c r="CU6" s="110">
        <f>CU5+'KEY L-8'!$C9</f>
        <v>0.56929398148148258</v>
      </c>
      <c r="CV6" s="110">
        <f>CV5+'KEY L-8'!$C9</f>
        <v>0.57351851851851965</v>
      </c>
      <c r="CW6" s="110">
        <f>CW5+'KEY L-8'!$C9</f>
        <v>0.57774305555555672</v>
      </c>
      <c r="CX6" s="110">
        <f>CX5+'KEY L-8'!$C9</f>
        <v>0.58196759259259379</v>
      </c>
      <c r="CY6" s="110">
        <f>CY5+'KEY L-8'!$C9</f>
        <v>0.58619212962963085</v>
      </c>
      <c r="CZ6" s="110">
        <f>CZ5+'KEY L-8'!$C9</f>
        <v>0.59041666666666792</v>
      </c>
      <c r="DA6" s="110">
        <f>DA5+'KEY L-8'!$C9</f>
        <v>0.59464120370370499</v>
      </c>
      <c r="DB6" s="110">
        <f>DB5+'KEY L-8'!$C9</f>
        <v>0.59886574074074206</v>
      </c>
      <c r="DC6" s="110">
        <f>DC5+'KEY L-8'!$C9</f>
        <v>0.60309027777777913</v>
      </c>
      <c r="DD6" s="110">
        <f>DD5+'KEY L-8'!$C9</f>
        <v>0.6073148148148162</v>
      </c>
      <c r="DE6" s="110">
        <f>DE5+'KEY L-8'!$C9</f>
        <v>0.61153935185185326</v>
      </c>
      <c r="DF6" s="110">
        <f>DF5+'KEY L-8'!$C9</f>
        <v>0.61576388888889033</v>
      </c>
      <c r="DG6" s="110">
        <f>DG5+'KEY L-8'!$C9</f>
        <v>0.6199884259259274</v>
      </c>
      <c r="DH6" s="110">
        <f>DH5+'KEY L-8'!$C9</f>
        <v>0.62421296296296447</v>
      </c>
      <c r="DI6" s="110">
        <f>DI5+'KEY L-8'!$C9</f>
        <v>0.62843750000000154</v>
      </c>
      <c r="DJ6" s="110">
        <f>DJ5+'KEY L-8'!$C9</f>
        <v>0.6326620370370386</v>
      </c>
      <c r="DK6" s="589" t="s">
        <v>82</v>
      </c>
      <c r="DL6" s="110">
        <f>DL5+'KEY L-8'!$C9</f>
        <v>0.63688657407407567</v>
      </c>
      <c r="DM6" s="110">
        <f>DM5+'KEY L-8'!$C9</f>
        <v>0.64111111111111274</v>
      </c>
      <c r="DN6" s="110">
        <f>DN5+'KEY L-8'!$C9</f>
        <v>0.64533564814814981</v>
      </c>
      <c r="DO6" s="110">
        <f>DO5+'KEY L-8'!$C9</f>
        <v>0.64956018518518688</v>
      </c>
      <c r="DP6" s="110">
        <f>DP5+'KEY L-8'!$C9</f>
        <v>0.65378472222222395</v>
      </c>
      <c r="DQ6" s="110">
        <f>DQ5+'KEY L-8'!$C9</f>
        <v>0.65800925925926101</v>
      </c>
      <c r="DR6" s="110">
        <f>DR5+'KEY L-8'!$C9</f>
        <v>0.66223379629629808</v>
      </c>
      <c r="DS6" s="110">
        <f>DS5+'KEY L-8'!$C9</f>
        <v>0.66645833333333515</v>
      </c>
      <c r="DT6" s="110">
        <f>DT5+'KEY L-8'!$C9</f>
        <v>0.67068287037037222</v>
      </c>
      <c r="DU6" s="110">
        <f>DU5+'KEY L-8'!$C9</f>
        <v>0.67490740740740929</v>
      </c>
      <c r="DV6" s="110">
        <f>DV5+'KEY L-8'!$C9</f>
        <v>0.67942129629629633</v>
      </c>
      <c r="DW6" s="590" t="s">
        <v>81</v>
      </c>
      <c r="DX6" s="110">
        <f>DX5+'KEY L-8'!$C9</f>
        <v>0.68636574074074064</v>
      </c>
      <c r="DY6" s="110">
        <f>DY5+'KEY L-8'!$C9</f>
        <v>0.69093750000000198</v>
      </c>
      <c r="DZ6" s="110">
        <f>DZ5+'KEY L-8'!$C9</f>
        <v>0.69487268518518719</v>
      </c>
      <c r="EA6" s="110">
        <f>EA5+'KEY L-8'!$C9</f>
        <v>0.6988078703703724</v>
      </c>
      <c r="EB6" s="110">
        <f>EB5+'KEY L-8'!$C9</f>
        <v>0.70274305555555761</v>
      </c>
      <c r="EC6" s="110">
        <f>EC5+'KEY L-8'!$C9</f>
        <v>0.70667824074074281</v>
      </c>
      <c r="ED6" s="110">
        <f>ED5+'KEY L-8'!$C9</f>
        <v>0.71061342592592802</v>
      </c>
      <c r="EE6" s="110">
        <f>EE5+'KEY L-8'!$C9</f>
        <v>0.71454861111111323</v>
      </c>
      <c r="EF6" s="110">
        <f>EF5+'KEY L-8'!$C9</f>
        <v>0.71848379629629844</v>
      </c>
      <c r="EG6" s="110">
        <f>EG5+'KEY L-8'!$C9</f>
        <v>0.72241898148148365</v>
      </c>
      <c r="EH6" s="110">
        <f>EH5+'KEY L-8'!$C9</f>
        <v>0.72635416666666885</v>
      </c>
      <c r="EI6" s="110">
        <f>EI5+'KEY L-8'!$C9</f>
        <v>0.73028935185185406</v>
      </c>
      <c r="EJ6" s="110">
        <f>EJ5+'KEY L-8'!$C9</f>
        <v>0.73422453703703927</v>
      </c>
      <c r="EK6" s="110">
        <f>EK5+'KEY L-8'!$C9</f>
        <v>0.73815972222222448</v>
      </c>
      <c r="EL6" s="110">
        <f>EL5+'KEY L-8'!$C9</f>
        <v>0.74209490740740969</v>
      </c>
      <c r="EM6" s="110">
        <f>EM5+'KEY L-8'!$C9</f>
        <v>0.7460300925925949</v>
      </c>
      <c r="EN6" s="110">
        <f>EN5+'KEY L-8'!$C9</f>
        <v>0.7499652777777801</v>
      </c>
      <c r="EO6" s="110">
        <f>EO5+'KEY L-8'!$C9</f>
        <v>0.75390046296296531</v>
      </c>
      <c r="EP6" s="110">
        <f>EP5+'KEY L-8'!$C9</f>
        <v>0.75783564814815052</v>
      </c>
      <c r="EQ6" s="110">
        <f>EQ5+'KEY L-8'!$C9</f>
        <v>0.76177083333333573</v>
      </c>
      <c r="ER6" s="110">
        <f>ER5+'KEY L-8'!$C9</f>
        <v>0.76570601851852094</v>
      </c>
      <c r="ES6" s="110">
        <f>ES5+'KEY L-8'!$C9</f>
        <v>0.76964120370370614</v>
      </c>
      <c r="ET6" s="110">
        <f>ET5+'KEY L-8'!$C9</f>
        <v>0.77357638888889135</v>
      </c>
      <c r="EU6" s="110">
        <f>EU5+'KEY L-8'!$C9</f>
        <v>0.77751157407407656</v>
      </c>
      <c r="EV6" s="110">
        <f>EV5+'KEY L-8'!$C9</f>
        <v>0.78144675925926177</v>
      </c>
      <c r="EW6" s="110">
        <f>EW5+'KEY L-8'!$C9</f>
        <v>0.78538194444444698</v>
      </c>
      <c r="EX6" s="110">
        <f>EX5+'KEY L-8'!$C9</f>
        <v>0.78931712962963219</v>
      </c>
      <c r="EY6" s="110">
        <f>EY5+'KEY L-8'!$C9</f>
        <v>0.79325231481481739</v>
      </c>
      <c r="EZ6" s="110">
        <f>EZ5+'KEY L-8'!$C9</f>
        <v>0.7971875000000026</v>
      </c>
      <c r="FA6" s="110">
        <f>FA5+'KEY L-8'!$C9</f>
        <v>0.80112268518518781</v>
      </c>
      <c r="FB6" s="110">
        <f>FB5+'KEY L-8'!$C9</f>
        <v>0.80505787037037302</v>
      </c>
      <c r="FC6" s="110">
        <f>FC5+'KEY L-8'!$C9</f>
        <v>0.80899305555555823</v>
      </c>
      <c r="FD6" s="110">
        <f>FD5+'KEY L-8'!$C9</f>
        <v>0.81292824074074344</v>
      </c>
      <c r="FE6" s="110">
        <f>FE5+'KEY L-8'!$C9</f>
        <v>0.81686342592592864</v>
      </c>
      <c r="FF6" s="110">
        <f>FF5+'KEY L-8'!$C9</f>
        <v>0.82079861111111385</v>
      </c>
      <c r="FG6" s="110">
        <f>FG5+'KEY L-8'!$C9</f>
        <v>0.82473379629629906</v>
      </c>
      <c r="FH6" s="110">
        <f>FH5+'KEY L-8'!$C9</f>
        <v>0.82866898148148427</v>
      </c>
      <c r="FI6" s="110">
        <f>FI5+'KEY L-8'!$C9</f>
        <v>0.83260416666666948</v>
      </c>
      <c r="FJ6" s="110">
        <f>FJ5+'KEY L-8'!$C9</f>
        <v>0.83653935185185468</v>
      </c>
      <c r="FK6" s="110">
        <f>FK5+'KEY L-8'!$C9</f>
        <v>0.84047453703703989</v>
      </c>
      <c r="FL6" s="113">
        <f>FL5+'KEY L-8'!$C9</f>
        <v>0.84493055555555552</v>
      </c>
      <c r="FM6" s="113">
        <f>FM5+'KEY L-8'!$C9</f>
        <v>0.84851851851851845</v>
      </c>
      <c r="FN6" s="113">
        <f>FN5+'KEY L-8'!$C9</f>
        <v>0.85210648148148138</v>
      </c>
      <c r="FO6" s="113">
        <f>FO5+'KEY L-8'!$C9</f>
        <v>0.85569444444444431</v>
      </c>
      <c r="FP6" s="113">
        <f>FP5+'KEY L-8'!$C9</f>
        <v>0.85928240740740724</v>
      </c>
      <c r="FQ6" s="113">
        <f>FQ5+'KEY L-8'!$C9</f>
        <v>0.86344907407407556</v>
      </c>
      <c r="FR6" s="113">
        <f>FR5+'KEY L-8'!$C9</f>
        <v>0.86807870370370432</v>
      </c>
      <c r="FS6" s="113">
        <f>FS5+'KEY L-8'!$C9</f>
        <v>0.87172453703703767</v>
      </c>
      <c r="FT6" s="113">
        <f>FT5+'KEY L-8'!$C9</f>
        <v>0.87537037037037035</v>
      </c>
      <c r="FU6" s="113">
        <f>FU5+'KEY L-8'!$C9</f>
        <v>0.87872685185185184</v>
      </c>
      <c r="FV6" s="113">
        <f>FV5+'KEY L-8'!$C9</f>
        <v>0.88358796296296327</v>
      </c>
      <c r="FW6" s="113">
        <f>FW5+'KEY L-8'!$C9</f>
        <v>0.88706018518518515</v>
      </c>
      <c r="FX6" s="113">
        <f>FX5+'KEY L-8'!$C9</f>
        <v>0.89053240740740769</v>
      </c>
      <c r="FY6" s="113">
        <f>FY5+'KEY L-8'!$C9</f>
        <v>0.89747685185185211</v>
      </c>
      <c r="FZ6" s="113">
        <f>FZ5+'KEY L-8'!$C9</f>
        <v>0.90442129629629653</v>
      </c>
      <c r="GA6" s="113">
        <f>GA5+'KEY L-8'!$C9</f>
        <v>0.90789351851851841</v>
      </c>
      <c r="GB6" s="113">
        <f>GB5+'KEY L-8'!$C9</f>
        <v>0.91136574074074095</v>
      </c>
      <c r="GC6" s="113">
        <f>GC5+'KEY L-8'!$C9</f>
        <v>0.91831018518518515</v>
      </c>
      <c r="GD6" s="113">
        <f>GD5+'KEY L-8'!$C9</f>
        <v>0.92178240740740747</v>
      </c>
      <c r="GE6" s="113">
        <f>GE5+'KEY L-8'!$C9</f>
        <v>0.92525462962962979</v>
      </c>
      <c r="GF6" s="113">
        <f>GF5+'KEY L-8'!$C9</f>
        <v>0.93219907407407421</v>
      </c>
      <c r="GG6" s="113">
        <f>GG5+'KEY L-8'!$C9</f>
        <v>0.93914351851851863</v>
      </c>
      <c r="GH6" s="113">
        <f>GH5+'KEY L-8'!$C9</f>
        <v>0.94608796296296305</v>
      </c>
      <c r="GI6" s="113">
        <f>GI5+'KEY L-8'!$C9</f>
        <v>0.95164351851851847</v>
      </c>
      <c r="GJ6" s="113">
        <f>GJ5+'KEY L-8'!$C9</f>
        <v>0.95650462962962957</v>
      </c>
      <c r="GK6" s="113">
        <f>GK5+'KEY L-8'!$C9</f>
        <v>0.9634490740740741</v>
      </c>
      <c r="GL6" s="113">
        <f>GL5+'KEY L-8'!$C9</f>
        <v>0.96692129629629631</v>
      </c>
      <c r="GM6" s="113">
        <f>GM5+'KEY L-8'!$C9</f>
        <v>0.97386574074074073</v>
      </c>
      <c r="GN6" s="113">
        <f>GN5+[2]KEY!$C9</f>
        <v>0.98023148148148143</v>
      </c>
      <c r="GO6" s="113">
        <f>GO5+[2]KEY!$C9</f>
        <v>0.98370370370370375</v>
      </c>
      <c r="GP6" s="118">
        <f>GP5+[2]KEY!$C9</f>
        <v>0.99064814814814806</v>
      </c>
    </row>
    <row r="7" spans="1:198" s="71" customFormat="1" ht="17.100000000000001" customHeight="1" x14ac:dyDescent="0.25">
      <c r="A7" s="72" t="s">
        <v>83</v>
      </c>
      <c r="B7" s="573"/>
      <c r="C7" s="589"/>
      <c r="D7" s="589"/>
      <c r="E7" s="589"/>
      <c r="F7" s="589"/>
      <c r="G7" s="589"/>
      <c r="H7" s="589"/>
      <c r="I7" s="589"/>
      <c r="J7" s="589"/>
      <c r="K7" s="589"/>
      <c r="L7" s="589"/>
      <c r="M7" s="590"/>
      <c r="N7" s="589"/>
      <c r="O7" s="590"/>
      <c r="P7" s="589"/>
      <c r="Q7" s="590"/>
      <c r="R7" s="589"/>
      <c r="S7" s="590"/>
      <c r="T7" s="589"/>
      <c r="U7" s="73">
        <f>U6+'KEY L-8'!$G10</f>
        <v>0.24811342592592597</v>
      </c>
      <c r="V7" s="73">
        <f>V6+'KEY L-8'!$C10</f>
        <v>0.26085648148148149</v>
      </c>
      <c r="W7" s="589"/>
      <c r="X7" s="590"/>
      <c r="Y7" s="73">
        <f>Y6+'KEY L-8'!$C10</f>
        <v>0.27127314814814818</v>
      </c>
      <c r="Z7" s="590"/>
      <c r="AA7" s="93">
        <f>AA6+'KEY L-8'!$C10</f>
        <v>0.28168981481481481</v>
      </c>
      <c r="AB7" s="590"/>
      <c r="AC7" s="93">
        <f>AC6+'KEY L-8'!$C10</f>
        <v>0.2877083333333334</v>
      </c>
      <c r="AD7" s="93">
        <f>AD6+'KEY L-8'!$C10</f>
        <v>0.29164351851851861</v>
      </c>
      <c r="AE7" s="93">
        <f>AE6+'KEY L-8'!$C10</f>
        <v>0.29557870370370382</v>
      </c>
      <c r="AF7" s="93">
        <f>AF6+'KEY L-8'!$C10</f>
        <v>0.29951388888888902</v>
      </c>
      <c r="AG7" s="93">
        <f>AG6+'KEY L-8'!$C10</f>
        <v>0.30344907407407423</v>
      </c>
      <c r="AH7" s="93">
        <f>AH6+'KEY L-8'!$C10</f>
        <v>0.30738425925925944</v>
      </c>
      <c r="AI7" s="110">
        <f>AI6+'KEY L-8'!$C10</f>
        <v>0.31131944444444465</v>
      </c>
      <c r="AJ7" s="110">
        <f>AJ6+'KEY L-8'!$C10</f>
        <v>0.31525462962962986</v>
      </c>
      <c r="AK7" s="110">
        <f>AK6+'KEY L-8'!$C10</f>
        <v>0.31918981481481506</v>
      </c>
      <c r="AL7" s="110">
        <f>AL6+'KEY L-8'!$C10</f>
        <v>0.32312500000000027</v>
      </c>
      <c r="AM7" s="110">
        <f>AM6+'KEY L-8'!$C10</f>
        <v>0.32706018518518548</v>
      </c>
      <c r="AN7" s="110">
        <f>AN6+'KEY L-8'!$C10</f>
        <v>0.33099537037037069</v>
      </c>
      <c r="AO7" s="110">
        <f>AO6+'KEY L-8'!$C10</f>
        <v>0.3349305555555559</v>
      </c>
      <c r="AP7" s="110">
        <f>AP6+'KEY L-8'!$C10</f>
        <v>0.33886574074074111</v>
      </c>
      <c r="AQ7" s="110">
        <f>AQ6+'KEY L-8'!$C10</f>
        <v>0.34280092592592631</v>
      </c>
      <c r="AR7" s="110">
        <f>AR6+'KEY L-8'!$C10</f>
        <v>0.34673611111111152</v>
      </c>
      <c r="AS7" s="110">
        <f>AS6+'KEY L-8'!$C10</f>
        <v>0.35067129629629673</v>
      </c>
      <c r="AT7" s="110">
        <f>AT6+'KEY L-8'!$C10</f>
        <v>0.35460648148148194</v>
      </c>
      <c r="AU7" s="110">
        <f>AU6+'KEY L-8'!$C10</f>
        <v>0.35854166666666715</v>
      </c>
      <c r="AV7" s="110">
        <f>AV6+'KEY L-8'!$C10</f>
        <v>0.36247685185185236</v>
      </c>
      <c r="AW7" s="110">
        <f>AW6+'KEY L-8'!$C10</f>
        <v>0.36641203703703756</v>
      </c>
      <c r="AX7" s="110">
        <f>AX6+'KEY L-8'!$C10</f>
        <v>0.37034722222222277</v>
      </c>
      <c r="AY7" s="110">
        <f>AY6+'KEY L-8'!$C10</f>
        <v>0.37428240740740798</v>
      </c>
      <c r="AZ7" s="110">
        <f>AZ6+'KEY L-8'!$C10</f>
        <v>0.37821759259259319</v>
      </c>
      <c r="BA7" s="110">
        <f>BA6+'KEY L-8'!$C10</f>
        <v>0.3821527777777784</v>
      </c>
      <c r="BB7" s="110">
        <f>BB6+'KEY L-8'!$C10</f>
        <v>0.3860879629629636</v>
      </c>
      <c r="BC7" s="110">
        <f>BC6+'KEY L-8'!$C10</f>
        <v>0.39002314814814881</v>
      </c>
      <c r="BD7" s="110">
        <f>BD6+'KEY L-8'!$C10</f>
        <v>0.39395833333333402</v>
      </c>
      <c r="BE7" s="110">
        <f>BE6+'KEY L-8'!$C10</f>
        <v>0.39789351851851923</v>
      </c>
      <c r="BF7" s="110">
        <f>BF6+'KEY L-8'!$C10</f>
        <v>0.40182870370370444</v>
      </c>
      <c r="BG7" s="110">
        <f>BG6+'KEY L-8'!$C10</f>
        <v>0.40576388888888965</v>
      </c>
      <c r="BH7" s="110">
        <f>BH6+'KEY L-8'!$C10</f>
        <v>0.40969907407407485</v>
      </c>
      <c r="BI7" s="110">
        <f>BI6+'KEY L-8'!$C10</f>
        <v>0.41363425925926006</v>
      </c>
      <c r="BJ7" s="110">
        <f>BJ6+'KEY L-8'!$C10</f>
        <v>0.41756944444444527</v>
      </c>
      <c r="BK7" s="110">
        <f>BK6+'KEY L-8'!$C10</f>
        <v>0.42150462962963048</v>
      </c>
      <c r="BL7" s="110">
        <f>BL6+'KEY L-8'!$C10</f>
        <v>0.42543981481481569</v>
      </c>
      <c r="BM7" s="110">
        <f>BM6+'KEY L-8'!$C10</f>
        <v>0.42937500000000089</v>
      </c>
      <c r="BN7" s="110">
        <f>BN6+'KEY L-8'!$C10</f>
        <v>0.4333101851851861</v>
      </c>
      <c r="BO7" s="110">
        <f>BO6+'KEY L-8'!$C10</f>
        <v>0.43724537037037131</v>
      </c>
      <c r="BP7" s="110">
        <f>BP6+'KEY L-8'!$C10</f>
        <v>0.44118055555555652</v>
      </c>
      <c r="BQ7" s="110">
        <f>BQ6+'KEY L-8'!$C10</f>
        <v>0.44511574074074173</v>
      </c>
      <c r="BR7" s="110">
        <f>BR6+'KEY L-8'!$C10</f>
        <v>0.44905092592592694</v>
      </c>
      <c r="BS7" s="110">
        <f>BS6+'KEY L-8'!$C10</f>
        <v>0.45327546296296395</v>
      </c>
      <c r="BT7" s="110">
        <f>BT6+'KEY L-8'!$C10</f>
        <v>0.45750000000000096</v>
      </c>
      <c r="BU7" s="110">
        <f>BU6+'KEY L-8'!$C10</f>
        <v>0.46172453703703797</v>
      </c>
      <c r="BV7" s="110">
        <f>BV6+'KEY L-8'!$C10</f>
        <v>0.46594907407407499</v>
      </c>
      <c r="BW7" s="110">
        <f>BW6+'KEY L-8'!$C10</f>
        <v>0.470173611111112</v>
      </c>
      <c r="BX7" s="110">
        <f>BX6+'KEY L-8'!$C10</f>
        <v>0.47439814814814901</v>
      </c>
      <c r="BY7" s="110">
        <f>BY6+'KEY L-8'!$C10</f>
        <v>0.47862268518518603</v>
      </c>
      <c r="BZ7" s="110">
        <f>BZ6+'KEY L-8'!$C10</f>
        <v>0.48284722222222304</v>
      </c>
      <c r="CA7" s="110">
        <f>CA6+'KEY L-8'!$C10</f>
        <v>0.48707175925926005</v>
      </c>
      <c r="CB7" s="110">
        <f>CB6+'KEY L-8'!$C10</f>
        <v>0.49129629629629706</v>
      </c>
      <c r="CC7" s="110">
        <f>CC6+'KEY L-8'!$C10</f>
        <v>0.49552083333333408</v>
      </c>
      <c r="CD7" s="110">
        <f>CD6+'KEY L-8'!$C10</f>
        <v>0.49974537037037109</v>
      </c>
      <c r="CE7" s="110">
        <f>CE6+'KEY L-8'!$C10</f>
        <v>0.5039699074074081</v>
      </c>
      <c r="CF7" s="110">
        <f>CF6+'KEY L-8'!$C10</f>
        <v>0.50819444444444517</v>
      </c>
      <c r="CG7" s="110">
        <f>CG6+'KEY L-8'!$C10</f>
        <v>0.51241898148148213</v>
      </c>
      <c r="CH7" s="110">
        <f>CH6+'KEY L-8'!$C10</f>
        <v>0.5166435185185192</v>
      </c>
      <c r="CI7" s="110">
        <f>CI6+'KEY L-8'!$C10</f>
        <v>0.52086805555555626</v>
      </c>
      <c r="CJ7" s="110">
        <f>CJ6+'KEY L-8'!$C10</f>
        <v>0.52509259259259333</v>
      </c>
      <c r="CK7" s="110">
        <f>CK6+'KEY L-8'!$C10</f>
        <v>0.5293171296296304</v>
      </c>
      <c r="CL7" s="110">
        <f>CL6+'KEY L-8'!$C10</f>
        <v>0.53354166666666747</v>
      </c>
      <c r="CM7" s="110">
        <f>CM6+'KEY L-8'!$C10</f>
        <v>0.53776620370370454</v>
      </c>
      <c r="CN7" s="110">
        <f>CN6+'KEY L-8'!$C10</f>
        <v>0.54199074074074161</v>
      </c>
      <c r="CO7" s="110">
        <f>CO6+'KEY L-8'!$C10</f>
        <v>0.54621527777777867</v>
      </c>
      <c r="CP7" s="110">
        <f>CP6+'KEY L-8'!$C10</f>
        <v>0.55043981481481574</v>
      </c>
      <c r="CQ7" s="110">
        <f>CQ6+'KEY L-8'!$C10</f>
        <v>0.55466435185185281</v>
      </c>
      <c r="CR7" s="110">
        <f>CR6+'KEY L-8'!$C10</f>
        <v>0.55888888888888988</v>
      </c>
      <c r="CS7" s="110">
        <f>CS6+'KEY L-8'!$C10</f>
        <v>0.56311342592592695</v>
      </c>
      <c r="CT7" s="110">
        <f>CT6+'KEY L-8'!$C10</f>
        <v>0.56733796296296402</v>
      </c>
      <c r="CU7" s="110">
        <f>CU6+'KEY L-8'!$C10</f>
        <v>0.57156250000000108</v>
      </c>
      <c r="CV7" s="110">
        <f>CV6+'KEY L-8'!$C10</f>
        <v>0.57578703703703815</v>
      </c>
      <c r="CW7" s="110">
        <f>CW6+'KEY L-8'!$C10</f>
        <v>0.58001157407407522</v>
      </c>
      <c r="CX7" s="110">
        <f>CX6+'KEY L-8'!$C10</f>
        <v>0.58423611111111229</v>
      </c>
      <c r="CY7" s="110">
        <f>CY6+'KEY L-8'!$C10</f>
        <v>0.58846064814814936</v>
      </c>
      <c r="CZ7" s="110">
        <f>CZ6+'KEY L-8'!$C10</f>
        <v>0.59268518518518643</v>
      </c>
      <c r="DA7" s="110">
        <f>DA6+'KEY L-8'!$C10</f>
        <v>0.59690972222222349</v>
      </c>
      <c r="DB7" s="110">
        <f>DB6+'KEY L-8'!$C10</f>
        <v>0.60113425925926056</v>
      </c>
      <c r="DC7" s="110">
        <f>DC6+'KEY L-8'!$C10</f>
        <v>0.60535879629629763</v>
      </c>
      <c r="DD7" s="110">
        <f>DD6+'KEY L-8'!$C10</f>
        <v>0.6095833333333347</v>
      </c>
      <c r="DE7" s="110">
        <f>DE6+'KEY L-8'!$C10</f>
        <v>0.61380787037037177</v>
      </c>
      <c r="DF7" s="110">
        <f>DF6+'KEY L-8'!$C10</f>
        <v>0.61803240740740883</v>
      </c>
      <c r="DG7" s="110">
        <f>DG6+'KEY L-8'!$C10</f>
        <v>0.6222569444444459</v>
      </c>
      <c r="DH7" s="110">
        <f>DH6+'KEY L-8'!$C10</f>
        <v>0.62648148148148297</v>
      </c>
      <c r="DI7" s="110">
        <f>DI6+'KEY L-8'!$C10</f>
        <v>0.63070601851852004</v>
      </c>
      <c r="DJ7" s="110">
        <f>DJ6+'KEY L-8'!$C10</f>
        <v>0.63493055555555711</v>
      </c>
      <c r="DK7" s="589"/>
      <c r="DL7" s="110">
        <f>DL6+'KEY L-8'!$C10</f>
        <v>0.63915509259259418</v>
      </c>
      <c r="DM7" s="110">
        <f>DM6+'KEY L-8'!$C10</f>
        <v>0.64337962962963124</v>
      </c>
      <c r="DN7" s="110">
        <f>DN6+'KEY L-8'!$C10</f>
        <v>0.64760416666666831</v>
      </c>
      <c r="DO7" s="110">
        <f>DO6+'KEY L-8'!$C10</f>
        <v>0.65182870370370538</v>
      </c>
      <c r="DP7" s="110">
        <f>DP6+'KEY L-8'!$C10</f>
        <v>0.65605324074074245</v>
      </c>
      <c r="DQ7" s="110">
        <f>DQ6+'KEY L-8'!$C10</f>
        <v>0.66027777777777952</v>
      </c>
      <c r="DR7" s="110">
        <f>DR6+'KEY L-8'!$C10</f>
        <v>0.66450231481481659</v>
      </c>
      <c r="DS7" s="110">
        <f>DS6+'KEY L-8'!$C10</f>
        <v>0.66872685185185365</v>
      </c>
      <c r="DT7" s="110">
        <f>DT6+'KEY L-8'!$C10</f>
        <v>0.67295138888889072</v>
      </c>
      <c r="DU7" s="110">
        <f>DU6+'KEY L-8'!$C10</f>
        <v>0.67717592592592779</v>
      </c>
      <c r="DV7" s="110">
        <f>DV6+'KEY L-8'!$C10</f>
        <v>0.68168981481481483</v>
      </c>
      <c r="DW7" s="590"/>
      <c r="DX7" s="110">
        <f>DX6+'KEY L-8'!$C10</f>
        <v>0.68863425925925914</v>
      </c>
      <c r="DY7" s="110">
        <f>DY6+'KEY L-8'!$C10</f>
        <v>0.69320601851852048</v>
      </c>
      <c r="DZ7" s="110">
        <f>DZ6+'KEY L-8'!$C10</f>
        <v>0.69714120370370569</v>
      </c>
      <c r="EA7" s="110">
        <f>EA6+'KEY L-8'!$C10</f>
        <v>0.7010763888888909</v>
      </c>
      <c r="EB7" s="110">
        <f>EB6+'KEY L-8'!$C10</f>
        <v>0.70501157407407611</v>
      </c>
      <c r="EC7" s="110">
        <f>EC6+'KEY L-8'!$C10</f>
        <v>0.70894675925926132</v>
      </c>
      <c r="ED7" s="110">
        <f>ED6+'KEY L-8'!$C10</f>
        <v>0.71288194444444652</v>
      </c>
      <c r="EE7" s="110">
        <f>EE6+'KEY L-8'!$C10</f>
        <v>0.71681712962963173</v>
      </c>
      <c r="EF7" s="110">
        <f>EF6+'KEY L-8'!$C10</f>
        <v>0.72075231481481694</v>
      </c>
      <c r="EG7" s="110">
        <f>EG6+'KEY L-8'!$C10</f>
        <v>0.72468750000000215</v>
      </c>
      <c r="EH7" s="110">
        <f>EH6+'KEY L-8'!$C10</f>
        <v>0.72862268518518736</v>
      </c>
      <c r="EI7" s="110">
        <f>EI6+'KEY L-8'!$C10</f>
        <v>0.73255787037037257</v>
      </c>
      <c r="EJ7" s="110">
        <f>EJ6+'KEY L-8'!$C10</f>
        <v>0.73649305555555777</v>
      </c>
      <c r="EK7" s="110">
        <f>EK6+'KEY L-8'!$C10</f>
        <v>0.74042824074074298</v>
      </c>
      <c r="EL7" s="110">
        <f>EL6+'KEY L-8'!$C10</f>
        <v>0.74436342592592819</v>
      </c>
      <c r="EM7" s="110">
        <f>EM6+'KEY L-8'!$C10</f>
        <v>0.7482986111111134</v>
      </c>
      <c r="EN7" s="110">
        <f>EN6+'KEY L-8'!$C10</f>
        <v>0.75223379629629861</v>
      </c>
      <c r="EO7" s="110">
        <f>EO6+'KEY L-8'!$C10</f>
        <v>0.75616898148148382</v>
      </c>
      <c r="EP7" s="110">
        <f>EP6+'KEY L-8'!$C10</f>
        <v>0.76010416666666902</v>
      </c>
      <c r="EQ7" s="110">
        <f>EQ6+'KEY L-8'!$C10</f>
        <v>0.76403935185185423</v>
      </c>
      <c r="ER7" s="110">
        <f>ER6+'KEY L-8'!$C10</f>
        <v>0.76797453703703944</v>
      </c>
      <c r="ES7" s="110">
        <f>ES6+'KEY L-8'!$C10</f>
        <v>0.77190972222222465</v>
      </c>
      <c r="ET7" s="110">
        <f>ET6+'KEY L-8'!$C10</f>
        <v>0.77584490740740986</v>
      </c>
      <c r="EU7" s="110">
        <f>EU6+'KEY L-8'!$C10</f>
        <v>0.77978009259259506</v>
      </c>
      <c r="EV7" s="110">
        <f>EV6+'KEY L-8'!$C10</f>
        <v>0.78371527777778027</v>
      </c>
      <c r="EW7" s="110">
        <f>EW6+'KEY L-8'!$C10</f>
        <v>0.78765046296296548</v>
      </c>
      <c r="EX7" s="110">
        <f>EX6+'KEY L-8'!$C10</f>
        <v>0.79158564814815069</v>
      </c>
      <c r="EY7" s="110">
        <f>EY6+'KEY L-8'!$C10</f>
        <v>0.7955208333333359</v>
      </c>
      <c r="EZ7" s="110">
        <f>EZ6+'KEY L-8'!$C10</f>
        <v>0.79945601851852111</v>
      </c>
      <c r="FA7" s="110">
        <f>FA6+'KEY L-8'!$C10</f>
        <v>0.80339120370370631</v>
      </c>
      <c r="FB7" s="110">
        <f>FB6+'KEY L-8'!$C10</f>
        <v>0.80732638888889152</v>
      </c>
      <c r="FC7" s="110">
        <f>FC6+'KEY L-8'!$C10</f>
        <v>0.81126157407407673</v>
      </c>
      <c r="FD7" s="110">
        <f>FD6+'KEY L-8'!$C10</f>
        <v>0.81519675925926194</v>
      </c>
      <c r="FE7" s="110">
        <f>FE6+'KEY L-8'!$C10</f>
        <v>0.81913194444444715</v>
      </c>
      <c r="FF7" s="110">
        <f>FF6+'KEY L-8'!$C10</f>
        <v>0.82306712962963235</v>
      </c>
      <c r="FG7" s="110">
        <f>FG6+'KEY L-8'!$C10</f>
        <v>0.82700231481481756</v>
      </c>
      <c r="FH7" s="110">
        <f>FH6+'KEY L-8'!$C10</f>
        <v>0.83093750000000277</v>
      </c>
      <c r="FI7" s="110">
        <f>FI6+'KEY L-8'!$C10</f>
        <v>0.83487268518518798</v>
      </c>
      <c r="FJ7" s="110">
        <f>FJ6+'KEY L-8'!$C10</f>
        <v>0.83880787037037319</v>
      </c>
      <c r="FK7" s="110">
        <f>FK6+'KEY L-8'!$C10</f>
        <v>0.8427430555555584</v>
      </c>
      <c r="FL7" s="113">
        <f>FL6+'KEY L-8'!$C10</f>
        <v>0.84719907407407402</v>
      </c>
      <c r="FM7" s="113">
        <f>FM6+'KEY L-8'!$C10</f>
        <v>0.85078703703703695</v>
      </c>
      <c r="FN7" s="113">
        <f>FN6+'KEY L-8'!$C10</f>
        <v>0.85437499999999988</v>
      </c>
      <c r="FO7" s="113">
        <f>FO6+'KEY L-8'!$C10</f>
        <v>0.85796296296296282</v>
      </c>
      <c r="FP7" s="113">
        <f>FP6+'KEY L-8'!$C10</f>
        <v>0.86155092592592575</v>
      </c>
      <c r="FQ7" s="113">
        <f>FQ6+'KEY L-8'!$C10</f>
        <v>0.86571759259259407</v>
      </c>
      <c r="FR7" s="113">
        <f>FR6+'KEY L-8'!$C10</f>
        <v>0.87034722222222283</v>
      </c>
      <c r="FS7" s="113">
        <f>FS6+'KEY L-8'!$C10</f>
        <v>0.87399305555555618</v>
      </c>
      <c r="FT7" s="113">
        <f>FT6+'KEY L-8'!$C10</f>
        <v>0.87763888888888886</v>
      </c>
      <c r="FU7" s="113">
        <f>FU6+'KEY L-8'!$C10</f>
        <v>0.88099537037037035</v>
      </c>
      <c r="FV7" s="113">
        <f>FV6+'KEY L-8'!$C10</f>
        <v>0.88585648148148177</v>
      </c>
      <c r="FW7" s="113">
        <f>FW6+'KEY L-8'!$C10</f>
        <v>0.88932870370370365</v>
      </c>
      <c r="FX7" s="113">
        <f>FX6+'KEY L-8'!$C10</f>
        <v>0.89280092592592619</v>
      </c>
      <c r="FY7" s="113">
        <f>FY6+'KEY L-8'!$C10</f>
        <v>0.89974537037037061</v>
      </c>
      <c r="FZ7" s="113">
        <f>FZ6+'KEY L-8'!$C10</f>
        <v>0.90668981481481503</v>
      </c>
      <c r="GA7" s="113">
        <f>GA6+'KEY L-8'!$C10</f>
        <v>0.91016203703703691</v>
      </c>
      <c r="GB7" s="113">
        <f>GB6+'KEY L-8'!$C10</f>
        <v>0.91363425925925945</v>
      </c>
      <c r="GC7" s="113">
        <f>GC6+'KEY L-8'!$C10</f>
        <v>0.92057870370370365</v>
      </c>
      <c r="GD7" s="113">
        <f>GD6+'KEY L-8'!$C10</f>
        <v>0.92405092592592597</v>
      </c>
      <c r="GE7" s="113">
        <f>GE6+'KEY L-8'!$C10</f>
        <v>0.92752314814814829</v>
      </c>
      <c r="GF7" s="113">
        <f>GF6+'KEY L-8'!$C10</f>
        <v>0.93446759259259271</v>
      </c>
      <c r="GG7" s="113">
        <f>GG6+'KEY L-8'!$C10</f>
        <v>0.94141203703703713</v>
      </c>
      <c r="GH7" s="113">
        <f>GH6+'KEY L-8'!$C10</f>
        <v>0.94835648148148155</v>
      </c>
      <c r="GI7" s="113">
        <f>GI6+'KEY L-8'!$C10</f>
        <v>0.95391203703703698</v>
      </c>
      <c r="GJ7" s="113">
        <f>GJ6+'KEY L-8'!$C10</f>
        <v>0.95877314814814807</v>
      </c>
      <c r="GK7" s="113">
        <f>GK6+'KEY L-8'!$C10</f>
        <v>0.9657175925925926</v>
      </c>
      <c r="GL7" s="113">
        <f>GL6+'KEY L-8'!$C10</f>
        <v>0.96918981481481481</v>
      </c>
      <c r="GM7" s="113">
        <f>GM6+'KEY L-8'!$C10</f>
        <v>0.97613425925925923</v>
      </c>
      <c r="GN7" s="113">
        <f>GN6+[2]KEY!$C10</f>
        <v>0.98238425925925921</v>
      </c>
      <c r="GO7" s="113">
        <f>GO6+[2]KEY!$C10</f>
        <v>0.98585648148148153</v>
      </c>
      <c r="GP7" s="118">
        <f>GP6+[2]KEY!$C10</f>
        <v>0.99280092592592584</v>
      </c>
    </row>
    <row r="8" spans="1:198" s="71" customFormat="1" ht="17.100000000000001" customHeight="1" x14ac:dyDescent="0.25">
      <c r="A8" s="72" t="s">
        <v>84</v>
      </c>
      <c r="B8" s="573"/>
      <c r="C8" s="589"/>
      <c r="D8" s="589"/>
      <c r="E8" s="589"/>
      <c r="F8" s="589"/>
      <c r="G8" s="589"/>
      <c r="H8" s="589"/>
      <c r="I8" s="589"/>
      <c r="J8" s="589"/>
      <c r="K8" s="589"/>
      <c r="L8" s="589"/>
      <c r="M8" s="590"/>
      <c r="N8" s="589"/>
      <c r="O8" s="590"/>
      <c r="P8" s="589"/>
      <c r="Q8" s="590"/>
      <c r="R8" s="589"/>
      <c r="S8" s="590"/>
      <c r="T8" s="589"/>
      <c r="U8" s="73">
        <f>U7+'KEY L-8'!$G11</f>
        <v>0.25071759259259263</v>
      </c>
      <c r="V8" s="73">
        <f>V7+'KEY L-8'!$C11</f>
        <v>0.26336805555555559</v>
      </c>
      <c r="W8" s="589"/>
      <c r="X8" s="590"/>
      <c r="Y8" s="73">
        <f>Y7+'KEY L-8'!$C11</f>
        <v>0.27378472222222228</v>
      </c>
      <c r="Z8" s="590"/>
      <c r="AA8" s="93">
        <f>AA7+'KEY L-8'!$C11</f>
        <v>0.28420138888888891</v>
      </c>
      <c r="AB8" s="590"/>
      <c r="AC8" s="93">
        <f>AC7+'KEY L-8'!$C11</f>
        <v>0.2902199074074075</v>
      </c>
      <c r="AD8" s="93">
        <f>AD7+'KEY L-8'!$C11</f>
        <v>0.2941550925925927</v>
      </c>
      <c r="AE8" s="93">
        <f>AE7+'KEY L-8'!$C11</f>
        <v>0.29809027777777791</v>
      </c>
      <c r="AF8" s="93">
        <f>AF7+'KEY L-8'!$C11</f>
        <v>0.30202546296296312</v>
      </c>
      <c r="AG8" s="93">
        <f>AG7+'KEY L-8'!$C11</f>
        <v>0.30596064814814833</v>
      </c>
      <c r="AH8" s="93">
        <f>AH7+'KEY L-8'!$C11</f>
        <v>0.30989583333333354</v>
      </c>
      <c r="AI8" s="110">
        <f>AI7+'KEY L-8'!$C11</f>
        <v>0.31383101851851875</v>
      </c>
      <c r="AJ8" s="110">
        <f>AJ7+'KEY L-8'!$C11</f>
        <v>0.31776620370370395</v>
      </c>
      <c r="AK8" s="110">
        <f>AK7+'KEY L-8'!$C11</f>
        <v>0.32170138888888916</v>
      </c>
      <c r="AL8" s="110">
        <f>AL7+'KEY L-8'!$C11</f>
        <v>0.32563657407407437</v>
      </c>
      <c r="AM8" s="110">
        <f>AM7+'KEY L-8'!$C11</f>
        <v>0.32957175925925958</v>
      </c>
      <c r="AN8" s="110">
        <f>AN7+'KEY L-8'!$C11</f>
        <v>0.33350694444444479</v>
      </c>
      <c r="AO8" s="110">
        <f>AO7+'KEY L-8'!$C11</f>
        <v>0.33744212962962999</v>
      </c>
      <c r="AP8" s="110">
        <f>AP7+'KEY L-8'!$C11</f>
        <v>0.3413773148148152</v>
      </c>
      <c r="AQ8" s="110">
        <f>AQ7+'KEY L-8'!$C11</f>
        <v>0.34531250000000041</v>
      </c>
      <c r="AR8" s="110">
        <f>AR7+'KEY L-8'!$C11</f>
        <v>0.34924768518518562</v>
      </c>
      <c r="AS8" s="110">
        <f>AS7+'KEY L-8'!$C11</f>
        <v>0.35318287037037083</v>
      </c>
      <c r="AT8" s="110">
        <f>AT7+'KEY L-8'!$C11</f>
        <v>0.35711805555555604</v>
      </c>
      <c r="AU8" s="110">
        <f>AU7+'KEY L-8'!$C11</f>
        <v>0.36105324074074124</v>
      </c>
      <c r="AV8" s="110">
        <f>AV7+'KEY L-8'!$C11</f>
        <v>0.36498842592592645</v>
      </c>
      <c r="AW8" s="110">
        <f>AW7+'KEY L-8'!$C11</f>
        <v>0.36892361111111166</v>
      </c>
      <c r="AX8" s="110">
        <f>AX7+'KEY L-8'!$C11</f>
        <v>0.37285879629629687</v>
      </c>
      <c r="AY8" s="110">
        <f>AY7+'KEY L-8'!$C11</f>
        <v>0.37679398148148208</v>
      </c>
      <c r="AZ8" s="110">
        <f>AZ7+'KEY L-8'!$C11</f>
        <v>0.38072916666666728</v>
      </c>
      <c r="BA8" s="110">
        <f>BA7+'KEY L-8'!$C11</f>
        <v>0.38466435185185249</v>
      </c>
      <c r="BB8" s="110">
        <f>BB7+'KEY L-8'!$C11</f>
        <v>0.3885995370370377</v>
      </c>
      <c r="BC8" s="110">
        <f>BC7+'KEY L-8'!$C11</f>
        <v>0.39253472222222291</v>
      </c>
      <c r="BD8" s="110">
        <f>BD7+'KEY L-8'!$C11</f>
        <v>0.39646990740740812</v>
      </c>
      <c r="BE8" s="110">
        <f>BE7+'KEY L-8'!$C11</f>
        <v>0.40040509259259333</v>
      </c>
      <c r="BF8" s="110">
        <f>BF7+'KEY L-8'!$C11</f>
        <v>0.40434027777777853</v>
      </c>
      <c r="BG8" s="110">
        <f>BG7+'KEY L-8'!$C11</f>
        <v>0.40827546296296374</v>
      </c>
      <c r="BH8" s="110">
        <f>BH7+'KEY L-8'!$C11</f>
        <v>0.41221064814814895</v>
      </c>
      <c r="BI8" s="110">
        <f>BI7+'KEY L-8'!$C11</f>
        <v>0.41614583333333416</v>
      </c>
      <c r="BJ8" s="110">
        <f>BJ7+'KEY L-8'!$C11</f>
        <v>0.42008101851851937</v>
      </c>
      <c r="BK8" s="110">
        <f>BK7+'KEY L-8'!$C11</f>
        <v>0.42401620370370458</v>
      </c>
      <c r="BL8" s="110">
        <f>BL7+'KEY L-8'!$C11</f>
        <v>0.42795138888888978</v>
      </c>
      <c r="BM8" s="110">
        <f>BM7+'KEY L-8'!$C11</f>
        <v>0.43188657407407499</v>
      </c>
      <c r="BN8" s="110">
        <f>BN7+'KEY L-8'!$C11</f>
        <v>0.4358217592592602</v>
      </c>
      <c r="BO8" s="110">
        <f>BO7+'KEY L-8'!$C11</f>
        <v>0.43975694444444541</v>
      </c>
      <c r="BP8" s="110">
        <f>BP7+'KEY L-8'!$C11</f>
        <v>0.44369212962963062</v>
      </c>
      <c r="BQ8" s="110">
        <f>BQ7+'KEY L-8'!$C11</f>
        <v>0.44762731481481582</v>
      </c>
      <c r="BR8" s="110">
        <f>BR7+'KEY L-8'!$C11</f>
        <v>0.45156250000000103</v>
      </c>
      <c r="BS8" s="110">
        <f>BS7+'KEY L-8'!$C11</f>
        <v>0.45578703703703805</v>
      </c>
      <c r="BT8" s="110">
        <f>BT7+'KEY L-8'!$C11</f>
        <v>0.46001157407407506</v>
      </c>
      <c r="BU8" s="110">
        <f>BU7+'KEY L-8'!$C11</f>
        <v>0.46423611111111207</v>
      </c>
      <c r="BV8" s="110">
        <f>BV7+'KEY L-8'!$C11</f>
        <v>0.46846064814814908</v>
      </c>
      <c r="BW8" s="110">
        <f>BW7+'KEY L-8'!$C11</f>
        <v>0.4726851851851861</v>
      </c>
      <c r="BX8" s="110">
        <f>BX7+'KEY L-8'!$C11</f>
        <v>0.47690972222222311</v>
      </c>
      <c r="BY8" s="110">
        <f>BY7+'KEY L-8'!$C11</f>
        <v>0.48113425925926012</v>
      </c>
      <c r="BZ8" s="110">
        <f>BZ7+'KEY L-8'!$C11</f>
        <v>0.48535879629629713</v>
      </c>
      <c r="CA8" s="110">
        <f>CA7+'KEY L-8'!$C11</f>
        <v>0.48958333333333415</v>
      </c>
      <c r="CB8" s="110">
        <f>CB7+'KEY L-8'!$C11</f>
        <v>0.49380787037037116</v>
      </c>
      <c r="CC8" s="110">
        <f>CC7+'KEY L-8'!$C11</f>
        <v>0.49803240740740817</v>
      </c>
      <c r="CD8" s="110">
        <f>CD7+'KEY L-8'!$C11</f>
        <v>0.50225694444444513</v>
      </c>
      <c r="CE8" s="110">
        <f>CE7+'KEY L-8'!$C11</f>
        <v>0.5064814814814822</v>
      </c>
      <c r="CF8" s="110">
        <f>CF7+'KEY L-8'!$C11</f>
        <v>0.51070601851851927</v>
      </c>
      <c r="CG8" s="110">
        <f>CG7+'KEY L-8'!$C11</f>
        <v>0.51493055555555622</v>
      </c>
      <c r="CH8" s="110">
        <f>CH7+'KEY L-8'!$C11</f>
        <v>0.51915509259259329</v>
      </c>
      <c r="CI8" s="110">
        <f>CI7+'KEY L-8'!$C11</f>
        <v>0.52337962962963036</v>
      </c>
      <c r="CJ8" s="110">
        <f>CJ7+'KEY L-8'!$C11</f>
        <v>0.52760416666666743</v>
      </c>
      <c r="CK8" s="110">
        <f>CK7+'KEY L-8'!$C11</f>
        <v>0.5318287037037045</v>
      </c>
      <c r="CL8" s="110">
        <f>CL7+'KEY L-8'!$C11</f>
        <v>0.53605324074074157</v>
      </c>
      <c r="CM8" s="110">
        <f>CM7+'KEY L-8'!$C11</f>
        <v>0.54027777777777863</v>
      </c>
      <c r="CN8" s="110">
        <f>CN7+'KEY L-8'!$C11</f>
        <v>0.5445023148148157</v>
      </c>
      <c r="CO8" s="110">
        <f>CO7+'KEY L-8'!$C11</f>
        <v>0.54872685185185277</v>
      </c>
      <c r="CP8" s="110">
        <f>CP7+'KEY L-8'!$C11</f>
        <v>0.55295138888888984</v>
      </c>
      <c r="CQ8" s="110">
        <f>CQ7+'KEY L-8'!$C11</f>
        <v>0.55717592592592691</v>
      </c>
      <c r="CR8" s="110">
        <f>CR7+'KEY L-8'!$C11</f>
        <v>0.56140046296296398</v>
      </c>
      <c r="CS8" s="110">
        <f>CS7+'KEY L-8'!$C11</f>
        <v>0.56562500000000104</v>
      </c>
      <c r="CT8" s="110">
        <f>CT7+'KEY L-8'!$C11</f>
        <v>0.56984953703703811</v>
      </c>
      <c r="CU8" s="110">
        <f>CU7+'KEY L-8'!$C11</f>
        <v>0.57407407407407518</v>
      </c>
      <c r="CV8" s="110">
        <f>CV7+'KEY L-8'!$C11</f>
        <v>0.57829861111111225</v>
      </c>
      <c r="CW8" s="110">
        <f>CW7+'KEY L-8'!$C11</f>
        <v>0.58252314814814932</v>
      </c>
      <c r="CX8" s="110">
        <f>CX7+'KEY L-8'!$C11</f>
        <v>0.58674768518518639</v>
      </c>
      <c r="CY8" s="110">
        <f>CY7+'KEY L-8'!$C11</f>
        <v>0.59097222222222345</v>
      </c>
      <c r="CZ8" s="110">
        <f>CZ7+'KEY L-8'!$C11</f>
        <v>0.59519675925926052</v>
      </c>
      <c r="DA8" s="110">
        <f>DA7+'KEY L-8'!$C11</f>
        <v>0.59942129629629759</v>
      </c>
      <c r="DB8" s="110">
        <f>DB7+'KEY L-8'!$C11</f>
        <v>0.60364583333333466</v>
      </c>
      <c r="DC8" s="110">
        <f>DC7+'KEY L-8'!$C11</f>
        <v>0.60787037037037173</v>
      </c>
      <c r="DD8" s="110">
        <f>DD7+'KEY L-8'!$C11</f>
        <v>0.61209490740740879</v>
      </c>
      <c r="DE8" s="110">
        <f>DE7+'KEY L-8'!$C11</f>
        <v>0.61631944444444586</v>
      </c>
      <c r="DF8" s="110">
        <f>DF7+'KEY L-8'!$C11</f>
        <v>0.62054398148148293</v>
      </c>
      <c r="DG8" s="110">
        <f>DG7+'KEY L-8'!$C11</f>
        <v>0.62476851851852</v>
      </c>
      <c r="DH8" s="110">
        <f>DH7+'KEY L-8'!$C11</f>
        <v>0.62899305555555707</v>
      </c>
      <c r="DI8" s="110">
        <f>DI7+'KEY L-8'!$C11</f>
        <v>0.63321759259259414</v>
      </c>
      <c r="DJ8" s="110">
        <f>DJ7+'KEY L-8'!$C11</f>
        <v>0.6374421296296312</v>
      </c>
      <c r="DK8" s="589"/>
      <c r="DL8" s="110">
        <f>DL7+'KEY L-8'!$C11</f>
        <v>0.64166666666666827</v>
      </c>
      <c r="DM8" s="110">
        <f>DM7+'KEY L-8'!$C11</f>
        <v>0.64589120370370534</v>
      </c>
      <c r="DN8" s="110">
        <f>DN7+'KEY L-8'!$C11</f>
        <v>0.65011574074074241</v>
      </c>
      <c r="DO8" s="110">
        <f>DO7+'KEY L-8'!$C11</f>
        <v>0.65434027777777948</v>
      </c>
      <c r="DP8" s="110">
        <f>DP7+'KEY L-8'!$C11</f>
        <v>0.65856481481481655</v>
      </c>
      <c r="DQ8" s="110">
        <f>DQ7+'KEY L-8'!$C11</f>
        <v>0.66278935185185361</v>
      </c>
      <c r="DR8" s="110">
        <f>DR7+'KEY L-8'!$C11</f>
        <v>0.66701388888889068</v>
      </c>
      <c r="DS8" s="110">
        <f>DS7+'KEY L-8'!$C11</f>
        <v>0.67123842592592775</v>
      </c>
      <c r="DT8" s="110">
        <f>DT7+'KEY L-8'!$C11</f>
        <v>0.67546296296296482</v>
      </c>
      <c r="DU8" s="110">
        <f>DU7+'KEY L-8'!$C11</f>
        <v>0.67968750000000189</v>
      </c>
      <c r="DV8" s="110">
        <f>DV7+'KEY L-8'!$C11</f>
        <v>0.68420138888888893</v>
      </c>
      <c r="DW8" s="590"/>
      <c r="DX8" s="110">
        <f>DX7+'KEY L-8'!$C11</f>
        <v>0.69114583333333324</v>
      </c>
      <c r="DY8" s="110">
        <f>DY7+'KEY L-8'!$C11</f>
        <v>0.69571759259259458</v>
      </c>
      <c r="DZ8" s="110">
        <f>DZ7+'KEY L-8'!$C11</f>
        <v>0.69965277777777979</v>
      </c>
      <c r="EA8" s="110">
        <f>EA7+'KEY L-8'!$C11</f>
        <v>0.703587962962965</v>
      </c>
      <c r="EB8" s="110">
        <f>EB7+'KEY L-8'!$C11</f>
        <v>0.7075231481481502</v>
      </c>
      <c r="EC8" s="110">
        <f>EC7+'KEY L-8'!$C11</f>
        <v>0.71145833333333541</v>
      </c>
      <c r="ED8" s="110">
        <f>ED7+'KEY L-8'!$C11</f>
        <v>0.71539351851852062</v>
      </c>
      <c r="EE8" s="110">
        <f>EE7+'KEY L-8'!$C11</f>
        <v>0.71932870370370583</v>
      </c>
      <c r="EF8" s="110">
        <f>EF7+'KEY L-8'!$C11</f>
        <v>0.72326388888889104</v>
      </c>
      <c r="EG8" s="110">
        <f>EG7+'KEY L-8'!$C11</f>
        <v>0.72719907407407625</v>
      </c>
      <c r="EH8" s="110">
        <f>EH7+'KEY L-8'!$C11</f>
        <v>0.73113425925926145</v>
      </c>
      <c r="EI8" s="110">
        <f>EI7+'KEY L-8'!$C11</f>
        <v>0.73506944444444666</v>
      </c>
      <c r="EJ8" s="110">
        <f>EJ7+'KEY L-8'!$C11</f>
        <v>0.73900462962963187</v>
      </c>
      <c r="EK8" s="110">
        <f>EK7+'KEY L-8'!$C11</f>
        <v>0.74293981481481708</v>
      </c>
      <c r="EL8" s="110">
        <f>EL7+'KEY L-8'!$C11</f>
        <v>0.74687500000000229</v>
      </c>
      <c r="EM8" s="110">
        <f>EM7+'KEY L-8'!$C11</f>
        <v>0.7508101851851875</v>
      </c>
      <c r="EN8" s="110">
        <f>EN7+'KEY L-8'!$C11</f>
        <v>0.7547453703703727</v>
      </c>
      <c r="EO8" s="110">
        <f>EO7+'KEY L-8'!$C11</f>
        <v>0.75868055555555791</v>
      </c>
      <c r="EP8" s="110">
        <f>EP7+'KEY L-8'!$C11</f>
        <v>0.76261574074074312</v>
      </c>
      <c r="EQ8" s="110">
        <f>EQ7+'KEY L-8'!$C11</f>
        <v>0.76655092592592833</v>
      </c>
      <c r="ER8" s="110">
        <f>ER7+'KEY L-8'!$C11</f>
        <v>0.77048611111111354</v>
      </c>
      <c r="ES8" s="110">
        <f>ES7+'KEY L-8'!$C11</f>
        <v>0.77442129629629874</v>
      </c>
      <c r="ET8" s="110">
        <f>ET7+'KEY L-8'!$C11</f>
        <v>0.77835648148148395</v>
      </c>
      <c r="EU8" s="110">
        <f>EU7+'KEY L-8'!$C11</f>
        <v>0.78229166666666916</v>
      </c>
      <c r="EV8" s="110">
        <f>EV7+'KEY L-8'!$C11</f>
        <v>0.78622685185185437</v>
      </c>
      <c r="EW8" s="110">
        <f>EW7+'KEY L-8'!$C11</f>
        <v>0.79016203703703958</v>
      </c>
      <c r="EX8" s="110">
        <f>EX7+'KEY L-8'!$C11</f>
        <v>0.79409722222222479</v>
      </c>
      <c r="EY8" s="110">
        <f>EY7+'KEY L-8'!$C11</f>
        <v>0.79803240740740999</v>
      </c>
      <c r="EZ8" s="110">
        <f>EZ7+'KEY L-8'!$C11</f>
        <v>0.8019675925925952</v>
      </c>
      <c r="FA8" s="110">
        <f>FA7+'KEY L-8'!$C11</f>
        <v>0.80590277777778041</v>
      </c>
      <c r="FB8" s="110">
        <f>FB7+'KEY L-8'!$C11</f>
        <v>0.80983796296296562</v>
      </c>
      <c r="FC8" s="110">
        <f>FC7+'KEY L-8'!$C11</f>
        <v>0.81377314814815083</v>
      </c>
      <c r="FD8" s="110">
        <f>FD7+'KEY L-8'!$C11</f>
        <v>0.81770833333333603</v>
      </c>
      <c r="FE8" s="110">
        <f>FE7+'KEY L-8'!$C11</f>
        <v>0.82164351851852124</v>
      </c>
      <c r="FF8" s="110">
        <f>FF7+'KEY L-8'!$C11</f>
        <v>0.82557870370370645</v>
      </c>
      <c r="FG8" s="110">
        <f>FG7+'KEY L-8'!$C11</f>
        <v>0.82951388888889166</v>
      </c>
      <c r="FH8" s="110">
        <f>FH7+'KEY L-8'!$C11</f>
        <v>0.83344907407407687</v>
      </c>
      <c r="FI8" s="110">
        <f>FI7+'KEY L-8'!$C11</f>
        <v>0.83738425925926208</v>
      </c>
      <c r="FJ8" s="110">
        <f>FJ7+'KEY L-8'!$C11</f>
        <v>0.84131944444444728</v>
      </c>
      <c r="FK8" s="110">
        <f>FK7+'KEY L-8'!$C11</f>
        <v>0.84525462962963249</v>
      </c>
      <c r="FL8" s="113">
        <f>FL7+'KEY L-8'!$C11</f>
        <v>0.84971064814814812</v>
      </c>
      <c r="FM8" s="113">
        <f>FM7+'KEY L-8'!$C11</f>
        <v>0.85329861111111105</v>
      </c>
      <c r="FN8" s="113">
        <f>FN7+'KEY L-8'!$C11</f>
        <v>0.85688657407407398</v>
      </c>
      <c r="FO8" s="113">
        <f>FO7+'KEY L-8'!$C11</f>
        <v>0.86047453703703691</v>
      </c>
      <c r="FP8" s="113">
        <f>FP7+'KEY L-8'!$C11</f>
        <v>0.86406249999999984</v>
      </c>
      <c r="FQ8" s="113">
        <f>FQ7+'KEY L-8'!$C11</f>
        <v>0.86822916666666816</v>
      </c>
      <c r="FR8" s="113">
        <f>FR7+'KEY L-8'!$C11</f>
        <v>0.87285879629629692</v>
      </c>
      <c r="FS8" s="113">
        <f>FS7+'KEY L-8'!$C11</f>
        <v>0.87650462962963027</v>
      </c>
      <c r="FT8" s="113">
        <f>FT7+'KEY L-8'!$C11</f>
        <v>0.88015046296296295</v>
      </c>
      <c r="FU8" s="113">
        <f>FU7+'KEY L-8'!$C11</f>
        <v>0.88350694444444444</v>
      </c>
      <c r="FV8" s="113">
        <f>FV7+'KEY L-8'!$C11</f>
        <v>0.88836805555555587</v>
      </c>
      <c r="FW8" s="113">
        <f>FW7+'KEY L-8'!$C11</f>
        <v>0.89184027777777775</v>
      </c>
      <c r="FX8" s="113">
        <f>FX7+'KEY L-8'!$C11</f>
        <v>0.89531250000000029</v>
      </c>
      <c r="FY8" s="113">
        <f>FY7+'KEY L-8'!$C11</f>
        <v>0.90225694444444471</v>
      </c>
      <c r="FZ8" s="113">
        <f>FZ7+'KEY L-8'!$C11</f>
        <v>0.90920138888888913</v>
      </c>
      <c r="GA8" s="113">
        <f>GA7+'KEY L-8'!$C11</f>
        <v>0.91267361111111101</v>
      </c>
      <c r="GB8" s="113">
        <f>GB7+'KEY L-8'!$C11</f>
        <v>0.91614583333333355</v>
      </c>
      <c r="GC8" s="113">
        <f>GC7+'KEY L-8'!$C11</f>
        <v>0.92309027777777775</v>
      </c>
      <c r="GD8" s="113">
        <f>GD7+'KEY L-8'!$C11</f>
        <v>0.92656250000000007</v>
      </c>
      <c r="GE8" s="113">
        <f>GE7+'KEY L-8'!$C11</f>
        <v>0.93003472222222239</v>
      </c>
      <c r="GF8" s="113">
        <f>GF7+'KEY L-8'!$C11</f>
        <v>0.93697916666666681</v>
      </c>
      <c r="GG8" s="113">
        <f>GG7+'KEY L-8'!$C11</f>
        <v>0.94392361111111123</v>
      </c>
      <c r="GH8" s="113">
        <f>GH7+'KEY L-8'!$C11</f>
        <v>0.95086805555555565</v>
      </c>
      <c r="GI8" s="113">
        <f>GI7+'KEY L-8'!$C11</f>
        <v>0.95642361111111107</v>
      </c>
      <c r="GJ8" s="113">
        <f>GJ7+'KEY L-8'!$C11</f>
        <v>0.96128472222222217</v>
      </c>
      <c r="GK8" s="113">
        <f>GK7+'KEY L-8'!$C11</f>
        <v>0.9682291666666667</v>
      </c>
      <c r="GL8" s="113">
        <f>GL7+'KEY L-8'!$C11</f>
        <v>0.97170138888888891</v>
      </c>
      <c r="GM8" s="113">
        <f>GM7+'KEY L-8'!$C11</f>
        <v>0.97864583333333333</v>
      </c>
      <c r="GN8" s="113">
        <f>GN7+[2]KEY!$C11</f>
        <v>0.98478009259259258</v>
      </c>
      <c r="GO8" s="113">
        <f>GO7+[2]KEY!$C11</f>
        <v>0.9882523148148149</v>
      </c>
      <c r="GP8" s="118">
        <f>GP7+[2]KEY!$C11</f>
        <v>0.99519675925925921</v>
      </c>
    </row>
    <row r="9" spans="1:198" s="71" customFormat="1" ht="17.100000000000001" hidden="1" customHeight="1" x14ac:dyDescent="0.25">
      <c r="A9" s="72" t="s">
        <v>85</v>
      </c>
      <c r="B9" s="573"/>
      <c r="C9" s="589"/>
      <c r="D9" s="589"/>
      <c r="E9" s="589"/>
      <c r="F9" s="589"/>
      <c r="G9" s="589"/>
      <c r="H9" s="589"/>
      <c r="I9" s="589"/>
      <c r="J9" s="589"/>
      <c r="K9" s="589"/>
      <c r="L9" s="589"/>
      <c r="M9" s="590"/>
      <c r="N9" s="589"/>
      <c r="O9" s="590"/>
      <c r="P9" s="589"/>
      <c r="Q9" s="590"/>
      <c r="R9" s="589"/>
      <c r="S9" s="590"/>
      <c r="T9" s="589"/>
      <c r="U9" s="73">
        <f>U8+'KEY L-8'!$G12</f>
        <v>0.25312500000000004</v>
      </c>
      <c r="V9" s="73">
        <f>V8+'KEY L-8'!$C12</f>
        <v>0.26538194444444446</v>
      </c>
      <c r="W9" s="589"/>
      <c r="X9" s="590"/>
      <c r="Y9" s="73">
        <f>Y8+'KEY L-8'!$C12</f>
        <v>0.27579861111111115</v>
      </c>
      <c r="Z9" s="590"/>
      <c r="AA9" s="93">
        <f>AA8+'KEY L-8'!$C12</f>
        <v>0.28621527777777778</v>
      </c>
      <c r="AB9" s="590"/>
      <c r="AC9" s="93">
        <f>AC8+'KEY L-8'!$C12</f>
        <v>0.29223379629629637</v>
      </c>
      <c r="AD9" s="93">
        <f>AD8+'KEY L-8'!$C12</f>
        <v>0.29616898148148157</v>
      </c>
      <c r="AE9" s="93">
        <f>AE8+'KEY L-8'!$C12</f>
        <v>0.30010416666666678</v>
      </c>
      <c r="AF9" s="93">
        <f>AF8+'KEY L-8'!$C12</f>
        <v>0.30403935185185199</v>
      </c>
      <c r="AG9" s="93">
        <f>AG8+'KEY L-8'!$C12</f>
        <v>0.3079745370370372</v>
      </c>
      <c r="AH9" s="93">
        <f>AH8+'KEY L-8'!$C12</f>
        <v>0.31190972222222241</v>
      </c>
      <c r="AI9" s="110">
        <f>AI8+'KEY L-8'!$C12</f>
        <v>0.31584490740740762</v>
      </c>
      <c r="AJ9" s="110">
        <f>AJ8+'KEY L-8'!$C12</f>
        <v>0.31978009259259282</v>
      </c>
      <c r="AK9" s="110">
        <f>AK8+'KEY L-8'!$C12</f>
        <v>0.32371527777777803</v>
      </c>
      <c r="AL9" s="110">
        <f>AL8+'KEY L-8'!$C12</f>
        <v>0.32765046296296324</v>
      </c>
      <c r="AM9" s="110">
        <f>AM8+'KEY L-8'!$C12</f>
        <v>0.33158564814814845</v>
      </c>
      <c r="AN9" s="110">
        <f>AN8+'KEY L-8'!$C12</f>
        <v>0.33552083333333366</v>
      </c>
      <c r="AO9" s="110">
        <f>AO8+'KEY L-8'!$C12</f>
        <v>0.33945601851851886</v>
      </c>
      <c r="AP9" s="110">
        <f>AP8+'KEY L-8'!$C12</f>
        <v>0.34339120370370407</v>
      </c>
      <c r="AQ9" s="110">
        <f>AQ8+'KEY L-8'!$C12</f>
        <v>0.34732638888888928</v>
      </c>
      <c r="AR9" s="110">
        <f>AR8+'KEY L-8'!$C12</f>
        <v>0.35126157407407449</v>
      </c>
      <c r="AS9" s="110">
        <f>AS8+'KEY L-8'!$C12</f>
        <v>0.3551967592592597</v>
      </c>
      <c r="AT9" s="110">
        <f>AT8+'KEY L-8'!$C12</f>
        <v>0.35913194444444491</v>
      </c>
      <c r="AU9" s="110">
        <f>AU8+'KEY L-8'!$C12</f>
        <v>0.36306712962963011</v>
      </c>
      <c r="AV9" s="110">
        <f>AV8+'KEY L-8'!$C12</f>
        <v>0.36700231481481532</v>
      </c>
      <c r="AW9" s="110">
        <f>AW8+'KEY L-8'!$C12</f>
        <v>0.37093750000000053</v>
      </c>
      <c r="AX9" s="110">
        <f>AX8+'KEY L-8'!$C12</f>
        <v>0.37487268518518574</v>
      </c>
      <c r="AY9" s="110">
        <f>AY8+'KEY L-8'!$C12</f>
        <v>0.37880787037037095</v>
      </c>
      <c r="AZ9" s="110">
        <f>AZ8+'KEY L-8'!$C12</f>
        <v>0.38274305555555616</v>
      </c>
      <c r="BA9" s="110">
        <f>BA8+'KEY L-8'!$C12</f>
        <v>0.38667824074074136</v>
      </c>
      <c r="BB9" s="110">
        <f>BB8+'KEY L-8'!$C12</f>
        <v>0.39061342592592657</v>
      </c>
      <c r="BC9" s="110">
        <f>BC8+'KEY L-8'!$C12</f>
        <v>0.39454861111111178</v>
      </c>
      <c r="BD9" s="110">
        <f>BD8+'KEY L-8'!$C12</f>
        <v>0.39848379629629699</v>
      </c>
      <c r="BE9" s="110">
        <f>BE8+'KEY L-8'!$C12</f>
        <v>0.4024189814814822</v>
      </c>
      <c r="BF9" s="110">
        <f>BF8+'KEY L-8'!$C12</f>
        <v>0.4063541666666674</v>
      </c>
      <c r="BG9" s="110">
        <f>BG8+'KEY L-8'!$C12</f>
        <v>0.41028935185185261</v>
      </c>
      <c r="BH9" s="110">
        <f>BH8+'KEY L-8'!$C12</f>
        <v>0.41422453703703782</v>
      </c>
      <c r="BI9" s="110">
        <f>BI8+'KEY L-8'!$C12</f>
        <v>0.41815972222222303</v>
      </c>
      <c r="BJ9" s="110">
        <f>BJ8+'KEY L-8'!$C12</f>
        <v>0.42209490740740824</v>
      </c>
      <c r="BK9" s="110">
        <f>BK8+'KEY L-8'!$C12</f>
        <v>0.42603009259259345</v>
      </c>
      <c r="BL9" s="110">
        <f>BL8+'KEY L-8'!$C12</f>
        <v>0.42996527777777865</v>
      </c>
      <c r="BM9" s="110">
        <f>BM8+'KEY L-8'!$C12</f>
        <v>0.43390046296296386</v>
      </c>
      <c r="BN9" s="110">
        <f>BN8+'KEY L-8'!$C12</f>
        <v>0.43783564814814907</v>
      </c>
      <c r="BO9" s="110">
        <f>BO8+'KEY L-8'!$C12</f>
        <v>0.44177083333333428</v>
      </c>
      <c r="BP9" s="110">
        <f>BP8+'KEY L-8'!$C12</f>
        <v>0.44570601851851949</v>
      </c>
      <c r="BQ9" s="110">
        <f>BQ8+'KEY L-8'!$C12</f>
        <v>0.44964120370370469</v>
      </c>
      <c r="BR9" s="110">
        <f>BR8+'KEY L-8'!$C12</f>
        <v>0.4535763888888899</v>
      </c>
      <c r="BS9" s="110">
        <f>BS8+'KEY L-8'!$C12</f>
        <v>0.45780092592592692</v>
      </c>
      <c r="BT9" s="110">
        <f>BT8+'KEY L-8'!$C12</f>
        <v>0.46202546296296393</v>
      </c>
      <c r="BU9" s="110">
        <f>BU8+'KEY L-8'!$C12</f>
        <v>0.46625000000000094</v>
      </c>
      <c r="BV9" s="110">
        <f>BV8+'KEY L-8'!$C12</f>
        <v>0.47047453703703795</v>
      </c>
      <c r="BW9" s="110">
        <f>BW8+'KEY L-8'!$C12</f>
        <v>0.47469907407407497</v>
      </c>
      <c r="BX9" s="110">
        <f>BX8+'KEY L-8'!$C12</f>
        <v>0.47892361111111198</v>
      </c>
      <c r="BY9" s="110">
        <f>BY8+'KEY L-8'!$C12</f>
        <v>0.48314814814814899</v>
      </c>
      <c r="BZ9" s="110">
        <f>BZ8+'KEY L-8'!$C12</f>
        <v>0.48737268518518601</v>
      </c>
      <c r="CA9" s="110">
        <f>CA8+'KEY L-8'!$C12</f>
        <v>0.49159722222222302</v>
      </c>
      <c r="CB9" s="110">
        <f>CB8+'KEY L-8'!$C12</f>
        <v>0.49582175925926003</v>
      </c>
      <c r="CC9" s="110">
        <f>CC8+'KEY L-8'!$C12</f>
        <v>0.50004629629629704</v>
      </c>
      <c r="CD9" s="110">
        <f>CD8+'KEY L-8'!$C12</f>
        <v>0.504270833333334</v>
      </c>
      <c r="CE9" s="110">
        <f>CE8+'KEY L-8'!$C12</f>
        <v>0.50849537037037107</v>
      </c>
      <c r="CF9" s="110">
        <f>CF8+'KEY L-8'!$C12</f>
        <v>0.51271990740740814</v>
      </c>
      <c r="CG9" s="110">
        <f>CG8+'KEY L-8'!$C12</f>
        <v>0.51694444444444509</v>
      </c>
      <c r="CH9" s="110">
        <f>CH8+'KEY L-8'!$C12</f>
        <v>0.52116898148148216</v>
      </c>
      <c r="CI9" s="110">
        <f>CI8+'KEY L-8'!$C12</f>
        <v>0.52539351851851923</v>
      </c>
      <c r="CJ9" s="110">
        <f>CJ8+'KEY L-8'!$C12</f>
        <v>0.5296180555555563</v>
      </c>
      <c r="CK9" s="110">
        <f>CK8+'KEY L-8'!$C12</f>
        <v>0.53384259259259337</v>
      </c>
      <c r="CL9" s="110">
        <f>CL8+'KEY L-8'!$C12</f>
        <v>0.53806712962963044</v>
      </c>
      <c r="CM9" s="110">
        <f>CM8+'KEY L-8'!$C12</f>
        <v>0.5422916666666675</v>
      </c>
      <c r="CN9" s="110">
        <f>CN8+'KEY L-8'!$C12</f>
        <v>0.54651620370370457</v>
      </c>
      <c r="CO9" s="110">
        <f>CO8+'KEY L-8'!$C12</f>
        <v>0.55074074074074164</v>
      </c>
      <c r="CP9" s="110">
        <f>CP8+'KEY L-8'!$C12</f>
        <v>0.55496527777777871</v>
      </c>
      <c r="CQ9" s="110">
        <f>CQ8+'KEY L-8'!$C12</f>
        <v>0.55918981481481578</v>
      </c>
      <c r="CR9" s="110">
        <f>CR8+'KEY L-8'!$C12</f>
        <v>0.56341435185185285</v>
      </c>
      <c r="CS9" s="110">
        <f>CS8+'KEY L-8'!$C12</f>
        <v>0.56763888888888991</v>
      </c>
      <c r="CT9" s="110">
        <f>CT8+'KEY L-8'!$C12</f>
        <v>0.57186342592592698</v>
      </c>
      <c r="CU9" s="110">
        <f>CU8+'KEY L-8'!$C12</f>
        <v>0.57608796296296405</v>
      </c>
      <c r="CV9" s="110">
        <f>CV8+'KEY L-8'!$C12</f>
        <v>0.58031250000000112</v>
      </c>
      <c r="CW9" s="110">
        <f>CW8+'KEY L-8'!$C12</f>
        <v>0.58453703703703819</v>
      </c>
      <c r="CX9" s="110">
        <f>CX8+'KEY L-8'!$C12</f>
        <v>0.58876157407407526</v>
      </c>
      <c r="CY9" s="110">
        <f>CY8+'KEY L-8'!$C12</f>
        <v>0.59298611111111232</v>
      </c>
      <c r="CZ9" s="110">
        <f>CZ8+'KEY L-8'!$C12</f>
        <v>0.59721064814814939</v>
      </c>
      <c r="DA9" s="110">
        <f>DA8+'KEY L-8'!$C12</f>
        <v>0.60143518518518646</v>
      </c>
      <c r="DB9" s="110">
        <f>DB8+'KEY L-8'!$C12</f>
        <v>0.60565972222222353</v>
      </c>
      <c r="DC9" s="110">
        <f>DC8+'KEY L-8'!$C12</f>
        <v>0.6098842592592606</v>
      </c>
      <c r="DD9" s="110">
        <f>DD8+'KEY L-8'!$C12</f>
        <v>0.61410879629629767</v>
      </c>
      <c r="DE9" s="110">
        <f>DE8+'KEY L-8'!$C12</f>
        <v>0.61833333333333473</v>
      </c>
      <c r="DF9" s="110">
        <f>DF8+'KEY L-8'!$C12</f>
        <v>0.6225578703703718</v>
      </c>
      <c r="DG9" s="110">
        <f>DG8+'KEY L-8'!$C12</f>
        <v>0.62678240740740887</v>
      </c>
      <c r="DH9" s="110">
        <f>DH8+'KEY L-8'!$C12</f>
        <v>0.63100694444444594</v>
      </c>
      <c r="DI9" s="110">
        <f>DI8+'KEY L-8'!$C12</f>
        <v>0.63523148148148301</v>
      </c>
      <c r="DJ9" s="110">
        <f>DJ8+'KEY L-8'!$C12</f>
        <v>0.63945601851852008</v>
      </c>
      <c r="DK9" s="589"/>
      <c r="DL9" s="110">
        <f>DL8+'KEY L-8'!$C12</f>
        <v>0.64368055555555714</v>
      </c>
      <c r="DM9" s="110">
        <f>DM8+'KEY L-8'!$C12</f>
        <v>0.64790509259259421</v>
      </c>
      <c r="DN9" s="110">
        <f>DN8+'KEY L-8'!$C12</f>
        <v>0.65212962962963128</v>
      </c>
      <c r="DO9" s="110">
        <f>DO8+'KEY L-8'!$C12</f>
        <v>0.65635416666666835</v>
      </c>
      <c r="DP9" s="110">
        <f>DP8+'KEY L-8'!$C12</f>
        <v>0.66057870370370542</v>
      </c>
      <c r="DQ9" s="110">
        <f>DQ8+'KEY L-8'!$C12</f>
        <v>0.66480324074074248</v>
      </c>
      <c r="DR9" s="110">
        <f>DR8+'KEY L-8'!$C12</f>
        <v>0.66902777777777955</v>
      </c>
      <c r="DS9" s="110">
        <f>DS8+'KEY L-8'!$C12</f>
        <v>0.67325231481481662</v>
      </c>
      <c r="DT9" s="110">
        <f>DT8+'KEY L-8'!$C12</f>
        <v>0.67747685185185369</v>
      </c>
      <c r="DU9" s="110">
        <f>DU8+'KEY L-8'!$C12</f>
        <v>0.68170138888889076</v>
      </c>
      <c r="DV9" s="110">
        <f>DV8+'KEY L-8'!$C12</f>
        <v>0.6862152777777778</v>
      </c>
      <c r="DW9" s="590"/>
      <c r="DX9" s="110">
        <f>DX8+'KEY L-8'!$C12</f>
        <v>0.69315972222222211</v>
      </c>
      <c r="DY9" s="110">
        <f>DY8+'KEY L-8'!$C12</f>
        <v>0.69773148148148345</v>
      </c>
      <c r="DZ9" s="110">
        <f>DZ8+'KEY L-8'!$C12</f>
        <v>0.70166666666666866</v>
      </c>
      <c r="EA9" s="110">
        <f>EA8+'KEY L-8'!$C12</f>
        <v>0.70560185185185387</v>
      </c>
      <c r="EB9" s="110">
        <f>EB8+'KEY L-8'!$C12</f>
        <v>0.70953703703703908</v>
      </c>
      <c r="EC9" s="110">
        <f>EC8+'KEY L-8'!$C12</f>
        <v>0.71347222222222428</v>
      </c>
      <c r="ED9" s="110">
        <f>ED8+'KEY L-8'!$C12</f>
        <v>0.71740740740740949</v>
      </c>
      <c r="EE9" s="110">
        <f>EE8+'KEY L-8'!$C12</f>
        <v>0.7213425925925947</v>
      </c>
      <c r="EF9" s="110">
        <f>EF8+'KEY L-8'!$C12</f>
        <v>0.72527777777777991</v>
      </c>
      <c r="EG9" s="110">
        <f>EG8+'KEY L-8'!$C12</f>
        <v>0.72921296296296512</v>
      </c>
      <c r="EH9" s="110">
        <f>EH8+'KEY L-8'!$C12</f>
        <v>0.73314814814815032</v>
      </c>
      <c r="EI9" s="110">
        <f>EI8+'KEY L-8'!$C12</f>
        <v>0.73708333333333553</v>
      </c>
      <c r="EJ9" s="110">
        <f>EJ8+'KEY L-8'!$C12</f>
        <v>0.74101851851852074</v>
      </c>
      <c r="EK9" s="110">
        <f>EK8+'KEY L-8'!$C12</f>
        <v>0.74495370370370595</v>
      </c>
      <c r="EL9" s="110">
        <f>EL8+'KEY L-8'!$C12</f>
        <v>0.74888888888889116</v>
      </c>
      <c r="EM9" s="110">
        <f>EM8+'KEY L-8'!$C12</f>
        <v>0.75282407407407637</v>
      </c>
      <c r="EN9" s="110">
        <f>EN8+'KEY L-8'!$C12</f>
        <v>0.75675925925926157</v>
      </c>
      <c r="EO9" s="110">
        <f>EO8+'KEY L-8'!$C12</f>
        <v>0.76069444444444678</v>
      </c>
      <c r="EP9" s="110">
        <f>EP8+'KEY L-8'!$C12</f>
        <v>0.76462962962963199</v>
      </c>
      <c r="EQ9" s="110">
        <f>EQ8+'KEY L-8'!$C12</f>
        <v>0.7685648148148172</v>
      </c>
      <c r="ER9" s="110">
        <f>ER8+'KEY L-8'!$C12</f>
        <v>0.77250000000000241</v>
      </c>
      <c r="ES9" s="110">
        <f>ES8+'KEY L-8'!$C12</f>
        <v>0.77643518518518762</v>
      </c>
      <c r="ET9" s="110">
        <f>ET8+'KEY L-8'!$C12</f>
        <v>0.78037037037037282</v>
      </c>
      <c r="EU9" s="110">
        <f>EU8+'KEY L-8'!$C12</f>
        <v>0.78430555555555803</v>
      </c>
      <c r="EV9" s="110">
        <f>EV8+'KEY L-8'!$C12</f>
        <v>0.78824074074074324</v>
      </c>
      <c r="EW9" s="110">
        <f>EW8+'KEY L-8'!$C12</f>
        <v>0.79217592592592845</v>
      </c>
      <c r="EX9" s="110">
        <f>EX8+'KEY L-8'!$C12</f>
        <v>0.79611111111111366</v>
      </c>
      <c r="EY9" s="110">
        <f>EY8+'KEY L-8'!$C12</f>
        <v>0.80004629629629886</v>
      </c>
      <c r="EZ9" s="110">
        <f>EZ8+'KEY L-8'!$C12</f>
        <v>0.80398148148148407</v>
      </c>
      <c r="FA9" s="110">
        <f>FA8+'KEY L-8'!$C12</f>
        <v>0.80791666666666928</v>
      </c>
      <c r="FB9" s="110">
        <f>FB8+'KEY L-8'!$C12</f>
        <v>0.81185185185185449</v>
      </c>
      <c r="FC9" s="110">
        <f>FC8+'KEY L-8'!$C12</f>
        <v>0.8157870370370397</v>
      </c>
      <c r="FD9" s="110">
        <f>FD8+'KEY L-8'!$C12</f>
        <v>0.81972222222222491</v>
      </c>
      <c r="FE9" s="110">
        <f>FE8+'KEY L-8'!$C12</f>
        <v>0.82365740740741011</v>
      </c>
      <c r="FF9" s="110">
        <f>FF8+'KEY L-8'!$C12</f>
        <v>0.82759259259259532</v>
      </c>
      <c r="FG9" s="110">
        <f>FG8+'KEY L-8'!$C12</f>
        <v>0.83152777777778053</v>
      </c>
      <c r="FH9" s="110">
        <f>FH8+'KEY L-8'!$C12</f>
        <v>0.83546296296296574</v>
      </c>
      <c r="FI9" s="110">
        <f>FI8+'KEY L-8'!$C12</f>
        <v>0.83939814814815095</v>
      </c>
      <c r="FJ9" s="110">
        <f>FJ8+'KEY L-8'!$C12</f>
        <v>0.84333333333333615</v>
      </c>
      <c r="FK9" s="110">
        <f>FK8+'KEY L-8'!$C12</f>
        <v>0.84726851851852136</v>
      </c>
      <c r="FL9" s="113">
        <f>FL8+'KEY L-8'!$C12</f>
        <v>0.85172453703703699</v>
      </c>
      <c r="FM9" s="113">
        <f>FM8+'KEY L-8'!$C12</f>
        <v>0.85531249999999992</v>
      </c>
      <c r="FN9" s="113">
        <f>FN8+'KEY L-8'!$C12</f>
        <v>0.85890046296296285</v>
      </c>
      <c r="FO9" s="113">
        <f>FO8+'KEY L-8'!$C12</f>
        <v>0.86248842592592578</v>
      </c>
      <c r="FP9" s="113">
        <f>FP8+'KEY L-8'!$C12</f>
        <v>0.86607638888888872</v>
      </c>
      <c r="FQ9" s="113">
        <f>FQ8+'KEY L-8'!$C12</f>
        <v>0.87024305555555703</v>
      </c>
      <c r="FR9" s="113">
        <f>FR8+'KEY L-8'!$C12</f>
        <v>0.87487268518518579</v>
      </c>
      <c r="FS9" s="113">
        <f>FS8+'KEY L-8'!$C12</f>
        <v>0.87851851851851914</v>
      </c>
      <c r="FT9" s="113">
        <f>FT8+'KEY L-8'!$C12</f>
        <v>0.88216435185185182</v>
      </c>
      <c r="FU9" s="113">
        <f>FU8+'KEY L-8'!$C12</f>
        <v>0.88552083333333331</v>
      </c>
      <c r="FV9" s="113">
        <f>FV8+'KEY L-8'!$C12</f>
        <v>0.89038194444444474</v>
      </c>
      <c r="FW9" s="113">
        <f>FW8+'KEY L-8'!$C12</f>
        <v>0.89385416666666662</v>
      </c>
      <c r="FX9" s="113">
        <f>FX8+'KEY L-8'!$C12</f>
        <v>0.89732638888888916</v>
      </c>
      <c r="FY9" s="113">
        <f>FY8+'KEY L-8'!$C12</f>
        <v>0.90427083333333358</v>
      </c>
      <c r="FZ9" s="113">
        <f>FZ8+'KEY L-8'!$C12</f>
        <v>0.911215277777778</v>
      </c>
      <c r="GA9" s="113">
        <f>GA8+'KEY L-8'!$C12</f>
        <v>0.91468749999999988</v>
      </c>
      <c r="GB9" s="113">
        <f>GB8+'KEY L-8'!$C12</f>
        <v>0.91815972222222242</v>
      </c>
      <c r="GC9" s="113">
        <f>GC8+'KEY L-8'!$C12</f>
        <v>0.92510416666666662</v>
      </c>
      <c r="GD9" s="113">
        <f>GD8+'KEY L-8'!$C12</f>
        <v>0.92857638888888894</v>
      </c>
      <c r="GE9" s="113">
        <f>GE8+'KEY L-8'!$C12</f>
        <v>0.93204861111111126</v>
      </c>
      <c r="GF9" s="113">
        <f>GF8+'KEY L-8'!$C12</f>
        <v>0.93899305555555568</v>
      </c>
      <c r="GG9" s="113">
        <f>GG8+'KEY L-8'!$C12</f>
        <v>0.9459375000000001</v>
      </c>
      <c r="GH9" s="113">
        <f>GH8+'KEY L-8'!$C12</f>
        <v>0.95288194444444452</v>
      </c>
      <c r="GI9" s="113">
        <f>GI8+'KEY L-8'!$C12</f>
        <v>0.95843749999999994</v>
      </c>
      <c r="GJ9" s="113">
        <f>GJ8+'KEY L-8'!$C12</f>
        <v>0.96329861111111104</v>
      </c>
      <c r="GK9" s="113">
        <f>GK8+'KEY L-8'!$C12</f>
        <v>0.97024305555555557</v>
      </c>
      <c r="GL9" s="113">
        <f>GL8+'KEY L-8'!$C12</f>
        <v>0.97371527777777778</v>
      </c>
      <c r="GM9" s="113">
        <f>GM8+'KEY L-8'!$C12</f>
        <v>0.9806597222222222</v>
      </c>
      <c r="GN9" s="113">
        <f>GN8+[2]KEY!$C12</f>
        <v>0.98667824074074073</v>
      </c>
      <c r="GO9" s="113">
        <f>GO8+[2]KEY!$C12</f>
        <v>0.99015046296296305</v>
      </c>
      <c r="GP9" s="118">
        <f>GP8+[2]KEY!$C12</f>
        <v>0.99709490740740736</v>
      </c>
    </row>
    <row r="10" spans="1:198" s="71" customFormat="1" ht="17.100000000000001" hidden="1" customHeight="1" x14ac:dyDescent="0.25">
      <c r="A10" s="72" t="s">
        <v>86</v>
      </c>
      <c r="B10" s="573"/>
      <c r="C10" s="589"/>
      <c r="D10" s="589"/>
      <c r="E10" s="589"/>
      <c r="F10" s="589"/>
      <c r="G10" s="589"/>
      <c r="H10" s="589"/>
      <c r="I10" s="589"/>
      <c r="J10" s="589"/>
      <c r="K10" s="589"/>
      <c r="L10" s="589"/>
      <c r="M10" s="590"/>
      <c r="N10" s="589"/>
      <c r="O10" s="590"/>
      <c r="P10" s="589"/>
      <c r="Q10" s="590"/>
      <c r="R10" s="589"/>
      <c r="S10" s="590"/>
      <c r="T10" s="589"/>
      <c r="U10" s="73">
        <f>U9+'KEY L-8'!$G13</f>
        <v>0.25534722222222228</v>
      </c>
      <c r="V10" s="73">
        <f>V9+'KEY L-8'!$C13</f>
        <v>0.26729166666666671</v>
      </c>
      <c r="W10" s="589"/>
      <c r="X10" s="590"/>
      <c r="Y10" s="73">
        <f>Y9+'KEY L-8'!$C13</f>
        <v>0.27770833333333339</v>
      </c>
      <c r="Z10" s="590"/>
      <c r="AA10" s="93">
        <f>AA9+'KEY L-8'!$C13</f>
        <v>0.28812500000000002</v>
      </c>
      <c r="AB10" s="590"/>
      <c r="AC10" s="93">
        <f>AC9+'KEY L-8'!$C13</f>
        <v>0.29414351851851861</v>
      </c>
      <c r="AD10" s="93">
        <f>AD9+'KEY L-8'!$C13</f>
        <v>0.29807870370370382</v>
      </c>
      <c r="AE10" s="93">
        <f>AE9+'KEY L-8'!$C13</f>
        <v>0.30201388888888903</v>
      </c>
      <c r="AF10" s="93">
        <f>AF9+'KEY L-8'!$C13</f>
        <v>0.30594907407407423</v>
      </c>
      <c r="AG10" s="93">
        <f>AG9+'KEY L-8'!$C13</f>
        <v>0.30988425925925944</v>
      </c>
      <c r="AH10" s="93">
        <f>AH9+'KEY L-8'!$C13</f>
        <v>0.31381944444444465</v>
      </c>
      <c r="AI10" s="110">
        <f>AI9+'KEY L-8'!$C13</f>
        <v>0.31775462962962986</v>
      </c>
      <c r="AJ10" s="110">
        <f>AJ9+'KEY L-8'!$C13</f>
        <v>0.32168981481481507</v>
      </c>
      <c r="AK10" s="110">
        <f>AK9+'KEY L-8'!$C13</f>
        <v>0.32562500000000028</v>
      </c>
      <c r="AL10" s="110">
        <f>AL9+'KEY L-8'!$C13</f>
        <v>0.32956018518518548</v>
      </c>
      <c r="AM10" s="110">
        <f>AM9+'KEY L-8'!$C13</f>
        <v>0.33349537037037069</v>
      </c>
      <c r="AN10" s="110">
        <f>AN9+'KEY L-8'!$C13</f>
        <v>0.3374305555555559</v>
      </c>
      <c r="AO10" s="110">
        <f>AO9+'KEY L-8'!$C13</f>
        <v>0.34136574074074111</v>
      </c>
      <c r="AP10" s="110">
        <f>AP9+'KEY L-8'!$C13</f>
        <v>0.34530092592592632</v>
      </c>
      <c r="AQ10" s="110">
        <f>AQ9+'KEY L-8'!$C13</f>
        <v>0.34923611111111152</v>
      </c>
      <c r="AR10" s="110">
        <f>AR9+'KEY L-8'!$C13</f>
        <v>0.35317129629629673</v>
      </c>
      <c r="AS10" s="110">
        <f>AS9+'KEY L-8'!$C13</f>
        <v>0.35710648148148194</v>
      </c>
      <c r="AT10" s="110">
        <f>AT9+'KEY L-8'!$C13</f>
        <v>0.36104166666666715</v>
      </c>
      <c r="AU10" s="110">
        <f>AU9+'KEY L-8'!$C13</f>
        <v>0.36497685185185236</v>
      </c>
      <c r="AV10" s="110">
        <f>AV9+'KEY L-8'!$C13</f>
        <v>0.36891203703703757</v>
      </c>
      <c r="AW10" s="110">
        <f>AW9+'KEY L-8'!$C13</f>
        <v>0.37284722222222277</v>
      </c>
      <c r="AX10" s="110">
        <f>AX9+'KEY L-8'!$C13</f>
        <v>0.37678240740740798</v>
      </c>
      <c r="AY10" s="110">
        <f>AY9+'KEY L-8'!$C13</f>
        <v>0.38071759259259319</v>
      </c>
      <c r="AZ10" s="110">
        <f>AZ9+'KEY L-8'!$C13</f>
        <v>0.3846527777777784</v>
      </c>
      <c r="BA10" s="110">
        <f>BA9+'KEY L-8'!$C13</f>
        <v>0.38858796296296361</v>
      </c>
      <c r="BB10" s="110">
        <f>BB9+'KEY L-8'!$C13</f>
        <v>0.39252314814814881</v>
      </c>
      <c r="BC10" s="110">
        <f>BC9+'KEY L-8'!$C13</f>
        <v>0.39645833333333402</v>
      </c>
      <c r="BD10" s="110">
        <f>BD9+'KEY L-8'!$C13</f>
        <v>0.40039351851851923</v>
      </c>
      <c r="BE10" s="110">
        <f>BE9+'KEY L-8'!$C13</f>
        <v>0.40432870370370444</v>
      </c>
      <c r="BF10" s="110">
        <f>BF9+'KEY L-8'!$C13</f>
        <v>0.40826388888888965</v>
      </c>
      <c r="BG10" s="110">
        <f>BG9+'KEY L-8'!$C13</f>
        <v>0.41219907407407486</v>
      </c>
      <c r="BH10" s="110">
        <f>BH9+'KEY L-8'!$C13</f>
        <v>0.41613425925926006</v>
      </c>
      <c r="BI10" s="110">
        <f>BI9+'KEY L-8'!$C13</f>
        <v>0.42006944444444527</v>
      </c>
      <c r="BJ10" s="110">
        <f>BJ9+'KEY L-8'!$C13</f>
        <v>0.42400462962963048</v>
      </c>
      <c r="BK10" s="110">
        <f>BK9+'KEY L-8'!$C13</f>
        <v>0.42793981481481569</v>
      </c>
      <c r="BL10" s="110">
        <f>BL9+'KEY L-8'!$C13</f>
        <v>0.4318750000000009</v>
      </c>
      <c r="BM10" s="110">
        <f>BM9+'KEY L-8'!$C13</f>
        <v>0.43581018518518611</v>
      </c>
      <c r="BN10" s="110">
        <f>BN9+'KEY L-8'!$C13</f>
        <v>0.43974537037037131</v>
      </c>
      <c r="BO10" s="110">
        <f>BO9+'KEY L-8'!$C13</f>
        <v>0.44368055555555652</v>
      </c>
      <c r="BP10" s="110">
        <f>BP9+'KEY L-8'!$C13</f>
        <v>0.44761574074074173</v>
      </c>
      <c r="BQ10" s="110">
        <f>BQ9+'KEY L-8'!$C13</f>
        <v>0.45155092592592694</v>
      </c>
      <c r="BR10" s="110">
        <f>BR9+'KEY L-8'!$C13</f>
        <v>0.45548611111111215</v>
      </c>
      <c r="BS10" s="110">
        <f>BS9+'KEY L-8'!$C13</f>
        <v>0.45971064814814916</v>
      </c>
      <c r="BT10" s="110">
        <f>BT9+'KEY L-8'!$C13</f>
        <v>0.46393518518518617</v>
      </c>
      <c r="BU10" s="110">
        <f>BU9+'KEY L-8'!$C13</f>
        <v>0.46815972222222318</v>
      </c>
      <c r="BV10" s="110">
        <f>BV9+'KEY L-8'!$C13</f>
        <v>0.4723842592592602</v>
      </c>
      <c r="BW10" s="110">
        <f>BW9+'KEY L-8'!$C13</f>
        <v>0.47660879629629721</v>
      </c>
      <c r="BX10" s="110">
        <f>BX9+'KEY L-8'!$C13</f>
        <v>0.48083333333333422</v>
      </c>
      <c r="BY10" s="110">
        <f>BY9+'KEY L-8'!$C13</f>
        <v>0.48505787037037124</v>
      </c>
      <c r="BZ10" s="110">
        <f>BZ9+'KEY L-8'!$C13</f>
        <v>0.48928240740740825</v>
      </c>
      <c r="CA10" s="110">
        <f>CA9+'KEY L-8'!$C13</f>
        <v>0.49350694444444526</v>
      </c>
      <c r="CB10" s="110">
        <f>CB9+'KEY L-8'!$C13</f>
        <v>0.49773148148148227</v>
      </c>
      <c r="CC10" s="110">
        <f>CC9+'KEY L-8'!$C13</f>
        <v>0.50195601851851923</v>
      </c>
      <c r="CD10" s="110">
        <f>CD9+'KEY L-8'!$C13</f>
        <v>0.50618055555555619</v>
      </c>
      <c r="CE10" s="110">
        <f>CE9+'KEY L-8'!$C13</f>
        <v>0.51040509259259326</v>
      </c>
      <c r="CF10" s="110">
        <f>CF9+'KEY L-8'!$C13</f>
        <v>0.51462962962963033</v>
      </c>
      <c r="CG10" s="110">
        <f>CG9+'KEY L-8'!$C13</f>
        <v>0.51885416666666728</v>
      </c>
      <c r="CH10" s="110">
        <f>CH9+'KEY L-8'!$C13</f>
        <v>0.52307870370370435</v>
      </c>
      <c r="CI10" s="110">
        <f>CI9+'KEY L-8'!$C13</f>
        <v>0.52730324074074142</v>
      </c>
      <c r="CJ10" s="110">
        <f>CJ9+'KEY L-8'!$C13</f>
        <v>0.53152777777777849</v>
      </c>
      <c r="CK10" s="110">
        <f>CK9+'KEY L-8'!$C13</f>
        <v>0.53575231481481556</v>
      </c>
      <c r="CL10" s="110">
        <f>CL9+'KEY L-8'!$C13</f>
        <v>0.53997685185185262</v>
      </c>
      <c r="CM10" s="110">
        <f>CM9+'KEY L-8'!$C13</f>
        <v>0.54420138888888969</v>
      </c>
      <c r="CN10" s="110">
        <f>CN9+'KEY L-8'!$C13</f>
        <v>0.54842592592592676</v>
      </c>
      <c r="CO10" s="110">
        <f>CO9+'KEY L-8'!$C13</f>
        <v>0.55265046296296383</v>
      </c>
      <c r="CP10" s="110">
        <f>CP9+'KEY L-8'!$C13</f>
        <v>0.5568750000000009</v>
      </c>
      <c r="CQ10" s="110">
        <f>CQ9+'KEY L-8'!$C13</f>
        <v>0.56109953703703797</v>
      </c>
      <c r="CR10" s="110">
        <f>CR9+'KEY L-8'!$C13</f>
        <v>0.56532407407407503</v>
      </c>
      <c r="CS10" s="110">
        <f>CS9+'KEY L-8'!$C13</f>
        <v>0.5695486111111121</v>
      </c>
      <c r="CT10" s="110">
        <f>CT9+'KEY L-8'!$C13</f>
        <v>0.57377314814814917</v>
      </c>
      <c r="CU10" s="110">
        <f>CU9+'KEY L-8'!$C13</f>
        <v>0.57799768518518624</v>
      </c>
      <c r="CV10" s="110">
        <f>CV9+'KEY L-8'!$C13</f>
        <v>0.58222222222222331</v>
      </c>
      <c r="CW10" s="110">
        <f>CW9+'KEY L-8'!$C13</f>
        <v>0.58644675925926038</v>
      </c>
      <c r="CX10" s="110">
        <f>CX9+'KEY L-8'!$C13</f>
        <v>0.59067129629629744</v>
      </c>
      <c r="CY10" s="110">
        <f>CY9+'KEY L-8'!$C13</f>
        <v>0.59489583333333451</v>
      </c>
      <c r="CZ10" s="110">
        <f>CZ9+'KEY L-8'!$C13</f>
        <v>0.59912037037037158</v>
      </c>
      <c r="DA10" s="110">
        <f>DA9+'KEY L-8'!$C13</f>
        <v>0.60334490740740865</v>
      </c>
      <c r="DB10" s="110">
        <f>DB9+'KEY L-8'!$C13</f>
        <v>0.60756944444444572</v>
      </c>
      <c r="DC10" s="110">
        <f>DC9+'KEY L-8'!$C13</f>
        <v>0.61179398148148278</v>
      </c>
      <c r="DD10" s="110">
        <f>DD9+'KEY L-8'!$C13</f>
        <v>0.61601851851851985</v>
      </c>
      <c r="DE10" s="110">
        <f>DE9+'KEY L-8'!$C13</f>
        <v>0.62024305555555692</v>
      </c>
      <c r="DF10" s="110">
        <f>DF9+'KEY L-8'!$C13</f>
        <v>0.62446759259259399</v>
      </c>
      <c r="DG10" s="110">
        <f>DG9+'KEY L-8'!$C13</f>
        <v>0.62869212962963106</v>
      </c>
      <c r="DH10" s="110">
        <f>DH9+'KEY L-8'!$C13</f>
        <v>0.63291666666666813</v>
      </c>
      <c r="DI10" s="110">
        <f>DI9+'KEY L-8'!$C13</f>
        <v>0.63714120370370519</v>
      </c>
      <c r="DJ10" s="110">
        <f>DJ9+'KEY L-8'!$C13</f>
        <v>0.64136574074074226</v>
      </c>
      <c r="DK10" s="589"/>
      <c r="DL10" s="110">
        <f>DL9+'KEY L-8'!$C13</f>
        <v>0.64559027777777933</v>
      </c>
      <c r="DM10" s="110">
        <f>DM9+'KEY L-8'!$C13</f>
        <v>0.6498148148148164</v>
      </c>
      <c r="DN10" s="110">
        <f>DN9+'KEY L-8'!$C13</f>
        <v>0.65403935185185347</v>
      </c>
      <c r="DO10" s="110">
        <f>DO9+'KEY L-8'!$C13</f>
        <v>0.65826388888889054</v>
      </c>
      <c r="DP10" s="110">
        <f>DP9+'KEY L-8'!$C13</f>
        <v>0.6624884259259276</v>
      </c>
      <c r="DQ10" s="110">
        <f>DQ9+'KEY L-8'!$C13</f>
        <v>0.66671296296296467</v>
      </c>
      <c r="DR10" s="110">
        <f>DR9+'KEY L-8'!$C13</f>
        <v>0.67093750000000174</v>
      </c>
      <c r="DS10" s="110">
        <f>DS9+'KEY L-8'!$C13</f>
        <v>0.67516203703703881</v>
      </c>
      <c r="DT10" s="110">
        <f>DT9+'KEY L-8'!$C13</f>
        <v>0.67938657407407588</v>
      </c>
      <c r="DU10" s="110">
        <f>DU9+'KEY L-8'!$C13</f>
        <v>0.68361111111111295</v>
      </c>
      <c r="DV10" s="110">
        <f>DV9+'KEY L-8'!$C13</f>
        <v>0.68812499999999999</v>
      </c>
      <c r="DW10" s="590"/>
      <c r="DX10" s="110">
        <f>DX9+'KEY L-8'!$C13</f>
        <v>0.6950694444444443</v>
      </c>
      <c r="DY10" s="110">
        <f>DY9+'KEY L-8'!$C13</f>
        <v>0.69964120370370564</v>
      </c>
      <c r="DZ10" s="110">
        <f>DZ9+'KEY L-8'!$C13</f>
        <v>0.70357638888889085</v>
      </c>
      <c r="EA10" s="110">
        <f>EA9+'KEY L-8'!$C13</f>
        <v>0.70751157407407606</v>
      </c>
      <c r="EB10" s="110">
        <f>EB9+'KEY L-8'!$C13</f>
        <v>0.71144675925926126</v>
      </c>
      <c r="EC10" s="110">
        <f>EC9+'KEY L-8'!$C13</f>
        <v>0.71538194444444647</v>
      </c>
      <c r="ED10" s="110">
        <f>ED9+'KEY L-8'!$C13</f>
        <v>0.71931712962963168</v>
      </c>
      <c r="EE10" s="110">
        <f>EE9+'KEY L-8'!$C13</f>
        <v>0.72325231481481689</v>
      </c>
      <c r="EF10" s="110">
        <f>EF9+'KEY L-8'!$C13</f>
        <v>0.7271875000000021</v>
      </c>
      <c r="EG10" s="110">
        <f>EG9+'KEY L-8'!$C13</f>
        <v>0.7311226851851873</v>
      </c>
      <c r="EH10" s="110">
        <f>EH9+'KEY L-8'!$C13</f>
        <v>0.73505787037037251</v>
      </c>
      <c r="EI10" s="110">
        <f>EI9+'KEY L-8'!$C13</f>
        <v>0.73899305555555772</v>
      </c>
      <c r="EJ10" s="110">
        <f>EJ9+'KEY L-8'!$C13</f>
        <v>0.74292824074074293</v>
      </c>
      <c r="EK10" s="110">
        <f>EK9+'KEY L-8'!$C13</f>
        <v>0.74686342592592814</v>
      </c>
      <c r="EL10" s="110">
        <f>EL9+'KEY L-8'!$C13</f>
        <v>0.75079861111111335</v>
      </c>
      <c r="EM10" s="110">
        <f>EM9+'KEY L-8'!$C13</f>
        <v>0.75473379629629855</v>
      </c>
      <c r="EN10" s="110">
        <f>EN9+'KEY L-8'!$C13</f>
        <v>0.75866898148148376</v>
      </c>
      <c r="EO10" s="110">
        <f>EO9+'KEY L-8'!$C13</f>
        <v>0.76260416666666897</v>
      </c>
      <c r="EP10" s="110">
        <f>EP9+'KEY L-8'!$C13</f>
        <v>0.76653935185185418</v>
      </c>
      <c r="EQ10" s="110">
        <f>EQ9+'KEY L-8'!$C13</f>
        <v>0.77047453703703939</v>
      </c>
      <c r="ER10" s="110">
        <f>ER9+'KEY L-8'!$C13</f>
        <v>0.77440972222222459</v>
      </c>
      <c r="ES10" s="110">
        <f>ES9+'KEY L-8'!$C13</f>
        <v>0.7783449074074098</v>
      </c>
      <c r="ET10" s="110">
        <f>ET9+'KEY L-8'!$C13</f>
        <v>0.78228009259259501</v>
      </c>
      <c r="EU10" s="110">
        <f>EU9+'KEY L-8'!$C13</f>
        <v>0.78621527777778022</v>
      </c>
      <c r="EV10" s="110">
        <f>EV9+'KEY L-8'!$C13</f>
        <v>0.79015046296296543</v>
      </c>
      <c r="EW10" s="110">
        <f>EW9+'KEY L-8'!$C13</f>
        <v>0.79408564814815064</v>
      </c>
      <c r="EX10" s="110">
        <f>EX9+'KEY L-8'!$C13</f>
        <v>0.79802083333333584</v>
      </c>
      <c r="EY10" s="110">
        <f>EY9+'KEY L-8'!$C13</f>
        <v>0.80195601851852105</v>
      </c>
      <c r="EZ10" s="110">
        <f>EZ9+'KEY L-8'!$C13</f>
        <v>0.80589120370370626</v>
      </c>
      <c r="FA10" s="110">
        <f>FA9+'KEY L-8'!$C13</f>
        <v>0.80982638888889147</v>
      </c>
      <c r="FB10" s="110">
        <f>FB9+'KEY L-8'!$C13</f>
        <v>0.81376157407407668</v>
      </c>
      <c r="FC10" s="110">
        <f>FC9+'KEY L-8'!$C13</f>
        <v>0.81769675925926188</v>
      </c>
      <c r="FD10" s="110">
        <f>FD9+'KEY L-8'!$C13</f>
        <v>0.82163194444444709</v>
      </c>
      <c r="FE10" s="110">
        <f>FE9+'KEY L-8'!$C13</f>
        <v>0.8255671296296323</v>
      </c>
      <c r="FF10" s="110">
        <f>FF9+'KEY L-8'!$C13</f>
        <v>0.82950231481481751</v>
      </c>
      <c r="FG10" s="110">
        <f>FG9+'KEY L-8'!$C13</f>
        <v>0.83343750000000272</v>
      </c>
      <c r="FH10" s="110">
        <f>FH9+'KEY L-8'!$C13</f>
        <v>0.83737268518518793</v>
      </c>
      <c r="FI10" s="110">
        <f>FI9+'KEY L-8'!$C13</f>
        <v>0.84130787037037313</v>
      </c>
      <c r="FJ10" s="110">
        <f>FJ9+'KEY L-8'!$C13</f>
        <v>0.84524305555555834</v>
      </c>
      <c r="FK10" s="110">
        <f>FK9+'KEY L-8'!$C13</f>
        <v>0.84917824074074355</v>
      </c>
      <c r="FL10" s="113">
        <f>FL9+'KEY L-8'!$C13</f>
        <v>0.85363425925925918</v>
      </c>
      <c r="FM10" s="113">
        <f>FM9+'KEY L-8'!$C13</f>
        <v>0.85722222222222211</v>
      </c>
      <c r="FN10" s="113">
        <f>FN9+'KEY L-8'!$C13</f>
        <v>0.86081018518518504</v>
      </c>
      <c r="FO10" s="113">
        <f>FO9+'KEY L-8'!$C13</f>
        <v>0.86439814814814797</v>
      </c>
      <c r="FP10" s="113">
        <f>FP9+'KEY L-8'!$C13</f>
        <v>0.8679861111111109</v>
      </c>
      <c r="FQ10" s="113">
        <f>FQ9+'KEY L-8'!$C13</f>
        <v>0.87215277777777922</v>
      </c>
      <c r="FR10" s="113">
        <f>FR9+'KEY L-8'!$C13</f>
        <v>0.87678240740740798</v>
      </c>
      <c r="FS10" s="113">
        <f>FS9+'KEY L-8'!$C13</f>
        <v>0.88042824074074133</v>
      </c>
      <c r="FT10" s="113">
        <f>FT9+'KEY L-8'!$C13</f>
        <v>0.88407407407407401</v>
      </c>
      <c r="FU10" s="113">
        <f>FU9+'KEY L-8'!$C13</f>
        <v>0.8874305555555555</v>
      </c>
      <c r="FV10" s="113">
        <f>FV9+'KEY L-8'!$C13</f>
        <v>0.89229166666666693</v>
      </c>
      <c r="FW10" s="113">
        <f>FW9+'KEY L-8'!$C13</f>
        <v>0.8957638888888888</v>
      </c>
      <c r="FX10" s="113">
        <f>FX9+'KEY L-8'!$C13</f>
        <v>0.89923611111111135</v>
      </c>
      <c r="FY10" s="113">
        <f>FY9+'KEY L-8'!$C13</f>
        <v>0.90618055555555577</v>
      </c>
      <c r="FZ10" s="113">
        <f>FZ9+'KEY L-8'!$C13</f>
        <v>0.91312500000000019</v>
      </c>
      <c r="GA10" s="113">
        <f>GA9+'KEY L-8'!$C13</f>
        <v>0.91659722222222206</v>
      </c>
      <c r="GB10" s="113">
        <f>GB9+'KEY L-8'!$C13</f>
        <v>0.92006944444444461</v>
      </c>
      <c r="GC10" s="113">
        <f>GC9+'KEY L-8'!$C13</f>
        <v>0.9270138888888888</v>
      </c>
      <c r="GD10" s="113">
        <f>GD9+'KEY L-8'!$C13</f>
        <v>0.93048611111111112</v>
      </c>
      <c r="GE10" s="113">
        <f>GE9+'KEY L-8'!$C13</f>
        <v>0.93395833333333345</v>
      </c>
      <c r="GF10" s="113">
        <f>GF9+'KEY L-8'!$C13</f>
        <v>0.94090277777777787</v>
      </c>
      <c r="GG10" s="113">
        <f>GG9+'KEY L-8'!$C13</f>
        <v>0.94784722222222229</v>
      </c>
      <c r="GH10" s="113">
        <f>GH9+'KEY L-8'!$C13</f>
        <v>0.95479166666666671</v>
      </c>
      <c r="GI10" s="113">
        <f>GI9+'KEY L-8'!$C13</f>
        <v>0.96034722222222213</v>
      </c>
      <c r="GJ10" s="113">
        <f>GJ9+'KEY L-8'!$C13</f>
        <v>0.96520833333333322</v>
      </c>
      <c r="GK10" s="113">
        <f>GK9+'KEY L-8'!$C13</f>
        <v>0.97215277777777775</v>
      </c>
      <c r="GL10" s="113">
        <f>GL9+'KEY L-8'!$C13</f>
        <v>0.97562499999999996</v>
      </c>
      <c r="GM10" s="113">
        <f>GM9+'KEY L-8'!$C13</f>
        <v>0.98256944444444438</v>
      </c>
      <c r="GN10" s="113">
        <f>GN9+[2]KEY!$C13</f>
        <v>0.9884722222222222</v>
      </c>
      <c r="GO10" s="113">
        <f>GO9+[2]KEY!$C13</f>
        <v>0.99194444444444452</v>
      </c>
      <c r="GP10" s="118">
        <f>GP9+[2]KEY!$C13</f>
        <v>0.99888888888888883</v>
      </c>
    </row>
    <row r="11" spans="1:198" s="71" customFormat="1" ht="17.100000000000001" hidden="1" customHeight="1" x14ac:dyDescent="0.25">
      <c r="A11" s="72" t="s">
        <v>87</v>
      </c>
      <c r="B11" s="573"/>
      <c r="C11" s="589"/>
      <c r="D11" s="589"/>
      <c r="E11" s="589"/>
      <c r="F11" s="589"/>
      <c r="G11" s="589"/>
      <c r="H11" s="589"/>
      <c r="I11" s="589"/>
      <c r="J11" s="589"/>
      <c r="K11" s="589"/>
      <c r="L11" s="589"/>
      <c r="M11" s="590"/>
      <c r="N11" s="589"/>
      <c r="O11" s="590"/>
      <c r="P11" s="589"/>
      <c r="Q11" s="590"/>
      <c r="R11" s="589"/>
      <c r="S11" s="590"/>
      <c r="T11" s="589"/>
      <c r="U11" s="73">
        <f>U10+'KEY L-8'!$G14</f>
        <v>0.25743055555555561</v>
      </c>
      <c r="V11" s="73">
        <f>V10+'KEY L-8'!$C14</f>
        <v>0.26890046296296299</v>
      </c>
      <c r="W11" s="589"/>
      <c r="X11" s="590"/>
      <c r="Y11" s="73">
        <f>Y10+'KEY L-8'!$C14</f>
        <v>0.27931712962962968</v>
      </c>
      <c r="Z11" s="590"/>
      <c r="AA11" s="93">
        <f>AA10+'KEY L-8'!$C14</f>
        <v>0.28973379629629631</v>
      </c>
      <c r="AB11" s="590"/>
      <c r="AC11" s="93">
        <f>AC10+'KEY L-8'!$C14</f>
        <v>0.2957523148148149</v>
      </c>
      <c r="AD11" s="93">
        <f>AD10+'KEY L-8'!$C14</f>
        <v>0.29968750000000011</v>
      </c>
      <c r="AE11" s="93">
        <f>AE10+'KEY L-8'!$C14</f>
        <v>0.30362268518518531</v>
      </c>
      <c r="AF11" s="93">
        <f>AF10+'KEY L-8'!$C14</f>
        <v>0.30755787037037052</v>
      </c>
      <c r="AG11" s="93">
        <f>AG10+'KEY L-8'!$C14</f>
        <v>0.31149305555555573</v>
      </c>
      <c r="AH11" s="93">
        <f>AH10+'KEY L-8'!$C14</f>
        <v>0.31542824074074094</v>
      </c>
      <c r="AI11" s="110">
        <f>AI10+'KEY L-8'!$C14</f>
        <v>0.31936342592592615</v>
      </c>
      <c r="AJ11" s="110">
        <f>AJ10+'KEY L-8'!$C14</f>
        <v>0.32329861111111136</v>
      </c>
      <c r="AK11" s="110">
        <f>AK10+'KEY L-8'!$C14</f>
        <v>0.32723379629629656</v>
      </c>
      <c r="AL11" s="110">
        <f>AL10+'KEY L-8'!$C14</f>
        <v>0.33116898148148177</v>
      </c>
      <c r="AM11" s="110">
        <f>AM10+'KEY L-8'!$C14</f>
        <v>0.33510416666666698</v>
      </c>
      <c r="AN11" s="110">
        <f>AN10+'KEY L-8'!$C14</f>
        <v>0.33903935185185219</v>
      </c>
      <c r="AO11" s="110">
        <f>AO10+'KEY L-8'!$C14</f>
        <v>0.3429745370370374</v>
      </c>
      <c r="AP11" s="110">
        <f>AP10+'KEY L-8'!$C14</f>
        <v>0.34690972222222261</v>
      </c>
      <c r="AQ11" s="110">
        <f>AQ10+'KEY L-8'!$C14</f>
        <v>0.35084490740740781</v>
      </c>
      <c r="AR11" s="110">
        <f>AR10+'KEY L-8'!$C14</f>
        <v>0.35478009259259302</v>
      </c>
      <c r="AS11" s="110">
        <f>AS10+'KEY L-8'!$C14</f>
        <v>0.35871527777777823</v>
      </c>
      <c r="AT11" s="110">
        <f>AT10+'KEY L-8'!$C14</f>
        <v>0.36265046296296344</v>
      </c>
      <c r="AU11" s="110">
        <f>AU10+'KEY L-8'!$C14</f>
        <v>0.36658564814814865</v>
      </c>
      <c r="AV11" s="110">
        <f>AV10+'KEY L-8'!$C14</f>
        <v>0.37052083333333385</v>
      </c>
      <c r="AW11" s="110">
        <f>AW10+'KEY L-8'!$C14</f>
        <v>0.37445601851851906</v>
      </c>
      <c r="AX11" s="110">
        <f>AX10+'KEY L-8'!$C14</f>
        <v>0.37839120370370427</v>
      </c>
      <c r="AY11" s="110">
        <f>AY10+'KEY L-8'!$C14</f>
        <v>0.38232638888888948</v>
      </c>
      <c r="AZ11" s="110">
        <f>AZ10+'KEY L-8'!$C14</f>
        <v>0.38626157407407469</v>
      </c>
      <c r="BA11" s="110">
        <f>BA10+'KEY L-8'!$C14</f>
        <v>0.3901967592592599</v>
      </c>
      <c r="BB11" s="110">
        <f>BB10+'KEY L-8'!$C14</f>
        <v>0.3941319444444451</v>
      </c>
      <c r="BC11" s="110">
        <f>BC10+'KEY L-8'!$C14</f>
        <v>0.39806712962963031</v>
      </c>
      <c r="BD11" s="110">
        <f>BD10+'KEY L-8'!$C14</f>
        <v>0.40200231481481552</v>
      </c>
      <c r="BE11" s="110">
        <f>BE10+'KEY L-8'!$C14</f>
        <v>0.40593750000000073</v>
      </c>
      <c r="BF11" s="110">
        <f>BF10+'KEY L-8'!$C14</f>
        <v>0.40987268518518594</v>
      </c>
      <c r="BG11" s="110">
        <f>BG10+'KEY L-8'!$C14</f>
        <v>0.41380787037037114</v>
      </c>
      <c r="BH11" s="110">
        <f>BH10+'KEY L-8'!$C14</f>
        <v>0.41774305555555635</v>
      </c>
      <c r="BI11" s="110">
        <f>BI10+'KEY L-8'!$C14</f>
        <v>0.42167824074074156</v>
      </c>
      <c r="BJ11" s="110">
        <f>BJ10+'KEY L-8'!$C14</f>
        <v>0.42561342592592677</v>
      </c>
      <c r="BK11" s="110">
        <f>BK10+'KEY L-8'!$C14</f>
        <v>0.42954861111111198</v>
      </c>
      <c r="BL11" s="110">
        <f>BL10+'KEY L-8'!$C14</f>
        <v>0.43348379629629719</v>
      </c>
      <c r="BM11" s="110">
        <f>BM10+'KEY L-8'!$C14</f>
        <v>0.43741898148148239</v>
      </c>
      <c r="BN11" s="110">
        <f>BN10+'KEY L-8'!$C14</f>
        <v>0.4413541666666676</v>
      </c>
      <c r="BO11" s="110">
        <f>BO10+'KEY L-8'!$C14</f>
        <v>0.44528935185185281</v>
      </c>
      <c r="BP11" s="110">
        <f>BP10+'KEY L-8'!$C14</f>
        <v>0.44922453703703802</v>
      </c>
      <c r="BQ11" s="110">
        <f>BQ10+'KEY L-8'!$C14</f>
        <v>0.45315972222222323</v>
      </c>
      <c r="BR11" s="110">
        <f>BR10+'KEY L-8'!$C14</f>
        <v>0.45709490740740844</v>
      </c>
      <c r="BS11" s="110">
        <f>BS10+'KEY L-8'!$C14</f>
        <v>0.46131944444444545</v>
      </c>
      <c r="BT11" s="110">
        <f>BT10+'KEY L-8'!$C14</f>
        <v>0.46554398148148246</v>
      </c>
      <c r="BU11" s="110">
        <f>BU10+'KEY L-8'!$C14</f>
        <v>0.46976851851851947</v>
      </c>
      <c r="BV11" s="110">
        <f>BV10+'KEY L-8'!$C14</f>
        <v>0.47399305555555649</v>
      </c>
      <c r="BW11" s="110">
        <f>BW10+'KEY L-8'!$C14</f>
        <v>0.4782175925925935</v>
      </c>
      <c r="BX11" s="110">
        <f>BX10+'KEY L-8'!$C14</f>
        <v>0.48244212962963051</v>
      </c>
      <c r="BY11" s="110">
        <f>BY10+'KEY L-8'!$C14</f>
        <v>0.48666666666666752</v>
      </c>
      <c r="BZ11" s="110">
        <f>BZ10+'KEY L-8'!$C14</f>
        <v>0.49089120370370454</v>
      </c>
      <c r="CA11" s="110">
        <f>CA10+'KEY L-8'!$C14</f>
        <v>0.49511574074074155</v>
      </c>
      <c r="CB11" s="110">
        <f>CB10+'KEY L-8'!$C14</f>
        <v>0.49934027777777856</v>
      </c>
      <c r="CC11" s="110">
        <f>CC10+'KEY L-8'!$C14</f>
        <v>0.50356481481481552</v>
      </c>
      <c r="CD11" s="110">
        <f>CD10+'KEY L-8'!$C14</f>
        <v>0.50778935185185248</v>
      </c>
      <c r="CE11" s="110">
        <f>CE10+'KEY L-8'!$C14</f>
        <v>0.51201388888888955</v>
      </c>
      <c r="CF11" s="110">
        <f>CF10+'KEY L-8'!$C14</f>
        <v>0.51623842592592661</v>
      </c>
      <c r="CG11" s="110">
        <f>CG10+'KEY L-8'!$C14</f>
        <v>0.52046296296296357</v>
      </c>
      <c r="CH11" s="110">
        <f>CH10+'KEY L-8'!$C14</f>
        <v>0.52468750000000064</v>
      </c>
      <c r="CI11" s="110">
        <f>CI10+'KEY L-8'!$C14</f>
        <v>0.52891203703703771</v>
      </c>
      <c r="CJ11" s="110">
        <f>CJ10+'KEY L-8'!$C14</f>
        <v>0.53313657407407478</v>
      </c>
      <c r="CK11" s="110">
        <f>CK10+'KEY L-8'!$C14</f>
        <v>0.53736111111111184</v>
      </c>
      <c r="CL11" s="110">
        <f>CL10+'KEY L-8'!$C14</f>
        <v>0.54158564814814891</v>
      </c>
      <c r="CM11" s="110">
        <f>CM10+'KEY L-8'!$C14</f>
        <v>0.54581018518518598</v>
      </c>
      <c r="CN11" s="110">
        <f>CN10+'KEY L-8'!$C14</f>
        <v>0.55003472222222305</v>
      </c>
      <c r="CO11" s="110">
        <f>CO10+'KEY L-8'!$C14</f>
        <v>0.55425925925926012</v>
      </c>
      <c r="CP11" s="110">
        <f>CP10+'KEY L-8'!$C14</f>
        <v>0.55848379629629719</v>
      </c>
      <c r="CQ11" s="110">
        <f>CQ10+'KEY L-8'!$C14</f>
        <v>0.56270833333333425</v>
      </c>
      <c r="CR11" s="110">
        <f>CR10+'KEY L-8'!$C14</f>
        <v>0.56693287037037132</v>
      </c>
      <c r="CS11" s="110">
        <f>CS10+'KEY L-8'!$C14</f>
        <v>0.57115740740740839</v>
      </c>
      <c r="CT11" s="110">
        <f>CT10+'KEY L-8'!$C14</f>
        <v>0.57538194444444546</v>
      </c>
      <c r="CU11" s="110">
        <f>CU10+'KEY L-8'!$C14</f>
        <v>0.57960648148148253</v>
      </c>
      <c r="CV11" s="110">
        <f>CV10+'KEY L-8'!$C14</f>
        <v>0.5838310185185196</v>
      </c>
      <c r="CW11" s="110">
        <f>CW10+'KEY L-8'!$C14</f>
        <v>0.58805555555555666</v>
      </c>
      <c r="CX11" s="110">
        <f>CX10+'KEY L-8'!$C14</f>
        <v>0.59228009259259373</v>
      </c>
      <c r="CY11" s="110">
        <f>CY10+'KEY L-8'!$C14</f>
        <v>0.5965046296296308</v>
      </c>
      <c r="CZ11" s="110">
        <f>CZ10+'KEY L-8'!$C14</f>
        <v>0.60072916666666787</v>
      </c>
      <c r="DA11" s="110">
        <f>DA10+'KEY L-8'!$C14</f>
        <v>0.60495370370370494</v>
      </c>
      <c r="DB11" s="110">
        <f>DB10+'KEY L-8'!$C14</f>
        <v>0.60917824074074201</v>
      </c>
      <c r="DC11" s="110">
        <f>DC10+'KEY L-8'!$C14</f>
        <v>0.61340277777777907</v>
      </c>
      <c r="DD11" s="110">
        <f>DD10+'KEY L-8'!$C14</f>
        <v>0.61762731481481614</v>
      </c>
      <c r="DE11" s="110">
        <f>DE10+'KEY L-8'!$C14</f>
        <v>0.62185185185185321</v>
      </c>
      <c r="DF11" s="110">
        <f>DF10+'KEY L-8'!$C14</f>
        <v>0.62607638888889028</v>
      </c>
      <c r="DG11" s="110">
        <f>DG10+'KEY L-8'!$C14</f>
        <v>0.63030092592592735</v>
      </c>
      <c r="DH11" s="110">
        <f>DH10+'KEY L-8'!$C14</f>
        <v>0.63452546296296441</v>
      </c>
      <c r="DI11" s="110">
        <f>DI10+'KEY L-8'!$C14</f>
        <v>0.63875000000000148</v>
      </c>
      <c r="DJ11" s="110">
        <f>DJ10+'KEY L-8'!$C14</f>
        <v>0.64297453703703855</v>
      </c>
      <c r="DK11" s="589"/>
      <c r="DL11" s="110">
        <f>DL10+'KEY L-8'!$C14</f>
        <v>0.64719907407407562</v>
      </c>
      <c r="DM11" s="110">
        <f>DM10+'KEY L-8'!$C14</f>
        <v>0.65142361111111269</v>
      </c>
      <c r="DN11" s="110">
        <f>DN10+'KEY L-8'!$C14</f>
        <v>0.65564814814814976</v>
      </c>
      <c r="DO11" s="110">
        <f>DO10+'KEY L-8'!$C14</f>
        <v>0.65987268518518682</v>
      </c>
      <c r="DP11" s="110">
        <f>DP10+'KEY L-8'!$C14</f>
        <v>0.66409722222222389</v>
      </c>
      <c r="DQ11" s="110">
        <f>DQ10+'KEY L-8'!$C14</f>
        <v>0.66832175925926096</v>
      </c>
      <c r="DR11" s="110">
        <f>DR10+'KEY L-8'!$C14</f>
        <v>0.67254629629629803</v>
      </c>
      <c r="DS11" s="110">
        <f>DS10+'KEY L-8'!$C14</f>
        <v>0.6767708333333351</v>
      </c>
      <c r="DT11" s="110">
        <f>DT10+'KEY L-8'!$C14</f>
        <v>0.68099537037037217</v>
      </c>
      <c r="DU11" s="110">
        <f>DU10+'KEY L-8'!$C14</f>
        <v>0.68521990740740923</v>
      </c>
      <c r="DV11" s="110">
        <f>DV10+'KEY L-8'!$C14</f>
        <v>0.68973379629629628</v>
      </c>
      <c r="DW11" s="590"/>
      <c r="DX11" s="110">
        <f>DX10+'KEY L-8'!$C14</f>
        <v>0.69667824074074058</v>
      </c>
      <c r="DY11" s="110">
        <f>DY10+'KEY L-8'!$C14</f>
        <v>0.70125000000000193</v>
      </c>
      <c r="DZ11" s="110">
        <f>DZ10+'KEY L-8'!$C14</f>
        <v>0.70518518518518714</v>
      </c>
      <c r="EA11" s="110">
        <f>EA10+'KEY L-8'!$C14</f>
        <v>0.70912037037037234</v>
      </c>
      <c r="EB11" s="110">
        <f>EB10+'KEY L-8'!$C14</f>
        <v>0.71305555555555755</v>
      </c>
      <c r="EC11" s="110">
        <f>EC10+'KEY L-8'!$C14</f>
        <v>0.71699074074074276</v>
      </c>
      <c r="ED11" s="110">
        <f>ED10+'KEY L-8'!$C14</f>
        <v>0.72092592592592797</v>
      </c>
      <c r="EE11" s="110">
        <f>EE10+'KEY L-8'!$C14</f>
        <v>0.72486111111111318</v>
      </c>
      <c r="EF11" s="110">
        <f>EF10+'KEY L-8'!$C14</f>
        <v>0.72879629629629838</v>
      </c>
      <c r="EG11" s="110">
        <f>EG10+'KEY L-8'!$C14</f>
        <v>0.73273148148148359</v>
      </c>
      <c r="EH11" s="110">
        <f>EH10+'KEY L-8'!$C14</f>
        <v>0.7366666666666688</v>
      </c>
      <c r="EI11" s="110">
        <f>EI10+'KEY L-8'!$C14</f>
        <v>0.74060185185185401</v>
      </c>
      <c r="EJ11" s="110">
        <f>EJ10+'KEY L-8'!$C14</f>
        <v>0.74453703703703922</v>
      </c>
      <c r="EK11" s="110">
        <f>EK10+'KEY L-8'!$C14</f>
        <v>0.74847222222222443</v>
      </c>
      <c r="EL11" s="110">
        <f>EL10+'KEY L-8'!$C14</f>
        <v>0.75240740740740963</v>
      </c>
      <c r="EM11" s="110">
        <f>EM10+'KEY L-8'!$C14</f>
        <v>0.75634259259259484</v>
      </c>
      <c r="EN11" s="110">
        <f>EN10+'KEY L-8'!$C14</f>
        <v>0.76027777777778005</v>
      </c>
      <c r="EO11" s="110">
        <f>EO10+'KEY L-8'!$C14</f>
        <v>0.76421296296296526</v>
      </c>
      <c r="EP11" s="110">
        <f>EP10+'KEY L-8'!$C14</f>
        <v>0.76814814814815047</v>
      </c>
      <c r="EQ11" s="110">
        <f>EQ10+'KEY L-8'!$C14</f>
        <v>0.77208333333333568</v>
      </c>
      <c r="ER11" s="110">
        <f>ER10+'KEY L-8'!$C14</f>
        <v>0.77601851851852088</v>
      </c>
      <c r="ES11" s="110">
        <f>ES10+'KEY L-8'!$C14</f>
        <v>0.77995370370370609</v>
      </c>
      <c r="ET11" s="110">
        <f>ET10+'KEY L-8'!$C14</f>
        <v>0.7838888888888913</v>
      </c>
      <c r="EU11" s="110">
        <f>EU10+'KEY L-8'!$C14</f>
        <v>0.78782407407407651</v>
      </c>
      <c r="EV11" s="110">
        <f>EV10+'KEY L-8'!$C14</f>
        <v>0.79175925925926172</v>
      </c>
      <c r="EW11" s="110">
        <f>EW10+'KEY L-8'!$C14</f>
        <v>0.79569444444444692</v>
      </c>
      <c r="EX11" s="110">
        <f>EX10+'KEY L-8'!$C14</f>
        <v>0.79962962962963213</v>
      </c>
      <c r="EY11" s="110">
        <f>EY10+'KEY L-8'!$C14</f>
        <v>0.80356481481481734</v>
      </c>
      <c r="EZ11" s="110">
        <f>EZ10+'KEY L-8'!$C14</f>
        <v>0.80750000000000255</v>
      </c>
      <c r="FA11" s="110">
        <f>FA10+'KEY L-8'!$C14</f>
        <v>0.81143518518518776</v>
      </c>
      <c r="FB11" s="110">
        <f>FB10+'KEY L-8'!$C14</f>
        <v>0.81537037037037297</v>
      </c>
      <c r="FC11" s="110">
        <f>FC10+'KEY L-8'!$C14</f>
        <v>0.81930555555555817</v>
      </c>
      <c r="FD11" s="110">
        <f>FD10+'KEY L-8'!$C14</f>
        <v>0.82324074074074338</v>
      </c>
      <c r="FE11" s="110">
        <f>FE10+'KEY L-8'!$C14</f>
        <v>0.82717592592592859</v>
      </c>
      <c r="FF11" s="110">
        <f>FF10+'KEY L-8'!$C14</f>
        <v>0.8311111111111138</v>
      </c>
      <c r="FG11" s="110">
        <f>FG10+'KEY L-8'!$C14</f>
        <v>0.83504629629629901</v>
      </c>
      <c r="FH11" s="110">
        <f>FH10+'KEY L-8'!$C14</f>
        <v>0.83898148148148421</v>
      </c>
      <c r="FI11" s="110">
        <f>FI10+'KEY L-8'!$C14</f>
        <v>0.84291666666666942</v>
      </c>
      <c r="FJ11" s="110">
        <f>FJ10+'KEY L-8'!$C14</f>
        <v>0.84685185185185463</v>
      </c>
      <c r="FK11" s="110">
        <f>FK10+'KEY L-8'!$C14</f>
        <v>0.85078703703703984</v>
      </c>
      <c r="FL11" s="113">
        <f>FL10+'KEY L-8'!$C14</f>
        <v>0.85524305555555546</v>
      </c>
      <c r="FM11" s="113">
        <f>FM10+'KEY L-8'!$C14</f>
        <v>0.8588310185185184</v>
      </c>
      <c r="FN11" s="113">
        <f>FN10+'KEY L-8'!$C14</f>
        <v>0.86241898148148133</v>
      </c>
      <c r="FO11" s="113">
        <f>FO10+'KEY L-8'!$C14</f>
        <v>0.86600694444444426</v>
      </c>
      <c r="FP11" s="113">
        <f>FP10+'KEY L-8'!$C14</f>
        <v>0.86959490740740719</v>
      </c>
      <c r="FQ11" s="113">
        <f>FQ10+'KEY L-8'!$C14</f>
        <v>0.87376157407407551</v>
      </c>
      <c r="FR11" s="113">
        <f>FR10+'KEY L-8'!$C14</f>
        <v>0.87839120370370427</v>
      </c>
      <c r="FS11" s="113">
        <f>FS10+'KEY L-8'!$C14</f>
        <v>0.88203703703703762</v>
      </c>
      <c r="FT11" s="113">
        <f>FT10+'KEY L-8'!$C14</f>
        <v>0.8856828703703703</v>
      </c>
      <c r="FU11" s="113">
        <f>FU10+'KEY L-8'!$C14</f>
        <v>0.88903935185185179</v>
      </c>
      <c r="FV11" s="113">
        <f>FV10+'KEY L-8'!$C14</f>
        <v>0.89390046296296322</v>
      </c>
      <c r="FW11" s="113">
        <f>FW10+'KEY L-8'!$C14</f>
        <v>0.89737268518518509</v>
      </c>
      <c r="FX11" s="113">
        <f>FX10+'KEY L-8'!$C14</f>
        <v>0.90084490740740764</v>
      </c>
      <c r="FY11" s="113">
        <f>FY10+'KEY L-8'!$C14</f>
        <v>0.90778935185185206</v>
      </c>
      <c r="FZ11" s="113">
        <f>FZ10+'KEY L-8'!$C14</f>
        <v>0.91473379629629648</v>
      </c>
      <c r="GA11" s="113">
        <f>GA10+'KEY L-8'!$C14</f>
        <v>0.91820601851851835</v>
      </c>
      <c r="GB11" s="113">
        <f>GB10+'KEY L-8'!$C14</f>
        <v>0.9216782407407409</v>
      </c>
      <c r="GC11" s="113">
        <f>GC10+'KEY L-8'!$C14</f>
        <v>0.92862268518518509</v>
      </c>
      <c r="GD11" s="113">
        <f>GD10+'KEY L-8'!$C14</f>
        <v>0.93209490740740741</v>
      </c>
      <c r="GE11" s="113">
        <f>GE10+'KEY L-8'!$C14</f>
        <v>0.93556712962962973</v>
      </c>
      <c r="GF11" s="113">
        <f>GF10+'KEY L-8'!$C14</f>
        <v>0.94251157407407415</v>
      </c>
      <c r="GG11" s="113">
        <f>GG10+'KEY L-8'!$C14</f>
        <v>0.94945601851851857</v>
      </c>
      <c r="GH11" s="113">
        <f>GH10+'KEY L-8'!$C14</f>
        <v>0.95640046296296299</v>
      </c>
      <c r="GI11" s="113">
        <f>GI10+'KEY L-8'!$C14</f>
        <v>0.96195601851851842</v>
      </c>
      <c r="GJ11" s="113">
        <f>GJ10+'KEY L-8'!$C14</f>
        <v>0.96681712962962951</v>
      </c>
      <c r="GK11" s="113">
        <f>GK10+'KEY L-8'!$C14</f>
        <v>0.97376157407407404</v>
      </c>
      <c r="GL11" s="113">
        <f>GL10+'KEY L-8'!$C14</f>
        <v>0.97723379629629625</v>
      </c>
      <c r="GM11" s="113">
        <f>GM10+'KEY L-8'!$C14</f>
        <v>0.98417824074074067</v>
      </c>
      <c r="GN11" s="113">
        <f>GN10+[2]KEY!$C14</f>
        <v>0.98996527777777776</v>
      </c>
      <c r="GO11" s="113">
        <f>GO10+[2]KEY!$C14</f>
        <v>0.99343750000000008</v>
      </c>
      <c r="GP11" s="118">
        <f>GP10+[2]KEY!$C14</f>
        <v>1.0003819444444444</v>
      </c>
    </row>
    <row r="12" spans="1:198" s="71" customFormat="1" ht="17.100000000000001" hidden="1" customHeight="1" x14ac:dyDescent="0.25">
      <c r="A12" s="72" t="s">
        <v>88</v>
      </c>
      <c r="B12" s="573"/>
      <c r="C12" s="589"/>
      <c r="D12" s="589"/>
      <c r="E12" s="589"/>
      <c r="F12" s="589"/>
      <c r="G12" s="589"/>
      <c r="H12" s="589"/>
      <c r="I12" s="589"/>
      <c r="J12" s="589"/>
      <c r="K12" s="589"/>
      <c r="L12" s="589"/>
      <c r="M12" s="590"/>
      <c r="N12" s="589"/>
      <c r="O12" s="590"/>
      <c r="P12" s="589"/>
      <c r="Q12" s="590"/>
      <c r="R12" s="589"/>
      <c r="S12" s="590"/>
      <c r="T12" s="589"/>
      <c r="U12" s="73">
        <f>U11+'KEY L-8'!$G15</f>
        <v>0.25914351851851858</v>
      </c>
      <c r="V12" s="73">
        <f>V11+'KEY L-8'!$C15</f>
        <v>0.27028935185185188</v>
      </c>
      <c r="W12" s="589"/>
      <c r="X12" s="590"/>
      <c r="Y12" s="73">
        <f>Y11+'KEY L-8'!$C15</f>
        <v>0.28070601851851856</v>
      </c>
      <c r="Z12" s="590"/>
      <c r="AA12" s="93">
        <f>AA11+'KEY L-8'!$C15</f>
        <v>0.29112268518518519</v>
      </c>
      <c r="AB12" s="590"/>
      <c r="AC12" s="93">
        <f>AC11+'KEY L-8'!$C15</f>
        <v>0.29714120370370378</v>
      </c>
      <c r="AD12" s="93">
        <f>AD11+'KEY L-8'!$C15</f>
        <v>0.30107638888888899</v>
      </c>
      <c r="AE12" s="93">
        <f>AE11+'KEY L-8'!$C15</f>
        <v>0.3050115740740742</v>
      </c>
      <c r="AF12" s="93">
        <f>AF11+'KEY L-8'!$C15</f>
        <v>0.30894675925925941</v>
      </c>
      <c r="AG12" s="93">
        <f>AG11+'KEY L-8'!$C15</f>
        <v>0.31288194444444462</v>
      </c>
      <c r="AH12" s="93">
        <f>AH11+'KEY L-8'!$C15</f>
        <v>0.31681712962962982</v>
      </c>
      <c r="AI12" s="110">
        <f>AI11+'KEY L-8'!$C15</f>
        <v>0.32075231481481503</v>
      </c>
      <c r="AJ12" s="110">
        <f>AJ11+'KEY L-8'!$C15</f>
        <v>0.32468750000000024</v>
      </c>
      <c r="AK12" s="110">
        <f>AK11+'KEY L-8'!$C15</f>
        <v>0.32862268518518545</v>
      </c>
      <c r="AL12" s="110">
        <f>AL11+'KEY L-8'!$C15</f>
        <v>0.33255787037037066</v>
      </c>
      <c r="AM12" s="110">
        <f>AM11+'KEY L-8'!$C15</f>
        <v>0.33649305555555586</v>
      </c>
      <c r="AN12" s="110">
        <f>AN11+'KEY L-8'!$C15</f>
        <v>0.34042824074074107</v>
      </c>
      <c r="AO12" s="110">
        <f>AO11+'KEY L-8'!$C15</f>
        <v>0.34436342592592628</v>
      </c>
      <c r="AP12" s="110">
        <f>AP11+'KEY L-8'!$C15</f>
        <v>0.34829861111111149</v>
      </c>
      <c r="AQ12" s="110">
        <f>AQ11+'KEY L-8'!$C15</f>
        <v>0.3522337962962967</v>
      </c>
      <c r="AR12" s="110">
        <f>AR11+'KEY L-8'!$C15</f>
        <v>0.35616898148148191</v>
      </c>
      <c r="AS12" s="110">
        <f>AS11+'KEY L-8'!$C15</f>
        <v>0.36010416666666711</v>
      </c>
      <c r="AT12" s="110">
        <f>AT11+'KEY L-8'!$C15</f>
        <v>0.36403935185185232</v>
      </c>
      <c r="AU12" s="110">
        <f>AU11+'KEY L-8'!$C15</f>
        <v>0.36797453703703753</v>
      </c>
      <c r="AV12" s="110">
        <f>AV11+'KEY L-8'!$C15</f>
        <v>0.37190972222222274</v>
      </c>
      <c r="AW12" s="110">
        <f>AW11+'KEY L-8'!$C15</f>
        <v>0.37584490740740795</v>
      </c>
      <c r="AX12" s="110">
        <f>AX11+'KEY L-8'!$C15</f>
        <v>0.37978009259259315</v>
      </c>
      <c r="AY12" s="110">
        <f>AY11+'KEY L-8'!$C15</f>
        <v>0.38371527777777836</v>
      </c>
      <c r="AZ12" s="110">
        <f>AZ11+'KEY L-8'!$C15</f>
        <v>0.38765046296296357</v>
      </c>
      <c r="BA12" s="110">
        <f>BA11+'KEY L-8'!$C15</f>
        <v>0.39158564814814878</v>
      </c>
      <c r="BB12" s="110">
        <f>BB11+'KEY L-8'!$C15</f>
        <v>0.39552083333333399</v>
      </c>
      <c r="BC12" s="110">
        <f>BC11+'KEY L-8'!$C15</f>
        <v>0.3994560185185192</v>
      </c>
      <c r="BD12" s="110">
        <f>BD11+'KEY L-8'!$C15</f>
        <v>0.4033912037037044</v>
      </c>
      <c r="BE12" s="110">
        <f>BE11+'KEY L-8'!$C15</f>
        <v>0.40732638888888961</v>
      </c>
      <c r="BF12" s="110">
        <f>BF11+'KEY L-8'!$C15</f>
        <v>0.41126157407407482</v>
      </c>
      <c r="BG12" s="110">
        <f>BG11+'KEY L-8'!$C15</f>
        <v>0.41519675925926003</v>
      </c>
      <c r="BH12" s="110">
        <f>BH11+'KEY L-8'!$C15</f>
        <v>0.41913194444444524</v>
      </c>
      <c r="BI12" s="110">
        <f>BI11+'KEY L-8'!$C15</f>
        <v>0.42306712962963045</v>
      </c>
      <c r="BJ12" s="110">
        <f>BJ11+'KEY L-8'!$C15</f>
        <v>0.42700231481481565</v>
      </c>
      <c r="BK12" s="110">
        <f>BK11+'KEY L-8'!$C15</f>
        <v>0.43093750000000086</v>
      </c>
      <c r="BL12" s="110">
        <f>BL11+'KEY L-8'!$C15</f>
        <v>0.43487268518518607</v>
      </c>
      <c r="BM12" s="110">
        <f>BM11+'KEY L-8'!$C15</f>
        <v>0.43880787037037128</v>
      </c>
      <c r="BN12" s="110">
        <f>BN11+'KEY L-8'!$C15</f>
        <v>0.44274305555555649</v>
      </c>
      <c r="BO12" s="110">
        <f>BO11+'KEY L-8'!$C15</f>
        <v>0.44667824074074169</v>
      </c>
      <c r="BP12" s="110">
        <f>BP11+'KEY L-8'!$C15</f>
        <v>0.4506134259259269</v>
      </c>
      <c r="BQ12" s="110">
        <f>BQ11+'KEY L-8'!$C15</f>
        <v>0.45454861111111211</v>
      </c>
      <c r="BR12" s="110">
        <f>BR11+'KEY L-8'!$C15</f>
        <v>0.45848379629629732</v>
      </c>
      <c r="BS12" s="110">
        <f>BS11+'KEY L-8'!$C15</f>
        <v>0.46270833333333433</v>
      </c>
      <c r="BT12" s="110">
        <f>BT11+'KEY L-8'!$C15</f>
        <v>0.46693287037037134</v>
      </c>
      <c r="BU12" s="110">
        <f>BU11+'KEY L-8'!$C15</f>
        <v>0.47115740740740836</v>
      </c>
      <c r="BV12" s="110">
        <f>BV11+'KEY L-8'!$C15</f>
        <v>0.47538194444444537</v>
      </c>
      <c r="BW12" s="110">
        <f>BW11+'KEY L-8'!$C15</f>
        <v>0.47960648148148238</v>
      </c>
      <c r="BX12" s="110">
        <f>BX11+'KEY L-8'!$C15</f>
        <v>0.4838310185185194</v>
      </c>
      <c r="BY12" s="110">
        <f>BY11+'KEY L-8'!$C15</f>
        <v>0.48805555555555641</v>
      </c>
      <c r="BZ12" s="110">
        <f>BZ11+'KEY L-8'!$C15</f>
        <v>0.49228009259259342</v>
      </c>
      <c r="CA12" s="110">
        <f>CA11+'KEY L-8'!$C15</f>
        <v>0.49650462962963043</v>
      </c>
      <c r="CB12" s="110">
        <f>CB11+'KEY L-8'!$C15</f>
        <v>0.50072916666666745</v>
      </c>
      <c r="CC12" s="110">
        <f>CC11+'KEY L-8'!$C15</f>
        <v>0.5049537037037044</v>
      </c>
      <c r="CD12" s="110">
        <f>CD11+'KEY L-8'!$C15</f>
        <v>0.50917824074074136</v>
      </c>
      <c r="CE12" s="110">
        <f>CE11+'KEY L-8'!$C15</f>
        <v>0.51340277777777843</v>
      </c>
      <c r="CF12" s="110">
        <f>CF11+'KEY L-8'!$C15</f>
        <v>0.5176273148148155</v>
      </c>
      <c r="CG12" s="110">
        <f>CG11+'KEY L-8'!$C15</f>
        <v>0.52185185185185246</v>
      </c>
      <c r="CH12" s="110">
        <f>CH11+'KEY L-8'!$C15</f>
        <v>0.52607638888888952</v>
      </c>
      <c r="CI12" s="110">
        <f>CI11+'KEY L-8'!$C15</f>
        <v>0.53030092592592659</v>
      </c>
      <c r="CJ12" s="110">
        <f>CJ11+'KEY L-8'!$C15</f>
        <v>0.53452546296296366</v>
      </c>
      <c r="CK12" s="110">
        <f>CK11+'KEY L-8'!$C15</f>
        <v>0.53875000000000073</v>
      </c>
      <c r="CL12" s="110">
        <f>CL11+'KEY L-8'!$C15</f>
        <v>0.5429745370370378</v>
      </c>
      <c r="CM12" s="110">
        <f>CM11+'KEY L-8'!$C15</f>
        <v>0.54719907407407486</v>
      </c>
      <c r="CN12" s="110">
        <f>CN11+'KEY L-8'!$C15</f>
        <v>0.55142361111111193</v>
      </c>
      <c r="CO12" s="110">
        <f>CO11+'KEY L-8'!$C15</f>
        <v>0.555648148148149</v>
      </c>
      <c r="CP12" s="110">
        <f>CP11+'KEY L-8'!$C15</f>
        <v>0.55987268518518607</v>
      </c>
      <c r="CQ12" s="110">
        <f>CQ11+'KEY L-8'!$C15</f>
        <v>0.56409722222222314</v>
      </c>
      <c r="CR12" s="110">
        <f>CR11+'KEY L-8'!$C15</f>
        <v>0.56832175925926021</v>
      </c>
      <c r="CS12" s="110">
        <f>CS11+'KEY L-8'!$C15</f>
        <v>0.57254629629629727</v>
      </c>
      <c r="CT12" s="110">
        <f>CT11+'KEY L-8'!$C15</f>
        <v>0.57677083333333434</v>
      </c>
      <c r="CU12" s="110">
        <f>CU11+'KEY L-8'!$C15</f>
        <v>0.58099537037037141</v>
      </c>
      <c r="CV12" s="110">
        <f>CV11+'KEY L-8'!$C15</f>
        <v>0.58521990740740848</v>
      </c>
      <c r="CW12" s="110">
        <f>CW11+'KEY L-8'!$C15</f>
        <v>0.58944444444444555</v>
      </c>
      <c r="CX12" s="110">
        <f>CX11+'KEY L-8'!$C15</f>
        <v>0.59366898148148262</v>
      </c>
      <c r="CY12" s="110">
        <f>CY11+'KEY L-8'!$C15</f>
        <v>0.59789351851851968</v>
      </c>
      <c r="CZ12" s="110">
        <f>CZ11+'KEY L-8'!$C15</f>
        <v>0.60211805555555675</v>
      </c>
      <c r="DA12" s="110">
        <f>DA11+'KEY L-8'!$C15</f>
        <v>0.60634259259259382</v>
      </c>
      <c r="DB12" s="110">
        <f>DB11+'KEY L-8'!$C15</f>
        <v>0.61056712962963089</v>
      </c>
      <c r="DC12" s="110">
        <f>DC11+'KEY L-8'!$C15</f>
        <v>0.61479166666666796</v>
      </c>
      <c r="DD12" s="110">
        <f>DD11+'KEY L-8'!$C15</f>
        <v>0.61901620370370503</v>
      </c>
      <c r="DE12" s="110">
        <f>DE11+'KEY L-8'!$C15</f>
        <v>0.62324074074074209</v>
      </c>
      <c r="DF12" s="110">
        <f>DF11+'KEY L-8'!$C15</f>
        <v>0.62746527777777916</v>
      </c>
      <c r="DG12" s="110">
        <f>DG11+'KEY L-8'!$C15</f>
        <v>0.63168981481481623</v>
      </c>
      <c r="DH12" s="110">
        <f>DH11+'KEY L-8'!$C15</f>
        <v>0.6359143518518533</v>
      </c>
      <c r="DI12" s="110">
        <f>DI11+'KEY L-8'!$C15</f>
        <v>0.64013888888889037</v>
      </c>
      <c r="DJ12" s="110">
        <f>DJ11+'KEY L-8'!$C15</f>
        <v>0.64436342592592744</v>
      </c>
      <c r="DK12" s="589"/>
      <c r="DL12" s="110">
        <f>DL11+'KEY L-8'!$C15</f>
        <v>0.6485879629629645</v>
      </c>
      <c r="DM12" s="110">
        <f>DM11+'KEY L-8'!$C15</f>
        <v>0.65281250000000157</v>
      </c>
      <c r="DN12" s="110">
        <f>DN11+'KEY L-8'!$C15</f>
        <v>0.65703703703703864</v>
      </c>
      <c r="DO12" s="110">
        <f>DO11+'KEY L-8'!$C15</f>
        <v>0.66126157407407571</v>
      </c>
      <c r="DP12" s="110">
        <f>DP11+'KEY L-8'!$C15</f>
        <v>0.66548611111111278</v>
      </c>
      <c r="DQ12" s="110">
        <f>DQ11+'KEY L-8'!$C15</f>
        <v>0.66971064814814985</v>
      </c>
      <c r="DR12" s="110">
        <f>DR11+'KEY L-8'!$C15</f>
        <v>0.67393518518518691</v>
      </c>
      <c r="DS12" s="110">
        <f>DS11+'KEY L-8'!$C15</f>
        <v>0.67815972222222398</v>
      </c>
      <c r="DT12" s="110">
        <f>DT11+'KEY L-8'!$C15</f>
        <v>0.68238425925926105</v>
      </c>
      <c r="DU12" s="110">
        <f>DU11+'KEY L-8'!$C15</f>
        <v>0.68660879629629812</v>
      </c>
      <c r="DV12" s="110">
        <f>DV11+'KEY L-8'!$C15</f>
        <v>0.69112268518518516</v>
      </c>
      <c r="DW12" s="590"/>
      <c r="DX12" s="110">
        <f>DX11+'KEY L-8'!$C15</f>
        <v>0.69806712962962947</v>
      </c>
      <c r="DY12" s="110">
        <f>DY11+'KEY L-8'!$C15</f>
        <v>0.70263888888889081</v>
      </c>
      <c r="DZ12" s="110">
        <f>DZ11+'KEY L-8'!$C15</f>
        <v>0.70657407407407602</v>
      </c>
      <c r="EA12" s="110">
        <f>EA11+'KEY L-8'!$C15</f>
        <v>0.71050925925926123</v>
      </c>
      <c r="EB12" s="110">
        <f>EB11+'KEY L-8'!$C15</f>
        <v>0.71444444444444644</v>
      </c>
      <c r="EC12" s="110">
        <f>EC11+'KEY L-8'!$C15</f>
        <v>0.71837962962963164</v>
      </c>
      <c r="ED12" s="110">
        <f>ED11+'KEY L-8'!$C15</f>
        <v>0.72231481481481685</v>
      </c>
      <c r="EE12" s="110">
        <f>EE11+'KEY L-8'!$C15</f>
        <v>0.72625000000000206</v>
      </c>
      <c r="EF12" s="110">
        <f>EF11+'KEY L-8'!$C15</f>
        <v>0.73018518518518727</v>
      </c>
      <c r="EG12" s="110">
        <f>EG11+'KEY L-8'!$C15</f>
        <v>0.73412037037037248</v>
      </c>
      <c r="EH12" s="110">
        <f>EH11+'KEY L-8'!$C15</f>
        <v>0.73805555555555769</v>
      </c>
      <c r="EI12" s="110">
        <f>EI11+'KEY L-8'!$C15</f>
        <v>0.74199074074074289</v>
      </c>
      <c r="EJ12" s="110">
        <f>EJ11+'KEY L-8'!$C15</f>
        <v>0.7459259259259281</v>
      </c>
      <c r="EK12" s="110">
        <f>EK11+'KEY L-8'!$C15</f>
        <v>0.74986111111111331</v>
      </c>
      <c r="EL12" s="110">
        <f>EL11+'KEY L-8'!$C15</f>
        <v>0.75379629629629852</v>
      </c>
      <c r="EM12" s="110">
        <f>EM11+'KEY L-8'!$C15</f>
        <v>0.75773148148148373</v>
      </c>
      <c r="EN12" s="110">
        <f>EN11+'KEY L-8'!$C15</f>
        <v>0.76166666666666893</v>
      </c>
      <c r="EO12" s="110">
        <f>EO11+'KEY L-8'!$C15</f>
        <v>0.76560185185185414</v>
      </c>
      <c r="EP12" s="110">
        <f>EP11+'KEY L-8'!$C15</f>
        <v>0.76953703703703935</v>
      </c>
      <c r="EQ12" s="110">
        <f>EQ11+'KEY L-8'!$C15</f>
        <v>0.77347222222222456</v>
      </c>
      <c r="ER12" s="110">
        <f>ER11+'KEY L-8'!$C15</f>
        <v>0.77740740740740977</v>
      </c>
      <c r="ES12" s="110">
        <f>ES11+'KEY L-8'!$C15</f>
        <v>0.78134259259259498</v>
      </c>
      <c r="ET12" s="110">
        <f>ET11+'KEY L-8'!$C15</f>
        <v>0.78527777777778018</v>
      </c>
      <c r="EU12" s="110">
        <f>EU11+'KEY L-8'!$C15</f>
        <v>0.78921296296296539</v>
      </c>
      <c r="EV12" s="110">
        <f>EV11+'KEY L-8'!$C15</f>
        <v>0.7931481481481506</v>
      </c>
      <c r="EW12" s="110">
        <f>EW11+'KEY L-8'!$C15</f>
        <v>0.79708333333333581</v>
      </c>
      <c r="EX12" s="110">
        <f>EX11+'KEY L-8'!$C15</f>
        <v>0.80101851851852102</v>
      </c>
      <c r="EY12" s="110">
        <f>EY11+'KEY L-8'!$C15</f>
        <v>0.80495370370370622</v>
      </c>
      <c r="EZ12" s="110">
        <f>EZ11+'KEY L-8'!$C15</f>
        <v>0.80888888888889143</v>
      </c>
      <c r="FA12" s="110">
        <f>FA11+'KEY L-8'!$C15</f>
        <v>0.81282407407407664</v>
      </c>
      <c r="FB12" s="110">
        <f>FB11+'KEY L-8'!$C15</f>
        <v>0.81675925925926185</v>
      </c>
      <c r="FC12" s="110">
        <f>FC11+'KEY L-8'!$C15</f>
        <v>0.82069444444444706</v>
      </c>
      <c r="FD12" s="110">
        <f>FD11+'KEY L-8'!$C15</f>
        <v>0.82462962962963227</v>
      </c>
      <c r="FE12" s="110">
        <f>FE11+'KEY L-8'!$C15</f>
        <v>0.82856481481481747</v>
      </c>
      <c r="FF12" s="110">
        <f>FF11+'KEY L-8'!$C15</f>
        <v>0.83250000000000268</v>
      </c>
      <c r="FG12" s="110">
        <f>FG11+'KEY L-8'!$C15</f>
        <v>0.83643518518518789</v>
      </c>
      <c r="FH12" s="110">
        <f>FH11+'KEY L-8'!$C15</f>
        <v>0.8403703703703731</v>
      </c>
      <c r="FI12" s="110">
        <f>FI11+'KEY L-8'!$C15</f>
        <v>0.84430555555555831</v>
      </c>
      <c r="FJ12" s="110">
        <f>FJ11+'KEY L-8'!$C15</f>
        <v>0.84824074074074352</v>
      </c>
      <c r="FK12" s="110">
        <f>FK11+'KEY L-8'!$C15</f>
        <v>0.85217592592592872</v>
      </c>
      <c r="FL12" s="113">
        <f>FL11+'KEY L-8'!$C15</f>
        <v>0.85663194444444435</v>
      </c>
      <c r="FM12" s="113">
        <f>FM11+'KEY L-8'!$C15</f>
        <v>0.86021990740740728</v>
      </c>
      <c r="FN12" s="113">
        <f>FN11+'KEY L-8'!$C15</f>
        <v>0.86380787037037021</v>
      </c>
      <c r="FO12" s="113">
        <f>FO11+'KEY L-8'!$C15</f>
        <v>0.86739583333333314</v>
      </c>
      <c r="FP12" s="113">
        <f>FP11+'KEY L-8'!$C15</f>
        <v>0.87098379629629608</v>
      </c>
      <c r="FQ12" s="113">
        <f>FQ11+'KEY L-8'!$C15</f>
        <v>0.87515046296296439</v>
      </c>
      <c r="FR12" s="113">
        <f>FR11+'KEY L-8'!$C15</f>
        <v>0.87978009259259315</v>
      </c>
      <c r="FS12" s="113">
        <f>FS11+'KEY L-8'!$C15</f>
        <v>0.8834259259259265</v>
      </c>
      <c r="FT12" s="113">
        <f>FT11+'KEY L-8'!$C15</f>
        <v>0.88707175925925918</v>
      </c>
      <c r="FU12" s="113">
        <f>FU11+'KEY L-8'!$C15</f>
        <v>0.89042824074074067</v>
      </c>
      <c r="FV12" s="113">
        <f>FV11+'KEY L-8'!$C15</f>
        <v>0.8952893518518521</v>
      </c>
      <c r="FW12" s="113">
        <f>FW11+'KEY L-8'!$C15</f>
        <v>0.89876157407407398</v>
      </c>
      <c r="FX12" s="113">
        <f>FX11+'KEY L-8'!$C15</f>
        <v>0.90223379629629652</v>
      </c>
      <c r="FY12" s="113">
        <f>FY11+'KEY L-8'!$C15</f>
        <v>0.90917824074074094</v>
      </c>
      <c r="FZ12" s="113">
        <f>FZ11+'KEY L-8'!$C15</f>
        <v>0.91612268518518536</v>
      </c>
      <c r="GA12" s="113">
        <f>GA11+'KEY L-8'!$C15</f>
        <v>0.91959490740740724</v>
      </c>
      <c r="GB12" s="113">
        <f>GB11+'KEY L-8'!$C15</f>
        <v>0.92306712962962978</v>
      </c>
      <c r="GC12" s="113">
        <f>GC11+'KEY L-8'!$C15</f>
        <v>0.93001157407407398</v>
      </c>
      <c r="GD12" s="113">
        <f>GD11+'KEY L-8'!$C15</f>
        <v>0.9334837962962963</v>
      </c>
      <c r="GE12" s="113">
        <f>GE11+'KEY L-8'!$C15</f>
        <v>0.93695601851851862</v>
      </c>
      <c r="GF12" s="113">
        <f>GF11+'KEY L-8'!$C15</f>
        <v>0.94390046296296304</v>
      </c>
      <c r="GG12" s="113">
        <f>GG11+'KEY L-8'!$C15</f>
        <v>0.95084490740740746</v>
      </c>
      <c r="GH12" s="113">
        <f>GH11+'KEY L-8'!$C15</f>
        <v>0.95778935185185188</v>
      </c>
      <c r="GI12" s="113">
        <f>GI11+'KEY L-8'!$C15</f>
        <v>0.9633449074074073</v>
      </c>
      <c r="GJ12" s="113">
        <f>GJ11+'KEY L-8'!$C15</f>
        <v>0.9682060185185184</v>
      </c>
      <c r="GK12" s="113">
        <f>GK11+'KEY L-8'!$C15</f>
        <v>0.97515046296296293</v>
      </c>
      <c r="GL12" s="113">
        <f>GL11+'KEY L-8'!$C15</f>
        <v>0.97862268518518514</v>
      </c>
      <c r="GM12" s="113">
        <f>GM11+'KEY L-8'!$C15</f>
        <v>0.98556712962962956</v>
      </c>
      <c r="GN12" s="113">
        <f>GN11+[2]KEY!$C15</f>
        <v>0.99123842592592593</v>
      </c>
      <c r="GO12" s="113">
        <f>GO11+[2]KEY!$C15</f>
        <v>0.99471064814814825</v>
      </c>
      <c r="GP12" s="118">
        <f>GP11+[2]KEY!$C15</f>
        <v>1.0016550925925924</v>
      </c>
    </row>
    <row r="13" spans="1:198" s="71" customFormat="1" ht="17.100000000000001" hidden="1" customHeight="1" x14ac:dyDescent="0.25">
      <c r="A13" s="72" t="s">
        <v>89</v>
      </c>
      <c r="B13" s="573"/>
      <c r="C13" s="589"/>
      <c r="D13" s="589"/>
      <c r="E13" s="589"/>
      <c r="F13" s="589"/>
      <c r="G13" s="589"/>
      <c r="H13" s="589"/>
      <c r="I13" s="589"/>
      <c r="J13" s="589"/>
      <c r="K13" s="589"/>
      <c r="L13" s="589"/>
      <c r="M13" s="590"/>
      <c r="N13" s="589"/>
      <c r="O13" s="590"/>
      <c r="P13" s="589"/>
      <c r="Q13" s="590"/>
      <c r="R13" s="589"/>
      <c r="S13" s="590"/>
      <c r="T13" s="589"/>
      <c r="U13" s="73">
        <f>U12+'KEY L-8'!$G16</f>
        <v>0.26092592592592601</v>
      </c>
      <c r="V13" s="73">
        <f>V12+'KEY L-8'!$C16</f>
        <v>0.2718518518518519</v>
      </c>
      <c r="W13" s="589"/>
      <c r="X13" s="590"/>
      <c r="Y13" s="73">
        <f>Y12+'KEY L-8'!$C16</f>
        <v>0.28226851851851859</v>
      </c>
      <c r="Z13" s="590"/>
      <c r="AA13" s="93">
        <f>AA12+'KEY L-8'!$C16</f>
        <v>0.29268518518518521</v>
      </c>
      <c r="AB13" s="590"/>
      <c r="AC13" s="93">
        <f>AC12+'KEY L-8'!$C16</f>
        <v>0.2987037037037038</v>
      </c>
      <c r="AD13" s="93">
        <f>AD12+'KEY L-8'!$C16</f>
        <v>0.30263888888888901</v>
      </c>
      <c r="AE13" s="93">
        <f>AE12+'KEY L-8'!$C16</f>
        <v>0.30657407407407422</v>
      </c>
      <c r="AF13" s="93">
        <f>AF12+'KEY L-8'!$C16</f>
        <v>0.31050925925925943</v>
      </c>
      <c r="AG13" s="93">
        <f>AG12+'KEY L-8'!$C16</f>
        <v>0.31444444444444464</v>
      </c>
      <c r="AH13" s="93">
        <f>AH12+'KEY L-8'!$C16</f>
        <v>0.31837962962962985</v>
      </c>
      <c r="AI13" s="110">
        <f>AI12+'KEY L-8'!$C16</f>
        <v>0.32231481481481505</v>
      </c>
      <c r="AJ13" s="110">
        <f>AJ12+'KEY L-8'!$C16</f>
        <v>0.32625000000000026</v>
      </c>
      <c r="AK13" s="110">
        <f>AK12+'KEY L-8'!$C16</f>
        <v>0.33018518518518547</v>
      </c>
      <c r="AL13" s="110">
        <f>AL12+'KEY L-8'!$C16</f>
        <v>0.33412037037037068</v>
      </c>
      <c r="AM13" s="110">
        <f>AM12+'KEY L-8'!$C16</f>
        <v>0.33805555555555589</v>
      </c>
      <c r="AN13" s="110">
        <f>AN12+'KEY L-8'!$C16</f>
        <v>0.34199074074074109</v>
      </c>
      <c r="AO13" s="110">
        <f>AO12+'KEY L-8'!$C16</f>
        <v>0.3459259259259263</v>
      </c>
      <c r="AP13" s="110">
        <f>AP12+'KEY L-8'!$C16</f>
        <v>0.34986111111111151</v>
      </c>
      <c r="AQ13" s="110">
        <f>AQ12+'KEY L-8'!$C16</f>
        <v>0.35379629629629672</v>
      </c>
      <c r="AR13" s="110">
        <f>AR12+'KEY L-8'!$C16</f>
        <v>0.35773148148148193</v>
      </c>
      <c r="AS13" s="110">
        <f>AS12+'KEY L-8'!$C16</f>
        <v>0.36166666666666714</v>
      </c>
      <c r="AT13" s="110">
        <f>AT12+'KEY L-8'!$C16</f>
        <v>0.36560185185185234</v>
      </c>
      <c r="AU13" s="110">
        <f>AU12+'KEY L-8'!$C16</f>
        <v>0.36953703703703755</v>
      </c>
      <c r="AV13" s="110">
        <f>AV12+'KEY L-8'!$C16</f>
        <v>0.37347222222222276</v>
      </c>
      <c r="AW13" s="110">
        <f>AW12+'KEY L-8'!$C16</f>
        <v>0.37740740740740797</v>
      </c>
      <c r="AX13" s="110">
        <f>AX12+'KEY L-8'!$C16</f>
        <v>0.38134259259259318</v>
      </c>
      <c r="AY13" s="110">
        <f>AY12+'KEY L-8'!$C16</f>
        <v>0.38527777777777839</v>
      </c>
      <c r="AZ13" s="110">
        <f>AZ12+'KEY L-8'!$C16</f>
        <v>0.38921296296296359</v>
      </c>
      <c r="BA13" s="110">
        <f>BA12+'KEY L-8'!$C16</f>
        <v>0.3931481481481488</v>
      </c>
      <c r="BB13" s="110">
        <f>BB12+'KEY L-8'!$C16</f>
        <v>0.39708333333333401</v>
      </c>
      <c r="BC13" s="110">
        <f>BC12+'KEY L-8'!$C16</f>
        <v>0.40101851851851922</v>
      </c>
      <c r="BD13" s="110">
        <f>BD12+'KEY L-8'!$C16</f>
        <v>0.40495370370370443</v>
      </c>
      <c r="BE13" s="110">
        <f>BE12+'KEY L-8'!$C16</f>
        <v>0.40888888888888963</v>
      </c>
      <c r="BF13" s="110">
        <f>BF12+'KEY L-8'!$C16</f>
        <v>0.41282407407407484</v>
      </c>
      <c r="BG13" s="110">
        <f>BG12+'KEY L-8'!$C16</f>
        <v>0.41675925925926005</v>
      </c>
      <c r="BH13" s="110">
        <f>BH12+'KEY L-8'!$C16</f>
        <v>0.42069444444444526</v>
      </c>
      <c r="BI13" s="110">
        <f>BI12+'KEY L-8'!$C16</f>
        <v>0.42462962962963047</v>
      </c>
      <c r="BJ13" s="110">
        <f>BJ12+'KEY L-8'!$C16</f>
        <v>0.42856481481481568</v>
      </c>
      <c r="BK13" s="110">
        <f>BK12+'KEY L-8'!$C16</f>
        <v>0.43250000000000088</v>
      </c>
      <c r="BL13" s="110">
        <f>BL12+'KEY L-8'!$C16</f>
        <v>0.43643518518518609</v>
      </c>
      <c r="BM13" s="110">
        <f>BM12+'KEY L-8'!$C16</f>
        <v>0.4403703703703713</v>
      </c>
      <c r="BN13" s="110">
        <f>BN12+'KEY L-8'!$C16</f>
        <v>0.44430555555555651</v>
      </c>
      <c r="BO13" s="110">
        <f>BO12+'KEY L-8'!$C16</f>
        <v>0.44824074074074172</v>
      </c>
      <c r="BP13" s="110">
        <f>BP12+'KEY L-8'!$C16</f>
        <v>0.45217592592592692</v>
      </c>
      <c r="BQ13" s="110">
        <f>BQ12+'KEY L-8'!$C16</f>
        <v>0.45611111111111213</v>
      </c>
      <c r="BR13" s="110">
        <f>BR12+'KEY L-8'!$C16</f>
        <v>0.46004629629629734</v>
      </c>
      <c r="BS13" s="110">
        <f>BS12+'KEY L-8'!$C16</f>
        <v>0.46427083333333435</v>
      </c>
      <c r="BT13" s="110">
        <f>BT12+'KEY L-8'!$C16</f>
        <v>0.46849537037037137</v>
      </c>
      <c r="BU13" s="110">
        <f>BU12+'KEY L-8'!$C16</f>
        <v>0.47271990740740838</v>
      </c>
      <c r="BV13" s="110">
        <f>BV12+'KEY L-8'!$C16</f>
        <v>0.47694444444444539</v>
      </c>
      <c r="BW13" s="110">
        <f>BW12+'KEY L-8'!$C16</f>
        <v>0.48116898148148241</v>
      </c>
      <c r="BX13" s="110">
        <f>BX12+'KEY L-8'!$C16</f>
        <v>0.48539351851851942</v>
      </c>
      <c r="BY13" s="110">
        <f>BY12+'KEY L-8'!$C16</f>
        <v>0.48961805555555643</v>
      </c>
      <c r="BZ13" s="110">
        <f>BZ12+'KEY L-8'!$C16</f>
        <v>0.49384259259259344</v>
      </c>
      <c r="CA13" s="110">
        <f>CA12+'KEY L-8'!$C16</f>
        <v>0.49806712962963046</v>
      </c>
      <c r="CB13" s="110">
        <f>CB12+'KEY L-8'!$C16</f>
        <v>0.50229166666666747</v>
      </c>
      <c r="CC13" s="110">
        <f>CC12+'KEY L-8'!$C16</f>
        <v>0.50651620370370443</v>
      </c>
      <c r="CD13" s="110">
        <f>CD12+'KEY L-8'!$C16</f>
        <v>0.51074074074074138</v>
      </c>
      <c r="CE13" s="110">
        <f>CE12+'KEY L-8'!$C16</f>
        <v>0.51496527777777845</v>
      </c>
      <c r="CF13" s="110">
        <f>CF12+'KEY L-8'!$C16</f>
        <v>0.51918981481481552</v>
      </c>
      <c r="CG13" s="110">
        <f>CG12+'KEY L-8'!$C16</f>
        <v>0.52341435185185248</v>
      </c>
      <c r="CH13" s="110">
        <f>CH12+'KEY L-8'!$C16</f>
        <v>0.52763888888888955</v>
      </c>
      <c r="CI13" s="110">
        <f>CI12+'KEY L-8'!$C16</f>
        <v>0.53186342592592661</v>
      </c>
      <c r="CJ13" s="110">
        <f>CJ12+'KEY L-8'!$C16</f>
        <v>0.53608796296296368</v>
      </c>
      <c r="CK13" s="110">
        <f>CK12+'KEY L-8'!$C16</f>
        <v>0.54031250000000075</v>
      </c>
      <c r="CL13" s="110">
        <f>CL12+'KEY L-8'!$C16</f>
        <v>0.54453703703703782</v>
      </c>
      <c r="CM13" s="110">
        <f>CM12+'KEY L-8'!$C16</f>
        <v>0.54876157407407489</v>
      </c>
      <c r="CN13" s="110">
        <f>CN12+'KEY L-8'!$C16</f>
        <v>0.55298611111111196</v>
      </c>
      <c r="CO13" s="110">
        <f>CO12+'KEY L-8'!$C16</f>
        <v>0.55721064814814902</v>
      </c>
      <c r="CP13" s="110">
        <f>CP12+'KEY L-8'!$C16</f>
        <v>0.56143518518518609</v>
      </c>
      <c r="CQ13" s="110">
        <f>CQ12+'KEY L-8'!$C16</f>
        <v>0.56565972222222316</v>
      </c>
      <c r="CR13" s="110">
        <f>CR12+'KEY L-8'!$C16</f>
        <v>0.56988425925926023</v>
      </c>
      <c r="CS13" s="110">
        <f>CS12+'KEY L-8'!$C16</f>
        <v>0.5741087962962973</v>
      </c>
      <c r="CT13" s="110">
        <f>CT12+'KEY L-8'!$C16</f>
        <v>0.57833333333333437</v>
      </c>
      <c r="CU13" s="110">
        <f>CU12+'KEY L-8'!$C16</f>
        <v>0.58255787037037143</v>
      </c>
      <c r="CV13" s="110">
        <f>CV12+'KEY L-8'!$C16</f>
        <v>0.5867824074074085</v>
      </c>
      <c r="CW13" s="110">
        <f>CW12+'KEY L-8'!$C16</f>
        <v>0.59100694444444557</v>
      </c>
      <c r="CX13" s="110">
        <f>CX12+'KEY L-8'!$C16</f>
        <v>0.59523148148148264</v>
      </c>
      <c r="CY13" s="110">
        <f>CY12+'KEY L-8'!$C16</f>
        <v>0.59945601851851971</v>
      </c>
      <c r="CZ13" s="110">
        <f>CZ12+'KEY L-8'!$C16</f>
        <v>0.60368055555555677</v>
      </c>
      <c r="DA13" s="110">
        <f>DA12+'KEY L-8'!$C16</f>
        <v>0.60790509259259384</v>
      </c>
      <c r="DB13" s="110">
        <f>DB12+'KEY L-8'!$C16</f>
        <v>0.61212962962963091</v>
      </c>
      <c r="DC13" s="110">
        <f>DC12+'KEY L-8'!$C16</f>
        <v>0.61635416666666798</v>
      </c>
      <c r="DD13" s="110">
        <f>DD12+'KEY L-8'!$C16</f>
        <v>0.62057870370370505</v>
      </c>
      <c r="DE13" s="110">
        <f>DE12+'KEY L-8'!$C16</f>
        <v>0.62480324074074212</v>
      </c>
      <c r="DF13" s="110">
        <f>DF12+'KEY L-8'!$C16</f>
        <v>0.62902777777777918</v>
      </c>
      <c r="DG13" s="110">
        <f>DG12+'KEY L-8'!$C16</f>
        <v>0.63325231481481625</v>
      </c>
      <c r="DH13" s="110">
        <f>DH12+'KEY L-8'!$C16</f>
        <v>0.63747685185185332</v>
      </c>
      <c r="DI13" s="110">
        <f>DI12+'KEY L-8'!$C16</f>
        <v>0.64170138888889039</v>
      </c>
      <c r="DJ13" s="110">
        <f>DJ12+'KEY L-8'!$C16</f>
        <v>0.64592592592592746</v>
      </c>
      <c r="DK13" s="589"/>
      <c r="DL13" s="110">
        <f>DL12+'KEY L-8'!$C16</f>
        <v>0.65015046296296453</v>
      </c>
      <c r="DM13" s="110">
        <f>DM12+'KEY L-8'!$C16</f>
        <v>0.65437500000000159</v>
      </c>
      <c r="DN13" s="110">
        <f>DN12+'KEY L-8'!$C16</f>
        <v>0.65859953703703866</v>
      </c>
      <c r="DO13" s="110">
        <f>DO12+'KEY L-8'!$C16</f>
        <v>0.66282407407407573</v>
      </c>
      <c r="DP13" s="110">
        <f>DP12+'KEY L-8'!$C16</f>
        <v>0.6670486111111128</v>
      </c>
      <c r="DQ13" s="110">
        <f>DQ12+'KEY L-8'!$C16</f>
        <v>0.67127314814814987</v>
      </c>
      <c r="DR13" s="110">
        <f>DR12+'KEY L-8'!$C16</f>
        <v>0.67549768518518694</v>
      </c>
      <c r="DS13" s="110">
        <f>DS12+'KEY L-8'!$C16</f>
        <v>0.679722222222224</v>
      </c>
      <c r="DT13" s="110">
        <f>DT12+'KEY L-8'!$C16</f>
        <v>0.68394675925926107</v>
      </c>
      <c r="DU13" s="110">
        <f>DU12+'KEY L-8'!$C16</f>
        <v>0.68817129629629814</v>
      </c>
      <c r="DV13" s="110">
        <f>DV12+'KEY L-8'!$C16</f>
        <v>0.69268518518518518</v>
      </c>
      <c r="DW13" s="590"/>
      <c r="DX13" s="110">
        <f>DX12+'KEY L-8'!$C16</f>
        <v>0.69962962962962949</v>
      </c>
      <c r="DY13" s="110">
        <f>DY12+'KEY L-8'!$C16</f>
        <v>0.70420138888889083</v>
      </c>
      <c r="DZ13" s="110">
        <f>DZ12+'KEY L-8'!$C16</f>
        <v>0.70813657407407604</v>
      </c>
      <c r="EA13" s="110">
        <f>EA12+'KEY L-8'!$C16</f>
        <v>0.71207175925926125</v>
      </c>
      <c r="EB13" s="110">
        <f>EB12+'KEY L-8'!$C16</f>
        <v>0.71600694444444646</v>
      </c>
      <c r="EC13" s="110">
        <f>EC12+'KEY L-8'!$C16</f>
        <v>0.71994212962963167</v>
      </c>
      <c r="ED13" s="110">
        <f>ED12+'KEY L-8'!$C16</f>
        <v>0.72387731481481687</v>
      </c>
      <c r="EE13" s="110">
        <f>EE12+'KEY L-8'!$C16</f>
        <v>0.72781250000000208</v>
      </c>
      <c r="EF13" s="110">
        <f>EF12+'KEY L-8'!$C16</f>
        <v>0.73174768518518729</v>
      </c>
      <c r="EG13" s="110">
        <f>EG12+'KEY L-8'!$C16</f>
        <v>0.7356828703703725</v>
      </c>
      <c r="EH13" s="110">
        <f>EH12+'KEY L-8'!$C16</f>
        <v>0.73961805555555771</v>
      </c>
      <c r="EI13" s="110">
        <f>EI12+'KEY L-8'!$C16</f>
        <v>0.74355324074074292</v>
      </c>
      <c r="EJ13" s="110">
        <f>EJ12+'KEY L-8'!$C16</f>
        <v>0.74748842592592812</v>
      </c>
      <c r="EK13" s="110">
        <f>EK12+'KEY L-8'!$C16</f>
        <v>0.75142361111111333</v>
      </c>
      <c r="EL13" s="110">
        <f>EL12+'KEY L-8'!$C16</f>
        <v>0.75535879629629854</v>
      </c>
      <c r="EM13" s="110">
        <f>EM12+'KEY L-8'!$C16</f>
        <v>0.75929398148148375</v>
      </c>
      <c r="EN13" s="110">
        <f>EN12+'KEY L-8'!$C16</f>
        <v>0.76322916666666896</v>
      </c>
      <c r="EO13" s="110">
        <f>EO12+'KEY L-8'!$C16</f>
        <v>0.76716435185185416</v>
      </c>
      <c r="EP13" s="110">
        <f>EP12+'KEY L-8'!$C16</f>
        <v>0.77109953703703937</v>
      </c>
      <c r="EQ13" s="110">
        <f>EQ12+'KEY L-8'!$C16</f>
        <v>0.77503472222222458</v>
      </c>
      <c r="ER13" s="110">
        <f>ER12+'KEY L-8'!$C16</f>
        <v>0.77896990740740979</v>
      </c>
      <c r="ES13" s="110">
        <f>ES12+'KEY L-8'!$C16</f>
        <v>0.782905092592595</v>
      </c>
      <c r="ET13" s="110">
        <f>ET12+'KEY L-8'!$C16</f>
        <v>0.78684027777778021</v>
      </c>
      <c r="EU13" s="110">
        <f>EU12+'KEY L-8'!$C16</f>
        <v>0.79077546296296541</v>
      </c>
      <c r="EV13" s="110">
        <f>EV12+'KEY L-8'!$C16</f>
        <v>0.79471064814815062</v>
      </c>
      <c r="EW13" s="110">
        <f>EW12+'KEY L-8'!$C16</f>
        <v>0.79864583333333583</v>
      </c>
      <c r="EX13" s="110">
        <f>EX12+'KEY L-8'!$C16</f>
        <v>0.80258101851852104</v>
      </c>
      <c r="EY13" s="110">
        <f>EY12+'KEY L-8'!$C16</f>
        <v>0.80651620370370625</v>
      </c>
      <c r="EZ13" s="110">
        <f>EZ12+'KEY L-8'!$C16</f>
        <v>0.81045138888889146</v>
      </c>
      <c r="FA13" s="110">
        <f>FA12+'KEY L-8'!$C16</f>
        <v>0.81438657407407666</v>
      </c>
      <c r="FB13" s="110">
        <f>FB12+'KEY L-8'!$C16</f>
        <v>0.81832175925926187</v>
      </c>
      <c r="FC13" s="110">
        <f>FC12+'KEY L-8'!$C16</f>
        <v>0.82225694444444708</v>
      </c>
      <c r="FD13" s="110">
        <f>FD12+'KEY L-8'!$C16</f>
        <v>0.82619212962963229</v>
      </c>
      <c r="FE13" s="110">
        <f>FE12+'KEY L-8'!$C16</f>
        <v>0.8301273148148175</v>
      </c>
      <c r="FF13" s="110">
        <f>FF12+'KEY L-8'!$C16</f>
        <v>0.8340625000000027</v>
      </c>
      <c r="FG13" s="110">
        <f>FG12+'KEY L-8'!$C16</f>
        <v>0.83799768518518791</v>
      </c>
      <c r="FH13" s="110">
        <f>FH12+'KEY L-8'!$C16</f>
        <v>0.84193287037037312</v>
      </c>
      <c r="FI13" s="110">
        <f>FI12+'KEY L-8'!$C16</f>
        <v>0.84586805555555833</v>
      </c>
      <c r="FJ13" s="110">
        <f>FJ12+'KEY L-8'!$C16</f>
        <v>0.84980324074074354</v>
      </c>
      <c r="FK13" s="110">
        <f>FK12+'KEY L-8'!$C16</f>
        <v>0.85373842592592875</v>
      </c>
      <c r="FL13" s="113">
        <f>FL12+'KEY L-8'!$C16</f>
        <v>0.85819444444444437</v>
      </c>
      <c r="FM13" s="113">
        <f>FM12+'KEY L-8'!$C16</f>
        <v>0.8617824074074073</v>
      </c>
      <c r="FN13" s="113">
        <f>FN12+'KEY L-8'!$C16</f>
        <v>0.86537037037037023</v>
      </c>
      <c r="FO13" s="113">
        <f>FO12+'KEY L-8'!$C16</f>
        <v>0.86895833333333317</v>
      </c>
      <c r="FP13" s="113">
        <f>FP12+'KEY L-8'!$C16</f>
        <v>0.8725462962962961</v>
      </c>
      <c r="FQ13" s="113">
        <f>FQ12+'KEY L-8'!$C16</f>
        <v>0.87671296296296441</v>
      </c>
      <c r="FR13" s="113">
        <f>FR12+'KEY L-8'!$C16</f>
        <v>0.88134259259259318</v>
      </c>
      <c r="FS13" s="113">
        <f>FS12+'KEY L-8'!$C16</f>
        <v>0.88498842592592653</v>
      </c>
      <c r="FT13" s="113">
        <f>FT12+'KEY L-8'!$C16</f>
        <v>0.88863425925925921</v>
      </c>
      <c r="FU13" s="113">
        <f>FU12+'KEY L-8'!$C16</f>
        <v>0.8919907407407407</v>
      </c>
      <c r="FV13" s="113">
        <f>FV12+'KEY L-8'!$C16</f>
        <v>0.89685185185185212</v>
      </c>
      <c r="FW13" s="113">
        <f>FW12+'KEY L-8'!$C16</f>
        <v>0.900324074074074</v>
      </c>
      <c r="FX13" s="113">
        <f>FX12+'KEY L-8'!$C16</f>
        <v>0.90379629629629654</v>
      </c>
      <c r="FY13" s="113">
        <f>FY12+'KEY L-8'!$C16</f>
        <v>0.91074074074074096</v>
      </c>
      <c r="FZ13" s="113">
        <f>FZ12+'KEY L-8'!$C16</f>
        <v>0.91768518518518538</v>
      </c>
      <c r="GA13" s="113">
        <f>GA12+'KEY L-8'!$C16</f>
        <v>0.92115740740740726</v>
      </c>
      <c r="GB13" s="113">
        <f>GB12+'KEY L-8'!$C16</f>
        <v>0.9246296296296298</v>
      </c>
      <c r="GC13" s="113">
        <f>GC12+'KEY L-8'!$C16</f>
        <v>0.931574074074074</v>
      </c>
      <c r="GD13" s="113">
        <f>GD12+'KEY L-8'!$C16</f>
        <v>0.93504629629629632</v>
      </c>
      <c r="GE13" s="113">
        <f>GE12+'KEY L-8'!$C16</f>
        <v>0.93851851851851864</v>
      </c>
      <c r="GF13" s="113">
        <f>GF12+'KEY L-8'!$C16</f>
        <v>0.94546296296296306</v>
      </c>
      <c r="GG13" s="113">
        <f>GG12+'KEY L-8'!$C16</f>
        <v>0.95240740740740748</v>
      </c>
      <c r="GH13" s="113">
        <f>GH12+'KEY L-8'!$C16</f>
        <v>0.9593518518518519</v>
      </c>
      <c r="GI13" s="113">
        <f>GI12+'KEY L-8'!$C16</f>
        <v>0.96490740740740732</v>
      </c>
      <c r="GJ13" s="113">
        <f>GJ12+'KEY L-8'!$C16</f>
        <v>0.96976851851851842</v>
      </c>
      <c r="GK13" s="113">
        <f>GK12+'KEY L-8'!$C16</f>
        <v>0.97671296296296295</v>
      </c>
      <c r="GL13" s="113">
        <f>GL12+'KEY L-8'!$C16</f>
        <v>0.98018518518518516</v>
      </c>
      <c r="GM13" s="113">
        <f>GM12+'KEY L-8'!$C16</f>
        <v>0.98712962962962958</v>
      </c>
      <c r="GN13" s="113">
        <f>GN12+[2]KEY!$C16</f>
        <v>0.99268518518518523</v>
      </c>
      <c r="GO13" s="113">
        <f>GO12+[2]KEY!$C16</f>
        <v>0.99615740740740755</v>
      </c>
      <c r="GP13" s="118">
        <f>GP12+[2]KEY!$C16</f>
        <v>1.0031018518518517</v>
      </c>
    </row>
    <row r="14" spans="1:198" s="71" customFormat="1" ht="17.100000000000001" hidden="1" customHeight="1" x14ac:dyDescent="0.25">
      <c r="A14" s="72" t="s">
        <v>90</v>
      </c>
      <c r="B14" s="573"/>
      <c r="C14" s="589"/>
      <c r="D14" s="589"/>
      <c r="E14" s="589"/>
      <c r="F14" s="589"/>
      <c r="G14" s="589"/>
      <c r="H14" s="589"/>
      <c r="I14" s="589"/>
      <c r="J14" s="589"/>
      <c r="K14" s="589"/>
      <c r="L14" s="589"/>
      <c r="M14" s="110"/>
      <c r="N14" s="589"/>
      <c r="O14" s="110"/>
      <c r="P14" s="589"/>
      <c r="Q14" s="110"/>
      <c r="R14" s="589"/>
      <c r="S14" s="110"/>
      <c r="T14" s="589"/>
      <c r="U14" s="73">
        <f>U13+'KEY L-8'!$G17</f>
        <v>0.26311342592592601</v>
      </c>
      <c r="V14" s="73">
        <f>V13+'KEY L-8'!$C17</f>
        <v>0.27376157407407414</v>
      </c>
      <c r="W14" s="589"/>
      <c r="X14" s="110"/>
      <c r="Y14" s="73">
        <f>Y13+'KEY L-8'!$C17</f>
        <v>0.28417824074074083</v>
      </c>
      <c r="Z14" s="110"/>
      <c r="AA14" s="93">
        <f>AA13+'KEY L-8'!$C17</f>
        <v>0.29459490740740746</v>
      </c>
      <c r="AB14" s="110"/>
      <c r="AC14" s="93">
        <f>AC13+'KEY L-8'!$C17</f>
        <v>0.30061342592592605</v>
      </c>
      <c r="AD14" s="93">
        <f>AD13+'KEY L-8'!$C17</f>
        <v>0.30454861111111126</v>
      </c>
      <c r="AE14" s="93">
        <f>AE13+'KEY L-8'!$C17</f>
        <v>0.30848379629629646</v>
      </c>
      <c r="AF14" s="93">
        <f>AF13+'KEY L-8'!$C17</f>
        <v>0.31241898148148167</v>
      </c>
      <c r="AG14" s="93">
        <f>AG13+'KEY L-8'!$C17</f>
        <v>0.31635416666666688</v>
      </c>
      <c r="AH14" s="93">
        <f>AH13+'KEY L-8'!$C17</f>
        <v>0.32028935185185209</v>
      </c>
      <c r="AI14" s="110">
        <f>AI13+'KEY L-8'!$C17</f>
        <v>0.3242245370370373</v>
      </c>
      <c r="AJ14" s="110">
        <f>AJ13+'KEY L-8'!$C17</f>
        <v>0.32815972222222251</v>
      </c>
      <c r="AK14" s="110">
        <f>AK13+'KEY L-8'!$C17</f>
        <v>0.33209490740740771</v>
      </c>
      <c r="AL14" s="110">
        <f>AL13+'KEY L-8'!$C17</f>
        <v>0.33603009259259292</v>
      </c>
      <c r="AM14" s="110">
        <f>AM13+'KEY L-8'!$C17</f>
        <v>0.33996527777777813</v>
      </c>
      <c r="AN14" s="110">
        <f>AN13+'KEY L-8'!$C17</f>
        <v>0.34390046296296334</v>
      </c>
      <c r="AO14" s="110">
        <f>AO13+'KEY L-8'!$C17</f>
        <v>0.34783564814814855</v>
      </c>
      <c r="AP14" s="110">
        <f>AP13+'KEY L-8'!$C17</f>
        <v>0.35177083333333375</v>
      </c>
      <c r="AQ14" s="110">
        <f>AQ13+'KEY L-8'!$C17</f>
        <v>0.35570601851851896</v>
      </c>
      <c r="AR14" s="110">
        <f>AR13+'KEY L-8'!$C17</f>
        <v>0.35964120370370417</v>
      </c>
      <c r="AS14" s="110">
        <f>AS13+'KEY L-8'!$C17</f>
        <v>0.36357638888888938</v>
      </c>
      <c r="AT14" s="110">
        <f>AT13+'KEY L-8'!$C17</f>
        <v>0.36751157407407459</v>
      </c>
      <c r="AU14" s="110">
        <f>AU13+'KEY L-8'!$C17</f>
        <v>0.3714467592592598</v>
      </c>
      <c r="AV14" s="110">
        <f>AV13+'KEY L-8'!$C17</f>
        <v>0.375381944444445</v>
      </c>
      <c r="AW14" s="110">
        <f>AW13+'KEY L-8'!$C17</f>
        <v>0.37931712962963021</v>
      </c>
      <c r="AX14" s="110">
        <f>AX13+'KEY L-8'!$C17</f>
        <v>0.38325231481481542</v>
      </c>
      <c r="AY14" s="110">
        <f>AY13+'KEY L-8'!$C17</f>
        <v>0.38718750000000063</v>
      </c>
      <c r="AZ14" s="110">
        <f>AZ13+'KEY L-8'!$C17</f>
        <v>0.39112268518518584</v>
      </c>
      <c r="BA14" s="110">
        <f>BA13+'KEY L-8'!$C17</f>
        <v>0.39505787037037104</v>
      </c>
      <c r="BB14" s="110">
        <f>BB13+'KEY L-8'!$C17</f>
        <v>0.39899305555555625</v>
      </c>
      <c r="BC14" s="110">
        <f>BC13+'KEY L-8'!$C17</f>
        <v>0.40292824074074146</v>
      </c>
      <c r="BD14" s="110">
        <f>BD13+'KEY L-8'!$C17</f>
        <v>0.40686342592592667</v>
      </c>
      <c r="BE14" s="110">
        <f>BE13+'KEY L-8'!$C17</f>
        <v>0.41079861111111188</v>
      </c>
      <c r="BF14" s="110">
        <f>BF13+'KEY L-8'!$C17</f>
        <v>0.41473379629629709</v>
      </c>
      <c r="BG14" s="110">
        <f>BG13+'KEY L-8'!$C17</f>
        <v>0.41866898148148229</v>
      </c>
      <c r="BH14" s="110">
        <f>BH13+'KEY L-8'!$C17</f>
        <v>0.4226041666666675</v>
      </c>
      <c r="BI14" s="110">
        <f>BI13+'KEY L-8'!$C17</f>
        <v>0.42653935185185271</v>
      </c>
      <c r="BJ14" s="110">
        <f>BJ13+'KEY L-8'!$C17</f>
        <v>0.43047453703703792</v>
      </c>
      <c r="BK14" s="110">
        <f>BK13+'KEY L-8'!$C17</f>
        <v>0.43440972222222313</v>
      </c>
      <c r="BL14" s="110">
        <f>BL13+'KEY L-8'!$C17</f>
        <v>0.43834490740740834</v>
      </c>
      <c r="BM14" s="110">
        <f>BM13+'KEY L-8'!$C17</f>
        <v>0.44228009259259354</v>
      </c>
      <c r="BN14" s="110">
        <f>BN13+'KEY L-8'!$C17</f>
        <v>0.44621527777777875</v>
      </c>
      <c r="BO14" s="110">
        <f>BO13+'KEY L-8'!$C17</f>
        <v>0.45015046296296396</v>
      </c>
      <c r="BP14" s="110">
        <f>BP13+'KEY L-8'!$C17</f>
        <v>0.45408564814814917</v>
      </c>
      <c r="BQ14" s="110">
        <f>BQ13+'KEY L-8'!$C17</f>
        <v>0.45802083333333438</v>
      </c>
      <c r="BR14" s="110">
        <f>BR13+'KEY L-8'!$C17</f>
        <v>0.46195601851851958</v>
      </c>
      <c r="BS14" s="110">
        <f>BS13+'KEY L-8'!$C17</f>
        <v>0.4661805555555566</v>
      </c>
      <c r="BT14" s="110">
        <f>BT13+'KEY L-8'!$C17</f>
        <v>0.47040509259259361</v>
      </c>
      <c r="BU14" s="110">
        <f>BU13+'KEY L-8'!$C17</f>
        <v>0.47462962962963062</v>
      </c>
      <c r="BV14" s="110">
        <f>BV13+'KEY L-8'!$C17</f>
        <v>0.47885416666666764</v>
      </c>
      <c r="BW14" s="110">
        <f>BW13+'KEY L-8'!$C17</f>
        <v>0.48307870370370465</v>
      </c>
      <c r="BX14" s="110">
        <f>BX13+'KEY L-8'!$C17</f>
        <v>0.48730324074074166</v>
      </c>
      <c r="BY14" s="110">
        <f>BY13+'KEY L-8'!$C17</f>
        <v>0.49152777777777867</v>
      </c>
      <c r="BZ14" s="110">
        <f>BZ13+'KEY L-8'!$C17</f>
        <v>0.49575231481481569</v>
      </c>
      <c r="CA14" s="110">
        <f>CA13+'KEY L-8'!$C17</f>
        <v>0.4999768518518527</v>
      </c>
      <c r="CB14" s="110">
        <f>CB13+'KEY L-8'!$C17</f>
        <v>0.50420138888888966</v>
      </c>
      <c r="CC14" s="110">
        <f>CC13+'KEY L-8'!$C17</f>
        <v>0.50842592592592661</v>
      </c>
      <c r="CD14" s="110">
        <f>CD13+'KEY L-8'!$C17</f>
        <v>0.51265046296296357</v>
      </c>
      <c r="CE14" s="110">
        <f>CE13+'KEY L-8'!$C17</f>
        <v>0.51687500000000064</v>
      </c>
      <c r="CF14" s="110">
        <f>CF13+'KEY L-8'!$C17</f>
        <v>0.52109953703703771</v>
      </c>
      <c r="CG14" s="110">
        <f>CG13+'KEY L-8'!$C17</f>
        <v>0.52532407407407467</v>
      </c>
      <c r="CH14" s="110">
        <f>CH13+'KEY L-8'!$C17</f>
        <v>0.52954861111111173</v>
      </c>
      <c r="CI14" s="110">
        <f>CI13+'KEY L-8'!$C17</f>
        <v>0.5337731481481488</v>
      </c>
      <c r="CJ14" s="110">
        <f>CJ13+'KEY L-8'!$C17</f>
        <v>0.53799768518518587</v>
      </c>
      <c r="CK14" s="110">
        <f>CK13+'KEY L-8'!$C17</f>
        <v>0.54222222222222294</v>
      </c>
      <c r="CL14" s="110">
        <f>CL13+'KEY L-8'!$C17</f>
        <v>0.54644675925926001</v>
      </c>
      <c r="CM14" s="110">
        <f>CM13+'KEY L-8'!$C17</f>
        <v>0.55067129629629707</v>
      </c>
      <c r="CN14" s="110">
        <f>CN13+'KEY L-8'!$C17</f>
        <v>0.55489583333333414</v>
      </c>
      <c r="CO14" s="110">
        <f>CO13+'KEY L-8'!$C17</f>
        <v>0.55912037037037121</v>
      </c>
      <c r="CP14" s="110">
        <f>CP13+'KEY L-8'!$C17</f>
        <v>0.56334490740740828</v>
      </c>
      <c r="CQ14" s="110">
        <f>CQ13+'KEY L-8'!$C17</f>
        <v>0.56756944444444535</v>
      </c>
      <c r="CR14" s="110">
        <f>CR13+'KEY L-8'!$C17</f>
        <v>0.57179398148148242</v>
      </c>
      <c r="CS14" s="110">
        <f>CS13+'KEY L-8'!$C17</f>
        <v>0.57601851851851948</v>
      </c>
      <c r="CT14" s="110">
        <f>CT13+'KEY L-8'!$C17</f>
        <v>0.58024305555555655</v>
      </c>
      <c r="CU14" s="110">
        <f>CU13+'KEY L-8'!$C17</f>
        <v>0.58446759259259362</v>
      </c>
      <c r="CV14" s="110">
        <f>CV13+'KEY L-8'!$C17</f>
        <v>0.58869212962963069</v>
      </c>
      <c r="CW14" s="110">
        <f>CW13+'KEY L-8'!$C17</f>
        <v>0.59291666666666776</v>
      </c>
      <c r="CX14" s="110">
        <f>CX13+'KEY L-8'!$C17</f>
        <v>0.59714120370370483</v>
      </c>
      <c r="CY14" s="110">
        <f>CY13+'KEY L-8'!$C17</f>
        <v>0.60136574074074189</v>
      </c>
      <c r="CZ14" s="110">
        <f>CZ13+'KEY L-8'!$C17</f>
        <v>0.60559027777777896</v>
      </c>
      <c r="DA14" s="110">
        <f>DA13+'KEY L-8'!$C17</f>
        <v>0.60981481481481603</v>
      </c>
      <c r="DB14" s="110">
        <f>DB13+'KEY L-8'!$C17</f>
        <v>0.6140393518518531</v>
      </c>
      <c r="DC14" s="110">
        <f>DC13+'KEY L-8'!$C17</f>
        <v>0.61826388888889017</v>
      </c>
      <c r="DD14" s="110">
        <f>DD13+'KEY L-8'!$C17</f>
        <v>0.62248842592592724</v>
      </c>
      <c r="DE14" s="110">
        <f>DE13+'KEY L-8'!$C17</f>
        <v>0.6267129629629643</v>
      </c>
      <c r="DF14" s="110">
        <f>DF13+'KEY L-8'!$C17</f>
        <v>0.63093750000000137</v>
      </c>
      <c r="DG14" s="110">
        <f>DG13+'KEY L-8'!$C17</f>
        <v>0.63516203703703844</v>
      </c>
      <c r="DH14" s="110">
        <f>DH13+'KEY L-8'!$C17</f>
        <v>0.63938657407407551</v>
      </c>
      <c r="DI14" s="110">
        <f>DI13+'KEY L-8'!$C17</f>
        <v>0.64361111111111258</v>
      </c>
      <c r="DJ14" s="110">
        <f>DJ13+'KEY L-8'!$C17</f>
        <v>0.64783564814814965</v>
      </c>
      <c r="DK14" s="589"/>
      <c r="DL14" s="110">
        <f>DL13+'KEY L-8'!$C17</f>
        <v>0.65206018518518671</v>
      </c>
      <c r="DM14" s="110">
        <f>DM13+'KEY L-8'!$C17</f>
        <v>0.65628472222222378</v>
      </c>
      <c r="DN14" s="110">
        <f>DN13+'KEY L-8'!$C17</f>
        <v>0.66050925925926085</v>
      </c>
      <c r="DO14" s="110">
        <f>DO13+'KEY L-8'!$C17</f>
        <v>0.66473379629629792</v>
      </c>
      <c r="DP14" s="110">
        <f>DP13+'KEY L-8'!$C17</f>
        <v>0.66895833333333499</v>
      </c>
      <c r="DQ14" s="110">
        <f>DQ13+'KEY L-8'!$C17</f>
        <v>0.67318287037037206</v>
      </c>
      <c r="DR14" s="110">
        <f>DR13+'KEY L-8'!$C17</f>
        <v>0.67740740740740912</v>
      </c>
      <c r="DS14" s="110">
        <f>DS13+'KEY L-8'!$C17</f>
        <v>0.68163194444444619</v>
      </c>
      <c r="DT14" s="110">
        <f>DT13+'KEY L-8'!$C17</f>
        <v>0.68585648148148326</v>
      </c>
      <c r="DU14" s="110">
        <f>DU13+'KEY L-8'!$C17</f>
        <v>0.69008101851852033</v>
      </c>
      <c r="DV14" s="110">
        <f>DV13+'KEY L-8'!$C17</f>
        <v>0.69459490740740737</v>
      </c>
      <c r="DW14" s="110"/>
      <c r="DX14" s="110">
        <f>DX13+'KEY L-8'!$C17</f>
        <v>0.70153935185185168</v>
      </c>
      <c r="DY14" s="110">
        <f>DY13+'KEY L-8'!$C17</f>
        <v>0.70611111111111302</v>
      </c>
      <c r="DZ14" s="110">
        <f>DZ13+'KEY L-8'!$C17</f>
        <v>0.71004629629629823</v>
      </c>
      <c r="EA14" s="110">
        <f>EA13+'KEY L-8'!$C17</f>
        <v>0.71398148148148344</v>
      </c>
      <c r="EB14" s="110">
        <f>EB13+'KEY L-8'!$C17</f>
        <v>0.71791666666666865</v>
      </c>
      <c r="EC14" s="110">
        <f>EC13+'KEY L-8'!$C17</f>
        <v>0.72185185185185385</v>
      </c>
      <c r="ED14" s="110">
        <f>ED13+'KEY L-8'!$C17</f>
        <v>0.72578703703703906</v>
      </c>
      <c r="EE14" s="110">
        <f>EE13+'KEY L-8'!$C17</f>
        <v>0.72972222222222427</v>
      </c>
      <c r="EF14" s="110">
        <f>EF13+'KEY L-8'!$C17</f>
        <v>0.73365740740740948</v>
      </c>
      <c r="EG14" s="110">
        <f>EG13+'KEY L-8'!$C17</f>
        <v>0.73759259259259469</v>
      </c>
      <c r="EH14" s="110">
        <f>EH13+'KEY L-8'!$C17</f>
        <v>0.7415277777777799</v>
      </c>
      <c r="EI14" s="110">
        <f>EI13+'KEY L-8'!$C17</f>
        <v>0.7454629629629651</v>
      </c>
      <c r="EJ14" s="110">
        <f>EJ13+'KEY L-8'!$C17</f>
        <v>0.74939814814815031</v>
      </c>
      <c r="EK14" s="110">
        <f>EK13+'KEY L-8'!$C17</f>
        <v>0.75333333333333552</v>
      </c>
      <c r="EL14" s="110">
        <f>EL13+'KEY L-8'!$C17</f>
        <v>0.75726851851852073</v>
      </c>
      <c r="EM14" s="110">
        <f>EM13+'KEY L-8'!$C17</f>
        <v>0.76120370370370594</v>
      </c>
      <c r="EN14" s="110">
        <f>EN13+'KEY L-8'!$C17</f>
        <v>0.76513888888889114</v>
      </c>
      <c r="EO14" s="110">
        <f>EO13+'KEY L-8'!$C17</f>
        <v>0.76907407407407635</v>
      </c>
      <c r="EP14" s="110">
        <f>EP13+'KEY L-8'!$C17</f>
        <v>0.77300925925926156</v>
      </c>
      <c r="EQ14" s="110">
        <f>EQ13+'KEY L-8'!$C17</f>
        <v>0.77694444444444677</v>
      </c>
      <c r="ER14" s="110">
        <f>ER13+'KEY L-8'!$C17</f>
        <v>0.78087962962963198</v>
      </c>
      <c r="ES14" s="110">
        <f>ES13+'KEY L-8'!$C17</f>
        <v>0.78481481481481719</v>
      </c>
      <c r="ET14" s="110">
        <f>ET13+'KEY L-8'!$C17</f>
        <v>0.78875000000000239</v>
      </c>
      <c r="EU14" s="110">
        <f>EU13+'KEY L-8'!$C17</f>
        <v>0.7926851851851876</v>
      </c>
      <c r="EV14" s="110">
        <f>EV13+'KEY L-8'!$C17</f>
        <v>0.79662037037037281</v>
      </c>
      <c r="EW14" s="110">
        <f>EW13+'KEY L-8'!$C17</f>
        <v>0.80055555555555802</v>
      </c>
      <c r="EX14" s="110">
        <f>EX13+'KEY L-8'!$C17</f>
        <v>0.80449074074074323</v>
      </c>
      <c r="EY14" s="110">
        <f>EY13+'KEY L-8'!$C17</f>
        <v>0.80842592592592843</v>
      </c>
      <c r="EZ14" s="110">
        <f>EZ13+'KEY L-8'!$C17</f>
        <v>0.81236111111111364</v>
      </c>
      <c r="FA14" s="110">
        <f>FA13+'KEY L-8'!$C17</f>
        <v>0.81629629629629885</v>
      </c>
      <c r="FB14" s="110">
        <f>FB13+'KEY L-8'!$C17</f>
        <v>0.82023148148148406</v>
      </c>
      <c r="FC14" s="110">
        <f>FC13+'KEY L-8'!$C17</f>
        <v>0.82416666666666927</v>
      </c>
      <c r="FD14" s="110">
        <f>FD13+'KEY L-8'!$C17</f>
        <v>0.82810185185185448</v>
      </c>
      <c r="FE14" s="110">
        <f>FE13+'KEY L-8'!$C17</f>
        <v>0.83203703703703968</v>
      </c>
      <c r="FF14" s="110">
        <f>FF13+'KEY L-8'!$C17</f>
        <v>0.83597222222222489</v>
      </c>
      <c r="FG14" s="110">
        <f>FG13+'KEY L-8'!$C17</f>
        <v>0.8399074074074101</v>
      </c>
      <c r="FH14" s="110">
        <f>FH13+'KEY L-8'!$C17</f>
        <v>0.84384259259259531</v>
      </c>
      <c r="FI14" s="110">
        <f>FI13+'KEY L-8'!$C17</f>
        <v>0.84777777777778052</v>
      </c>
      <c r="FJ14" s="110">
        <f>FJ13+'KEY L-8'!$C17</f>
        <v>0.85171296296296573</v>
      </c>
      <c r="FK14" s="110">
        <f>FK13+'KEY L-8'!$C17</f>
        <v>0.85564814814815093</v>
      </c>
      <c r="FL14" s="113">
        <f>FL13+'KEY L-8'!$C17</f>
        <v>0.86010416666666656</v>
      </c>
      <c r="FM14" s="113">
        <f>FM13+'KEY L-8'!$C17</f>
        <v>0.86369212962962949</v>
      </c>
      <c r="FN14" s="113">
        <f>FN13+'KEY L-8'!$C17</f>
        <v>0.86728009259259242</v>
      </c>
      <c r="FO14" s="113">
        <f>FO13+'KEY L-8'!$C17</f>
        <v>0.87086805555555535</v>
      </c>
      <c r="FP14" s="113">
        <f>FP13+'KEY L-8'!$C17</f>
        <v>0.87445601851851829</v>
      </c>
      <c r="FQ14" s="113">
        <f>FQ13+'KEY L-8'!$C17</f>
        <v>0.8786226851851866</v>
      </c>
      <c r="FR14" s="113">
        <f>FR13+'KEY L-8'!$C17</f>
        <v>0.88325231481481536</v>
      </c>
      <c r="FS14" s="113">
        <f>FS13+'KEY L-8'!$C17</f>
        <v>0.88689814814814871</v>
      </c>
      <c r="FT14" s="113">
        <f>FT13+'KEY L-8'!$C17</f>
        <v>0.89054398148148139</v>
      </c>
      <c r="FU14" s="113">
        <f>FU13+'KEY L-8'!$C17</f>
        <v>0.89390046296296288</v>
      </c>
      <c r="FV14" s="113">
        <f>FV13+'KEY L-8'!$C17</f>
        <v>0.89876157407407431</v>
      </c>
      <c r="FW14" s="113">
        <f>FW13+'KEY L-8'!$C17</f>
        <v>0.90223379629629619</v>
      </c>
      <c r="FX14" s="113">
        <f>FX13+'KEY L-8'!$C17</f>
        <v>0.90570601851851873</v>
      </c>
      <c r="FY14" s="113">
        <f>FY13+'KEY L-8'!$C17</f>
        <v>0.91265046296296315</v>
      </c>
      <c r="FZ14" s="113">
        <f>FZ13+'KEY L-8'!$C17</f>
        <v>0.91959490740740757</v>
      </c>
      <c r="GA14" s="113">
        <f>GA13+'KEY L-8'!$C17</f>
        <v>0.92306712962962945</v>
      </c>
      <c r="GB14" s="113">
        <f>GB13+'KEY L-8'!$C17</f>
        <v>0.92653935185185199</v>
      </c>
      <c r="GC14" s="113">
        <f>GC13+'KEY L-8'!$C17</f>
        <v>0.93348379629629619</v>
      </c>
      <c r="GD14" s="113">
        <f>GD13+'KEY L-8'!$C17</f>
        <v>0.93695601851851851</v>
      </c>
      <c r="GE14" s="113">
        <f>GE13+'KEY L-8'!$C17</f>
        <v>0.94042824074074083</v>
      </c>
      <c r="GF14" s="113">
        <f>GF13+'KEY L-8'!$C17</f>
        <v>0.94737268518518525</v>
      </c>
      <c r="GG14" s="113">
        <f>GG13+'KEY L-8'!$C17</f>
        <v>0.95431712962962967</v>
      </c>
      <c r="GH14" s="113">
        <f>GH13+'KEY L-8'!$C17</f>
        <v>0.96126157407407409</v>
      </c>
      <c r="GI14" s="113">
        <f>GI13+'KEY L-8'!$C17</f>
        <v>0.96681712962962951</v>
      </c>
      <c r="GJ14" s="113">
        <f>GJ13+'KEY L-8'!$C17</f>
        <v>0.97167824074074061</v>
      </c>
      <c r="GK14" s="113">
        <f>GK13+'KEY L-8'!$C17</f>
        <v>0.97862268518518514</v>
      </c>
      <c r="GL14" s="113">
        <f>GL13+'KEY L-8'!$C17</f>
        <v>0.98209490740740735</v>
      </c>
      <c r="GM14" s="113">
        <f>GM13+'KEY L-8'!$C17</f>
        <v>0.98903935185185177</v>
      </c>
      <c r="GN14" s="113">
        <f>GN13+[2]KEY!$C17</f>
        <v>0.99447916666666669</v>
      </c>
      <c r="GO14" s="113">
        <f>GO13+[2]KEY!$C17</f>
        <v>0.99795138888888901</v>
      </c>
      <c r="GP14" s="118">
        <f>GP13+[2]KEY!$C17</f>
        <v>1.0048958333333333</v>
      </c>
    </row>
    <row r="15" spans="1:198" s="71" customFormat="1" ht="17.100000000000001" hidden="1" customHeight="1" x14ac:dyDescent="0.25">
      <c r="A15" s="72" t="s">
        <v>91</v>
      </c>
      <c r="B15" s="573"/>
      <c r="C15" s="589"/>
      <c r="D15" s="589"/>
      <c r="E15" s="589"/>
      <c r="F15" s="589"/>
      <c r="G15" s="589"/>
      <c r="H15" s="589"/>
      <c r="I15" s="589"/>
      <c r="J15" s="589"/>
      <c r="K15" s="589"/>
      <c r="L15" s="589"/>
      <c r="M15" s="110"/>
      <c r="N15" s="589"/>
      <c r="O15" s="110"/>
      <c r="P15" s="589"/>
      <c r="Q15" s="110"/>
      <c r="R15" s="589"/>
      <c r="S15" s="110"/>
      <c r="T15" s="589"/>
      <c r="U15" s="73">
        <f>U14+'KEY L-8'!$G18</f>
        <v>0.26478009259259266</v>
      </c>
      <c r="V15" s="73">
        <f>V14+'KEY L-8'!$C18</f>
        <v>0.2753472222222223</v>
      </c>
      <c r="W15" s="589"/>
      <c r="X15" s="110"/>
      <c r="Y15" s="73">
        <f>Y14+'KEY L-8'!$C18</f>
        <v>0.28576388888888898</v>
      </c>
      <c r="Z15" s="110"/>
      <c r="AA15" s="93">
        <f>AA14+'KEY L-8'!$C18</f>
        <v>0.29618055555555561</v>
      </c>
      <c r="AB15" s="110"/>
      <c r="AC15" s="93">
        <f>AC14+'KEY L-8'!$C18</f>
        <v>0.3021990740740742</v>
      </c>
      <c r="AD15" s="93">
        <f>AD14+'KEY L-8'!$C18</f>
        <v>0.30613425925925941</v>
      </c>
      <c r="AE15" s="93">
        <f>AE14+'KEY L-8'!$C18</f>
        <v>0.31006944444444462</v>
      </c>
      <c r="AF15" s="93">
        <f>AF14+'KEY L-8'!$C18</f>
        <v>0.31400462962962983</v>
      </c>
      <c r="AG15" s="93">
        <f>AG14+'KEY L-8'!$C18</f>
        <v>0.31793981481481504</v>
      </c>
      <c r="AH15" s="93">
        <f>AH14+'KEY L-8'!$C18</f>
        <v>0.32187500000000024</v>
      </c>
      <c r="AI15" s="110">
        <f>AI14+'KEY L-8'!$C18</f>
        <v>0.32581018518518545</v>
      </c>
      <c r="AJ15" s="110">
        <f>AJ14+'KEY L-8'!$C18</f>
        <v>0.32974537037037066</v>
      </c>
      <c r="AK15" s="110">
        <f>AK14+'KEY L-8'!$C18</f>
        <v>0.33368055555555587</v>
      </c>
      <c r="AL15" s="110">
        <f>AL14+'KEY L-8'!$C18</f>
        <v>0.33761574074074108</v>
      </c>
      <c r="AM15" s="110">
        <f>AM14+'KEY L-8'!$C18</f>
        <v>0.34155092592592629</v>
      </c>
      <c r="AN15" s="110">
        <f>AN14+'KEY L-8'!$C18</f>
        <v>0.34548611111111149</v>
      </c>
      <c r="AO15" s="110">
        <f>AO14+'KEY L-8'!$C18</f>
        <v>0.3494212962962967</v>
      </c>
      <c r="AP15" s="110">
        <f>AP14+'KEY L-8'!$C18</f>
        <v>0.35335648148148191</v>
      </c>
      <c r="AQ15" s="110">
        <f>AQ14+'KEY L-8'!$C18</f>
        <v>0.35729166666666712</v>
      </c>
      <c r="AR15" s="110">
        <f>AR14+'KEY L-8'!$C18</f>
        <v>0.36122685185185233</v>
      </c>
      <c r="AS15" s="110">
        <f>AS14+'KEY L-8'!$C18</f>
        <v>0.36516203703703753</v>
      </c>
      <c r="AT15" s="110">
        <f>AT14+'KEY L-8'!$C18</f>
        <v>0.36909722222222274</v>
      </c>
      <c r="AU15" s="110">
        <f>AU14+'KEY L-8'!$C18</f>
        <v>0.37303240740740795</v>
      </c>
      <c r="AV15" s="110">
        <f>AV14+'KEY L-8'!$C18</f>
        <v>0.37696759259259316</v>
      </c>
      <c r="AW15" s="110">
        <f>AW14+'KEY L-8'!$C18</f>
        <v>0.38090277777777837</v>
      </c>
      <c r="AX15" s="110">
        <f>AX14+'KEY L-8'!$C18</f>
        <v>0.38483796296296358</v>
      </c>
      <c r="AY15" s="110">
        <f>AY14+'KEY L-8'!$C18</f>
        <v>0.38877314814814878</v>
      </c>
      <c r="AZ15" s="110">
        <f>AZ14+'KEY L-8'!$C18</f>
        <v>0.39270833333333399</v>
      </c>
      <c r="BA15" s="110">
        <f>BA14+'KEY L-8'!$C18</f>
        <v>0.3966435185185192</v>
      </c>
      <c r="BB15" s="110">
        <f>BB14+'KEY L-8'!$C18</f>
        <v>0.40057870370370441</v>
      </c>
      <c r="BC15" s="110">
        <f>BC14+'KEY L-8'!$C18</f>
        <v>0.40451388888888962</v>
      </c>
      <c r="BD15" s="110">
        <f>BD14+'KEY L-8'!$C18</f>
        <v>0.40844907407407482</v>
      </c>
      <c r="BE15" s="110">
        <f>BE14+'KEY L-8'!$C18</f>
        <v>0.41238425925926003</v>
      </c>
      <c r="BF15" s="110">
        <f>BF14+'KEY L-8'!$C18</f>
        <v>0.41631944444444524</v>
      </c>
      <c r="BG15" s="110">
        <f>BG14+'KEY L-8'!$C18</f>
        <v>0.42025462962963045</v>
      </c>
      <c r="BH15" s="110">
        <f>BH14+'KEY L-8'!$C18</f>
        <v>0.42418981481481566</v>
      </c>
      <c r="BI15" s="110">
        <f>BI14+'KEY L-8'!$C18</f>
        <v>0.42812500000000087</v>
      </c>
      <c r="BJ15" s="110">
        <f>BJ14+'KEY L-8'!$C18</f>
        <v>0.43206018518518607</v>
      </c>
      <c r="BK15" s="110">
        <f>BK14+'KEY L-8'!$C18</f>
        <v>0.43599537037037128</v>
      </c>
      <c r="BL15" s="110">
        <f>BL14+'KEY L-8'!$C18</f>
        <v>0.43993055555555649</v>
      </c>
      <c r="BM15" s="110">
        <f>BM14+'KEY L-8'!$C18</f>
        <v>0.4438657407407417</v>
      </c>
      <c r="BN15" s="110">
        <f>BN14+'KEY L-8'!$C18</f>
        <v>0.44780092592592691</v>
      </c>
      <c r="BO15" s="110">
        <f>BO14+'KEY L-8'!$C18</f>
        <v>0.45173611111111212</v>
      </c>
      <c r="BP15" s="110">
        <f>BP14+'KEY L-8'!$C18</f>
        <v>0.45567129629629732</v>
      </c>
      <c r="BQ15" s="110">
        <f>BQ14+'KEY L-8'!$C18</f>
        <v>0.45960648148148253</v>
      </c>
      <c r="BR15" s="110">
        <f>BR14+'KEY L-8'!$C18</f>
        <v>0.46354166666666774</v>
      </c>
      <c r="BS15" s="110">
        <f>BS14+'KEY L-8'!$C18</f>
        <v>0.46776620370370475</v>
      </c>
      <c r="BT15" s="110">
        <f>BT14+'KEY L-8'!$C18</f>
        <v>0.47199074074074177</v>
      </c>
      <c r="BU15" s="110">
        <f>BU14+'KEY L-8'!$C18</f>
        <v>0.47621527777777878</v>
      </c>
      <c r="BV15" s="110">
        <f>BV14+'KEY L-8'!$C18</f>
        <v>0.48043981481481579</v>
      </c>
      <c r="BW15" s="110">
        <f>BW14+'KEY L-8'!$C18</f>
        <v>0.4846643518518528</v>
      </c>
      <c r="BX15" s="110">
        <f>BX14+'KEY L-8'!$C18</f>
        <v>0.48888888888888982</v>
      </c>
      <c r="BY15" s="110">
        <f>BY14+'KEY L-8'!$C18</f>
        <v>0.49311342592592683</v>
      </c>
      <c r="BZ15" s="110">
        <f>BZ14+'KEY L-8'!$C18</f>
        <v>0.49733796296296384</v>
      </c>
      <c r="CA15" s="110">
        <f>CA14+'KEY L-8'!$C18</f>
        <v>0.5015625000000008</v>
      </c>
      <c r="CB15" s="110">
        <f>CB14+'KEY L-8'!$C18</f>
        <v>0.50578703703703776</v>
      </c>
      <c r="CC15" s="110">
        <f>CC14+'KEY L-8'!$C18</f>
        <v>0.51001157407407471</v>
      </c>
      <c r="CD15" s="110">
        <f>CD14+'KEY L-8'!$C18</f>
        <v>0.51423611111111167</v>
      </c>
      <c r="CE15" s="110">
        <f>CE14+'KEY L-8'!$C18</f>
        <v>0.51846064814814874</v>
      </c>
      <c r="CF15" s="110">
        <f>CF14+'KEY L-8'!$C18</f>
        <v>0.52268518518518581</v>
      </c>
      <c r="CG15" s="110">
        <f>CG14+'KEY L-8'!$C18</f>
        <v>0.52690972222222276</v>
      </c>
      <c r="CH15" s="110">
        <f>CH14+'KEY L-8'!$C18</f>
        <v>0.53113425925925983</v>
      </c>
      <c r="CI15" s="110">
        <f>CI14+'KEY L-8'!$C18</f>
        <v>0.5353587962962969</v>
      </c>
      <c r="CJ15" s="110">
        <f>CJ14+'KEY L-8'!$C18</f>
        <v>0.53958333333333397</v>
      </c>
      <c r="CK15" s="110">
        <f>CK14+'KEY L-8'!$C18</f>
        <v>0.54380787037037104</v>
      </c>
      <c r="CL15" s="110">
        <f>CL14+'KEY L-8'!$C18</f>
        <v>0.54803240740740811</v>
      </c>
      <c r="CM15" s="110">
        <f>CM14+'KEY L-8'!$C18</f>
        <v>0.55225694444444517</v>
      </c>
      <c r="CN15" s="110">
        <f>CN14+'KEY L-8'!$C18</f>
        <v>0.55648148148148224</v>
      </c>
      <c r="CO15" s="110">
        <f>CO14+'KEY L-8'!$C18</f>
        <v>0.56070601851851931</v>
      </c>
      <c r="CP15" s="110">
        <f>CP14+'KEY L-8'!$C18</f>
        <v>0.56493055555555638</v>
      </c>
      <c r="CQ15" s="110">
        <f>CQ14+'KEY L-8'!$C18</f>
        <v>0.56915509259259345</v>
      </c>
      <c r="CR15" s="110">
        <f>CR14+'KEY L-8'!$C18</f>
        <v>0.57337962962963052</v>
      </c>
      <c r="CS15" s="110">
        <f>CS14+'KEY L-8'!$C18</f>
        <v>0.57760416666666758</v>
      </c>
      <c r="CT15" s="110">
        <f>CT14+'KEY L-8'!$C18</f>
        <v>0.58182870370370465</v>
      </c>
      <c r="CU15" s="110">
        <f>CU14+'KEY L-8'!$C18</f>
        <v>0.58605324074074172</v>
      </c>
      <c r="CV15" s="110">
        <f>CV14+'KEY L-8'!$C18</f>
        <v>0.59027777777777879</v>
      </c>
      <c r="CW15" s="110">
        <f>CW14+'KEY L-8'!$C18</f>
        <v>0.59450231481481586</v>
      </c>
      <c r="CX15" s="110">
        <f>CX14+'KEY L-8'!$C18</f>
        <v>0.59872685185185293</v>
      </c>
      <c r="CY15" s="110">
        <f>CY14+'KEY L-8'!$C18</f>
        <v>0.60295138888888999</v>
      </c>
      <c r="CZ15" s="110">
        <f>CZ14+'KEY L-8'!$C18</f>
        <v>0.60717592592592706</v>
      </c>
      <c r="DA15" s="110">
        <f>DA14+'KEY L-8'!$C18</f>
        <v>0.61140046296296413</v>
      </c>
      <c r="DB15" s="110">
        <f>DB14+'KEY L-8'!$C18</f>
        <v>0.6156250000000012</v>
      </c>
      <c r="DC15" s="110">
        <f>DC14+'KEY L-8'!$C18</f>
        <v>0.61984953703703827</v>
      </c>
      <c r="DD15" s="110">
        <f>DD14+'KEY L-8'!$C18</f>
        <v>0.62407407407407534</v>
      </c>
      <c r="DE15" s="110">
        <f>DE14+'KEY L-8'!$C18</f>
        <v>0.6282986111111124</v>
      </c>
      <c r="DF15" s="110">
        <f>DF14+'KEY L-8'!$C18</f>
        <v>0.63252314814814947</v>
      </c>
      <c r="DG15" s="110">
        <f>DG14+'KEY L-8'!$C18</f>
        <v>0.63674768518518654</v>
      </c>
      <c r="DH15" s="110">
        <f>DH14+'KEY L-8'!$C18</f>
        <v>0.64097222222222361</v>
      </c>
      <c r="DI15" s="110">
        <f>DI14+'KEY L-8'!$C18</f>
        <v>0.64519675925926068</v>
      </c>
      <c r="DJ15" s="110">
        <f>DJ14+'KEY L-8'!$C18</f>
        <v>0.64942129629629775</v>
      </c>
      <c r="DK15" s="589"/>
      <c r="DL15" s="110">
        <f>DL14+'KEY L-8'!$C18</f>
        <v>0.65364583333333481</v>
      </c>
      <c r="DM15" s="110">
        <f>DM14+'KEY L-8'!$C18</f>
        <v>0.65787037037037188</v>
      </c>
      <c r="DN15" s="110">
        <f>DN14+'KEY L-8'!$C18</f>
        <v>0.66209490740740895</v>
      </c>
      <c r="DO15" s="110">
        <f>DO14+'KEY L-8'!$C18</f>
        <v>0.66631944444444602</v>
      </c>
      <c r="DP15" s="110">
        <f>DP14+'KEY L-8'!$C18</f>
        <v>0.67054398148148309</v>
      </c>
      <c r="DQ15" s="110">
        <f>DQ14+'KEY L-8'!$C18</f>
        <v>0.67476851851852016</v>
      </c>
      <c r="DR15" s="110">
        <f>DR14+'KEY L-8'!$C18</f>
        <v>0.67899305555555722</v>
      </c>
      <c r="DS15" s="110">
        <f>DS14+'KEY L-8'!$C18</f>
        <v>0.68321759259259429</v>
      </c>
      <c r="DT15" s="110">
        <f>DT14+'KEY L-8'!$C18</f>
        <v>0.68744212962963136</v>
      </c>
      <c r="DU15" s="110">
        <f>DU14+'KEY L-8'!$C18</f>
        <v>0.69166666666666843</v>
      </c>
      <c r="DV15" s="110">
        <f>DV14+'KEY L-8'!$C18</f>
        <v>0.69618055555555547</v>
      </c>
      <c r="DW15" s="110"/>
      <c r="DX15" s="110">
        <f>DX14+'KEY L-8'!$C18</f>
        <v>0.70312499999999978</v>
      </c>
      <c r="DY15" s="110">
        <f>DY14+'KEY L-8'!$C18</f>
        <v>0.70769675925926112</v>
      </c>
      <c r="DZ15" s="110">
        <f>DZ14+'KEY L-8'!$C18</f>
        <v>0.71163194444444633</v>
      </c>
      <c r="EA15" s="110">
        <f>EA14+'KEY L-8'!$C18</f>
        <v>0.71556712962963154</v>
      </c>
      <c r="EB15" s="110">
        <f>EB14+'KEY L-8'!$C18</f>
        <v>0.71950231481481675</v>
      </c>
      <c r="EC15" s="110">
        <f>EC14+'KEY L-8'!$C18</f>
        <v>0.72343750000000195</v>
      </c>
      <c r="ED15" s="110">
        <f>ED14+'KEY L-8'!$C18</f>
        <v>0.72737268518518716</v>
      </c>
      <c r="EE15" s="110">
        <f>EE14+'KEY L-8'!$C18</f>
        <v>0.73130787037037237</v>
      </c>
      <c r="EF15" s="110">
        <f>EF14+'KEY L-8'!$C18</f>
        <v>0.73524305555555758</v>
      </c>
      <c r="EG15" s="110">
        <f>EG14+'KEY L-8'!$C18</f>
        <v>0.73917824074074279</v>
      </c>
      <c r="EH15" s="110">
        <f>EH14+'KEY L-8'!$C18</f>
        <v>0.743113425925928</v>
      </c>
      <c r="EI15" s="110">
        <f>EI14+'KEY L-8'!$C18</f>
        <v>0.7470486111111132</v>
      </c>
      <c r="EJ15" s="110">
        <f>EJ14+'KEY L-8'!$C18</f>
        <v>0.75098379629629841</v>
      </c>
      <c r="EK15" s="110">
        <f>EK14+'KEY L-8'!$C18</f>
        <v>0.75491898148148362</v>
      </c>
      <c r="EL15" s="110">
        <f>EL14+'KEY L-8'!$C18</f>
        <v>0.75885416666666883</v>
      </c>
      <c r="EM15" s="110">
        <f>EM14+'KEY L-8'!$C18</f>
        <v>0.76278935185185404</v>
      </c>
      <c r="EN15" s="110">
        <f>EN14+'KEY L-8'!$C18</f>
        <v>0.76672453703703924</v>
      </c>
      <c r="EO15" s="110">
        <f>EO14+'KEY L-8'!$C18</f>
        <v>0.77065972222222445</v>
      </c>
      <c r="EP15" s="110">
        <f>EP14+'KEY L-8'!$C18</f>
        <v>0.77459490740740966</v>
      </c>
      <c r="EQ15" s="110">
        <f>EQ14+'KEY L-8'!$C18</f>
        <v>0.77853009259259487</v>
      </c>
      <c r="ER15" s="110">
        <f>ER14+'KEY L-8'!$C18</f>
        <v>0.78246527777778008</v>
      </c>
      <c r="ES15" s="110">
        <f>ES14+'KEY L-8'!$C18</f>
        <v>0.78640046296296529</v>
      </c>
      <c r="ET15" s="110">
        <f>ET14+'KEY L-8'!$C18</f>
        <v>0.79033564814815049</v>
      </c>
      <c r="EU15" s="110">
        <f>EU14+'KEY L-8'!$C18</f>
        <v>0.7942708333333357</v>
      </c>
      <c r="EV15" s="110">
        <f>EV14+'KEY L-8'!$C18</f>
        <v>0.79820601851852091</v>
      </c>
      <c r="EW15" s="110">
        <f>EW14+'KEY L-8'!$C18</f>
        <v>0.80214120370370612</v>
      </c>
      <c r="EX15" s="110">
        <f>EX14+'KEY L-8'!$C18</f>
        <v>0.80607638888889133</v>
      </c>
      <c r="EY15" s="110">
        <f>EY14+'KEY L-8'!$C18</f>
        <v>0.81001157407407653</v>
      </c>
      <c r="EZ15" s="110">
        <f>EZ14+'KEY L-8'!$C18</f>
        <v>0.81394675925926174</v>
      </c>
      <c r="FA15" s="110">
        <f>FA14+'KEY L-8'!$C18</f>
        <v>0.81788194444444695</v>
      </c>
      <c r="FB15" s="110">
        <f>FB14+'KEY L-8'!$C18</f>
        <v>0.82181712962963216</v>
      </c>
      <c r="FC15" s="110">
        <f>FC14+'KEY L-8'!$C18</f>
        <v>0.82575231481481737</v>
      </c>
      <c r="FD15" s="110">
        <f>FD14+'KEY L-8'!$C18</f>
        <v>0.82968750000000258</v>
      </c>
      <c r="FE15" s="110">
        <f>FE14+'KEY L-8'!$C18</f>
        <v>0.83362268518518778</v>
      </c>
      <c r="FF15" s="110">
        <f>FF14+'KEY L-8'!$C18</f>
        <v>0.83755787037037299</v>
      </c>
      <c r="FG15" s="110">
        <f>FG14+'KEY L-8'!$C18</f>
        <v>0.8414930555555582</v>
      </c>
      <c r="FH15" s="110">
        <f>FH14+'KEY L-8'!$C18</f>
        <v>0.84542824074074341</v>
      </c>
      <c r="FI15" s="110">
        <f>FI14+'KEY L-8'!$C18</f>
        <v>0.84936342592592862</v>
      </c>
      <c r="FJ15" s="110">
        <f>FJ14+'KEY L-8'!$C18</f>
        <v>0.85329861111111382</v>
      </c>
      <c r="FK15" s="110">
        <f>FK14+'KEY L-8'!$C18</f>
        <v>0.85723379629629903</v>
      </c>
      <c r="FL15" s="113">
        <f>FL14+'KEY L-8'!$C18</f>
        <v>0.86168981481481466</v>
      </c>
      <c r="FM15" s="113">
        <f>FM14+'KEY L-8'!$C18</f>
        <v>0.86527777777777759</v>
      </c>
      <c r="FN15" s="113">
        <f>FN14+'KEY L-8'!$C18</f>
        <v>0.86886574074074052</v>
      </c>
      <c r="FO15" s="113">
        <f>FO14+'KEY L-8'!$C18</f>
        <v>0.87245370370370345</v>
      </c>
      <c r="FP15" s="113">
        <f>FP14+'KEY L-8'!$C18</f>
        <v>0.87604166666666639</v>
      </c>
      <c r="FQ15" s="113">
        <f>FQ14+'KEY L-8'!$C18</f>
        <v>0.8802083333333347</v>
      </c>
      <c r="FR15" s="113">
        <f>FR14+'KEY L-8'!$C18</f>
        <v>0.88483796296296346</v>
      </c>
      <c r="FS15" s="113">
        <f>FS14+'KEY L-8'!$C18</f>
        <v>0.88848379629629681</v>
      </c>
      <c r="FT15" s="113">
        <f>FT14+'KEY L-8'!$C18</f>
        <v>0.89212962962962949</v>
      </c>
      <c r="FU15" s="113">
        <f>FU14+'KEY L-8'!$C18</f>
        <v>0.89548611111111098</v>
      </c>
      <c r="FV15" s="113">
        <f>FV14+'KEY L-8'!$C18</f>
        <v>0.90034722222222241</v>
      </c>
      <c r="FW15" s="113">
        <f>FW14+'KEY L-8'!$C18</f>
        <v>0.90381944444444429</v>
      </c>
      <c r="FX15" s="113">
        <f>FX14+'KEY L-8'!$C18</f>
        <v>0.90729166666666683</v>
      </c>
      <c r="FY15" s="113">
        <f>FY14+'KEY L-8'!$C18</f>
        <v>0.91423611111111125</v>
      </c>
      <c r="FZ15" s="113">
        <f>FZ14+'KEY L-8'!$C18</f>
        <v>0.92118055555555567</v>
      </c>
      <c r="GA15" s="113">
        <f>GA14+'KEY L-8'!$C18</f>
        <v>0.92465277777777755</v>
      </c>
      <c r="GB15" s="113">
        <f>GB14+'KEY L-8'!$C18</f>
        <v>0.92812500000000009</v>
      </c>
      <c r="GC15" s="113">
        <f>GC14+'KEY L-8'!$C18</f>
        <v>0.93506944444444429</v>
      </c>
      <c r="GD15" s="113">
        <f>GD14+'KEY L-8'!$C18</f>
        <v>0.93854166666666661</v>
      </c>
      <c r="GE15" s="113">
        <f>GE14+'KEY L-8'!$C18</f>
        <v>0.94201388888888893</v>
      </c>
      <c r="GF15" s="113">
        <f>GF14+'KEY L-8'!$C18</f>
        <v>0.94895833333333335</v>
      </c>
      <c r="GG15" s="113">
        <f>GG14+'KEY L-8'!$C18</f>
        <v>0.95590277777777777</v>
      </c>
      <c r="GH15" s="113">
        <f>GH14+'KEY L-8'!$C18</f>
        <v>0.96284722222222219</v>
      </c>
      <c r="GI15" s="113">
        <f>GI14+'KEY L-8'!$C18</f>
        <v>0.96840277777777761</v>
      </c>
      <c r="GJ15" s="113">
        <f>GJ14+'KEY L-8'!$C18</f>
        <v>0.97326388888888871</v>
      </c>
      <c r="GK15" s="113">
        <f>GK14+'KEY L-8'!$C18</f>
        <v>0.98020833333333324</v>
      </c>
      <c r="GL15" s="113">
        <f>GL14+'KEY L-8'!$C18</f>
        <v>0.98368055555555545</v>
      </c>
      <c r="GM15" s="113">
        <f>GM14+'KEY L-8'!$C18</f>
        <v>0.99062499999999987</v>
      </c>
      <c r="GN15" s="113">
        <f>GN14+[2]KEY!$C18</f>
        <v>0.99594907407407407</v>
      </c>
      <c r="GO15" s="113">
        <f>GO14+[2]KEY!$C18</f>
        <v>0.99942129629629639</v>
      </c>
      <c r="GP15" s="118">
        <f>GP14+[2]KEY!$C18</f>
        <v>1.0063657407407407</v>
      </c>
    </row>
    <row r="16" spans="1:198" s="71" customFormat="1" ht="17.100000000000001" hidden="1" customHeight="1" x14ac:dyDescent="0.25">
      <c r="A16" s="72" t="s">
        <v>92</v>
      </c>
      <c r="B16" s="573"/>
      <c r="C16" s="589"/>
      <c r="D16" s="589"/>
      <c r="E16" s="589"/>
      <c r="F16" s="589"/>
      <c r="G16" s="589"/>
      <c r="H16" s="589"/>
      <c r="I16" s="589"/>
      <c r="J16" s="589"/>
      <c r="K16" s="589"/>
      <c r="L16" s="589"/>
      <c r="M16" s="110"/>
      <c r="N16" s="589"/>
      <c r="O16" s="110"/>
      <c r="P16" s="589"/>
      <c r="Q16" s="110"/>
      <c r="R16" s="589"/>
      <c r="S16" s="110"/>
      <c r="T16" s="589"/>
      <c r="U16" s="73">
        <f>U15+'KEY L-8'!$G19</f>
        <v>0.26645833333333341</v>
      </c>
      <c r="V16" s="73">
        <f>V15+'KEY L-8'!$C19</f>
        <v>0.27670138888888896</v>
      </c>
      <c r="W16" s="589"/>
      <c r="X16" s="110"/>
      <c r="Y16" s="73">
        <f>Y15+'KEY L-8'!$C19</f>
        <v>0.28711805555555564</v>
      </c>
      <c r="Z16" s="110"/>
      <c r="AA16" s="93">
        <f>AA15+'KEY L-8'!$C19</f>
        <v>0.29753472222222227</v>
      </c>
      <c r="AB16" s="110"/>
      <c r="AC16" s="93">
        <f>AC15+'KEY L-8'!$C19</f>
        <v>0.30355324074074086</v>
      </c>
      <c r="AD16" s="93">
        <f>AD15+'KEY L-8'!$C19</f>
        <v>0.30748842592592607</v>
      </c>
      <c r="AE16" s="93">
        <f>AE15+'KEY L-8'!$C19</f>
        <v>0.31142361111111128</v>
      </c>
      <c r="AF16" s="93">
        <f>AF15+'KEY L-8'!$C19</f>
        <v>0.31535879629629648</v>
      </c>
      <c r="AG16" s="93">
        <f>AG15+'KEY L-8'!$C19</f>
        <v>0.31929398148148169</v>
      </c>
      <c r="AH16" s="93">
        <f>AH15+'KEY L-8'!$C19</f>
        <v>0.3232291666666669</v>
      </c>
      <c r="AI16" s="110">
        <f>AI15+'KEY L-8'!$C19</f>
        <v>0.32716435185185211</v>
      </c>
      <c r="AJ16" s="110">
        <f>AJ15+'KEY L-8'!$C19</f>
        <v>0.33109953703703732</v>
      </c>
      <c r="AK16" s="110">
        <f>AK15+'KEY L-8'!$C19</f>
        <v>0.33503472222222253</v>
      </c>
      <c r="AL16" s="110">
        <f>AL15+'KEY L-8'!$C19</f>
        <v>0.33896990740740773</v>
      </c>
      <c r="AM16" s="110">
        <f>AM15+'KEY L-8'!$C19</f>
        <v>0.34290509259259294</v>
      </c>
      <c r="AN16" s="110">
        <f>AN15+'KEY L-8'!$C19</f>
        <v>0.34684027777777815</v>
      </c>
      <c r="AO16" s="110">
        <f>AO15+'KEY L-8'!$C19</f>
        <v>0.35077546296296336</v>
      </c>
      <c r="AP16" s="110">
        <f>AP15+'KEY L-8'!$C19</f>
        <v>0.35471064814814857</v>
      </c>
      <c r="AQ16" s="110">
        <f>AQ15+'KEY L-8'!$C19</f>
        <v>0.35864583333333377</v>
      </c>
      <c r="AR16" s="110">
        <f>AR15+'KEY L-8'!$C19</f>
        <v>0.36258101851851898</v>
      </c>
      <c r="AS16" s="110">
        <f>AS15+'KEY L-8'!$C19</f>
        <v>0.36651620370370419</v>
      </c>
      <c r="AT16" s="110">
        <f>AT15+'KEY L-8'!$C19</f>
        <v>0.3704513888888894</v>
      </c>
      <c r="AU16" s="110">
        <f>AU15+'KEY L-8'!$C19</f>
        <v>0.37438657407407461</v>
      </c>
      <c r="AV16" s="110">
        <f>AV15+'KEY L-8'!$C19</f>
        <v>0.37832175925925982</v>
      </c>
      <c r="AW16" s="110">
        <f>AW15+'KEY L-8'!$C19</f>
        <v>0.38225694444444502</v>
      </c>
      <c r="AX16" s="110">
        <f>AX15+'KEY L-8'!$C19</f>
        <v>0.38619212962963023</v>
      </c>
      <c r="AY16" s="110">
        <f>AY15+'KEY L-8'!$C19</f>
        <v>0.39012731481481544</v>
      </c>
      <c r="AZ16" s="110">
        <f>AZ15+'KEY L-8'!$C19</f>
        <v>0.39406250000000065</v>
      </c>
      <c r="BA16" s="110">
        <f>BA15+'KEY L-8'!$C19</f>
        <v>0.39799768518518586</v>
      </c>
      <c r="BB16" s="110">
        <f>BB15+'KEY L-8'!$C19</f>
        <v>0.40193287037037106</v>
      </c>
      <c r="BC16" s="110">
        <f>BC15+'KEY L-8'!$C19</f>
        <v>0.40586805555555627</v>
      </c>
      <c r="BD16" s="110">
        <f>BD15+'KEY L-8'!$C19</f>
        <v>0.40980324074074148</v>
      </c>
      <c r="BE16" s="110">
        <f>BE15+'KEY L-8'!$C19</f>
        <v>0.41373842592592669</v>
      </c>
      <c r="BF16" s="110">
        <f>BF15+'KEY L-8'!$C19</f>
        <v>0.4176736111111119</v>
      </c>
      <c r="BG16" s="110">
        <f>BG15+'KEY L-8'!$C19</f>
        <v>0.42160879629629711</v>
      </c>
      <c r="BH16" s="110">
        <f>BH15+'KEY L-8'!$C19</f>
        <v>0.42554398148148231</v>
      </c>
      <c r="BI16" s="110">
        <f>BI15+'KEY L-8'!$C19</f>
        <v>0.42947916666666752</v>
      </c>
      <c r="BJ16" s="110">
        <f>BJ15+'KEY L-8'!$C19</f>
        <v>0.43341435185185273</v>
      </c>
      <c r="BK16" s="110">
        <f>BK15+'KEY L-8'!$C19</f>
        <v>0.43734953703703794</v>
      </c>
      <c r="BL16" s="110">
        <f>BL15+'KEY L-8'!$C19</f>
        <v>0.44128472222222315</v>
      </c>
      <c r="BM16" s="110">
        <f>BM15+'KEY L-8'!$C19</f>
        <v>0.44521990740740836</v>
      </c>
      <c r="BN16" s="110">
        <f>BN15+'KEY L-8'!$C19</f>
        <v>0.44915509259259356</v>
      </c>
      <c r="BO16" s="110">
        <f>BO15+'KEY L-8'!$C19</f>
        <v>0.45309027777777877</v>
      </c>
      <c r="BP16" s="110">
        <f>BP15+'KEY L-8'!$C19</f>
        <v>0.45702546296296398</v>
      </c>
      <c r="BQ16" s="110">
        <f>BQ15+'KEY L-8'!$C19</f>
        <v>0.46096064814814919</v>
      </c>
      <c r="BR16" s="110">
        <f>BR15+'KEY L-8'!$C19</f>
        <v>0.4648958333333344</v>
      </c>
      <c r="BS16" s="110">
        <f>BS15+'KEY L-8'!$C19</f>
        <v>0.46912037037037141</v>
      </c>
      <c r="BT16" s="110">
        <f>BT15+'KEY L-8'!$C19</f>
        <v>0.47334490740740842</v>
      </c>
      <c r="BU16" s="110">
        <f>BU15+'KEY L-8'!$C19</f>
        <v>0.47756944444444543</v>
      </c>
      <c r="BV16" s="110">
        <f>BV15+'KEY L-8'!$C19</f>
        <v>0.48179398148148245</v>
      </c>
      <c r="BW16" s="110">
        <f>BW15+'KEY L-8'!$C19</f>
        <v>0.48601851851851946</v>
      </c>
      <c r="BX16" s="110">
        <f>BX15+'KEY L-8'!$C19</f>
        <v>0.49024305555555647</v>
      </c>
      <c r="BY16" s="110">
        <f>BY15+'KEY L-8'!$C19</f>
        <v>0.49446759259259349</v>
      </c>
      <c r="BZ16" s="110">
        <f>BZ15+'KEY L-8'!$C19</f>
        <v>0.4986921296296305</v>
      </c>
      <c r="CA16" s="110">
        <f>CA15+'KEY L-8'!$C19</f>
        <v>0.50291666666666746</v>
      </c>
      <c r="CB16" s="110">
        <f>CB15+'KEY L-8'!$C19</f>
        <v>0.50714120370370441</v>
      </c>
      <c r="CC16" s="110">
        <f>CC15+'KEY L-8'!$C19</f>
        <v>0.51136574074074137</v>
      </c>
      <c r="CD16" s="110">
        <f>CD15+'KEY L-8'!$C19</f>
        <v>0.51559027777777833</v>
      </c>
      <c r="CE16" s="110">
        <f>CE15+'KEY L-8'!$C19</f>
        <v>0.5198148148148154</v>
      </c>
      <c r="CF16" s="110">
        <f>CF15+'KEY L-8'!$C19</f>
        <v>0.52403935185185246</v>
      </c>
      <c r="CG16" s="110">
        <f>CG15+'KEY L-8'!$C19</f>
        <v>0.52826388888888942</v>
      </c>
      <c r="CH16" s="110">
        <f>CH15+'KEY L-8'!$C19</f>
        <v>0.53248842592592649</v>
      </c>
      <c r="CI16" s="110">
        <f>CI15+'KEY L-8'!$C19</f>
        <v>0.53671296296296356</v>
      </c>
      <c r="CJ16" s="110">
        <f>CJ15+'KEY L-8'!$C19</f>
        <v>0.54093750000000063</v>
      </c>
      <c r="CK16" s="110">
        <f>CK15+'KEY L-8'!$C19</f>
        <v>0.54516203703703769</v>
      </c>
      <c r="CL16" s="110">
        <f>CL15+'KEY L-8'!$C19</f>
        <v>0.54938657407407476</v>
      </c>
      <c r="CM16" s="110">
        <f>CM15+'KEY L-8'!$C19</f>
        <v>0.55361111111111183</v>
      </c>
      <c r="CN16" s="110">
        <f>CN15+'KEY L-8'!$C19</f>
        <v>0.5578356481481489</v>
      </c>
      <c r="CO16" s="110">
        <f>CO15+'KEY L-8'!$C19</f>
        <v>0.56206018518518597</v>
      </c>
      <c r="CP16" s="110">
        <f>CP15+'KEY L-8'!$C19</f>
        <v>0.56628472222222304</v>
      </c>
      <c r="CQ16" s="110">
        <f>CQ15+'KEY L-8'!$C19</f>
        <v>0.5705092592592601</v>
      </c>
      <c r="CR16" s="110">
        <f>CR15+'KEY L-8'!$C19</f>
        <v>0.57473379629629717</v>
      </c>
      <c r="CS16" s="110">
        <f>CS15+'KEY L-8'!$C19</f>
        <v>0.57895833333333424</v>
      </c>
      <c r="CT16" s="110">
        <f>CT15+'KEY L-8'!$C19</f>
        <v>0.58318287037037131</v>
      </c>
      <c r="CU16" s="110">
        <f>CU15+'KEY L-8'!$C19</f>
        <v>0.58740740740740838</v>
      </c>
      <c r="CV16" s="110">
        <f>CV15+'KEY L-8'!$C19</f>
        <v>0.59163194444444545</v>
      </c>
      <c r="CW16" s="110">
        <f>CW15+'KEY L-8'!$C19</f>
        <v>0.59585648148148251</v>
      </c>
      <c r="CX16" s="110">
        <f>CX15+'KEY L-8'!$C19</f>
        <v>0.60008101851851958</v>
      </c>
      <c r="CY16" s="110">
        <f>CY15+'KEY L-8'!$C19</f>
        <v>0.60430555555555665</v>
      </c>
      <c r="CZ16" s="110">
        <f>CZ15+'KEY L-8'!$C19</f>
        <v>0.60853009259259372</v>
      </c>
      <c r="DA16" s="110">
        <f>DA15+'KEY L-8'!$C19</f>
        <v>0.61275462962963079</v>
      </c>
      <c r="DB16" s="110">
        <f>DB15+'KEY L-8'!$C19</f>
        <v>0.61697916666666786</v>
      </c>
      <c r="DC16" s="110">
        <f>DC15+'KEY L-8'!$C19</f>
        <v>0.62120370370370492</v>
      </c>
      <c r="DD16" s="110">
        <f>DD15+'KEY L-8'!$C19</f>
        <v>0.62542824074074199</v>
      </c>
      <c r="DE16" s="110">
        <f>DE15+'KEY L-8'!$C19</f>
        <v>0.62965277777777906</v>
      </c>
      <c r="DF16" s="110">
        <f>DF15+'KEY L-8'!$C19</f>
        <v>0.63387731481481613</v>
      </c>
      <c r="DG16" s="110">
        <f>DG15+'KEY L-8'!$C19</f>
        <v>0.6381018518518532</v>
      </c>
      <c r="DH16" s="110">
        <f>DH15+'KEY L-8'!$C19</f>
        <v>0.64232638888889027</v>
      </c>
      <c r="DI16" s="110">
        <f>DI15+'KEY L-8'!$C19</f>
        <v>0.64655092592592733</v>
      </c>
      <c r="DJ16" s="110">
        <f>DJ15+'KEY L-8'!$C19</f>
        <v>0.6507754629629644</v>
      </c>
      <c r="DK16" s="589"/>
      <c r="DL16" s="110">
        <f>DL15+'KEY L-8'!$C19</f>
        <v>0.65500000000000147</v>
      </c>
      <c r="DM16" s="110">
        <f>DM15+'KEY L-8'!$C19</f>
        <v>0.65922453703703854</v>
      </c>
      <c r="DN16" s="110">
        <f>DN15+'KEY L-8'!$C19</f>
        <v>0.66344907407407561</v>
      </c>
      <c r="DO16" s="110">
        <f>DO15+'KEY L-8'!$C19</f>
        <v>0.66767361111111267</v>
      </c>
      <c r="DP16" s="110">
        <f>DP15+'KEY L-8'!$C19</f>
        <v>0.67189814814814974</v>
      </c>
      <c r="DQ16" s="110">
        <f>DQ15+'KEY L-8'!$C19</f>
        <v>0.67612268518518681</v>
      </c>
      <c r="DR16" s="110">
        <f>DR15+'KEY L-8'!$C19</f>
        <v>0.68034722222222388</v>
      </c>
      <c r="DS16" s="110">
        <f>DS15+'KEY L-8'!$C19</f>
        <v>0.68457175925926095</v>
      </c>
      <c r="DT16" s="110">
        <f>DT15+'KEY L-8'!$C19</f>
        <v>0.68879629629629802</v>
      </c>
      <c r="DU16" s="110">
        <f>DU15+'KEY L-8'!$C19</f>
        <v>0.69302083333333508</v>
      </c>
      <c r="DV16" s="110">
        <f>DV15+'KEY L-8'!$C19</f>
        <v>0.69753472222222213</v>
      </c>
      <c r="DW16" s="110"/>
      <c r="DX16" s="110">
        <f>DX15+'KEY L-8'!$C19</f>
        <v>0.70447916666666643</v>
      </c>
      <c r="DY16" s="110">
        <f>DY15+'KEY L-8'!$C19</f>
        <v>0.70905092592592778</v>
      </c>
      <c r="DZ16" s="110">
        <f>DZ15+'KEY L-8'!$C19</f>
        <v>0.71298611111111299</v>
      </c>
      <c r="EA16" s="110">
        <f>EA15+'KEY L-8'!$C19</f>
        <v>0.71692129629629819</v>
      </c>
      <c r="EB16" s="110">
        <f>EB15+'KEY L-8'!$C19</f>
        <v>0.7208564814814834</v>
      </c>
      <c r="EC16" s="110">
        <f>EC15+'KEY L-8'!$C19</f>
        <v>0.72479166666666861</v>
      </c>
      <c r="ED16" s="110">
        <f>ED15+'KEY L-8'!$C19</f>
        <v>0.72872685185185382</v>
      </c>
      <c r="EE16" s="110">
        <f>EE15+'KEY L-8'!$C19</f>
        <v>0.73266203703703903</v>
      </c>
      <c r="EF16" s="110">
        <f>EF15+'KEY L-8'!$C19</f>
        <v>0.73659722222222423</v>
      </c>
      <c r="EG16" s="110">
        <f>EG15+'KEY L-8'!$C19</f>
        <v>0.74053240740740944</v>
      </c>
      <c r="EH16" s="110">
        <f>EH15+'KEY L-8'!$C19</f>
        <v>0.74446759259259465</v>
      </c>
      <c r="EI16" s="110">
        <f>EI15+'KEY L-8'!$C19</f>
        <v>0.74840277777777986</v>
      </c>
      <c r="EJ16" s="110">
        <f>EJ15+'KEY L-8'!$C19</f>
        <v>0.75233796296296507</v>
      </c>
      <c r="EK16" s="110">
        <f>EK15+'KEY L-8'!$C19</f>
        <v>0.75627314814815028</v>
      </c>
      <c r="EL16" s="110">
        <f>EL15+'KEY L-8'!$C19</f>
        <v>0.76020833333333548</v>
      </c>
      <c r="EM16" s="110">
        <f>EM15+'KEY L-8'!$C19</f>
        <v>0.76414351851852069</v>
      </c>
      <c r="EN16" s="110">
        <f>EN15+'KEY L-8'!$C19</f>
        <v>0.7680787037037059</v>
      </c>
      <c r="EO16" s="110">
        <f>EO15+'KEY L-8'!$C19</f>
        <v>0.77201388888889111</v>
      </c>
      <c r="EP16" s="110">
        <f>EP15+'KEY L-8'!$C19</f>
        <v>0.77594907407407632</v>
      </c>
      <c r="EQ16" s="110">
        <f>EQ15+'KEY L-8'!$C19</f>
        <v>0.77988425925926153</v>
      </c>
      <c r="ER16" s="110">
        <f>ER15+'KEY L-8'!$C19</f>
        <v>0.78381944444444673</v>
      </c>
      <c r="ES16" s="110">
        <f>ES15+'KEY L-8'!$C19</f>
        <v>0.78775462962963194</v>
      </c>
      <c r="ET16" s="110">
        <f>ET15+'KEY L-8'!$C19</f>
        <v>0.79168981481481715</v>
      </c>
      <c r="EU16" s="110">
        <f>EU15+'KEY L-8'!$C19</f>
        <v>0.79562500000000236</v>
      </c>
      <c r="EV16" s="110">
        <f>EV15+'KEY L-8'!$C19</f>
        <v>0.79956018518518757</v>
      </c>
      <c r="EW16" s="110">
        <f>EW15+'KEY L-8'!$C19</f>
        <v>0.80349537037037277</v>
      </c>
      <c r="EX16" s="110">
        <f>EX15+'KEY L-8'!$C19</f>
        <v>0.80743055555555798</v>
      </c>
      <c r="EY16" s="110">
        <f>EY15+'KEY L-8'!$C19</f>
        <v>0.81136574074074319</v>
      </c>
      <c r="EZ16" s="110">
        <f>EZ15+'KEY L-8'!$C19</f>
        <v>0.8153009259259284</v>
      </c>
      <c r="FA16" s="110">
        <f>FA15+'KEY L-8'!$C19</f>
        <v>0.81923611111111361</v>
      </c>
      <c r="FB16" s="110">
        <f>FB15+'KEY L-8'!$C19</f>
        <v>0.82317129629629882</v>
      </c>
      <c r="FC16" s="110">
        <f>FC15+'KEY L-8'!$C19</f>
        <v>0.82710648148148402</v>
      </c>
      <c r="FD16" s="110">
        <f>FD15+'KEY L-8'!$C19</f>
        <v>0.83104166666666923</v>
      </c>
      <c r="FE16" s="110">
        <f>FE15+'KEY L-8'!$C19</f>
        <v>0.83497685185185444</v>
      </c>
      <c r="FF16" s="110">
        <f>FF15+'KEY L-8'!$C19</f>
        <v>0.83891203703703965</v>
      </c>
      <c r="FG16" s="110">
        <f>FG15+'KEY L-8'!$C19</f>
        <v>0.84284722222222486</v>
      </c>
      <c r="FH16" s="110">
        <f>FH15+'KEY L-8'!$C19</f>
        <v>0.84678240740741006</v>
      </c>
      <c r="FI16" s="110">
        <f>FI15+'KEY L-8'!$C19</f>
        <v>0.85071759259259527</v>
      </c>
      <c r="FJ16" s="110">
        <f>FJ15+'KEY L-8'!$C19</f>
        <v>0.85465277777778048</v>
      </c>
      <c r="FK16" s="110">
        <f>FK15+'KEY L-8'!$C19</f>
        <v>0.85858796296296569</v>
      </c>
      <c r="FL16" s="113">
        <f>FL15+'KEY L-8'!$C19</f>
        <v>0.86304398148148131</v>
      </c>
      <c r="FM16" s="113">
        <f>FM15+'KEY L-8'!$C19</f>
        <v>0.86663194444444425</v>
      </c>
      <c r="FN16" s="113">
        <f>FN15+'KEY L-8'!$C19</f>
        <v>0.87021990740740718</v>
      </c>
      <c r="FO16" s="113">
        <f>FO15+'KEY L-8'!$C19</f>
        <v>0.87380787037037011</v>
      </c>
      <c r="FP16" s="113">
        <f>FP15+'KEY L-8'!$C19</f>
        <v>0.87739583333333304</v>
      </c>
      <c r="FQ16" s="113">
        <f>FQ15+'KEY L-8'!$C19</f>
        <v>0.88156250000000136</v>
      </c>
      <c r="FR16" s="113">
        <f>FR15+'KEY L-8'!$C19</f>
        <v>0.88619212962963012</v>
      </c>
      <c r="FS16" s="113">
        <f>FS15+'KEY L-8'!$C19</f>
        <v>0.88983796296296347</v>
      </c>
      <c r="FT16" s="113">
        <f>FT15+'KEY L-8'!$C19</f>
        <v>0.89348379629629615</v>
      </c>
      <c r="FU16" s="113">
        <f>FU15+'KEY L-8'!$C19</f>
        <v>0.89684027777777764</v>
      </c>
      <c r="FV16" s="113">
        <f>FV15+'KEY L-8'!$C19</f>
        <v>0.90170138888888907</v>
      </c>
      <c r="FW16" s="113">
        <f>FW15+'KEY L-8'!$C19</f>
        <v>0.90517361111111094</v>
      </c>
      <c r="FX16" s="113">
        <f>FX15+'KEY L-8'!$C19</f>
        <v>0.90864583333333349</v>
      </c>
      <c r="FY16" s="113">
        <f>FY15+'KEY L-8'!$C19</f>
        <v>0.91559027777777791</v>
      </c>
      <c r="FZ16" s="113">
        <f>FZ15+'KEY L-8'!$C19</f>
        <v>0.92253472222222233</v>
      </c>
      <c r="GA16" s="113">
        <f>GA15+'KEY L-8'!$C19</f>
        <v>0.9260069444444442</v>
      </c>
      <c r="GB16" s="113">
        <f>GB15+'KEY L-8'!$C19</f>
        <v>0.92947916666666675</v>
      </c>
      <c r="GC16" s="113">
        <f>GC15+'KEY L-8'!$C19</f>
        <v>0.93642361111111094</v>
      </c>
      <c r="GD16" s="113">
        <f>GD15+'KEY L-8'!$C19</f>
        <v>0.93989583333333326</v>
      </c>
      <c r="GE16" s="113">
        <f>GE15+'KEY L-8'!$C19</f>
        <v>0.94336805555555558</v>
      </c>
      <c r="GF16" s="113">
        <f>GF15+'KEY L-8'!$C19</f>
        <v>0.9503125</v>
      </c>
      <c r="GG16" s="113">
        <f>GG15+'KEY L-8'!$C19</f>
        <v>0.95725694444444442</v>
      </c>
      <c r="GH16" s="113">
        <f>GH15+'KEY L-8'!$C19</f>
        <v>0.96420138888888884</v>
      </c>
      <c r="GI16" s="113">
        <f>GI15+'KEY L-8'!$C19</f>
        <v>0.96975694444444427</v>
      </c>
      <c r="GJ16" s="113">
        <f>GJ15+'KEY L-8'!$C19</f>
        <v>0.97461805555555536</v>
      </c>
      <c r="GK16" s="113">
        <f>GK15+'KEY L-8'!$C19</f>
        <v>0.98156249999999989</v>
      </c>
      <c r="GL16" s="113">
        <f>GL15+'KEY L-8'!$C19</f>
        <v>0.9850347222222221</v>
      </c>
      <c r="GM16" s="113">
        <f>GM15+'KEY L-8'!$C19</f>
        <v>0.99197916666666652</v>
      </c>
      <c r="GN16" s="113">
        <f>GN15+[2]KEY!$C19</f>
        <v>0.9971875</v>
      </c>
      <c r="GO16" s="113">
        <f>GO15+[2]KEY!$C19</f>
        <v>1.0006597222222222</v>
      </c>
      <c r="GP16" s="118">
        <f>GP15+[2]KEY!$C19</f>
        <v>1.0076041666666666</v>
      </c>
    </row>
    <row r="17" spans="1:200" s="71" customFormat="1" ht="17.100000000000001" hidden="1" customHeight="1" x14ac:dyDescent="0.25">
      <c r="A17" s="72" t="s">
        <v>93</v>
      </c>
      <c r="B17" s="573"/>
      <c r="C17" s="589"/>
      <c r="D17" s="589"/>
      <c r="E17" s="589"/>
      <c r="F17" s="589"/>
      <c r="G17" s="589"/>
      <c r="H17" s="589"/>
      <c r="I17" s="589"/>
      <c r="J17" s="589"/>
      <c r="K17" s="589"/>
      <c r="L17" s="589"/>
      <c r="M17" s="110"/>
      <c r="N17" s="589"/>
      <c r="O17" s="110"/>
      <c r="P17" s="589"/>
      <c r="Q17" s="110"/>
      <c r="R17" s="589"/>
      <c r="S17" s="110"/>
      <c r="T17" s="589"/>
      <c r="U17" s="73">
        <f>U16+'KEY L-8'!$G20</f>
        <v>0.2685300925925927</v>
      </c>
      <c r="V17" s="73">
        <f>V16+'KEY L-8'!$C20</f>
        <v>0.27842592592592597</v>
      </c>
      <c r="W17" s="589"/>
      <c r="X17" s="110"/>
      <c r="Y17" s="73">
        <f>Y16+'KEY L-8'!$C20</f>
        <v>0.28884259259259265</v>
      </c>
      <c r="Z17" s="110"/>
      <c r="AA17" s="93">
        <f>AA16+'KEY L-8'!$C20</f>
        <v>0.29925925925925928</v>
      </c>
      <c r="AB17" s="110"/>
      <c r="AC17" s="93">
        <f>AC16+'KEY L-8'!$C20</f>
        <v>0.30527777777777787</v>
      </c>
      <c r="AD17" s="93">
        <f>AD16+'KEY L-8'!$C20</f>
        <v>0.30921296296296308</v>
      </c>
      <c r="AE17" s="93">
        <f>AE16+'KEY L-8'!$C20</f>
        <v>0.31314814814814829</v>
      </c>
      <c r="AF17" s="93">
        <f>AF16+'KEY L-8'!$C20</f>
        <v>0.31708333333333349</v>
      </c>
      <c r="AG17" s="93">
        <f>AG16+'KEY L-8'!$C20</f>
        <v>0.3210185185185187</v>
      </c>
      <c r="AH17" s="93">
        <f>AH16+'KEY L-8'!$C20</f>
        <v>0.32495370370370391</v>
      </c>
      <c r="AI17" s="110">
        <f>AI16+'KEY L-8'!$C20</f>
        <v>0.32888888888888912</v>
      </c>
      <c r="AJ17" s="110">
        <f>AJ16+'KEY L-8'!$C20</f>
        <v>0.33282407407407433</v>
      </c>
      <c r="AK17" s="110">
        <f>AK16+'KEY L-8'!$C20</f>
        <v>0.33675925925925954</v>
      </c>
      <c r="AL17" s="110">
        <f>AL16+'KEY L-8'!$C20</f>
        <v>0.34069444444444474</v>
      </c>
      <c r="AM17" s="110">
        <f>AM16+'KEY L-8'!$C20</f>
        <v>0.34462962962962995</v>
      </c>
      <c r="AN17" s="110">
        <f>AN16+'KEY L-8'!$C20</f>
        <v>0.34856481481481516</v>
      </c>
      <c r="AO17" s="110">
        <f>AO16+'KEY L-8'!$C20</f>
        <v>0.35250000000000037</v>
      </c>
      <c r="AP17" s="110">
        <f>AP16+'KEY L-8'!$C20</f>
        <v>0.35643518518518558</v>
      </c>
      <c r="AQ17" s="110">
        <f>AQ16+'KEY L-8'!$C20</f>
        <v>0.36037037037037079</v>
      </c>
      <c r="AR17" s="110">
        <f>AR16+'KEY L-8'!$C20</f>
        <v>0.36430555555555599</v>
      </c>
      <c r="AS17" s="110">
        <f>AS16+'KEY L-8'!$C20</f>
        <v>0.3682407407407412</v>
      </c>
      <c r="AT17" s="110">
        <f>AT16+'KEY L-8'!$C20</f>
        <v>0.37217592592592641</v>
      </c>
      <c r="AU17" s="110">
        <f>AU16+'KEY L-8'!$C20</f>
        <v>0.37611111111111162</v>
      </c>
      <c r="AV17" s="110">
        <f>AV16+'KEY L-8'!$C20</f>
        <v>0.38004629629629683</v>
      </c>
      <c r="AW17" s="110">
        <f>AW16+'KEY L-8'!$C20</f>
        <v>0.38398148148148203</v>
      </c>
      <c r="AX17" s="110">
        <f>AX16+'KEY L-8'!$C20</f>
        <v>0.38791666666666724</v>
      </c>
      <c r="AY17" s="110">
        <f>AY16+'KEY L-8'!$C20</f>
        <v>0.39185185185185245</v>
      </c>
      <c r="AZ17" s="110">
        <f>AZ16+'KEY L-8'!$C20</f>
        <v>0.39578703703703766</v>
      </c>
      <c r="BA17" s="110">
        <f>BA16+'KEY L-8'!$C20</f>
        <v>0.39972222222222287</v>
      </c>
      <c r="BB17" s="110">
        <f>BB16+'KEY L-8'!$C20</f>
        <v>0.40365740740740808</v>
      </c>
      <c r="BC17" s="110">
        <f>BC16+'KEY L-8'!$C20</f>
        <v>0.40759259259259328</v>
      </c>
      <c r="BD17" s="110">
        <f>BD16+'KEY L-8'!$C20</f>
        <v>0.41152777777777849</v>
      </c>
      <c r="BE17" s="110">
        <f>BE16+'KEY L-8'!$C20</f>
        <v>0.4154629629629637</v>
      </c>
      <c r="BF17" s="110">
        <f>BF16+'KEY L-8'!$C20</f>
        <v>0.41939814814814891</v>
      </c>
      <c r="BG17" s="110">
        <f>BG16+'KEY L-8'!$C20</f>
        <v>0.42333333333333412</v>
      </c>
      <c r="BH17" s="110">
        <f>BH16+'KEY L-8'!$C20</f>
        <v>0.42726851851851932</v>
      </c>
      <c r="BI17" s="110">
        <f>BI16+'KEY L-8'!$C20</f>
        <v>0.43120370370370453</v>
      </c>
      <c r="BJ17" s="110">
        <f>BJ16+'KEY L-8'!$C20</f>
        <v>0.43513888888888974</v>
      </c>
      <c r="BK17" s="110">
        <f>BK16+'KEY L-8'!$C20</f>
        <v>0.43907407407407495</v>
      </c>
      <c r="BL17" s="110">
        <f>BL16+'KEY L-8'!$C20</f>
        <v>0.44300925925926016</v>
      </c>
      <c r="BM17" s="110">
        <f>BM16+'KEY L-8'!$C20</f>
        <v>0.44694444444444537</v>
      </c>
      <c r="BN17" s="110">
        <f>BN16+'KEY L-8'!$C20</f>
        <v>0.45087962962963057</v>
      </c>
      <c r="BO17" s="110">
        <f>BO16+'KEY L-8'!$C20</f>
        <v>0.45481481481481578</v>
      </c>
      <c r="BP17" s="110">
        <f>BP16+'KEY L-8'!$C20</f>
        <v>0.45875000000000099</v>
      </c>
      <c r="BQ17" s="110">
        <f>BQ16+'KEY L-8'!$C20</f>
        <v>0.4626851851851862</v>
      </c>
      <c r="BR17" s="110">
        <f>BR16+'KEY L-8'!$C20</f>
        <v>0.46662037037037141</v>
      </c>
      <c r="BS17" s="110">
        <f>BS16+'KEY L-8'!$C20</f>
        <v>0.47084490740740842</v>
      </c>
      <c r="BT17" s="110">
        <f>BT16+'KEY L-8'!$C20</f>
        <v>0.47506944444444543</v>
      </c>
      <c r="BU17" s="110">
        <f>BU16+'KEY L-8'!$C20</f>
        <v>0.47929398148148245</v>
      </c>
      <c r="BV17" s="110">
        <f>BV16+'KEY L-8'!$C20</f>
        <v>0.48351851851851946</v>
      </c>
      <c r="BW17" s="110">
        <f>BW16+'KEY L-8'!$C20</f>
        <v>0.48774305555555647</v>
      </c>
      <c r="BX17" s="110">
        <f>BX16+'KEY L-8'!$C20</f>
        <v>0.49196759259259348</v>
      </c>
      <c r="BY17" s="110">
        <f>BY16+'KEY L-8'!$C20</f>
        <v>0.4961921296296305</v>
      </c>
      <c r="BZ17" s="110">
        <f>BZ16+'KEY L-8'!$C20</f>
        <v>0.50041666666666751</v>
      </c>
      <c r="CA17" s="110">
        <f>CA16+'KEY L-8'!$C20</f>
        <v>0.50464120370370447</v>
      </c>
      <c r="CB17" s="110">
        <f>CB16+'KEY L-8'!$C20</f>
        <v>0.50886574074074142</v>
      </c>
      <c r="CC17" s="110">
        <f>CC16+'KEY L-8'!$C20</f>
        <v>0.51309027777777838</v>
      </c>
      <c r="CD17" s="110">
        <f>CD16+'KEY L-8'!$C20</f>
        <v>0.51731481481481534</v>
      </c>
      <c r="CE17" s="110">
        <f>CE16+'KEY L-8'!$C20</f>
        <v>0.52153935185185241</v>
      </c>
      <c r="CF17" s="110">
        <f>CF16+'KEY L-8'!$C20</f>
        <v>0.52576388888888947</v>
      </c>
      <c r="CG17" s="110">
        <f>CG16+'KEY L-8'!$C20</f>
        <v>0.52998842592592643</v>
      </c>
      <c r="CH17" s="110">
        <f>CH16+'KEY L-8'!$C20</f>
        <v>0.5342129629629635</v>
      </c>
      <c r="CI17" s="110">
        <f>CI16+'KEY L-8'!$C20</f>
        <v>0.53843750000000057</v>
      </c>
      <c r="CJ17" s="110">
        <f>CJ16+'KEY L-8'!$C20</f>
        <v>0.54266203703703764</v>
      </c>
      <c r="CK17" s="110">
        <f>CK16+'KEY L-8'!$C20</f>
        <v>0.54688657407407471</v>
      </c>
      <c r="CL17" s="110">
        <f>CL16+'KEY L-8'!$C20</f>
        <v>0.55111111111111177</v>
      </c>
      <c r="CM17" s="110">
        <f>CM16+'KEY L-8'!$C20</f>
        <v>0.55533564814814884</v>
      </c>
      <c r="CN17" s="110">
        <f>CN16+'KEY L-8'!$C20</f>
        <v>0.55956018518518591</v>
      </c>
      <c r="CO17" s="110">
        <f>CO16+'KEY L-8'!$C20</f>
        <v>0.56378472222222298</v>
      </c>
      <c r="CP17" s="110">
        <f>CP16+'KEY L-8'!$C20</f>
        <v>0.56800925925926005</v>
      </c>
      <c r="CQ17" s="110">
        <f>CQ16+'KEY L-8'!$C20</f>
        <v>0.57223379629629711</v>
      </c>
      <c r="CR17" s="110">
        <f>CR16+'KEY L-8'!$C20</f>
        <v>0.57645833333333418</v>
      </c>
      <c r="CS17" s="110">
        <f>CS16+'KEY L-8'!$C20</f>
        <v>0.58068287037037125</v>
      </c>
      <c r="CT17" s="110">
        <f>CT16+'KEY L-8'!$C20</f>
        <v>0.58490740740740832</v>
      </c>
      <c r="CU17" s="110">
        <f>CU16+'KEY L-8'!$C20</f>
        <v>0.58913194444444539</v>
      </c>
      <c r="CV17" s="110">
        <f>CV16+'KEY L-8'!$C20</f>
        <v>0.59335648148148246</v>
      </c>
      <c r="CW17" s="110">
        <f>CW16+'KEY L-8'!$C20</f>
        <v>0.59758101851851952</v>
      </c>
      <c r="CX17" s="110">
        <f>CX16+'KEY L-8'!$C20</f>
        <v>0.60180555555555659</v>
      </c>
      <c r="CY17" s="110">
        <f>CY16+'KEY L-8'!$C20</f>
        <v>0.60603009259259366</v>
      </c>
      <c r="CZ17" s="110">
        <f>CZ16+'KEY L-8'!$C20</f>
        <v>0.61025462962963073</v>
      </c>
      <c r="DA17" s="110">
        <f>DA16+'KEY L-8'!$C20</f>
        <v>0.6144791666666678</v>
      </c>
      <c r="DB17" s="110">
        <f>DB16+'KEY L-8'!$C20</f>
        <v>0.61870370370370487</v>
      </c>
      <c r="DC17" s="110">
        <f>DC16+'KEY L-8'!$C20</f>
        <v>0.62292824074074193</v>
      </c>
      <c r="DD17" s="110">
        <f>DD16+'KEY L-8'!$C20</f>
        <v>0.627152777777779</v>
      </c>
      <c r="DE17" s="110">
        <f>DE16+'KEY L-8'!$C20</f>
        <v>0.63137731481481607</v>
      </c>
      <c r="DF17" s="110">
        <f>DF16+'KEY L-8'!$C20</f>
        <v>0.63560185185185314</v>
      </c>
      <c r="DG17" s="110">
        <f>DG16+'KEY L-8'!$C20</f>
        <v>0.63982638888889021</v>
      </c>
      <c r="DH17" s="110">
        <f>DH16+'KEY L-8'!$C20</f>
        <v>0.64405092592592728</v>
      </c>
      <c r="DI17" s="110">
        <f>DI16+'KEY L-8'!$C20</f>
        <v>0.64827546296296434</v>
      </c>
      <c r="DJ17" s="110">
        <f>DJ16+'KEY L-8'!$C20</f>
        <v>0.65250000000000141</v>
      </c>
      <c r="DK17" s="589"/>
      <c r="DL17" s="110">
        <f>DL16+'KEY L-8'!$C20</f>
        <v>0.65672453703703848</v>
      </c>
      <c r="DM17" s="110">
        <f>DM16+'KEY L-8'!$C20</f>
        <v>0.66094907407407555</v>
      </c>
      <c r="DN17" s="110">
        <f>DN16+'KEY L-8'!$C20</f>
        <v>0.66517361111111262</v>
      </c>
      <c r="DO17" s="110">
        <f>DO16+'KEY L-8'!$C20</f>
        <v>0.66939814814814969</v>
      </c>
      <c r="DP17" s="110">
        <f>DP16+'KEY L-8'!$C20</f>
        <v>0.67362268518518675</v>
      </c>
      <c r="DQ17" s="110">
        <f>DQ16+'KEY L-8'!$C20</f>
        <v>0.67784722222222382</v>
      </c>
      <c r="DR17" s="110">
        <f>DR16+'KEY L-8'!$C20</f>
        <v>0.68207175925926089</v>
      </c>
      <c r="DS17" s="110">
        <f>DS16+'KEY L-8'!$C20</f>
        <v>0.68629629629629796</v>
      </c>
      <c r="DT17" s="110">
        <f>DT16+'KEY L-8'!$C20</f>
        <v>0.69052083333333503</v>
      </c>
      <c r="DU17" s="110">
        <f>DU16+'KEY L-8'!$C20</f>
        <v>0.6947453703703721</v>
      </c>
      <c r="DV17" s="110">
        <f>DV16+'KEY L-8'!$C20</f>
        <v>0.69925925925925914</v>
      </c>
      <c r="DW17" s="110"/>
      <c r="DX17" s="110">
        <f>DX16+'KEY L-8'!$C20</f>
        <v>0.70620370370370344</v>
      </c>
      <c r="DY17" s="110">
        <f>DY16+'KEY L-8'!$C20</f>
        <v>0.71077546296296479</v>
      </c>
      <c r="DZ17" s="110">
        <f>DZ16+'KEY L-8'!$C20</f>
        <v>0.71471064814815</v>
      </c>
      <c r="EA17" s="110">
        <f>EA16+'KEY L-8'!$C20</f>
        <v>0.7186458333333352</v>
      </c>
      <c r="EB17" s="110">
        <f>EB16+'KEY L-8'!$C20</f>
        <v>0.72258101851852041</v>
      </c>
      <c r="EC17" s="110">
        <f>EC16+'KEY L-8'!$C20</f>
        <v>0.72651620370370562</v>
      </c>
      <c r="ED17" s="110">
        <f>ED16+'KEY L-8'!$C20</f>
        <v>0.73045138888889083</v>
      </c>
      <c r="EE17" s="110">
        <f>EE16+'KEY L-8'!$C20</f>
        <v>0.73438657407407604</v>
      </c>
      <c r="EF17" s="110">
        <f>EF16+'KEY L-8'!$C20</f>
        <v>0.73832175925926125</v>
      </c>
      <c r="EG17" s="110">
        <f>EG16+'KEY L-8'!$C20</f>
        <v>0.74225694444444645</v>
      </c>
      <c r="EH17" s="110">
        <f>EH16+'KEY L-8'!$C20</f>
        <v>0.74619212962963166</v>
      </c>
      <c r="EI17" s="110">
        <f>EI16+'KEY L-8'!$C20</f>
        <v>0.75012731481481687</v>
      </c>
      <c r="EJ17" s="110">
        <f>EJ16+'KEY L-8'!$C20</f>
        <v>0.75406250000000208</v>
      </c>
      <c r="EK17" s="110">
        <f>EK16+'KEY L-8'!$C20</f>
        <v>0.75799768518518729</v>
      </c>
      <c r="EL17" s="110">
        <f>EL16+'KEY L-8'!$C20</f>
        <v>0.76193287037037249</v>
      </c>
      <c r="EM17" s="110">
        <f>EM16+'KEY L-8'!$C20</f>
        <v>0.7658680555555577</v>
      </c>
      <c r="EN17" s="110">
        <f>EN16+'KEY L-8'!$C20</f>
        <v>0.76980324074074291</v>
      </c>
      <c r="EO17" s="110">
        <f>EO16+'KEY L-8'!$C20</f>
        <v>0.77373842592592812</v>
      </c>
      <c r="EP17" s="110">
        <f>EP16+'KEY L-8'!$C20</f>
        <v>0.77767361111111333</v>
      </c>
      <c r="EQ17" s="110">
        <f>EQ16+'KEY L-8'!$C20</f>
        <v>0.78160879629629854</v>
      </c>
      <c r="ER17" s="110">
        <f>ER16+'KEY L-8'!$C20</f>
        <v>0.78554398148148374</v>
      </c>
      <c r="ES17" s="110">
        <f>ES16+'KEY L-8'!$C20</f>
        <v>0.78947916666666895</v>
      </c>
      <c r="ET17" s="110">
        <f>ET16+'KEY L-8'!$C20</f>
        <v>0.79341435185185416</v>
      </c>
      <c r="EU17" s="110">
        <f>EU16+'KEY L-8'!$C20</f>
        <v>0.79734953703703937</v>
      </c>
      <c r="EV17" s="110">
        <f>EV16+'KEY L-8'!$C20</f>
        <v>0.80128472222222458</v>
      </c>
      <c r="EW17" s="110">
        <f>EW16+'KEY L-8'!$C20</f>
        <v>0.80521990740740979</v>
      </c>
      <c r="EX17" s="110">
        <f>EX16+'KEY L-8'!$C20</f>
        <v>0.80915509259259499</v>
      </c>
      <c r="EY17" s="110">
        <f>EY16+'KEY L-8'!$C20</f>
        <v>0.8130902777777802</v>
      </c>
      <c r="EZ17" s="110">
        <f>EZ16+'KEY L-8'!$C20</f>
        <v>0.81702546296296541</v>
      </c>
      <c r="FA17" s="110">
        <f>FA16+'KEY L-8'!$C20</f>
        <v>0.82096064814815062</v>
      </c>
      <c r="FB17" s="110">
        <f>FB16+'KEY L-8'!$C20</f>
        <v>0.82489583333333583</v>
      </c>
      <c r="FC17" s="110">
        <f>FC16+'KEY L-8'!$C20</f>
        <v>0.82883101851852103</v>
      </c>
      <c r="FD17" s="110">
        <f>FD16+'KEY L-8'!$C20</f>
        <v>0.83276620370370624</v>
      </c>
      <c r="FE17" s="110">
        <f>FE16+'KEY L-8'!$C20</f>
        <v>0.83670138888889145</v>
      </c>
      <c r="FF17" s="110">
        <f>FF16+'KEY L-8'!$C20</f>
        <v>0.84063657407407666</v>
      </c>
      <c r="FG17" s="110">
        <f>FG16+'KEY L-8'!$C20</f>
        <v>0.84457175925926187</v>
      </c>
      <c r="FH17" s="110">
        <f>FH16+'KEY L-8'!$C20</f>
        <v>0.84850694444444708</v>
      </c>
      <c r="FI17" s="110">
        <f>FI16+'KEY L-8'!$C20</f>
        <v>0.85244212962963228</v>
      </c>
      <c r="FJ17" s="110">
        <f>FJ16+'KEY L-8'!$C20</f>
        <v>0.85637731481481749</v>
      </c>
      <c r="FK17" s="110">
        <f>FK16+'KEY L-8'!$C20</f>
        <v>0.8603125000000027</v>
      </c>
      <c r="FL17" s="113">
        <f>FL16+'KEY L-8'!$C20</f>
        <v>0.86476851851851833</v>
      </c>
      <c r="FM17" s="113">
        <f>FM16+'KEY L-8'!$C20</f>
        <v>0.86835648148148126</v>
      </c>
      <c r="FN17" s="113">
        <f>FN16+'KEY L-8'!$C20</f>
        <v>0.87194444444444419</v>
      </c>
      <c r="FO17" s="113">
        <f>FO16+'KEY L-8'!$C20</f>
        <v>0.87553240740740712</v>
      </c>
      <c r="FP17" s="113">
        <f>FP16+'KEY L-8'!$C20</f>
        <v>0.87912037037037005</v>
      </c>
      <c r="FQ17" s="113">
        <f>FQ16+'KEY L-8'!$C20</f>
        <v>0.88328703703703837</v>
      </c>
      <c r="FR17" s="113">
        <f>FR16+'KEY L-8'!$C20</f>
        <v>0.88791666666666713</v>
      </c>
      <c r="FS17" s="113">
        <f>FS16+'KEY L-8'!$C20</f>
        <v>0.89156250000000048</v>
      </c>
      <c r="FT17" s="113">
        <f>FT16+'KEY L-8'!$C20</f>
        <v>0.89520833333333316</v>
      </c>
      <c r="FU17" s="113">
        <f>FU16+'KEY L-8'!$C20</f>
        <v>0.89856481481481465</v>
      </c>
      <c r="FV17" s="113">
        <f>FV16+'KEY L-8'!$C20</f>
        <v>0.90342592592592608</v>
      </c>
      <c r="FW17" s="113">
        <f>FW16+'KEY L-8'!$C20</f>
        <v>0.90689814814814795</v>
      </c>
      <c r="FX17" s="113">
        <f>FX16+'KEY L-8'!$C20</f>
        <v>0.9103703703703705</v>
      </c>
      <c r="FY17" s="113">
        <f>FY16+'KEY L-8'!$C20</f>
        <v>0.91731481481481492</v>
      </c>
      <c r="FZ17" s="113">
        <f>FZ16+'KEY L-8'!$C20</f>
        <v>0.92425925925925934</v>
      </c>
      <c r="GA17" s="113">
        <f>GA16+'KEY L-8'!$C20</f>
        <v>0.92773148148148121</v>
      </c>
      <c r="GB17" s="113">
        <f>GB16+'KEY L-8'!$C20</f>
        <v>0.93120370370370376</v>
      </c>
      <c r="GC17" s="113">
        <f>GC16+'KEY L-8'!$C20</f>
        <v>0.93814814814814795</v>
      </c>
      <c r="GD17" s="113">
        <f>GD16+'KEY L-8'!$C20</f>
        <v>0.94162037037037027</v>
      </c>
      <c r="GE17" s="113">
        <f>GE16+'KEY L-8'!$C20</f>
        <v>0.9450925925925926</v>
      </c>
      <c r="GF17" s="113">
        <f>GF16+'KEY L-8'!$C20</f>
        <v>0.95203703703703701</v>
      </c>
      <c r="GG17" s="113">
        <f>GG16+'KEY L-8'!$C20</f>
        <v>0.95898148148148143</v>
      </c>
      <c r="GH17" s="113">
        <f>GH16+'KEY L-8'!$C20</f>
        <v>0.96592592592592585</v>
      </c>
      <c r="GI17" s="113">
        <f>GI16+'KEY L-8'!$C20</f>
        <v>0.97148148148148128</v>
      </c>
      <c r="GJ17" s="113">
        <f>GJ16+'KEY L-8'!$C20</f>
        <v>0.97634259259259237</v>
      </c>
      <c r="GK17" s="113">
        <f>GK16+'KEY L-8'!$C20</f>
        <v>0.9832870370370369</v>
      </c>
      <c r="GL17" s="113">
        <f>GL16+'KEY L-8'!$C20</f>
        <v>0.98675925925925911</v>
      </c>
      <c r="GM17" s="113">
        <f>GM16+'KEY L-8'!$C20</f>
        <v>0.99370370370370353</v>
      </c>
      <c r="GN17" s="113">
        <f>GN16+[2]KEY!$C20</f>
        <v>0.99879629629629629</v>
      </c>
      <c r="GO17" s="113">
        <f>GO16+[2]KEY!$C20</f>
        <v>1.0022685185185185</v>
      </c>
      <c r="GP17" s="118">
        <f>GP16+[2]KEY!$C20</f>
        <v>1.0092129629629629</v>
      </c>
    </row>
    <row r="18" spans="1:200" s="71" customFormat="1" ht="17.100000000000001" hidden="1" customHeight="1" x14ac:dyDescent="0.25">
      <c r="A18" s="72" t="s">
        <v>94</v>
      </c>
      <c r="B18" s="573"/>
      <c r="C18" s="589"/>
      <c r="D18" s="589"/>
      <c r="E18" s="589"/>
      <c r="F18" s="589"/>
      <c r="G18" s="589"/>
      <c r="H18" s="589"/>
      <c r="I18" s="589"/>
      <c r="J18" s="589"/>
      <c r="K18" s="589"/>
      <c r="L18" s="589"/>
      <c r="M18" s="110"/>
      <c r="N18" s="589"/>
      <c r="O18" s="110"/>
      <c r="P18" s="589"/>
      <c r="Q18" s="110"/>
      <c r="R18" s="589"/>
      <c r="S18" s="110"/>
      <c r="T18" s="589"/>
      <c r="U18" s="73">
        <f>U17+'KEY L-8'!$G21</f>
        <v>0.27013888888888898</v>
      </c>
      <c r="V18" s="73">
        <f>V17+'KEY L-8'!$C21</f>
        <v>0.27981481481481485</v>
      </c>
      <c r="W18" s="589"/>
      <c r="X18" s="110"/>
      <c r="Y18" s="73">
        <f>Y17+'KEY L-8'!$C21</f>
        <v>0.29023148148148153</v>
      </c>
      <c r="Z18" s="110"/>
      <c r="AA18" s="93">
        <f>AA17+'KEY L-8'!$C21</f>
        <v>0.30064814814814816</v>
      </c>
      <c r="AB18" s="110"/>
      <c r="AC18" s="93">
        <f>AC17+'KEY L-8'!$C21</f>
        <v>0.30666666666666675</v>
      </c>
      <c r="AD18" s="93">
        <f>AD17+'KEY L-8'!$C21</f>
        <v>0.31060185185185196</v>
      </c>
      <c r="AE18" s="93">
        <f>AE17+'KEY L-8'!$C21</f>
        <v>0.31453703703703717</v>
      </c>
      <c r="AF18" s="93">
        <f>AF17+'KEY L-8'!$C21</f>
        <v>0.31847222222222238</v>
      </c>
      <c r="AG18" s="93">
        <f>AG17+'KEY L-8'!$C21</f>
        <v>0.32240740740740759</v>
      </c>
      <c r="AH18" s="93">
        <f>AH17+'KEY L-8'!$C21</f>
        <v>0.3263425925925928</v>
      </c>
      <c r="AI18" s="110">
        <f>AI17+'KEY L-8'!$C21</f>
        <v>0.330277777777778</v>
      </c>
      <c r="AJ18" s="110">
        <f>AJ17+'KEY L-8'!$C21</f>
        <v>0.33421296296296321</v>
      </c>
      <c r="AK18" s="110">
        <f>AK17+'KEY L-8'!$C21</f>
        <v>0.33814814814814842</v>
      </c>
      <c r="AL18" s="110">
        <f>AL17+'KEY L-8'!$C21</f>
        <v>0.34208333333333363</v>
      </c>
      <c r="AM18" s="110">
        <f>AM17+'KEY L-8'!$C21</f>
        <v>0.34601851851851884</v>
      </c>
      <c r="AN18" s="110">
        <f>AN17+'KEY L-8'!$C21</f>
        <v>0.34995370370370404</v>
      </c>
      <c r="AO18" s="110">
        <f>AO17+'KEY L-8'!$C21</f>
        <v>0.35388888888888925</v>
      </c>
      <c r="AP18" s="110">
        <f>AP17+'KEY L-8'!$C21</f>
        <v>0.35782407407407446</v>
      </c>
      <c r="AQ18" s="110">
        <f>AQ17+'KEY L-8'!$C21</f>
        <v>0.36175925925925967</v>
      </c>
      <c r="AR18" s="110">
        <f>AR17+'KEY L-8'!$C21</f>
        <v>0.36569444444444488</v>
      </c>
      <c r="AS18" s="110">
        <f>AS17+'KEY L-8'!$C21</f>
        <v>0.36962962962963009</v>
      </c>
      <c r="AT18" s="110">
        <f>AT17+'KEY L-8'!$C21</f>
        <v>0.37356481481481529</v>
      </c>
      <c r="AU18" s="110">
        <f>AU17+'KEY L-8'!$C21</f>
        <v>0.3775000000000005</v>
      </c>
      <c r="AV18" s="110">
        <f>AV17+'KEY L-8'!$C21</f>
        <v>0.38143518518518571</v>
      </c>
      <c r="AW18" s="110">
        <f>AW17+'KEY L-8'!$C21</f>
        <v>0.38537037037037092</v>
      </c>
      <c r="AX18" s="110">
        <f>AX17+'KEY L-8'!$C21</f>
        <v>0.38930555555555613</v>
      </c>
      <c r="AY18" s="110">
        <f>AY17+'KEY L-8'!$C21</f>
        <v>0.39324074074074133</v>
      </c>
      <c r="AZ18" s="110">
        <f>AZ17+'KEY L-8'!$C21</f>
        <v>0.39717592592592654</v>
      </c>
      <c r="BA18" s="110">
        <f>BA17+'KEY L-8'!$C21</f>
        <v>0.40111111111111175</v>
      </c>
      <c r="BB18" s="110">
        <f>BB17+'KEY L-8'!$C21</f>
        <v>0.40504629629629696</v>
      </c>
      <c r="BC18" s="110">
        <f>BC17+'KEY L-8'!$C21</f>
        <v>0.40898148148148217</v>
      </c>
      <c r="BD18" s="110">
        <f>BD17+'KEY L-8'!$C21</f>
        <v>0.41291666666666738</v>
      </c>
      <c r="BE18" s="110">
        <f>BE17+'KEY L-8'!$C21</f>
        <v>0.41685185185185258</v>
      </c>
      <c r="BF18" s="110">
        <f>BF17+'KEY L-8'!$C21</f>
        <v>0.42078703703703779</v>
      </c>
      <c r="BG18" s="110">
        <f>BG17+'KEY L-8'!$C21</f>
        <v>0.424722222222223</v>
      </c>
      <c r="BH18" s="110">
        <f>BH17+'KEY L-8'!$C21</f>
        <v>0.42865740740740821</v>
      </c>
      <c r="BI18" s="110">
        <f>BI17+'KEY L-8'!$C21</f>
        <v>0.43259259259259342</v>
      </c>
      <c r="BJ18" s="110">
        <f>BJ17+'KEY L-8'!$C21</f>
        <v>0.43652777777777863</v>
      </c>
      <c r="BK18" s="110">
        <f>BK17+'KEY L-8'!$C21</f>
        <v>0.44046296296296383</v>
      </c>
      <c r="BL18" s="110">
        <f>BL17+'KEY L-8'!$C21</f>
        <v>0.44439814814814904</v>
      </c>
      <c r="BM18" s="110">
        <f>BM17+'KEY L-8'!$C21</f>
        <v>0.44833333333333425</v>
      </c>
      <c r="BN18" s="110">
        <f>BN17+'KEY L-8'!$C21</f>
        <v>0.45226851851851946</v>
      </c>
      <c r="BO18" s="110">
        <f>BO17+'KEY L-8'!$C21</f>
        <v>0.45620370370370467</v>
      </c>
      <c r="BP18" s="110">
        <f>BP17+'KEY L-8'!$C21</f>
        <v>0.46013888888888987</v>
      </c>
      <c r="BQ18" s="110">
        <f>BQ17+'KEY L-8'!$C21</f>
        <v>0.46407407407407508</v>
      </c>
      <c r="BR18" s="110">
        <f>BR17+'KEY L-8'!$C21</f>
        <v>0.46800925925926029</v>
      </c>
      <c r="BS18" s="110">
        <f>BS17+'KEY L-8'!$C21</f>
        <v>0.4722337962962973</v>
      </c>
      <c r="BT18" s="110">
        <f>BT17+'KEY L-8'!$C21</f>
        <v>0.47645833333333432</v>
      </c>
      <c r="BU18" s="110">
        <f>BU17+'KEY L-8'!$C21</f>
        <v>0.48068287037037133</v>
      </c>
      <c r="BV18" s="110">
        <f>BV17+'KEY L-8'!$C21</f>
        <v>0.48490740740740834</v>
      </c>
      <c r="BW18" s="110">
        <f>BW17+'KEY L-8'!$C21</f>
        <v>0.48913194444444535</v>
      </c>
      <c r="BX18" s="110">
        <f>BX17+'KEY L-8'!$C21</f>
        <v>0.49335648148148237</v>
      </c>
      <c r="BY18" s="110">
        <f>BY17+'KEY L-8'!$C21</f>
        <v>0.49758101851851938</v>
      </c>
      <c r="BZ18" s="110">
        <f>BZ17+'KEY L-8'!$C21</f>
        <v>0.50180555555555639</v>
      </c>
      <c r="CA18" s="110">
        <f>CA17+'KEY L-8'!$C21</f>
        <v>0.50603009259259335</v>
      </c>
      <c r="CB18" s="110">
        <f>CB17+'KEY L-8'!$C21</f>
        <v>0.51025462962963031</v>
      </c>
      <c r="CC18" s="110">
        <f>CC17+'KEY L-8'!$C21</f>
        <v>0.51447916666666726</v>
      </c>
      <c r="CD18" s="110">
        <f>CD17+'KEY L-8'!$C21</f>
        <v>0.51870370370370422</v>
      </c>
      <c r="CE18" s="110">
        <f>CE17+'KEY L-8'!$C21</f>
        <v>0.52292824074074129</v>
      </c>
      <c r="CF18" s="110">
        <f>CF17+'KEY L-8'!$C21</f>
        <v>0.52715277777777836</v>
      </c>
      <c r="CG18" s="110">
        <f>CG17+'KEY L-8'!$C21</f>
        <v>0.53137731481481532</v>
      </c>
      <c r="CH18" s="110">
        <f>CH17+'KEY L-8'!$C21</f>
        <v>0.53560185185185238</v>
      </c>
      <c r="CI18" s="110">
        <f>CI17+'KEY L-8'!$C21</f>
        <v>0.53982638888888945</v>
      </c>
      <c r="CJ18" s="110">
        <f>CJ17+'KEY L-8'!$C21</f>
        <v>0.54405092592592652</v>
      </c>
      <c r="CK18" s="110">
        <f>CK17+'KEY L-8'!$C21</f>
        <v>0.54827546296296359</v>
      </c>
      <c r="CL18" s="110">
        <f>CL17+'KEY L-8'!$C21</f>
        <v>0.55250000000000066</v>
      </c>
      <c r="CM18" s="110">
        <f>CM17+'KEY L-8'!$C21</f>
        <v>0.55672453703703773</v>
      </c>
      <c r="CN18" s="110">
        <f>CN17+'KEY L-8'!$C21</f>
        <v>0.56094907407407479</v>
      </c>
      <c r="CO18" s="110">
        <f>CO17+'KEY L-8'!$C21</f>
        <v>0.56517361111111186</v>
      </c>
      <c r="CP18" s="110">
        <f>CP17+'KEY L-8'!$C21</f>
        <v>0.56939814814814893</v>
      </c>
      <c r="CQ18" s="110">
        <f>CQ17+'KEY L-8'!$C21</f>
        <v>0.573622685185186</v>
      </c>
      <c r="CR18" s="110">
        <f>CR17+'KEY L-8'!$C21</f>
        <v>0.57784722222222307</v>
      </c>
      <c r="CS18" s="110">
        <f>CS17+'KEY L-8'!$C21</f>
        <v>0.58207175925926014</v>
      </c>
      <c r="CT18" s="110">
        <f>CT17+'KEY L-8'!$C21</f>
        <v>0.5862962962962972</v>
      </c>
      <c r="CU18" s="110">
        <f>CU17+'KEY L-8'!$C21</f>
        <v>0.59052083333333427</v>
      </c>
      <c r="CV18" s="110">
        <f>CV17+'KEY L-8'!$C21</f>
        <v>0.59474537037037134</v>
      </c>
      <c r="CW18" s="110">
        <f>CW17+'KEY L-8'!$C21</f>
        <v>0.59896990740740841</v>
      </c>
      <c r="CX18" s="110">
        <f>CX17+'KEY L-8'!$C21</f>
        <v>0.60319444444444548</v>
      </c>
      <c r="CY18" s="110">
        <f>CY17+'KEY L-8'!$C21</f>
        <v>0.60741898148148254</v>
      </c>
      <c r="CZ18" s="110">
        <f>CZ17+'KEY L-8'!$C21</f>
        <v>0.61164351851851961</v>
      </c>
      <c r="DA18" s="110">
        <f>DA17+'KEY L-8'!$C21</f>
        <v>0.61586805555555668</v>
      </c>
      <c r="DB18" s="110">
        <f>DB17+'KEY L-8'!$C21</f>
        <v>0.62009259259259375</v>
      </c>
      <c r="DC18" s="110">
        <f>DC17+'KEY L-8'!$C21</f>
        <v>0.62431712962963082</v>
      </c>
      <c r="DD18" s="110">
        <f>DD17+'KEY L-8'!$C21</f>
        <v>0.62854166666666789</v>
      </c>
      <c r="DE18" s="110">
        <f>DE17+'KEY L-8'!$C21</f>
        <v>0.63276620370370495</v>
      </c>
      <c r="DF18" s="110">
        <f>DF17+'KEY L-8'!$C21</f>
        <v>0.63699074074074202</v>
      </c>
      <c r="DG18" s="110">
        <f>DG17+'KEY L-8'!$C21</f>
        <v>0.64121527777777909</v>
      </c>
      <c r="DH18" s="110">
        <f>DH17+'KEY L-8'!$C21</f>
        <v>0.64543981481481616</v>
      </c>
      <c r="DI18" s="110">
        <f>DI17+'KEY L-8'!$C21</f>
        <v>0.64966435185185323</v>
      </c>
      <c r="DJ18" s="110">
        <f>DJ17+'KEY L-8'!$C21</f>
        <v>0.6538888888888903</v>
      </c>
      <c r="DK18" s="589"/>
      <c r="DL18" s="110">
        <f>DL17+'KEY L-8'!$C21</f>
        <v>0.65811342592592736</v>
      </c>
      <c r="DM18" s="110">
        <f>DM17+'KEY L-8'!$C21</f>
        <v>0.66233796296296443</v>
      </c>
      <c r="DN18" s="110">
        <f>DN17+'KEY L-8'!$C21</f>
        <v>0.6665625000000015</v>
      </c>
      <c r="DO18" s="110">
        <f>DO17+'KEY L-8'!$C21</f>
        <v>0.67078703703703857</v>
      </c>
      <c r="DP18" s="110">
        <f>DP17+'KEY L-8'!$C21</f>
        <v>0.67501157407407564</v>
      </c>
      <c r="DQ18" s="110">
        <f>DQ17+'KEY L-8'!$C21</f>
        <v>0.67923611111111271</v>
      </c>
      <c r="DR18" s="110">
        <f>DR17+'KEY L-8'!$C21</f>
        <v>0.68346064814814977</v>
      </c>
      <c r="DS18" s="110">
        <f>DS17+'KEY L-8'!$C21</f>
        <v>0.68768518518518684</v>
      </c>
      <c r="DT18" s="110">
        <f>DT17+'KEY L-8'!$C21</f>
        <v>0.69190972222222391</v>
      </c>
      <c r="DU18" s="110">
        <f>DU17+'KEY L-8'!$C21</f>
        <v>0.69613425925926098</v>
      </c>
      <c r="DV18" s="110">
        <f>DV17+'KEY L-8'!$C21</f>
        <v>0.70064814814814802</v>
      </c>
      <c r="DW18" s="110"/>
      <c r="DX18" s="110">
        <f>DX17+'KEY L-8'!$C21</f>
        <v>0.70759259259259233</v>
      </c>
      <c r="DY18" s="110">
        <f>DY17+'KEY L-8'!$C21</f>
        <v>0.71216435185185367</v>
      </c>
      <c r="DZ18" s="110">
        <f>DZ17+'KEY L-8'!$C21</f>
        <v>0.71609953703703888</v>
      </c>
      <c r="EA18" s="110">
        <f>EA17+'KEY L-8'!$C21</f>
        <v>0.72003472222222409</v>
      </c>
      <c r="EB18" s="110">
        <f>EB17+'KEY L-8'!$C21</f>
        <v>0.7239699074074093</v>
      </c>
      <c r="EC18" s="110">
        <f>EC17+'KEY L-8'!$C21</f>
        <v>0.7279050925925945</v>
      </c>
      <c r="ED18" s="110">
        <f>ED17+'KEY L-8'!$C21</f>
        <v>0.73184027777777971</v>
      </c>
      <c r="EE18" s="110">
        <f>EE17+'KEY L-8'!$C21</f>
        <v>0.73577546296296492</v>
      </c>
      <c r="EF18" s="110">
        <f>EF17+'KEY L-8'!$C21</f>
        <v>0.73971064814815013</v>
      </c>
      <c r="EG18" s="110">
        <f>EG17+'KEY L-8'!$C21</f>
        <v>0.74364583333333534</v>
      </c>
      <c r="EH18" s="110">
        <f>EH17+'KEY L-8'!$C21</f>
        <v>0.74758101851852055</v>
      </c>
      <c r="EI18" s="110">
        <f>EI17+'KEY L-8'!$C21</f>
        <v>0.75151620370370575</v>
      </c>
      <c r="EJ18" s="110">
        <f>EJ17+'KEY L-8'!$C21</f>
        <v>0.75545138888889096</v>
      </c>
      <c r="EK18" s="110">
        <f>EK17+'KEY L-8'!$C21</f>
        <v>0.75938657407407617</v>
      </c>
      <c r="EL18" s="110">
        <f>EL17+'KEY L-8'!$C21</f>
        <v>0.76332175925926138</v>
      </c>
      <c r="EM18" s="110">
        <f>EM17+'KEY L-8'!$C21</f>
        <v>0.76725694444444659</v>
      </c>
      <c r="EN18" s="110">
        <f>EN17+'KEY L-8'!$C21</f>
        <v>0.7711921296296318</v>
      </c>
      <c r="EO18" s="110">
        <f>EO17+'KEY L-8'!$C21</f>
        <v>0.775127314814817</v>
      </c>
      <c r="EP18" s="110">
        <f>EP17+'KEY L-8'!$C21</f>
        <v>0.77906250000000221</v>
      </c>
      <c r="EQ18" s="110">
        <f>EQ17+'KEY L-8'!$C21</f>
        <v>0.78299768518518742</v>
      </c>
      <c r="ER18" s="110">
        <f>ER17+'KEY L-8'!$C21</f>
        <v>0.78693287037037263</v>
      </c>
      <c r="ES18" s="110">
        <f>ES17+'KEY L-8'!$C21</f>
        <v>0.79086805555555784</v>
      </c>
      <c r="ET18" s="110">
        <f>ET17+'KEY L-8'!$C21</f>
        <v>0.79480324074074304</v>
      </c>
      <c r="EU18" s="110">
        <f>EU17+'KEY L-8'!$C21</f>
        <v>0.79873842592592825</v>
      </c>
      <c r="EV18" s="110">
        <f>EV17+'KEY L-8'!$C21</f>
        <v>0.80267361111111346</v>
      </c>
      <c r="EW18" s="110">
        <f>EW17+'KEY L-8'!$C21</f>
        <v>0.80660879629629867</v>
      </c>
      <c r="EX18" s="110">
        <f>EX17+'KEY L-8'!$C21</f>
        <v>0.81054398148148388</v>
      </c>
      <c r="EY18" s="110">
        <f>EY17+'KEY L-8'!$C21</f>
        <v>0.81447916666666909</v>
      </c>
      <c r="EZ18" s="110">
        <f>EZ17+'KEY L-8'!$C21</f>
        <v>0.81841435185185429</v>
      </c>
      <c r="FA18" s="110">
        <f>FA17+'KEY L-8'!$C21</f>
        <v>0.8223495370370395</v>
      </c>
      <c r="FB18" s="110">
        <f>FB17+'KEY L-8'!$C21</f>
        <v>0.82628472222222471</v>
      </c>
      <c r="FC18" s="110">
        <f>FC17+'KEY L-8'!$C21</f>
        <v>0.83021990740740992</v>
      </c>
      <c r="FD18" s="110">
        <f>FD17+'KEY L-8'!$C21</f>
        <v>0.83415509259259513</v>
      </c>
      <c r="FE18" s="110">
        <f>FE17+'KEY L-8'!$C21</f>
        <v>0.83809027777778033</v>
      </c>
      <c r="FF18" s="110">
        <f>FF17+'KEY L-8'!$C21</f>
        <v>0.84202546296296554</v>
      </c>
      <c r="FG18" s="110">
        <f>FG17+'KEY L-8'!$C21</f>
        <v>0.84596064814815075</v>
      </c>
      <c r="FH18" s="110">
        <f>FH17+'KEY L-8'!$C21</f>
        <v>0.84989583333333596</v>
      </c>
      <c r="FI18" s="110">
        <f>FI17+'KEY L-8'!$C21</f>
        <v>0.85383101851852117</v>
      </c>
      <c r="FJ18" s="110">
        <f>FJ17+'KEY L-8'!$C21</f>
        <v>0.85776620370370638</v>
      </c>
      <c r="FK18" s="110">
        <f>FK17+'KEY L-8'!$C21</f>
        <v>0.86170138888889158</v>
      </c>
      <c r="FL18" s="113">
        <f>FL17+'KEY L-8'!$C21</f>
        <v>0.86615740740740721</v>
      </c>
      <c r="FM18" s="113">
        <f>FM17+'KEY L-8'!$C21</f>
        <v>0.86974537037037014</v>
      </c>
      <c r="FN18" s="113">
        <f>FN17+'KEY L-8'!$C21</f>
        <v>0.87333333333333307</v>
      </c>
      <c r="FO18" s="113">
        <f>FO17+'KEY L-8'!$C21</f>
        <v>0.876921296296296</v>
      </c>
      <c r="FP18" s="113">
        <f>FP17+'KEY L-8'!$C21</f>
        <v>0.88050925925925894</v>
      </c>
      <c r="FQ18" s="113">
        <f>FQ17+'KEY L-8'!$C21</f>
        <v>0.88467592592592725</v>
      </c>
      <c r="FR18" s="113">
        <f>FR17+'KEY L-8'!$C21</f>
        <v>0.88930555555555602</v>
      </c>
      <c r="FS18" s="113">
        <f>FS17+'KEY L-8'!$C21</f>
        <v>0.89295138888888936</v>
      </c>
      <c r="FT18" s="113">
        <f>FT17+'KEY L-8'!$C21</f>
        <v>0.89659722222222205</v>
      </c>
      <c r="FU18" s="113">
        <f>FU17+'KEY L-8'!$C21</f>
        <v>0.89995370370370353</v>
      </c>
      <c r="FV18" s="113">
        <f>FV17+'KEY L-8'!$C21</f>
        <v>0.90481481481481496</v>
      </c>
      <c r="FW18" s="113">
        <f>FW17+'KEY L-8'!$C21</f>
        <v>0.90828703703703684</v>
      </c>
      <c r="FX18" s="113">
        <f>FX17+'KEY L-8'!$C21</f>
        <v>0.91175925925925938</v>
      </c>
      <c r="FY18" s="113">
        <f>FY17+'KEY L-8'!$C21</f>
        <v>0.9187037037037038</v>
      </c>
      <c r="FZ18" s="113">
        <f>FZ17+'KEY L-8'!$C21</f>
        <v>0.92564814814814822</v>
      </c>
      <c r="GA18" s="113">
        <f>GA17+'KEY L-8'!$C21</f>
        <v>0.9291203703703701</v>
      </c>
      <c r="GB18" s="113">
        <f>GB17+'KEY L-8'!$C21</f>
        <v>0.93259259259259264</v>
      </c>
      <c r="GC18" s="113">
        <f>GC17+'KEY L-8'!$C21</f>
        <v>0.93953703703703684</v>
      </c>
      <c r="GD18" s="113">
        <f>GD17+'KEY L-8'!$C21</f>
        <v>0.94300925925925916</v>
      </c>
      <c r="GE18" s="113">
        <f>GE17+'KEY L-8'!$C21</f>
        <v>0.94648148148148148</v>
      </c>
      <c r="GF18" s="113">
        <f>GF17+'KEY L-8'!$C21</f>
        <v>0.9534259259259259</v>
      </c>
      <c r="GG18" s="113">
        <f>GG17+'KEY L-8'!$C21</f>
        <v>0.96037037037037032</v>
      </c>
      <c r="GH18" s="113">
        <f>GH17+'KEY L-8'!$C21</f>
        <v>0.96731481481481474</v>
      </c>
      <c r="GI18" s="113">
        <f>GI17+'KEY L-8'!$C21</f>
        <v>0.97287037037037016</v>
      </c>
      <c r="GJ18" s="113">
        <f>GJ17+'KEY L-8'!$C21</f>
        <v>0.97773148148148126</v>
      </c>
      <c r="GK18" s="113">
        <f>GK17+'KEY L-8'!$C21</f>
        <v>0.98467592592592579</v>
      </c>
      <c r="GL18" s="113">
        <f>GL17+'KEY L-8'!$C21</f>
        <v>0.988148148148148</v>
      </c>
      <c r="GM18" s="113">
        <f>GM17+'KEY L-8'!$C21</f>
        <v>0.99509259259259242</v>
      </c>
      <c r="GN18" s="113">
        <f>GN17+[2]KEY!$C21</f>
        <v>0.99995370370370373</v>
      </c>
      <c r="GO18" s="113">
        <f>GO17+[2]KEY!$C21</f>
        <v>1.0034259259259259</v>
      </c>
      <c r="GP18" s="118">
        <f>GP17+[2]KEY!$C21</f>
        <v>1.0103703703703704</v>
      </c>
      <c r="GR18" s="71">
        <f>400*30</f>
        <v>12000</v>
      </c>
    </row>
    <row r="19" spans="1:200" s="71" customFormat="1" ht="17.100000000000001" hidden="1" customHeight="1" x14ac:dyDescent="0.25">
      <c r="A19" s="72" t="s">
        <v>95</v>
      </c>
      <c r="B19" s="573"/>
      <c r="C19" s="589"/>
      <c r="D19" s="589"/>
      <c r="E19" s="589"/>
      <c r="F19" s="589"/>
      <c r="G19" s="589"/>
      <c r="H19" s="589"/>
      <c r="I19" s="589"/>
      <c r="J19" s="589"/>
      <c r="K19" s="589"/>
      <c r="L19" s="589"/>
      <c r="M19" s="110"/>
      <c r="N19" s="589"/>
      <c r="O19" s="110"/>
      <c r="P19" s="589"/>
      <c r="Q19" s="110"/>
      <c r="R19" s="589"/>
      <c r="S19" s="110"/>
      <c r="T19" s="589"/>
      <c r="U19" s="73">
        <f>U18+'KEY L-8'!$G22</f>
        <v>0.27236111111111122</v>
      </c>
      <c r="V19" s="73">
        <f>V18+'KEY L-8'!$C22</f>
        <v>0.28133101851851855</v>
      </c>
      <c r="W19" s="589"/>
      <c r="X19" s="110"/>
      <c r="Y19" s="73">
        <f>Y18+'KEY L-8'!$C22</f>
        <v>0.29174768518518523</v>
      </c>
      <c r="Z19" s="110"/>
      <c r="AA19" s="93">
        <f>AA18+'KEY L-8'!$C22</f>
        <v>0.30216435185185186</v>
      </c>
      <c r="AB19" s="110"/>
      <c r="AC19" s="93">
        <f>AC18+'KEY L-8'!$C22</f>
        <v>0.30818287037037045</v>
      </c>
      <c r="AD19" s="93">
        <f>AD18+'KEY L-8'!$C22</f>
        <v>0.31211805555555566</v>
      </c>
      <c r="AE19" s="93">
        <f>AE18+'KEY L-8'!$C22</f>
        <v>0.31605324074074087</v>
      </c>
      <c r="AF19" s="93">
        <f>AF18+'KEY L-8'!$C22</f>
        <v>0.31998842592592608</v>
      </c>
      <c r="AG19" s="93">
        <f>AG18+'KEY L-8'!$C22</f>
        <v>0.32392361111111129</v>
      </c>
      <c r="AH19" s="93">
        <f>AH18+'KEY L-8'!$C22</f>
        <v>0.3278587962962965</v>
      </c>
      <c r="AI19" s="110">
        <f>AI18+'KEY L-8'!$C22</f>
        <v>0.3317939814814817</v>
      </c>
      <c r="AJ19" s="110">
        <f>AJ18+'KEY L-8'!$C22</f>
        <v>0.33572916666666691</v>
      </c>
      <c r="AK19" s="110">
        <f>AK18+'KEY L-8'!$C22</f>
        <v>0.33966435185185212</v>
      </c>
      <c r="AL19" s="110">
        <f>AL18+'KEY L-8'!$C22</f>
        <v>0.34359953703703733</v>
      </c>
      <c r="AM19" s="110">
        <f>AM18+'KEY L-8'!$C22</f>
        <v>0.34753472222222254</v>
      </c>
      <c r="AN19" s="110">
        <f>AN18+'KEY L-8'!$C22</f>
        <v>0.35146990740740774</v>
      </c>
      <c r="AO19" s="110">
        <f>AO18+'KEY L-8'!$C22</f>
        <v>0.35540509259259295</v>
      </c>
      <c r="AP19" s="110">
        <f>AP18+'KEY L-8'!$C22</f>
        <v>0.35934027777777816</v>
      </c>
      <c r="AQ19" s="110">
        <f>AQ18+'KEY L-8'!$C22</f>
        <v>0.36327546296296337</v>
      </c>
      <c r="AR19" s="110">
        <f>AR18+'KEY L-8'!$C22</f>
        <v>0.36721064814814858</v>
      </c>
      <c r="AS19" s="110">
        <f>AS18+'KEY L-8'!$C22</f>
        <v>0.37114583333333379</v>
      </c>
      <c r="AT19" s="110">
        <f>AT18+'KEY L-8'!$C22</f>
        <v>0.37508101851851899</v>
      </c>
      <c r="AU19" s="110">
        <f>AU18+'KEY L-8'!$C22</f>
        <v>0.3790162037037042</v>
      </c>
      <c r="AV19" s="110">
        <f>AV18+'KEY L-8'!$C22</f>
        <v>0.38295138888888941</v>
      </c>
      <c r="AW19" s="110">
        <f>AW18+'KEY L-8'!$C22</f>
        <v>0.38688657407407462</v>
      </c>
      <c r="AX19" s="110">
        <f>AX18+'KEY L-8'!$C22</f>
        <v>0.39082175925925983</v>
      </c>
      <c r="AY19" s="110">
        <f>AY18+'KEY L-8'!$C22</f>
        <v>0.39475694444444503</v>
      </c>
      <c r="AZ19" s="110">
        <f>AZ18+'KEY L-8'!$C22</f>
        <v>0.39869212962963024</v>
      </c>
      <c r="BA19" s="110">
        <f>BA18+'KEY L-8'!$C22</f>
        <v>0.40262731481481545</v>
      </c>
      <c r="BB19" s="110">
        <f>BB18+'KEY L-8'!$C22</f>
        <v>0.40656250000000066</v>
      </c>
      <c r="BC19" s="110">
        <f>BC18+'KEY L-8'!$C22</f>
        <v>0.41049768518518587</v>
      </c>
      <c r="BD19" s="110">
        <f>BD18+'KEY L-8'!$C22</f>
        <v>0.41443287037037108</v>
      </c>
      <c r="BE19" s="110">
        <f>BE18+'KEY L-8'!$C22</f>
        <v>0.41836805555555628</v>
      </c>
      <c r="BF19" s="110">
        <f>BF18+'KEY L-8'!$C22</f>
        <v>0.42230324074074149</v>
      </c>
      <c r="BG19" s="110">
        <f>BG18+'KEY L-8'!$C22</f>
        <v>0.4262384259259267</v>
      </c>
      <c r="BH19" s="110">
        <f>BH18+'KEY L-8'!$C22</f>
        <v>0.43017361111111191</v>
      </c>
      <c r="BI19" s="110">
        <f>BI18+'KEY L-8'!$C22</f>
        <v>0.43410879629629712</v>
      </c>
      <c r="BJ19" s="110">
        <f>BJ18+'KEY L-8'!$C22</f>
        <v>0.43804398148148233</v>
      </c>
      <c r="BK19" s="110">
        <f>BK18+'KEY L-8'!$C22</f>
        <v>0.44197916666666753</v>
      </c>
      <c r="BL19" s="110">
        <f>BL18+'KEY L-8'!$C22</f>
        <v>0.44591435185185274</v>
      </c>
      <c r="BM19" s="110">
        <f>BM18+'KEY L-8'!$C22</f>
        <v>0.44984953703703795</v>
      </c>
      <c r="BN19" s="110">
        <f>BN18+'KEY L-8'!$C22</f>
        <v>0.45378472222222316</v>
      </c>
      <c r="BO19" s="110">
        <f>BO18+'KEY L-8'!$C22</f>
        <v>0.45771990740740837</v>
      </c>
      <c r="BP19" s="110">
        <f>BP18+'KEY L-8'!$C22</f>
        <v>0.46165509259259357</v>
      </c>
      <c r="BQ19" s="110">
        <f>BQ18+'KEY L-8'!$C22</f>
        <v>0.46559027777777878</v>
      </c>
      <c r="BR19" s="110">
        <f>BR18+'KEY L-8'!$C22</f>
        <v>0.46952546296296399</v>
      </c>
      <c r="BS19" s="110">
        <f>BS18+'KEY L-8'!$C22</f>
        <v>0.473750000000001</v>
      </c>
      <c r="BT19" s="110">
        <f>BT18+'KEY L-8'!$C22</f>
        <v>0.47797453703703802</v>
      </c>
      <c r="BU19" s="110">
        <f>BU18+'KEY L-8'!$C22</f>
        <v>0.48219907407407503</v>
      </c>
      <c r="BV19" s="110">
        <f>BV18+'KEY L-8'!$C22</f>
        <v>0.48642361111111204</v>
      </c>
      <c r="BW19" s="110">
        <f>BW18+'KEY L-8'!$C22</f>
        <v>0.49064814814814905</v>
      </c>
      <c r="BX19" s="110">
        <f>BX18+'KEY L-8'!$C22</f>
        <v>0.49487268518518607</v>
      </c>
      <c r="BY19" s="110">
        <f>BY18+'KEY L-8'!$C22</f>
        <v>0.49909722222222308</v>
      </c>
      <c r="BZ19" s="110">
        <f>BZ18+'KEY L-8'!$C22</f>
        <v>0.50332175925926015</v>
      </c>
      <c r="CA19" s="110">
        <f>CA18+'KEY L-8'!$C22</f>
        <v>0.50754629629629711</v>
      </c>
      <c r="CB19" s="110">
        <f>CB18+'KEY L-8'!$C22</f>
        <v>0.51177083333333406</v>
      </c>
      <c r="CC19" s="110">
        <f>CC18+'KEY L-8'!$C22</f>
        <v>0.51599537037037102</v>
      </c>
      <c r="CD19" s="110">
        <f>CD18+'KEY L-8'!$C22</f>
        <v>0.52021990740740798</v>
      </c>
      <c r="CE19" s="110">
        <f>CE18+'KEY L-8'!$C22</f>
        <v>0.52444444444444505</v>
      </c>
      <c r="CF19" s="110">
        <f>CF18+'KEY L-8'!$C22</f>
        <v>0.52866898148148211</v>
      </c>
      <c r="CG19" s="110">
        <f>CG18+'KEY L-8'!$C22</f>
        <v>0.53289351851851907</v>
      </c>
      <c r="CH19" s="110">
        <f>CH18+'KEY L-8'!$C22</f>
        <v>0.53711805555555614</v>
      </c>
      <c r="CI19" s="110">
        <f>CI18+'KEY L-8'!$C22</f>
        <v>0.54134259259259321</v>
      </c>
      <c r="CJ19" s="110">
        <f>CJ18+'KEY L-8'!$C22</f>
        <v>0.54556712962963028</v>
      </c>
      <c r="CK19" s="110">
        <f>CK18+'KEY L-8'!$C22</f>
        <v>0.54979166666666734</v>
      </c>
      <c r="CL19" s="110">
        <f>CL18+'KEY L-8'!$C22</f>
        <v>0.55401620370370441</v>
      </c>
      <c r="CM19" s="110">
        <f>CM18+'KEY L-8'!$C22</f>
        <v>0.55824074074074148</v>
      </c>
      <c r="CN19" s="110">
        <f>CN18+'KEY L-8'!$C22</f>
        <v>0.56246527777777855</v>
      </c>
      <c r="CO19" s="110">
        <f>CO18+'KEY L-8'!$C22</f>
        <v>0.56668981481481562</v>
      </c>
      <c r="CP19" s="110">
        <f>CP18+'KEY L-8'!$C22</f>
        <v>0.57091435185185269</v>
      </c>
      <c r="CQ19" s="110">
        <f>CQ18+'KEY L-8'!$C22</f>
        <v>0.57513888888888975</v>
      </c>
      <c r="CR19" s="110">
        <f>CR18+'KEY L-8'!$C22</f>
        <v>0.57936342592592682</v>
      </c>
      <c r="CS19" s="110">
        <f>CS18+'KEY L-8'!$C22</f>
        <v>0.58358796296296389</v>
      </c>
      <c r="CT19" s="110">
        <f>CT18+'KEY L-8'!$C22</f>
        <v>0.58781250000000096</v>
      </c>
      <c r="CU19" s="110">
        <f>CU18+'KEY L-8'!$C22</f>
        <v>0.59203703703703803</v>
      </c>
      <c r="CV19" s="110">
        <f>CV18+'KEY L-8'!$C22</f>
        <v>0.5962615740740751</v>
      </c>
      <c r="CW19" s="110">
        <f>CW18+'KEY L-8'!$C22</f>
        <v>0.60048611111111216</v>
      </c>
      <c r="CX19" s="110">
        <f>CX18+'KEY L-8'!$C22</f>
        <v>0.60471064814814923</v>
      </c>
      <c r="CY19" s="110">
        <f>CY18+'KEY L-8'!$C22</f>
        <v>0.6089351851851863</v>
      </c>
      <c r="CZ19" s="110">
        <f>CZ18+'KEY L-8'!$C22</f>
        <v>0.61315972222222337</v>
      </c>
      <c r="DA19" s="110">
        <f>DA18+'KEY L-8'!$C22</f>
        <v>0.61738425925926044</v>
      </c>
      <c r="DB19" s="110">
        <f>DB18+'KEY L-8'!$C22</f>
        <v>0.62160879629629751</v>
      </c>
      <c r="DC19" s="110">
        <f>DC18+'KEY L-8'!$C22</f>
        <v>0.62583333333333457</v>
      </c>
      <c r="DD19" s="110">
        <f>DD18+'KEY L-8'!$C22</f>
        <v>0.63005787037037164</v>
      </c>
      <c r="DE19" s="110">
        <f>DE18+'KEY L-8'!$C22</f>
        <v>0.63428240740740871</v>
      </c>
      <c r="DF19" s="110">
        <f>DF18+'KEY L-8'!$C22</f>
        <v>0.63850694444444578</v>
      </c>
      <c r="DG19" s="110">
        <f>DG18+'KEY L-8'!$C22</f>
        <v>0.64273148148148285</v>
      </c>
      <c r="DH19" s="110">
        <f>DH18+'KEY L-8'!$C22</f>
        <v>0.64695601851851992</v>
      </c>
      <c r="DI19" s="110">
        <f>DI18+'KEY L-8'!$C22</f>
        <v>0.65118055555555698</v>
      </c>
      <c r="DJ19" s="110">
        <f>DJ18+'KEY L-8'!$C22</f>
        <v>0.65540509259259405</v>
      </c>
      <c r="DK19" s="589"/>
      <c r="DL19" s="110">
        <f>DL18+'KEY L-8'!$C22</f>
        <v>0.65962962962963112</v>
      </c>
      <c r="DM19" s="110">
        <f>DM18+'KEY L-8'!$C22</f>
        <v>0.66385416666666819</v>
      </c>
      <c r="DN19" s="110">
        <f>DN18+'KEY L-8'!$C22</f>
        <v>0.66807870370370526</v>
      </c>
      <c r="DO19" s="110">
        <f>DO18+'KEY L-8'!$C22</f>
        <v>0.67230324074074232</v>
      </c>
      <c r="DP19" s="110">
        <f>DP18+'KEY L-8'!$C22</f>
        <v>0.67652777777777939</v>
      </c>
      <c r="DQ19" s="110">
        <f>DQ18+'KEY L-8'!$C22</f>
        <v>0.68075231481481646</v>
      </c>
      <c r="DR19" s="110">
        <f>DR18+'KEY L-8'!$C22</f>
        <v>0.68497685185185353</v>
      </c>
      <c r="DS19" s="110">
        <f>DS18+'KEY L-8'!$C22</f>
        <v>0.6892013888888906</v>
      </c>
      <c r="DT19" s="110">
        <f>DT18+'KEY L-8'!$C22</f>
        <v>0.69342592592592767</v>
      </c>
      <c r="DU19" s="110">
        <f>DU18+'KEY L-8'!$C22</f>
        <v>0.69765046296296473</v>
      </c>
      <c r="DV19" s="110">
        <f>DV18+'KEY L-8'!$C22</f>
        <v>0.70216435185185178</v>
      </c>
      <c r="DW19" s="110"/>
      <c r="DX19" s="110">
        <f>DX18+'KEY L-8'!$C22</f>
        <v>0.70910879629629608</v>
      </c>
      <c r="DY19" s="110">
        <f>DY18+'KEY L-8'!$C22</f>
        <v>0.71368055555555743</v>
      </c>
      <c r="DZ19" s="110">
        <f>DZ18+'KEY L-8'!$C22</f>
        <v>0.71761574074074264</v>
      </c>
      <c r="EA19" s="110">
        <f>EA18+'KEY L-8'!$C22</f>
        <v>0.72155092592592784</v>
      </c>
      <c r="EB19" s="110">
        <f>EB18+'KEY L-8'!$C22</f>
        <v>0.72548611111111305</v>
      </c>
      <c r="EC19" s="110">
        <f>EC18+'KEY L-8'!$C22</f>
        <v>0.72942129629629826</v>
      </c>
      <c r="ED19" s="110">
        <f>ED18+'KEY L-8'!$C22</f>
        <v>0.73335648148148347</v>
      </c>
      <c r="EE19" s="110">
        <f>EE18+'KEY L-8'!$C22</f>
        <v>0.73729166666666868</v>
      </c>
      <c r="EF19" s="110">
        <f>EF18+'KEY L-8'!$C22</f>
        <v>0.74122685185185389</v>
      </c>
      <c r="EG19" s="110">
        <f>EG18+'KEY L-8'!$C22</f>
        <v>0.74516203703703909</v>
      </c>
      <c r="EH19" s="110">
        <f>EH18+'KEY L-8'!$C22</f>
        <v>0.7490972222222243</v>
      </c>
      <c r="EI19" s="110">
        <f>EI18+'KEY L-8'!$C22</f>
        <v>0.75303240740740951</v>
      </c>
      <c r="EJ19" s="110">
        <f>EJ18+'KEY L-8'!$C22</f>
        <v>0.75696759259259472</v>
      </c>
      <c r="EK19" s="110">
        <f>EK18+'KEY L-8'!$C22</f>
        <v>0.76090277777777993</v>
      </c>
      <c r="EL19" s="110">
        <f>EL18+'KEY L-8'!$C22</f>
        <v>0.76483796296296513</v>
      </c>
      <c r="EM19" s="110">
        <f>EM18+'KEY L-8'!$C22</f>
        <v>0.76877314814815034</v>
      </c>
      <c r="EN19" s="110">
        <f>EN18+'KEY L-8'!$C22</f>
        <v>0.77270833333333555</v>
      </c>
      <c r="EO19" s="110">
        <f>EO18+'KEY L-8'!$C22</f>
        <v>0.77664351851852076</v>
      </c>
      <c r="EP19" s="110">
        <f>EP18+'KEY L-8'!$C22</f>
        <v>0.78057870370370597</v>
      </c>
      <c r="EQ19" s="110">
        <f>EQ18+'KEY L-8'!$C22</f>
        <v>0.78451388888889118</v>
      </c>
      <c r="ER19" s="110">
        <f>ER18+'KEY L-8'!$C22</f>
        <v>0.78844907407407638</v>
      </c>
      <c r="ES19" s="110">
        <f>ES18+'KEY L-8'!$C22</f>
        <v>0.79238425925926159</v>
      </c>
      <c r="ET19" s="110">
        <f>ET18+'KEY L-8'!$C22</f>
        <v>0.7963194444444468</v>
      </c>
      <c r="EU19" s="110">
        <f>EU18+'KEY L-8'!$C22</f>
        <v>0.80025462962963201</v>
      </c>
      <c r="EV19" s="110">
        <f>EV18+'KEY L-8'!$C22</f>
        <v>0.80418981481481722</v>
      </c>
      <c r="EW19" s="110">
        <f>EW18+'KEY L-8'!$C22</f>
        <v>0.80812500000000242</v>
      </c>
      <c r="EX19" s="110">
        <f>EX18+'KEY L-8'!$C22</f>
        <v>0.81206018518518763</v>
      </c>
      <c r="EY19" s="110">
        <f>EY18+'KEY L-8'!$C22</f>
        <v>0.81599537037037284</v>
      </c>
      <c r="EZ19" s="110">
        <f>EZ18+'KEY L-8'!$C22</f>
        <v>0.81993055555555805</v>
      </c>
      <c r="FA19" s="110">
        <f>FA18+'KEY L-8'!$C22</f>
        <v>0.82386574074074326</v>
      </c>
      <c r="FB19" s="110">
        <f>FB18+'KEY L-8'!$C22</f>
        <v>0.82780092592592847</v>
      </c>
      <c r="FC19" s="110">
        <f>FC18+'KEY L-8'!$C22</f>
        <v>0.83173611111111367</v>
      </c>
      <c r="FD19" s="110">
        <f>FD18+'KEY L-8'!$C22</f>
        <v>0.83567129629629888</v>
      </c>
      <c r="FE19" s="110">
        <f>FE18+'KEY L-8'!$C22</f>
        <v>0.83960648148148409</v>
      </c>
      <c r="FF19" s="110">
        <f>FF18+'KEY L-8'!$C22</f>
        <v>0.8435416666666693</v>
      </c>
      <c r="FG19" s="110">
        <f>FG18+'KEY L-8'!$C22</f>
        <v>0.84747685185185451</v>
      </c>
      <c r="FH19" s="110">
        <f>FH18+'KEY L-8'!$C22</f>
        <v>0.85141203703703972</v>
      </c>
      <c r="FI19" s="110">
        <f>FI18+'KEY L-8'!$C22</f>
        <v>0.85534722222222492</v>
      </c>
      <c r="FJ19" s="110">
        <f>FJ18+'KEY L-8'!$C22</f>
        <v>0.85928240740741013</v>
      </c>
      <c r="FK19" s="110">
        <f>FK18+'KEY L-8'!$C22</f>
        <v>0.86321759259259534</v>
      </c>
      <c r="FL19" s="113">
        <f>FL18+'KEY L-8'!$C22</f>
        <v>0.86767361111111097</v>
      </c>
      <c r="FM19" s="113">
        <f>FM18+'KEY L-8'!$C22</f>
        <v>0.8712615740740739</v>
      </c>
      <c r="FN19" s="113">
        <f>FN18+'KEY L-8'!$C22</f>
        <v>0.87484953703703683</v>
      </c>
      <c r="FO19" s="113">
        <f>FO18+'KEY L-8'!$C22</f>
        <v>0.87843749999999976</v>
      </c>
      <c r="FP19" s="113">
        <f>FP18+'KEY L-8'!$C22</f>
        <v>0.88202546296296269</v>
      </c>
      <c r="FQ19" s="113">
        <f>FQ18+'KEY L-8'!$C22</f>
        <v>0.88619212962963101</v>
      </c>
      <c r="FR19" s="113">
        <f>FR18+'KEY L-8'!$C22</f>
        <v>0.89082175925925977</v>
      </c>
      <c r="FS19" s="113">
        <f>FS18+'KEY L-8'!$C22</f>
        <v>0.89446759259259312</v>
      </c>
      <c r="FT19" s="113">
        <f>FT18+'KEY L-8'!$C22</f>
        <v>0.8981134259259258</v>
      </c>
      <c r="FU19" s="113">
        <f>FU18+'KEY L-8'!$C22</f>
        <v>0.90146990740740729</v>
      </c>
      <c r="FV19" s="113">
        <f>FV18+'KEY L-8'!$C22</f>
        <v>0.90633101851851872</v>
      </c>
      <c r="FW19" s="113">
        <f>FW18+'KEY L-8'!$C22</f>
        <v>0.90980324074074059</v>
      </c>
      <c r="FX19" s="113">
        <f>FX18+'KEY L-8'!$C22</f>
        <v>0.91327546296296314</v>
      </c>
      <c r="FY19" s="113">
        <f>FY18+'KEY L-8'!$C22</f>
        <v>0.92021990740740756</v>
      </c>
      <c r="FZ19" s="113">
        <f>FZ18+'KEY L-8'!$C22</f>
        <v>0.92716435185185198</v>
      </c>
      <c r="GA19" s="113">
        <f>GA18+'KEY L-8'!$C22</f>
        <v>0.93063657407407385</v>
      </c>
      <c r="GB19" s="113">
        <f>GB18+'KEY L-8'!$C22</f>
        <v>0.9341087962962964</v>
      </c>
      <c r="GC19" s="113">
        <f>GC18+'KEY L-8'!$C22</f>
        <v>0.94105324074074059</v>
      </c>
      <c r="GD19" s="113">
        <f>GD18+'KEY L-8'!$C22</f>
        <v>0.94452546296296291</v>
      </c>
      <c r="GE19" s="113">
        <f>GE18+'KEY L-8'!$C22</f>
        <v>0.94799768518518523</v>
      </c>
      <c r="GF19" s="113">
        <f>GF18+'KEY L-8'!$C22</f>
        <v>0.95494212962962965</v>
      </c>
      <c r="GG19" s="113">
        <f>GG18+'KEY L-8'!$C22</f>
        <v>0.96188657407407407</v>
      </c>
      <c r="GH19" s="113">
        <f>GH18+'KEY L-8'!$C22</f>
        <v>0.96883101851851849</v>
      </c>
      <c r="GI19" s="113">
        <f>GI18+'KEY L-8'!$C22</f>
        <v>0.97438657407407392</v>
      </c>
      <c r="GJ19" s="113">
        <f>GJ18+'KEY L-8'!$C22</f>
        <v>0.97924768518518501</v>
      </c>
      <c r="GK19" s="113">
        <f>GK18+'KEY L-8'!$C22</f>
        <v>0.98619212962962954</v>
      </c>
      <c r="GL19" s="113">
        <f>GL18+'KEY L-8'!$C22</f>
        <v>0.98966435185185175</v>
      </c>
      <c r="GM19" s="113">
        <f>GM18+'KEY L-8'!$C22</f>
        <v>0.99660879629629617</v>
      </c>
      <c r="GN19" s="113">
        <f>GN18+[2]KEY!$C22</f>
        <v>1.0013541666666668</v>
      </c>
      <c r="GO19" s="113">
        <f>GO18+[2]KEY!$C22</f>
        <v>1.0048263888888889</v>
      </c>
      <c r="GP19" s="118">
        <f>GP18+[2]KEY!$C22</f>
        <v>1.0117708333333333</v>
      </c>
      <c r="GR19" s="71">
        <f>400*15</f>
        <v>6000</v>
      </c>
    </row>
    <row r="20" spans="1:200" s="71" customFormat="1" ht="17.100000000000001" hidden="1" customHeight="1" x14ac:dyDescent="0.25">
      <c r="A20" s="72" t="s">
        <v>96</v>
      </c>
      <c r="B20" s="573"/>
      <c r="C20" s="589"/>
      <c r="D20" s="589"/>
      <c r="E20" s="589"/>
      <c r="F20" s="589"/>
      <c r="G20" s="589"/>
      <c r="H20" s="589"/>
      <c r="I20" s="589"/>
      <c r="J20" s="589"/>
      <c r="K20" s="589"/>
      <c r="L20" s="589"/>
      <c r="M20" s="110"/>
      <c r="N20" s="589"/>
      <c r="O20" s="110"/>
      <c r="P20" s="589"/>
      <c r="Q20" s="110"/>
      <c r="R20" s="589"/>
      <c r="S20" s="110"/>
      <c r="T20" s="589"/>
      <c r="U20" s="73">
        <f>U19+'KEY L-8'!$G23</f>
        <v>0.27482638888888905</v>
      </c>
      <c r="V20" s="73">
        <f>V19+'KEY L-8'!$C23</f>
        <v>0.28293981481481484</v>
      </c>
      <c r="W20" s="589"/>
      <c r="X20" s="110"/>
      <c r="Y20" s="73">
        <f>Y19+'KEY L-8'!$C23</f>
        <v>0.29335648148148152</v>
      </c>
      <c r="Z20" s="110"/>
      <c r="AA20" s="93">
        <f>AA19+'KEY L-8'!$C23</f>
        <v>0.30377314814814815</v>
      </c>
      <c r="AB20" s="110"/>
      <c r="AC20" s="93">
        <f>AC19+'KEY L-8'!$C23</f>
        <v>0.30979166666666674</v>
      </c>
      <c r="AD20" s="93">
        <f>AD19+'KEY L-8'!$C23</f>
        <v>0.31372685185185195</v>
      </c>
      <c r="AE20" s="93">
        <f>AE19+'KEY L-8'!$C23</f>
        <v>0.31766203703703716</v>
      </c>
      <c r="AF20" s="93">
        <f>AF19+'KEY L-8'!$C23</f>
        <v>0.32159722222222237</v>
      </c>
      <c r="AG20" s="93">
        <f>AG19+'KEY L-8'!$C23</f>
        <v>0.32553240740740758</v>
      </c>
      <c r="AH20" s="93">
        <f>AH19+'KEY L-8'!$C23</f>
        <v>0.32946759259259278</v>
      </c>
      <c r="AI20" s="110">
        <f>AI19+'KEY L-8'!$C23</f>
        <v>0.33340277777777799</v>
      </c>
      <c r="AJ20" s="110">
        <f>AJ19+'KEY L-8'!$C23</f>
        <v>0.3373379629629632</v>
      </c>
      <c r="AK20" s="110">
        <f>AK19+'KEY L-8'!$C23</f>
        <v>0.34127314814814841</v>
      </c>
      <c r="AL20" s="110">
        <f>AL19+'KEY L-8'!$C23</f>
        <v>0.34520833333333362</v>
      </c>
      <c r="AM20" s="110">
        <f>AM19+'KEY L-8'!$C23</f>
        <v>0.34914351851851883</v>
      </c>
      <c r="AN20" s="110">
        <f>AN19+'KEY L-8'!$C23</f>
        <v>0.35307870370370403</v>
      </c>
      <c r="AO20" s="110">
        <f>AO19+'KEY L-8'!$C23</f>
        <v>0.35701388888888924</v>
      </c>
      <c r="AP20" s="110">
        <f>AP19+'KEY L-8'!$C23</f>
        <v>0.36094907407407445</v>
      </c>
      <c r="AQ20" s="110">
        <f>AQ19+'KEY L-8'!$C23</f>
        <v>0.36488425925925966</v>
      </c>
      <c r="AR20" s="110">
        <f>AR19+'KEY L-8'!$C23</f>
        <v>0.36881944444444487</v>
      </c>
      <c r="AS20" s="110">
        <f>AS19+'KEY L-8'!$C23</f>
        <v>0.37275462962963007</v>
      </c>
      <c r="AT20" s="110">
        <f>AT19+'KEY L-8'!$C23</f>
        <v>0.37668981481481528</v>
      </c>
      <c r="AU20" s="110">
        <f>AU19+'KEY L-8'!$C23</f>
        <v>0.38062500000000049</v>
      </c>
      <c r="AV20" s="110">
        <f>AV19+'KEY L-8'!$C23</f>
        <v>0.3845601851851857</v>
      </c>
      <c r="AW20" s="110">
        <f>AW19+'KEY L-8'!$C23</f>
        <v>0.38849537037037091</v>
      </c>
      <c r="AX20" s="110">
        <f>AX19+'KEY L-8'!$C23</f>
        <v>0.39243055555555612</v>
      </c>
      <c r="AY20" s="110">
        <f>AY19+'KEY L-8'!$C23</f>
        <v>0.39636574074074132</v>
      </c>
      <c r="AZ20" s="110">
        <f>AZ19+'KEY L-8'!$C23</f>
        <v>0.40030092592592653</v>
      </c>
      <c r="BA20" s="110">
        <f>BA19+'KEY L-8'!$C23</f>
        <v>0.40423611111111174</v>
      </c>
      <c r="BB20" s="110">
        <f>BB19+'KEY L-8'!$C23</f>
        <v>0.40817129629629695</v>
      </c>
      <c r="BC20" s="110">
        <f>BC19+'KEY L-8'!$C23</f>
        <v>0.41210648148148216</v>
      </c>
      <c r="BD20" s="110">
        <f>BD19+'KEY L-8'!$C23</f>
        <v>0.41604166666666736</v>
      </c>
      <c r="BE20" s="110">
        <f>BE19+'KEY L-8'!$C23</f>
        <v>0.41997685185185257</v>
      </c>
      <c r="BF20" s="110">
        <f>BF19+'KEY L-8'!$C23</f>
        <v>0.42391203703703778</v>
      </c>
      <c r="BG20" s="110">
        <f>BG19+'KEY L-8'!$C23</f>
        <v>0.42784722222222299</v>
      </c>
      <c r="BH20" s="110">
        <f>BH19+'KEY L-8'!$C23</f>
        <v>0.4317824074074082</v>
      </c>
      <c r="BI20" s="110">
        <f>BI19+'KEY L-8'!$C23</f>
        <v>0.43571759259259341</v>
      </c>
      <c r="BJ20" s="110">
        <f>BJ19+'KEY L-8'!$C23</f>
        <v>0.43965277777777861</v>
      </c>
      <c r="BK20" s="110">
        <f>BK19+'KEY L-8'!$C23</f>
        <v>0.44358796296296382</v>
      </c>
      <c r="BL20" s="110">
        <f>BL19+'KEY L-8'!$C23</f>
        <v>0.44752314814814903</v>
      </c>
      <c r="BM20" s="110">
        <f>BM19+'KEY L-8'!$C23</f>
        <v>0.45145833333333424</v>
      </c>
      <c r="BN20" s="110">
        <f>BN19+'KEY L-8'!$C23</f>
        <v>0.45539351851851945</v>
      </c>
      <c r="BO20" s="110">
        <f>BO19+'KEY L-8'!$C23</f>
        <v>0.45932870370370465</v>
      </c>
      <c r="BP20" s="110">
        <f>BP19+'KEY L-8'!$C23</f>
        <v>0.46326388888888986</v>
      </c>
      <c r="BQ20" s="110">
        <f>BQ19+'KEY L-8'!$C23</f>
        <v>0.46719907407407507</v>
      </c>
      <c r="BR20" s="110">
        <f>BR19+'KEY L-8'!$C23</f>
        <v>0.47113425925926028</v>
      </c>
      <c r="BS20" s="110">
        <f>BS19+'KEY L-8'!$C23</f>
        <v>0.47535879629629729</v>
      </c>
      <c r="BT20" s="110">
        <f>BT19+'KEY L-8'!$C23</f>
        <v>0.47958333333333431</v>
      </c>
      <c r="BU20" s="110">
        <f>BU19+'KEY L-8'!$C23</f>
        <v>0.48380787037037132</v>
      </c>
      <c r="BV20" s="110">
        <f>BV19+'KEY L-8'!$C23</f>
        <v>0.48803240740740833</v>
      </c>
      <c r="BW20" s="110">
        <f>BW19+'KEY L-8'!$C23</f>
        <v>0.49225694444444534</v>
      </c>
      <c r="BX20" s="110">
        <f>BX19+'KEY L-8'!$C23</f>
        <v>0.49648148148148236</v>
      </c>
      <c r="BY20" s="110">
        <f>BY19+'KEY L-8'!$C23</f>
        <v>0.50070601851851937</v>
      </c>
      <c r="BZ20" s="110">
        <f>BZ19+'KEY L-8'!$C23</f>
        <v>0.50493055555555644</v>
      </c>
      <c r="CA20" s="110">
        <f>CA19+'KEY L-8'!$C23</f>
        <v>0.50915509259259339</v>
      </c>
      <c r="CB20" s="110">
        <f>CB19+'KEY L-8'!$C23</f>
        <v>0.51337962962963035</v>
      </c>
      <c r="CC20" s="110">
        <f>CC19+'KEY L-8'!$C23</f>
        <v>0.51760416666666731</v>
      </c>
      <c r="CD20" s="110">
        <f>CD19+'KEY L-8'!$C23</f>
        <v>0.52182870370370427</v>
      </c>
      <c r="CE20" s="110">
        <f>CE19+'KEY L-8'!$C23</f>
        <v>0.52605324074074133</v>
      </c>
      <c r="CF20" s="110">
        <f>CF19+'KEY L-8'!$C23</f>
        <v>0.5302777777777784</v>
      </c>
      <c r="CG20" s="110">
        <f>CG19+'KEY L-8'!$C23</f>
        <v>0.53450231481481536</v>
      </c>
      <c r="CH20" s="110">
        <f>CH19+'KEY L-8'!$C23</f>
        <v>0.53872685185185243</v>
      </c>
      <c r="CI20" s="110">
        <f>CI19+'KEY L-8'!$C23</f>
        <v>0.5429513888888895</v>
      </c>
      <c r="CJ20" s="110">
        <f>CJ19+'KEY L-8'!$C23</f>
        <v>0.54717592592592657</v>
      </c>
      <c r="CK20" s="110">
        <f>CK19+'KEY L-8'!$C23</f>
        <v>0.55140046296296363</v>
      </c>
      <c r="CL20" s="110">
        <f>CL19+'KEY L-8'!$C23</f>
        <v>0.5556250000000007</v>
      </c>
      <c r="CM20" s="110">
        <f>CM19+'KEY L-8'!$C23</f>
        <v>0.55984953703703777</v>
      </c>
      <c r="CN20" s="110">
        <f>CN19+'KEY L-8'!$C23</f>
        <v>0.56407407407407484</v>
      </c>
      <c r="CO20" s="110">
        <f>CO19+'KEY L-8'!$C23</f>
        <v>0.56829861111111191</v>
      </c>
      <c r="CP20" s="110">
        <f>CP19+'KEY L-8'!$C23</f>
        <v>0.57252314814814897</v>
      </c>
      <c r="CQ20" s="110">
        <f>CQ19+'KEY L-8'!$C23</f>
        <v>0.57674768518518604</v>
      </c>
      <c r="CR20" s="110">
        <f>CR19+'KEY L-8'!$C23</f>
        <v>0.58097222222222311</v>
      </c>
      <c r="CS20" s="110">
        <f>CS19+'KEY L-8'!$C23</f>
        <v>0.58519675925926018</v>
      </c>
      <c r="CT20" s="110">
        <f>CT19+'KEY L-8'!$C23</f>
        <v>0.58942129629629725</v>
      </c>
      <c r="CU20" s="110">
        <f>CU19+'KEY L-8'!$C23</f>
        <v>0.59364583333333432</v>
      </c>
      <c r="CV20" s="110">
        <f>CV19+'KEY L-8'!$C23</f>
        <v>0.59787037037037138</v>
      </c>
      <c r="CW20" s="110">
        <f>CW19+'KEY L-8'!$C23</f>
        <v>0.60209490740740845</v>
      </c>
      <c r="CX20" s="110">
        <f>CX19+'KEY L-8'!$C23</f>
        <v>0.60631944444444552</v>
      </c>
      <c r="CY20" s="110">
        <f>CY19+'KEY L-8'!$C23</f>
        <v>0.61054398148148259</v>
      </c>
      <c r="CZ20" s="110">
        <f>CZ19+'KEY L-8'!$C23</f>
        <v>0.61476851851851966</v>
      </c>
      <c r="DA20" s="110">
        <f>DA19+'KEY L-8'!$C23</f>
        <v>0.61899305555555673</v>
      </c>
      <c r="DB20" s="110">
        <f>DB19+'KEY L-8'!$C23</f>
        <v>0.62321759259259379</v>
      </c>
      <c r="DC20" s="110">
        <f>DC19+'KEY L-8'!$C23</f>
        <v>0.62744212962963086</v>
      </c>
      <c r="DD20" s="110">
        <f>DD19+'KEY L-8'!$C23</f>
        <v>0.63166666666666793</v>
      </c>
      <c r="DE20" s="110">
        <f>DE19+'KEY L-8'!$C23</f>
        <v>0.635891203703705</v>
      </c>
      <c r="DF20" s="110">
        <f>DF19+'KEY L-8'!$C23</f>
        <v>0.64011574074074207</v>
      </c>
      <c r="DG20" s="110">
        <f>DG19+'KEY L-8'!$C23</f>
        <v>0.64434027777777914</v>
      </c>
      <c r="DH20" s="110">
        <f>DH19+'KEY L-8'!$C23</f>
        <v>0.6485648148148162</v>
      </c>
      <c r="DI20" s="110">
        <f>DI19+'KEY L-8'!$C23</f>
        <v>0.65278935185185327</v>
      </c>
      <c r="DJ20" s="110">
        <f>DJ19+'KEY L-8'!$C23</f>
        <v>0.65701388888889034</v>
      </c>
      <c r="DK20" s="589"/>
      <c r="DL20" s="110">
        <f>DL19+'KEY L-8'!$C23</f>
        <v>0.66123842592592741</v>
      </c>
      <c r="DM20" s="110">
        <f>DM19+'KEY L-8'!$C23</f>
        <v>0.66546296296296448</v>
      </c>
      <c r="DN20" s="110">
        <f>DN19+'KEY L-8'!$C23</f>
        <v>0.66968750000000155</v>
      </c>
      <c r="DO20" s="110">
        <f>DO19+'KEY L-8'!$C23</f>
        <v>0.67391203703703861</v>
      </c>
      <c r="DP20" s="110">
        <f>DP19+'KEY L-8'!$C23</f>
        <v>0.67813657407407568</v>
      </c>
      <c r="DQ20" s="110">
        <f>DQ19+'KEY L-8'!$C23</f>
        <v>0.68236111111111275</v>
      </c>
      <c r="DR20" s="110">
        <f>DR19+'KEY L-8'!$C23</f>
        <v>0.68658564814814982</v>
      </c>
      <c r="DS20" s="110">
        <f>DS19+'KEY L-8'!$C23</f>
        <v>0.69081018518518689</v>
      </c>
      <c r="DT20" s="110">
        <f>DT19+'KEY L-8'!$C23</f>
        <v>0.69503472222222396</v>
      </c>
      <c r="DU20" s="110">
        <f>DU19+'KEY L-8'!$C23</f>
        <v>0.69925925925926102</v>
      </c>
      <c r="DV20" s="110">
        <f>DV19+'KEY L-8'!$C23</f>
        <v>0.70377314814814806</v>
      </c>
      <c r="DW20" s="110"/>
      <c r="DX20" s="110">
        <f>DX19+'KEY L-8'!$C23</f>
        <v>0.71071759259259237</v>
      </c>
      <c r="DY20" s="110">
        <f>DY19+'KEY L-8'!$C23</f>
        <v>0.71528935185185372</v>
      </c>
      <c r="DZ20" s="110">
        <f>DZ19+'KEY L-8'!$C23</f>
        <v>0.71922453703703892</v>
      </c>
      <c r="EA20" s="110">
        <f>EA19+'KEY L-8'!$C23</f>
        <v>0.72315972222222413</v>
      </c>
      <c r="EB20" s="110">
        <f>EB19+'KEY L-8'!$C23</f>
        <v>0.72709490740740934</v>
      </c>
      <c r="EC20" s="110">
        <f>EC19+'KEY L-8'!$C23</f>
        <v>0.73103009259259455</v>
      </c>
      <c r="ED20" s="110">
        <f>ED19+'KEY L-8'!$C23</f>
        <v>0.73496527777777976</v>
      </c>
      <c r="EE20" s="110">
        <f>EE19+'KEY L-8'!$C23</f>
        <v>0.73890046296296497</v>
      </c>
      <c r="EF20" s="110">
        <f>EF19+'KEY L-8'!$C23</f>
        <v>0.74283564814815017</v>
      </c>
      <c r="EG20" s="110">
        <f>EG19+'KEY L-8'!$C23</f>
        <v>0.74677083333333538</v>
      </c>
      <c r="EH20" s="110">
        <f>EH19+'KEY L-8'!$C23</f>
        <v>0.75070601851852059</v>
      </c>
      <c r="EI20" s="110">
        <f>EI19+'KEY L-8'!$C23</f>
        <v>0.7546412037037058</v>
      </c>
      <c r="EJ20" s="110">
        <f>EJ19+'KEY L-8'!$C23</f>
        <v>0.75857638888889101</v>
      </c>
      <c r="EK20" s="110">
        <f>EK19+'KEY L-8'!$C23</f>
        <v>0.76251157407407621</v>
      </c>
      <c r="EL20" s="110">
        <f>EL19+'KEY L-8'!$C23</f>
        <v>0.76644675925926142</v>
      </c>
      <c r="EM20" s="110">
        <f>EM19+'KEY L-8'!$C23</f>
        <v>0.77038194444444663</v>
      </c>
      <c r="EN20" s="110">
        <f>EN19+'KEY L-8'!$C23</f>
        <v>0.77431712962963184</v>
      </c>
      <c r="EO20" s="110">
        <f>EO19+'KEY L-8'!$C23</f>
        <v>0.77825231481481705</v>
      </c>
      <c r="EP20" s="110">
        <f>EP19+'KEY L-8'!$C23</f>
        <v>0.78218750000000226</v>
      </c>
      <c r="EQ20" s="110">
        <f>EQ19+'KEY L-8'!$C23</f>
        <v>0.78612268518518746</v>
      </c>
      <c r="ER20" s="110">
        <f>ER19+'KEY L-8'!$C23</f>
        <v>0.79005787037037267</v>
      </c>
      <c r="ES20" s="110">
        <f>ES19+'KEY L-8'!$C23</f>
        <v>0.79399305555555788</v>
      </c>
      <c r="ET20" s="110">
        <f>ET19+'KEY L-8'!$C23</f>
        <v>0.79792824074074309</v>
      </c>
      <c r="EU20" s="110">
        <f>EU19+'KEY L-8'!$C23</f>
        <v>0.8018634259259283</v>
      </c>
      <c r="EV20" s="110">
        <f>EV19+'KEY L-8'!$C23</f>
        <v>0.80579861111111351</v>
      </c>
      <c r="EW20" s="110">
        <f>EW19+'KEY L-8'!$C23</f>
        <v>0.80973379629629871</v>
      </c>
      <c r="EX20" s="110">
        <f>EX19+'KEY L-8'!$C23</f>
        <v>0.81366898148148392</v>
      </c>
      <c r="EY20" s="110">
        <f>EY19+'KEY L-8'!$C23</f>
        <v>0.81760416666666913</v>
      </c>
      <c r="EZ20" s="110">
        <f>EZ19+'KEY L-8'!$C23</f>
        <v>0.82153935185185434</v>
      </c>
      <c r="FA20" s="110">
        <f>FA19+'KEY L-8'!$C23</f>
        <v>0.82547453703703955</v>
      </c>
      <c r="FB20" s="110">
        <f>FB19+'KEY L-8'!$C23</f>
        <v>0.82940972222222475</v>
      </c>
      <c r="FC20" s="110">
        <f>FC19+'KEY L-8'!$C23</f>
        <v>0.83334490740740996</v>
      </c>
      <c r="FD20" s="110">
        <f>FD19+'KEY L-8'!$C23</f>
        <v>0.83728009259259517</v>
      </c>
      <c r="FE20" s="110">
        <f>FE19+'KEY L-8'!$C23</f>
        <v>0.84121527777778038</v>
      </c>
      <c r="FF20" s="110">
        <f>FF19+'KEY L-8'!$C23</f>
        <v>0.84515046296296559</v>
      </c>
      <c r="FG20" s="110">
        <f>FG19+'KEY L-8'!$C23</f>
        <v>0.8490856481481508</v>
      </c>
      <c r="FH20" s="110">
        <f>FH19+'KEY L-8'!$C23</f>
        <v>0.853020833333336</v>
      </c>
      <c r="FI20" s="110">
        <f>FI19+'KEY L-8'!$C23</f>
        <v>0.85695601851852121</v>
      </c>
      <c r="FJ20" s="110">
        <f>FJ19+'KEY L-8'!$C23</f>
        <v>0.86089120370370642</v>
      </c>
      <c r="FK20" s="110">
        <f>FK19+'KEY L-8'!$C23</f>
        <v>0.86482638888889163</v>
      </c>
      <c r="FL20" s="113">
        <f>FL19+'KEY L-8'!$C23</f>
        <v>0.86928240740740725</v>
      </c>
      <c r="FM20" s="113">
        <f>FM19+'KEY L-8'!$C23</f>
        <v>0.87287037037037019</v>
      </c>
      <c r="FN20" s="113">
        <f>FN19+'KEY L-8'!$C23</f>
        <v>0.87645833333333312</v>
      </c>
      <c r="FO20" s="113">
        <f>FO19+'KEY L-8'!$C23</f>
        <v>0.88004629629629605</v>
      </c>
      <c r="FP20" s="113">
        <f>FP19+'KEY L-8'!$C23</f>
        <v>0.88363425925925898</v>
      </c>
      <c r="FQ20" s="113">
        <f>FQ19+'KEY L-8'!$C23</f>
        <v>0.8878009259259273</v>
      </c>
      <c r="FR20" s="113">
        <f>FR19+'KEY L-8'!$C23</f>
        <v>0.89243055555555606</v>
      </c>
      <c r="FS20" s="113">
        <f>FS19+'KEY L-8'!$C23</f>
        <v>0.89607638888888941</v>
      </c>
      <c r="FT20" s="113">
        <f>FT19+'KEY L-8'!$C23</f>
        <v>0.89972222222222209</v>
      </c>
      <c r="FU20" s="113">
        <f>FU19+'KEY L-8'!$C23</f>
        <v>0.90307870370370358</v>
      </c>
      <c r="FV20" s="113">
        <f>FV19+'KEY L-8'!$C23</f>
        <v>0.907939814814815</v>
      </c>
      <c r="FW20" s="113">
        <f>FW19+'KEY L-8'!$C23</f>
        <v>0.91141203703703688</v>
      </c>
      <c r="FX20" s="113">
        <f>FX19+'KEY L-8'!$C23</f>
        <v>0.91488425925925942</v>
      </c>
      <c r="FY20" s="113">
        <f>FY19+'KEY L-8'!$C23</f>
        <v>0.92182870370370384</v>
      </c>
      <c r="FZ20" s="113">
        <f>FZ19+'KEY L-8'!$C23</f>
        <v>0.92877314814814826</v>
      </c>
      <c r="GA20" s="113">
        <f>GA19+'KEY L-8'!$C23</f>
        <v>0.93224537037037014</v>
      </c>
      <c r="GB20" s="113">
        <f>GB19+'KEY L-8'!$C23</f>
        <v>0.93571759259259268</v>
      </c>
      <c r="GC20" s="113">
        <f>GC19+'KEY L-8'!$C23</f>
        <v>0.94266203703703688</v>
      </c>
      <c r="GD20" s="113">
        <f>GD19+'KEY L-8'!$C23</f>
        <v>0.9461342592592592</v>
      </c>
      <c r="GE20" s="113">
        <f>GE19+'KEY L-8'!$C23</f>
        <v>0.94960648148148152</v>
      </c>
      <c r="GF20" s="113">
        <f>GF19+'KEY L-8'!$C23</f>
        <v>0.95655092592592594</v>
      </c>
      <c r="GG20" s="113">
        <f>GG19+'KEY L-8'!$C23</f>
        <v>0.96349537037037036</v>
      </c>
      <c r="GH20" s="113">
        <f>GH19+'KEY L-8'!$C23</f>
        <v>0.97043981481481478</v>
      </c>
      <c r="GI20" s="113">
        <f>GI19+'KEY L-8'!$C23</f>
        <v>0.97599537037037021</v>
      </c>
      <c r="GJ20" s="113">
        <f>GJ19+'KEY L-8'!$C23</f>
        <v>0.9808564814814813</v>
      </c>
      <c r="GK20" s="113">
        <f>GK19+'KEY L-8'!$C23</f>
        <v>0.98780092592592583</v>
      </c>
      <c r="GL20" s="113">
        <f>GL19+'KEY L-8'!$C23</f>
        <v>0.99127314814814804</v>
      </c>
      <c r="GM20" s="113">
        <f>GM19+'KEY L-8'!$C23</f>
        <v>0.99821759259259246</v>
      </c>
      <c r="GN20" s="113">
        <f>GN19+[2]KEY!$C23</f>
        <v>1.0028472222222222</v>
      </c>
      <c r="GO20" s="113">
        <f>GO19+[2]KEY!$C23</f>
        <v>1.0063194444444443</v>
      </c>
      <c r="GP20" s="118">
        <f>GP19+[2]KEY!$C23</f>
        <v>1.0132638888888887</v>
      </c>
      <c r="GR20" s="71">
        <f>28*200</f>
        <v>5600</v>
      </c>
    </row>
    <row r="21" spans="1:200" s="71" customFormat="1" ht="17.100000000000001" hidden="1" customHeight="1" x14ac:dyDescent="0.25">
      <c r="A21" s="72" t="s">
        <v>97</v>
      </c>
      <c r="B21" s="573"/>
      <c r="C21" s="589"/>
      <c r="D21" s="589"/>
      <c r="E21" s="589"/>
      <c r="F21" s="589"/>
      <c r="G21" s="589"/>
      <c r="H21" s="589"/>
      <c r="I21" s="589"/>
      <c r="J21" s="589"/>
      <c r="K21" s="589"/>
      <c r="L21" s="589"/>
      <c r="M21" s="110"/>
      <c r="N21" s="589"/>
      <c r="O21" s="110"/>
      <c r="P21" s="589"/>
      <c r="Q21" s="110"/>
      <c r="R21" s="589"/>
      <c r="S21" s="110"/>
      <c r="T21" s="589"/>
      <c r="U21" s="73">
        <f>U20+'KEY L-8'!$G24</f>
        <v>0.27746527777777796</v>
      </c>
      <c r="V21" s="73">
        <f>V20+'KEY L-8'!$C24</f>
        <v>0.2847337962962963</v>
      </c>
      <c r="W21" s="589"/>
      <c r="X21" s="110"/>
      <c r="Y21" s="73">
        <f>Y20+'KEY L-8'!$C24</f>
        <v>0.29515046296296299</v>
      </c>
      <c r="Z21" s="110"/>
      <c r="AA21" s="93">
        <f>AA20+'KEY L-8'!$C24</f>
        <v>0.30556712962962962</v>
      </c>
      <c r="AB21" s="110"/>
      <c r="AC21" s="93">
        <f>AC20+'KEY L-8'!$C24</f>
        <v>0.31158564814814821</v>
      </c>
      <c r="AD21" s="93">
        <f>AD20+'KEY L-8'!$C24</f>
        <v>0.31552083333333342</v>
      </c>
      <c r="AE21" s="93">
        <f>AE20+'KEY L-8'!$C24</f>
        <v>0.31945601851851863</v>
      </c>
      <c r="AF21" s="93">
        <f>AF20+'KEY L-8'!$C24</f>
        <v>0.32339120370370383</v>
      </c>
      <c r="AG21" s="93">
        <f>AG20+'KEY L-8'!$C24</f>
        <v>0.32732638888888904</v>
      </c>
      <c r="AH21" s="93">
        <f>AH20+'KEY L-8'!$C24</f>
        <v>0.33126157407407425</v>
      </c>
      <c r="AI21" s="110">
        <f>AI20+'KEY L-8'!$C24</f>
        <v>0.33519675925925946</v>
      </c>
      <c r="AJ21" s="110">
        <f>AJ20+'KEY L-8'!$C24</f>
        <v>0.33913194444444467</v>
      </c>
      <c r="AK21" s="110">
        <f>AK20+'KEY L-8'!$C24</f>
        <v>0.34306712962962987</v>
      </c>
      <c r="AL21" s="110">
        <f>AL20+'KEY L-8'!$C24</f>
        <v>0.34700231481481508</v>
      </c>
      <c r="AM21" s="110">
        <f>AM20+'KEY L-8'!$C24</f>
        <v>0.35093750000000029</v>
      </c>
      <c r="AN21" s="110">
        <f>AN20+'KEY L-8'!$C24</f>
        <v>0.3548726851851855</v>
      </c>
      <c r="AO21" s="110">
        <f>AO20+'KEY L-8'!$C24</f>
        <v>0.35880787037037071</v>
      </c>
      <c r="AP21" s="110">
        <f>AP20+'KEY L-8'!$C24</f>
        <v>0.36274305555555592</v>
      </c>
      <c r="AQ21" s="110">
        <f>AQ20+'KEY L-8'!$C24</f>
        <v>0.36667824074074112</v>
      </c>
      <c r="AR21" s="110">
        <f>AR20+'KEY L-8'!$C24</f>
        <v>0.37061342592592633</v>
      </c>
      <c r="AS21" s="110">
        <f>AS20+'KEY L-8'!$C24</f>
        <v>0.37454861111111154</v>
      </c>
      <c r="AT21" s="110">
        <f>AT20+'KEY L-8'!$C24</f>
        <v>0.37848379629629675</v>
      </c>
      <c r="AU21" s="110">
        <f>AU20+'KEY L-8'!$C24</f>
        <v>0.38241898148148196</v>
      </c>
      <c r="AV21" s="110">
        <f>AV20+'KEY L-8'!$C24</f>
        <v>0.38635416666666716</v>
      </c>
      <c r="AW21" s="110">
        <f>AW20+'KEY L-8'!$C24</f>
        <v>0.39028935185185237</v>
      </c>
      <c r="AX21" s="110">
        <f>AX20+'KEY L-8'!$C24</f>
        <v>0.39422453703703758</v>
      </c>
      <c r="AY21" s="110">
        <f>AY20+'KEY L-8'!$C24</f>
        <v>0.39815972222222279</v>
      </c>
      <c r="AZ21" s="110">
        <f>AZ20+'KEY L-8'!$C24</f>
        <v>0.402094907407408</v>
      </c>
      <c r="BA21" s="110">
        <f>BA20+'KEY L-8'!$C24</f>
        <v>0.40603009259259321</v>
      </c>
      <c r="BB21" s="110">
        <f>BB20+'KEY L-8'!$C24</f>
        <v>0.40996527777777841</v>
      </c>
      <c r="BC21" s="110">
        <f>BC20+'KEY L-8'!$C24</f>
        <v>0.41390046296296362</v>
      </c>
      <c r="BD21" s="110">
        <f>BD20+'KEY L-8'!$C24</f>
        <v>0.41783564814814883</v>
      </c>
      <c r="BE21" s="110">
        <f>BE20+'KEY L-8'!$C24</f>
        <v>0.42177083333333404</v>
      </c>
      <c r="BF21" s="110">
        <f>BF20+'KEY L-8'!$C24</f>
        <v>0.42570601851851925</v>
      </c>
      <c r="BG21" s="110">
        <f>BG20+'KEY L-8'!$C24</f>
        <v>0.42964120370370446</v>
      </c>
      <c r="BH21" s="110">
        <f>BH20+'KEY L-8'!$C24</f>
        <v>0.43357638888888966</v>
      </c>
      <c r="BI21" s="110">
        <f>BI20+'KEY L-8'!$C24</f>
        <v>0.43751157407407487</v>
      </c>
      <c r="BJ21" s="110">
        <f>BJ20+'KEY L-8'!$C24</f>
        <v>0.44144675925926008</v>
      </c>
      <c r="BK21" s="110">
        <f>BK20+'KEY L-8'!$C24</f>
        <v>0.44538194444444529</v>
      </c>
      <c r="BL21" s="110">
        <f>BL20+'KEY L-8'!$C24</f>
        <v>0.4493171296296305</v>
      </c>
      <c r="BM21" s="110">
        <f>BM20+'KEY L-8'!$C24</f>
        <v>0.4532523148148157</v>
      </c>
      <c r="BN21" s="110">
        <f>BN20+'KEY L-8'!$C24</f>
        <v>0.45718750000000091</v>
      </c>
      <c r="BO21" s="110">
        <f>BO20+'KEY L-8'!$C24</f>
        <v>0.46112268518518612</v>
      </c>
      <c r="BP21" s="110">
        <f>BP20+'KEY L-8'!$C24</f>
        <v>0.46505787037037133</v>
      </c>
      <c r="BQ21" s="110">
        <f>BQ20+'KEY L-8'!$C24</f>
        <v>0.46899305555555654</v>
      </c>
      <c r="BR21" s="110">
        <f>BR20+'KEY L-8'!$C24</f>
        <v>0.47292824074074175</v>
      </c>
      <c r="BS21" s="110">
        <f>BS20+'KEY L-8'!$C24</f>
        <v>0.47715277777777876</v>
      </c>
      <c r="BT21" s="110">
        <f>BT20+'KEY L-8'!$C24</f>
        <v>0.48137731481481577</v>
      </c>
      <c r="BU21" s="110">
        <f>BU20+'KEY L-8'!$C24</f>
        <v>0.48560185185185278</v>
      </c>
      <c r="BV21" s="110">
        <f>BV20+'KEY L-8'!$C24</f>
        <v>0.4898263888888898</v>
      </c>
      <c r="BW21" s="110">
        <f>BW20+'KEY L-8'!$C24</f>
        <v>0.49405092592592681</v>
      </c>
      <c r="BX21" s="110">
        <f>BX20+'KEY L-8'!$C24</f>
        <v>0.49827546296296382</v>
      </c>
      <c r="BY21" s="110">
        <f>BY20+'KEY L-8'!$C24</f>
        <v>0.50250000000000083</v>
      </c>
      <c r="BZ21" s="110">
        <f>BZ20+'KEY L-8'!$C24</f>
        <v>0.5067245370370379</v>
      </c>
      <c r="CA21" s="110">
        <f>CA20+'KEY L-8'!$C24</f>
        <v>0.51094907407407486</v>
      </c>
      <c r="CB21" s="110">
        <f>CB20+'KEY L-8'!$C24</f>
        <v>0.51517361111111182</v>
      </c>
      <c r="CC21" s="110">
        <f>CC20+'KEY L-8'!$C24</f>
        <v>0.51939814814814877</v>
      </c>
      <c r="CD21" s="110">
        <f>CD20+'KEY L-8'!$C24</f>
        <v>0.52362268518518573</v>
      </c>
      <c r="CE21" s="110">
        <f>CE20+'KEY L-8'!$C24</f>
        <v>0.5278472222222228</v>
      </c>
      <c r="CF21" s="110">
        <f>CF20+'KEY L-8'!$C24</f>
        <v>0.53207175925925987</v>
      </c>
      <c r="CG21" s="110">
        <f>CG20+'KEY L-8'!$C24</f>
        <v>0.53629629629629683</v>
      </c>
      <c r="CH21" s="110">
        <f>CH20+'KEY L-8'!$C24</f>
        <v>0.54052083333333389</v>
      </c>
      <c r="CI21" s="110">
        <f>CI20+'KEY L-8'!$C24</f>
        <v>0.54474537037037096</v>
      </c>
      <c r="CJ21" s="110">
        <f>CJ20+'KEY L-8'!$C24</f>
        <v>0.54896990740740803</v>
      </c>
      <c r="CK21" s="110">
        <f>CK20+'KEY L-8'!$C24</f>
        <v>0.5531944444444451</v>
      </c>
      <c r="CL21" s="110">
        <f>CL20+'KEY L-8'!$C24</f>
        <v>0.55741898148148217</v>
      </c>
      <c r="CM21" s="110">
        <f>CM20+'KEY L-8'!$C24</f>
        <v>0.56164351851851924</v>
      </c>
      <c r="CN21" s="110">
        <f>CN20+'KEY L-8'!$C24</f>
        <v>0.5658680555555563</v>
      </c>
      <c r="CO21" s="110">
        <f>CO20+'KEY L-8'!$C24</f>
        <v>0.57009259259259337</v>
      </c>
      <c r="CP21" s="110">
        <f>CP20+'KEY L-8'!$C24</f>
        <v>0.57431712962963044</v>
      </c>
      <c r="CQ21" s="110">
        <f>CQ20+'KEY L-8'!$C24</f>
        <v>0.57854166666666751</v>
      </c>
      <c r="CR21" s="110">
        <f>CR20+'KEY L-8'!$C24</f>
        <v>0.58276620370370458</v>
      </c>
      <c r="CS21" s="110">
        <f>CS20+'KEY L-8'!$C24</f>
        <v>0.58699074074074165</v>
      </c>
      <c r="CT21" s="110">
        <f>CT20+'KEY L-8'!$C24</f>
        <v>0.59121527777777871</v>
      </c>
      <c r="CU21" s="110">
        <f>CU20+'KEY L-8'!$C24</f>
        <v>0.59543981481481578</v>
      </c>
      <c r="CV21" s="110">
        <f>CV20+'KEY L-8'!$C24</f>
        <v>0.59966435185185285</v>
      </c>
      <c r="CW21" s="110">
        <f>CW20+'KEY L-8'!$C24</f>
        <v>0.60388888888888992</v>
      </c>
      <c r="CX21" s="110">
        <f>CX20+'KEY L-8'!$C24</f>
        <v>0.60811342592592699</v>
      </c>
      <c r="CY21" s="110">
        <f>CY20+'KEY L-8'!$C24</f>
        <v>0.61233796296296406</v>
      </c>
      <c r="CZ21" s="110">
        <f>CZ20+'KEY L-8'!$C24</f>
        <v>0.61656250000000112</v>
      </c>
      <c r="DA21" s="110">
        <f>DA20+'KEY L-8'!$C24</f>
        <v>0.62078703703703819</v>
      </c>
      <c r="DB21" s="110">
        <f>DB20+'KEY L-8'!$C24</f>
        <v>0.62501157407407526</v>
      </c>
      <c r="DC21" s="110">
        <f>DC20+'KEY L-8'!$C24</f>
        <v>0.62923611111111233</v>
      </c>
      <c r="DD21" s="110">
        <f>DD20+'KEY L-8'!$C24</f>
        <v>0.6334606481481494</v>
      </c>
      <c r="DE21" s="110">
        <f>DE20+'KEY L-8'!$C24</f>
        <v>0.63768518518518646</v>
      </c>
      <c r="DF21" s="110">
        <f>DF20+'KEY L-8'!$C24</f>
        <v>0.64190972222222353</v>
      </c>
      <c r="DG21" s="110">
        <f>DG20+'KEY L-8'!$C24</f>
        <v>0.6461342592592606</v>
      </c>
      <c r="DH21" s="110">
        <f>DH20+'KEY L-8'!$C24</f>
        <v>0.65035879629629767</v>
      </c>
      <c r="DI21" s="110">
        <f>DI20+'KEY L-8'!$C24</f>
        <v>0.65458333333333474</v>
      </c>
      <c r="DJ21" s="110">
        <f>DJ20+'KEY L-8'!$C24</f>
        <v>0.65880787037037181</v>
      </c>
      <c r="DK21" s="589"/>
      <c r="DL21" s="110">
        <f>DL20+'KEY L-8'!$C24</f>
        <v>0.66303240740740887</v>
      </c>
      <c r="DM21" s="110">
        <f>DM20+'KEY L-8'!$C24</f>
        <v>0.66725694444444594</v>
      </c>
      <c r="DN21" s="110">
        <f>DN20+'KEY L-8'!$C24</f>
        <v>0.67148148148148301</v>
      </c>
      <c r="DO21" s="110">
        <f>DO20+'KEY L-8'!$C24</f>
        <v>0.67570601851852008</v>
      </c>
      <c r="DP21" s="110">
        <f>DP20+'KEY L-8'!$C24</f>
        <v>0.67993055555555715</v>
      </c>
      <c r="DQ21" s="110">
        <f>DQ20+'KEY L-8'!$C24</f>
        <v>0.68415509259259422</v>
      </c>
      <c r="DR21" s="110">
        <f>DR20+'KEY L-8'!$C24</f>
        <v>0.68837962962963128</v>
      </c>
      <c r="DS21" s="110">
        <f>DS20+'KEY L-8'!$C24</f>
        <v>0.69260416666666835</v>
      </c>
      <c r="DT21" s="110">
        <f>DT20+'KEY L-8'!$C24</f>
        <v>0.69682870370370542</v>
      </c>
      <c r="DU21" s="110">
        <f>DU20+'KEY L-8'!$C24</f>
        <v>0.70105324074074249</v>
      </c>
      <c r="DV21" s="110">
        <f>DV20+'KEY L-8'!$C24</f>
        <v>0.70556712962962953</v>
      </c>
      <c r="DW21" s="110"/>
      <c r="DX21" s="110">
        <f>DX20+'KEY L-8'!$C24</f>
        <v>0.71251157407407384</v>
      </c>
      <c r="DY21" s="110">
        <f>DY20+'KEY L-8'!$C24</f>
        <v>0.71708333333333518</v>
      </c>
      <c r="DZ21" s="110">
        <f>DZ20+'KEY L-8'!$C24</f>
        <v>0.72101851851852039</v>
      </c>
      <c r="EA21" s="110">
        <f>EA20+'KEY L-8'!$C24</f>
        <v>0.7249537037037056</v>
      </c>
      <c r="EB21" s="110">
        <f>EB20+'KEY L-8'!$C24</f>
        <v>0.72888888888889081</v>
      </c>
      <c r="EC21" s="110">
        <f>EC20+'KEY L-8'!$C24</f>
        <v>0.73282407407407602</v>
      </c>
      <c r="ED21" s="110">
        <f>ED20+'KEY L-8'!$C24</f>
        <v>0.73675925925926122</v>
      </c>
      <c r="EE21" s="110">
        <f>EE20+'KEY L-8'!$C24</f>
        <v>0.74069444444444643</v>
      </c>
      <c r="EF21" s="110">
        <f>EF20+'KEY L-8'!$C24</f>
        <v>0.74462962962963164</v>
      </c>
      <c r="EG21" s="110">
        <f>EG20+'KEY L-8'!$C24</f>
        <v>0.74856481481481685</v>
      </c>
      <c r="EH21" s="110">
        <f>EH20+'KEY L-8'!$C24</f>
        <v>0.75250000000000206</v>
      </c>
      <c r="EI21" s="110">
        <f>EI20+'KEY L-8'!$C24</f>
        <v>0.75643518518518726</v>
      </c>
      <c r="EJ21" s="110">
        <f>EJ20+'KEY L-8'!$C24</f>
        <v>0.76037037037037247</v>
      </c>
      <c r="EK21" s="110">
        <f>EK20+'KEY L-8'!$C24</f>
        <v>0.76430555555555768</v>
      </c>
      <c r="EL21" s="110">
        <f>EL20+'KEY L-8'!$C24</f>
        <v>0.76824074074074289</v>
      </c>
      <c r="EM21" s="110">
        <f>EM20+'KEY L-8'!$C24</f>
        <v>0.7721759259259281</v>
      </c>
      <c r="EN21" s="110">
        <f>EN20+'KEY L-8'!$C24</f>
        <v>0.77611111111111331</v>
      </c>
      <c r="EO21" s="110">
        <f>EO20+'KEY L-8'!$C24</f>
        <v>0.78004629629629851</v>
      </c>
      <c r="EP21" s="110">
        <f>EP20+'KEY L-8'!$C24</f>
        <v>0.78398148148148372</v>
      </c>
      <c r="EQ21" s="110">
        <f>EQ20+'KEY L-8'!$C24</f>
        <v>0.78791666666666893</v>
      </c>
      <c r="ER21" s="110">
        <f>ER20+'KEY L-8'!$C24</f>
        <v>0.79185185185185414</v>
      </c>
      <c r="ES21" s="110">
        <f>ES20+'KEY L-8'!$C24</f>
        <v>0.79578703703703935</v>
      </c>
      <c r="ET21" s="110">
        <f>ET20+'KEY L-8'!$C24</f>
        <v>0.79972222222222455</v>
      </c>
      <c r="EU21" s="110">
        <f>EU20+'KEY L-8'!$C24</f>
        <v>0.80365740740740976</v>
      </c>
      <c r="EV21" s="110">
        <f>EV20+'KEY L-8'!$C24</f>
        <v>0.80759259259259497</v>
      </c>
      <c r="EW21" s="110">
        <f>EW20+'KEY L-8'!$C24</f>
        <v>0.81152777777778018</v>
      </c>
      <c r="EX21" s="110">
        <f>EX20+'KEY L-8'!$C24</f>
        <v>0.81546296296296539</v>
      </c>
      <c r="EY21" s="110">
        <f>EY20+'KEY L-8'!$C24</f>
        <v>0.8193981481481506</v>
      </c>
      <c r="EZ21" s="110">
        <f>EZ20+'KEY L-8'!$C24</f>
        <v>0.8233333333333358</v>
      </c>
      <c r="FA21" s="110">
        <f>FA20+'KEY L-8'!$C24</f>
        <v>0.82726851851852101</v>
      </c>
      <c r="FB21" s="110">
        <f>FB20+'KEY L-8'!$C24</f>
        <v>0.83120370370370622</v>
      </c>
      <c r="FC21" s="110">
        <f>FC20+'KEY L-8'!$C24</f>
        <v>0.83513888888889143</v>
      </c>
      <c r="FD21" s="110">
        <f>FD20+'KEY L-8'!$C24</f>
        <v>0.83907407407407664</v>
      </c>
      <c r="FE21" s="110">
        <f>FE20+'KEY L-8'!$C24</f>
        <v>0.84300925925926185</v>
      </c>
      <c r="FF21" s="110">
        <f>FF20+'KEY L-8'!$C24</f>
        <v>0.84694444444444705</v>
      </c>
      <c r="FG21" s="110">
        <f>FG20+'KEY L-8'!$C24</f>
        <v>0.85087962962963226</v>
      </c>
      <c r="FH21" s="110">
        <f>FH20+'KEY L-8'!$C24</f>
        <v>0.85481481481481747</v>
      </c>
      <c r="FI21" s="110">
        <f>FI20+'KEY L-8'!$C24</f>
        <v>0.85875000000000268</v>
      </c>
      <c r="FJ21" s="110">
        <f>FJ20+'KEY L-8'!$C24</f>
        <v>0.86268518518518789</v>
      </c>
      <c r="FK21" s="110">
        <f>FK20+'KEY L-8'!$C24</f>
        <v>0.86662037037037309</v>
      </c>
      <c r="FL21" s="113">
        <f>FL20+'KEY L-8'!$C24</f>
        <v>0.87107638888888872</v>
      </c>
      <c r="FM21" s="113">
        <f>FM20+'KEY L-8'!$C24</f>
        <v>0.87466435185185165</v>
      </c>
      <c r="FN21" s="113">
        <f>FN20+'KEY L-8'!$C24</f>
        <v>0.87825231481481458</v>
      </c>
      <c r="FO21" s="113">
        <f>FO20+'KEY L-8'!$C24</f>
        <v>0.88184027777777751</v>
      </c>
      <c r="FP21" s="113">
        <f>FP20+'KEY L-8'!$C24</f>
        <v>0.88542824074074045</v>
      </c>
      <c r="FQ21" s="113">
        <f>FQ20+'KEY L-8'!$C24</f>
        <v>0.88959490740740876</v>
      </c>
      <c r="FR21" s="113">
        <f>FR20+'KEY L-8'!$C24</f>
        <v>0.89422453703703753</v>
      </c>
      <c r="FS21" s="113">
        <f>FS20+'KEY L-8'!$C24</f>
        <v>0.89787037037037087</v>
      </c>
      <c r="FT21" s="113">
        <f>FT20+'KEY L-8'!$C24</f>
        <v>0.90151620370370356</v>
      </c>
      <c r="FU21" s="113">
        <f>FU20+'KEY L-8'!$C24</f>
        <v>0.90487268518518504</v>
      </c>
      <c r="FV21" s="113">
        <f>FV20+'KEY L-8'!$C24</f>
        <v>0.90973379629629647</v>
      </c>
      <c r="FW21" s="113">
        <f>FW20+'KEY L-8'!$C24</f>
        <v>0.91320601851851835</v>
      </c>
      <c r="FX21" s="113">
        <f>FX20+'KEY L-8'!$C24</f>
        <v>0.91667824074074089</v>
      </c>
      <c r="FY21" s="113">
        <f>FY20+'KEY L-8'!$C24</f>
        <v>0.92362268518518531</v>
      </c>
      <c r="FZ21" s="113">
        <f>FZ20+'KEY L-8'!$C24</f>
        <v>0.93056712962962973</v>
      </c>
      <c r="GA21" s="113">
        <f>GA20+'KEY L-8'!$C24</f>
        <v>0.93403935185185161</v>
      </c>
      <c r="GB21" s="113">
        <f>GB20+'KEY L-8'!$C24</f>
        <v>0.93751157407407415</v>
      </c>
      <c r="GC21" s="113">
        <f>GC20+'KEY L-8'!$C24</f>
        <v>0.94445601851851835</v>
      </c>
      <c r="GD21" s="113">
        <f>GD20+'KEY L-8'!$C24</f>
        <v>0.94792824074074067</v>
      </c>
      <c r="GE21" s="113">
        <f>GE20+'KEY L-8'!$C24</f>
        <v>0.95140046296296299</v>
      </c>
      <c r="GF21" s="113">
        <f>GF20+'KEY L-8'!$C24</f>
        <v>0.95834490740740741</v>
      </c>
      <c r="GG21" s="113">
        <f>GG20+'KEY L-8'!$C24</f>
        <v>0.96528935185185183</v>
      </c>
      <c r="GH21" s="113">
        <f>GH20+'KEY L-8'!$C24</f>
        <v>0.97223379629629625</v>
      </c>
      <c r="GI21" s="113">
        <f>GI20+'KEY L-8'!$C24</f>
        <v>0.97778935185185167</v>
      </c>
      <c r="GJ21" s="113">
        <f>GJ20+'KEY L-8'!$C24</f>
        <v>0.98265046296296277</v>
      </c>
      <c r="GK21" s="113">
        <f>GK20+'KEY L-8'!$C24</f>
        <v>0.9895949074074073</v>
      </c>
      <c r="GL21" s="113">
        <f>GL20+'KEY L-8'!$C24</f>
        <v>0.99306712962962951</v>
      </c>
      <c r="GM21" s="113">
        <f>GM20+'KEY L-8'!$C24</f>
        <v>1.000011574074074</v>
      </c>
      <c r="GN21" s="113">
        <f>GN20+[2]KEY!$C24</f>
        <v>1.004525462962963</v>
      </c>
      <c r="GO21" s="113">
        <f>GO20+[2]KEY!$C24</f>
        <v>1.0079976851851851</v>
      </c>
      <c r="GP21" s="118">
        <f>GP20+[2]KEY!$C24</f>
        <v>1.0149421296296295</v>
      </c>
    </row>
    <row r="22" spans="1:200" s="71" customFormat="1" ht="17.100000000000001" customHeight="1" x14ac:dyDescent="0.25">
      <c r="A22" s="72" t="s">
        <v>98</v>
      </c>
      <c r="B22" s="573"/>
      <c r="C22" s="589"/>
      <c r="D22" s="589"/>
      <c r="E22" s="589"/>
      <c r="F22" s="589"/>
      <c r="G22" s="589"/>
      <c r="H22" s="589"/>
      <c r="I22" s="589"/>
      <c r="J22" s="589"/>
      <c r="K22" s="589"/>
      <c r="L22" s="589"/>
      <c r="M22" s="110"/>
      <c r="N22" s="589"/>
      <c r="O22" s="110"/>
      <c r="P22" s="589"/>
      <c r="Q22" s="110"/>
      <c r="R22" s="589"/>
      <c r="S22" s="110"/>
      <c r="T22" s="589"/>
      <c r="U22" s="73">
        <f>U21+'KEY L-8'!$G25</f>
        <v>0.28003472222222242</v>
      </c>
      <c r="V22" s="73">
        <f>V21+'KEY L-8'!$C25</f>
        <v>0.28649305555555554</v>
      </c>
      <c r="W22" s="589"/>
      <c r="X22" s="110"/>
      <c r="Y22" s="73">
        <f>Y21+'KEY L-8'!$C25</f>
        <v>0.29690972222222223</v>
      </c>
      <c r="Z22" s="110"/>
      <c r="AA22" s="93">
        <f>AA21+'KEY L-8'!$C25</f>
        <v>0.30732638888888886</v>
      </c>
      <c r="AB22" s="110"/>
      <c r="AC22" s="93">
        <f>AC21+'KEY L-8'!$C25</f>
        <v>0.31334490740740745</v>
      </c>
      <c r="AD22" s="93">
        <f>AD21+'KEY L-8'!$C25</f>
        <v>0.31728009259259266</v>
      </c>
      <c r="AE22" s="93">
        <f>AE21+'KEY L-8'!$C25</f>
        <v>0.32121527777777786</v>
      </c>
      <c r="AF22" s="93">
        <f>AF21+'KEY L-8'!$C25</f>
        <v>0.32515046296296307</v>
      </c>
      <c r="AG22" s="93">
        <f>AG21+'KEY L-8'!$C25</f>
        <v>0.32908564814814828</v>
      </c>
      <c r="AH22" s="93">
        <f>AH21+'KEY L-8'!$C25</f>
        <v>0.33302083333333349</v>
      </c>
      <c r="AI22" s="110">
        <f>AI21+'KEY L-8'!$C25</f>
        <v>0.3369560185185187</v>
      </c>
      <c r="AJ22" s="110">
        <f>AJ21+'KEY L-8'!$C25</f>
        <v>0.3408912037037039</v>
      </c>
      <c r="AK22" s="110">
        <f>AK21+'KEY L-8'!$C25</f>
        <v>0.34482638888888911</v>
      </c>
      <c r="AL22" s="110">
        <f>AL21+'KEY L-8'!$C25</f>
        <v>0.34876157407407432</v>
      </c>
      <c r="AM22" s="110">
        <f>AM21+'KEY L-8'!$C25</f>
        <v>0.35269675925925953</v>
      </c>
      <c r="AN22" s="110">
        <f>AN21+'KEY L-8'!$C25</f>
        <v>0.35663194444444474</v>
      </c>
      <c r="AO22" s="110">
        <f>AO21+'KEY L-8'!$C25</f>
        <v>0.36056712962962995</v>
      </c>
      <c r="AP22" s="110">
        <f>AP21+'KEY L-8'!$C25</f>
        <v>0.36450231481481515</v>
      </c>
      <c r="AQ22" s="110">
        <f>AQ21+'KEY L-8'!$C25</f>
        <v>0.36843750000000036</v>
      </c>
      <c r="AR22" s="110">
        <f>AR21+'KEY L-8'!$C25</f>
        <v>0.37237268518518557</v>
      </c>
      <c r="AS22" s="110">
        <f>AS21+'KEY L-8'!$C25</f>
        <v>0.37630787037037078</v>
      </c>
      <c r="AT22" s="110">
        <f>AT21+'KEY L-8'!$C25</f>
        <v>0.38024305555555599</v>
      </c>
      <c r="AU22" s="110">
        <f>AU21+'KEY L-8'!$C25</f>
        <v>0.38417824074074119</v>
      </c>
      <c r="AV22" s="110">
        <f>AV21+'KEY L-8'!$C25</f>
        <v>0.3881134259259264</v>
      </c>
      <c r="AW22" s="110">
        <f>AW21+'KEY L-8'!$C25</f>
        <v>0.39204861111111161</v>
      </c>
      <c r="AX22" s="110">
        <f>AX21+'KEY L-8'!$C25</f>
        <v>0.39598379629629682</v>
      </c>
      <c r="AY22" s="110">
        <f>AY21+'KEY L-8'!$C25</f>
        <v>0.39991898148148203</v>
      </c>
      <c r="AZ22" s="110">
        <f>AZ21+'KEY L-8'!$C25</f>
        <v>0.40385416666666724</v>
      </c>
      <c r="BA22" s="110">
        <f>BA21+'KEY L-8'!$C25</f>
        <v>0.40778935185185244</v>
      </c>
      <c r="BB22" s="110">
        <f>BB21+'KEY L-8'!$C25</f>
        <v>0.41172453703703765</v>
      </c>
      <c r="BC22" s="110">
        <f>BC21+'KEY L-8'!$C25</f>
        <v>0.41565972222222286</v>
      </c>
      <c r="BD22" s="110">
        <f>BD21+'KEY L-8'!$C25</f>
        <v>0.41959490740740807</v>
      </c>
      <c r="BE22" s="110">
        <f>BE21+'KEY L-8'!$C25</f>
        <v>0.42353009259259328</v>
      </c>
      <c r="BF22" s="110">
        <f>BF21+'KEY L-8'!$C25</f>
        <v>0.42746527777777849</v>
      </c>
      <c r="BG22" s="110">
        <f>BG21+'KEY L-8'!$C25</f>
        <v>0.43140046296296369</v>
      </c>
      <c r="BH22" s="110">
        <f>BH21+'KEY L-8'!$C25</f>
        <v>0.4353356481481489</v>
      </c>
      <c r="BI22" s="110">
        <f>BI21+'KEY L-8'!$C25</f>
        <v>0.43927083333333411</v>
      </c>
      <c r="BJ22" s="110">
        <f>BJ21+'KEY L-8'!$C25</f>
        <v>0.44320601851851932</v>
      </c>
      <c r="BK22" s="110">
        <f>BK21+'KEY L-8'!$C25</f>
        <v>0.44714120370370453</v>
      </c>
      <c r="BL22" s="110">
        <f>BL21+'KEY L-8'!$C25</f>
        <v>0.45107638888888973</v>
      </c>
      <c r="BM22" s="110">
        <f>BM21+'KEY L-8'!$C25</f>
        <v>0.45501157407407494</v>
      </c>
      <c r="BN22" s="110">
        <f>BN21+'KEY L-8'!$C25</f>
        <v>0.45894675925926015</v>
      </c>
      <c r="BO22" s="110">
        <f>BO21+'KEY L-8'!$C25</f>
        <v>0.46288194444444536</v>
      </c>
      <c r="BP22" s="110">
        <f>BP21+'KEY L-8'!$C25</f>
        <v>0.46681712962963057</v>
      </c>
      <c r="BQ22" s="110">
        <f>BQ21+'KEY L-8'!$C25</f>
        <v>0.47075231481481578</v>
      </c>
      <c r="BR22" s="110">
        <f>BR21+'KEY L-8'!$C25</f>
        <v>0.47468750000000098</v>
      </c>
      <c r="BS22" s="110">
        <f>BS21+'KEY L-8'!$C25</f>
        <v>0.478912037037038</v>
      </c>
      <c r="BT22" s="110">
        <f>BT21+'KEY L-8'!$C25</f>
        <v>0.48313657407407501</v>
      </c>
      <c r="BU22" s="110">
        <f>BU21+'KEY L-8'!$C25</f>
        <v>0.48736111111111202</v>
      </c>
      <c r="BV22" s="110">
        <f>BV21+'KEY L-8'!$C25</f>
        <v>0.49158564814814903</v>
      </c>
      <c r="BW22" s="110">
        <f>BW21+'KEY L-8'!$C25</f>
        <v>0.49581018518518605</v>
      </c>
      <c r="BX22" s="110">
        <f>BX21+'KEY L-8'!$C25</f>
        <v>0.50003472222222312</v>
      </c>
      <c r="BY22" s="110">
        <f>BY21+'KEY L-8'!$C25</f>
        <v>0.50425925925926007</v>
      </c>
      <c r="BZ22" s="110">
        <f>BZ21+'KEY L-8'!$C25</f>
        <v>0.50848379629629714</v>
      </c>
      <c r="CA22" s="110">
        <f>CA21+'KEY L-8'!$C25</f>
        <v>0.5127083333333341</v>
      </c>
      <c r="CB22" s="110">
        <f>CB21+'KEY L-8'!$C25</f>
        <v>0.51693287037037106</v>
      </c>
      <c r="CC22" s="110">
        <f>CC21+'KEY L-8'!$C25</f>
        <v>0.52115740740740801</v>
      </c>
      <c r="CD22" s="110">
        <f>CD21+'KEY L-8'!$C25</f>
        <v>0.52538194444444497</v>
      </c>
      <c r="CE22" s="110">
        <f>CE21+'KEY L-8'!$C25</f>
        <v>0.52960648148148204</v>
      </c>
      <c r="CF22" s="110">
        <f>CF21+'KEY L-8'!$C25</f>
        <v>0.53383101851851911</v>
      </c>
      <c r="CG22" s="110">
        <f>CG21+'KEY L-8'!$C25</f>
        <v>0.53805555555555606</v>
      </c>
      <c r="CH22" s="110">
        <f>CH21+'KEY L-8'!$C25</f>
        <v>0.54228009259259313</v>
      </c>
      <c r="CI22" s="110">
        <f>CI21+'KEY L-8'!$C25</f>
        <v>0.5465046296296302</v>
      </c>
      <c r="CJ22" s="110">
        <f>CJ21+'KEY L-8'!$C25</f>
        <v>0.55072916666666727</v>
      </c>
      <c r="CK22" s="110">
        <f>CK21+'KEY L-8'!$C25</f>
        <v>0.55495370370370434</v>
      </c>
      <c r="CL22" s="110">
        <f>CL21+'KEY L-8'!$C25</f>
        <v>0.55917824074074141</v>
      </c>
      <c r="CM22" s="110">
        <f>CM21+'KEY L-8'!$C25</f>
        <v>0.56340277777777847</v>
      </c>
      <c r="CN22" s="110">
        <f>CN21+'KEY L-8'!$C25</f>
        <v>0.56762731481481554</v>
      </c>
      <c r="CO22" s="110">
        <f>CO21+'KEY L-8'!$C25</f>
        <v>0.57185185185185261</v>
      </c>
      <c r="CP22" s="110">
        <f>CP21+'KEY L-8'!$C25</f>
        <v>0.57607638888888968</v>
      </c>
      <c r="CQ22" s="110">
        <f>CQ21+'KEY L-8'!$C25</f>
        <v>0.58030092592592675</v>
      </c>
      <c r="CR22" s="110">
        <f>CR21+'KEY L-8'!$C25</f>
        <v>0.58452546296296382</v>
      </c>
      <c r="CS22" s="110">
        <f>CS21+'KEY L-8'!$C25</f>
        <v>0.58875000000000088</v>
      </c>
      <c r="CT22" s="110">
        <f>CT21+'KEY L-8'!$C25</f>
        <v>0.59297453703703795</v>
      </c>
      <c r="CU22" s="110">
        <f>CU21+'KEY L-8'!$C25</f>
        <v>0.59719907407407502</v>
      </c>
      <c r="CV22" s="110">
        <f>CV21+'KEY L-8'!$C25</f>
        <v>0.60142361111111209</v>
      </c>
      <c r="CW22" s="110">
        <f>CW21+'KEY L-8'!$C25</f>
        <v>0.60564814814814916</v>
      </c>
      <c r="CX22" s="110">
        <f>CX21+'KEY L-8'!$C25</f>
        <v>0.60987268518518623</v>
      </c>
      <c r="CY22" s="110">
        <f>CY21+'KEY L-8'!$C25</f>
        <v>0.61409722222222329</v>
      </c>
      <c r="CZ22" s="110">
        <f>CZ21+'KEY L-8'!$C25</f>
        <v>0.61832175925926036</v>
      </c>
      <c r="DA22" s="110">
        <f>DA21+'KEY L-8'!$C25</f>
        <v>0.62254629629629743</v>
      </c>
      <c r="DB22" s="110">
        <f>DB21+'KEY L-8'!$C25</f>
        <v>0.6267708333333345</v>
      </c>
      <c r="DC22" s="110">
        <f>DC21+'KEY L-8'!$C25</f>
        <v>0.63099537037037157</v>
      </c>
      <c r="DD22" s="110">
        <f>DD21+'KEY L-8'!$C25</f>
        <v>0.63521990740740863</v>
      </c>
      <c r="DE22" s="110">
        <f>DE21+'KEY L-8'!$C25</f>
        <v>0.6394444444444457</v>
      </c>
      <c r="DF22" s="110">
        <f>DF21+'KEY L-8'!$C25</f>
        <v>0.64366898148148277</v>
      </c>
      <c r="DG22" s="110">
        <f>DG21+'KEY L-8'!$C25</f>
        <v>0.64789351851851984</v>
      </c>
      <c r="DH22" s="110">
        <f>DH21+'KEY L-8'!$C25</f>
        <v>0.65211805555555691</v>
      </c>
      <c r="DI22" s="110">
        <f>DI21+'KEY L-8'!$C25</f>
        <v>0.65634259259259398</v>
      </c>
      <c r="DJ22" s="110">
        <f>DJ21+'KEY L-8'!$C25</f>
        <v>0.66056712962963104</v>
      </c>
      <c r="DK22" s="589"/>
      <c r="DL22" s="110">
        <f>DL21+'KEY L-8'!$C25</f>
        <v>0.66479166666666811</v>
      </c>
      <c r="DM22" s="110">
        <f>DM21+'KEY L-8'!$C25</f>
        <v>0.66901620370370518</v>
      </c>
      <c r="DN22" s="110">
        <f>DN21+'KEY L-8'!$C25</f>
        <v>0.67324074074074225</v>
      </c>
      <c r="DO22" s="110">
        <f>DO21+'KEY L-8'!$C25</f>
        <v>0.67746527777777932</v>
      </c>
      <c r="DP22" s="110">
        <f>DP21+'KEY L-8'!$C25</f>
        <v>0.68168981481481639</v>
      </c>
      <c r="DQ22" s="110">
        <f>DQ21+'KEY L-8'!$C25</f>
        <v>0.68591435185185345</v>
      </c>
      <c r="DR22" s="110">
        <f>DR21+'KEY L-8'!$C25</f>
        <v>0.69013888888889052</v>
      </c>
      <c r="DS22" s="110">
        <f>DS21+'KEY L-8'!$C25</f>
        <v>0.69436342592592759</v>
      </c>
      <c r="DT22" s="110">
        <f>DT21+'KEY L-8'!$C25</f>
        <v>0.69858796296296466</v>
      </c>
      <c r="DU22" s="110">
        <f>DU21+'KEY L-8'!$C25</f>
        <v>0.70281250000000173</v>
      </c>
      <c r="DV22" s="110">
        <f>DV21+'KEY L-8'!$C25</f>
        <v>0.70732638888888877</v>
      </c>
      <c r="DW22" s="110"/>
      <c r="DX22" s="110">
        <f>DX21+'KEY L-8'!$C25</f>
        <v>0.71427083333333308</v>
      </c>
      <c r="DY22" s="110">
        <f>DY21+'KEY L-8'!$C25</f>
        <v>0.71884259259259442</v>
      </c>
      <c r="DZ22" s="110">
        <f>DZ21+'KEY L-8'!$C25</f>
        <v>0.72277777777777963</v>
      </c>
      <c r="EA22" s="110">
        <f>EA21+'KEY L-8'!$C25</f>
        <v>0.72671296296296484</v>
      </c>
      <c r="EB22" s="110">
        <f>EB21+'KEY L-8'!$C25</f>
        <v>0.73064814814815005</v>
      </c>
      <c r="EC22" s="110">
        <f>EC21+'KEY L-8'!$C25</f>
        <v>0.73458333333333525</v>
      </c>
      <c r="ED22" s="110">
        <f>ED21+'KEY L-8'!$C25</f>
        <v>0.73851851851852046</v>
      </c>
      <c r="EE22" s="110">
        <f>EE21+'KEY L-8'!$C25</f>
        <v>0.74245370370370567</v>
      </c>
      <c r="EF22" s="110">
        <f>EF21+'KEY L-8'!$C25</f>
        <v>0.74638888888889088</v>
      </c>
      <c r="EG22" s="110">
        <f>EG21+'KEY L-8'!$C25</f>
        <v>0.75032407407407609</v>
      </c>
      <c r="EH22" s="110">
        <f>EH21+'KEY L-8'!$C25</f>
        <v>0.75425925925926129</v>
      </c>
      <c r="EI22" s="110">
        <f>EI21+'KEY L-8'!$C25</f>
        <v>0.7581944444444465</v>
      </c>
      <c r="EJ22" s="110">
        <f>EJ21+'KEY L-8'!$C25</f>
        <v>0.76212962962963171</v>
      </c>
      <c r="EK22" s="110">
        <f>EK21+'KEY L-8'!$C25</f>
        <v>0.76606481481481692</v>
      </c>
      <c r="EL22" s="110">
        <f>EL21+'KEY L-8'!$C25</f>
        <v>0.77000000000000213</v>
      </c>
      <c r="EM22" s="110">
        <f>EM21+'KEY L-8'!$C25</f>
        <v>0.77393518518518734</v>
      </c>
      <c r="EN22" s="110">
        <f>EN21+'KEY L-8'!$C25</f>
        <v>0.77787037037037254</v>
      </c>
      <c r="EO22" s="110">
        <f>EO21+'KEY L-8'!$C25</f>
        <v>0.78180555555555775</v>
      </c>
      <c r="EP22" s="110">
        <f>EP21+'KEY L-8'!$C25</f>
        <v>0.78574074074074296</v>
      </c>
      <c r="EQ22" s="110">
        <f>EQ21+'KEY L-8'!$C25</f>
        <v>0.78967592592592817</v>
      </c>
      <c r="ER22" s="110">
        <f>ER21+'KEY L-8'!$C25</f>
        <v>0.79361111111111338</v>
      </c>
      <c r="ES22" s="110">
        <f>ES21+'KEY L-8'!$C25</f>
        <v>0.79754629629629858</v>
      </c>
      <c r="ET22" s="110">
        <f>ET21+'KEY L-8'!$C25</f>
        <v>0.80148148148148379</v>
      </c>
      <c r="EU22" s="110">
        <f>EU21+'KEY L-8'!$C25</f>
        <v>0.805416666666669</v>
      </c>
      <c r="EV22" s="110">
        <f>EV21+'KEY L-8'!$C25</f>
        <v>0.80935185185185421</v>
      </c>
      <c r="EW22" s="110">
        <f>EW21+'KEY L-8'!$C25</f>
        <v>0.81328703703703942</v>
      </c>
      <c r="EX22" s="110">
        <f>EX21+'KEY L-8'!$C25</f>
        <v>0.81722222222222463</v>
      </c>
      <c r="EY22" s="110">
        <f>EY21+'KEY L-8'!$C25</f>
        <v>0.82115740740740983</v>
      </c>
      <c r="EZ22" s="110">
        <f>EZ21+'KEY L-8'!$C25</f>
        <v>0.82509259259259504</v>
      </c>
      <c r="FA22" s="110">
        <f>FA21+'KEY L-8'!$C25</f>
        <v>0.82902777777778025</v>
      </c>
      <c r="FB22" s="110">
        <f>FB21+'KEY L-8'!$C25</f>
        <v>0.83296296296296546</v>
      </c>
      <c r="FC22" s="110">
        <f>FC21+'KEY L-8'!$C25</f>
        <v>0.83689814814815067</v>
      </c>
      <c r="FD22" s="110">
        <f>FD21+'KEY L-8'!$C25</f>
        <v>0.84083333333333588</v>
      </c>
      <c r="FE22" s="110">
        <f>FE21+'KEY L-8'!$C25</f>
        <v>0.84476851851852108</v>
      </c>
      <c r="FF22" s="110">
        <f>FF21+'KEY L-8'!$C25</f>
        <v>0.84870370370370629</v>
      </c>
      <c r="FG22" s="110">
        <f>FG21+'KEY L-8'!$C25</f>
        <v>0.8526388888888915</v>
      </c>
      <c r="FH22" s="110">
        <f>FH21+'KEY L-8'!$C25</f>
        <v>0.85657407407407671</v>
      </c>
      <c r="FI22" s="110">
        <f>FI21+'KEY L-8'!$C25</f>
        <v>0.86050925925926192</v>
      </c>
      <c r="FJ22" s="110">
        <f>FJ21+'KEY L-8'!$C25</f>
        <v>0.86444444444444712</v>
      </c>
      <c r="FK22" s="110">
        <f>FK21+'KEY L-8'!$C25</f>
        <v>0.86837962962963233</v>
      </c>
      <c r="FL22" s="113">
        <f>FL21+'KEY L-8'!$C25</f>
        <v>0.87283564814814796</v>
      </c>
      <c r="FM22" s="113">
        <f>FM21+'KEY L-8'!$C25</f>
        <v>0.87642361111111089</v>
      </c>
      <c r="FN22" s="113">
        <f>FN21+'KEY L-8'!$C25</f>
        <v>0.88001157407407382</v>
      </c>
      <c r="FO22" s="113">
        <f>FO21+'KEY L-8'!$C25</f>
        <v>0.88359953703703675</v>
      </c>
      <c r="FP22" s="113">
        <f>FP21+'KEY L-8'!$C25</f>
        <v>0.88718749999999968</v>
      </c>
      <c r="FQ22" s="113">
        <f>FQ21+'KEY L-8'!$C25</f>
        <v>0.891354166666668</v>
      </c>
      <c r="FR22" s="113">
        <f>FR21+'KEY L-8'!$C25</f>
        <v>0.89598379629629676</v>
      </c>
      <c r="FS22" s="113">
        <f>FS21+'KEY L-8'!$C25</f>
        <v>0.89962962962963011</v>
      </c>
      <c r="FT22" s="113">
        <f>FT21+'KEY L-8'!$C25</f>
        <v>0.90327546296296279</v>
      </c>
      <c r="FU22" s="113">
        <f>FU21+'KEY L-8'!$C25</f>
        <v>0.90663194444444428</v>
      </c>
      <c r="FV22" s="113">
        <f>FV21+'KEY L-8'!$C25</f>
        <v>0.91149305555555571</v>
      </c>
      <c r="FW22" s="113">
        <f>FW21+'KEY L-8'!$C25</f>
        <v>0.91496527777777759</v>
      </c>
      <c r="FX22" s="113">
        <f>FX21+'KEY L-8'!$C25</f>
        <v>0.91843750000000013</v>
      </c>
      <c r="FY22" s="113">
        <f>FY21+'KEY L-8'!$C25</f>
        <v>0.92538194444444455</v>
      </c>
      <c r="FZ22" s="113">
        <f>FZ21+'KEY L-8'!$C25</f>
        <v>0.93232638888888897</v>
      </c>
      <c r="GA22" s="113">
        <f>GA21+'KEY L-8'!$C25</f>
        <v>0.93579861111111085</v>
      </c>
      <c r="GB22" s="113">
        <f>GB21+'KEY L-8'!$C25</f>
        <v>0.93927083333333339</v>
      </c>
      <c r="GC22" s="113">
        <f>GC21+'KEY L-8'!$C25</f>
        <v>0.94621527777777759</v>
      </c>
      <c r="GD22" s="113">
        <f>GD21+'KEY L-8'!$C25</f>
        <v>0.94968749999999991</v>
      </c>
      <c r="GE22" s="113">
        <f>GE21+'KEY L-8'!$C25</f>
        <v>0.95315972222222223</v>
      </c>
      <c r="GF22" s="113">
        <f>GF21+'KEY L-8'!$C25</f>
        <v>0.96010416666666665</v>
      </c>
      <c r="GG22" s="113">
        <f>GG21+'KEY L-8'!$C25</f>
        <v>0.96704861111111107</v>
      </c>
      <c r="GH22" s="113">
        <f>GH21+'KEY L-8'!$C25</f>
        <v>0.97399305555555549</v>
      </c>
      <c r="GI22" s="113">
        <f>GI21+'KEY L-8'!$C25</f>
        <v>0.97954861111111091</v>
      </c>
      <c r="GJ22" s="113">
        <f>GJ21+'KEY L-8'!$C25</f>
        <v>0.98440972222222201</v>
      </c>
      <c r="GK22" s="113">
        <f>GK21+'KEY L-8'!$C25</f>
        <v>0.99135416666666654</v>
      </c>
      <c r="GL22" s="113">
        <f>GL21+'KEY L-8'!$C25</f>
        <v>0.99482638888888875</v>
      </c>
      <c r="GM22" s="113">
        <f>GM21+'KEY L-8'!$C25</f>
        <v>1.0017708333333333</v>
      </c>
      <c r="GN22" s="113">
        <f>GN21+[2]KEY!$C25</f>
        <v>1.0061689814814816</v>
      </c>
      <c r="GO22" s="113">
        <f>GO21+[2]KEY!$C25</f>
        <v>1.0096412037037037</v>
      </c>
      <c r="GP22" s="118">
        <f>GP21+[2]KEY!$C25</f>
        <v>1.0165856481481481</v>
      </c>
    </row>
    <row r="23" spans="1:200" s="71" customFormat="1" ht="17.100000000000001" customHeight="1" x14ac:dyDescent="0.25">
      <c r="A23" s="72" t="s">
        <v>99</v>
      </c>
      <c r="B23" s="573"/>
      <c r="C23" s="589"/>
      <c r="D23" s="589"/>
      <c r="E23" s="589"/>
      <c r="F23" s="589"/>
      <c r="G23" s="589"/>
      <c r="H23" s="589"/>
      <c r="I23" s="589"/>
      <c r="J23" s="589"/>
      <c r="K23" s="589"/>
      <c r="L23" s="589"/>
      <c r="M23" s="110">
        <v>0.25</v>
      </c>
      <c r="N23" s="589"/>
      <c r="O23" s="93">
        <v>0.26041666666666669</v>
      </c>
      <c r="P23" s="589"/>
      <c r="Q23" s="110">
        <v>0.26805555555555555</v>
      </c>
      <c r="R23" s="589"/>
      <c r="S23" s="110">
        <v>0.27569444444444446</v>
      </c>
      <c r="T23" s="589"/>
      <c r="U23" s="73">
        <f>U22+'KEY L-8'!$G26</f>
        <v>0.28299768518518542</v>
      </c>
      <c r="V23" s="73">
        <f>V22+'KEY L-8'!$C26</f>
        <v>0.28854166666666664</v>
      </c>
      <c r="W23" s="589"/>
      <c r="X23" s="110">
        <v>0.2957175925925925</v>
      </c>
      <c r="Y23" s="73">
        <f>Y22+'KEY L-8'!$C26</f>
        <v>0.29895833333333333</v>
      </c>
      <c r="Z23" s="110">
        <v>0.30358796296296292</v>
      </c>
      <c r="AA23" s="93">
        <f>AA22+'KEY L-8'!$C26</f>
        <v>0.30937499999999996</v>
      </c>
      <c r="AB23" s="110">
        <v>0.31145833333333328</v>
      </c>
      <c r="AC23" s="93">
        <f>AC22+'KEY L-8'!$C26</f>
        <v>0.31539351851851855</v>
      </c>
      <c r="AD23" s="93">
        <f>AD22+'KEY L-8'!$C26</f>
        <v>0.31932870370370375</v>
      </c>
      <c r="AE23" s="93">
        <f>AE22+'KEY L-8'!$C26</f>
        <v>0.32326388888888896</v>
      </c>
      <c r="AF23" s="93">
        <f>AF22+'KEY L-8'!$C26</f>
        <v>0.32719907407407417</v>
      </c>
      <c r="AG23" s="93">
        <f>AG22+'KEY L-8'!$C26</f>
        <v>0.33113425925925938</v>
      </c>
      <c r="AH23" s="93">
        <f>AH22+'KEY L-8'!$C26</f>
        <v>0.33506944444444459</v>
      </c>
      <c r="AI23" s="110">
        <f>AI22+'KEY L-8'!$C26</f>
        <v>0.33900462962962979</v>
      </c>
      <c r="AJ23" s="110">
        <f>AJ22+'KEY L-8'!$C26</f>
        <v>0.342939814814815</v>
      </c>
      <c r="AK23" s="110">
        <f>AK22+'KEY L-8'!$C26</f>
        <v>0.34687500000000021</v>
      </c>
      <c r="AL23" s="110">
        <f>AL22+'KEY L-8'!$C26</f>
        <v>0.35081018518518542</v>
      </c>
      <c r="AM23" s="110">
        <f>AM22+'KEY L-8'!$C26</f>
        <v>0.35474537037037063</v>
      </c>
      <c r="AN23" s="110">
        <f>AN22+'KEY L-8'!$C26</f>
        <v>0.35868055555555584</v>
      </c>
      <c r="AO23" s="110">
        <f>AO22+'KEY L-8'!$C26</f>
        <v>0.36261574074074104</v>
      </c>
      <c r="AP23" s="110">
        <f>AP22+'KEY L-8'!$C26</f>
        <v>0.36655092592592625</v>
      </c>
      <c r="AQ23" s="110">
        <f>AQ22+'KEY L-8'!$C26</f>
        <v>0.37048611111111146</v>
      </c>
      <c r="AR23" s="110">
        <f>AR22+'KEY L-8'!$C26</f>
        <v>0.37442129629629667</v>
      </c>
      <c r="AS23" s="110">
        <f>AS22+'KEY L-8'!$C26</f>
        <v>0.37835648148148188</v>
      </c>
      <c r="AT23" s="110">
        <f>AT22+'KEY L-8'!$C26</f>
        <v>0.38229166666666708</v>
      </c>
      <c r="AU23" s="110">
        <f>AU22+'KEY L-8'!$C26</f>
        <v>0.38622685185185229</v>
      </c>
      <c r="AV23" s="110">
        <f>AV22+'KEY L-8'!$C26</f>
        <v>0.3901620370370375</v>
      </c>
      <c r="AW23" s="110">
        <f>AW22+'KEY L-8'!$C26</f>
        <v>0.39409722222222271</v>
      </c>
      <c r="AX23" s="110">
        <f>AX22+'KEY L-8'!$C26</f>
        <v>0.39803240740740792</v>
      </c>
      <c r="AY23" s="110">
        <f>AY22+'KEY L-8'!$C26</f>
        <v>0.40196759259259313</v>
      </c>
      <c r="AZ23" s="110">
        <f>AZ22+'KEY L-8'!$C26</f>
        <v>0.40590277777777833</v>
      </c>
      <c r="BA23" s="110">
        <f>BA22+'KEY L-8'!$C26</f>
        <v>0.40983796296296354</v>
      </c>
      <c r="BB23" s="110">
        <f>BB22+'KEY L-8'!$C26</f>
        <v>0.41377314814814875</v>
      </c>
      <c r="BC23" s="110">
        <f>BC22+'KEY L-8'!$C26</f>
        <v>0.41770833333333396</v>
      </c>
      <c r="BD23" s="110">
        <f>BD22+'KEY L-8'!$C26</f>
        <v>0.42164351851851917</v>
      </c>
      <c r="BE23" s="110">
        <f>BE22+'KEY L-8'!$C26</f>
        <v>0.42557870370370438</v>
      </c>
      <c r="BF23" s="110">
        <f>BF22+'KEY L-8'!$C26</f>
        <v>0.42951388888888958</v>
      </c>
      <c r="BG23" s="110">
        <f>BG22+'KEY L-8'!$C26</f>
        <v>0.43344907407407479</v>
      </c>
      <c r="BH23" s="110">
        <f>BH22+'KEY L-8'!$C26</f>
        <v>0.43738425925926</v>
      </c>
      <c r="BI23" s="110">
        <f>BI22+'KEY L-8'!$C26</f>
        <v>0.44131944444444521</v>
      </c>
      <c r="BJ23" s="110">
        <f>BJ22+'KEY L-8'!$C26</f>
        <v>0.44525462962963042</v>
      </c>
      <c r="BK23" s="110">
        <f>BK22+'KEY L-8'!$C26</f>
        <v>0.44918981481481562</v>
      </c>
      <c r="BL23" s="110">
        <f>BL22+'KEY L-8'!$C26</f>
        <v>0.45312500000000083</v>
      </c>
      <c r="BM23" s="110">
        <f>BM22+'KEY L-8'!$C26</f>
        <v>0.45706018518518604</v>
      </c>
      <c r="BN23" s="110">
        <f>BN22+'KEY L-8'!$C26</f>
        <v>0.46099537037037125</v>
      </c>
      <c r="BO23" s="110">
        <f>BO22+'KEY L-8'!$C26</f>
        <v>0.46493055555555646</v>
      </c>
      <c r="BP23" s="110">
        <f>BP22+'KEY L-8'!$C26</f>
        <v>0.46886574074074167</v>
      </c>
      <c r="BQ23" s="110">
        <f>BQ22+'KEY L-8'!$C26</f>
        <v>0.47280092592592687</v>
      </c>
      <c r="BR23" s="110">
        <f>BR22+'KEY L-8'!$C26</f>
        <v>0.47673611111111208</v>
      </c>
      <c r="BS23" s="110">
        <f>BS22+'KEY L-8'!$C26</f>
        <v>0.48096064814814909</v>
      </c>
      <c r="BT23" s="110">
        <f>BT22+'KEY L-8'!$C26</f>
        <v>0.48518518518518611</v>
      </c>
      <c r="BU23" s="110">
        <f>BU22+'KEY L-8'!$C26</f>
        <v>0.48940972222222312</v>
      </c>
      <c r="BV23" s="110">
        <f>BV22+'KEY L-8'!$C26</f>
        <v>0.49363425925926013</v>
      </c>
      <c r="BW23" s="110">
        <f>BW22+'KEY L-8'!$C26</f>
        <v>0.49785879629629715</v>
      </c>
      <c r="BX23" s="110">
        <f>BX22+'KEY L-8'!$C26</f>
        <v>0.50208333333333421</v>
      </c>
      <c r="BY23" s="110">
        <f>BY22+'KEY L-8'!$C26</f>
        <v>0.50630787037037117</v>
      </c>
      <c r="BZ23" s="110">
        <f>BZ22+'KEY L-8'!$C26</f>
        <v>0.51053240740740824</v>
      </c>
      <c r="CA23" s="110">
        <f>CA22+'KEY L-8'!$C26</f>
        <v>0.5147569444444452</v>
      </c>
      <c r="CB23" s="110">
        <f>CB22+'KEY L-8'!$C26</f>
        <v>0.51898148148148215</v>
      </c>
      <c r="CC23" s="110">
        <f>CC22+'KEY L-8'!$C26</f>
        <v>0.52320601851851911</v>
      </c>
      <c r="CD23" s="110">
        <f>CD22+'KEY L-8'!$C26</f>
        <v>0.52743055555555607</v>
      </c>
      <c r="CE23" s="110">
        <f>CE22+'KEY L-8'!$C26</f>
        <v>0.53165509259259314</v>
      </c>
      <c r="CF23" s="110">
        <f>CF22+'KEY L-8'!$C26</f>
        <v>0.53587962962963021</v>
      </c>
      <c r="CG23" s="110">
        <f>CG22+'KEY L-8'!$C26</f>
        <v>0.54010416666666716</v>
      </c>
      <c r="CH23" s="110">
        <f>CH22+'KEY L-8'!$C26</f>
        <v>0.54432870370370423</v>
      </c>
      <c r="CI23" s="110">
        <f>CI22+'KEY L-8'!$C26</f>
        <v>0.5485532407407413</v>
      </c>
      <c r="CJ23" s="110">
        <f>CJ22+'KEY L-8'!$C26</f>
        <v>0.55277777777777837</v>
      </c>
      <c r="CK23" s="110">
        <f>CK22+'KEY L-8'!$C26</f>
        <v>0.55700231481481544</v>
      </c>
      <c r="CL23" s="110">
        <f>CL22+'KEY L-8'!$C26</f>
        <v>0.5612268518518525</v>
      </c>
      <c r="CM23" s="110">
        <f>CM22+'KEY L-8'!$C26</f>
        <v>0.56545138888888957</v>
      </c>
      <c r="CN23" s="110">
        <f>CN22+'KEY L-8'!$C26</f>
        <v>0.56967592592592664</v>
      </c>
      <c r="CO23" s="110">
        <f>CO22+'KEY L-8'!$C26</f>
        <v>0.57390046296296371</v>
      </c>
      <c r="CP23" s="110">
        <f>CP22+'KEY L-8'!$C26</f>
        <v>0.57812500000000078</v>
      </c>
      <c r="CQ23" s="110">
        <f>CQ22+'KEY L-8'!$C26</f>
        <v>0.58234953703703785</v>
      </c>
      <c r="CR23" s="110">
        <f>CR22+'KEY L-8'!$C26</f>
        <v>0.58657407407407491</v>
      </c>
      <c r="CS23" s="110">
        <f>CS22+'KEY L-8'!$C26</f>
        <v>0.59079861111111198</v>
      </c>
      <c r="CT23" s="110">
        <f>CT22+'KEY L-8'!$C26</f>
        <v>0.59502314814814905</v>
      </c>
      <c r="CU23" s="110">
        <f>CU22+'KEY L-8'!$C26</f>
        <v>0.59924768518518612</v>
      </c>
      <c r="CV23" s="110">
        <f>CV22+'KEY L-8'!$C26</f>
        <v>0.60347222222222319</v>
      </c>
      <c r="CW23" s="110">
        <f>CW22+'KEY L-8'!$C26</f>
        <v>0.60769675925926026</v>
      </c>
      <c r="CX23" s="110">
        <f>CX22+'KEY L-8'!$C26</f>
        <v>0.61192129629629732</v>
      </c>
      <c r="CY23" s="110">
        <f>CY22+'KEY L-8'!$C26</f>
        <v>0.61614583333333439</v>
      </c>
      <c r="CZ23" s="110">
        <f>CZ22+'KEY L-8'!$C26</f>
        <v>0.62037037037037146</v>
      </c>
      <c r="DA23" s="110">
        <f>DA22+'KEY L-8'!$C26</f>
        <v>0.62459490740740853</v>
      </c>
      <c r="DB23" s="110">
        <f>DB22+'KEY L-8'!$C26</f>
        <v>0.6288194444444456</v>
      </c>
      <c r="DC23" s="110">
        <f>DC22+'KEY L-8'!$C26</f>
        <v>0.63304398148148266</v>
      </c>
      <c r="DD23" s="110">
        <f>DD22+'KEY L-8'!$C26</f>
        <v>0.63726851851851973</v>
      </c>
      <c r="DE23" s="110">
        <f>DE22+'KEY L-8'!$C26</f>
        <v>0.6414930555555568</v>
      </c>
      <c r="DF23" s="110">
        <f>DF22+'KEY L-8'!$C26</f>
        <v>0.64571759259259387</v>
      </c>
      <c r="DG23" s="110">
        <f>DG22+'KEY L-8'!$C26</f>
        <v>0.64994212962963094</v>
      </c>
      <c r="DH23" s="110">
        <f>DH22+'KEY L-8'!$C26</f>
        <v>0.65416666666666801</v>
      </c>
      <c r="DI23" s="110">
        <f>DI22+'KEY L-8'!$C26</f>
        <v>0.65839120370370507</v>
      </c>
      <c r="DJ23" s="110">
        <f>DJ22+'KEY L-8'!$C26</f>
        <v>0.66261574074074214</v>
      </c>
      <c r="DK23" s="589"/>
      <c r="DL23" s="110">
        <f>DL22+'KEY L-8'!$C26</f>
        <v>0.66684027777777921</v>
      </c>
      <c r="DM23" s="110">
        <f>DM22+'KEY L-8'!$C26</f>
        <v>0.67106481481481628</v>
      </c>
      <c r="DN23" s="110">
        <f>DN22+'KEY L-8'!$C26</f>
        <v>0.67528935185185335</v>
      </c>
      <c r="DO23" s="110">
        <f>DO22+'KEY L-8'!$C26</f>
        <v>0.67951388888889042</v>
      </c>
      <c r="DP23" s="110">
        <f>DP22+'KEY L-8'!$C26</f>
        <v>0.68373842592592748</v>
      </c>
      <c r="DQ23" s="110">
        <f>DQ22+'KEY L-8'!$C26</f>
        <v>0.68796296296296455</v>
      </c>
      <c r="DR23" s="110">
        <f>DR22+'KEY L-8'!$C26</f>
        <v>0.69218750000000162</v>
      </c>
      <c r="DS23" s="110">
        <f>DS22+'KEY L-8'!$C26</f>
        <v>0.69641203703703869</v>
      </c>
      <c r="DT23" s="110">
        <f>DT22+'KEY L-8'!$C26</f>
        <v>0.70063657407407576</v>
      </c>
      <c r="DU23" s="110">
        <f>DU22+'KEY L-8'!$C26</f>
        <v>0.70486111111111283</v>
      </c>
      <c r="DV23" s="110">
        <f>DV22+'KEY L-8'!$C26</f>
        <v>0.70937499999999987</v>
      </c>
      <c r="DW23" s="110">
        <v>0.71319444444444446</v>
      </c>
      <c r="DX23" s="110">
        <f>DX22+'KEY L-8'!$C26</f>
        <v>0.71631944444444418</v>
      </c>
      <c r="DY23" s="110">
        <f>DY22+'KEY L-8'!$C26</f>
        <v>0.72089120370370552</v>
      </c>
      <c r="DZ23" s="110">
        <f>DZ22+'KEY L-8'!$C26</f>
        <v>0.72482638888889073</v>
      </c>
      <c r="EA23" s="110">
        <f>EA22+'KEY L-8'!$C26</f>
        <v>0.72876157407407594</v>
      </c>
      <c r="EB23" s="110">
        <f>EB22+'KEY L-8'!$C26</f>
        <v>0.73269675925926114</v>
      </c>
      <c r="EC23" s="110">
        <f>EC22+'KEY L-8'!$C26</f>
        <v>0.73663194444444635</v>
      </c>
      <c r="ED23" s="110">
        <f>ED22+'KEY L-8'!$C26</f>
        <v>0.74056712962963156</v>
      </c>
      <c r="EE23" s="110">
        <f>EE22+'KEY L-8'!$C26</f>
        <v>0.74450231481481677</v>
      </c>
      <c r="EF23" s="110">
        <f>EF22+'KEY L-8'!$C26</f>
        <v>0.74843750000000198</v>
      </c>
      <c r="EG23" s="110">
        <f>EG22+'KEY L-8'!$C26</f>
        <v>0.75237268518518718</v>
      </c>
      <c r="EH23" s="110">
        <f>EH22+'KEY L-8'!$C26</f>
        <v>0.75630787037037239</v>
      </c>
      <c r="EI23" s="110">
        <f>EI22+'KEY L-8'!$C26</f>
        <v>0.7602430555555576</v>
      </c>
      <c r="EJ23" s="110">
        <f>EJ22+'KEY L-8'!$C26</f>
        <v>0.76417824074074281</v>
      </c>
      <c r="EK23" s="110">
        <f>EK22+'KEY L-8'!$C26</f>
        <v>0.76811342592592802</v>
      </c>
      <c r="EL23" s="110">
        <f>EL22+'KEY L-8'!$C26</f>
        <v>0.77204861111111323</v>
      </c>
      <c r="EM23" s="110">
        <f>EM22+'KEY L-8'!$C26</f>
        <v>0.77598379629629843</v>
      </c>
      <c r="EN23" s="110">
        <f>EN22+'KEY L-8'!$C26</f>
        <v>0.77991898148148364</v>
      </c>
      <c r="EO23" s="110">
        <f>EO22+'KEY L-8'!$C26</f>
        <v>0.78385416666666885</v>
      </c>
      <c r="EP23" s="110">
        <f>EP22+'KEY L-8'!$C26</f>
        <v>0.78778935185185406</v>
      </c>
      <c r="EQ23" s="110">
        <f>EQ22+'KEY L-8'!$C26</f>
        <v>0.79172453703703927</v>
      </c>
      <c r="ER23" s="110">
        <f>ER22+'KEY L-8'!$C26</f>
        <v>0.79565972222222447</v>
      </c>
      <c r="ES23" s="110">
        <f>ES22+'KEY L-8'!$C26</f>
        <v>0.79959490740740968</v>
      </c>
      <c r="ET23" s="110">
        <f>ET22+'KEY L-8'!$C26</f>
        <v>0.80353009259259489</v>
      </c>
      <c r="EU23" s="110">
        <f>EU22+'KEY L-8'!$C26</f>
        <v>0.8074652777777801</v>
      </c>
      <c r="EV23" s="110">
        <f>EV22+'KEY L-8'!$C26</f>
        <v>0.81140046296296531</v>
      </c>
      <c r="EW23" s="110">
        <f>EW22+'KEY L-8'!$C26</f>
        <v>0.81533564814815052</v>
      </c>
      <c r="EX23" s="110">
        <f>EX22+'KEY L-8'!$C26</f>
        <v>0.81927083333333572</v>
      </c>
      <c r="EY23" s="110">
        <f>EY22+'KEY L-8'!$C26</f>
        <v>0.82320601851852093</v>
      </c>
      <c r="EZ23" s="110">
        <f>EZ22+'KEY L-8'!$C26</f>
        <v>0.82714120370370614</v>
      </c>
      <c r="FA23" s="110">
        <f>FA22+'KEY L-8'!$C26</f>
        <v>0.83107638888889135</v>
      </c>
      <c r="FB23" s="110">
        <f>FB22+'KEY L-8'!$C26</f>
        <v>0.83501157407407656</v>
      </c>
      <c r="FC23" s="110">
        <f>FC22+'KEY L-8'!$C26</f>
        <v>0.83894675925926177</v>
      </c>
      <c r="FD23" s="110">
        <f>FD22+'KEY L-8'!$C26</f>
        <v>0.84288194444444697</v>
      </c>
      <c r="FE23" s="110">
        <f>FE22+'KEY L-8'!$C26</f>
        <v>0.84681712962963218</v>
      </c>
      <c r="FF23" s="110">
        <f>FF22+'KEY L-8'!$C26</f>
        <v>0.85075231481481739</v>
      </c>
      <c r="FG23" s="110">
        <f>FG22+'KEY L-8'!$C26</f>
        <v>0.8546875000000026</v>
      </c>
      <c r="FH23" s="110">
        <f>FH22+'KEY L-8'!$C26</f>
        <v>0.85862268518518781</v>
      </c>
      <c r="FI23" s="110">
        <f>FI22+'KEY L-8'!$C26</f>
        <v>0.86255787037037301</v>
      </c>
      <c r="FJ23" s="110">
        <f>FJ22+'KEY L-8'!$C26</f>
        <v>0.86649305555555822</v>
      </c>
      <c r="FK23" s="110">
        <f>FK22+'KEY L-8'!$C26</f>
        <v>0.87042824074074343</v>
      </c>
      <c r="FL23" s="113">
        <f>FL22+'KEY L-8'!$C26</f>
        <v>0.87488425925925906</v>
      </c>
      <c r="FM23" s="113">
        <f>FM22+'KEY L-8'!$C26</f>
        <v>0.87847222222222199</v>
      </c>
      <c r="FN23" s="113">
        <f>FN22+'KEY L-8'!$C26</f>
        <v>0.88206018518518492</v>
      </c>
      <c r="FO23" s="113">
        <f>FO22+'KEY L-8'!$C26</f>
        <v>0.88564814814814785</v>
      </c>
      <c r="FP23" s="113">
        <f>FP22+'KEY L-8'!$C26</f>
        <v>0.88923611111111078</v>
      </c>
      <c r="FQ23" s="113">
        <f>FQ22+'KEY L-8'!$C26</f>
        <v>0.8934027777777791</v>
      </c>
      <c r="FR23" s="113">
        <f>FR22+'KEY L-8'!$C26</f>
        <v>0.89803240740740786</v>
      </c>
      <c r="FS23" s="113">
        <f>FS22+'KEY L-8'!$C26</f>
        <v>0.90167824074074121</v>
      </c>
      <c r="FT23" s="113">
        <f>FT22+'KEY L-8'!$C26</f>
        <v>0.90532407407407389</v>
      </c>
      <c r="FU23" s="113">
        <f>FU22+'KEY L-8'!$C26</f>
        <v>0.90868055555555538</v>
      </c>
      <c r="FV23" s="113">
        <f>FV22+'KEY L-8'!$C26</f>
        <v>0.91354166666666681</v>
      </c>
      <c r="FW23" s="113">
        <f>FW22+'KEY L-8'!$C26</f>
        <v>0.91701388888888868</v>
      </c>
      <c r="FX23" s="113">
        <f>FX22+'KEY L-8'!$C26</f>
        <v>0.92048611111111123</v>
      </c>
      <c r="FY23" s="113">
        <f>FY22+'KEY L-8'!$C26</f>
        <v>0.92743055555555565</v>
      </c>
      <c r="FZ23" s="113">
        <f>FZ22+'KEY L-8'!$C26</f>
        <v>0.93437500000000007</v>
      </c>
      <c r="GA23" s="113">
        <f>GA22+'KEY L-8'!$C26</f>
        <v>0.93784722222222194</v>
      </c>
      <c r="GB23" s="113">
        <f>GB22+'KEY L-8'!$C26</f>
        <v>0.94131944444444449</v>
      </c>
      <c r="GC23" s="113">
        <f>GC22+'KEY L-8'!$C26</f>
        <v>0.94826388888888868</v>
      </c>
      <c r="GD23" s="113">
        <f>GD22+'KEY L-8'!$C26</f>
        <v>0.95173611111111101</v>
      </c>
      <c r="GE23" s="113">
        <f>GE22+'KEY L-8'!$C26</f>
        <v>0.95520833333333333</v>
      </c>
      <c r="GF23" s="113">
        <f>GF22+'KEY L-8'!$C26</f>
        <v>0.96215277777777775</v>
      </c>
      <c r="GG23" s="113">
        <f>GG22+'KEY L-8'!$C26</f>
        <v>0.96909722222222217</v>
      </c>
      <c r="GH23" s="113">
        <f>GH22+'KEY L-8'!$C26</f>
        <v>0.97604166666666659</v>
      </c>
      <c r="GI23" s="113">
        <f>GI22+'KEY L-8'!$C26</f>
        <v>0.98159722222222201</v>
      </c>
      <c r="GJ23" s="113">
        <f>GJ22+'KEY L-8'!$C26</f>
        <v>0.9864583333333331</v>
      </c>
      <c r="GK23" s="113">
        <f>GK22+'KEY L-8'!$C26</f>
        <v>0.99340277777777763</v>
      </c>
      <c r="GL23" s="113">
        <f>GL22+'KEY L-8'!$C26</f>
        <v>0.99687499999999984</v>
      </c>
      <c r="GM23" s="113">
        <f>GM22+'KEY L-8'!$C26</f>
        <v>1.0038194444444444</v>
      </c>
      <c r="GN23" s="113">
        <f>GN22+[2]KEY!$C26</f>
        <v>1.0081018518518519</v>
      </c>
      <c r="GO23" s="113">
        <f>GO22+[2]KEY!$C26</f>
        <v>1.011574074074074</v>
      </c>
      <c r="GP23" s="118">
        <f>GP22+[2]KEY!$C26</f>
        <v>1.0185185185185184</v>
      </c>
    </row>
    <row r="24" spans="1:200" s="71" customFormat="1" ht="17.100000000000001" customHeight="1" x14ac:dyDescent="0.25">
      <c r="A24" s="72" t="s">
        <v>100</v>
      </c>
      <c r="B24" s="573"/>
      <c r="C24" s="589"/>
      <c r="D24" s="589"/>
      <c r="E24" s="589"/>
      <c r="F24" s="589"/>
      <c r="G24" s="589"/>
      <c r="H24" s="589"/>
      <c r="I24" s="589"/>
      <c r="J24" s="589"/>
      <c r="K24" s="589"/>
      <c r="L24" s="589"/>
      <c r="M24" s="110">
        <f>M23+'KEY L-8'!$G27</f>
        <v>0.25309027777777782</v>
      </c>
      <c r="N24" s="589"/>
      <c r="O24" s="93">
        <f>O23+'KEY L-8'!$C27</f>
        <v>0.26317129629629632</v>
      </c>
      <c r="P24" s="589"/>
      <c r="Q24" s="110">
        <f>Q23+'KEY L-8'!$C27</f>
        <v>0.27081018518518518</v>
      </c>
      <c r="R24" s="589"/>
      <c r="S24" s="110">
        <f>S23+'KEY L-8'!$C27</f>
        <v>0.2784490740740741</v>
      </c>
      <c r="T24" s="589"/>
      <c r="U24" s="73">
        <f>U23+'KEY L-8'!$C27</f>
        <v>0.28575231481481506</v>
      </c>
      <c r="V24" s="73">
        <f>V23+'KEY L-8'!$C27</f>
        <v>0.29129629629629628</v>
      </c>
      <c r="W24" s="589"/>
      <c r="X24" s="110">
        <f>X23+'KEY L-8'!$C27</f>
        <v>0.29847222222222214</v>
      </c>
      <c r="Y24" s="73">
        <f>Y23+'KEY L-8'!$C27</f>
        <v>0.30171296296296296</v>
      </c>
      <c r="Z24" s="93">
        <f>Z23+'KEY L-8'!$C27</f>
        <v>0.30634259259259256</v>
      </c>
      <c r="AA24" s="93">
        <f>AA23+'KEY L-8'!$C27</f>
        <v>0.31212962962962959</v>
      </c>
      <c r="AB24" s="93">
        <f>AB23+'KEY L-8'!$C27</f>
        <v>0.31421296296296292</v>
      </c>
      <c r="AC24" s="93">
        <f>AC23+'KEY L-8'!$C27</f>
        <v>0.31814814814814818</v>
      </c>
      <c r="AD24" s="93">
        <f>AD23+'KEY L-8'!$C27</f>
        <v>0.32208333333333339</v>
      </c>
      <c r="AE24" s="93">
        <f>AE23+'KEY L-8'!$C27</f>
        <v>0.3260185185185186</v>
      </c>
      <c r="AF24" s="93">
        <f>AF23+'KEY L-8'!$C27</f>
        <v>0.3299537037037038</v>
      </c>
      <c r="AG24" s="93">
        <f>AG23+'KEY L-8'!$C27</f>
        <v>0.33388888888888901</v>
      </c>
      <c r="AH24" s="93">
        <f>AH23+'KEY L-8'!$C27</f>
        <v>0.33782407407407422</v>
      </c>
      <c r="AI24" s="110">
        <f>AI23+'KEY L-8'!$C27</f>
        <v>0.34175925925925943</v>
      </c>
      <c r="AJ24" s="110">
        <f>AJ23+'KEY L-8'!$C27</f>
        <v>0.34569444444444464</v>
      </c>
      <c r="AK24" s="110">
        <f>AK23+'KEY L-8'!$C27</f>
        <v>0.34962962962962985</v>
      </c>
      <c r="AL24" s="110">
        <f>AL23+'KEY L-8'!$C27</f>
        <v>0.35356481481481505</v>
      </c>
      <c r="AM24" s="110">
        <f>AM23+'KEY L-8'!$C27</f>
        <v>0.35750000000000026</v>
      </c>
      <c r="AN24" s="110">
        <f>AN23+'KEY L-8'!$C27</f>
        <v>0.36143518518518547</v>
      </c>
      <c r="AO24" s="110">
        <f>AO23+'KEY L-8'!$C27</f>
        <v>0.36537037037037068</v>
      </c>
      <c r="AP24" s="110">
        <f>AP23+'KEY L-8'!$C27</f>
        <v>0.36930555555555589</v>
      </c>
      <c r="AQ24" s="110">
        <f>AQ23+'KEY L-8'!$C27</f>
        <v>0.37324074074074109</v>
      </c>
      <c r="AR24" s="110">
        <f>AR23+'KEY L-8'!$C27</f>
        <v>0.3771759259259263</v>
      </c>
      <c r="AS24" s="110">
        <f>AS23+'KEY L-8'!$C27</f>
        <v>0.38111111111111151</v>
      </c>
      <c r="AT24" s="110">
        <f>AT23+'KEY L-8'!$C27</f>
        <v>0.38504629629629672</v>
      </c>
      <c r="AU24" s="110">
        <f>AU23+'KEY L-8'!$C27</f>
        <v>0.38898148148148193</v>
      </c>
      <c r="AV24" s="110">
        <f>AV23+'KEY L-8'!$C27</f>
        <v>0.39291666666666714</v>
      </c>
      <c r="AW24" s="110">
        <f>AW23+'KEY L-8'!$C27</f>
        <v>0.39685185185185234</v>
      </c>
      <c r="AX24" s="110">
        <f>AX23+'KEY L-8'!$C27</f>
        <v>0.40078703703703755</v>
      </c>
      <c r="AY24" s="110">
        <f>AY23+'KEY L-8'!$C27</f>
        <v>0.40472222222222276</v>
      </c>
      <c r="AZ24" s="110">
        <f>AZ23+'KEY L-8'!$C27</f>
        <v>0.40865740740740797</v>
      </c>
      <c r="BA24" s="110">
        <f>BA23+'KEY L-8'!$C27</f>
        <v>0.41259259259259318</v>
      </c>
      <c r="BB24" s="110">
        <f>BB23+'KEY L-8'!$C27</f>
        <v>0.41652777777777839</v>
      </c>
      <c r="BC24" s="110">
        <f>BC23+'KEY L-8'!$C27</f>
        <v>0.42046296296296359</v>
      </c>
      <c r="BD24" s="110">
        <f>BD23+'KEY L-8'!$C27</f>
        <v>0.4243981481481488</v>
      </c>
      <c r="BE24" s="110">
        <f>BE23+'KEY L-8'!$C27</f>
        <v>0.42833333333333401</v>
      </c>
      <c r="BF24" s="110">
        <f>BF23+'KEY L-8'!$C27</f>
        <v>0.43226851851851922</v>
      </c>
      <c r="BG24" s="110">
        <f>BG23+'KEY L-8'!$C27</f>
        <v>0.43620370370370443</v>
      </c>
      <c r="BH24" s="110">
        <f>BH23+'KEY L-8'!$C27</f>
        <v>0.44013888888888963</v>
      </c>
      <c r="BI24" s="110">
        <f>BI23+'KEY L-8'!$C27</f>
        <v>0.44407407407407484</v>
      </c>
      <c r="BJ24" s="110">
        <f>BJ23+'KEY L-8'!$C27</f>
        <v>0.44800925925926005</v>
      </c>
      <c r="BK24" s="110">
        <f>BK23+'KEY L-8'!$C27</f>
        <v>0.45194444444444526</v>
      </c>
      <c r="BL24" s="110">
        <f>BL23+'KEY L-8'!$C27</f>
        <v>0.45587962962963047</v>
      </c>
      <c r="BM24" s="110">
        <f>BM23+'KEY L-8'!$C27</f>
        <v>0.45981481481481568</v>
      </c>
      <c r="BN24" s="110">
        <f>BN23+'KEY L-8'!$C27</f>
        <v>0.46375000000000088</v>
      </c>
      <c r="BO24" s="110">
        <f>BO23+'KEY L-8'!$C27</f>
        <v>0.46768518518518609</v>
      </c>
      <c r="BP24" s="110">
        <f>BP23+'KEY L-8'!$C27</f>
        <v>0.4716203703703713</v>
      </c>
      <c r="BQ24" s="110">
        <f>BQ23+'KEY L-8'!$C27</f>
        <v>0.47555555555555651</v>
      </c>
      <c r="BR24" s="110">
        <f>BR23+'KEY L-8'!$C27</f>
        <v>0.47949074074074172</v>
      </c>
      <c r="BS24" s="110">
        <f>BS23+'KEY L-8'!$C27</f>
        <v>0.48371527777777873</v>
      </c>
      <c r="BT24" s="110">
        <f>BT23+'KEY L-8'!$C27</f>
        <v>0.48793981481481574</v>
      </c>
      <c r="BU24" s="110">
        <f>BU23+'KEY L-8'!$C27</f>
        <v>0.49216435185185275</v>
      </c>
      <c r="BV24" s="110">
        <f>BV23+'KEY L-8'!$C27</f>
        <v>0.49638888888888977</v>
      </c>
      <c r="BW24" s="110">
        <f>BW23+'KEY L-8'!$C27</f>
        <v>0.50061342592592672</v>
      </c>
      <c r="BX24" s="110">
        <f>BX23+'KEY L-8'!$C27</f>
        <v>0.50483796296296379</v>
      </c>
      <c r="BY24" s="110">
        <f>BY23+'KEY L-8'!$C27</f>
        <v>0.50906250000000075</v>
      </c>
      <c r="BZ24" s="110">
        <f>BZ23+'KEY L-8'!$C27</f>
        <v>0.51328703703703782</v>
      </c>
      <c r="CA24" s="110">
        <f>CA23+'KEY L-8'!$C27</f>
        <v>0.51751157407407478</v>
      </c>
      <c r="CB24" s="110">
        <f>CB23+'KEY L-8'!$C27</f>
        <v>0.52173611111111173</v>
      </c>
      <c r="CC24" s="110">
        <f>CC23+'KEY L-8'!$C27</f>
        <v>0.52596064814814869</v>
      </c>
      <c r="CD24" s="110">
        <f>CD23+'KEY L-8'!$C27</f>
        <v>0.53018518518518565</v>
      </c>
      <c r="CE24" s="110">
        <f>CE23+'KEY L-8'!$C27</f>
        <v>0.53440972222222272</v>
      </c>
      <c r="CF24" s="110">
        <f>CF23+'KEY L-8'!$C27</f>
        <v>0.53863425925925978</v>
      </c>
      <c r="CG24" s="110">
        <f>CG23+'KEY L-8'!$C27</f>
        <v>0.54285879629629674</v>
      </c>
      <c r="CH24" s="110">
        <f>CH23+'KEY L-8'!$C27</f>
        <v>0.54708333333333381</v>
      </c>
      <c r="CI24" s="110">
        <f>CI23+'KEY L-8'!$C27</f>
        <v>0.55130787037037088</v>
      </c>
      <c r="CJ24" s="110">
        <f>CJ23+'KEY L-8'!$C27</f>
        <v>0.55553240740740795</v>
      </c>
      <c r="CK24" s="110">
        <f>CK23+'KEY L-8'!$C27</f>
        <v>0.55975694444444501</v>
      </c>
      <c r="CL24" s="110">
        <f>CL23+'KEY L-8'!$C27</f>
        <v>0.56398148148148208</v>
      </c>
      <c r="CM24" s="110">
        <f>CM23+'KEY L-8'!$C27</f>
        <v>0.56820601851851915</v>
      </c>
      <c r="CN24" s="110">
        <f>CN23+'KEY L-8'!$C27</f>
        <v>0.57243055555555622</v>
      </c>
      <c r="CO24" s="110">
        <f>CO23+'KEY L-8'!$C27</f>
        <v>0.57665509259259329</v>
      </c>
      <c r="CP24" s="110">
        <f>CP23+'KEY L-8'!$C27</f>
        <v>0.58087962962963036</v>
      </c>
      <c r="CQ24" s="110">
        <f>CQ23+'KEY L-8'!$C27</f>
        <v>0.58510416666666742</v>
      </c>
      <c r="CR24" s="110">
        <f>CR23+'KEY L-8'!$C27</f>
        <v>0.58932870370370449</v>
      </c>
      <c r="CS24" s="110">
        <f>CS23+'KEY L-8'!$C27</f>
        <v>0.59355324074074156</v>
      </c>
      <c r="CT24" s="110">
        <f>CT23+'KEY L-8'!$C27</f>
        <v>0.59777777777777863</v>
      </c>
      <c r="CU24" s="110">
        <f>CU23+'KEY L-8'!$C27</f>
        <v>0.6020023148148157</v>
      </c>
      <c r="CV24" s="110">
        <f>CV23+'KEY L-8'!$C27</f>
        <v>0.60622685185185277</v>
      </c>
      <c r="CW24" s="110">
        <f>CW23+'KEY L-8'!$C27</f>
        <v>0.61045138888888983</v>
      </c>
      <c r="CX24" s="110">
        <f>CX23+'KEY L-8'!$C27</f>
        <v>0.6146759259259269</v>
      </c>
      <c r="CY24" s="110">
        <f>CY23+'KEY L-8'!$C27</f>
        <v>0.61890046296296397</v>
      </c>
      <c r="CZ24" s="110">
        <f>CZ23+'KEY L-8'!$C27</f>
        <v>0.62312500000000104</v>
      </c>
      <c r="DA24" s="110">
        <f>DA23+'KEY L-8'!$C27</f>
        <v>0.62734953703703811</v>
      </c>
      <c r="DB24" s="110">
        <f>DB23+'KEY L-8'!$C27</f>
        <v>0.63157407407407518</v>
      </c>
      <c r="DC24" s="110">
        <f>DC23+'KEY L-8'!$C27</f>
        <v>0.63579861111111224</v>
      </c>
      <c r="DD24" s="110">
        <f>DD23+'KEY L-8'!$C27</f>
        <v>0.64002314814814931</v>
      </c>
      <c r="DE24" s="110">
        <f>DE23+'KEY L-8'!$C27</f>
        <v>0.64424768518518638</v>
      </c>
      <c r="DF24" s="110">
        <f>DF23+'KEY L-8'!$C27</f>
        <v>0.64847222222222345</v>
      </c>
      <c r="DG24" s="110">
        <f>DG23+'KEY L-8'!$C27</f>
        <v>0.65269675925926052</v>
      </c>
      <c r="DH24" s="110">
        <f>DH23+'KEY L-8'!$C27</f>
        <v>0.65692129629629759</v>
      </c>
      <c r="DI24" s="110">
        <f>DI23+'KEY L-8'!$C27</f>
        <v>0.66114583333333465</v>
      </c>
      <c r="DJ24" s="110">
        <f>DJ23+'KEY L-8'!$C27</f>
        <v>0.66537037037037172</v>
      </c>
      <c r="DK24" s="589"/>
      <c r="DL24" s="110">
        <f>DL23+'KEY L-8'!$C27</f>
        <v>0.66959490740740879</v>
      </c>
      <c r="DM24" s="110">
        <f>DM23+'KEY L-8'!$C27</f>
        <v>0.67381944444444586</v>
      </c>
      <c r="DN24" s="110">
        <f>DN23+'KEY L-8'!$C27</f>
        <v>0.67804398148148293</v>
      </c>
      <c r="DO24" s="110">
        <f>DO23+'KEY L-8'!$C27</f>
        <v>0.68226851851852</v>
      </c>
      <c r="DP24" s="110">
        <f>DP23+'KEY L-8'!$C27</f>
        <v>0.68649305555555706</v>
      </c>
      <c r="DQ24" s="110">
        <f>DQ23+'KEY L-8'!$C27</f>
        <v>0.69071759259259413</v>
      </c>
      <c r="DR24" s="110">
        <f>DR23+'KEY L-8'!$C27</f>
        <v>0.6949421296296312</v>
      </c>
      <c r="DS24" s="110">
        <f>DS23+'KEY L-8'!$C27</f>
        <v>0.69916666666666827</v>
      </c>
      <c r="DT24" s="110">
        <f>DT23+'KEY L-8'!$C27</f>
        <v>0.70339120370370534</v>
      </c>
      <c r="DU24" s="110">
        <f>DU23+'KEY L-8'!$C27</f>
        <v>0.7076157407407424</v>
      </c>
      <c r="DV24" s="110">
        <f>DV23+'KEY L-8'!$C27</f>
        <v>0.71212962962962945</v>
      </c>
      <c r="DW24" s="110">
        <f>DW23+'KEY L-8'!$C27</f>
        <v>0.71594907407407404</v>
      </c>
      <c r="DX24" s="110">
        <f>DX23+'KEY L-8'!$C27</f>
        <v>0.71907407407407375</v>
      </c>
      <c r="DY24" s="110">
        <f>DY23+'KEY L-8'!$C27</f>
        <v>0.7236458333333351</v>
      </c>
      <c r="DZ24" s="110">
        <f>DZ23+'KEY L-8'!$C27</f>
        <v>0.72758101851852031</v>
      </c>
      <c r="EA24" s="110">
        <f>EA23+'KEY L-8'!$C27</f>
        <v>0.73151620370370551</v>
      </c>
      <c r="EB24" s="110">
        <f>EB23+'KEY L-8'!$C27</f>
        <v>0.73545138888889072</v>
      </c>
      <c r="EC24" s="110">
        <f>EC23+'KEY L-8'!$C27</f>
        <v>0.73938657407407593</v>
      </c>
      <c r="ED24" s="110">
        <f>ED23+'KEY L-8'!$C27</f>
        <v>0.74332175925926114</v>
      </c>
      <c r="EE24" s="110">
        <f>EE23+'KEY L-8'!$C27</f>
        <v>0.74725694444444635</v>
      </c>
      <c r="EF24" s="110">
        <f>EF23+'KEY L-8'!$C27</f>
        <v>0.75119212962963156</v>
      </c>
      <c r="EG24" s="110">
        <f>EG23+'KEY L-8'!$C27</f>
        <v>0.75512731481481676</v>
      </c>
      <c r="EH24" s="110">
        <f>EH23+'KEY L-8'!$C27</f>
        <v>0.75906250000000197</v>
      </c>
      <c r="EI24" s="110">
        <f>EI23+'KEY L-8'!$C27</f>
        <v>0.76299768518518718</v>
      </c>
      <c r="EJ24" s="110">
        <f>EJ23+'KEY L-8'!$C27</f>
        <v>0.76693287037037239</v>
      </c>
      <c r="EK24" s="110">
        <f>EK23+'KEY L-8'!$C27</f>
        <v>0.7708680555555576</v>
      </c>
      <c r="EL24" s="110">
        <f>EL23+'KEY L-8'!$C27</f>
        <v>0.7748032407407428</v>
      </c>
      <c r="EM24" s="110">
        <f>EM23+'KEY L-8'!$C27</f>
        <v>0.77873842592592801</v>
      </c>
      <c r="EN24" s="110">
        <f>EN23+'KEY L-8'!$C27</f>
        <v>0.78267361111111322</v>
      </c>
      <c r="EO24" s="110">
        <f>EO23+'KEY L-8'!$C27</f>
        <v>0.78660879629629843</v>
      </c>
      <c r="EP24" s="110">
        <f>EP23+'KEY L-8'!$C27</f>
        <v>0.79054398148148364</v>
      </c>
      <c r="EQ24" s="110">
        <f>EQ23+'KEY L-8'!$C27</f>
        <v>0.79447916666666885</v>
      </c>
      <c r="ER24" s="110">
        <f>ER23+'KEY L-8'!$C27</f>
        <v>0.79841435185185405</v>
      </c>
      <c r="ES24" s="110">
        <f>ES23+'KEY L-8'!$C27</f>
        <v>0.80234953703703926</v>
      </c>
      <c r="ET24" s="110">
        <f>ET23+'KEY L-8'!$C27</f>
        <v>0.80628472222222447</v>
      </c>
      <c r="EU24" s="110">
        <f>EU23+'KEY L-8'!$C27</f>
        <v>0.81021990740740968</v>
      </c>
      <c r="EV24" s="110">
        <f>EV23+'KEY L-8'!$C27</f>
        <v>0.81415509259259489</v>
      </c>
      <c r="EW24" s="110">
        <f>EW23+'KEY L-8'!$C27</f>
        <v>0.81809027777778009</v>
      </c>
      <c r="EX24" s="110">
        <f>EX23+'KEY L-8'!$C27</f>
        <v>0.8220254629629653</v>
      </c>
      <c r="EY24" s="110">
        <f>EY23+'KEY L-8'!$C27</f>
        <v>0.82596064814815051</v>
      </c>
      <c r="EZ24" s="110">
        <f>EZ23+'KEY L-8'!$C27</f>
        <v>0.82989583333333572</v>
      </c>
      <c r="FA24" s="110">
        <f>FA23+'KEY L-8'!$C27</f>
        <v>0.83383101851852093</v>
      </c>
      <c r="FB24" s="110">
        <f>FB23+'KEY L-8'!$C27</f>
        <v>0.83776620370370614</v>
      </c>
      <c r="FC24" s="110">
        <f>FC23+'KEY L-8'!$C27</f>
        <v>0.84170138888889134</v>
      </c>
      <c r="FD24" s="110">
        <f>FD23+'KEY L-8'!$C27</f>
        <v>0.84563657407407655</v>
      </c>
      <c r="FE24" s="110">
        <f>FE23+'KEY L-8'!$C27</f>
        <v>0.84957175925926176</v>
      </c>
      <c r="FF24" s="110">
        <f>FF23+'KEY L-8'!$C27</f>
        <v>0.85350694444444697</v>
      </c>
      <c r="FG24" s="110">
        <f>FG23+'KEY L-8'!$C27</f>
        <v>0.85744212962963218</v>
      </c>
      <c r="FH24" s="110">
        <f>FH23+'KEY L-8'!$C27</f>
        <v>0.86137731481481739</v>
      </c>
      <c r="FI24" s="110">
        <f>FI23+'KEY L-8'!$C27</f>
        <v>0.86531250000000259</v>
      </c>
      <c r="FJ24" s="110">
        <f>FJ23+'KEY L-8'!$C27</f>
        <v>0.8692476851851878</v>
      </c>
      <c r="FK24" s="110">
        <f>FK23+'KEY L-8'!$C27</f>
        <v>0.87318287037037301</v>
      </c>
      <c r="FL24" s="113"/>
      <c r="FM24" s="113">
        <f>FM23+'KEY L-8'!$C27</f>
        <v>0.88122685185185157</v>
      </c>
      <c r="FN24" s="113">
        <f>FN23+'KEY L-8'!$C27</f>
        <v>0.8848148148148145</v>
      </c>
      <c r="FO24" s="113">
        <f>FO23+'KEY L-8'!$C27</f>
        <v>0.88840277777777743</v>
      </c>
      <c r="FP24" s="113">
        <f>FP23+'KEY L-8'!$C27</f>
        <v>0.89199074074074036</v>
      </c>
      <c r="FQ24" s="113">
        <f>FQ23+'KEY L-8'!$C27</f>
        <v>0.89615740740740868</v>
      </c>
      <c r="FR24" s="113">
        <f>FR23+'KEY L-8'!$C27</f>
        <v>0.90078703703703744</v>
      </c>
      <c r="FS24" s="113"/>
      <c r="FT24" s="113">
        <f>FT23+'KEY L-8'!$C27</f>
        <v>0.90807870370370347</v>
      </c>
      <c r="FU24" s="113">
        <f>FU23+'KEY L-8'!$C27</f>
        <v>0.91143518518518496</v>
      </c>
      <c r="FV24" s="113">
        <f>FV23+'KEY L-8'!$C27</f>
        <v>0.91629629629629639</v>
      </c>
      <c r="FW24" s="113"/>
      <c r="FX24" s="113">
        <f>FX23+'KEY L-8'!$C27</f>
        <v>0.92324074074074081</v>
      </c>
      <c r="FY24" s="113">
        <f>FY23+'KEY L-8'!$C27</f>
        <v>0.93018518518518523</v>
      </c>
      <c r="FZ24" s="113">
        <f>FZ23+'KEY L-8'!$C27</f>
        <v>0.93712962962962965</v>
      </c>
      <c r="GA24" s="113">
        <f>GA23+'KEY L-8'!$C27</f>
        <v>0.94060185185185152</v>
      </c>
      <c r="GB24" s="113"/>
      <c r="GC24" s="113">
        <f>GC23+'KEY L-8'!$C27</f>
        <v>0.95101851851851826</v>
      </c>
      <c r="GD24" s="113">
        <f>GD23+'KEY L-8'!$C27</f>
        <v>0.95449074074074058</v>
      </c>
      <c r="GE24" s="113">
        <f>GE23+'KEY L-8'!$C27</f>
        <v>0.95796296296296291</v>
      </c>
      <c r="GF24" s="113">
        <f>GF23+'KEY L-8'!$C27</f>
        <v>0.96490740740740732</v>
      </c>
      <c r="GG24" s="113">
        <f>GG23+'KEY L-8'!$C27</f>
        <v>0.97185185185185174</v>
      </c>
      <c r="GH24" s="113">
        <f>GH23+'KEY L-8'!$C27</f>
        <v>0.97879629629629616</v>
      </c>
      <c r="GI24" s="113">
        <f>GI23+'KEY L-8'!$C27</f>
        <v>0.98435185185185159</v>
      </c>
      <c r="GJ24" s="113">
        <f>GJ23+'KEY L-8'!$C27</f>
        <v>0.98921296296296268</v>
      </c>
      <c r="GK24" s="113"/>
      <c r="GL24" s="113">
        <f>GL23+'KEY L-8'!$C27</f>
        <v>0.99962962962962942</v>
      </c>
      <c r="GM24" s="113"/>
      <c r="GN24" s="75"/>
      <c r="GO24" s="75"/>
      <c r="GP24" s="119"/>
    </row>
    <row r="25" spans="1:200" s="71" customFormat="1" ht="17.100000000000001" customHeight="1" x14ac:dyDescent="0.25">
      <c r="A25" s="72" t="s">
        <v>101</v>
      </c>
      <c r="B25" s="573"/>
      <c r="C25" s="589"/>
      <c r="D25" s="589"/>
      <c r="E25" s="589"/>
      <c r="F25" s="589"/>
      <c r="G25" s="589"/>
      <c r="H25" s="589"/>
      <c r="I25" s="589"/>
      <c r="J25" s="589"/>
      <c r="K25" s="589"/>
      <c r="L25" s="589"/>
      <c r="M25" s="110">
        <f>M24+'KEY L-8'!$G28</f>
        <v>0.25575231481481486</v>
      </c>
      <c r="N25" s="589"/>
      <c r="O25" s="93">
        <f>O24+'KEY L-8'!$C28</f>
        <v>0.26495370370370375</v>
      </c>
      <c r="P25" s="589"/>
      <c r="Q25" s="110">
        <f>Q24+'KEY L-8'!$C28</f>
        <v>0.27259259259259261</v>
      </c>
      <c r="R25" s="589"/>
      <c r="S25" s="110">
        <f>S24+'KEY L-8'!$C28</f>
        <v>0.28023148148148153</v>
      </c>
      <c r="T25" s="589"/>
      <c r="U25" s="73">
        <f>U24+'KEY L-8'!$C28</f>
        <v>0.28753472222222248</v>
      </c>
      <c r="V25" s="73">
        <f>V24+'KEY L-8'!$C28</f>
        <v>0.2930787037037037</v>
      </c>
      <c r="W25" s="589"/>
      <c r="X25" s="110">
        <f>X24+'KEY L-8'!$C28</f>
        <v>0.30025462962962957</v>
      </c>
      <c r="Y25" s="73">
        <f>Y24+'KEY L-8'!$C28</f>
        <v>0.30349537037037039</v>
      </c>
      <c r="Z25" s="93">
        <f>Z24+'KEY L-8'!$C28</f>
        <v>0.30812499999999998</v>
      </c>
      <c r="AA25" s="93">
        <f>AA24+'KEY L-8'!$C28</f>
        <v>0.31391203703703702</v>
      </c>
      <c r="AB25" s="93">
        <f>AB24+'KEY L-8'!$C28</f>
        <v>0.31599537037037034</v>
      </c>
      <c r="AC25" s="93">
        <f>AC24+'KEY L-8'!$C28</f>
        <v>0.31993055555555561</v>
      </c>
      <c r="AD25" s="93">
        <f>AD24+'KEY L-8'!$C28</f>
        <v>0.32386574074074082</v>
      </c>
      <c r="AE25" s="93">
        <f>AE24+'KEY L-8'!$C28</f>
        <v>0.32780092592592602</v>
      </c>
      <c r="AF25" s="93">
        <f>AF24+'KEY L-8'!$C28</f>
        <v>0.33173611111111123</v>
      </c>
      <c r="AG25" s="93">
        <f>AG24+'KEY L-8'!$C28</f>
        <v>0.33567129629629644</v>
      </c>
      <c r="AH25" s="93">
        <f>AH24+'KEY L-8'!$C28</f>
        <v>0.33960648148148165</v>
      </c>
      <c r="AI25" s="110">
        <f>AI24+'KEY L-8'!$C28</f>
        <v>0.34354166666666686</v>
      </c>
      <c r="AJ25" s="110">
        <f>AJ24+'KEY L-8'!$C28</f>
        <v>0.34747685185185206</v>
      </c>
      <c r="AK25" s="110">
        <f>AK24+'KEY L-8'!$C28</f>
        <v>0.35141203703703727</v>
      </c>
      <c r="AL25" s="110">
        <f>AL24+'KEY L-8'!$C28</f>
        <v>0.35534722222222248</v>
      </c>
      <c r="AM25" s="110">
        <f>AM24+'KEY L-8'!$C28</f>
        <v>0.35928240740740769</v>
      </c>
      <c r="AN25" s="110">
        <f>AN24+'KEY L-8'!$C28</f>
        <v>0.3632175925925929</v>
      </c>
      <c r="AO25" s="110">
        <f>AO24+'KEY L-8'!$C28</f>
        <v>0.36715277777777811</v>
      </c>
      <c r="AP25" s="110">
        <f>AP24+'KEY L-8'!$C28</f>
        <v>0.37108796296296331</v>
      </c>
      <c r="AQ25" s="110">
        <f>AQ24+'KEY L-8'!$C28</f>
        <v>0.37502314814814852</v>
      </c>
      <c r="AR25" s="110">
        <f>AR24+'KEY L-8'!$C28</f>
        <v>0.37895833333333373</v>
      </c>
      <c r="AS25" s="110">
        <f>AS24+'KEY L-8'!$C28</f>
        <v>0.38289351851851894</v>
      </c>
      <c r="AT25" s="110">
        <f>AT24+'KEY L-8'!$C28</f>
        <v>0.38682870370370415</v>
      </c>
      <c r="AU25" s="110">
        <f>AU24+'KEY L-8'!$C28</f>
        <v>0.39076388888888935</v>
      </c>
      <c r="AV25" s="110">
        <f>AV24+'KEY L-8'!$C28</f>
        <v>0.39469907407407456</v>
      </c>
      <c r="AW25" s="110">
        <f>AW24+'KEY L-8'!$C28</f>
        <v>0.39863425925925977</v>
      </c>
      <c r="AX25" s="110">
        <f>AX24+'KEY L-8'!$C28</f>
        <v>0.40256944444444498</v>
      </c>
      <c r="AY25" s="110">
        <f>AY24+'KEY L-8'!$C28</f>
        <v>0.40650462962963019</v>
      </c>
      <c r="AZ25" s="110">
        <f>AZ24+'KEY L-8'!$C28</f>
        <v>0.4104398148148154</v>
      </c>
      <c r="BA25" s="110">
        <f>BA24+'KEY L-8'!$C28</f>
        <v>0.4143750000000006</v>
      </c>
      <c r="BB25" s="110">
        <f>BB24+'KEY L-8'!$C28</f>
        <v>0.41831018518518581</v>
      </c>
      <c r="BC25" s="110">
        <f>BC24+'KEY L-8'!$C28</f>
        <v>0.42224537037037102</v>
      </c>
      <c r="BD25" s="110">
        <f>BD24+'KEY L-8'!$C28</f>
        <v>0.42618055555555623</v>
      </c>
      <c r="BE25" s="110">
        <f>BE24+'KEY L-8'!$C28</f>
        <v>0.43011574074074144</v>
      </c>
      <c r="BF25" s="110">
        <f>BF24+'KEY L-8'!$C28</f>
        <v>0.43405092592592665</v>
      </c>
      <c r="BG25" s="110">
        <f>BG24+'KEY L-8'!$C28</f>
        <v>0.43798611111111185</v>
      </c>
      <c r="BH25" s="110">
        <f>BH24+'KEY L-8'!$C28</f>
        <v>0.44192129629629706</v>
      </c>
      <c r="BI25" s="110">
        <f>BI24+'KEY L-8'!$C28</f>
        <v>0.44585648148148227</v>
      </c>
      <c r="BJ25" s="110">
        <f>BJ24+'KEY L-8'!$C28</f>
        <v>0.44979166666666748</v>
      </c>
      <c r="BK25" s="110">
        <f>BK24+'KEY L-8'!$C28</f>
        <v>0.45372685185185269</v>
      </c>
      <c r="BL25" s="110">
        <f>BL24+'KEY L-8'!$C28</f>
        <v>0.45766203703703789</v>
      </c>
      <c r="BM25" s="110">
        <f>BM24+'KEY L-8'!$C28</f>
        <v>0.4615972222222231</v>
      </c>
      <c r="BN25" s="110">
        <f>BN24+'KEY L-8'!$C28</f>
        <v>0.46553240740740831</v>
      </c>
      <c r="BO25" s="110">
        <f>BO24+'KEY L-8'!$C28</f>
        <v>0.46946759259259352</v>
      </c>
      <c r="BP25" s="110">
        <f>BP24+'KEY L-8'!$C28</f>
        <v>0.47340277777777873</v>
      </c>
      <c r="BQ25" s="110">
        <f>BQ24+'KEY L-8'!$C28</f>
        <v>0.47733796296296394</v>
      </c>
      <c r="BR25" s="110">
        <f>BR24+'KEY L-8'!$C28</f>
        <v>0.48127314814814914</v>
      </c>
      <c r="BS25" s="110">
        <f>BS24+'KEY L-8'!$C28</f>
        <v>0.48549768518518616</v>
      </c>
      <c r="BT25" s="110">
        <f>BT24+'KEY L-8'!$C28</f>
        <v>0.48972222222222317</v>
      </c>
      <c r="BU25" s="110">
        <f>BU24+'KEY L-8'!$C28</f>
        <v>0.49394675925926018</v>
      </c>
      <c r="BV25" s="110">
        <f>BV24+'KEY L-8'!$C28</f>
        <v>0.49817129629629719</v>
      </c>
      <c r="BW25" s="110">
        <f>BW24+'KEY L-8'!$C28</f>
        <v>0.50239583333333415</v>
      </c>
      <c r="BX25" s="110">
        <f>BX24+'KEY L-8'!$C28</f>
        <v>0.50662037037037122</v>
      </c>
      <c r="BY25" s="110">
        <f>BY24+'KEY L-8'!$C28</f>
        <v>0.51084490740740818</v>
      </c>
      <c r="BZ25" s="110">
        <f>BZ24+'KEY L-8'!$C28</f>
        <v>0.51506944444444525</v>
      </c>
      <c r="CA25" s="110">
        <f>CA24+'KEY L-8'!$C28</f>
        <v>0.5192939814814822</v>
      </c>
      <c r="CB25" s="110">
        <f>CB24+'KEY L-8'!$C28</f>
        <v>0.52351851851851916</v>
      </c>
      <c r="CC25" s="110">
        <f>CC24+'KEY L-8'!$C28</f>
        <v>0.52774305555555612</v>
      </c>
      <c r="CD25" s="110">
        <f>CD24+'KEY L-8'!$C28</f>
        <v>0.53196759259259307</v>
      </c>
      <c r="CE25" s="110">
        <f>CE24+'KEY L-8'!$C28</f>
        <v>0.53619212962963014</v>
      </c>
      <c r="CF25" s="110">
        <f>CF24+'KEY L-8'!$C28</f>
        <v>0.54041666666666721</v>
      </c>
      <c r="CG25" s="110">
        <f>CG24+'KEY L-8'!$C28</f>
        <v>0.54464120370370417</v>
      </c>
      <c r="CH25" s="110">
        <f>CH24+'KEY L-8'!$C28</f>
        <v>0.54886574074074124</v>
      </c>
      <c r="CI25" s="110">
        <f>CI24+'KEY L-8'!$C28</f>
        <v>0.55309027777777831</v>
      </c>
      <c r="CJ25" s="110">
        <f>CJ24+'KEY L-8'!$C28</f>
        <v>0.55731481481481537</v>
      </c>
      <c r="CK25" s="110">
        <f>CK24+'KEY L-8'!$C28</f>
        <v>0.56153935185185244</v>
      </c>
      <c r="CL25" s="110">
        <f>CL24+'KEY L-8'!$C28</f>
        <v>0.56576388888888951</v>
      </c>
      <c r="CM25" s="110">
        <f>CM24+'KEY L-8'!$C28</f>
        <v>0.56998842592592658</v>
      </c>
      <c r="CN25" s="110">
        <f>CN24+'KEY L-8'!$C28</f>
        <v>0.57421296296296365</v>
      </c>
      <c r="CO25" s="110">
        <f>CO24+'KEY L-8'!$C28</f>
        <v>0.57843750000000071</v>
      </c>
      <c r="CP25" s="110">
        <f>CP24+'KEY L-8'!$C28</f>
        <v>0.58266203703703778</v>
      </c>
      <c r="CQ25" s="110">
        <f>CQ24+'KEY L-8'!$C28</f>
        <v>0.58688657407407485</v>
      </c>
      <c r="CR25" s="110">
        <f>CR24+'KEY L-8'!$C28</f>
        <v>0.59111111111111192</v>
      </c>
      <c r="CS25" s="110">
        <f>CS24+'KEY L-8'!$C28</f>
        <v>0.59533564814814899</v>
      </c>
      <c r="CT25" s="110">
        <f>CT24+'KEY L-8'!$C28</f>
        <v>0.59956018518518606</v>
      </c>
      <c r="CU25" s="110">
        <f>CU24+'KEY L-8'!$C28</f>
        <v>0.60378472222222312</v>
      </c>
      <c r="CV25" s="110">
        <f>CV24+'KEY L-8'!$C28</f>
        <v>0.60800925925926019</v>
      </c>
      <c r="CW25" s="110">
        <f>CW24+'KEY L-8'!$C28</f>
        <v>0.61223379629629726</v>
      </c>
      <c r="CX25" s="110">
        <f>CX24+'KEY L-8'!$C28</f>
        <v>0.61645833333333433</v>
      </c>
      <c r="CY25" s="110">
        <f>CY24+'KEY L-8'!$C28</f>
        <v>0.6206828703703714</v>
      </c>
      <c r="CZ25" s="110">
        <f>CZ24+'KEY L-8'!$C28</f>
        <v>0.62490740740740847</v>
      </c>
      <c r="DA25" s="110">
        <f>DA24+'KEY L-8'!$C28</f>
        <v>0.62913194444444553</v>
      </c>
      <c r="DB25" s="110">
        <f>DB24+'KEY L-8'!$C28</f>
        <v>0.6333564814814826</v>
      </c>
      <c r="DC25" s="110">
        <f>DC24+'KEY L-8'!$C28</f>
        <v>0.63758101851851967</v>
      </c>
      <c r="DD25" s="110">
        <f>DD24+'KEY L-8'!$C28</f>
        <v>0.64180555555555674</v>
      </c>
      <c r="DE25" s="110">
        <f>DE24+'KEY L-8'!$C28</f>
        <v>0.64603009259259381</v>
      </c>
      <c r="DF25" s="110">
        <f>DF24+'KEY L-8'!$C28</f>
        <v>0.65025462962963088</v>
      </c>
      <c r="DG25" s="110">
        <f>DG24+'KEY L-8'!$C28</f>
        <v>0.65447916666666794</v>
      </c>
      <c r="DH25" s="110">
        <f>DH24+'KEY L-8'!$C28</f>
        <v>0.65870370370370501</v>
      </c>
      <c r="DI25" s="110">
        <f>DI24+'KEY L-8'!$C28</f>
        <v>0.66292824074074208</v>
      </c>
      <c r="DJ25" s="110">
        <f>DJ24+'KEY L-8'!$C28</f>
        <v>0.66715277777777915</v>
      </c>
      <c r="DK25" s="589"/>
      <c r="DL25" s="110">
        <f>DL24+'KEY L-8'!$C28</f>
        <v>0.67137731481481622</v>
      </c>
      <c r="DM25" s="110">
        <f>DM24+'KEY L-8'!$C28</f>
        <v>0.67560185185185329</v>
      </c>
      <c r="DN25" s="110">
        <f>DN24+'KEY L-8'!$C28</f>
        <v>0.67982638888889035</v>
      </c>
      <c r="DO25" s="110">
        <f>DO24+'KEY L-8'!$C28</f>
        <v>0.68405092592592742</v>
      </c>
      <c r="DP25" s="110">
        <f>DP24+'KEY L-8'!$C28</f>
        <v>0.68827546296296449</v>
      </c>
      <c r="DQ25" s="110">
        <f>DQ24+'KEY L-8'!$C28</f>
        <v>0.69250000000000156</v>
      </c>
      <c r="DR25" s="110">
        <f>DR24+'KEY L-8'!$C28</f>
        <v>0.69672453703703863</v>
      </c>
      <c r="DS25" s="110">
        <f>DS24+'KEY L-8'!$C28</f>
        <v>0.7009490740740757</v>
      </c>
      <c r="DT25" s="110">
        <f>DT24+'KEY L-8'!$C28</f>
        <v>0.70517361111111276</v>
      </c>
      <c r="DU25" s="110">
        <f>DU24+'KEY L-8'!$C28</f>
        <v>0.70939814814814983</v>
      </c>
      <c r="DV25" s="110">
        <f>DV24+'KEY L-8'!$C28</f>
        <v>0.71391203703703687</v>
      </c>
      <c r="DW25" s="110">
        <f>DW24+'KEY L-8'!$C28</f>
        <v>0.71773148148148147</v>
      </c>
      <c r="DX25" s="110">
        <f>DX24+'KEY L-8'!$C28</f>
        <v>0.72085648148148118</v>
      </c>
      <c r="DY25" s="110">
        <f>DY24+'KEY L-8'!$C28</f>
        <v>0.72542824074074252</v>
      </c>
      <c r="DZ25" s="110">
        <f>DZ24+'KEY L-8'!$C28</f>
        <v>0.72936342592592773</v>
      </c>
      <c r="EA25" s="110">
        <f>EA24+'KEY L-8'!$C28</f>
        <v>0.73329861111111294</v>
      </c>
      <c r="EB25" s="110">
        <f>EB24+'KEY L-8'!$C28</f>
        <v>0.73723379629629815</v>
      </c>
      <c r="EC25" s="110">
        <f>EC24+'KEY L-8'!$C28</f>
        <v>0.74116898148148336</v>
      </c>
      <c r="ED25" s="110">
        <f>ED24+'KEY L-8'!$C28</f>
        <v>0.74510416666666857</v>
      </c>
      <c r="EE25" s="110">
        <f>EE24+'KEY L-8'!$C28</f>
        <v>0.74903935185185377</v>
      </c>
      <c r="EF25" s="110">
        <f>EF24+'KEY L-8'!$C28</f>
        <v>0.75297453703703898</v>
      </c>
      <c r="EG25" s="110">
        <f>EG24+'KEY L-8'!$C28</f>
        <v>0.75690972222222419</v>
      </c>
      <c r="EH25" s="110">
        <f>EH24+'KEY L-8'!$C28</f>
        <v>0.7608449074074094</v>
      </c>
      <c r="EI25" s="110">
        <f>EI24+'KEY L-8'!$C28</f>
        <v>0.76478009259259461</v>
      </c>
      <c r="EJ25" s="110">
        <f>EJ24+'KEY L-8'!$C28</f>
        <v>0.76871527777777982</v>
      </c>
      <c r="EK25" s="110">
        <f>EK24+'KEY L-8'!$C28</f>
        <v>0.77265046296296502</v>
      </c>
      <c r="EL25" s="110">
        <f>EL24+'KEY L-8'!$C28</f>
        <v>0.77658564814815023</v>
      </c>
      <c r="EM25" s="110">
        <f>EM24+'KEY L-8'!$C28</f>
        <v>0.78052083333333544</v>
      </c>
      <c r="EN25" s="110">
        <f>EN24+'KEY L-8'!$C28</f>
        <v>0.78445601851852065</v>
      </c>
      <c r="EO25" s="110">
        <f>EO24+'KEY L-8'!$C28</f>
        <v>0.78839120370370586</v>
      </c>
      <c r="EP25" s="110">
        <f>EP24+'KEY L-8'!$C28</f>
        <v>0.79232638888889106</v>
      </c>
      <c r="EQ25" s="110">
        <f>EQ24+'KEY L-8'!$C28</f>
        <v>0.79626157407407627</v>
      </c>
      <c r="ER25" s="110">
        <f>ER24+'KEY L-8'!$C28</f>
        <v>0.80019675925926148</v>
      </c>
      <c r="ES25" s="110">
        <f>ES24+'KEY L-8'!$C28</f>
        <v>0.80413194444444669</v>
      </c>
      <c r="ET25" s="110">
        <f>ET24+'KEY L-8'!$C28</f>
        <v>0.8080671296296319</v>
      </c>
      <c r="EU25" s="110">
        <f>EU24+'KEY L-8'!$C28</f>
        <v>0.81200231481481711</v>
      </c>
      <c r="EV25" s="110">
        <f>EV24+'KEY L-8'!$C28</f>
        <v>0.81593750000000231</v>
      </c>
      <c r="EW25" s="110">
        <f>EW24+'KEY L-8'!$C28</f>
        <v>0.81987268518518752</v>
      </c>
      <c r="EX25" s="110">
        <f>EX24+'KEY L-8'!$C28</f>
        <v>0.82380787037037273</v>
      </c>
      <c r="EY25" s="110">
        <f>EY24+'KEY L-8'!$C28</f>
        <v>0.82774305555555794</v>
      </c>
      <c r="EZ25" s="110">
        <f>EZ24+'KEY L-8'!$C28</f>
        <v>0.83167824074074315</v>
      </c>
      <c r="FA25" s="110">
        <f>FA24+'KEY L-8'!$C28</f>
        <v>0.83561342592592835</v>
      </c>
      <c r="FB25" s="110">
        <f>FB24+'KEY L-8'!$C28</f>
        <v>0.83954861111111356</v>
      </c>
      <c r="FC25" s="110">
        <f>FC24+'KEY L-8'!$C28</f>
        <v>0.84348379629629877</v>
      </c>
      <c r="FD25" s="110">
        <f>FD24+'KEY L-8'!$C28</f>
        <v>0.84741898148148398</v>
      </c>
      <c r="FE25" s="110">
        <f>FE24+'KEY L-8'!$C28</f>
        <v>0.85135416666666919</v>
      </c>
      <c r="FF25" s="110">
        <f>FF24+'KEY L-8'!$C28</f>
        <v>0.8552893518518544</v>
      </c>
      <c r="FG25" s="110">
        <f>FG24+'KEY L-8'!$C28</f>
        <v>0.8592245370370396</v>
      </c>
      <c r="FH25" s="110">
        <f>FH24+'KEY L-8'!$C28</f>
        <v>0.86315972222222481</v>
      </c>
      <c r="FI25" s="110">
        <f>FI24+'KEY L-8'!$C28</f>
        <v>0.86709490740741002</v>
      </c>
      <c r="FJ25" s="110">
        <f>FJ24+'KEY L-8'!$C28</f>
        <v>0.87103009259259523</v>
      </c>
      <c r="FK25" s="110">
        <f>FK24+'KEY L-8'!$C28</f>
        <v>0.87496527777778044</v>
      </c>
      <c r="FL25" s="113"/>
      <c r="FM25" s="113">
        <f>FM24+'KEY L-8'!$C28</f>
        <v>0.88300925925925899</v>
      </c>
      <c r="FN25" s="113">
        <f>FN24+'KEY L-8'!$C28</f>
        <v>0.88659722222222193</v>
      </c>
      <c r="FO25" s="113">
        <f>FO24+'KEY L-8'!$C28</f>
        <v>0.89018518518518486</v>
      </c>
      <c r="FP25" s="113">
        <f>FP24+'KEY L-8'!$C28</f>
        <v>0.89377314814814779</v>
      </c>
      <c r="FQ25" s="113">
        <f>FQ24+'KEY L-8'!$C28</f>
        <v>0.89793981481481611</v>
      </c>
      <c r="FR25" s="113">
        <f>FR24+'KEY L-8'!$C28</f>
        <v>0.90256944444444487</v>
      </c>
      <c r="FS25" s="113"/>
      <c r="FT25" s="113">
        <f>FT24+'KEY L-8'!$C28</f>
        <v>0.9098611111111109</v>
      </c>
      <c r="FU25" s="113">
        <f>FU24+'KEY L-8'!$C28</f>
        <v>0.91321759259259239</v>
      </c>
      <c r="FV25" s="113">
        <f>FV24+'KEY L-8'!$C28</f>
        <v>0.91807870370370381</v>
      </c>
      <c r="FW25" s="113"/>
      <c r="FX25" s="113">
        <f>FX24+'KEY L-8'!$C28</f>
        <v>0.92502314814814823</v>
      </c>
      <c r="FY25" s="113">
        <f>FY24+'KEY L-8'!$C28</f>
        <v>0.93196759259259265</v>
      </c>
      <c r="FZ25" s="113">
        <f>FZ24+'KEY L-8'!$C28</f>
        <v>0.93891203703703707</v>
      </c>
      <c r="GA25" s="113">
        <f>GA24+'KEY L-8'!$C28</f>
        <v>0.94238425925925895</v>
      </c>
      <c r="GB25" s="113"/>
      <c r="GC25" s="113">
        <f>GC24+'KEY L-8'!$C28</f>
        <v>0.95280092592592569</v>
      </c>
      <c r="GD25" s="113">
        <f>GD24+'KEY L-8'!$C28</f>
        <v>0.95627314814814801</v>
      </c>
      <c r="GE25" s="113">
        <f>GE24+'KEY L-8'!$C28</f>
        <v>0.95974537037037033</v>
      </c>
      <c r="GF25" s="113">
        <f>GF24+'KEY L-8'!$C28</f>
        <v>0.96668981481481475</v>
      </c>
      <c r="GG25" s="113">
        <f>GG24+'KEY L-8'!$C28</f>
        <v>0.97363425925925917</v>
      </c>
      <c r="GH25" s="113">
        <f>GH24+'KEY L-8'!$C28</f>
        <v>0.98057870370370359</v>
      </c>
      <c r="GI25" s="113">
        <f>GI24+'KEY L-8'!$C28</f>
        <v>0.98613425925925902</v>
      </c>
      <c r="GJ25" s="113">
        <f>GJ24+'KEY L-8'!$C28</f>
        <v>0.99099537037037011</v>
      </c>
      <c r="GK25" s="113"/>
      <c r="GL25" s="113">
        <f>GL24+'KEY L-8'!$C28</f>
        <v>1.0014120370370367</v>
      </c>
      <c r="GM25" s="113"/>
      <c r="GN25" s="75"/>
      <c r="GO25" s="75"/>
      <c r="GP25" s="119"/>
    </row>
    <row r="26" spans="1:200" s="71" customFormat="1" ht="17.100000000000001" customHeight="1" thickBot="1" x14ac:dyDescent="0.3">
      <c r="A26" s="77" t="s">
        <v>24</v>
      </c>
      <c r="B26" s="78"/>
      <c r="C26" s="79"/>
      <c r="D26" s="79"/>
      <c r="E26" s="79"/>
      <c r="F26" s="79"/>
      <c r="G26" s="79"/>
      <c r="H26" s="79"/>
      <c r="I26" s="79"/>
      <c r="J26" s="110"/>
      <c r="K26" s="79"/>
      <c r="L26" s="110"/>
      <c r="M26" s="110">
        <f>M25+'KEY L-8'!$G29</f>
        <v>0.25907407407407412</v>
      </c>
      <c r="N26" s="79"/>
      <c r="O26" s="93">
        <f>O25+'KEY L-8'!$C29</f>
        <v>0.26753472222222224</v>
      </c>
      <c r="P26" s="79"/>
      <c r="Q26" s="110">
        <f>Q25+'KEY L-8'!$C29</f>
        <v>0.2751736111111111</v>
      </c>
      <c r="R26" s="79"/>
      <c r="S26" s="110">
        <f>S25+'KEY L-8'!$C29</f>
        <v>0.28281250000000002</v>
      </c>
      <c r="T26" s="110"/>
      <c r="U26" s="73">
        <f>U25+'KEY L-8'!$C29</f>
        <v>0.29011574074074098</v>
      </c>
      <c r="V26" s="73">
        <f>V25+'KEY L-8'!$C29</f>
        <v>0.2956597222222222</v>
      </c>
      <c r="W26" s="79"/>
      <c r="X26" s="110">
        <f>X25+'KEY L-8'!$C29</f>
        <v>0.30283564814814806</v>
      </c>
      <c r="Y26" s="73">
        <f>Y25+'KEY L-8'!$C29</f>
        <v>0.30607638888888888</v>
      </c>
      <c r="Z26" s="93">
        <f>Z25+'KEY L-8'!$C29</f>
        <v>0.31070601851851848</v>
      </c>
      <c r="AA26" s="93">
        <f>AA25+'KEY L-8'!$C29</f>
        <v>0.31649305555555551</v>
      </c>
      <c r="AB26" s="93">
        <f>AB25+'KEY L-8'!$C29</f>
        <v>0.31857638888888884</v>
      </c>
      <c r="AC26" s="93">
        <f>AC25+'KEY L-8'!$C29</f>
        <v>0.3225115740740741</v>
      </c>
      <c r="AD26" s="93">
        <f>AD25+'KEY L-8'!$C29</f>
        <v>0.32644675925925931</v>
      </c>
      <c r="AE26" s="93">
        <f>AE25+'KEY L-8'!$C29</f>
        <v>0.33038194444444452</v>
      </c>
      <c r="AF26" s="93">
        <f>AF25+'KEY L-8'!$C29</f>
        <v>0.33431712962962973</v>
      </c>
      <c r="AG26" s="93">
        <f>AG25+'KEY L-8'!$C29</f>
        <v>0.33825231481481494</v>
      </c>
      <c r="AH26" s="93">
        <f>AH25+'KEY L-8'!$C29</f>
        <v>0.34218750000000014</v>
      </c>
      <c r="AI26" s="110">
        <f>AI25+'KEY L-8'!$C29</f>
        <v>0.34612268518518535</v>
      </c>
      <c r="AJ26" s="110">
        <f>AJ25+'KEY L-8'!$C29</f>
        <v>0.35005787037037056</v>
      </c>
      <c r="AK26" s="110">
        <f>AK25+'KEY L-8'!$C29</f>
        <v>0.35399305555555577</v>
      </c>
      <c r="AL26" s="110">
        <f>AL25+'KEY L-8'!$C29</f>
        <v>0.35792824074074098</v>
      </c>
      <c r="AM26" s="110">
        <f>AM25+'KEY L-8'!$C29</f>
        <v>0.36186342592592619</v>
      </c>
      <c r="AN26" s="110">
        <f>AN25+'KEY L-8'!$C29</f>
        <v>0.36579861111111139</v>
      </c>
      <c r="AO26" s="110">
        <f>AO25+'KEY L-8'!$C29</f>
        <v>0.3697337962962966</v>
      </c>
      <c r="AP26" s="110">
        <f>AP25+'KEY L-8'!$C29</f>
        <v>0.37366898148148181</v>
      </c>
      <c r="AQ26" s="110">
        <f>AQ25+'KEY L-8'!$C29</f>
        <v>0.37760416666666702</v>
      </c>
      <c r="AR26" s="110">
        <f>AR25+'KEY L-8'!$C29</f>
        <v>0.38153935185185223</v>
      </c>
      <c r="AS26" s="110">
        <f>AS25+'KEY L-8'!$C29</f>
        <v>0.38547453703703743</v>
      </c>
      <c r="AT26" s="110">
        <f>AT25+'KEY L-8'!$C29</f>
        <v>0.38940972222222264</v>
      </c>
      <c r="AU26" s="110">
        <f>AU25+'KEY L-8'!$C29</f>
        <v>0.39334490740740785</v>
      </c>
      <c r="AV26" s="110">
        <f>AV25+'KEY L-8'!$C29</f>
        <v>0.39728009259259306</v>
      </c>
      <c r="AW26" s="110">
        <f>AW25+'KEY L-8'!$C29</f>
        <v>0.40121527777777827</v>
      </c>
      <c r="AX26" s="110">
        <f>AX25+'KEY L-8'!$C29</f>
        <v>0.40515046296296348</v>
      </c>
      <c r="AY26" s="110">
        <f>AY25+'KEY L-8'!$C29</f>
        <v>0.40908564814814868</v>
      </c>
      <c r="AZ26" s="110">
        <f>AZ25+'KEY L-8'!$C29</f>
        <v>0.41302083333333389</v>
      </c>
      <c r="BA26" s="110">
        <f>BA25+'KEY L-8'!$C29</f>
        <v>0.4169560185185191</v>
      </c>
      <c r="BB26" s="110">
        <f>BB25+'KEY L-8'!$C29</f>
        <v>0.42089120370370431</v>
      </c>
      <c r="BC26" s="110">
        <f>BC25+'KEY L-8'!$C29</f>
        <v>0.42482638888888952</v>
      </c>
      <c r="BD26" s="110">
        <f>BD25+'KEY L-8'!$C29</f>
        <v>0.42876157407407472</v>
      </c>
      <c r="BE26" s="110">
        <f>BE25+'KEY L-8'!$C29</f>
        <v>0.43269675925925993</v>
      </c>
      <c r="BF26" s="110">
        <f>BF25+'KEY L-8'!$C29</f>
        <v>0.43663194444444514</v>
      </c>
      <c r="BG26" s="110">
        <f>BG25+'KEY L-8'!$C29</f>
        <v>0.44056712962963035</v>
      </c>
      <c r="BH26" s="110">
        <f>BH25+'KEY L-8'!$C29</f>
        <v>0.44450231481481556</v>
      </c>
      <c r="BI26" s="110">
        <f>BI25+'KEY L-8'!$C29</f>
        <v>0.44843750000000077</v>
      </c>
      <c r="BJ26" s="110">
        <f>BJ25+'KEY L-8'!$C29</f>
        <v>0.45237268518518597</v>
      </c>
      <c r="BK26" s="110">
        <f>BK25+'KEY L-8'!$C29</f>
        <v>0.45630787037037118</v>
      </c>
      <c r="BL26" s="110">
        <f>BL25+'KEY L-8'!$C29</f>
        <v>0.46024305555555639</v>
      </c>
      <c r="BM26" s="110">
        <f>BM25+'KEY L-8'!$C29</f>
        <v>0.4641782407407416</v>
      </c>
      <c r="BN26" s="110">
        <f>BN25+'KEY L-8'!$C29</f>
        <v>0.46811342592592681</v>
      </c>
      <c r="BO26" s="110">
        <f>BO25+'KEY L-8'!$C29</f>
        <v>0.47204861111111202</v>
      </c>
      <c r="BP26" s="110">
        <f>BP25+'KEY L-8'!$C29</f>
        <v>0.47598379629629722</v>
      </c>
      <c r="BQ26" s="110">
        <f>BQ25+'KEY L-8'!$C29</f>
        <v>0.47991898148148243</v>
      </c>
      <c r="BR26" s="110">
        <f>BR25+'KEY L-8'!$C29</f>
        <v>0.48385416666666764</v>
      </c>
      <c r="BS26" s="110">
        <f>BS25+'KEY L-8'!$C29</f>
        <v>0.48807870370370465</v>
      </c>
      <c r="BT26" s="110">
        <f>BT25+'KEY L-8'!$C29</f>
        <v>0.49230324074074167</v>
      </c>
      <c r="BU26" s="110">
        <f>BU25+'KEY L-8'!$C29</f>
        <v>0.49652777777777868</v>
      </c>
      <c r="BV26" s="110">
        <f>BV25+'KEY L-8'!$C29</f>
        <v>0.50075231481481575</v>
      </c>
      <c r="BW26" s="110">
        <f>BW25+'KEY L-8'!$C29</f>
        <v>0.5049768518518527</v>
      </c>
      <c r="BX26" s="110">
        <f>BX25+'KEY L-8'!$C29</f>
        <v>0.50920138888888977</v>
      </c>
      <c r="BY26" s="110">
        <f>BY25+'KEY L-8'!$C29</f>
        <v>0.51342592592592673</v>
      </c>
      <c r="BZ26" s="110">
        <f>BZ25+'KEY L-8'!$C29</f>
        <v>0.5176504629629638</v>
      </c>
      <c r="CA26" s="110">
        <f>CA25+'KEY L-8'!$C29</f>
        <v>0.52187500000000075</v>
      </c>
      <c r="CB26" s="110">
        <f>CB25+'KEY L-8'!$C29</f>
        <v>0.52609953703703771</v>
      </c>
      <c r="CC26" s="110">
        <f>CC25+'KEY L-8'!$C29</f>
        <v>0.53032407407407467</v>
      </c>
      <c r="CD26" s="110">
        <f>CD25+'KEY L-8'!$C29</f>
        <v>0.53454861111111163</v>
      </c>
      <c r="CE26" s="110">
        <f>CE25+'KEY L-8'!$C29</f>
        <v>0.5387731481481487</v>
      </c>
      <c r="CF26" s="110">
        <f>CF25+'KEY L-8'!$C29</f>
        <v>0.54299768518518576</v>
      </c>
      <c r="CG26" s="110">
        <f>CG25+'KEY L-8'!$C29</f>
        <v>0.54722222222222272</v>
      </c>
      <c r="CH26" s="110">
        <f>CH25+'KEY L-8'!$C29</f>
        <v>0.55144675925925979</v>
      </c>
      <c r="CI26" s="110">
        <f>CI25+'KEY L-8'!$C29</f>
        <v>0.55567129629629686</v>
      </c>
      <c r="CJ26" s="110">
        <f>CJ25+'KEY L-8'!$C29</f>
        <v>0.55989583333333393</v>
      </c>
      <c r="CK26" s="110">
        <f>CK25+'KEY L-8'!$C29</f>
        <v>0.56412037037037099</v>
      </c>
      <c r="CL26" s="110">
        <f>CL25+'KEY L-8'!$C29</f>
        <v>0.56834490740740806</v>
      </c>
      <c r="CM26" s="110">
        <f>CM25+'KEY L-8'!$C29</f>
        <v>0.57256944444444513</v>
      </c>
      <c r="CN26" s="110">
        <f>CN25+'KEY L-8'!$C29</f>
        <v>0.5767939814814822</v>
      </c>
      <c r="CO26" s="110">
        <f>CO25+'KEY L-8'!$C29</f>
        <v>0.58101851851851927</v>
      </c>
      <c r="CP26" s="110">
        <f>CP25+'KEY L-8'!$C29</f>
        <v>0.58524305555555634</v>
      </c>
      <c r="CQ26" s="110">
        <f>CQ25+'KEY L-8'!$C29</f>
        <v>0.5894675925925934</v>
      </c>
      <c r="CR26" s="110">
        <f>CR25+'KEY L-8'!$C29</f>
        <v>0.59369212962963047</v>
      </c>
      <c r="CS26" s="110">
        <f>CS25+'KEY L-8'!$C29</f>
        <v>0.59791666666666754</v>
      </c>
      <c r="CT26" s="110">
        <f>CT25+'KEY L-8'!$C29</f>
        <v>0.60214120370370461</v>
      </c>
      <c r="CU26" s="110">
        <f>CU25+'KEY L-8'!$C29</f>
        <v>0.60636574074074168</v>
      </c>
      <c r="CV26" s="110">
        <f>CV25+'KEY L-8'!$C29</f>
        <v>0.61059027777777874</v>
      </c>
      <c r="CW26" s="110">
        <f>CW25+'KEY L-8'!$C29</f>
        <v>0.61481481481481581</v>
      </c>
      <c r="CX26" s="110">
        <f>CX25+'KEY L-8'!$C29</f>
        <v>0.61903935185185288</v>
      </c>
      <c r="CY26" s="110">
        <f>CY25+'KEY L-8'!$C29</f>
        <v>0.62326388888888995</v>
      </c>
      <c r="CZ26" s="110">
        <f>CZ25+'KEY L-8'!$C29</f>
        <v>0.62748842592592702</v>
      </c>
      <c r="DA26" s="110">
        <f>DA25+'KEY L-8'!$C29</f>
        <v>0.63171296296296409</v>
      </c>
      <c r="DB26" s="110">
        <f>DB25+'KEY L-8'!$C29</f>
        <v>0.63593750000000115</v>
      </c>
      <c r="DC26" s="110">
        <f>DC25+'KEY L-8'!$C29</f>
        <v>0.64016203703703822</v>
      </c>
      <c r="DD26" s="110">
        <f>DD25+'KEY L-8'!$C29</f>
        <v>0.64438657407407529</v>
      </c>
      <c r="DE26" s="110">
        <f>DE25+'KEY L-8'!$C29</f>
        <v>0.64861111111111236</v>
      </c>
      <c r="DF26" s="110">
        <f>DF25+'KEY L-8'!$C29</f>
        <v>0.65283564814814943</v>
      </c>
      <c r="DG26" s="110">
        <f>DG25+'KEY L-8'!$C29</f>
        <v>0.6570601851851865</v>
      </c>
      <c r="DH26" s="110">
        <f>DH25+'KEY L-8'!$C29</f>
        <v>0.66128472222222356</v>
      </c>
      <c r="DI26" s="110">
        <f>DI25+'KEY L-8'!$C29</f>
        <v>0.66550925925926063</v>
      </c>
      <c r="DJ26" s="110">
        <f>DJ25+'KEY L-8'!$C29</f>
        <v>0.6697337962962977</v>
      </c>
      <c r="DK26" s="79"/>
      <c r="DL26" s="110">
        <f>DL25+'KEY L-8'!$C29</f>
        <v>0.67395833333333477</v>
      </c>
      <c r="DM26" s="110">
        <f>DM25+'KEY L-8'!$C29</f>
        <v>0.67818287037037184</v>
      </c>
      <c r="DN26" s="110">
        <f>DN25+'KEY L-8'!$C29</f>
        <v>0.68240740740740891</v>
      </c>
      <c r="DO26" s="110">
        <f>DO25+'KEY L-8'!$C29</f>
        <v>0.68663194444444597</v>
      </c>
      <c r="DP26" s="110">
        <f>DP25+'KEY L-8'!$C29</f>
        <v>0.69085648148148304</v>
      </c>
      <c r="DQ26" s="110">
        <f>DQ25+'KEY L-8'!$C29</f>
        <v>0.69508101851852011</v>
      </c>
      <c r="DR26" s="110">
        <f>DR25+'KEY L-8'!$C29</f>
        <v>0.69930555555555718</v>
      </c>
      <c r="DS26" s="110">
        <f>DS25+'KEY L-8'!$C29</f>
        <v>0.70353009259259425</v>
      </c>
      <c r="DT26" s="110">
        <f>DT25+'KEY L-8'!$C29</f>
        <v>0.70775462962963132</v>
      </c>
      <c r="DU26" s="110">
        <f>DU25+'KEY L-8'!$C29</f>
        <v>0.71197916666666838</v>
      </c>
      <c r="DV26" s="110">
        <f>DV25+'KEY L-8'!$C29</f>
        <v>0.71649305555555542</v>
      </c>
      <c r="DW26" s="110">
        <f>DW25+'KEY L-8'!$C29</f>
        <v>0.72031250000000002</v>
      </c>
      <c r="DX26" s="110">
        <f>DX25+'KEY L-8'!$C29</f>
        <v>0.72343749999999973</v>
      </c>
      <c r="DY26" s="110">
        <f>DY25+'KEY L-8'!$C29</f>
        <v>0.72800925925926108</v>
      </c>
      <c r="DZ26" s="110">
        <f>DZ25+'KEY L-8'!$C29</f>
        <v>0.73194444444444628</v>
      </c>
      <c r="EA26" s="110">
        <f>EA25+'KEY L-8'!$C29</f>
        <v>0.73587962962963149</v>
      </c>
      <c r="EB26" s="110">
        <f>EB25+'KEY L-8'!$C29</f>
        <v>0.7398148148148167</v>
      </c>
      <c r="EC26" s="110">
        <f>EC25+'KEY L-8'!$C29</f>
        <v>0.74375000000000191</v>
      </c>
      <c r="ED26" s="110">
        <f>ED25+'KEY L-8'!$C29</f>
        <v>0.74768518518518712</v>
      </c>
      <c r="EE26" s="110">
        <f>EE25+'KEY L-8'!$C29</f>
        <v>0.75162037037037233</v>
      </c>
      <c r="EF26" s="110">
        <f>EF25+'KEY L-8'!$C29</f>
        <v>0.75555555555555753</v>
      </c>
      <c r="EG26" s="110">
        <f>EG25+'KEY L-8'!$C29</f>
        <v>0.75949074074074274</v>
      </c>
      <c r="EH26" s="110">
        <f>EH25+'KEY L-8'!$C29</f>
        <v>0.76342592592592795</v>
      </c>
      <c r="EI26" s="110">
        <f>EI25+'KEY L-8'!$C29</f>
        <v>0.76736111111111316</v>
      </c>
      <c r="EJ26" s="110">
        <f>EJ25+'KEY L-8'!$C29</f>
        <v>0.77129629629629837</v>
      </c>
      <c r="EK26" s="110">
        <f>EK25+'KEY L-8'!$C29</f>
        <v>0.77523148148148358</v>
      </c>
      <c r="EL26" s="110">
        <f>EL25+'KEY L-8'!$C29</f>
        <v>0.77916666666666878</v>
      </c>
      <c r="EM26" s="110">
        <f>EM25+'KEY L-8'!$C29</f>
        <v>0.78310185185185399</v>
      </c>
      <c r="EN26" s="110">
        <f>EN25+'KEY L-8'!$C29</f>
        <v>0.7870370370370392</v>
      </c>
      <c r="EO26" s="110">
        <f>EO25+'KEY L-8'!$C29</f>
        <v>0.79097222222222441</v>
      </c>
      <c r="EP26" s="110">
        <f>EP25+'KEY L-8'!$C29</f>
        <v>0.79490740740740962</v>
      </c>
      <c r="EQ26" s="110">
        <f>EQ25+'KEY L-8'!$C29</f>
        <v>0.79884259259259482</v>
      </c>
      <c r="ER26" s="110">
        <f>ER25+'KEY L-8'!$C29</f>
        <v>0.80277777777778003</v>
      </c>
      <c r="ES26" s="110">
        <f>ES25+'KEY L-8'!$C29</f>
        <v>0.80671296296296524</v>
      </c>
      <c r="ET26" s="110">
        <f>ET25+'KEY L-8'!$C29</f>
        <v>0.81064814814815045</v>
      </c>
      <c r="EU26" s="110">
        <f>EU25+'KEY L-8'!$C29</f>
        <v>0.81458333333333566</v>
      </c>
      <c r="EV26" s="110">
        <f>EV25+'KEY L-8'!$C29</f>
        <v>0.81851851851852087</v>
      </c>
      <c r="EW26" s="110">
        <f>EW25+'KEY L-8'!$C29</f>
        <v>0.82245370370370607</v>
      </c>
      <c r="EX26" s="110">
        <f>EX25+'KEY L-8'!$C29</f>
        <v>0.82638888888889128</v>
      </c>
      <c r="EY26" s="110">
        <f>EY25+'KEY L-8'!$C29</f>
        <v>0.83032407407407649</v>
      </c>
      <c r="EZ26" s="110">
        <f>EZ25+'KEY L-8'!$C29</f>
        <v>0.8342592592592617</v>
      </c>
      <c r="FA26" s="110">
        <f>FA25+'KEY L-8'!$C29</f>
        <v>0.83819444444444691</v>
      </c>
      <c r="FB26" s="110">
        <f>FB25+'KEY L-8'!$C29</f>
        <v>0.84212962962963211</v>
      </c>
      <c r="FC26" s="110">
        <f>FC25+'KEY L-8'!$C29</f>
        <v>0.84606481481481732</v>
      </c>
      <c r="FD26" s="110">
        <f>FD25+'KEY L-8'!$C29</f>
        <v>0.85000000000000253</v>
      </c>
      <c r="FE26" s="110">
        <f>FE25+'KEY L-8'!$C29</f>
        <v>0.85393518518518774</v>
      </c>
      <c r="FF26" s="110">
        <f>FF25+'KEY L-8'!$C29</f>
        <v>0.85787037037037295</v>
      </c>
      <c r="FG26" s="110">
        <f>FG25+'KEY L-8'!$C29</f>
        <v>0.86180555555555816</v>
      </c>
      <c r="FH26" s="110">
        <f>FH25+'KEY L-8'!$C29</f>
        <v>0.86574074074074336</v>
      </c>
      <c r="FI26" s="110">
        <f>FI25+'KEY L-8'!$C29</f>
        <v>0.86967592592592857</v>
      </c>
      <c r="FJ26" s="110">
        <f>FJ25+'KEY L-8'!$C29</f>
        <v>0.87361111111111378</v>
      </c>
      <c r="FK26" s="110">
        <f>FK25+'KEY L-8'!$C29</f>
        <v>0.87754629629629899</v>
      </c>
      <c r="FL26" s="113"/>
      <c r="FM26" s="113">
        <f>FM25+'KEY L-8'!$C29</f>
        <v>0.88559027777777755</v>
      </c>
      <c r="FN26" s="113">
        <f>FN25+'KEY L-8'!$C29</f>
        <v>0.88917824074074048</v>
      </c>
      <c r="FO26" s="113">
        <f>FO25+'KEY L-8'!$C29</f>
        <v>0.89276620370370341</v>
      </c>
      <c r="FP26" s="113">
        <f>FP25+'KEY L-8'!$C29</f>
        <v>0.89635416666666634</v>
      </c>
      <c r="FQ26" s="113">
        <f>FQ25+'KEY L-8'!$C29</f>
        <v>0.90052083333333466</v>
      </c>
      <c r="FR26" s="113">
        <f>FR25+'KEY L-8'!$C29</f>
        <v>0.90515046296296342</v>
      </c>
      <c r="FS26" s="113"/>
      <c r="FT26" s="113">
        <f>FT25+'KEY L-8'!$C29</f>
        <v>0.91244212962962945</v>
      </c>
      <c r="FU26" s="113">
        <f>FU25+'KEY L-8'!$C29</f>
        <v>0.91579861111111094</v>
      </c>
      <c r="FV26" s="113">
        <f>FV25+'KEY L-8'!$C29</f>
        <v>0.92065972222222237</v>
      </c>
      <c r="FW26" s="113"/>
      <c r="FX26" s="113">
        <f>FX25+'KEY L-8'!$C29</f>
        <v>0.92760416666666679</v>
      </c>
      <c r="FY26" s="113">
        <f>FY25+'KEY L-8'!$C29</f>
        <v>0.9345486111111112</v>
      </c>
      <c r="FZ26" s="113">
        <f>FZ25+'KEY L-8'!$C29</f>
        <v>0.94149305555555562</v>
      </c>
      <c r="GA26" s="113">
        <f>GA25+'KEY L-8'!$C29</f>
        <v>0.9449652777777775</v>
      </c>
      <c r="GB26" s="113"/>
      <c r="GC26" s="113">
        <f>GC25+'KEY L-8'!$C29</f>
        <v>0.95538194444444424</v>
      </c>
      <c r="GD26" s="113">
        <f>GD25+'KEY L-8'!$C29</f>
        <v>0.95885416666666656</v>
      </c>
      <c r="GE26" s="113">
        <f>GE25+'KEY L-8'!$C29</f>
        <v>0.96232638888888888</v>
      </c>
      <c r="GF26" s="113">
        <f>GF25+'KEY L-8'!$C29</f>
        <v>0.9692708333333333</v>
      </c>
      <c r="GG26" s="113">
        <f>GG25+'KEY L-8'!$C29</f>
        <v>0.97621527777777772</v>
      </c>
      <c r="GH26" s="113">
        <f>GH25+'KEY L-8'!$C29</f>
        <v>0.98315972222222214</v>
      </c>
      <c r="GI26" s="113">
        <f>GI25+'KEY L-8'!$C29</f>
        <v>0.98871527777777757</v>
      </c>
      <c r="GJ26" s="113">
        <f>GJ25+'KEY L-8'!$C29</f>
        <v>0.99357638888888866</v>
      </c>
      <c r="GK26" s="113"/>
      <c r="GL26" s="113">
        <f>GL25+'KEY L-8'!$C29</f>
        <v>1.0039930555555552</v>
      </c>
      <c r="GM26" s="113"/>
      <c r="GN26" s="80"/>
      <c r="GO26" s="80"/>
      <c r="GP26" s="120"/>
    </row>
    <row r="27" spans="1:200" s="85" customFormat="1" ht="32.25" customHeight="1" thickBot="1" x14ac:dyDescent="0.3">
      <c r="A27" s="81" t="s">
        <v>102</v>
      </c>
      <c r="B27" s="82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 t="s">
        <v>104</v>
      </c>
      <c r="N27" s="83"/>
      <c r="O27" s="83" t="s">
        <v>104</v>
      </c>
      <c r="P27" s="83"/>
      <c r="Q27" s="83" t="s">
        <v>104</v>
      </c>
      <c r="R27" s="83"/>
      <c r="S27" s="83" t="s">
        <v>103</v>
      </c>
      <c r="T27" s="83" t="s">
        <v>104</v>
      </c>
      <c r="U27" s="83" t="s">
        <v>104</v>
      </c>
      <c r="V27" s="83" t="s">
        <v>104</v>
      </c>
      <c r="W27" s="83"/>
      <c r="X27" s="83" t="s">
        <v>104</v>
      </c>
      <c r="Y27" s="83" t="s">
        <v>104</v>
      </c>
      <c r="Z27" s="83" t="s">
        <v>104</v>
      </c>
      <c r="AA27" s="83" t="s">
        <v>104</v>
      </c>
      <c r="AB27" s="83" t="s">
        <v>104</v>
      </c>
      <c r="AC27" s="83" t="s">
        <v>104</v>
      </c>
      <c r="AD27" s="83" t="s">
        <v>104</v>
      </c>
      <c r="AE27" s="83" t="s">
        <v>104</v>
      </c>
      <c r="AF27" s="83" t="s">
        <v>104</v>
      </c>
      <c r="AG27" s="83" t="s">
        <v>104</v>
      </c>
      <c r="AH27" s="83" t="s">
        <v>104</v>
      </c>
      <c r="AI27" s="83" t="s">
        <v>104</v>
      </c>
      <c r="AJ27" s="83" t="s">
        <v>104</v>
      </c>
      <c r="AK27" s="83" t="s">
        <v>104</v>
      </c>
      <c r="AL27" s="83" t="s">
        <v>104</v>
      </c>
      <c r="AM27" s="83" t="s">
        <v>104</v>
      </c>
      <c r="AN27" s="83" t="s">
        <v>104</v>
      </c>
      <c r="AO27" s="83" t="s">
        <v>104</v>
      </c>
      <c r="AP27" s="83" t="s">
        <v>104</v>
      </c>
      <c r="AQ27" s="83" t="s">
        <v>104</v>
      </c>
      <c r="AR27" s="83" t="s">
        <v>104</v>
      </c>
      <c r="AS27" s="83" t="s">
        <v>104</v>
      </c>
      <c r="AT27" s="83" t="s">
        <v>104</v>
      </c>
      <c r="AU27" s="83" t="s">
        <v>104</v>
      </c>
      <c r="AV27" s="83" t="s">
        <v>104</v>
      </c>
      <c r="AW27" s="83" t="s">
        <v>104</v>
      </c>
      <c r="AX27" s="83" t="s">
        <v>104</v>
      </c>
      <c r="AY27" s="83" t="s">
        <v>104</v>
      </c>
      <c r="AZ27" s="83" t="s">
        <v>104</v>
      </c>
      <c r="BA27" s="83" t="s">
        <v>104</v>
      </c>
      <c r="BB27" s="83" t="s">
        <v>104</v>
      </c>
      <c r="BC27" s="83" t="s">
        <v>104</v>
      </c>
      <c r="BD27" s="83" t="s">
        <v>104</v>
      </c>
      <c r="BE27" s="83" t="s">
        <v>104</v>
      </c>
      <c r="BF27" s="83" t="s">
        <v>104</v>
      </c>
      <c r="BG27" s="83" t="s">
        <v>104</v>
      </c>
      <c r="BH27" s="83" t="s">
        <v>104</v>
      </c>
      <c r="BI27" s="83" t="s">
        <v>104</v>
      </c>
      <c r="BJ27" s="83" t="s">
        <v>104</v>
      </c>
      <c r="BK27" s="83" t="s">
        <v>104</v>
      </c>
      <c r="BL27" s="83" t="s">
        <v>104</v>
      </c>
      <c r="BM27" s="83" t="s">
        <v>104</v>
      </c>
      <c r="BN27" s="83" t="s">
        <v>104</v>
      </c>
      <c r="BO27" s="83" t="s">
        <v>104</v>
      </c>
      <c r="BP27" s="83" t="s">
        <v>104</v>
      </c>
      <c r="BQ27" s="83" t="s">
        <v>104</v>
      </c>
      <c r="BR27" s="83" t="s">
        <v>104</v>
      </c>
      <c r="BS27" s="83" t="s">
        <v>104</v>
      </c>
      <c r="BT27" s="83" t="s">
        <v>104</v>
      </c>
      <c r="BU27" s="83" t="s">
        <v>104</v>
      </c>
      <c r="BV27" s="83" t="s">
        <v>104</v>
      </c>
      <c r="BW27" s="83" t="s">
        <v>104</v>
      </c>
      <c r="BX27" s="83" t="s">
        <v>104</v>
      </c>
      <c r="BY27" s="83" t="s">
        <v>104</v>
      </c>
      <c r="BZ27" s="83" t="s">
        <v>104</v>
      </c>
      <c r="CA27" s="83" t="s">
        <v>104</v>
      </c>
      <c r="CB27" s="83" t="s">
        <v>104</v>
      </c>
      <c r="CC27" s="83" t="s">
        <v>104</v>
      </c>
      <c r="CD27" s="83" t="s">
        <v>104</v>
      </c>
      <c r="CE27" s="83" t="s">
        <v>104</v>
      </c>
      <c r="CF27" s="83" t="s">
        <v>104</v>
      </c>
      <c r="CG27" s="83" t="s">
        <v>104</v>
      </c>
      <c r="CH27" s="83" t="s">
        <v>104</v>
      </c>
      <c r="CI27" s="83" t="s">
        <v>104</v>
      </c>
      <c r="CJ27" s="83" t="s">
        <v>104</v>
      </c>
      <c r="CK27" s="83" t="s">
        <v>104</v>
      </c>
      <c r="CL27" s="83" t="s">
        <v>104</v>
      </c>
      <c r="CM27" s="83" t="s">
        <v>104</v>
      </c>
      <c r="CN27" s="83" t="s">
        <v>104</v>
      </c>
      <c r="CO27" s="83" t="s">
        <v>104</v>
      </c>
      <c r="CP27" s="83" t="s">
        <v>104</v>
      </c>
      <c r="CQ27" s="83" t="s">
        <v>104</v>
      </c>
      <c r="CR27" s="83" t="s">
        <v>104</v>
      </c>
      <c r="CS27" s="83" t="s">
        <v>104</v>
      </c>
      <c r="CT27" s="83" t="s">
        <v>104</v>
      </c>
      <c r="CU27" s="83" t="s">
        <v>104</v>
      </c>
      <c r="CV27" s="83" t="s">
        <v>104</v>
      </c>
      <c r="CW27" s="83" t="s">
        <v>104</v>
      </c>
      <c r="CX27" s="83" t="s">
        <v>104</v>
      </c>
      <c r="CY27" s="83" t="s">
        <v>104</v>
      </c>
      <c r="CZ27" s="83" t="s">
        <v>104</v>
      </c>
      <c r="DA27" s="83" t="s">
        <v>104</v>
      </c>
      <c r="DB27" s="83" t="s">
        <v>104</v>
      </c>
      <c r="DC27" s="83" t="s">
        <v>104</v>
      </c>
      <c r="DD27" s="83" t="s">
        <v>104</v>
      </c>
      <c r="DE27" s="83" t="s">
        <v>104</v>
      </c>
      <c r="DF27" s="83" t="s">
        <v>104</v>
      </c>
      <c r="DG27" s="83" t="s">
        <v>104</v>
      </c>
      <c r="DH27" s="83" t="s">
        <v>104</v>
      </c>
      <c r="DI27" s="83" t="s">
        <v>104</v>
      </c>
      <c r="DJ27" s="83" t="s">
        <v>104</v>
      </c>
      <c r="DK27" s="83"/>
      <c r="DL27" s="83" t="s">
        <v>104</v>
      </c>
      <c r="DM27" s="83" t="s">
        <v>104</v>
      </c>
      <c r="DN27" s="83" t="s">
        <v>104</v>
      </c>
      <c r="DO27" s="83" t="s">
        <v>104</v>
      </c>
      <c r="DP27" s="83" t="s">
        <v>104</v>
      </c>
      <c r="DQ27" s="83" t="s">
        <v>104</v>
      </c>
      <c r="DR27" s="83" t="s">
        <v>104</v>
      </c>
      <c r="DS27" s="83" t="s">
        <v>104</v>
      </c>
      <c r="DT27" s="83" t="s">
        <v>104</v>
      </c>
      <c r="DU27" s="83" t="s">
        <v>104</v>
      </c>
      <c r="DV27" s="83" t="s">
        <v>104</v>
      </c>
      <c r="DW27" s="83" t="s">
        <v>104</v>
      </c>
      <c r="DX27" s="83" t="s">
        <v>104</v>
      </c>
      <c r="DY27" s="83" t="s">
        <v>104</v>
      </c>
      <c r="DZ27" s="83" t="s">
        <v>104</v>
      </c>
      <c r="EA27" s="83" t="s">
        <v>104</v>
      </c>
      <c r="EB27" s="83" t="s">
        <v>104</v>
      </c>
      <c r="EC27" s="83" t="s">
        <v>104</v>
      </c>
      <c r="ED27" s="83" t="s">
        <v>104</v>
      </c>
      <c r="EE27" s="83" t="s">
        <v>104</v>
      </c>
      <c r="EF27" s="83" t="s">
        <v>104</v>
      </c>
      <c r="EG27" s="83" t="s">
        <v>104</v>
      </c>
      <c r="EH27" s="83" t="s">
        <v>104</v>
      </c>
      <c r="EI27" s="83" t="s">
        <v>104</v>
      </c>
      <c r="EJ27" s="83" t="s">
        <v>104</v>
      </c>
      <c r="EK27" s="83" t="s">
        <v>104</v>
      </c>
      <c r="EL27" s="83" t="s">
        <v>104</v>
      </c>
      <c r="EM27" s="83" t="s">
        <v>104</v>
      </c>
      <c r="EN27" s="83" t="s">
        <v>104</v>
      </c>
      <c r="EO27" s="83" t="s">
        <v>104</v>
      </c>
      <c r="EP27" s="83" t="s">
        <v>104</v>
      </c>
      <c r="EQ27" s="83" t="s">
        <v>104</v>
      </c>
      <c r="ER27" s="83" t="s">
        <v>104</v>
      </c>
      <c r="ES27" s="83" t="s">
        <v>104</v>
      </c>
      <c r="ET27" s="83" t="s">
        <v>104</v>
      </c>
      <c r="EU27" s="83" t="s">
        <v>104</v>
      </c>
      <c r="EV27" s="83" t="s">
        <v>104</v>
      </c>
      <c r="EW27" s="83" t="s">
        <v>104</v>
      </c>
      <c r="EX27" s="83" t="s">
        <v>104</v>
      </c>
      <c r="EY27" s="83" t="s">
        <v>104</v>
      </c>
      <c r="EZ27" s="83" t="s">
        <v>104</v>
      </c>
      <c r="FA27" s="83" t="s">
        <v>104</v>
      </c>
      <c r="FB27" s="83" t="s">
        <v>104</v>
      </c>
      <c r="FC27" s="83" t="s">
        <v>104</v>
      </c>
      <c r="FD27" s="83" t="s">
        <v>104</v>
      </c>
      <c r="FE27" s="83" t="s">
        <v>104</v>
      </c>
      <c r="FF27" s="83" t="s">
        <v>104</v>
      </c>
      <c r="FG27" s="83" t="s">
        <v>104</v>
      </c>
      <c r="FH27" s="83" t="s">
        <v>104</v>
      </c>
      <c r="FI27" s="83" t="s">
        <v>104</v>
      </c>
      <c r="FJ27" s="83" t="s">
        <v>104</v>
      </c>
      <c r="FK27" s="83" t="s">
        <v>104</v>
      </c>
      <c r="FL27" s="84" t="s">
        <v>105</v>
      </c>
      <c r="FM27" s="83" t="s">
        <v>104</v>
      </c>
      <c r="FN27" s="83" t="s">
        <v>104</v>
      </c>
      <c r="FO27" s="83" t="s">
        <v>104</v>
      </c>
      <c r="FP27" s="83" t="s">
        <v>104</v>
      </c>
      <c r="FQ27" s="83" t="s">
        <v>104</v>
      </c>
      <c r="FR27" s="83" t="s">
        <v>104</v>
      </c>
      <c r="FS27" s="84" t="s">
        <v>105</v>
      </c>
      <c r="FT27" s="83" t="s">
        <v>104</v>
      </c>
      <c r="FU27" s="83" t="s">
        <v>104</v>
      </c>
      <c r="FV27" s="83" t="s">
        <v>104</v>
      </c>
      <c r="FW27" s="84" t="s">
        <v>105</v>
      </c>
      <c r="FX27" s="83" t="s">
        <v>104</v>
      </c>
      <c r="FY27" s="83" t="s">
        <v>104</v>
      </c>
      <c r="FZ27" s="83" t="s">
        <v>104</v>
      </c>
      <c r="GA27" s="83" t="s">
        <v>104</v>
      </c>
      <c r="GB27" s="84" t="s">
        <v>105</v>
      </c>
      <c r="GC27" s="83" t="s">
        <v>103</v>
      </c>
      <c r="GD27" s="83" t="s">
        <v>104</v>
      </c>
      <c r="GE27" s="83" t="s">
        <v>104</v>
      </c>
      <c r="GF27" s="83" t="s">
        <v>104</v>
      </c>
      <c r="GG27" s="83" t="s">
        <v>104</v>
      </c>
      <c r="GH27" s="83" t="s">
        <v>104</v>
      </c>
      <c r="GI27" s="83" t="s">
        <v>104</v>
      </c>
      <c r="GJ27" s="83" t="s">
        <v>104</v>
      </c>
      <c r="GK27" s="84" t="s">
        <v>105</v>
      </c>
      <c r="GL27" s="83" t="s">
        <v>103</v>
      </c>
      <c r="GM27" s="84" t="s">
        <v>105</v>
      </c>
      <c r="GN27" s="84" t="s">
        <v>105</v>
      </c>
      <c r="GO27" s="84" t="s">
        <v>105</v>
      </c>
      <c r="GP27" s="121" t="s">
        <v>105</v>
      </c>
      <c r="GQ27" s="86"/>
    </row>
    <row r="28" spans="1:200" ht="25.5" customHeight="1" thickBot="1" x14ac:dyDescent="0.3">
      <c r="A28" s="65" t="s">
        <v>66</v>
      </c>
      <c r="B28" s="87">
        <f>B1</f>
        <v>808</v>
      </c>
      <c r="C28" s="87">
        <f>C1</f>
        <v>801</v>
      </c>
      <c r="D28" s="87">
        <f>D1</f>
        <v>802</v>
      </c>
      <c r="E28" s="87">
        <f>E1</f>
        <v>804</v>
      </c>
      <c r="F28" s="87">
        <f>F1</f>
        <v>805</v>
      </c>
      <c r="G28" s="87">
        <f t="shared" ref="G28:AH28" si="11">G1</f>
        <v>806</v>
      </c>
      <c r="H28" s="87">
        <f t="shared" si="11"/>
        <v>810</v>
      </c>
      <c r="I28" s="87">
        <f t="shared" si="11"/>
        <v>812</v>
      </c>
      <c r="J28" s="87">
        <f t="shared" si="11"/>
        <v>811</v>
      </c>
      <c r="K28" s="87">
        <f t="shared" si="11"/>
        <v>816</v>
      </c>
      <c r="L28" s="87">
        <f t="shared" si="11"/>
        <v>813</v>
      </c>
      <c r="M28" s="87">
        <f t="shared" si="11"/>
        <v>809</v>
      </c>
      <c r="N28" s="87">
        <f t="shared" si="11"/>
        <v>818</v>
      </c>
      <c r="O28" s="87">
        <f t="shared" si="11"/>
        <v>814</v>
      </c>
      <c r="P28" s="87">
        <f t="shared" si="11"/>
        <v>820</v>
      </c>
      <c r="Q28" s="87">
        <f t="shared" si="11"/>
        <v>817</v>
      </c>
      <c r="R28" s="87">
        <f t="shared" si="11"/>
        <v>821</v>
      </c>
      <c r="S28" s="87">
        <f t="shared" si="11"/>
        <v>819</v>
      </c>
      <c r="T28" s="87">
        <f t="shared" si="11"/>
        <v>822</v>
      </c>
      <c r="U28" s="87">
        <f t="shared" si="11"/>
        <v>803</v>
      </c>
      <c r="V28" s="87">
        <f t="shared" si="11"/>
        <v>807</v>
      </c>
      <c r="W28" s="87">
        <f>W1</f>
        <v>825</v>
      </c>
      <c r="X28" s="87">
        <f t="shared" si="11"/>
        <v>823</v>
      </c>
      <c r="Y28" s="87">
        <f t="shared" si="11"/>
        <v>815</v>
      </c>
      <c r="Z28" s="87">
        <f t="shared" si="11"/>
        <v>824</v>
      </c>
      <c r="AA28" s="87">
        <f t="shared" si="11"/>
        <v>808</v>
      </c>
      <c r="AB28" s="87">
        <f t="shared" si="11"/>
        <v>826</v>
      </c>
      <c r="AC28" s="87">
        <f t="shared" si="11"/>
        <v>801</v>
      </c>
      <c r="AD28" s="87">
        <f t="shared" si="11"/>
        <v>802</v>
      </c>
      <c r="AE28" s="87">
        <f t="shared" si="11"/>
        <v>804</v>
      </c>
      <c r="AF28" s="87">
        <f t="shared" si="11"/>
        <v>805</v>
      </c>
      <c r="AG28" s="87">
        <f t="shared" si="11"/>
        <v>806</v>
      </c>
      <c r="AH28" s="87">
        <f t="shared" si="11"/>
        <v>810</v>
      </c>
      <c r="AI28" s="87">
        <f t="shared" ref="AI28:BH28" si="12">AI1</f>
        <v>812</v>
      </c>
      <c r="AJ28" s="87">
        <f t="shared" si="12"/>
        <v>811</v>
      </c>
      <c r="AK28" s="87">
        <f t="shared" si="12"/>
        <v>816</v>
      </c>
      <c r="AL28" s="87">
        <f t="shared" si="12"/>
        <v>813</v>
      </c>
      <c r="AM28" s="87">
        <f t="shared" si="12"/>
        <v>809</v>
      </c>
      <c r="AN28" s="87">
        <f t="shared" si="12"/>
        <v>818</v>
      </c>
      <c r="AO28" s="87">
        <f t="shared" si="12"/>
        <v>814</v>
      </c>
      <c r="AP28" s="87">
        <f t="shared" si="12"/>
        <v>820</v>
      </c>
      <c r="AQ28" s="87">
        <f t="shared" si="12"/>
        <v>817</v>
      </c>
      <c r="AR28" s="87">
        <f t="shared" si="12"/>
        <v>821</v>
      </c>
      <c r="AS28" s="87">
        <f t="shared" si="12"/>
        <v>819</v>
      </c>
      <c r="AT28" s="87">
        <f t="shared" si="12"/>
        <v>822</v>
      </c>
      <c r="AU28" s="87">
        <f t="shared" si="12"/>
        <v>803</v>
      </c>
      <c r="AV28" s="87">
        <f t="shared" si="12"/>
        <v>807</v>
      </c>
      <c r="AW28" s="87">
        <f t="shared" si="12"/>
        <v>825</v>
      </c>
      <c r="AX28" s="87">
        <f t="shared" si="12"/>
        <v>823</v>
      </c>
      <c r="AY28" s="87">
        <f t="shared" si="12"/>
        <v>815</v>
      </c>
      <c r="AZ28" s="87">
        <f t="shared" si="12"/>
        <v>824</v>
      </c>
      <c r="BA28" s="87">
        <f t="shared" si="12"/>
        <v>808</v>
      </c>
      <c r="BB28" s="87">
        <f t="shared" si="12"/>
        <v>826</v>
      </c>
      <c r="BC28" s="87">
        <f t="shared" si="12"/>
        <v>801</v>
      </c>
      <c r="BD28" s="87">
        <f t="shared" si="12"/>
        <v>802</v>
      </c>
      <c r="BE28" s="87">
        <f t="shared" si="12"/>
        <v>804</v>
      </c>
      <c r="BF28" s="87">
        <f t="shared" si="12"/>
        <v>805</v>
      </c>
      <c r="BG28" s="87">
        <f t="shared" si="12"/>
        <v>806</v>
      </c>
      <c r="BH28" s="87">
        <f t="shared" si="12"/>
        <v>810</v>
      </c>
      <c r="BI28" s="87">
        <f t="shared" ref="BI28:BQ28" si="13">BI1</f>
        <v>812</v>
      </c>
      <c r="BJ28" s="87">
        <f t="shared" si="13"/>
        <v>811</v>
      </c>
      <c r="BK28" s="87">
        <f t="shared" si="13"/>
        <v>816</v>
      </c>
      <c r="BL28" s="87">
        <f t="shared" si="13"/>
        <v>813</v>
      </c>
      <c r="BM28" s="87">
        <f t="shared" si="13"/>
        <v>809</v>
      </c>
      <c r="BN28" s="87">
        <f t="shared" si="13"/>
        <v>818</v>
      </c>
      <c r="BO28" s="87">
        <f t="shared" si="13"/>
        <v>814</v>
      </c>
      <c r="BP28" s="87">
        <f t="shared" si="13"/>
        <v>820</v>
      </c>
      <c r="BQ28" s="87">
        <f t="shared" si="13"/>
        <v>817</v>
      </c>
      <c r="BR28" s="87">
        <f>BR1</f>
        <v>821</v>
      </c>
      <c r="BS28" s="87">
        <f>BS1</f>
        <v>819</v>
      </c>
      <c r="BT28" s="87">
        <f t="shared" ref="BT28:CJ28" si="14">BT1</f>
        <v>822</v>
      </c>
      <c r="BU28" s="87">
        <f t="shared" si="14"/>
        <v>803</v>
      </c>
      <c r="BV28" s="87">
        <f t="shared" si="14"/>
        <v>807</v>
      </c>
      <c r="BW28" s="87">
        <f t="shared" si="14"/>
        <v>825</v>
      </c>
      <c r="BX28" s="87">
        <f t="shared" si="14"/>
        <v>823</v>
      </c>
      <c r="BY28" s="87">
        <f t="shared" si="14"/>
        <v>815</v>
      </c>
      <c r="BZ28" s="87">
        <f t="shared" si="14"/>
        <v>824</v>
      </c>
      <c r="CA28" s="87">
        <f t="shared" si="14"/>
        <v>808</v>
      </c>
      <c r="CB28" s="87">
        <f t="shared" si="14"/>
        <v>826</v>
      </c>
      <c r="CC28" s="87">
        <f t="shared" si="14"/>
        <v>802</v>
      </c>
      <c r="CD28" s="87">
        <f t="shared" si="14"/>
        <v>804</v>
      </c>
      <c r="CE28" s="87">
        <f t="shared" si="14"/>
        <v>805</v>
      </c>
      <c r="CF28" s="87">
        <f t="shared" si="14"/>
        <v>806</v>
      </c>
      <c r="CG28" s="87">
        <f t="shared" si="14"/>
        <v>810</v>
      </c>
      <c r="CH28" s="87">
        <f t="shared" si="14"/>
        <v>812</v>
      </c>
      <c r="CI28" s="87">
        <f t="shared" si="14"/>
        <v>811</v>
      </c>
      <c r="CJ28" s="87">
        <f t="shared" si="14"/>
        <v>816</v>
      </c>
      <c r="CK28" s="87">
        <f t="shared" ref="CK28:DA28" si="15">CK1</f>
        <v>813</v>
      </c>
      <c r="CL28" s="87">
        <f t="shared" si="15"/>
        <v>809</v>
      </c>
      <c r="CM28" s="87">
        <f t="shared" si="15"/>
        <v>818</v>
      </c>
      <c r="CN28" s="87">
        <f t="shared" si="15"/>
        <v>814</v>
      </c>
      <c r="CO28" s="87">
        <f t="shared" si="15"/>
        <v>817</v>
      </c>
      <c r="CP28" s="87">
        <f t="shared" si="15"/>
        <v>821</v>
      </c>
      <c r="CQ28" s="87">
        <f t="shared" si="15"/>
        <v>819</v>
      </c>
      <c r="CR28" s="87">
        <f t="shared" si="15"/>
        <v>822</v>
      </c>
      <c r="CS28" s="87">
        <f t="shared" si="15"/>
        <v>803</v>
      </c>
      <c r="CT28" s="87">
        <f t="shared" si="15"/>
        <v>807</v>
      </c>
      <c r="CU28" s="87">
        <f t="shared" si="15"/>
        <v>825</v>
      </c>
      <c r="CV28" s="87">
        <f t="shared" si="15"/>
        <v>823</v>
      </c>
      <c r="CW28" s="87">
        <f t="shared" si="15"/>
        <v>815</v>
      </c>
      <c r="CX28" s="87">
        <f t="shared" si="15"/>
        <v>824</v>
      </c>
      <c r="CY28" s="87">
        <f t="shared" si="15"/>
        <v>808</v>
      </c>
      <c r="CZ28" s="87">
        <f t="shared" si="15"/>
        <v>826</v>
      </c>
      <c r="DA28" s="87">
        <f t="shared" si="15"/>
        <v>802</v>
      </c>
      <c r="DB28" s="87">
        <f t="shared" ref="DB28:DW28" si="16">DB1</f>
        <v>804</v>
      </c>
      <c r="DC28" s="87">
        <f t="shared" si="16"/>
        <v>805</v>
      </c>
      <c r="DD28" s="87">
        <f t="shared" si="16"/>
        <v>806</v>
      </c>
      <c r="DE28" s="87">
        <f t="shared" si="16"/>
        <v>810</v>
      </c>
      <c r="DF28" s="87">
        <f t="shared" si="16"/>
        <v>812</v>
      </c>
      <c r="DG28" s="87">
        <f t="shared" si="16"/>
        <v>811</v>
      </c>
      <c r="DH28" s="87">
        <f t="shared" si="16"/>
        <v>816</v>
      </c>
      <c r="DI28" s="87">
        <f t="shared" si="16"/>
        <v>813</v>
      </c>
      <c r="DJ28" s="87">
        <f t="shared" si="16"/>
        <v>809</v>
      </c>
      <c r="DK28" s="87">
        <f t="shared" si="16"/>
        <v>827</v>
      </c>
      <c r="DL28" s="87">
        <f t="shared" si="16"/>
        <v>818</v>
      </c>
      <c r="DM28" s="87">
        <f t="shared" si="16"/>
        <v>814</v>
      </c>
      <c r="DN28" s="87">
        <f t="shared" si="16"/>
        <v>817</v>
      </c>
      <c r="DO28" s="87">
        <f t="shared" si="16"/>
        <v>821</v>
      </c>
      <c r="DP28" s="87">
        <f t="shared" si="16"/>
        <v>819</v>
      </c>
      <c r="DQ28" s="87">
        <f t="shared" si="16"/>
        <v>822</v>
      </c>
      <c r="DR28" s="87">
        <f t="shared" si="16"/>
        <v>803</v>
      </c>
      <c r="DS28" s="87">
        <f t="shared" si="16"/>
        <v>807</v>
      </c>
      <c r="DT28" s="87">
        <f t="shared" si="16"/>
        <v>825</v>
      </c>
      <c r="DU28" s="87">
        <f t="shared" si="16"/>
        <v>823</v>
      </c>
      <c r="DV28" s="87">
        <f t="shared" si="16"/>
        <v>815</v>
      </c>
      <c r="DW28" s="87">
        <f t="shared" si="16"/>
        <v>828</v>
      </c>
      <c r="DX28" s="87">
        <f t="shared" ref="DX28:EZ28" si="17">DX1</f>
        <v>824</v>
      </c>
      <c r="DY28" s="87">
        <f t="shared" si="17"/>
        <v>808</v>
      </c>
      <c r="DZ28" s="87">
        <f t="shared" si="17"/>
        <v>826</v>
      </c>
      <c r="EA28" s="87">
        <f t="shared" si="17"/>
        <v>802</v>
      </c>
      <c r="EB28" s="87">
        <f t="shared" si="17"/>
        <v>804</v>
      </c>
      <c r="EC28" s="87">
        <f t="shared" si="17"/>
        <v>805</v>
      </c>
      <c r="ED28" s="87">
        <f t="shared" si="17"/>
        <v>806</v>
      </c>
      <c r="EE28" s="87">
        <f t="shared" si="17"/>
        <v>810</v>
      </c>
      <c r="EF28" s="87">
        <f t="shared" si="17"/>
        <v>812</v>
      </c>
      <c r="EG28" s="87">
        <f t="shared" si="17"/>
        <v>811</v>
      </c>
      <c r="EH28" s="87">
        <f t="shared" si="17"/>
        <v>816</v>
      </c>
      <c r="EI28" s="87">
        <f t="shared" si="17"/>
        <v>813</v>
      </c>
      <c r="EJ28" s="87">
        <f t="shared" si="17"/>
        <v>809</v>
      </c>
      <c r="EK28" s="87">
        <f t="shared" si="17"/>
        <v>827</v>
      </c>
      <c r="EL28" s="87">
        <f t="shared" si="17"/>
        <v>818</v>
      </c>
      <c r="EM28" s="87">
        <f t="shared" si="17"/>
        <v>814</v>
      </c>
      <c r="EN28" s="87">
        <f t="shared" si="17"/>
        <v>817</v>
      </c>
      <c r="EO28" s="87">
        <f t="shared" si="17"/>
        <v>821</v>
      </c>
      <c r="EP28" s="87">
        <f t="shared" si="17"/>
        <v>819</v>
      </c>
      <c r="EQ28" s="87">
        <f t="shared" si="17"/>
        <v>822</v>
      </c>
      <c r="ER28" s="87">
        <f t="shared" si="17"/>
        <v>803</v>
      </c>
      <c r="ES28" s="87">
        <f t="shared" si="17"/>
        <v>807</v>
      </c>
      <c r="ET28" s="87">
        <f t="shared" si="17"/>
        <v>825</v>
      </c>
      <c r="EU28" s="87">
        <f t="shared" si="17"/>
        <v>823</v>
      </c>
      <c r="EV28" s="87">
        <f t="shared" si="17"/>
        <v>815</v>
      </c>
      <c r="EW28" s="87">
        <f t="shared" si="17"/>
        <v>828</v>
      </c>
      <c r="EX28" s="87">
        <f t="shared" si="17"/>
        <v>824</v>
      </c>
      <c r="EY28" s="87">
        <f t="shared" si="17"/>
        <v>808</v>
      </c>
      <c r="EZ28" s="87">
        <f t="shared" si="17"/>
        <v>826</v>
      </c>
      <c r="FA28" s="87">
        <f t="shared" ref="FA28:FK28" si="18">FA1</f>
        <v>802</v>
      </c>
      <c r="FB28" s="87">
        <f t="shared" si="18"/>
        <v>804</v>
      </c>
      <c r="FC28" s="87">
        <f t="shared" si="18"/>
        <v>805</v>
      </c>
      <c r="FD28" s="87">
        <f t="shared" si="18"/>
        <v>806</v>
      </c>
      <c r="FE28" s="87">
        <f t="shared" si="18"/>
        <v>810</v>
      </c>
      <c r="FF28" s="87">
        <f t="shared" si="18"/>
        <v>812</v>
      </c>
      <c r="FG28" s="87">
        <f t="shared" si="18"/>
        <v>811</v>
      </c>
      <c r="FH28" s="87">
        <f t="shared" si="18"/>
        <v>816</v>
      </c>
      <c r="FI28" s="87">
        <f t="shared" si="18"/>
        <v>813</v>
      </c>
      <c r="FJ28" s="87">
        <f t="shared" si="18"/>
        <v>809</v>
      </c>
      <c r="FK28" s="87">
        <f t="shared" si="18"/>
        <v>827</v>
      </c>
      <c r="FL28" s="87">
        <f t="shared" ref="FL28:GP28" si="19">FL1</f>
        <v>818</v>
      </c>
      <c r="FM28" s="87">
        <f t="shared" si="19"/>
        <v>814</v>
      </c>
      <c r="FN28" s="87">
        <f t="shared" si="19"/>
        <v>817</v>
      </c>
      <c r="FO28" s="87">
        <f t="shared" si="19"/>
        <v>821</v>
      </c>
      <c r="FP28" s="87">
        <f t="shared" si="19"/>
        <v>819</v>
      </c>
      <c r="FQ28" s="87">
        <f>FQ1</f>
        <v>822</v>
      </c>
      <c r="FR28" s="87">
        <f>FR1</f>
        <v>803</v>
      </c>
      <c r="FS28" s="87">
        <f>FS1</f>
        <v>807</v>
      </c>
      <c r="FT28" s="87">
        <f t="shared" si="19"/>
        <v>825</v>
      </c>
      <c r="FU28" s="87">
        <f>FU1</f>
        <v>823</v>
      </c>
      <c r="FV28" s="87">
        <f>FV1</f>
        <v>815</v>
      </c>
      <c r="FW28" s="87">
        <f>FW1</f>
        <v>828</v>
      </c>
      <c r="FX28" s="87">
        <f>FX1</f>
        <v>824</v>
      </c>
      <c r="FY28" s="87">
        <f t="shared" si="19"/>
        <v>826</v>
      </c>
      <c r="FZ28" s="87">
        <f t="shared" si="19"/>
        <v>802</v>
      </c>
      <c r="GA28" s="87">
        <f>GA1</f>
        <v>804</v>
      </c>
      <c r="GB28" s="87">
        <f>GB1</f>
        <v>805</v>
      </c>
      <c r="GC28" s="87">
        <f>GC1</f>
        <v>806</v>
      </c>
      <c r="GD28" s="87">
        <f t="shared" si="19"/>
        <v>810</v>
      </c>
      <c r="GE28" s="87">
        <f t="shared" si="19"/>
        <v>812</v>
      </c>
      <c r="GF28" s="87">
        <f t="shared" si="19"/>
        <v>816</v>
      </c>
      <c r="GG28" s="87">
        <f t="shared" si="19"/>
        <v>813</v>
      </c>
      <c r="GH28" s="87">
        <f t="shared" si="19"/>
        <v>827</v>
      </c>
      <c r="GI28" s="87">
        <f t="shared" si="19"/>
        <v>814</v>
      </c>
      <c r="GJ28" s="87">
        <f t="shared" si="19"/>
        <v>821</v>
      </c>
      <c r="GK28" s="87">
        <f t="shared" si="19"/>
        <v>819</v>
      </c>
      <c r="GL28" s="87">
        <f t="shared" si="19"/>
        <v>803</v>
      </c>
      <c r="GM28" s="87">
        <f t="shared" si="19"/>
        <v>825</v>
      </c>
      <c r="GN28" s="87">
        <f t="shared" si="19"/>
        <v>823</v>
      </c>
      <c r="GO28" s="87">
        <f t="shared" si="19"/>
        <v>815</v>
      </c>
      <c r="GP28" s="122">
        <f t="shared" si="19"/>
        <v>824</v>
      </c>
      <c r="GQ28" s="88"/>
    </row>
    <row r="29" spans="1:200" s="71" customFormat="1" ht="17.100000000000001" customHeight="1" x14ac:dyDescent="0.25">
      <c r="A29" s="89" t="s">
        <v>24</v>
      </c>
      <c r="B29" s="90"/>
      <c r="C29" s="582" t="s">
        <v>118</v>
      </c>
      <c r="D29" s="584" t="s">
        <v>106</v>
      </c>
      <c r="E29" s="584" t="s">
        <v>106</v>
      </c>
      <c r="F29" s="584" t="s">
        <v>106</v>
      </c>
      <c r="G29" s="584" t="s">
        <v>106</v>
      </c>
      <c r="H29" s="584" t="s">
        <v>106</v>
      </c>
      <c r="I29" s="584" t="s">
        <v>106</v>
      </c>
      <c r="J29" s="105">
        <v>0.25</v>
      </c>
      <c r="K29" s="584" t="s">
        <v>106</v>
      </c>
      <c r="L29" s="105">
        <v>0.25694444444444448</v>
      </c>
      <c r="M29" s="105">
        <v>0.26406249999999987</v>
      </c>
      <c r="N29" s="584" t="s">
        <v>106</v>
      </c>
      <c r="O29" s="105">
        <v>0.27193287037037017</v>
      </c>
      <c r="P29" s="584" t="s">
        <v>106</v>
      </c>
      <c r="Q29" s="105">
        <v>0.27980324074074053</v>
      </c>
      <c r="R29" s="584" t="s">
        <v>106</v>
      </c>
      <c r="S29" s="105">
        <v>0.28767361111111095</v>
      </c>
      <c r="T29" s="105">
        <v>0.29166666666666669</v>
      </c>
      <c r="U29" s="105">
        <v>0.29554398148148131</v>
      </c>
      <c r="V29" s="105">
        <v>0.29947916666666652</v>
      </c>
      <c r="W29" s="584" t="s">
        <v>106</v>
      </c>
      <c r="X29" s="105">
        <v>0.30734953703703694</v>
      </c>
      <c r="Y29" s="105">
        <v>0.31128472222222214</v>
      </c>
      <c r="Z29" s="105">
        <v>0.31521990740740735</v>
      </c>
      <c r="AA29" s="105">
        <v>0.31944444444444448</v>
      </c>
      <c r="AB29" s="105">
        <v>0.32309027777777777</v>
      </c>
      <c r="AC29" s="105">
        <v>0.32702546296296298</v>
      </c>
      <c r="AD29" s="105">
        <v>0.33096064814814818</v>
      </c>
      <c r="AE29" s="105">
        <v>0.33489583333333339</v>
      </c>
      <c r="AF29" s="105">
        <f>AF26+'KEY L-8'!$Z$10</f>
        <v>0.3388310185185186</v>
      </c>
      <c r="AG29" s="105">
        <f>AG26+'KEY L-8'!$Z$10</f>
        <v>0.34276620370370381</v>
      </c>
      <c r="AH29" s="105">
        <f>AH26+'KEY L-8'!$Z$10</f>
        <v>0.34670138888888902</v>
      </c>
      <c r="AI29" s="105">
        <f>AI26+'KEY L-8'!$Z$10</f>
        <v>0.35063657407407423</v>
      </c>
      <c r="AJ29" s="105">
        <f>AJ26+'KEY L-8'!$Z$10</f>
        <v>0.35457175925925943</v>
      </c>
      <c r="AK29" s="105">
        <f>AK26+'KEY L-8'!$Z$10</f>
        <v>0.35850694444444464</v>
      </c>
      <c r="AL29" s="105">
        <f>AL26+'KEY L-8'!$Z$10</f>
        <v>0.36244212962962985</v>
      </c>
      <c r="AM29" s="105">
        <f>AM26+'KEY L-8'!$Z$10</f>
        <v>0.36637731481481506</v>
      </c>
      <c r="AN29" s="105">
        <f>AN26+'KEY L-8'!$Z$10</f>
        <v>0.37031250000000027</v>
      </c>
      <c r="AO29" s="105">
        <f>AO26+'KEY L-8'!$Z$10</f>
        <v>0.37424768518518547</v>
      </c>
      <c r="AP29" s="105">
        <f>AP26+'KEY L-8'!$Z$10</f>
        <v>0.37818287037037068</v>
      </c>
      <c r="AQ29" s="105">
        <f>AQ26+'KEY L-8'!$Z$10</f>
        <v>0.38211805555555589</v>
      </c>
      <c r="AR29" s="105">
        <f>AR26+'KEY L-8'!$Z$10</f>
        <v>0.3860532407407411</v>
      </c>
      <c r="AS29" s="105">
        <f>AS26+'KEY L-8'!$Z$10</f>
        <v>0.38998842592592631</v>
      </c>
      <c r="AT29" s="105">
        <f>AT26+'KEY L-8'!$Z$10</f>
        <v>0.39392361111111152</v>
      </c>
      <c r="AU29" s="105">
        <f>AU26+'KEY L-8'!$Z$10</f>
        <v>0.39785879629629672</v>
      </c>
      <c r="AV29" s="105">
        <f>AV26+'KEY L-8'!$Z$10</f>
        <v>0.40179398148148193</v>
      </c>
      <c r="AW29" s="105">
        <f>AW26+'KEY L-8'!$Z$10</f>
        <v>0.40572916666666714</v>
      </c>
      <c r="AX29" s="105">
        <f>AX26+'KEY L-8'!$Z$10</f>
        <v>0.40966435185185235</v>
      </c>
      <c r="AY29" s="105">
        <f>AY26+'KEY L-8'!$Z$10</f>
        <v>0.41359953703703756</v>
      </c>
      <c r="AZ29" s="105">
        <f>AZ26+'KEY L-8'!$Z$10</f>
        <v>0.41753472222222276</v>
      </c>
      <c r="BA29" s="105">
        <f>BA26+'KEY L-8'!$Z$10</f>
        <v>0.42146990740740797</v>
      </c>
      <c r="BB29" s="105">
        <v>0.42638888888888887</v>
      </c>
      <c r="BC29" s="105">
        <f>BC26+'KEY L-8'!$Z$10</f>
        <v>0.42934027777777839</v>
      </c>
      <c r="BD29" s="105">
        <v>0.43263888888888885</v>
      </c>
      <c r="BE29" s="105">
        <f>BE26+'KEY L-8'!$Z$10</f>
        <v>0.43721064814814881</v>
      </c>
      <c r="BF29" s="105">
        <f>BF26+'KEY L-8'!$Z$10</f>
        <v>0.44114583333333401</v>
      </c>
      <c r="BG29" s="105">
        <f>BG26+'KEY L-8'!$Z$10</f>
        <v>0.44508101851851922</v>
      </c>
      <c r="BH29" s="105">
        <f>BH26+'KEY L-8'!$Z$10</f>
        <v>0.44901620370370443</v>
      </c>
      <c r="BI29" s="105">
        <f>BI26+'KEY L-8'!$Z$10</f>
        <v>0.45295138888888964</v>
      </c>
      <c r="BJ29" s="105">
        <f>BJ26+'KEY L-8'!$Z$10</f>
        <v>0.45688657407407485</v>
      </c>
      <c r="BK29" s="105">
        <f>BK26+'KEY L-8'!$Z$10</f>
        <v>0.46082175925926006</v>
      </c>
      <c r="BL29" s="105">
        <f>BL26+'KEY L-8'!$Z$10</f>
        <v>0.46475694444444526</v>
      </c>
      <c r="BM29" s="105">
        <f>BM26+'KEY L-8'!$Z$10</f>
        <v>0.46869212962963047</v>
      </c>
      <c r="BN29" s="105">
        <f>BN26+'KEY L-8'!$Z$10</f>
        <v>0.47262731481481568</v>
      </c>
      <c r="BO29" s="105">
        <v>0.4770833333333333</v>
      </c>
      <c r="BP29" s="105">
        <f>BP26+'KEY L-8'!$Z$10</f>
        <v>0.4804976851851861</v>
      </c>
      <c r="BQ29" s="105">
        <v>0.48402777777777778</v>
      </c>
      <c r="BR29" s="105">
        <f>BR26+'KEY L-8'!$Z$10</f>
        <v>0.48836805555555651</v>
      </c>
      <c r="BS29" s="105">
        <f>BS26+'KEY L-8'!$Z$10</f>
        <v>0.49259259259259353</v>
      </c>
      <c r="BT29" s="105">
        <f>BT26+'KEY L-8'!$Z$10</f>
        <v>0.49681712962963054</v>
      </c>
      <c r="BU29" s="105">
        <f>BU26+'KEY L-8'!$Z$10</f>
        <v>0.50104166666666761</v>
      </c>
      <c r="BV29" s="105">
        <f>BV26+'KEY L-8'!$Z$10</f>
        <v>0.50526620370370467</v>
      </c>
      <c r="BW29" s="105">
        <f>BW26+'KEY L-8'!$Z$10</f>
        <v>0.50949074074074163</v>
      </c>
      <c r="BX29" s="105">
        <f>BX26+'KEY L-8'!$Z$10</f>
        <v>0.5137152777777787</v>
      </c>
      <c r="BY29" s="105">
        <f>BY26+'KEY L-8'!$Z$10</f>
        <v>0.51793981481481566</v>
      </c>
      <c r="BZ29" s="105">
        <f>BZ26+'KEY L-8'!$Z$10</f>
        <v>0.52216435185185273</v>
      </c>
      <c r="CA29" s="105">
        <f>CA26+'KEY L-8'!$Z$10</f>
        <v>0.52638888888888968</v>
      </c>
      <c r="CB29" s="105">
        <f>CB26+'KEY L-8'!$Z$10</f>
        <v>0.53061342592592664</v>
      </c>
      <c r="CC29" s="105">
        <f>CC26+'KEY L-8'!$Z$10</f>
        <v>0.5348379629629636</v>
      </c>
      <c r="CD29" s="105">
        <f>CD26+'KEY L-8'!$Z$10</f>
        <v>0.53906250000000056</v>
      </c>
      <c r="CE29" s="105">
        <f>CE26+'KEY L-8'!$Z$10</f>
        <v>0.54328703703703762</v>
      </c>
      <c r="CF29" s="105">
        <f>CF26+'KEY L-8'!$Z$10</f>
        <v>0.54751157407407469</v>
      </c>
      <c r="CG29" s="105">
        <f>CG26+'KEY L-8'!$Z$10</f>
        <v>0.55173611111111165</v>
      </c>
      <c r="CH29" s="105">
        <f>CH26+'KEY L-8'!$Z$10</f>
        <v>0.55596064814814872</v>
      </c>
      <c r="CI29" s="105">
        <f>CI26+'KEY L-8'!$Z$10</f>
        <v>0.56018518518518579</v>
      </c>
      <c r="CJ29" s="105">
        <f>CJ26+'KEY L-8'!$Z$10</f>
        <v>0.56440972222222285</v>
      </c>
      <c r="CK29" s="105">
        <f>CK26+'KEY L-8'!$Z$10</f>
        <v>0.56863425925925992</v>
      </c>
      <c r="CL29" s="105">
        <f>CL26+'KEY L-8'!$Z$10</f>
        <v>0.57285879629629699</v>
      </c>
      <c r="CM29" s="105">
        <f>CM26+'KEY L-8'!$Z$10</f>
        <v>0.57708333333333406</v>
      </c>
      <c r="CN29" s="105">
        <f>CN26+'KEY L-8'!$Z$10</f>
        <v>0.58130787037037113</v>
      </c>
      <c r="CO29" s="105">
        <f>CO26+'KEY L-8'!$Z$10</f>
        <v>0.5855324074074082</v>
      </c>
      <c r="CP29" s="105">
        <f>CP26+'KEY L-8'!$Z$10</f>
        <v>0.58975694444444526</v>
      </c>
      <c r="CQ29" s="105">
        <f>CQ26+'KEY L-8'!$Z$10</f>
        <v>0.59398148148148233</v>
      </c>
      <c r="CR29" s="105">
        <f>CR26+'KEY L-8'!$Z$10</f>
        <v>0.5982060185185194</v>
      </c>
      <c r="CS29" s="105">
        <f>CS26+'KEY L-8'!$Z$10</f>
        <v>0.60243055555555647</v>
      </c>
      <c r="CT29" s="105">
        <f>CT26+'KEY L-8'!$Z$10</f>
        <v>0.60665509259259354</v>
      </c>
      <c r="CU29" s="105">
        <f>CU26+'KEY L-8'!$Z$10</f>
        <v>0.6108796296296306</v>
      </c>
      <c r="CV29" s="105">
        <f>CV26+'KEY L-8'!$Z$10</f>
        <v>0.61510416666666767</v>
      </c>
      <c r="CW29" s="105">
        <f>CW26+'KEY L-8'!$Z$10</f>
        <v>0.61932870370370474</v>
      </c>
      <c r="CX29" s="105">
        <f>CX26+'KEY L-8'!$Z$10</f>
        <v>0.62355324074074181</v>
      </c>
      <c r="CY29" s="105">
        <f>CY26+'KEY L-8'!$Z$10</f>
        <v>0.62777777777777888</v>
      </c>
      <c r="CZ29" s="105">
        <f>CZ26+'KEY L-8'!$Z$10</f>
        <v>0.63200231481481595</v>
      </c>
      <c r="DA29" s="105">
        <f>DA26+'KEY L-8'!$Z$10</f>
        <v>0.63622685185185301</v>
      </c>
      <c r="DB29" s="105">
        <f>DB26+'KEY L-8'!$Z$10</f>
        <v>0.64045138888889008</v>
      </c>
      <c r="DC29" s="105">
        <f>DC26+'KEY L-8'!$Z$10</f>
        <v>0.64467592592592715</v>
      </c>
      <c r="DD29" s="105">
        <f>DD26+'KEY L-8'!$Z$10</f>
        <v>0.64890046296296422</v>
      </c>
      <c r="DE29" s="105">
        <f>DE26+'KEY L-8'!$Z$10</f>
        <v>0.65312500000000129</v>
      </c>
      <c r="DF29" s="105">
        <f>DF26+'KEY L-8'!$Z$10</f>
        <v>0.65734953703703836</v>
      </c>
      <c r="DG29" s="105">
        <f>DG26+'KEY L-8'!$Z$10</f>
        <v>0.66157407407407542</v>
      </c>
      <c r="DH29" s="105">
        <f>DH26+'KEY L-8'!$Z$10</f>
        <v>0.66579861111111249</v>
      </c>
      <c r="DI29" s="105">
        <f>DI26+'KEY L-8'!$Z$10</f>
        <v>0.67002314814814956</v>
      </c>
      <c r="DJ29" s="105">
        <f>DJ26+'KEY L-8'!$Z$10</f>
        <v>0.67424768518518663</v>
      </c>
      <c r="DK29" s="584" t="s">
        <v>106</v>
      </c>
      <c r="DL29" s="105">
        <v>0.6791666666666667</v>
      </c>
      <c r="DM29" s="105">
        <f>DM26+'KEY L-8'!$Z$10</f>
        <v>0.68269675925926077</v>
      </c>
      <c r="DN29" s="105">
        <f>DN26+'KEY L-8'!$Z$10</f>
        <v>0.68692129629629783</v>
      </c>
      <c r="DO29" s="105">
        <f>DO26+'KEY L-8'!$Z$10</f>
        <v>0.6911458333333349</v>
      </c>
      <c r="DP29" s="105">
        <f>DP26+'KEY L-8'!$Z$10</f>
        <v>0.69537037037037197</v>
      </c>
      <c r="DQ29" s="105">
        <f>DQ26+'KEY L-8'!$Z$10</f>
        <v>0.69959490740740904</v>
      </c>
      <c r="DR29" s="105">
        <f>DR26+'KEY L-8'!$Z$10</f>
        <v>0.70381944444444611</v>
      </c>
      <c r="DS29" s="105">
        <f>DS26+'KEY L-8'!$Z$10</f>
        <v>0.70804398148148318</v>
      </c>
      <c r="DT29" s="105">
        <f>DT26+'KEY L-8'!$Z$10</f>
        <v>0.71226851851852024</v>
      </c>
      <c r="DU29" s="105">
        <f>DU26+'KEY L-8'!$Z$10</f>
        <v>0.71649305555555731</v>
      </c>
      <c r="DV29" s="105">
        <v>0.72071759259259438</v>
      </c>
      <c r="DW29" s="105">
        <v>0.72465277777777959</v>
      </c>
      <c r="DX29" s="105">
        <v>0.7285879629629648</v>
      </c>
      <c r="DY29" s="105">
        <f>DY26+'KEY L-8'!$Z$10</f>
        <v>0.73252314814815001</v>
      </c>
      <c r="DZ29" s="105">
        <f>DZ26+'KEY L-8'!$Z$10</f>
        <v>0.73645833333333521</v>
      </c>
      <c r="EA29" s="105">
        <f>EA26+'KEY L-8'!$Z$10</f>
        <v>0.74039351851852042</v>
      </c>
      <c r="EB29" s="105">
        <f>EB26+'KEY L-8'!$Z$10</f>
        <v>0.74432870370370563</v>
      </c>
      <c r="EC29" s="105">
        <f>EC26+'KEY L-8'!$Z$10</f>
        <v>0.74826388888889084</v>
      </c>
      <c r="ED29" s="105">
        <f>ED26+'KEY L-8'!$Z$10</f>
        <v>0.75219907407407605</v>
      </c>
      <c r="EE29" s="105">
        <f>EE26+'KEY L-8'!$Z$10</f>
        <v>0.75613425925926125</v>
      </c>
      <c r="EF29" s="105">
        <f>EF26+'KEY L-8'!$Z$10</f>
        <v>0.76006944444444646</v>
      </c>
      <c r="EG29" s="105">
        <f>EG26+'KEY L-8'!$Z$10</f>
        <v>0.76400462962963167</v>
      </c>
      <c r="EH29" s="105">
        <f>EH26+'KEY L-8'!$Z$10</f>
        <v>0.76793981481481688</v>
      </c>
      <c r="EI29" s="105">
        <f>EI26+'KEY L-8'!$Z$10</f>
        <v>0.77187500000000209</v>
      </c>
      <c r="EJ29" s="105">
        <f>EJ26+'KEY L-8'!$Z$10</f>
        <v>0.7758101851851873</v>
      </c>
      <c r="EK29" s="105">
        <f>EK26+'KEY L-8'!$Z$10</f>
        <v>0.7797453703703725</v>
      </c>
      <c r="EL29" s="105">
        <f>EL26+'KEY L-8'!$Z$10</f>
        <v>0.78368055555555771</v>
      </c>
      <c r="EM29" s="105">
        <f>EM26+'KEY L-8'!$Z$10</f>
        <v>0.78761574074074292</v>
      </c>
      <c r="EN29" s="105">
        <f>EN26+'KEY L-8'!$Z$10</f>
        <v>0.79155092592592813</v>
      </c>
      <c r="EO29" s="105">
        <f>EO26+'KEY L-8'!$Z$10</f>
        <v>0.79548611111111334</v>
      </c>
      <c r="EP29" s="105">
        <f>EP26+'KEY L-8'!$Z$10</f>
        <v>0.79942129629629854</v>
      </c>
      <c r="EQ29" s="105">
        <f>EQ26+'KEY L-8'!$Z$10</f>
        <v>0.80335648148148375</v>
      </c>
      <c r="ER29" s="105">
        <f>ER26+'KEY L-8'!$Z$10</f>
        <v>0.80729166666666896</v>
      </c>
      <c r="ES29" s="105">
        <f>ES26+'KEY L-8'!$Z$10</f>
        <v>0.81122685185185417</v>
      </c>
      <c r="ET29" s="105">
        <f>ET26+'KEY L-8'!$Z$10</f>
        <v>0.81516203703703938</v>
      </c>
      <c r="EU29" s="105">
        <f>EU26+'KEY L-8'!$Z$10</f>
        <v>0.81909722222222459</v>
      </c>
      <c r="EV29" s="105">
        <f>EV26+'KEY L-8'!$Z$10</f>
        <v>0.82303240740740979</v>
      </c>
      <c r="EW29" s="105">
        <f>EW26+'KEY L-8'!$Z$10</f>
        <v>0.826967592592595</v>
      </c>
      <c r="EX29" s="105">
        <f>EX26+'KEY L-8'!$Z$10</f>
        <v>0.83090277777778021</v>
      </c>
      <c r="EY29" s="105">
        <f>EY26+'KEY L-8'!$Z$10</f>
        <v>0.83483796296296542</v>
      </c>
      <c r="EZ29" s="105">
        <f>EZ26+'KEY L-8'!$Z$10</f>
        <v>0.83877314814815063</v>
      </c>
      <c r="FA29" s="105">
        <f>FA26+'KEY L-8'!$Z$10</f>
        <v>0.84270833333333584</v>
      </c>
      <c r="FB29" s="105">
        <f>FB26+'KEY L-8'!$Z$10</f>
        <v>0.84664351851852104</v>
      </c>
      <c r="FC29" s="105">
        <f>FC26+'KEY L-8'!$Z$10</f>
        <v>0.85057870370370625</v>
      </c>
      <c r="FD29" s="105">
        <f>FD26+'KEY L-8'!$Z$10</f>
        <v>0.85451388888889146</v>
      </c>
      <c r="FE29" s="105">
        <f>FE26+'KEY L-8'!$Z$10</f>
        <v>0.85844907407407667</v>
      </c>
      <c r="FF29" s="105">
        <f>FF26+'KEY L-8'!$Z$10</f>
        <v>0.86238425925926188</v>
      </c>
      <c r="FG29" s="105">
        <f>FG26+'KEY L-8'!$Z$10</f>
        <v>0.86631944444444708</v>
      </c>
      <c r="FH29" s="105">
        <f>FH26+'KEY L-8'!$Z$10</f>
        <v>0.87025462962963229</v>
      </c>
      <c r="FI29" s="105">
        <f>FI26+'KEY L-8'!$Z$10</f>
        <v>0.8741898148148175</v>
      </c>
      <c r="FJ29" s="105">
        <f>FJ26+'KEY L-8'!$Z$10</f>
        <v>0.87812500000000271</v>
      </c>
      <c r="FK29" s="105">
        <f>FK26+'KEY L-8'!$Z$10</f>
        <v>0.88206018518518792</v>
      </c>
      <c r="FL29" s="91"/>
      <c r="FM29" s="91">
        <f>FM26+[2]KEY!$S$32</f>
        <v>0.88940972222222203</v>
      </c>
      <c r="FN29" s="91">
        <f>FN26+[2]KEY!$S$32</f>
        <v>0.89299768518518496</v>
      </c>
      <c r="FO29" s="91">
        <f>FO26+[2]KEY!$S$32</f>
        <v>0.8965856481481479</v>
      </c>
      <c r="FP29" s="105">
        <f>FP26+'KEY L-8'!$Z$10</f>
        <v>0.90086805555555527</v>
      </c>
      <c r="FQ29" s="91">
        <v>0.90486111111111101</v>
      </c>
      <c r="FR29" s="91">
        <v>0.90972222222222221</v>
      </c>
      <c r="FS29" s="91"/>
      <c r="FT29" s="91">
        <v>0.9159722222222223</v>
      </c>
      <c r="FU29" s="123">
        <v>0.9194444444444444</v>
      </c>
      <c r="FV29" s="124">
        <v>0.92499999999999993</v>
      </c>
      <c r="FW29" s="91"/>
      <c r="FX29" s="124">
        <v>0.93333333333333324</v>
      </c>
      <c r="FY29" s="123">
        <v>0.94166666666666676</v>
      </c>
      <c r="FZ29" s="124">
        <v>0.9458333333333333</v>
      </c>
      <c r="GA29" s="129">
        <v>0.95000000000000007</v>
      </c>
      <c r="GB29" s="91"/>
      <c r="GC29" s="123">
        <v>0.95833333333333337</v>
      </c>
      <c r="GD29" s="124">
        <v>0.96180555555555547</v>
      </c>
      <c r="GE29" s="124">
        <v>0.96597222222222223</v>
      </c>
      <c r="GF29" s="124">
        <v>0.97638888888888886</v>
      </c>
      <c r="GG29" s="124">
        <v>0.97986111111111107</v>
      </c>
      <c r="GH29" s="124">
        <v>0.98958333333333337</v>
      </c>
      <c r="GI29" s="124">
        <v>0.99652777777777779</v>
      </c>
      <c r="GJ29" s="124">
        <v>1</v>
      </c>
      <c r="GK29" s="91"/>
      <c r="GL29" s="124"/>
      <c r="GM29" s="91"/>
      <c r="GN29" s="124"/>
      <c r="GO29" s="124"/>
      <c r="GP29" s="125"/>
      <c r="GQ29" s="92"/>
    </row>
    <row r="30" spans="1:200" s="71" customFormat="1" ht="17.100000000000001" customHeight="1" x14ac:dyDescent="0.25">
      <c r="A30" s="72" t="s">
        <v>101</v>
      </c>
      <c r="B30" s="604" t="s">
        <v>107</v>
      </c>
      <c r="C30" s="583"/>
      <c r="D30" s="578"/>
      <c r="E30" s="578"/>
      <c r="F30" s="578"/>
      <c r="G30" s="578"/>
      <c r="H30" s="578"/>
      <c r="I30" s="578"/>
      <c r="J30" s="108">
        <f>J29+'KEY L-8'!$Q6</f>
        <v>0.25343750000000004</v>
      </c>
      <c r="K30" s="578"/>
      <c r="L30" s="106">
        <f>L29+'KEY L-8'!$M6</f>
        <v>0.25958333333333339</v>
      </c>
      <c r="M30" s="106">
        <f>M29+'KEY L-8'!$M6</f>
        <v>0.26670138888888878</v>
      </c>
      <c r="N30" s="578"/>
      <c r="O30" s="106">
        <f>O29+'KEY L-8'!$M6</f>
        <v>0.27457175925925908</v>
      </c>
      <c r="P30" s="578"/>
      <c r="Q30" s="106">
        <f>Q29+'KEY L-8'!$M6</f>
        <v>0.28244212962962945</v>
      </c>
      <c r="R30" s="578"/>
      <c r="S30" s="106">
        <f>S29+'KEY L-8'!$M6</f>
        <v>0.29031249999999986</v>
      </c>
      <c r="T30" s="106">
        <f>T29+'KEY L-8'!$M6</f>
        <v>0.2943055555555556</v>
      </c>
      <c r="U30" s="106">
        <f>U29+'KEY L-8'!$M6</f>
        <v>0.29818287037037022</v>
      </c>
      <c r="V30" s="106">
        <f>V29+'KEY L-8'!$M6</f>
        <v>0.30211805555555543</v>
      </c>
      <c r="W30" s="578"/>
      <c r="X30" s="106">
        <f>X29+'KEY L-8'!$M6</f>
        <v>0.30998842592592585</v>
      </c>
      <c r="Y30" s="106">
        <f>Y29+'KEY L-8'!$M6</f>
        <v>0.31392361111111106</v>
      </c>
      <c r="Z30" s="106">
        <f>Z29+'KEY L-8'!$M6</f>
        <v>0.31785879629629626</v>
      </c>
      <c r="AA30" s="106">
        <f>AA29+'KEY L-8'!$M6</f>
        <v>0.32208333333333339</v>
      </c>
      <c r="AB30" s="106">
        <f>AB29+'KEY L-8'!$M6</f>
        <v>0.32572916666666668</v>
      </c>
      <c r="AC30" s="106">
        <f>AC29+'KEY L-8'!$M6</f>
        <v>0.32966435185185189</v>
      </c>
      <c r="AD30" s="106">
        <f>AD29+'KEY L-8'!$M6</f>
        <v>0.3335995370370371</v>
      </c>
      <c r="AE30" s="106">
        <f>AE29+'KEY L-8'!$M6</f>
        <v>0.33753472222222231</v>
      </c>
      <c r="AF30" s="106">
        <f>AF29+'KEY L-8'!$M6</f>
        <v>0.34146990740740751</v>
      </c>
      <c r="AG30" s="106">
        <f>AG29+'KEY L-8'!$M6</f>
        <v>0.34540509259259272</v>
      </c>
      <c r="AH30" s="106">
        <f>AH29+'KEY L-8'!$M6</f>
        <v>0.34934027777777793</v>
      </c>
      <c r="AI30" s="106">
        <f>AI29+'KEY L-8'!$M6</f>
        <v>0.35327546296296314</v>
      </c>
      <c r="AJ30" s="106">
        <f>AJ29+'KEY L-8'!$M6</f>
        <v>0.35721064814814835</v>
      </c>
      <c r="AK30" s="106">
        <f>AK29+'KEY L-8'!$M6</f>
        <v>0.36114583333333355</v>
      </c>
      <c r="AL30" s="106">
        <f>AL29+'KEY L-8'!$M6</f>
        <v>0.36508101851851876</v>
      </c>
      <c r="AM30" s="106">
        <f>AM29+'KEY L-8'!$M6</f>
        <v>0.36901620370370397</v>
      </c>
      <c r="AN30" s="106">
        <f>AN29+'KEY L-8'!$M6</f>
        <v>0.37295138888888918</v>
      </c>
      <c r="AO30" s="106">
        <f>AO29+'KEY L-8'!$M6</f>
        <v>0.37688657407407439</v>
      </c>
      <c r="AP30" s="106">
        <f>AP29+'KEY L-8'!$M6</f>
        <v>0.3808217592592596</v>
      </c>
      <c r="AQ30" s="106">
        <f>AQ29+'KEY L-8'!$M6</f>
        <v>0.3847569444444448</v>
      </c>
      <c r="AR30" s="106">
        <f>AR29+'KEY L-8'!$M6</f>
        <v>0.38869212962963001</v>
      </c>
      <c r="AS30" s="106">
        <f>AS29+'KEY L-8'!$M6</f>
        <v>0.39262731481481522</v>
      </c>
      <c r="AT30" s="106">
        <f>AT29+'KEY L-8'!$M6</f>
        <v>0.39656250000000043</v>
      </c>
      <c r="AU30" s="106">
        <f>AU29+'KEY L-8'!$M6</f>
        <v>0.40049768518518564</v>
      </c>
      <c r="AV30" s="106">
        <f>AV29+'KEY L-8'!$M6</f>
        <v>0.40443287037037084</v>
      </c>
      <c r="AW30" s="106">
        <f>AW29+'KEY L-8'!$M6</f>
        <v>0.40836805555555605</v>
      </c>
      <c r="AX30" s="106">
        <f>AX29+'KEY L-8'!$M6</f>
        <v>0.41230324074074126</v>
      </c>
      <c r="AY30" s="106">
        <f>AY29+'KEY L-8'!$M6</f>
        <v>0.41623842592592647</v>
      </c>
      <c r="AZ30" s="106">
        <f>AZ29+'KEY L-8'!$M6</f>
        <v>0.42017361111111168</v>
      </c>
      <c r="BA30" s="106">
        <f>BA29+'KEY L-8'!$M6</f>
        <v>0.42410879629629689</v>
      </c>
      <c r="BB30" s="106">
        <f>BB29+'KEY L-8'!$M6</f>
        <v>0.42902777777777779</v>
      </c>
      <c r="BC30" s="106">
        <f>BC29+'KEY L-8'!$M6</f>
        <v>0.4319791666666673</v>
      </c>
      <c r="BD30" s="106">
        <f>BD29+'KEY L-8'!$M6</f>
        <v>0.43527777777777776</v>
      </c>
      <c r="BE30" s="106">
        <f>BE29+'KEY L-8'!$M6</f>
        <v>0.43984953703703772</v>
      </c>
      <c r="BF30" s="106">
        <f>BF29+'KEY L-8'!$M6</f>
        <v>0.44378472222222293</v>
      </c>
      <c r="BG30" s="106">
        <f>BG29+'KEY L-8'!$M6</f>
        <v>0.44771990740740814</v>
      </c>
      <c r="BH30" s="106">
        <f>BH29+'KEY L-8'!$M6</f>
        <v>0.45165509259259334</v>
      </c>
      <c r="BI30" s="106">
        <f>BI29+'KEY L-8'!$M6</f>
        <v>0.45559027777777855</v>
      </c>
      <c r="BJ30" s="106">
        <f>BJ29+'KEY L-8'!$M6</f>
        <v>0.45952546296296376</v>
      </c>
      <c r="BK30" s="106">
        <f>BK29+'KEY L-8'!$M6</f>
        <v>0.46346064814814897</v>
      </c>
      <c r="BL30" s="106">
        <f>BL29+'KEY L-8'!$M6</f>
        <v>0.46739583333333418</v>
      </c>
      <c r="BM30" s="106">
        <f>BM29+'KEY L-8'!$M6</f>
        <v>0.47133101851851938</v>
      </c>
      <c r="BN30" s="106">
        <f>BN29+'KEY L-8'!$M6</f>
        <v>0.47526620370370459</v>
      </c>
      <c r="BO30" s="106">
        <f>BO29+'KEY L-8'!$M6</f>
        <v>0.47972222222222222</v>
      </c>
      <c r="BP30" s="106">
        <f>BP29+'KEY L-8'!$M6</f>
        <v>0.48313657407407501</v>
      </c>
      <c r="BQ30" s="106">
        <f>BQ29+'KEY L-8'!$M6</f>
        <v>0.48666666666666669</v>
      </c>
      <c r="BR30" s="106">
        <f>BR29+'KEY L-8'!$M6</f>
        <v>0.49100694444444543</v>
      </c>
      <c r="BS30" s="106">
        <f>BS29+'KEY L-8'!$M6</f>
        <v>0.49523148148148244</v>
      </c>
      <c r="BT30" s="106">
        <f>BT29+'KEY L-8'!$M6</f>
        <v>0.49945601851851945</v>
      </c>
      <c r="BU30" s="106">
        <f>BU29+'KEY L-8'!$M6</f>
        <v>0.50368055555555646</v>
      </c>
      <c r="BV30" s="106">
        <f>BV29+'KEY L-8'!$M6</f>
        <v>0.50790509259259353</v>
      </c>
      <c r="BW30" s="106">
        <f>BW29+'KEY L-8'!$M6</f>
        <v>0.51212962962963049</v>
      </c>
      <c r="BX30" s="106">
        <f>BX29+'KEY L-8'!$M6</f>
        <v>0.51635416666666756</v>
      </c>
      <c r="BY30" s="106">
        <f>BY29+'KEY L-8'!$M6</f>
        <v>0.52057870370370452</v>
      </c>
      <c r="BZ30" s="106">
        <f>BZ29+'KEY L-8'!$M6</f>
        <v>0.52480324074074158</v>
      </c>
      <c r="CA30" s="106">
        <f>CA29+'KEY L-8'!$M6</f>
        <v>0.52902777777777854</v>
      </c>
      <c r="CB30" s="106">
        <f>CB29+'KEY L-8'!$M6</f>
        <v>0.5332523148148155</v>
      </c>
      <c r="CC30" s="106">
        <f>CC29+'KEY L-8'!$M6</f>
        <v>0.53747685185185246</v>
      </c>
      <c r="CD30" s="106">
        <f>CD29+'KEY L-8'!$M6</f>
        <v>0.54170138888888941</v>
      </c>
      <c r="CE30" s="106">
        <f>CE29+'KEY L-8'!$M6</f>
        <v>0.54592592592592648</v>
      </c>
      <c r="CF30" s="106">
        <f>CF29+'KEY L-8'!$M6</f>
        <v>0.55015046296296355</v>
      </c>
      <c r="CG30" s="106">
        <f>CG29+'KEY L-8'!$M6</f>
        <v>0.55437500000000051</v>
      </c>
      <c r="CH30" s="106">
        <f>CH29+'KEY L-8'!$M6</f>
        <v>0.55859953703703757</v>
      </c>
      <c r="CI30" s="106">
        <f>CI29+'KEY L-8'!$M6</f>
        <v>0.56282407407407464</v>
      </c>
      <c r="CJ30" s="106">
        <f>CJ29+'KEY L-8'!$M6</f>
        <v>0.56704861111111171</v>
      </c>
      <c r="CK30" s="106">
        <f>CK29+'KEY L-8'!$M6</f>
        <v>0.57127314814814878</v>
      </c>
      <c r="CL30" s="106">
        <f>CL29+'KEY L-8'!$M6</f>
        <v>0.57549768518518585</v>
      </c>
      <c r="CM30" s="106">
        <f>CM29+'KEY L-8'!$M6</f>
        <v>0.57972222222222292</v>
      </c>
      <c r="CN30" s="106">
        <f>CN29+'KEY L-8'!$M6</f>
        <v>0.58394675925925998</v>
      </c>
      <c r="CO30" s="106">
        <f>CO29+'KEY L-8'!$M6</f>
        <v>0.58817129629629705</v>
      </c>
      <c r="CP30" s="106">
        <f>CP29+'KEY L-8'!$M6</f>
        <v>0.59239583333333412</v>
      </c>
      <c r="CQ30" s="106">
        <f>CQ29+'KEY L-8'!$M6</f>
        <v>0.59662037037037119</v>
      </c>
      <c r="CR30" s="106">
        <f>CR29+'KEY L-8'!$M6</f>
        <v>0.60084490740740826</v>
      </c>
      <c r="CS30" s="106">
        <f>CS29+'KEY L-8'!$M6</f>
        <v>0.60506944444444533</v>
      </c>
      <c r="CT30" s="106">
        <f>CT29+'KEY L-8'!$M6</f>
        <v>0.60929398148148239</v>
      </c>
      <c r="CU30" s="106">
        <f>CU29+'KEY L-8'!$M6</f>
        <v>0.61351851851851946</v>
      </c>
      <c r="CV30" s="106">
        <f>CV29+'KEY L-8'!$M6</f>
        <v>0.61774305555555653</v>
      </c>
      <c r="CW30" s="106">
        <f>CW29+'KEY L-8'!$M6</f>
        <v>0.6219675925925936</v>
      </c>
      <c r="CX30" s="106">
        <f>CX29+'KEY L-8'!$M6</f>
        <v>0.62619212962963067</v>
      </c>
      <c r="CY30" s="106">
        <f>CY29+'KEY L-8'!$M6</f>
        <v>0.63041666666666774</v>
      </c>
      <c r="CZ30" s="106">
        <f>CZ29+'KEY L-8'!$M6</f>
        <v>0.6346412037037048</v>
      </c>
      <c r="DA30" s="106">
        <f>DA29+'KEY L-8'!$M6</f>
        <v>0.63886574074074187</v>
      </c>
      <c r="DB30" s="106">
        <f>DB29+'KEY L-8'!$M6</f>
        <v>0.64309027777777894</v>
      </c>
      <c r="DC30" s="106">
        <f>DC29+'KEY L-8'!$M6</f>
        <v>0.64731481481481601</v>
      </c>
      <c r="DD30" s="106">
        <f>DD29+'KEY L-8'!$M6</f>
        <v>0.65153935185185308</v>
      </c>
      <c r="DE30" s="106">
        <f>DE29+'KEY L-8'!$M6</f>
        <v>0.65576388888889015</v>
      </c>
      <c r="DF30" s="106">
        <f>DF29+'KEY L-8'!$M6</f>
        <v>0.65998842592592721</v>
      </c>
      <c r="DG30" s="106">
        <f>DG29+'KEY L-8'!$M6</f>
        <v>0.66421296296296428</v>
      </c>
      <c r="DH30" s="106">
        <f>DH29+'KEY L-8'!$M6</f>
        <v>0.66843750000000135</v>
      </c>
      <c r="DI30" s="106">
        <f>DI29+'KEY L-8'!$M6</f>
        <v>0.67266203703703842</v>
      </c>
      <c r="DJ30" s="106">
        <f>DJ29+'KEY L-8'!$M6</f>
        <v>0.67688657407407549</v>
      </c>
      <c r="DK30" s="578"/>
      <c r="DL30" s="106">
        <f>DL29+'KEY L-8'!$M6</f>
        <v>0.68180555555555555</v>
      </c>
      <c r="DM30" s="106">
        <f>DM29+'KEY L-8'!$M6</f>
        <v>0.68533564814814962</v>
      </c>
      <c r="DN30" s="106">
        <f>DN29+'KEY L-8'!$M6</f>
        <v>0.68956018518518669</v>
      </c>
      <c r="DO30" s="106">
        <f>DO29+'KEY L-8'!$M6</f>
        <v>0.69378472222222376</v>
      </c>
      <c r="DP30" s="106">
        <f>DP29+'KEY L-8'!$M6</f>
        <v>0.69800925925926083</v>
      </c>
      <c r="DQ30" s="106">
        <f>DQ29+'KEY L-8'!$M6</f>
        <v>0.7022337962962979</v>
      </c>
      <c r="DR30" s="106">
        <f>DR29+'KEY L-8'!$M6</f>
        <v>0.70645833333333496</v>
      </c>
      <c r="DS30" s="106">
        <f>DS29+'KEY L-8'!$M6</f>
        <v>0.71068287037037203</v>
      </c>
      <c r="DT30" s="106">
        <f>DT29+'KEY L-8'!$M6</f>
        <v>0.7149074074074091</v>
      </c>
      <c r="DU30" s="106">
        <f>DU29+'KEY L-8'!$M6</f>
        <v>0.71913194444444617</v>
      </c>
      <c r="DV30" s="106">
        <f>DV29+'KEY L-8'!$M6</f>
        <v>0.72335648148148324</v>
      </c>
      <c r="DW30" s="106">
        <f>DW29+'KEY L-8'!$M6</f>
        <v>0.72729166666666845</v>
      </c>
      <c r="DX30" s="106">
        <f>DX29+'KEY L-8'!$M6</f>
        <v>0.73122685185185365</v>
      </c>
      <c r="DY30" s="106">
        <f>DY29+'KEY L-8'!$M6</f>
        <v>0.73516203703703886</v>
      </c>
      <c r="DZ30" s="106">
        <f>DZ29+'KEY L-8'!$M6</f>
        <v>0.73909722222222407</v>
      </c>
      <c r="EA30" s="106">
        <f>EA29+'KEY L-8'!$M6</f>
        <v>0.74303240740740928</v>
      </c>
      <c r="EB30" s="106">
        <f>EB29+'KEY L-8'!$M6</f>
        <v>0.74696759259259449</v>
      </c>
      <c r="EC30" s="106">
        <f>EC29+'KEY L-8'!$M6</f>
        <v>0.7509027777777797</v>
      </c>
      <c r="ED30" s="106">
        <f>ED29+'KEY L-8'!$M6</f>
        <v>0.7548379629629649</v>
      </c>
      <c r="EE30" s="106">
        <f>EE29+'KEY L-8'!$M6</f>
        <v>0.75877314814815011</v>
      </c>
      <c r="EF30" s="106">
        <f>EF29+'KEY L-8'!$M6</f>
        <v>0.76270833333333532</v>
      </c>
      <c r="EG30" s="106">
        <f>EG29+'KEY L-8'!$M6</f>
        <v>0.76664351851852053</v>
      </c>
      <c r="EH30" s="106">
        <f>EH29+'KEY L-8'!$M6</f>
        <v>0.77057870370370574</v>
      </c>
      <c r="EI30" s="106">
        <f>EI29+'KEY L-8'!$M6</f>
        <v>0.77451388888889094</v>
      </c>
      <c r="EJ30" s="106">
        <f>EJ29+'KEY L-8'!$M6</f>
        <v>0.77844907407407615</v>
      </c>
      <c r="EK30" s="106">
        <f>EK29+'KEY L-8'!$M6</f>
        <v>0.78238425925926136</v>
      </c>
      <c r="EL30" s="106">
        <f>EL29+'KEY L-8'!$M6</f>
        <v>0.78631944444444657</v>
      </c>
      <c r="EM30" s="106">
        <f>EM29+'KEY L-8'!$M6</f>
        <v>0.79025462962963178</v>
      </c>
      <c r="EN30" s="106">
        <f>EN29+'KEY L-8'!$M6</f>
        <v>0.79418981481481699</v>
      </c>
      <c r="EO30" s="106">
        <f>EO29+'KEY L-8'!$M6</f>
        <v>0.79812500000000219</v>
      </c>
      <c r="EP30" s="106">
        <f>EP29+'KEY L-8'!$M6</f>
        <v>0.8020601851851874</v>
      </c>
      <c r="EQ30" s="106">
        <f>EQ29+'KEY L-8'!$M6</f>
        <v>0.80599537037037261</v>
      </c>
      <c r="ER30" s="106">
        <f>ER29+'KEY L-8'!$M6</f>
        <v>0.80993055555555782</v>
      </c>
      <c r="ES30" s="106">
        <f>ES29+'KEY L-8'!$M6</f>
        <v>0.81386574074074303</v>
      </c>
      <c r="ET30" s="106">
        <f>ET29+'KEY L-8'!$M6</f>
        <v>0.81780092592592823</v>
      </c>
      <c r="EU30" s="106">
        <f>EU29+'KEY L-8'!$M6</f>
        <v>0.82173611111111344</v>
      </c>
      <c r="EV30" s="106">
        <f>EV29+'KEY L-8'!$M6</f>
        <v>0.82567129629629865</v>
      </c>
      <c r="EW30" s="106">
        <f>EW29+'KEY L-8'!$M6</f>
        <v>0.82960648148148386</v>
      </c>
      <c r="EX30" s="106">
        <f>EX29+'KEY L-8'!$M6</f>
        <v>0.83354166666666907</v>
      </c>
      <c r="EY30" s="106">
        <f>EY29+'KEY L-8'!$M6</f>
        <v>0.83747685185185428</v>
      </c>
      <c r="EZ30" s="106">
        <f>EZ29+'KEY L-8'!$M6</f>
        <v>0.84141203703703948</v>
      </c>
      <c r="FA30" s="106">
        <f>FA29+'KEY L-8'!$M6</f>
        <v>0.84534722222222469</v>
      </c>
      <c r="FB30" s="106">
        <f>FB29+'KEY L-8'!$M6</f>
        <v>0.8492824074074099</v>
      </c>
      <c r="FC30" s="106">
        <f>FC29+'KEY L-8'!$M6</f>
        <v>0.85321759259259511</v>
      </c>
      <c r="FD30" s="106">
        <f>FD29+'KEY L-8'!$M6</f>
        <v>0.85715277777778032</v>
      </c>
      <c r="FE30" s="106">
        <f>FE29+'KEY L-8'!$M6</f>
        <v>0.86108796296296553</v>
      </c>
      <c r="FF30" s="106">
        <f>FF29+'KEY L-8'!$M6</f>
        <v>0.86502314814815073</v>
      </c>
      <c r="FG30" s="106">
        <f>FG29+'KEY L-8'!$M6</f>
        <v>0.86895833333333594</v>
      </c>
      <c r="FH30" s="106">
        <f>FH29+'KEY L-8'!$M6</f>
        <v>0.87289351851852115</v>
      </c>
      <c r="FI30" s="106">
        <f>FI29+'KEY L-8'!$M6</f>
        <v>0.87682870370370636</v>
      </c>
      <c r="FJ30" s="106">
        <f>FJ29+'KEY L-8'!$M6</f>
        <v>0.88076388888889157</v>
      </c>
      <c r="FK30" s="106">
        <f>FK29+'KEY L-8'!$M6</f>
        <v>0.88469907407407677</v>
      </c>
      <c r="FL30" s="511" t="s">
        <v>112</v>
      </c>
      <c r="FM30" s="106">
        <f>FM29+'KEY L-8'!$M6</f>
        <v>0.89204861111111089</v>
      </c>
      <c r="FN30" s="106">
        <f>FN29+'KEY L-8'!$M6</f>
        <v>0.89563657407407382</v>
      </c>
      <c r="FO30" s="106">
        <f>FO29+'KEY L-8'!$M6</f>
        <v>0.89922453703703675</v>
      </c>
      <c r="FP30" s="106">
        <f>FP29+'KEY L-8'!$M6</f>
        <v>0.90350694444444413</v>
      </c>
      <c r="FQ30" s="106">
        <f>FQ29+'KEY L-8'!$M6</f>
        <v>0.90749999999999986</v>
      </c>
      <c r="FR30" s="106">
        <f>FR29+'KEY L-8'!$M6</f>
        <v>0.91236111111111107</v>
      </c>
      <c r="FS30" s="511" t="s">
        <v>112</v>
      </c>
      <c r="FT30" s="106">
        <f>FT29+'KEY L-8'!$M6</f>
        <v>0.91861111111111116</v>
      </c>
      <c r="FU30" s="128">
        <f>FU29+'KEY L-8'!$M6</f>
        <v>0.92208333333333325</v>
      </c>
      <c r="FV30" s="106">
        <f>FV29+'KEY L-8'!$M6</f>
        <v>0.92763888888888879</v>
      </c>
      <c r="FW30" s="511" t="s">
        <v>112</v>
      </c>
      <c r="FX30" s="106">
        <f>FX29+'KEY L-8'!$M6</f>
        <v>0.93597222222222209</v>
      </c>
      <c r="FY30" s="128">
        <f>FY29+'KEY L-8'!$M6</f>
        <v>0.94430555555555562</v>
      </c>
      <c r="FZ30" s="106">
        <f>FZ29+'KEY L-8'!$M6</f>
        <v>0.94847222222222216</v>
      </c>
      <c r="GA30" s="130">
        <f>GA29+'KEY L-8'!$M6</f>
        <v>0.95263888888888892</v>
      </c>
      <c r="GB30" s="511" t="s">
        <v>112</v>
      </c>
      <c r="GC30" s="128">
        <f>GC29+'KEY L-8'!$M6</f>
        <v>0.96097222222222223</v>
      </c>
      <c r="GD30" s="106">
        <f>GD29+'KEY L-8'!$M6</f>
        <v>0.96444444444444433</v>
      </c>
      <c r="GE30" s="106">
        <f>GE29+'KEY L-8'!$M6</f>
        <v>0.96861111111111109</v>
      </c>
      <c r="GF30" s="106">
        <f>GF29+'KEY L-8'!$M6</f>
        <v>0.97902777777777772</v>
      </c>
      <c r="GG30" s="106">
        <f>GG29+'KEY L-8'!$M6</f>
        <v>0.98249999999999993</v>
      </c>
      <c r="GH30" s="517" t="s">
        <v>108</v>
      </c>
      <c r="GI30" s="517" t="s">
        <v>109</v>
      </c>
      <c r="GJ30" s="517" t="s">
        <v>110</v>
      </c>
      <c r="GK30" s="511" t="s">
        <v>112</v>
      </c>
      <c r="GL30" s="517" t="s">
        <v>120</v>
      </c>
      <c r="GM30" s="511" t="s">
        <v>111</v>
      </c>
      <c r="GN30" s="511" t="s">
        <v>111</v>
      </c>
      <c r="GO30" s="511" t="s">
        <v>111</v>
      </c>
      <c r="GP30" s="518" t="s">
        <v>111</v>
      </c>
      <c r="GQ30" s="594"/>
    </row>
    <row r="31" spans="1:200" s="71" customFormat="1" ht="17.100000000000001" customHeight="1" x14ac:dyDescent="0.25">
      <c r="A31" s="72" t="s">
        <v>100</v>
      </c>
      <c r="B31" s="604"/>
      <c r="C31" s="584"/>
      <c r="D31" s="578"/>
      <c r="E31" s="578"/>
      <c r="F31" s="578"/>
      <c r="G31" s="578"/>
      <c r="H31" s="578"/>
      <c r="I31" s="578"/>
      <c r="J31" s="108">
        <f>J30+'KEY L-8'!$Q7</f>
        <v>0.25606481481481486</v>
      </c>
      <c r="K31" s="578"/>
      <c r="L31" s="106">
        <f>L30+'KEY L-8'!$M7</f>
        <v>0.26135416666666672</v>
      </c>
      <c r="M31" s="106">
        <f>M30+'KEY L-8'!$M7</f>
        <v>0.26847222222222211</v>
      </c>
      <c r="N31" s="578"/>
      <c r="O31" s="106">
        <f>O30+'KEY L-8'!$M7</f>
        <v>0.27634259259259242</v>
      </c>
      <c r="P31" s="578"/>
      <c r="Q31" s="106">
        <f>Q30+'KEY L-8'!$M7</f>
        <v>0.28421296296296278</v>
      </c>
      <c r="R31" s="578"/>
      <c r="S31" s="106">
        <f>S30+'KEY L-8'!$M7</f>
        <v>0.29208333333333319</v>
      </c>
      <c r="T31" s="106">
        <f>T30+'KEY L-8'!$M7</f>
        <v>0.29607638888888893</v>
      </c>
      <c r="U31" s="106">
        <f>U30+'KEY L-8'!$M7</f>
        <v>0.29995370370370356</v>
      </c>
      <c r="V31" s="106">
        <f>V30+'KEY L-8'!$M7</f>
        <v>0.30388888888888876</v>
      </c>
      <c r="W31" s="578"/>
      <c r="X31" s="106">
        <f>X30+'KEY L-8'!$M7</f>
        <v>0.31175925925925918</v>
      </c>
      <c r="Y31" s="106">
        <f>Y30+'KEY L-8'!$M7</f>
        <v>0.31569444444444439</v>
      </c>
      <c r="Z31" s="106">
        <f>Z30+'KEY L-8'!$M7</f>
        <v>0.3196296296296296</v>
      </c>
      <c r="AA31" s="106">
        <f>AA30+'KEY L-8'!$M7</f>
        <v>0.32385416666666672</v>
      </c>
      <c r="AB31" s="106">
        <f>AB30+'KEY L-8'!$M7</f>
        <v>0.32750000000000001</v>
      </c>
      <c r="AC31" s="106">
        <f>AC30+'KEY L-8'!$M7</f>
        <v>0.33143518518518522</v>
      </c>
      <c r="AD31" s="106">
        <f>AD30+'KEY L-8'!$M7</f>
        <v>0.33537037037037043</v>
      </c>
      <c r="AE31" s="106">
        <f>AE30+'KEY L-8'!$M7</f>
        <v>0.33930555555555564</v>
      </c>
      <c r="AF31" s="106">
        <f>AF30+'KEY L-8'!$M7</f>
        <v>0.34324074074074085</v>
      </c>
      <c r="AG31" s="106">
        <f>AG30+'KEY L-8'!$M7</f>
        <v>0.34717592592592605</v>
      </c>
      <c r="AH31" s="106">
        <f>AH30+'KEY L-8'!$M7</f>
        <v>0.35111111111111126</v>
      </c>
      <c r="AI31" s="106">
        <f>AI30+'KEY L-8'!$M7</f>
        <v>0.35504629629629647</v>
      </c>
      <c r="AJ31" s="106">
        <f>AJ30+'KEY L-8'!$M7</f>
        <v>0.35898148148148168</v>
      </c>
      <c r="AK31" s="106">
        <f>AK30+'KEY L-8'!$M7</f>
        <v>0.36291666666666689</v>
      </c>
      <c r="AL31" s="106">
        <f>AL30+'KEY L-8'!$M7</f>
        <v>0.3668518518518521</v>
      </c>
      <c r="AM31" s="106">
        <f>AM30+'KEY L-8'!$M7</f>
        <v>0.3707870370370373</v>
      </c>
      <c r="AN31" s="106">
        <f>AN30+'KEY L-8'!$M7</f>
        <v>0.37472222222222251</v>
      </c>
      <c r="AO31" s="106">
        <f>AO30+'KEY L-8'!$M7</f>
        <v>0.37865740740740772</v>
      </c>
      <c r="AP31" s="106">
        <f>AP30+'KEY L-8'!$M7</f>
        <v>0.38259259259259293</v>
      </c>
      <c r="AQ31" s="106">
        <f>AQ30+'KEY L-8'!$M7</f>
        <v>0.38652777777777814</v>
      </c>
      <c r="AR31" s="106">
        <f>AR30+'KEY L-8'!$M7</f>
        <v>0.39046296296296334</v>
      </c>
      <c r="AS31" s="106">
        <f>AS30+'KEY L-8'!$M7</f>
        <v>0.39439814814814855</v>
      </c>
      <c r="AT31" s="106">
        <f>AT30+'KEY L-8'!$M7</f>
        <v>0.39833333333333376</v>
      </c>
      <c r="AU31" s="106">
        <f>AU30+'KEY L-8'!$M7</f>
        <v>0.40226851851851897</v>
      </c>
      <c r="AV31" s="106">
        <f>AV30+'KEY L-8'!$M7</f>
        <v>0.40620370370370418</v>
      </c>
      <c r="AW31" s="106">
        <f>AW30+'KEY L-8'!$M7</f>
        <v>0.41013888888888939</v>
      </c>
      <c r="AX31" s="106">
        <f>AX30+'KEY L-8'!$M7</f>
        <v>0.41407407407407459</v>
      </c>
      <c r="AY31" s="106">
        <f>AY30+'KEY L-8'!$M7</f>
        <v>0.4180092592592598</v>
      </c>
      <c r="AZ31" s="106">
        <f>AZ30+'KEY L-8'!$M7</f>
        <v>0.42194444444444501</v>
      </c>
      <c r="BA31" s="106">
        <f>BA30+'KEY L-8'!$M7</f>
        <v>0.42587962962963022</v>
      </c>
      <c r="BB31" s="106">
        <f>BB30+'KEY L-8'!$M7</f>
        <v>0.43079861111111112</v>
      </c>
      <c r="BC31" s="106">
        <f>BC30+'KEY L-8'!$M7</f>
        <v>0.43375000000000064</v>
      </c>
      <c r="BD31" s="106">
        <f>BD30+'KEY L-8'!$M7</f>
        <v>0.4370486111111111</v>
      </c>
      <c r="BE31" s="106">
        <f>BE30+'KEY L-8'!$M7</f>
        <v>0.44162037037037105</v>
      </c>
      <c r="BF31" s="106">
        <f>BF30+'KEY L-8'!$M7</f>
        <v>0.44555555555555626</v>
      </c>
      <c r="BG31" s="106">
        <f>BG30+'KEY L-8'!$M7</f>
        <v>0.44949074074074147</v>
      </c>
      <c r="BH31" s="106">
        <f>BH30+'KEY L-8'!$M7</f>
        <v>0.45342592592592668</v>
      </c>
      <c r="BI31" s="106">
        <f>BI30+'KEY L-8'!$M7</f>
        <v>0.45736111111111188</v>
      </c>
      <c r="BJ31" s="106">
        <f>BJ30+'KEY L-8'!$M7</f>
        <v>0.46129629629629709</v>
      </c>
      <c r="BK31" s="106">
        <f>BK30+'KEY L-8'!$M7</f>
        <v>0.4652314814814823</v>
      </c>
      <c r="BL31" s="106">
        <f>BL30+'KEY L-8'!$M7</f>
        <v>0.46916666666666751</v>
      </c>
      <c r="BM31" s="106">
        <f>BM30+'KEY L-8'!$M7</f>
        <v>0.47310185185185272</v>
      </c>
      <c r="BN31" s="106">
        <f>BN30+'KEY L-8'!$M7</f>
        <v>0.47703703703703793</v>
      </c>
      <c r="BO31" s="106">
        <f>BO30+'KEY L-8'!$M7</f>
        <v>0.48149305555555555</v>
      </c>
      <c r="BP31" s="106">
        <f>BP30+'KEY L-8'!$M7</f>
        <v>0.48490740740740834</v>
      </c>
      <c r="BQ31" s="106">
        <f>BQ30+'KEY L-8'!$M7</f>
        <v>0.48843750000000002</v>
      </c>
      <c r="BR31" s="106">
        <f>BR30+'KEY L-8'!$M7</f>
        <v>0.49277777777777876</v>
      </c>
      <c r="BS31" s="106">
        <f>BS30+'KEY L-8'!$M7</f>
        <v>0.49700231481481577</v>
      </c>
      <c r="BT31" s="106">
        <f>BT30+'KEY L-8'!$M7</f>
        <v>0.50122685185185278</v>
      </c>
      <c r="BU31" s="106">
        <f>BU30+'KEY L-8'!$M7</f>
        <v>0.50545138888888985</v>
      </c>
      <c r="BV31" s="106">
        <f>BV30+'KEY L-8'!$M7</f>
        <v>0.50967592592592692</v>
      </c>
      <c r="BW31" s="106">
        <f>BW30+'KEY L-8'!$M7</f>
        <v>0.51390046296296388</v>
      </c>
      <c r="BX31" s="106">
        <f>BX30+'KEY L-8'!$M7</f>
        <v>0.51812500000000095</v>
      </c>
      <c r="BY31" s="106">
        <f>BY30+'KEY L-8'!$M7</f>
        <v>0.5223495370370379</v>
      </c>
      <c r="BZ31" s="106">
        <f>BZ30+'KEY L-8'!$M7</f>
        <v>0.52657407407407497</v>
      </c>
      <c r="CA31" s="106">
        <f>CA30+'KEY L-8'!$M7</f>
        <v>0.53079861111111193</v>
      </c>
      <c r="CB31" s="106">
        <f>CB30+'KEY L-8'!$M7</f>
        <v>0.53502314814814889</v>
      </c>
      <c r="CC31" s="106">
        <f>CC30+'KEY L-8'!$M7</f>
        <v>0.53924768518518584</v>
      </c>
      <c r="CD31" s="106">
        <f>CD30+'KEY L-8'!$M7</f>
        <v>0.5434722222222228</v>
      </c>
      <c r="CE31" s="106">
        <f>CE30+'KEY L-8'!$M7</f>
        <v>0.54769675925925987</v>
      </c>
      <c r="CF31" s="106">
        <f>CF30+'KEY L-8'!$M7</f>
        <v>0.55192129629629694</v>
      </c>
      <c r="CG31" s="106">
        <f>CG30+'KEY L-8'!$M7</f>
        <v>0.55614583333333389</v>
      </c>
      <c r="CH31" s="106">
        <f>CH30+'KEY L-8'!$M7</f>
        <v>0.56037037037037096</v>
      </c>
      <c r="CI31" s="106">
        <f>CI30+'KEY L-8'!$M7</f>
        <v>0.56459490740740803</v>
      </c>
      <c r="CJ31" s="106">
        <f>CJ30+'KEY L-8'!$M7</f>
        <v>0.5688194444444451</v>
      </c>
      <c r="CK31" s="106">
        <f>CK30+'KEY L-8'!$M7</f>
        <v>0.57304398148148217</v>
      </c>
      <c r="CL31" s="106">
        <f>CL30+'KEY L-8'!$M7</f>
        <v>0.57726851851851924</v>
      </c>
      <c r="CM31" s="106">
        <f>CM30+'KEY L-8'!$M7</f>
        <v>0.5814930555555563</v>
      </c>
      <c r="CN31" s="106">
        <f>CN30+'KEY L-8'!$M7</f>
        <v>0.58571759259259337</v>
      </c>
      <c r="CO31" s="106">
        <f>CO30+'KEY L-8'!$M7</f>
        <v>0.58994212962963044</v>
      </c>
      <c r="CP31" s="106">
        <f>CP30+'KEY L-8'!$M7</f>
        <v>0.59416666666666751</v>
      </c>
      <c r="CQ31" s="106">
        <f>CQ30+'KEY L-8'!$M7</f>
        <v>0.59839120370370458</v>
      </c>
      <c r="CR31" s="106">
        <f>CR30+'KEY L-8'!$M7</f>
        <v>0.60261574074074165</v>
      </c>
      <c r="CS31" s="106">
        <f>CS30+'KEY L-8'!$M7</f>
        <v>0.60684027777777871</v>
      </c>
      <c r="CT31" s="106">
        <f>CT30+'KEY L-8'!$M7</f>
        <v>0.61106481481481578</v>
      </c>
      <c r="CU31" s="106">
        <f>CU30+'KEY L-8'!$M7</f>
        <v>0.61528935185185285</v>
      </c>
      <c r="CV31" s="106">
        <f>CV30+'KEY L-8'!$M7</f>
        <v>0.61951388888888992</v>
      </c>
      <c r="CW31" s="106">
        <f>CW30+'KEY L-8'!$M7</f>
        <v>0.62373842592592699</v>
      </c>
      <c r="CX31" s="106">
        <f>CX30+'KEY L-8'!$M7</f>
        <v>0.62796296296296406</v>
      </c>
      <c r="CY31" s="106">
        <f>CY30+'KEY L-8'!$M7</f>
        <v>0.63218750000000112</v>
      </c>
      <c r="CZ31" s="106">
        <f>CZ30+'KEY L-8'!$M7</f>
        <v>0.63641203703703819</v>
      </c>
      <c r="DA31" s="106">
        <f>DA30+'KEY L-8'!$M7</f>
        <v>0.64063657407407526</v>
      </c>
      <c r="DB31" s="106">
        <f>DB30+'KEY L-8'!$M7</f>
        <v>0.64486111111111233</v>
      </c>
      <c r="DC31" s="106">
        <f>DC30+'KEY L-8'!$M7</f>
        <v>0.6490856481481494</v>
      </c>
      <c r="DD31" s="106">
        <f>DD30+'KEY L-8'!$M7</f>
        <v>0.65331018518518646</v>
      </c>
      <c r="DE31" s="106">
        <f>DE30+'KEY L-8'!$M7</f>
        <v>0.65753472222222353</v>
      </c>
      <c r="DF31" s="106">
        <f>DF30+'KEY L-8'!$M7</f>
        <v>0.6617592592592606</v>
      </c>
      <c r="DG31" s="106">
        <f>DG30+'KEY L-8'!$M7</f>
        <v>0.66598379629629767</v>
      </c>
      <c r="DH31" s="106">
        <f>DH30+'KEY L-8'!$M7</f>
        <v>0.67020833333333474</v>
      </c>
      <c r="DI31" s="106">
        <f>DI30+'KEY L-8'!$M7</f>
        <v>0.67443287037037181</v>
      </c>
      <c r="DJ31" s="106">
        <f>DJ30+'KEY L-8'!$M7</f>
        <v>0.67865740740740887</v>
      </c>
      <c r="DK31" s="578"/>
      <c r="DL31" s="106">
        <f>DL30+'KEY L-8'!$M7</f>
        <v>0.68357638888888894</v>
      </c>
      <c r="DM31" s="106">
        <f>DM30+'KEY L-8'!$M7</f>
        <v>0.68710648148148301</v>
      </c>
      <c r="DN31" s="106">
        <f>DN30+'KEY L-8'!$M7</f>
        <v>0.69133101851852008</v>
      </c>
      <c r="DO31" s="106">
        <f>DO30+'KEY L-8'!$M7</f>
        <v>0.69555555555555715</v>
      </c>
      <c r="DP31" s="106">
        <f>DP30+'KEY L-8'!$M7</f>
        <v>0.69978009259259422</v>
      </c>
      <c r="DQ31" s="106">
        <f>DQ30+'KEY L-8'!$M7</f>
        <v>0.70400462962963128</v>
      </c>
      <c r="DR31" s="106">
        <f>DR30+'KEY L-8'!$M7</f>
        <v>0.70822916666666835</v>
      </c>
      <c r="DS31" s="106">
        <f>DS30+'KEY L-8'!$M7</f>
        <v>0.71245370370370542</v>
      </c>
      <c r="DT31" s="106">
        <f>DT30+'KEY L-8'!$M7</f>
        <v>0.71667824074074249</v>
      </c>
      <c r="DU31" s="106">
        <f>DU30+'KEY L-8'!$M7</f>
        <v>0.72090277777777956</v>
      </c>
      <c r="DV31" s="106">
        <f>DV30+'KEY L-8'!$M7</f>
        <v>0.72512731481481663</v>
      </c>
      <c r="DW31" s="106">
        <f>DW30+'KEY L-8'!$M7</f>
        <v>0.72906250000000183</v>
      </c>
      <c r="DX31" s="106">
        <f>DX30+'KEY L-8'!$M7</f>
        <v>0.73299768518518704</v>
      </c>
      <c r="DY31" s="106">
        <f>DY30+'KEY L-8'!$M7</f>
        <v>0.73693287037037225</v>
      </c>
      <c r="DZ31" s="106">
        <f>DZ30+'KEY L-8'!$M7</f>
        <v>0.74086805555555746</v>
      </c>
      <c r="EA31" s="106">
        <f>EA30+'KEY L-8'!$M7</f>
        <v>0.74480324074074267</v>
      </c>
      <c r="EB31" s="106">
        <f>EB30+'KEY L-8'!$M7</f>
        <v>0.74873842592592788</v>
      </c>
      <c r="EC31" s="106">
        <f>EC30+'KEY L-8'!$M7</f>
        <v>0.75267361111111308</v>
      </c>
      <c r="ED31" s="106">
        <f>ED30+'KEY L-8'!$M7</f>
        <v>0.75660879629629829</v>
      </c>
      <c r="EE31" s="106">
        <f>EE30+'KEY L-8'!$M7</f>
        <v>0.7605439814814835</v>
      </c>
      <c r="EF31" s="106">
        <f>EF30+'KEY L-8'!$M7</f>
        <v>0.76447916666666871</v>
      </c>
      <c r="EG31" s="106">
        <f>EG30+'KEY L-8'!$M7</f>
        <v>0.76841435185185392</v>
      </c>
      <c r="EH31" s="106">
        <f>EH30+'KEY L-8'!$M7</f>
        <v>0.77234953703703912</v>
      </c>
      <c r="EI31" s="106">
        <f>EI30+'KEY L-8'!$M7</f>
        <v>0.77628472222222433</v>
      </c>
      <c r="EJ31" s="106">
        <f>EJ30+'KEY L-8'!$M7</f>
        <v>0.78021990740740954</v>
      </c>
      <c r="EK31" s="106">
        <f>EK30+'KEY L-8'!$M7</f>
        <v>0.78415509259259475</v>
      </c>
      <c r="EL31" s="106">
        <f>EL30+'KEY L-8'!$M7</f>
        <v>0.78809027777777996</v>
      </c>
      <c r="EM31" s="106">
        <f>EM30+'KEY L-8'!$M7</f>
        <v>0.79202546296296517</v>
      </c>
      <c r="EN31" s="106">
        <f>EN30+'KEY L-8'!$M7</f>
        <v>0.79596064814815037</v>
      </c>
      <c r="EO31" s="106">
        <f>EO30+'KEY L-8'!$M7</f>
        <v>0.79989583333333558</v>
      </c>
      <c r="EP31" s="106">
        <f>EP30+'KEY L-8'!$M7</f>
        <v>0.80383101851852079</v>
      </c>
      <c r="EQ31" s="106">
        <f>EQ30+'KEY L-8'!$M7</f>
        <v>0.807766203703706</v>
      </c>
      <c r="ER31" s="106">
        <f>ER30+'KEY L-8'!$M7</f>
        <v>0.81170138888889121</v>
      </c>
      <c r="ES31" s="106">
        <f>ES30+'KEY L-8'!$M7</f>
        <v>0.81563657407407641</v>
      </c>
      <c r="ET31" s="106">
        <f>ET30+'KEY L-8'!$M7</f>
        <v>0.81957175925926162</v>
      </c>
      <c r="EU31" s="106">
        <f>EU30+'KEY L-8'!$M7</f>
        <v>0.82350694444444683</v>
      </c>
      <c r="EV31" s="106">
        <f>EV30+'KEY L-8'!$M7</f>
        <v>0.82744212962963204</v>
      </c>
      <c r="EW31" s="106">
        <f>EW30+'KEY L-8'!$M7</f>
        <v>0.83137731481481725</v>
      </c>
      <c r="EX31" s="106">
        <f>EX30+'KEY L-8'!$M7</f>
        <v>0.83531250000000246</v>
      </c>
      <c r="EY31" s="106">
        <f>EY30+'KEY L-8'!$M7</f>
        <v>0.83924768518518766</v>
      </c>
      <c r="EZ31" s="106">
        <f>EZ30+'KEY L-8'!$M7</f>
        <v>0.84318287037037287</v>
      </c>
      <c r="FA31" s="106">
        <f>FA30+'KEY L-8'!$M7</f>
        <v>0.84711805555555808</v>
      </c>
      <c r="FB31" s="106">
        <f>FB30+'KEY L-8'!$M7</f>
        <v>0.85105324074074329</v>
      </c>
      <c r="FC31" s="106">
        <f>FC30+'KEY L-8'!$M7</f>
        <v>0.8549884259259285</v>
      </c>
      <c r="FD31" s="106">
        <f>FD30+'KEY L-8'!$M7</f>
        <v>0.85892361111111371</v>
      </c>
      <c r="FE31" s="106">
        <f>FE30+'KEY L-8'!$M7</f>
        <v>0.86285879629629891</v>
      </c>
      <c r="FF31" s="106">
        <f>FF30+'KEY L-8'!$M7</f>
        <v>0.86679398148148412</v>
      </c>
      <c r="FG31" s="106">
        <f>FG30+'KEY L-8'!$M7</f>
        <v>0.87072916666666933</v>
      </c>
      <c r="FH31" s="106">
        <f>FH30+'KEY L-8'!$M7</f>
        <v>0.87466435185185454</v>
      </c>
      <c r="FI31" s="106">
        <f>FI30+'KEY L-8'!$M7</f>
        <v>0.87859953703703975</v>
      </c>
      <c r="FJ31" s="106">
        <f>FJ30+'KEY L-8'!$M7</f>
        <v>0.88253472222222495</v>
      </c>
      <c r="FK31" s="106">
        <f>FK30+'KEY L-8'!$M7</f>
        <v>0.88646990740741016</v>
      </c>
      <c r="FL31" s="512"/>
      <c r="FM31" s="106">
        <f>FM30+'KEY L-8'!$M7</f>
        <v>0.89381944444444428</v>
      </c>
      <c r="FN31" s="106">
        <f>FN30+'KEY L-8'!$M7</f>
        <v>0.89740740740740721</v>
      </c>
      <c r="FO31" s="106">
        <f>FO30+'KEY L-8'!$M7</f>
        <v>0.90099537037037014</v>
      </c>
      <c r="FP31" s="106">
        <f>FP30+'KEY L-8'!$M7</f>
        <v>0.90527777777777751</v>
      </c>
      <c r="FQ31" s="106">
        <f>FQ30+'KEY L-8'!$M7</f>
        <v>0.90927083333333325</v>
      </c>
      <c r="FR31" s="106">
        <f>FR30+'KEY L-8'!$M7</f>
        <v>0.91413194444444446</v>
      </c>
      <c r="FS31" s="512"/>
      <c r="FT31" s="106">
        <f>FT30+'KEY L-8'!$M7</f>
        <v>0.92038194444444454</v>
      </c>
      <c r="FU31" s="128">
        <f>FU30+'KEY L-8'!$M7</f>
        <v>0.92385416666666664</v>
      </c>
      <c r="FV31" s="106">
        <f>FV30+'KEY L-8'!$M7</f>
        <v>0.92940972222222218</v>
      </c>
      <c r="FW31" s="512"/>
      <c r="FX31" s="106">
        <f>FX30+'KEY L-8'!$M7</f>
        <v>0.93774305555555548</v>
      </c>
      <c r="FY31" s="128">
        <f>FY30+'KEY L-8'!$M7</f>
        <v>0.94607638888888901</v>
      </c>
      <c r="FZ31" s="106">
        <f>FZ30+'KEY L-8'!$M7</f>
        <v>0.95024305555555555</v>
      </c>
      <c r="GA31" s="130">
        <f>GA30+'KEY L-8'!$M7</f>
        <v>0.95440972222222231</v>
      </c>
      <c r="GB31" s="512"/>
      <c r="GC31" s="128">
        <f>GC30+'KEY L-8'!$M7</f>
        <v>0.96274305555555562</v>
      </c>
      <c r="GD31" s="106">
        <f>GD30+'KEY L-8'!$M7</f>
        <v>0.96621527777777771</v>
      </c>
      <c r="GE31" s="106">
        <f>GE30+'KEY L-8'!$M7</f>
        <v>0.97038194444444448</v>
      </c>
      <c r="GF31" s="106">
        <f>GF30+'KEY L-8'!$M7</f>
        <v>0.98079861111111111</v>
      </c>
      <c r="GG31" s="106">
        <f>GG30+'KEY L-8'!$M7</f>
        <v>0.98427083333333332</v>
      </c>
      <c r="GH31" s="517"/>
      <c r="GI31" s="517"/>
      <c r="GJ31" s="517"/>
      <c r="GK31" s="512"/>
      <c r="GL31" s="517"/>
      <c r="GM31" s="512"/>
      <c r="GN31" s="512"/>
      <c r="GO31" s="512"/>
      <c r="GP31" s="519"/>
      <c r="GQ31" s="594"/>
    </row>
    <row r="32" spans="1:200" s="71" customFormat="1" ht="17.100000000000001" customHeight="1" x14ac:dyDescent="0.25">
      <c r="A32" s="72" t="s">
        <v>99</v>
      </c>
      <c r="B32" s="604"/>
      <c r="C32" s="109">
        <v>0.22222222222222221</v>
      </c>
      <c r="D32" s="108">
        <v>0.23263888888888887</v>
      </c>
      <c r="E32" s="106">
        <v>0.23958333333333334</v>
      </c>
      <c r="F32" s="106">
        <v>0.24305555555555555</v>
      </c>
      <c r="G32" s="106">
        <v>0.24652777777777779</v>
      </c>
      <c r="H32" s="106">
        <v>0.25</v>
      </c>
      <c r="I32" s="106">
        <v>0.25416666666666665</v>
      </c>
      <c r="J32" s="108">
        <f>J31+'KEY L-8'!$Q8</f>
        <v>0.25917824074074081</v>
      </c>
      <c r="K32" s="106">
        <v>0.26180555555555557</v>
      </c>
      <c r="L32" s="106">
        <f>L31+'KEY L-8'!$M8</f>
        <v>0.26414351851851858</v>
      </c>
      <c r="M32" s="106">
        <f>M31+'KEY L-8'!$M8</f>
        <v>0.27126157407407397</v>
      </c>
      <c r="N32" s="106">
        <v>0.27499999999999997</v>
      </c>
      <c r="O32" s="106">
        <f>O31+'KEY L-8'!$M8</f>
        <v>0.27913194444444428</v>
      </c>
      <c r="P32" s="106">
        <v>0.28333333333333333</v>
      </c>
      <c r="Q32" s="106">
        <f>Q31+'KEY L-8'!$M8</f>
        <v>0.28700231481481464</v>
      </c>
      <c r="R32" s="106">
        <v>0.29097222222222224</v>
      </c>
      <c r="S32" s="106">
        <f>S31+'KEY L-8'!$M8</f>
        <v>0.29487268518518506</v>
      </c>
      <c r="T32" s="106">
        <f>T31+'KEY L-8'!$M8</f>
        <v>0.29886574074074079</v>
      </c>
      <c r="U32" s="106">
        <f>U31+'KEY L-8'!$M8</f>
        <v>0.30274305555555542</v>
      </c>
      <c r="V32" s="106">
        <f>V31+'KEY L-8'!$M8</f>
        <v>0.30667824074074063</v>
      </c>
      <c r="W32" s="106">
        <v>0.31061342592592583</v>
      </c>
      <c r="X32" s="106">
        <f>X31+'KEY L-8'!$M8</f>
        <v>0.31454861111111104</v>
      </c>
      <c r="Y32" s="106">
        <f>Y31+'KEY L-8'!$M8</f>
        <v>0.31848379629629625</v>
      </c>
      <c r="Z32" s="106">
        <f>Z31+'KEY L-8'!$M8</f>
        <v>0.32241898148148146</v>
      </c>
      <c r="AA32" s="106">
        <f>AA31+'KEY L-8'!$M8</f>
        <v>0.32664351851851858</v>
      </c>
      <c r="AB32" s="106">
        <f>AB31+'KEY L-8'!$M8</f>
        <v>0.33028935185185188</v>
      </c>
      <c r="AC32" s="106">
        <f>AC31+'KEY L-8'!$M8</f>
        <v>0.33422453703703708</v>
      </c>
      <c r="AD32" s="106">
        <f>AD31+'KEY L-8'!$M8</f>
        <v>0.33815972222222229</v>
      </c>
      <c r="AE32" s="106">
        <f>AE31+'KEY L-8'!$M8</f>
        <v>0.3420949074074075</v>
      </c>
      <c r="AF32" s="106">
        <f>AF31+'KEY L-8'!$M8</f>
        <v>0.34603009259259271</v>
      </c>
      <c r="AG32" s="106">
        <f>AG31+'KEY L-8'!$M8</f>
        <v>0.34996527777777792</v>
      </c>
      <c r="AH32" s="106">
        <f>AH31+'KEY L-8'!$M8</f>
        <v>0.35390046296296312</v>
      </c>
      <c r="AI32" s="106">
        <f>AI31+'KEY L-8'!$M8</f>
        <v>0.35783564814814833</v>
      </c>
      <c r="AJ32" s="106">
        <f>AJ31+'KEY L-8'!$M8</f>
        <v>0.36177083333333354</v>
      </c>
      <c r="AK32" s="106">
        <f>AK31+'KEY L-8'!$M8</f>
        <v>0.36570601851851875</v>
      </c>
      <c r="AL32" s="106">
        <f>AL31+'KEY L-8'!$M8</f>
        <v>0.36964120370370396</v>
      </c>
      <c r="AM32" s="106">
        <f>AM31+'KEY L-8'!$M8</f>
        <v>0.37357638888888917</v>
      </c>
      <c r="AN32" s="106">
        <f>AN31+'KEY L-8'!$M8</f>
        <v>0.37751157407407437</v>
      </c>
      <c r="AO32" s="106">
        <f>AO31+'KEY L-8'!$M8</f>
        <v>0.38144675925925958</v>
      </c>
      <c r="AP32" s="106">
        <f>AP31+'KEY L-8'!$M8</f>
        <v>0.38538194444444479</v>
      </c>
      <c r="AQ32" s="106">
        <f>AQ31+'KEY L-8'!$M8</f>
        <v>0.38931712962963</v>
      </c>
      <c r="AR32" s="106">
        <f>AR31+'KEY L-8'!$M8</f>
        <v>0.39325231481481521</v>
      </c>
      <c r="AS32" s="106">
        <f>AS31+'KEY L-8'!$M8</f>
        <v>0.39718750000000042</v>
      </c>
      <c r="AT32" s="106">
        <f>AT31+'KEY L-8'!$M8</f>
        <v>0.40112268518518562</v>
      </c>
      <c r="AU32" s="106">
        <f>AU31+'KEY L-8'!$M8</f>
        <v>0.40505787037037083</v>
      </c>
      <c r="AV32" s="106">
        <f>AV31+'KEY L-8'!$M8</f>
        <v>0.40899305555555604</v>
      </c>
      <c r="AW32" s="106">
        <f>AW31+'KEY L-8'!$M8</f>
        <v>0.41292824074074125</v>
      </c>
      <c r="AX32" s="106">
        <f>AX31+'KEY L-8'!$M8</f>
        <v>0.41686342592592646</v>
      </c>
      <c r="AY32" s="106">
        <f>AY31+'KEY L-8'!$M8</f>
        <v>0.42079861111111166</v>
      </c>
      <c r="AZ32" s="106">
        <f>AZ31+'KEY L-8'!$M8</f>
        <v>0.42473379629629687</v>
      </c>
      <c r="BA32" s="106">
        <f>BA31+'KEY L-8'!$M8</f>
        <v>0.42866898148148208</v>
      </c>
      <c r="BB32" s="106">
        <f>BB31+'KEY L-8'!$M8</f>
        <v>0.43358796296296298</v>
      </c>
      <c r="BC32" s="106">
        <f>BC31+'KEY L-8'!$M8</f>
        <v>0.4365393518518525</v>
      </c>
      <c r="BD32" s="106">
        <f>BD31+'KEY L-8'!$M8</f>
        <v>0.43983796296296296</v>
      </c>
      <c r="BE32" s="106">
        <f>BE31+'KEY L-8'!$M8</f>
        <v>0.44440972222222291</v>
      </c>
      <c r="BF32" s="106">
        <f>BF31+'KEY L-8'!$M8</f>
        <v>0.44834490740740812</v>
      </c>
      <c r="BG32" s="106">
        <f>BG31+'KEY L-8'!$M8</f>
        <v>0.45228009259259333</v>
      </c>
      <c r="BH32" s="106">
        <f>BH31+'KEY L-8'!$M8</f>
        <v>0.45621527777777854</v>
      </c>
      <c r="BI32" s="106">
        <f>BI31+'KEY L-8'!$M8</f>
        <v>0.46015046296296375</v>
      </c>
      <c r="BJ32" s="106">
        <f>BJ31+'KEY L-8'!$M8</f>
        <v>0.46408564814814895</v>
      </c>
      <c r="BK32" s="106">
        <f>BK31+'KEY L-8'!$M8</f>
        <v>0.46802083333333416</v>
      </c>
      <c r="BL32" s="106">
        <f>BL31+'KEY L-8'!$M8</f>
        <v>0.47195601851851937</v>
      </c>
      <c r="BM32" s="106">
        <f>BM31+'KEY L-8'!$M8</f>
        <v>0.47589120370370458</v>
      </c>
      <c r="BN32" s="106">
        <f>BN31+'KEY L-8'!$M8</f>
        <v>0.47982638888888979</v>
      </c>
      <c r="BO32" s="106">
        <f>BO31+'KEY L-8'!$M8</f>
        <v>0.48428240740740741</v>
      </c>
      <c r="BP32" s="106">
        <f>BP31+'KEY L-8'!$M8</f>
        <v>0.4876967592592602</v>
      </c>
      <c r="BQ32" s="106">
        <f>BQ31+'KEY L-8'!$M8</f>
        <v>0.49122685185185189</v>
      </c>
      <c r="BR32" s="106">
        <f>BR31+'KEY L-8'!$M8</f>
        <v>0.49556712962963062</v>
      </c>
      <c r="BS32" s="106">
        <f>BS31+'KEY L-8'!$M8</f>
        <v>0.49979166666666763</v>
      </c>
      <c r="BT32" s="106">
        <f>BT31+'KEY L-8'!$M8</f>
        <v>0.50401620370370459</v>
      </c>
      <c r="BU32" s="106">
        <f>BU31+'KEY L-8'!$M8</f>
        <v>0.50824074074074166</v>
      </c>
      <c r="BV32" s="106">
        <f>BV31+'KEY L-8'!$M8</f>
        <v>0.51246527777777873</v>
      </c>
      <c r="BW32" s="106">
        <f>BW31+'KEY L-8'!$M8</f>
        <v>0.51668981481481568</v>
      </c>
      <c r="BX32" s="106">
        <f>BX31+'KEY L-8'!$M8</f>
        <v>0.52091435185185275</v>
      </c>
      <c r="BY32" s="106">
        <f>BY31+'KEY L-8'!$M8</f>
        <v>0.52513888888888971</v>
      </c>
      <c r="BZ32" s="106">
        <f>BZ31+'KEY L-8'!$M8</f>
        <v>0.52936342592592678</v>
      </c>
      <c r="CA32" s="106">
        <f>CA31+'KEY L-8'!$M8</f>
        <v>0.53358796296296374</v>
      </c>
      <c r="CB32" s="106">
        <f>CB31+'KEY L-8'!$M8</f>
        <v>0.53781250000000069</v>
      </c>
      <c r="CC32" s="106">
        <f>CC31+'KEY L-8'!$M8</f>
        <v>0.54203703703703765</v>
      </c>
      <c r="CD32" s="106">
        <f>CD31+'KEY L-8'!$M8</f>
        <v>0.54626157407407461</v>
      </c>
      <c r="CE32" s="106">
        <f>CE31+'KEY L-8'!$M8</f>
        <v>0.55048611111111168</v>
      </c>
      <c r="CF32" s="106">
        <f>CF31+'KEY L-8'!$M8</f>
        <v>0.55471064814814874</v>
      </c>
      <c r="CG32" s="106">
        <f>CG31+'KEY L-8'!$M8</f>
        <v>0.5589351851851857</v>
      </c>
      <c r="CH32" s="106">
        <f>CH31+'KEY L-8'!$M8</f>
        <v>0.56315972222222277</v>
      </c>
      <c r="CI32" s="106">
        <f>CI31+'KEY L-8'!$M8</f>
        <v>0.56738425925925984</v>
      </c>
      <c r="CJ32" s="106">
        <f>CJ31+'KEY L-8'!$M8</f>
        <v>0.57160879629629691</v>
      </c>
      <c r="CK32" s="106">
        <f>CK31+'KEY L-8'!$M8</f>
        <v>0.57583333333333397</v>
      </c>
      <c r="CL32" s="106">
        <f>CL31+'KEY L-8'!$M8</f>
        <v>0.58005787037037104</v>
      </c>
      <c r="CM32" s="106">
        <f>CM31+'KEY L-8'!$M8</f>
        <v>0.58428240740740811</v>
      </c>
      <c r="CN32" s="106">
        <f>CN31+'KEY L-8'!$M8</f>
        <v>0.58850694444444518</v>
      </c>
      <c r="CO32" s="106">
        <f>CO31+'KEY L-8'!$M8</f>
        <v>0.59273148148148225</v>
      </c>
      <c r="CP32" s="106">
        <f>CP31+'KEY L-8'!$M8</f>
        <v>0.59695601851851932</v>
      </c>
      <c r="CQ32" s="106">
        <f>CQ31+'KEY L-8'!$M8</f>
        <v>0.60118055555555638</v>
      </c>
      <c r="CR32" s="106">
        <f>CR31+'KEY L-8'!$M8</f>
        <v>0.60540509259259345</v>
      </c>
      <c r="CS32" s="106">
        <f>CS31+'KEY L-8'!$M8</f>
        <v>0.60962962962963052</v>
      </c>
      <c r="CT32" s="106">
        <f>CT31+'KEY L-8'!$M8</f>
        <v>0.61385416666666759</v>
      </c>
      <c r="CU32" s="106">
        <f>CU31+'KEY L-8'!$M8</f>
        <v>0.61807870370370466</v>
      </c>
      <c r="CV32" s="106">
        <f>CV31+'KEY L-8'!$M8</f>
        <v>0.62230324074074173</v>
      </c>
      <c r="CW32" s="106">
        <f>CW31+'KEY L-8'!$M8</f>
        <v>0.62652777777777879</v>
      </c>
      <c r="CX32" s="106">
        <f>CX31+'KEY L-8'!$M8</f>
        <v>0.63075231481481586</v>
      </c>
      <c r="CY32" s="106">
        <f>CY31+'KEY L-8'!$M8</f>
        <v>0.63497685185185293</v>
      </c>
      <c r="CZ32" s="106">
        <f>CZ31+'KEY L-8'!$M8</f>
        <v>0.63920138888889</v>
      </c>
      <c r="DA32" s="106">
        <f>DA31+'KEY L-8'!$M8</f>
        <v>0.64342592592592707</v>
      </c>
      <c r="DB32" s="106">
        <f>DB31+'KEY L-8'!$M8</f>
        <v>0.64765046296296414</v>
      </c>
      <c r="DC32" s="106">
        <f>DC31+'KEY L-8'!$M8</f>
        <v>0.6518750000000012</v>
      </c>
      <c r="DD32" s="106">
        <f>DD31+'KEY L-8'!$M8</f>
        <v>0.65609953703703827</v>
      </c>
      <c r="DE32" s="106">
        <f>DE31+'KEY L-8'!$M8</f>
        <v>0.66032407407407534</v>
      </c>
      <c r="DF32" s="106">
        <f>DF31+'KEY L-8'!$M8</f>
        <v>0.66454861111111241</v>
      </c>
      <c r="DG32" s="106">
        <f>DG31+'KEY L-8'!$M8</f>
        <v>0.66877314814814948</v>
      </c>
      <c r="DH32" s="106">
        <f>DH31+'KEY L-8'!$M8</f>
        <v>0.67299768518518654</v>
      </c>
      <c r="DI32" s="106">
        <f>DI31+'KEY L-8'!$M8</f>
        <v>0.67722222222222361</v>
      </c>
      <c r="DJ32" s="106">
        <f>DJ31+'KEY L-8'!$M8</f>
        <v>0.68144675925926068</v>
      </c>
      <c r="DK32" s="106">
        <v>0.68402777777777779</v>
      </c>
      <c r="DL32" s="106">
        <f>DL31+'KEY L-8'!$M8</f>
        <v>0.68636574074074075</v>
      </c>
      <c r="DM32" s="106">
        <f>DM31+'KEY L-8'!$M8</f>
        <v>0.68989583333333482</v>
      </c>
      <c r="DN32" s="106">
        <f>DN31+'KEY L-8'!$M8</f>
        <v>0.69412037037037189</v>
      </c>
      <c r="DO32" s="106">
        <f>DO31+'KEY L-8'!$M8</f>
        <v>0.69834490740740895</v>
      </c>
      <c r="DP32" s="106">
        <f>DP31+'KEY L-8'!$M8</f>
        <v>0.70256944444444602</v>
      </c>
      <c r="DQ32" s="106">
        <f>DQ31+'KEY L-8'!$M8</f>
        <v>0.70679398148148309</v>
      </c>
      <c r="DR32" s="106">
        <f>DR31+'KEY L-8'!$M8</f>
        <v>0.71101851851852016</v>
      </c>
      <c r="DS32" s="106">
        <f>DS31+'KEY L-8'!$M8</f>
        <v>0.71524305555555723</v>
      </c>
      <c r="DT32" s="106">
        <f>DT31+'KEY L-8'!$M8</f>
        <v>0.7194675925925943</v>
      </c>
      <c r="DU32" s="106">
        <f>DU31+'KEY L-8'!$M8</f>
        <v>0.72369212962963136</v>
      </c>
      <c r="DV32" s="106">
        <f>DV31+'KEY L-8'!$M8</f>
        <v>0.72791666666666843</v>
      </c>
      <c r="DW32" s="106">
        <f>DW31+'KEY L-8'!$M8</f>
        <v>0.73185185185185364</v>
      </c>
      <c r="DX32" s="106">
        <f>DX31+'KEY L-8'!$M8</f>
        <v>0.73578703703703885</v>
      </c>
      <c r="DY32" s="106">
        <f>DY31+'KEY L-8'!$M8</f>
        <v>0.73972222222222406</v>
      </c>
      <c r="DZ32" s="106">
        <f>DZ31+'KEY L-8'!$M8</f>
        <v>0.74365740740740927</v>
      </c>
      <c r="EA32" s="106">
        <f>EA31+'KEY L-8'!$M8</f>
        <v>0.74759259259259447</v>
      </c>
      <c r="EB32" s="106">
        <f>EB31+'KEY L-8'!$M8</f>
        <v>0.75152777777777968</v>
      </c>
      <c r="EC32" s="106">
        <f>EC31+'KEY L-8'!$M8</f>
        <v>0.75546296296296489</v>
      </c>
      <c r="ED32" s="106">
        <f>ED31+'KEY L-8'!$M8</f>
        <v>0.7593981481481501</v>
      </c>
      <c r="EE32" s="106">
        <f>EE31+'KEY L-8'!$M8</f>
        <v>0.76333333333333531</v>
      </c>
      <c r="EF32" s="106">
        <f>EF31+'KEY L-8'!$M8</f>
        <v>0.76726851851852051</v>
      </c>
      <c r="EG32" s="106">
        <f>EG31+'KEY L-8'!$M8</f>
        <v>0.77120370370370572</v>
      </c>
      <c r="EH32" s="106">
        <f>EH31+'KEY L-8'!$M8</f>
        <v>0.77513888888889093</v>
      </c>
      <c r="EI32" s="106">
        <f>EI31+'KEY L-8'!$M8</f>
        <v>0.77907407407407614</v>
      </c>
      <c r="EJ32" s="106">
        <f>EJ31+'KEY L-8'!$M8</f>
        <v>0.78300925925926135</v>
      </c>
      <c r="EK32" s="106">
        <f>EK31+'KEY L-8'!$M8</f>
        <v>0.78694444444444656</v>
      </c>
      <c r="EL32" s="106">
        <f>EL31+'KEY L-8'!$M8</f>
        <v>0.79087962962963176</v>
      </c>
      <c r="EM32" s="106">
        <f>EM31+'KEY L-8'!$M8</f>
        <v>0.79481481481481697</v>
      </c>
      <c r="EN32" s="106">
        <f>EN31+'KEY L-8'!$M8</f>
        <v>0.79875000000000218</v>
      </c>
      <c r="EO32" s="106">
        <f>EO31+'KEY L-8'!$M8</f>
        <v>0.80268518518518739</v>
      </c>
      <c r="EP32" s="106">
        <f>EP31+'KEY L-8'!$M8</f>
        <v>0.8066203703703726</v>
      </c>
      <c r="EQ32" s="106">
        <f>EQ31+'KEY L-8'!$M8</f>
        <v>0.81055555555555781</v>
      </c>
      <c r="ER32" s="106">
        <f>ER31+'KEY L-8'!$M8</f>
        <v>0.81449074074074301</v>
      </c>
      <c r="ES32" s="106">
        <f>ES31+'KEY L-8'!$M8</f>
        <v>0.81842592592592822</v>
      </c>
      <c r="ET32" s="106">
        <f>ET31+'KEY L-8'!$M8</f>
        <v>0.82236111111111343</v>
      </c>
      <c r="EU32" s="106">
        <f>EU31+'KEY L-8'!$M8</f>
        <v>0.82629629629629864</v>
      </c>
      <c r="EV32" s="106">
        <f>EV31+'KEY L-8'!$M8</f>
        <v>0.83023148148148385</v>
      </c>
      <c r="EW32" s="106">
        <f>EW31+'KEY L-8'!$M8</f>
        <v>0.83416666666666905</v>
      </c>
      <c r="EX32" s="106">
        <f>EX31+'KEY L-8'!$M8</f>
        <v>0.83810185185185426</v>
      </c>
      <c r="EY32" s="106">
        <f>EY31+'KEY L-8'!$M8</f>
        <v>0.84203703703703947</v>
      </c>
      <c r="EZ32" s="106">
        <f>EZ31+'KEY L-8'!$M8</f>
        <v>0.84597222222222468</v>
      </c>
      <c r="FA32" s="106">
        <f>FA31+'KEY L-8'!$M8</f>
        <v>0.84990740740740989</v>
      </c>
      <c r="FB32" s="106">
        <f>FB31+'KEY L-8'!$M8</f>
        <v>0.8538425925925951</v>
      </c>
      <c r="FC32" s="106">
        <f>FC31+'KEY L-8'!$M8</f>
        <v>0.8577777777777803</v>
      </c>
      <c r="FD32" s="106">
        <f>FD31+'KEY L-8'!$M8</f>
        <v>0.86171296296296551</v>
      </c>
      <c r="FE32" s="106">
        <f>FE31+'KEY L-8'!$M8</f>
        <v>0.86564814814815072</v>
      </c>
      <c r="FF32" s="106">
        <f>FF31+'KEY L-8'!$M8</f>
        <v>0.86958333333333593</v>
      </c>
      <c r="FG32" s="106">
        <f>FG31+'KEY L-8'!$M8</f>
        <v>0.87351851851852114</v>
      </c>
      <c r="FH32" s="106">
        <f>FH31+'KEY L-8'!$M8</f>
        <v>0.87745370370370634</v>
      </c>
      <c r="FI32" s="106">
        <f>FI31+'KEY L-8'!$M8</f>
        <v>0.88138888888889155</v>
      </c>
      <c r="FJ32" s="106">
        <f>FJ31+'KEY L-8'!$M8</f>
        <v>0.88532407407407676</v>
      </c>
      <c r="FK32" s="106">
        <f>FK31+'KEY L-8'!$M8</f>
        <v>0.88925925925926197</v>
      </c>
      <c r="FL32" s="512"/>
      <c r="FM32" s="106">
        <f>FM31+'KEY L-8'!$M8</f>
        <v>0.89660879629629608</v>
      </c>
      <c r="FN32" s="106">
        <f>FN31+'KEY L-8'!$M8</f>
        <v>0.90019675925925902</v>
      </c>
      <c r="FO32" s="106">
        <f>FO31+'KEY L-8'!$M8</f>
        <v>0.90378472222222195</v>
      </c>
      <c r="FP32" s="106">
        <f>FP31+'KEY L-8'!$M8</f>
        <v>0.90806712962962932</v>
      </c>
      <c r="FQ32" s="106">
        <f>FQ31+'KEY L-8'!$M8</f>
        <v>0.91206018518518506</v>
      </c>
      <c r="FR32" s="106">
        <f>FR31+'KEY L-8'!$M8</f>
        <v>0.91692129629629626</v>
      </c>
      <c r="FS32" s="512"/>
      <c r="FT32" s="106">
        <f>FT31+'KEY L-8'!$M8</f>
        <v>0.92317129629629635</v>
      </c>
      <c r="FU32" s="128">
        <f>FU31+'KEY L-8'!$M8</f>
        <v>0.92664351851851845</v>
      </c>
      <c r="FV32" s="106">
        <f>FV31+'KEY L-8'!$M8</f>
        <v>0.93219907407407399</v>
      </c>
      <c r="FW32" s="512"/>
      <c r="FX32" s="106">
        <f>FX31+'KEY L-8'!$M8</f>
        <v>0.94053240740740729</v>
      </c>
      <c r="FY32" s="128">
        <f>FY31+'KEY L-8'!$M8</f>
        <v>0.94886574074074082</v>
      </c>
      <c r="FZ32" s="106">
        <f>FZ31+'KEY L-8'!$M8</f>
        <v>0.95303240740740736</v>
      </c>
      <c r="GA32" s="130">
        <f>GA31+'KEY L-8'!$M8</f>
        <v>0.95719907407407412</v>
      </c>
      <c r="GB32" s="512"/>
      <c r="GC32" s="128">
        <f>GC31+'KEY L-8'!$M8</f>
        <v>0.96553240740740742</v>
      </c>
      <c r="GD32" s="106">
        <f>GD31+'KEY L-8'!$M8</f>
        <v>0.96900462962962952</v>
      </c>
      <c r="GE32" s="106">
        <f>GE31+'KEY L-8'!$M8</f>
        <v>0.97317129629629628</v>
      </c>
      <c r="GF32" s="106">
        <f>GF31+'KEY L-8'!$M8</f>
        <v>0.98358796296296291</v>
      </c>
      <c r="GG32" s="106">
        <f>GG31+'KEY L-8'!$M8</f>
        <v>0.98706018518518512</v>
      </c>
      <c r="GH32" s="517"/>
      <c r="GI32" s="517"/>
      <c r="GJ32" s="517"/>
      <c r="GK32" s="512"/>
      <c r="GL32" s="517"/>
      <c r="GM32" s="512"/>
      <c r="GN32" s="512"/>
      <c r="GO32" s="512"/>
      <c r="GP32" s="519"/>
      <c r="GQ32" s="594"/>
    </row>
    <row r="33" spans="1:199" s="71" customFormat="1" ht="17.100000000000001" customHeight="1" x14ac:dyDescent="0.25">
      <c r="A33" s="72" t="s">
        <v>98</v>
      </c>
      <c r="B33" s="604"/>
      <c r="C33" s="109">
        <f>C32+'KEY L-8'!$Q9</f>
        <v>0.2253009259259259</v>
      </c>
      <c r="D33" s="108">
        <f>D32+'KEY L-8'!$M9</f>
        <v>0.23486111111111108</v>
      </c>
      <c r="E33" s="106">
        <f>E32+'KEY L-8'!$M9</f>
        <v>0.24180555555555555</v>
      </c>
      <c r="F33" s="106">
        <f>F32+'KEY L-8'!$M9</f>
        <v>0.24527777777777776</v>
      </c>
      <c r="G33" s="106">
        <f>G32+'KEY L-8'!$M9</f>
        <v>0.24875</v>
      </c>
      <c r="H33" s="106">
        <f>H32+'KEY L-8'!$M9</f>
        <v>0.25222222222222224</v>
      </c>
      <c r="I33" s="106">
        <f>I32+'KEY L-8'!$M9</f>
        <v>0.25638888888888889</v>
      </c>
      <c r="J33" s="106">
        <f>J32+'KEY L-8'!$M9</f>
        <v>0.26140046296296304</v>
      </c>
      <c r="K33" s="106">
        <f>K32+'KEY L-8'!$M9</f>
        <v>0.26402777777777781</v>
      </c>
      <c r="L33" s="106">
        <f>L32+'KEY L-8'!$M9</f>
        <v>0.26636574074074082</v>
      </c>
      <c r="M33" s="106">
        <f>M32+'KEY L-8'!$M9</f>
        <v>0.27348379629629621</v>
      </c>
      <c r="N33" s="106">
        <f>N32+'KEY L-8'!$M9</f>
        <v>0.2772222222222222</v>
      </c>
      <c r="O33" s="106">
        <f>O32+'KEY L-8'!$M9</f>
        <v>0.28135416666666652</v>
      </c>
      <c r="P33" s="106">
        <f>P32+'KEY L-8'!$M9</f>
        <v>0.28555555555555556</v>
      </c>
      <c r="Q33" s="106">
        <f>Q32+'KEY L-8'!$M9</f>
        <v>0.28922453703703688</v>
      </c>
      <c r="R33" s="106">
        <f>R32+'KEY L-8'!$M9</f>
        <v>0.29319444444444448</v>
      </c>
      <c r="S33" s="106">
        <f>S32+'KEY L-8'!$M9</f>
        <v>0.29709490740740729</v>
      </c>
      <c r="T33" s="106">
        <f>T32+'KEY L-8'!$M9</f>
        <v>0.30108796296296303</v>
      </c>
      <c r="U33" s="106">
        <f>U32+'KEY L-8'!$M9</f>
        <v>0.30496527777777765</v>
      </c>
      <c r="V33" s="106">
        <f>V32+'KEY L-8'!$M9</f>
        <v>0.30890046296296286</v>
      </c>
      <c r="W33" s="106">
        <f>W32+'KEY L-8'!$M9</f>
        <v>0.31283564814814807</v>
      </c>
      <c r="X33" s="106">
        <f>X32+'KEY L-8'!$M9</f>
        <v>0.31677083333333328</v>
      </c>
      <c r="Y33" s="106">
        <f>Y32+'KEY L-8'!$M9</f>
        <v>0.32070601851851849</v>
      </c>
      <c r="Z33" s="106">
        <f>Z32+'KEY L-8'!$M9</f>
        <v>0.3246412037037037</v>
      </c>
      <c r="AA33" s="106">
        <f>AA32+'KEY L-8'!$M9</f>
        <v>0.32886574074074082</v>
      </c>
      <c r="AB33" s="106">
        <f>AB32+'KEY L-8'!$M9</f>
        <v>0.33251157407407411</v>
      </c>
      <c r="AC33" s="106">
        <f>AC32+'KEY L-8'!$M9</f>
        <v>0.33644675925925932</v>
      </c>
      <c r="AD33" s="106">
        <f>AD32+'KEY L-8'!$M9</f>
        <v>0.34038194444444453</v>
      </c>
      <c r="AE33" s="106">
        <f>AE32+'KEY L-8'!$M9</f>
        <v>0.34431712962962974</v>
      </c>
      <c r="AF33" s="106">
        <f>AF32+'KEY L-8'!$M9</f>
        <v>0.34825231481481494</v>
      </c>
      <c r="AG33" s="106">
        <f>AG32+'KEY L-8'!$M9</f>
        <v>0.35218750000000015</v>
      </c>
      <c r="AH33" s="106">
        <f>AH32+'KEY L-8'!$M9</f>
        <v>0.35612268518518536</v>
      </c>
      <c r="AI33" s="106">
        <f>AI32+'KEY L-8'!$M9</f>
        <v>0.36005787037037057</v>
      </c>
      <c r="AJ33" s="106">
        <f>AJ32+'KEY L-8'!$M9</f>
        <v>0.36399305555555578</v>
      </c>
      <c r="AK33" s="106">
        <f>AK32+'KEY L-8'!$M9</f>
        <v>0.36792824074074099</v>
      </c>
      <c r="AL33" s="106">
        <f>AL32+'KEY L-8'!$M9</f>
        <v>0.37186342592592619</v>
      </c>
      <c r="AM33" s="106">
        <f>AM32+'KEY L-8'!$M9</f>
        <v>0.3757986111111114</v>
      </c>
      <c r="AN33" s="106">
        <f>AN32+'KEY L-8'!$M9</f>
        <v>0.37973379629629661</v>
      </c>
      <c r="AO33" s="106">
        <f>AO32+'KEY L-8'!$M9</f>
        <v>0.38366898148148182</v>
      </c>
      <c r="AP33" s="106">
        <f>AP32+'KEY L-8'!$M9</f>
        <v>0.38760416666666703</v>
      </c>
      <c r="AQ33" s="106">
        <f>AQ32+'KEY L-8'!$M9</f>
        <v>0.39153935185185224</v>
      </c>
      <c r="AR33" s="106">
        <f>AR32+'KEY L-8'!$M9</f>
        <v>0.39547453703703744</v>
      </c>
      <c r="AS33" s="106">
        <f>AS32+'KEY L-8'!$M9</f>
        <v>0.39940972222222265</v>
      </c>
      <c r="AT33" s="106">
        <f>AT32+'KEY L-8'!$M9</f>
        <v>0.40334490740740786</v>
      </c>
      <c r="AU33" s="106">
        <f>AU32+'KEY L-8'!$M9</f>
        <v>0.40728009259259307</v>
      </c>
      <c r="AV33" s="106">
        <f>AV32+'KEY L-8'!$M9</f>
        <v>0.41121527777777828</v>
      </c>
      <c r="AW33" s="106">
        <f>AW32+'KEY L-8'!$M9</f>
        <v>0.41515046296296348</v>
      </c>
      <c r="AX33" s="106">
        <f>AX32+'KEY L-8'!$M9</f>
        <v>0.41908564814814869</v>
      </c>
      <c r="AY33" s="106">
        <f>AY32+'KEY L-8'!$M9</f>
        <v>0.4230208333333339</v>
      </c>
      <c r="AZ33" s="106">
        <f>AZ32+'KEY L-8'!$M9</f>
        <v>0.42695601851851911</v>
      </c>
      <c r="BA33" s="106">
        <f>BA32+'KEY L-8'!$M9</f>
        <v>0.43089120370370432</v>
      </c>
      <c r="BB33" s="106">
        <f>BB32+'KEY L-8'!$M9</f>
        <v>0.43581018518518522</v>
      </c>
      <c r="BC33" s="75"/>
      <c r="BD33" s="106">
        <f>BD32+'KEY L-8'!$M9</f>
        <v>0.44206018518518519</v>
      </c>
      <c r="BE33" s="106">
        <f>BE32+'KEY L-8'!$M9</f>
        <v>0.44663194444444515</v>
      </c>
      <c r="BF33" s="106">
        <f>BF32+'KEY L-8'!$M9</f>
        <v>0.45056712962963036</v>
      </c>
      <c r="BG33" s="106">
        <f>BG32+'KEY L-8'!$M9</f>
        <v>0.45450231481481557</v>
      </c>
      <c r="BH33" s="106">
        <f>BH32+'KEY L-8'!$M9</f>
        <v>0.45843750000000077</v>
      </c>
      <c r="BI33" s="106">
        <f>BI32+'KEY L-8'!$M9</f>
        <v>0.46237268518518598</v>
      </c>
      <c r="BJ33" s="106">
        <f>BJ32+'KEY L-8'!$M9</f>
        <v>0.46630787037037119</v>
      </c>
      <c r="BK33" s="106">
        <f>BK32+'KEY L-8'!$M9</f>
        <v>0.4702430555555564</v>
      </c>
      <c r="BL33" s="106">
        <f>BL32+'KEY L-8'!$M9</f>
        <v>0.47417824074074161</v>
      </c>
      <c r="BM33" s="106">
        <f>BM32+'KEY L-8'!$M9</f>
        <v>0.47811342592592682</v>
      </c>
      <c r="BN33" s="106">
        <f>BN32+'KEY L-8'!$M9</f>
        <v>0.48204861111111202</v>
      </c>
      <c r="BO33" s="106">
        <f>BO32+'KEY L-8'!$M9</f>
        <v>0.48650462962962965</v>
      </c>
      <c r="BP33" s="75"/>
      <c r="BQ33" s="106">
        <f>BQ32+'KEY L-8'!$M9</f>
        <v>0.49344907407407412</v>
      </c>
      <c r="BR33" s="106">
        <f>BR32+'KEY L-8'!$M9</f>
        <v>0.49778935185185286</v>
      </c>
      <c r="BS33" s="106">
        <f>BS32+'KEY L-8'!$M9</f>
        <v>0.50201388888888987</v>
      </c>
      <c r="BT33" s="106">
        <f>BT32+'KEY L-8'!$M9</f>
        <v>0.50623842592592683</v>
      </c>
      <c r="BU33" s="106">
        <f>BU32+'KEY L-8'!$M9</f>
        <v>0.5104629629629639</v>
      </c>
      <c r="BV33" s="106">
        <f>BV32+'KEY L-8'!$M9</f>
        <v>0.51468750000000096</v>
      </c>
      <c r="BW33" s="106">
        <f>BW32+'KEY L-8'!$M9</f>
        <v>0.51891203703703792</v>
      </c>
      <c r="BX33" s="106">
        <f>BX32+'KEY L-8'!$M9</f>
        <v>0.52313657407407499</v>
      </c>
      <c r="BY33" s="106">
        <f>BY32+'KEY L-8'!$M9</f>
        <v>0.52736111111111195</v>
      </c>
      <c r="BZ33" s="106">
        <f>BZ32+'KEY L-8'!$M9</f>
        <v>0.53158564814814901</v>
      </c>
      <c r="CA33" s="106">
        <f>CA32+'KEY L-8'!$M9</f>
        <v>0.53581018518518597</v>
      </c>
      <c r="CB33" s="106">
        <f>CB32+'KEY L-8'!$M9</f>
        <v>0.54003472222222293</v>
      </c>
      <c r="CC33" s="106">
        <f>CC32+'KEY L-8'!$M9</f>
        <v>0.54425925925925989</v>
      </c>
      <c r="CD33" s="106">
        <f>CD32+'KEY L-8'!$M9</f>
        <v>0.54848379629629684</v>
      </c>
      <c r="CE33" s="106">
        <f>CE32+'KEY L-8'!$M9</f>
        <v>0.55270833333333391</v>
      </c>
      <c r="CF33" s="106">
        <f>CF32+'KEY L-8'!$M9</f>
        <v>0.55693287037037098</v>
      </c>
      <c r="CG33" s="106">
        <f>CG32+'KEY L-8'!$M9</f>
        <v>0.56115740740740794</v>
      </c>
      <c r="CH33" s="106">
        <f>CH32+'KEY L-8'!$M9</f>
        <v>0.56538194444444501</v>
      </c>
      <c r="CI33" s="106">
        <f>CI32+'KEY L-8'!$M9</f>
        <v>0.56960648148148207</v>
      </c>
      <c r="CJ33" s="106">
        <f>CJ32+'KEY L-8'!$M9</f>
        <v>0.57383101851851914</v>
      </c>
      <c r="CK33" s="106">
        <f>CK32+'KEY L-8'!$M9</f>
        <v>0.57805555555555621</v>
      </c>
      <c r="CL33" s="106">
        <f>CL32+'KEY L-8'!$M9</f>
        <v>0.58228009259259328</v>
      </c>
      <c r="CM33" s="106">
        <f>CM32+'KEY L-8'!$M9</f>
        <v>0.58650462962963035</v>
      </c>
      <c r="CN33" s="106">
        <f>CN32+'KEY L-8'!$M9</f>
        <v>0.59072916666666742</v>
      </c>
      <c r="CO33" s="106">
        <f>CO32+'KEY L-8'!$M9</f>
        <v>0.59495370370370448</v>
      </c>
      <c r="CP33" s="106">
        <f>CP32+'KEY L-8'!$M9</f>
        <v>0.59917824074074155</v>
      </c>
      <c r="CQ33" s="106">
        <f>CQ32+'KEY L-8'!$M9</f>
        <v>0.60340277777777862</v>
      </c>
      <c r="CR33" s="106">
        <f>CR32+'KEY L-8'!$M9</f>
        <v>0.60762731481481569</v>
      </c>
      <c r="CS33" s="106">
        <f>CS32+'KEY L-8'!$M9</f>
        <v>0.61185185185185276</v>
      </c>
      <c r="CT33" s="106">
        <f>CT32+'KEY L-8'!$M9</f>
        <v>0.61607638888888983</v>
      </c>
      <c r="CU33" s="106">
        <f>CU32+'KEY L-8'!$M9</f>
        <v>0.62030092592592689</v>
      </c>
      <c r="CV33" s="106">
        <f>CV32+'KEY L-8'!$M9</f>
        <v>0.62452546296296396</v>
      </c>
      <c r="CW33" s="106">
        <f>CW32+'KEY L-8'!$M9</f>
        <v>0.62875000000000103</v>
      </c>
      <c r="CX33" s="106">
        <f>CX32+'KEY L-8'!$M9</f>
        <v>0.6329745370370381</v>
      </c>
      <c r="CY33" s="106">
        <f>CY32+'KEY L-8'!$M9</f>
        <v>0.63719907407407517</v>
      </c>
      <c r="CZ33" s="106">
        <f>CZ32+'KEY L-8'!$M9</f>
        <v>0.64142361111111224</v>
      </c>
      <c r="DA33" s="106">
        <f>DA32+'KEY L-8'!$M9</f>
        <v>0.6456481481481493</v>
      </c>
      <c r="DB33" s="106">
        <f>DB32+'KEY L-8'!$M9</f>
        <v>0.64987268518518637</v>
      </c>
      <c r="DC33" s="106">
        <f>DC32+'KEY L-8'!$M9</f>
        <v>0.65409722222222344</v>
      </c>
      <c r="DD33" s="106">
        <f>DD32+'KEY L-8'!$M9</f>
        <v>0.65832175925926051</v>
      </c>
      <c r="DE33" s="106">
        <f>DE32+'KEY L-8'!$M9</f>
        <v>0.66254629629629758</v>
      </c>
      <c r="DF33" s="106">
        <f>DF32+'KEY L-8'!$M9</f>
        <v>0.66677083333333464</v>
      </c>
      <c r="DG33" s="106">
        <f>DG32+'KEY L-8'!$M9</f>
        <v>0.67099537037037171</v>
      </c>
      <c r="DH33" s="106">
        <f>DH32+'KEY L-8'!$M9</f>
        <v>0.67521990740740878</v>
      </c>
      <c r="DI33" s="106">
        <f>DI32+'KEY L-8'!$M9</f>
        <v>0.67944444444444585</v>
      </c>
      <c r="DJ33" s="106">
        <f>DJ32+'KEY L-8'!$M9</f>
        <v>0.68366898148148292</v>
      </c>
      <c r="DK33" s="106">
        <f>DK32+'KEY L-8'!$M9</f>
        <v>0.68625000000000003</v>
      </c>
      <c r="DL33" s="106">
        <f>DL32+'KEY L-8'!$M9</f>
        <v>0.68858796296296299</v>
      </c>
      <c r="DM33" s="106">
        <f>DM32+'KEY L-8'!$M9</f>
        <v>0.69211805555555705</v>
      </c>
      <c r="DN33" s="106">
        <f>DN32+'KEY L-8'!$M9</f>
        <v>0.69634259259259412</v>
      </c>
      <c r="DO33" s="106">
        <f>DO32+'KEY L-8'!$M9</f>
        <v>0.70056712962963119</v>
      </c>
      <c r="DP33" s="106">
        <f>DP32+'KEY L-8'!$M9</f>
        <v>0.70479166666666826</v>
      </c>
      <c r="DQ33" s="106">
        <f>DQ32+'KEY L-8'!$M9</f>
        <v>0.70901620370370533</v>
      </c>
      <c r="DR33" s="106">
        <f>DR32+'KEY L-8'!$M9</f>
        <v>0.7132407407407424</v>
      </c>
      <c r="DS33" s="106">
        <f>DS32+'KEY L-8'!$M9</f>
        <v>0.71746527777777946</v>
      </c>
      <c r="DT33" s="106">
        <f>DT32+'KEY L-8'!$M9</f>
        <v>0.72168981481481653</v>
      </c>
      <c r="DU33" s="106">
        <f>DU32+'KEY L-8'!$M9</f>
        <v>0.7259143518518536</v>
      </c>
      <c r="DV33" s="106">
        <f>DV32+'KEY L-8'!$M9</f>
        <v>0.73013888888889067</v>
      </c>
      <c r="DW33" s="106">
        <f>DW32+'KEY L-8'!$M9</f>
        <v>0.73407407407407588</v>
      </c>
      <c r="DX33" s="106">
        <f>DX32+'KEY L-8'!$M9</f>
        <v>0.73800925925926109</v>
      </c>
      <c r="DY33" s="106">
        <f>DY32+'KEY L-8'!$M9</f>
        <v>0.74194444444444629</v>
      </c>
      <c r="DZ33" s="106">
        <f>DZ32+'KEY L-8'!$M9</f>
        <v>0.7458796296296315</v>
      </c>
      <c r="EA33" s="106">
        <f>EA32+'KEY L-8'!$M9</f>
        <v>0.74981481481481671</v>
      </c>
      <c r="EB33" s="106">
        <f>EB32+'KEY L-8'!$M9</f>
        <v>0.75375000000000192</v>
      </c>
      <c r="EC33" s="106">
        <f>EC32+'KEY L-8'!$M9</f>
        <v>0.75768518518518713</v>
      </c>
      <c r="ED33" s="106">
        <f>ED32+'KEY L-8'!$M9</f>
        <v>0.76162037037037233</v>
      </c>
      <c r="EE33" s="106">
        <f>EE32+'KEY L-8'!$M9</f>
        <v>0.76555555555555754</v>
      </c>
      <c r="EF33" s="106">
        <f>EF32+'KEY L-8'!$M9</f>
        <v>0.76949074074074275</v>
      </c>
      <c r="EG33" s="106">
        <f>EG32+'KEY L-8'!$M9</f>
        <v>0.77342592592592796</v>
      </c>
      <c r="EH33" s="106">
        <f>EH32+'KEY L-8'!$M9</f>
        <v>0.77736111111111317</v>
      </c>
      <c r="EI33" s="106">
        <f>EI32+'KEY L-8'!$M9</f>
        <v>0.78129629629629838</v>
      </c>
      <c r="EJ33" s="106">
        <f>EJ32+'KEY L-8'!$M9</f>
        <v>0.78523148148148358</v>
      </c>
      <c r="EK33" s="106">
        <f>EK32+'KEY L-8'!$M9</f>
        <v>0.78916666666666879</v>
      </c>
      <c r="EL33" s="106">
        <f>EL32+'KEY L-8'!$M9</f>
        <v>0.793101851851854</v>
      </c>
      <c r="EM33" s="106">
        <f>EM32+'KEY L-8'!$M9</f>
        <v>0.79703703703703921</v>
      </c>
      <c r="EN33" s="106">
        <f>EN32+'KEY L-8'!$M9</f>
        <v>0.80097222222222442</v>
      </c>
      <c r="EO33" s="106">
        <f>EO32+'KEY L-8'!$M9</f>
        <v>0.80490740740740963</v>
      </c>
      <c r="EP33" s="106">
        <f>EP32+'KEY L-8'!$M9</f>
        <v>0.80884259259259483</v>
      </c>
      <c r="EQ33" s="106">
        <f>EQ32+'KEY L-8'!$M9</f>
        <v>0.81277777777778004</v>
      </c>
      <c r="ER33" s="106">
        <f>ER32+'KEY L-8'!$M9</f>
        <v>0.81671296296296525</v>
      </c>
      <c r="ES33" s="106">
        <f>ES32+'KEY L-8'!$M9</f>
        <v>0.82064814814815046</v>
      </c>
      <c r="ET33" s="106">
        <f>ET32+'KEY L-8'!$M9</f>
        <v>0.82458333333333567</v>
      </c>
      <c r="EU33" s="106">
        <f>EU32+'KEY L-8'!$M9</f>
        <v>0.82851851851852087</v>
      </c>
      <c r="EV33" s="106">
        <f>EV32+'KEY L-8'!$M9</f>
        <v>0.83245370370370608</v>
      </c>
      <c r="EW33" s="106">
        <f>EW32+'KEY L-8'!$M9</f>
        <v>0.83638888888889129</v>
      </c>
      <c r="EX33" s="106">
        <f>EX32+'KEY L-8'!$M9</f>
        <v>0.8403240740740765</v>
      </c>
      <c r="EY33" s="106">
        <f>EY32+'KEY L-8'!$M9</f>
        <v>0.84425925925926171</v>
      </c>
      <c r="EZ33" s="106">
        <f>EZ32+'KEY L-8'!$M9</f>
        <v>0.84819444444444692</v>
      </c>
      <c r="FA33" s="106">
        <f>FA32+'KEY L-8'!$M9</f>
        <v>0.85212962962963212</v>
      </c>
      <c r="FB33" s="106">
        <f>FB32+'KEY L-8'!$M9</f>
        <v>0.85606481481481733</v>
      </c>
      <c r="FC33" s="106">
        <f>FC32+'KEY L-8'!$M9</f>
        <v>0.86000000000000254</v>
      </c>
      <c r="FD33" s="106">
        <f>FD32+'KEY L-8'!$M9</f>
        <v>0.86393518518518775</v>
      </c>
      <c r="FE33" s="106">
        <f>FE32+'KEY L-8'!$M9</f>
        <v>0.86787037037037296</v>
      </c>
      <c r="FF33" s="106">
        <f>FF32+'KEY L-8'!$M9</f>
        <v>0.87180555555555816</v>
      </c>
      <c r="FG33" s="75"/>
      <c r="FH33" s="106">
        <f>FH32+'KEY L-8'!$M9</f>
        <v>0.87967592592592858</v>
      </c>
      <c r="FI33" s="106">
        <f>FI32+'KEY L-8'!$M9</f>
        <v>0.88361111111111379</v>
      </c>
      <c r="FJ33" s="75"/>
      <c r="FK33" s="106">
        <f>FK32+'KEY L-8'!$M9</f>
        <v>0.89148148148148421</v>
      </c>
      <c r="FL33" s="512"/>
      <c r="FM33" s="106">
        <f>FM32+'KEY L-8'!$M9</f>
        <v>0.89883101851851832</v>
      </c>
      <c r="FN33" s="106">
        <f>FN32+'KEY L-8'!$M9</f>
        <v>0.90241898148148125</v>
      </c>
      <c r="FO33" s="106">
        <f>FO32+'KEY L-8'!$M9</f>
        <v>0.90600694444444418</v>
      </c>
      <c r="FP33" s="106">
        <f>FP32+'KEY L-8'!$M9</f>
        <v>0.91028935185185156</v>
      </c>
      <c r="FQ33" s="75"/>
      <c r="FR33" s="106">
        <f>FR32+'KEY L-8'!$M9</f>
        <v>0.9191435185185185</v>
      </c>
      <c r="FS33" s="512"/>
      <c r="FT33" s="106">
        <f>FT32+'KEY L-8'!$M9</f>
        <v>0.92539351851851859</v>
      </c>
      <c r="FU33" s="128">
        <f>FU32+'KEY L-8'!$M9</f>
        <v>0.92886574074074069</v>
      </c>
      <c r="FV33" s="106">
        <f>FV32+'KEY L-8'!$M9</f>
        <v>0.93442129629629622</v>
      </c>
      <c r="FW33" s="512"/>
      <c r="FX33" s="106">
        <f>FX32+'KEY L-8'!$M9</f>
        <v>0.94275462962962953</v>
      </c>
      <c r="FY33" s="128">
        <f>FY32+'KEY L-8'!$M9</f>
        <v>0.95108796296296305</v>
      </c>
      <c r="FZ33" s="75"/>
      <c r="GA33" s="130">
        <f>GA32+'KEY L-8'!$M9</f>
        <v>0.95942129629629636</v>
      </c>
      <c r="GB33" s="512"/>
      <c r="GC33" s="128">
        <f>GC32+'KEY L-8'!$M9</f>
        <v>0.96775462962962966</v>
      </c>
      <c r="GD33" s="75"/>
      <c r="GE33" s="75"/>
      <c r="GF33" s="75"/>
      <c r="GG33" s="75"/>
      <c r="GH33" s="517"/>
      <c r="GI33" s="517"/>
      <c r="GJ33" s="517"/>
      <c r="GK33" s="512"/>
      <c r="GL33" s="517"/>
      <c r="GM33" s="512"/>
      <c r="GN33" s="512"/>
      <c r="GO33" s="512"/>
      <c r="GP33" s="519"/>
      <c r="GQ33" s="594"/>
    </row>
    <row r="34" spans="1:199" s="71" customFormat="1" ht="17.100000000000001" customHeight="1" x14ac:dyDescent="0.25">
      <c r="A34" s="72" t="s">
        <v>97</v>
      </c>
      <c r="B34" s="604"/>
      <c r="C34" s="109">
        <f>C33+'KEY L-8'!$Q10</f>
        <v>0.22789351851851847</v>
      </c>
      <c r="D34" s="108">
        <f>D33+'KEY L-8'!$M10</f>
        <v>0.23660879629629625</v>
      </c>
      <c r="E34" s="106">
        <f>E33+'KEY L-8'!$M10</f>
        <v>0.24355324074074072</v>
      </c>
      <c r="F34" s="106">
        <f>F33+'KEY L-8'!$M10</f>
        <v>0.24702546296296293</v>
      </c>
      <c r="G34" s="106">
        <f>G33+'KEY L-8'!$M10</f>
        <v>0.25049768518518517</v>
      </c>
      <c r="H34" s="106">
        <f>H33+'KEY L-8'!$M10</f>
        <v>0.25396990740740744</v>
      </c>
      <c r="I34" s="106">
        <f>I33+'KEY L-8'!$M10</f>
        <v>0.25813657407407409</v>
      </c>
      <c r="J34" s="106">
        <f>J33+'KEY L-8'!$M10</f>
        <v>0.26314814814814824</v>
      </c>
      <c r="K34" s="106">
        <f>K33+'KEY L-8'!$M10</f>
        <v>0.265775462962963</v>
      </c>
      <c r="L34" s="106">
        <f>L33+'KEY L-8'!$M10</f>
        <v>0.26811342592592602</v>
      </c>
      <c r="M34" s="106">
        <f>M33+'KEY L-8'!$M10</f>
        <v>0.27523148148148141</v>
      </c>
      <c r="N34" s="106">
        <f>N33+'KEY L-8'!$M10</f>
        <v>0.2789699074074074</v>
      </c>
      <c r="O34" s="106">
        <f>O33+'KEY L-8'!$M10</f>
        <v>0.28310185185185172</v>
      </c>
      <c r="P34" s="106">
        <f>P33+'KEY L-8'!$M10</f>
        <v>0.28730324074074076</v>
      </c>
      <c r="Q34" s="106">
        <f>Q33+'KEY L-8'!$M10</f>
        <v>0.29097222222222208</v>
      </c>
      <c r="R34" s="106">
        <f>R33+'KEY L-8'!$M10</f>
        <v>0.29494212962962968</v>
      </c>
      <c r="S34" s="106">
        <f>S33+'KEY L-8'!$M10</f>
        <v>0.29884259259259249</v>
      </c>
      <c r="T34" s="106">
        <f>T33+'KEY L-8'!$M10</f>
        <v>0.30283564814814823</v>
      </c>
      <c r="U34" s="106">
        <f>U33+'KEY L-8'!$M10</f>
        <v>0.30671296296296285</v>
      </c>
      <c r="V34" s="106">
        <f>V33+'KEY L-8'!$M10</f>
        <v>0.31064814814814806</v>
      </c>
      <c r="W34" s="106">
        <f>W33+'KEY L-8'!$M10</f>
        <v>0.31458333333333327</v>
      </c>
      <c r="X34" s="106">
        <f>X33+'KEY L-8'!$M10</f>
        <v>0.31851851851851848</v>
      </c>
      <c r="Y34" s="106">
        <f>Y33+'KEY L-8'!$M10</f>
        <v>0.32245370370370369</v>
      </c>
      <c r="Z34" s="106">
        <f>Z33+'KEY L-8'!$M10</f>
        <v>0.3263888888888889</v>
      </c>
      <c r="AA34" s="106">
        <f>AA33+'KEY L-8'!$M10</f>
        <v>0.33061342592592602</v>
      </c>
      <c r="AB34" s="106">
        <f>AB33+'KEY L-8'!$M10</f>
        <v>0.33425925925925931</v>
      </c>
      <c r="AC34" s="106">
        <f>AC33+'KEY L-8'!$M10</f>
        <v>0.33819444444444452</v>
      </c>
      <c r="AD34" s="106">
        <f>AD33+'KEY L-8'!$M10</f>
        <v>0.34212962962962973</v>
      </c>
      <c r="AE34" s="106">
        <f>AE33+'KEY L-8'!$M10</f>
        <v>0.34606481481481494</v>
      </c>
      <c r="AF34" s="106">
        <f>AF33+'KEY L-8'!$M10</f>
        <v>0.35000000000000014</v>
      </c>
      <c r="AG34" s="106">
        <f>AG33+'KEY L-8'!$M10</f>
        <v>0.35393518518518535</v>
      </c>
      <c r="AH34" s="106">
        <f>AH33+'KEY L-8'!$M10</f>
        <v>0.35787037037037056</v>
      </c>
      <c r="AI34" s="106">
        <f>AI33+'KEY L-8'!$M10</f>
        <v>0.36180555555555577</v>
      </c>
      <c r="AJ34" s="106">
        <f>AJ33+'KEY L-8'!$M10</f>
        <v>0.36574074074074098</v>
      </c>
      <c r="AK34" s="106">
        <f>AK33+'KEY L-8'!$M10</f>
        <v>0.36967592592592619</v>
      </c>
      <c r="AL34" s="106">
        <f>AL33+'KEY L-8'!$M10</f>
        <v>0.37361111111111139</v>
      </c>
      <c r="AM34" s="106">
        <f>AM33+'KEY L-8'!$M10</f>
        <v>0.3775462962962966</v>
      </c>
      <c r="AN34" s="106">
        <f>AN33+'KEY L-8'!$M10</f>
        <v>0.38148148148148181</v>
      </c>
      <c r="AO34" s="106">
        <f>AO33+'KEY L-8'!$M10</f>
        <v>0.38541666666666702</v>
      </c>
      <c r="AP34" s="106">
        <f>AP33+'KEY L-8'!$M10</f>
        <v>0.38935185185185223</v>
      </c>
      <c r="AQ34" s="106">
        <f>AQ33+'KEY L-8'!$M10</f>
        <v>0.39328703703703743</v>
      </c>
      <c r="AR34" s="106">
        <f>AR33+'KEY L-8'!$M10</f>
        <v>0.39722222222222264</v>
      </c>
      <c r="AS34" s="106">
        <f>AS33+'KEY L-8'!$M10</f>
        <v>0.40115740740740785</v>
      </c>
      <c r="AT34" s="106">
        <f>AT33+'KEY L-8'!$M10</f>
        <v>0.40509259259259306</v>
      </c>
      <c r="AU34" s="106">
        <f>AU33+'KEY L-8'!$M10</f>
        <v>0.40902777777777827</v>
      </c>
      <c r="AV34" s="106">
        <f>AV33+'KEY L-8'!$M10</f>
        <v>0.41296296296296348</v>
      </c>
      <c r="AW34" s="106">
        <f>AW33+'KEY L-8'!$M10</f>
        <v>0.41689814814814868</v>
      </c>
      <c r="AX34" s="106">
        <f>AX33+'KEY L-8'!$M10</f>
        <v>0.42083333333333389</v>
      </c>
      <c r="AY34" s="106">
        <f>AY33+'KEY L-8'!$M10</f>
        <v>0.4247685185185191</v>
      </c>
      <c r="AZ34" s="106">
        <f>AZ33+'KEY L-8'!$M10</f>
        <v>0.42870370370370431</v>
      </c>
      <c r="BA34" s="106">
        <f>BA33+'KEY L-8'!$M10</f>
        <v>0.43263888888888952</v>
      </c>
      <c r="BB34" s="106">
        <f>BB33+'KEY L-8'!$M10</f>
        <v>0.43755787037037042</v>
      </c>
      <c r="BC34" s="511" t="s">
        <v>112</v>
      </c>
      <c r="BD34" s="106">
        <f>BD33+'KEY L-8'!$M10</f>
        <v>0.44380787037037039</v>
      </c>
      <c r="BE34" s="106">
        <f>BE33+'KEY L-8'!$M10</f>
        <v>0.44837962962963035</v>
      </c>
      <c r="BF34" s="106">
        <f>BF33+'KEY L-8'!$M10</f>
        <v>0.45231481481481556</v>
      </c>
      <c r="BG34" s="106">
        <f>BG33+'KEY L-8'!$M10</f>
        <v>0.45625000000000077</v>
      </c>
      <c r="BH34" s="106">
        <f>BH33+'KEY L-8'!$M10</f>
        <v>0.46018518518518597</v>
      </c>
      <c r="BI34" s="106">
        <f>BI33+'KEY L-8'!$M10</f>
        <v>0.46412037037037118</v>
      </c>
      <c r="BJ34" s="106">
        <f>BJ33+'KEY L-8'!$M10</f>
        <v>0.46805555555555639</v>
      </c>
      <c r="BK34" s="106">
        <f>BK33+'KEY L-8'!$M10</f>
        <v>0.4719907407407416</v>
      </c>
      <c r="BL34" s="106">
        <f>BL33+'KEY L-8'!$M10</f>
        <v>0.47592592592592681</v>
      </c>
      <c r="BM34" s="106">
        <f>BM33+'KEY L-8'!$M10</f>
        <v>0.47986111111111202</v>
      </c>
      <c r="BN34" s="106">
        <f>BN33+'KEY L-8'!$M10</f>
        <v>0.48379629629629722</v>
      </c>
      <c r="BO34" s="106">
        <f>BO33+'KEY L-8'!$M10</f>
        <v>0.48825231481481485</v>
      </c>
      <c r="BP34" s="511" t="s">
        <v>112</v>
      </c>
      <c r="BQ34" s="106">
        <f>BQ33+'KEY L-8'!$M10</f>
        <v>0.49519675925925932</v>
      </c>
      <c r="BR34" s="106">
        <f>BR33+'KEY L-8'!$M10</f>
        <v>0.49953703703703806</v>
      </c>
      <c r="BS34" s="106">
        <f>BS33+'KEY L-8'!$M10</f>
        <v>0.50376157407407507</v>
      </c>
      <c r="BT34" s="106">
        <f>BT33+'KEY L-8'!$M10</f>
        <v>0.50798611111111203</v>
      </c>
      <c r="BU34" s="106">
        <f>BU33+'KEY L-8'!$M10</f>
        <v>0.51221064814814909</v>
      </c>
      <c r="BV34" s="106">
        <f>BV33+'KEY L-8'!$M10</f>
        <v>0.51643518518518616</v>
      </c>
      <c r="BW34" s="106">
        <f>BW33+'KEY L-8'!$M10</f>
        <v>0.52065972222222312</v>
      </c>
      <c r="BX34" s="106">
        <f>BX33+'KEY L-8'!$M10</f>
        <v>0.52488425925926019</v>
      </c>
      <c r="BY34" s="106">
        <f>BY33+'KEY L-8'!$M10</f>
        <v>0.52910879629629715</v>
      </c>
      <c r="BZ34" s="106">
        <f>BZ33+'KEY L-8'!$M10</f>
        <v>0.53333333333333421</v>
      </c>
      <c r="CA34" s="106">
        <f>CA33+'KEY L-8'!$M10</f>
        <v>0.53755787037037117</v>
      </c>
      <c r="CB34" s="106">
        <f>CB33+'KEY L-8'!$M10</f>
        <v>0.54178240740740813</v>
      </c>
      <c r="CC34" s="106">
        <f>CC33+'KEY L-8'!$M10</f>
        <v>0.54600694444444509</v>
      </c>
      <c r="CD34" s="106">
        <f>CD33+'KEY L-8'!$M10</f>
        <v>0.55023148148148204</v>
      </c>
      <c r="CE34" s="106">
        <f>CE33+'KEY L-8'!$M10</f>
        <v>0.55445601851851911</v>
      </c>
      <c r="CF34" s="106">
        <f>CF33+'KEY L-8'!$M10</f>
        <v>0.55868055555555618</v>
      </c>
      <c r="CG34" s="106">
        <f>CG33+'KEY L-8'!$M10</f>
        <v>0.56290509259259314</v>
      </c>
      <c r="CH34" s="106">
        <f>CH33+'KEY L-8'!$M10</f>
        <v>0.56712962962963021</v>
      </c>
      <c r="CI34" s="106">
        <f>CI33+'KEY L-8'!$M10</f>
        <v>0.57135416666666727</v>
      </c>
      <c r="CJ34" s="106">
        <f>CJ33+'KEY L-8'!$M10</f>
        <v>0.57557870370370434</v>
      </c>
      <c r="CK34" s="106">
        <f>CK33+'KEY L-8'!$M10</f>
        <v>0.57980324074074141</v>
      </c>
      <c r="CL34" s="106">
        <f>CL33+'KEY L-8'!$M10</f>
        <v>0.58402777777777848</v>
      </c>
      <c r="CM34" s="106">
        <f>CM33+'KEY L-8'!$M10</f>
        <v>0.58825231481481555</v>
      </c>
      <c r="CN34" s="106">
        <f>CN33+'KEY L-8'!$M10</f>
        <v>0.59247685185185262</v>
      </c>
      <c r="CO34" s="106">
        <f>CO33+'KEY L-8'!$M10</f>
        <v>0.59670138888888968</v>
      </c>
      <c r="CP34" s="106">
        <f>CP33+'KEY L-8'!$M10</f>
        <v>0.60092592592592675</v>
      </c>
      <c r="CQ34" s="106">
        <f>CQ33+'KEY L-8'!$M10</f>
        <v>0.60515046296296382</v>
      </c>
      <c r="CR34" s="106">
        <f>CR33+'KEY L-8'!$M10</f>
        <v>0.60937500000000089</v>
      </c>
      <c r="CS34" s="106">
        <f>CS33+'KEY L-8'!$M10</f>
        <v>0.61359953703703796</v>
      </c>
      <c r="CT34" s="106">
        <f>CT33+'KEY L-8'!$M10</f>
        <v>0.61782407407407502</v>
      </c>
      <c r="CU34" s="106">
        <f>CU33+'KEY L-8'!$M10</f>
        <v>0.62204861111111209</v>
      </c>
      <c r="CV34" s="106">
        <f>CV33+'KEY L-8'!$M10</f>
        <v>0.62627314814814916</v>
      </c>
      <c r="CW34" s="106">
        <f>CW33+'KEY L-8'!$M10</f>
        <v>0.63049768518518623</v>
      </c>
      <c r="CX34" s="106">
        <f>CX33+'KEY L-8'!$M10</f>
        <v>0.6347222222222233</v>
      </c>
      <c r="CY34" s="106">
        <f>CY33+'KEY L-8'!$M10</f>
        <v>0.63894675925926037</v>
      </c>
      <c r="CZ34" s="106">
        <f>CZ33+'KEY L-8'!$M10</f>
        <v>0.64317129629629743</v>
      </c>
      <c r="DA34" s="106">
        <f>DA33+'KEY L-8'!$M10</f>
        <v>0.6473958333333345</v>
      </c>
      <c r="DB34" s="106">
        <f>DB33+'KEY L-8'!$M10</f>
        <v>0.65162037037037157</v>
      </c>
      <c r="DC34" s="106">
        <f>DC33+'KEY L-8'!$M10</f>
        <v>0.65584490740740864</v>
      </c>
      <c r="DD34" s="106">
        <f>DD33+'KEY L-8'!$M10</f>
        <v>0.66006944444444571</v>
      </c>
      <c r="DE34" s="106">
        <f>DE33+'KEY L-8'!$M10</f>
        <v>0.66429398148148278</v>
      </c>
      <c r="DF34" s="106">
        <f>DF33+'KEY L-8'!$M10</f>
        <v>0.66851851851851984</v>
      </c>
      <c r="DG34" s="106">
        <f>DG33+'KEY L-8'!$M10</f>
        <v>0.67274305555555691</v>
      </c>
      <c r="DH34" s="106">
        <f>DH33+'KEY L-8'!$M10</f>
        <v>0.67696759259259398</v>
      </c>
      <c r="DI34" s="106">
        <f>DI33+'KEY L-8'!$M10</f>
        <v>0.68119212962963105</v>
      </c>
      <c r="DJ34" s="106">
        <f>DJ33+'KEY L-8'!$M10</f>
        <v>0.68541666666666812</v>
      </c>
      <c r="DK34" s="106">
        <f>DK33+'KEY L-8'!$M10</f>
        <v>0.68799768518518523</v>
      </c>
      <c r="DL34" s="106">
        <f>DL33+'KEY L-8'!$M10</f>
        <v>0.69033564814814818</v>
      </c>
      <c r="DM34" s="106">
        <f>DM33+'KEY L-8'!$M10</f>
        <v>0.69386574074074225</v>
      </c>
      <c r="DN34" s="106">
        <f>DN33+'KEY L-8'!$M10</f>
        <v>0.69809027777777932</v>
      </c>
      <c r="DO34" s="106">
        <f>DO33+'KEY L-8'!$M10</f>
        <v>0.70231481481481639</v>
      </c>
      <c r="DP34" s="106">
        <f>DP33+'KEY L-8'!$M10</f>
        <v>0.70653935185185346</v>
      </c>
      <c r="DQ34" s="106">
        <f>DQ33+'KEY L-8'!$M10</f>
        <v>0.71076388888889053</v>
      </c>
      <c r="DR34" s="106">
        <f>DR33+'KEY L-8'!$M10</f>
        <v>0.7149884259259276</v>
      </c>
      <c r="DS34" s="106">
        <f>DS33+'KEY L-8'!$M10</f>
        <v>0.71921296296296466</v>
      </c>
      <c r="DT34" s="106">
        <f>DT33+'KEY L-8'!$M10</f>
        <v>0.72343750000000173</v>
      </c>
      <c r="DU34" s="106">
        <f>DU33+'KEY L-8'!$M10</f>
        <v>0.7276620370370388</v>
      </c>
      <c r="DV34" s="106">
        <f>DV33+'KEY L-8'!$M10</f>
        <v>0.73188657407407587</v>
      </c>
      <c r="DW34" s="106">
        <f>DW33+'KEY L-8'!$M10</f>
        <v>0.73582175925926108</v>
      </c>
      <c r="DX34" s="106">
        <f>DX33+'KEY L-8'!$M10</f>
        <v>0.73975694444444628</v>
      </c>
      <c r="DY34" s="106">
        <f>DY33+'KEY L-8'!$M10</f>
        <v>0.74369212962963149</v>
      </c>
      <c r="DZ34" s="106">
        <f>DZ33+'KEY L-8'!$M10</f>
        <v>0.7476273148148167</v>
      </c>
      <c r="EA34" s="106">
        <f>EA33+'KEY L-8'!$M10</f>
        <v>0.75156250000000191</v>
      </c>
      <c r="EB34" s="106">
        <f>EB33+'KEY L-8'!$M10</f>
        <v>0.75549768518518712</v>
      </c>
      <c r="EC34" s="106">
        <f>EC33+'KEY L-8'!$M10</f>
        <v>0.75943287037037233</v>
      </c>
      <c r="ED34" s="106">
        <f>ED33+'KEY L-8'!$M10</f>
        <v>0.76336805555555753</v>
      </c>
      <c r="EE34" s="106">
        <f>EE33+'KEY L-8'!$M10</f>
        <v>0.76730324074074274</v>
      </c>
      <c r="EF34" s="106">
        <f>EF33+'KEY L-8'!$M10</f>
        <v>0.77123842592592795</v>
      </c>
      <c r="EG34" s="106">
        <f>EG33+'KEY L-8'!$M10</f>
        <v>0.77517361111111316</v>
      </c>
      <c r="EH34" s="106">
        <f>EH33+'KEY L-8'!$M10</f>
        <v>0.77910879629629837</v>
      </c>
      <c r="EI34" s="106">
        <f>EI33+'KEY L-8'!$M10</f>
        <v>0.78304398148148358</v>
      </c>
      <c r="EJ34" s="106">
        <f>EJ33+'KEY L-8'!$M10</f>
        <v>0.78697916666666878</v>
      </c>
      <c r="EK34" s="106">
        <f>EK33+'KEY L-8'!$M10</f>
        <v>0.79091435185185399</v>
      </c>
      <c r="EL34" s="106">
        <f>EL33+'KEY L-8'!$M10</f>
        <v>0.7948495370370392</v>
      </c>
      <c r="EM34" s="106">
        <f>EM33+'KEY L-8'!$M10</f>
        <v>0.79878472222222441</v>
      </c>
      <c r="EN34" s="106">
        <f>EN33+'KEY L-8'!$M10</f>
        <v>0.80271990740740962</v>
      </c>
      <c r="EO34" s="106">
        <f>EO33+'KEY L-8'!$M10</f>
        <v>0.80665509259259482</v>
      </c>
      <c r="EP34" s="106">
        <f>EP33+'KEY L-8'!$M10</f>
        <v>0.81059027777778003</v>
      </c>
      <c r="EQ34" s="106">
        <f>EQ33+'KEY L-8'!$M10</f>
        <v>0.81452546296296524</v>
      </c>
      <c r="ER34" s="106">
        <f>ER33+'KEY L-8'!$M10</f>
        <v>0.81846064814815045</v>
      </c>
      <c r="ES34" s="106">
        <f>ES33+'KEY L-8'!$M10</f>
        <v>0.82239583333333566</v>
      </c>
      <c r="ET34" s="106">
        <f>ET33+'KEY L-8'!$M10</f>
        <v>0.82633101851852087</v>
      </c>
      <c r="EU34" s="106">
        <f>EU33+'KEY L-8'!$M10</f>
        <v>0.83026620370370607</v>
      </c>
      <c r="EV34" s="106">
        <f>EV33+'KEY L-8'!$M10</f>
        <v>0.83420138888889128</v>
      </c>
      <c r="EW34" s="106">
        <f>EW33+'KEY L-8'!$M10</f>
        <v>0.83813657407407649</v>
      </c>
      <c r="EX34" s="106">
        <f>EX33+'KEY L-8'!$M10</f>
        <v>0.8420717592592617</v>
      </c>
      <c r="EY34" s="106">
        <f>EY33+'KEY L-8'!$M10</f>
        <v>0.84600694444444691</v>
      </c>
      <c r="EZ34" s="106">
        <f>EZ33+'KEY L-8'!$M10</f>
        <v>0.84994212962963211</v>
      </c>
      <c r="FA34" s="106">
        <f>FA33+'KEY L-8'!$M10</f>
        <v>0.85387731481481732</v>
      </c>
      <c r="FB34" s="106">
        <f>FB33+'KEY L-8'!$M10</f>
        <v>0.85781250000000253</v>
      </c>
      <c r="FC34" s="106">
        <f>FC33+'KEY L-8'!$M10</f>
        <v>0.86174768518518774</v>
      </c>
      <c r="FD34" s="106">
        <f>FD33+'KEY L-8'!$M10</f>
        <v>0.86568287037037295</v>
      </c>
      <c r="FE34" s="106">
        <f>FE33+'KEY L-8'!$M10</f>
        <v>0.86961805555555816</v>
      </c>
      <c r="FF34" s="106">
        <f>FF33+'KEY L-8'!$M10</f>
        <v>0.87355324074074336</v>
      </c>
      <c r="FG34" s="511" t="s">
        <v>112</v>
      </c>
      <c r="FH34" s="106">
        <f>FH33+'KEY L-8'!$M10</f>
        <v>0.88142361111111378</v>
      </c>
      <c r="FI34" s="106">
        <f>FI33+'KEY L-8'!$M10</f>
        <v>0.88535879629629899</v>
      </c>
      <c r="FJ34" s="511" t="s">
        <v>112</v>
      </c>
      <c r="FK34" s="106">
        <f>FK33+'KEY L-8'!$M10</f>
        <v>0.89322916666666941</v>
      </c>
      <c r="FL34" s="512"/>
      <c r="FM34" s="106">
        <f>FM33+'KEY L-8'!$M10</f>
        <v>0.90057870370370352</v>
      </c>
      <c r="FN34" s="106">
        <f>FN33+'KEY L-8'!$M10</f>
        <v>0.90416666666666645</v>
      </c>
      <c r="FO34" s="106">
        <f>FO33+'KEY L-8'!$M10</f>
        <v>0.90775462962962938</v>
      </c>
      <c r="FP34" s="106">
        <f>FP33+'KEY L-8'!$M10</f>
        <v>0.91203703703703676</v>
      </c>
      <c r="FQ34" s="511" t="s">
        <v>112</v>
      </c>
      <c r="FR34" s="106">
        <f>FR33+'KEY L-8'!$M10</f>
        <v>0.9208912037037037</v>
      </c>
      <c r="FS34" s="512"/>
      <c r="FT34" s="106">
        <f>FT33+'KEY L-8'!$M10</f>
        <v>0.92714120370370379</v>
      </c>
      <c r="FU34" s="128">
        <f>FU33+'KEY L-8'!$M10</f>
        <v>0.93061342592592589</v>
      </c>
      <c r="FV34" s="106">
        <f>FV33+'KEY L-8'!$M10</f>
        <v>0.93616898148148142</v>
      </c>
      <c r="FW34" s="512"/>
      <c r="FX34" s="106">
        <f>FX33+'KEY L-8'!$M10</f>
        <v>0.94450231481481473</v>
      </c>
      <c r="FY34" s="128">
        <f>FY33+'KEY L-8'!$M10</f>
        <v>0.95283564814814825</v>
      </c>
      <c r="FZ34" s="511" t="s">
        <v>112</v>
      </c>
      <c r="GA34" s="130">
        <f>GA33+'KEY L-8'!$M10</f>
        <v>0.96116898148148155</v>
      </c>
      <c r="GB34" s="512"/>
      <c r="GC34" s="128">
        <f>GC33+'KEY L-8'!$M10</f>
        <v>0.96950231481481486</v>
      </c>
      <c r="GD34" s="511" t="s">
        <v>112</v>
      </c>
      <c r="GE34" s="511" t="s">
        <v>112</v>
      </c>
      <c r="GF34" s="511" t="s">
        <v>112</v>
      </c>
      <c r="GG34" s="511" t="s">
        <v>112</v>
      </c>
      <c r="GH34" s="517"/>
      <c r="GI34" s="517"/>
      <c r="GJ34" s="517"/>
      <c r="GK34" s="512"/>
      <c r="GL34" s="517"/>
      <c r="GM34" s="512"/>
      <c r="GN34" s="512"/>
      <c r="GO34" s="512"/>
      <c r="GP34" s="519"/>
      <c r="GQ34" s="594"/>
    </row>
    <row r="35" spans="1:199" s="71" customFormat="1" ht="17.100000000000001" customHeight="1" x14ac:dyDescent="0.25">
      <c r="A35" s="72" t="s">
        <v>96</v>
      </c>
      <c r="B35" s="604"/>
      <c r="C35" s="109">
        <f>C34+'KEY L-8'!$Q11</f>
        <v>0.23060185185185181</v>
      </c>
      <c r="D35" s="108">
        <f>D34+'KEY L-8'!$M11</f>
        <v>0.23840277777777774</v>
      </c>
      <c r="E35" s="106">
        <f>E34+'KEY L-8'!$M11</f>
        <v>0.24534722222222222</v>
      </c>
      <c r="F35" s="106">
        <f>F34+'KEY L-8'!$M11</f>
        <v>0.24881944444444443</v>
      </c>
      <c r="G35" s="106">
        <f>G34+'KEY L-8'!$M11</f>
        <v>0.25229166666666664</v>
      </c>
      <c r="H35" s="106">
        <f>H34+'KEY L-8'!$M11</f>
        <v>0.2557638888888889</v>
      </c>
      <c r="I35" s="106">
        <f>I34+'KEY L-8'!$M11</f>
        <v>0.25993055555555555</v>
      </c>
      <c r="J35" s="106">
        <f>J34+'KEY L-8'!$M11</f>
        <v>0.26494212962962971</v>
      </c>
      <c r="K35" s="106">
        <f>K34+'KEY L-8'!$M11</f>
        <v>0.26756944444444447</v>
      </c>
      <c r="L35" s="106">
        <f>L34+'KEY L-8'!$M11</f>
        <v>0.26990740740740748</v>
      </c>
      <c r="M35" s="106">
        <f>M34+'KEY L-8'!$M11</f>
        <v>0.27702546296296288</v>
      </c>
      <c r="N35" s="106">
        <f>N34+'KEY L-8'!$M11</f>
        <v>0.28076388888888887</v>
      </c>
      <c r="O35" s="106">
        <f>O34+'KEY L-8'!$M11</f>
        <v>0.28489583333333318</v>
      </c>
      <c r="P35" s="106">
        <f>P34+'KEY L-8'!$M11</f>
        <v>0.28909722222222223</v>
      </c>
      <c r="Q35" s="106">
        <f>Q34+'KEY L-8'!$M11</f>
        <v>0.29276620370370354</v>
      </c>
      <c r="R35" s="106">
        <f>R34+'KEY L-8'!$M11</f>
        <v>0.29673611111111114</v>
      </c>
      <c r="S35" s="106">
        <f>S34+'KEY L-8'!$M11</f>
        <v>0.30063657407407396</v>
      </c>
      <c r="T35" s="106">
        <f>T34+'KEY L-8'!$M11</f>
        <v>0.30462962962962969</v>
      </c>
      <c r="U35" s="106">
        <f>U34+'KEY L-8'!$M11</f>
        <v>0.30850694444444432</v>
      </c>
      <c r="V35" s="106">
        <f>V34+'KEY L-8'!$M11</f>
        <v>0.31244212962962953</v>
      </c>
      <c r="W35" s="106">
        <f>W34+'KEY L-8'!$M11</f>
        <v>0.31637731481481474</v>
      </c>
      <c r="X35" s="106">
        <f>X34+'KEY L-8'!$M11</f>
        <v>0.32031249999999994</v>
      </c>
      <c r="Y35" s="106">
        <f>Y34+'KEY L-8'!$M11</f>
        <v>0.32424768518518515</v>
      </c>
      <c r="Z35" s="106">
        <f>Z34+'KEY L-8'!$M11</f>
        <v>0.32818287037037036</v>
      </c>
      <c r="AA35" s="106">
        <f>AA34+'KEY L-8'!$M11</f>
        <v>0.33240740740740748</v>
      </c>
      <c r="AB35" s="106">
        <f>AB34+'KEY L-8'!$M11</f>
        <v>0.33605324074074078</v>
      </c>
      <c r="AC35" s="106">
        <f>AC34+'KEY L-8'!$M11</f>
        <v>0.33998842592592599</v>
      </c>
      <c r="AD35" s="106">
        <f>AD34+'KEY L-8'!$M11</f>
        <v>0.34392361111111119</v>
      </c>
      <c r="AE35" s="106">
        <f>AE34+'KEY L-8'!$M11</f>
        <v>0.3478587962962964</v>
      </c>
      <c r="AF35" s="106">
        <f>AF34+'KEY L-8'!$M11</f>
        <v>0.35179398148148161</v>
      </c>
      <c r="AG35" s="106">
        <f>AG34+'KEY L-8'!$M11</f>
        <v>0.35572916666666682</v>
      </c>
      <c r="AH35" s="106">
        <f>AH34+'KEY L-8'!$M11</f>
        <v>0.35966435185185203</v>
      </c>
      <c r="AI35" s="106">
        <f>AI34+'KEY L-8'!$M11</f>
        <v>0.36359953703703723</v>
      </c>
      <c r="AJ35" s="106">
        <f>AJ34+'KEY L-8'!$M11</f>
        <v>0.36753472222222244</v>
      </c>
      <c r="AK35" s="106">
        <f>AK34+'KEY L-8'!$M11</f>
        <v>0.37146990740740765</v>
      </c>
      <c r="AL35" s="106">
        <f>AL34+'KEY L-8'!$M11</f>
        <v>0.37540509259259286</v>
      </c>
      <c r="AM35" s="106">
        <f>AM34+'KEY L-8'!$M11</f>
        <v>0.37934027777777807</v>
      </c>
      <c r="AN35" s="106">
        <f>AN34+'KEY L-8'!$M11</f>
        <v>0.38327546296296328</v>
      </c>
      <c r="AO35" s="106">
        <f>AO34+'KEY L-8'!$M11</f>
        <v>0.38721064814814848</v>
      </c>
      <c r="AP35" s="106">
        <f>AP34+'KEY L-8'!$M11</f>
        <v>0.39114583333333369</v>
      </c>
      <c r="AQ35" s="106">
        <f>AQ34+'KEY L-8'!$M11</f>
        <v>0.3950810185185189</v>
      </c>
      <c r="AR35" s="106">
        <f>AR34+'KEY L-8'!$M11</f>
        <v>0.39901620370370411</v>
      </c>
      <c r="AS35" s="106">
        <f>AS34+'KEY L-8'!$M11</f>
        <v>0.40295138888888932</v>
      </c>
      <c r="AT35" s="106">
        <f>AT34+'KEY L-8'!$M11</f>
        <v>0.40688657407407453</v>
      </c>
      <c r="AU35" s="106">
        <f>AU34+'KEY L-8'!$M11</f>
        <v>0.41082175925925973</v>
      </c>
      <c r="AV35" s="106">
        <f>AV34+'KEY L-8'!$M11</f>
        <v>0.41475694444444494</v>
      </c>
      <c r="AW35" s="106">
        <f>AW34+'KEY L-8'!$M11</f>
        <v>0.41869212962963015</v>
      </c>
      <c r="AX35" s="106">
        <f>AX34+'KEY L-8'!$M11</f>
        <v>0.42262731481481536</v>
      </c>
      <c r="AY35" s="106">
        <f>AY34+'KEY L-8'!$M11</f>
        <v>0.42656250000000057</v>
      </c>
      <c r="AZ35" s="106">
        <f>AZ34+'KEY L-8'!$M11</f>
        <v>0.43049768518518577</v>
      </c>
      <c r="BA35" s="106">
        <f>BA34+'KEY L-8'!$M11</f>
        <v>0.43443287037037098</v>
      </c>
      <c r="BB35" s="106">
        <f>BB34+'KEY L-8'!$M11</f>
        <v>0.43935185185185188</v>
      </c>
      <c r="BC35" s="512"/>
      <c r="BD35" s="106">
        <f>BD34+'KEY L-8'!$M11</f>
        <v>0.44560185185185186</v>
      </c>
      <c r="BE35" s="106">
        <f>BE34+'KEY L-8'!$M11</f>
        <v>0.45017361111111182</v>
      </c>
      <c r="BF35" s="106">
        <f>BF34+'KEY L-8'!$M11</f>
        <v>0.45410879629629702</v>
      </c>
      <c r="BG35" s="106">
        <f>BG34+'KEY L-8'!$M11</f>
        <v>0.45804398148148223</v>
      </c>
      <c r="BH35" s="106">
        <f>BH34+'KEY L-8'!$M11</f>
        <v>0.46197916666666744</v>
      </c>
      <c r="BI35" s="106">
        <f>BI34+'KEY L-8'!$M11</f>
        <v>0.46591435185185265</v>
      </c>
      <c r="BJ35" s="106">
        <f>BJ34+'KEY L-8'!$M11</f>
        <v>0.46984953703703786</v>
      </c>
      <c r="BK35" s="106">
        <f>BK34+'KEY L-8'!$M11</f>
        <v>0.47378472222222306</v>
      </c>
      <c r="BL35" s="106">
        <f>BL34+'KEY L-8'!$M11</f>
        <v>0.47771990740740827</v>
      </c>
      <c r="BM35" s="106">
        <f>BM34+'KEY L-8'!$M11</f>
        <v>0.48165509259259348</v>
      </c>
      <c r="BN35" s="106">
        <f>BN34+'KEY L-8'!$M11</f>
        <v>0.48559027777777869</v>
      </c>
      <c r="BO35" s="106">
        <f>BO34+'KEY L-8'!$M11</f>
        <v>0.49004629629629631</v>
      </c>
      <c r="BP35" s="512"/>
      <c r="BQ35" s="106">
        <f>BQ34+'KEY L-8'!$M11</f>
        <v>0.49699074074074079</v>
      </c>
      <c r="BR35" s="106">
        <f>BR34+'KEY L-8'!$M11</f>
        <v>0.50133101851851958</v>
      </c>
      <c r="BS35" s="106">
        <f>BS34+'KEY L-8'!$M11</f>
        <v>0.50555555555555654</v>
      </c>
      <c r="BT35" s="106">
        <f>BT34+'KEY L-8'!$M11</f>
        <v>0.50978009259259349</v>
      </c>
      <c r="BU35" s="106">
        <f>BU34+'KEY L-8'!$M11</f>
        <v>0.51400462962963056</v>
      </c>
      <c r="BV35" s="106">
        <f>BV34+'KEY L-8'!$M11</f>
        <v>0.51822916666666763</v>
      </c>
      <c r="BW35" s="106">
        <f>BW34+'KEY L-8'!$M11</f>
        <v>0.52245370370370459</v>
      </c>
      <c r="BX35" s="106">
        <f>BX34+'KEY L-8'!$M11</f>
        <v>0.52667824074074165</v>
      </c>
      <c r="BY35" s="106">
        <f>BY34+'KEY L-8'!$M11</f>
        <v>0.53090277777777861</v>
      </c>
      <c r="BZ35" s="106">
        <f>BZ34+'KEY L-8'!$M11</f>
        <v>0.53512731481481568</v>
      </c>
      <c r="CA35" s="106">
        <f>CA34+'KEY L-8'!$M11</f>
        <v>0.53935185185185264</v>
      </c>
      <c r="CB35" s="106">
        <f>CB34+'KEY L-8'!$M11</f>
        <v>0.54357638888888959</v>
      </c>
      <c r="CC35" s="106">
        <f>CC34+'KEY L-8'!$M11</f>
        <v>0.54780092592592655</v>
      </c>
      <c r="CD35" s="106">
        <f>CD34+'KEY L-8'!$M11</f>
        <v>0.55202546296296351</v>
      </c>
      <c r="CE35" s="106">
        <f>CE34+'KEY L-8'!$M11</f>
        <v>0.55625000000000058</v>
      </c>
      <c r="CF35" s="106">
        <f>CF34+'KEY L-8'!$M11</f>
        <v>0.56047453703703765</v>
      </c>
      <c r="CG35" s="106">
        <f>CG34+'KEY L-8'!$M11</f>
        <v>0.5646990740740746</v>
      </c>
      <c r="CH35" s="106">
        <f>CH34+'KEY L-8'!$M11</f>
        <v>0.56892361111111167</v>
      </c>
      <c r="CI35" s="106">
        <f>CI34+'KEY L-8'!$M11</f>
        <v>0.57314814814814874</v>
      </c>
      <c r="CJ35" s="106">
        <f>CJ34+'KEY L-8'!$M11</f>
        <v>0.57737268518518581</v>
      </c>
      <c r="CK35" s="106">
        <f>CK34+'KEY L-8'!$M11</f>
        <v>0.58159722222222288</v>
      </c>
      <c r="CL35" s="106">
        <f>CL34+'KEY L-8'!$M11</f>
        <v>0.58582175925925994</v>
      </c>
      <c r="CM35" s="106">
        <f>CM34+'KEY L-8'!$M11</f>
        <v>0.59004629629629701</v>
      </c>
      <c r="CN35" s="106">
        <f>CN34+'KEY L-8'!$M11</f>
        <v>0.59427083333333408</v>
      </c>
      <c r="CO35" s="106">
        <f>CO34+'KEY L-8'!$M11</f>
        <v>0.59849537037037115</v>
      </c>
      <c r="CP35" s="106">
        <f>CP34+'KEY L-8'!$M11</f>
        <v>0.60271990740740822</v>
      </c>
      <c r="CQ35" s="106">
        <f>CQ34+'KEY L-8'!$M11</f>
        <v>0.60694444444444529</v>
      </c>
      <c r="CR35" s="106">
        <f>CR34+'KEY L-8'!$M11</f>
        <v>0.61116898148148235</v>
      </c>
      <c r="CS35" s="106">
        <f>CS34+'KEY L-8'!$M11</f>
        <v>0.61539351851851942</v>
      </c>
      <c r="CT35" s="106">
        <f>CT34+'KEY L-8'!$M11</f>
        <v>0.61961805555555649</v>
      </c>
      <c r="CU35" s="106">
        <f>CU34+'KEY L-8'!$M11</f>
        <v>0.62384259259259356</v>
      </c>
      <c r="CV35" s="106">
        <f>CV34+'KEY L-8'!$M11</f>
        <v>0.62806712962963063</v>
      </c>
      <c r="CW35" s="106">
        <f>CW34+'KEY L-8'!$M11</f>
        <v>0.6322916666666677</v>
      </c>
      <c r="CX35" s="106">
        <f>CX34+'KEY L-8'!$M11</f>
        <v>0.63651620370370476</v>
      </c>
      <c r="CY35" s="106">
        <f>CY34+'KEY L-8'!$M11</f>
        <v>0.64074074074074183</v>
      </c>
      <c r="CZ35" s="106">
        <f>CZ34+'KEY L-8'!$M11</f>
        <v>0.6449652777777789</v>
      </c>
      <c r="DA35" s="106">
        <f>DA34+'KEY L-8'!$M11</f>
        <v>0.64918981481481597</v>
      </c>
      <c r="DB35" s="106">
        <f>DB34+'KEY L-8'!$M11</f>
        <v>0.65341435185185304</v>
      </c>
      <c r="DC35" s="106">
        <f>DC34+'KEY L-8'!$M11</f>
        <v>0.65763888888889011</v>
      </c>
      <c r="DD35" s="106">
        <f>DD34+'KEY L-8'!$M11</f>
        <v>0.66186342592592717</v>
      </c>
      <c r="DE35" s="106">
        <f>DE34+'KEY L-8'!$M11</f>
        <v>0.66608796296296424</v>
      </c>
      <c r="DF35" s="106">
        <f>DF34+'KEY L-8'!$M11</f>
        <v>0.67031250000000131</v>
      </c>
      <c r="DG35" s="106">
        <f>DG34+'KEY L-8'!$M11</f>
        <v>0.67453703703703838</v>
      </c>
      <c r="DH35" s="106">
        <f>DH34+'KEY L-8'!$M11</f>
        <v>0.67876157407407545</v>
      </c>
      <c r="DI35" s="106">
        <f>DI34+'KEY L-8'!$M11</f>
        <v>0.68298611111111251</v>
      </c>
      <c r="DJ35" s="106">
        <f>DJ34+'KEY L-8'!$M11</f>
        <v>0.68721064814814958</v>
      </c>
      <c r="DK35" s="106">
        <f>DK34+'KEY L-8'!$M11</f>
        <v>0.68979166666666669</v>
      </c>
      <c r="DL35" s="106">
        <f>DL34+'KEY L-8'!$M11</f>
        <v>0.69212962962962965</v>
      </c>
      <c r="DM35" s="106">
        <f>DM34+'KEY L-8'!$M11</f>
        <v>0.69565972222222372</v>
      </c>
      <c r="DN35" s="106">
        <f>DN34+'KEY L-8'!$M11</f>
        <v>0.69988425925926079</v>
      </c>
      <c r="DO35" s="106">
        <f>DO34+'KEY L-8'!$M11</f>
        <v>0.70410879629629786</v>
      </c>
      <c r="DP35" s="106">
        <f>DP34+'KEY L-8'!$M11</f>
        <v>0.70833333333333492</v>
      </c>
      <c r="DQ35" s="106">
        <f>DQ34+'KEY L-8'!$M11</f>
        <v>0.71255787037037199</v>
      </c>
      <c r="DR35" s="106">
        <f>DR34+'KEY L-8'!$M11</f>
        <v>0.71678240740740906</v>
      </c>
      <c r="DS35" s="106">
        <f>DS34+'KEY L-8'!$M11</f>
        <v>0.72100694444444613</v>
      </c>
      <c r="DT35" s="106">
        <f>DT34+'KEY L-8'!$M11</f>
        <v>0.7252314814814832</v>
      </c>
      <c r="DU35" s="106">
        <f>DU34+'KEY L-8'!$M11</f>
        <v>0.72945601851852027</v>
      </c>
      <c r="DV35" s="106">
        <f>DV34+'KEY L-8'!$M11</f>
        <v>0.73368055555555733</v>
      </c>
      <c r="DW35" s="106">
        <f>DW34+'KEY L-8'!$M11</f>
        <v>0.73761574074074254</v>
      </c>
      <c r="DX35" s="106">
        <f>DX34+'KEY L-8'!$M11</f>
        <v>0.74155092592592775</v>
      </c>
      <c r="DY35" s="106">
        <f>DY34+'KEY L-8'!$M11</f>
        <v>0.74548611111111296</v>
      </c>
      <c r="DZ35" s="106">
        <f>DZ34+'KEY L-8'!$M11</f>
        <v>0.74942129629629817</v>
      </c>
      <c r="EA35" s="106">
        <f>EA34+'KEY L-8'!$M11</f>
        <v>0.75335648148148338</v>
      </c>
      <c r="EB35" s="106">
        <f>EB34+'KEY L-8'!$M11</f>
        <v>0.75729166666666858</v>
      </c>
      <c r="EC35" s="106">
        <f>EC34+'KEY L-8'!$M11</f>
        <v>0.76122685185185379</v>
      </c>
      <c r="ED35" s="106">
        <f>ED34+'KEY L-8'!$M11</f>
        <v>0.765162037037039</v>
      </c>
      <c r="EE35" s="106">
        <f>EE34+'KEY L-8'!$M11</f>
        <v>0.76909722222222421</v>
      </c>
      <c r="EF35" s="106">
        <f>EF34+'KEY L-8'!$M11</f>
        <v>0.77303240740740942</v>
      </c>
      <c r="EG35" s="106">
        <f>EG34+'KEY L-8'!$M11</f>
        <v>0.77696759259259462</v>
      </c>
      <c r="EH35" s="106">
        <f>EH34+'KEY L-8'!$M11</f>
        <v>0.78090277777777983</v>
      </c>
      <c r="EI35" s="106">
        <f>EI34+'KEY L-8'!$M11</f>
        <v>0.78483796296296504</v>
      </c>
      <c r="EJ35" s="106">
        <f>EJ34+'KEY L-8'!$M11</f>
        <v>0.78877314814815025</v>
      </c>
      <c r="EK35" s="106">
        <f>EK34+'KEY L-8'!$M11</f>
        <v>0.79270833333333546</v>
      </c>
      <c r="EL35" s="106">
        <f>EL34+'KEY L-8'!$M11</f>
        <v>0.79664351851852067</v>
      </c>
      <c r="EM35" s="106">
        <f>EM34+'KEY L-8'!$M11</f>
        <v>0.80057870370370587</v>
      </c>
      <c r="EN35" s="106">
        <f>EN34+'KEY L-8'!$M11</f>
        <v>0.80451388888889108</v>
      </c>
      <c r="EO35" s="106">
        <f>EO34+'KEY L-8'!$M11</f>
        <v>0.80844907407407629</v>
      </c>
      <c r="EP35" s="106">
        <f>EP34+'KEY L-8'!$M11</f>
        <v>0.8123842592592615</v>
      </c>
      <c r="EQ35" s="106">
        <f>EQ34+'KEY L-8'!$M11</f>
        <v>0.81631944444444671</v>
      </c>
      <c r="ER35" s="106">
        <f>ER34+'KEY L-8'!$M11</f>
        <v>0.82025462962963192</v>
      </c>
      <c r="ES35" s="106">
        <f>ES34+'KEY L-8'!$M11</f>
        <v>0.82418981481481712</v>
      </c>
      <c r="ET35" s="106">
        <f>ET34+'KEY L-8'!$M11</f>
        <v>0.82812500000000233</v>
      </c>
      <c r="EU35" s="106">
        <f>EU34+'KEY L-8'!$M11</f>
        <v>0.83206018518518754</v>
      </c>
      <c r="EV35" s="106">
        <f>EV34+'KEY L-8'!$M11</f>
        <v>0.83599537037037275</v>
      </c>
      <c r="EW35" s="106">
        <f>EW34+'KEY L-8'!$M11</f>
        <v>0.83993055555555796</v>
      </c>
      <c r="EX35" s="106">
        <f>EX34+'KEY L-8'!$M11</f>
        <v>0.84386574074074316</v>
      </c>
      <c r="EY35" s="106">
        <f>EY34+'KEY L-8'!$M11</f>
        <v>0.84780092592592837</v>
      </c>
      <c r="EZ35" s="106">
        <f>EZ34+'KEY L-8'!$M11</f>
        <v>0.85173611111111358</v>
      </c>
      <c r="FA35" s="106">
        <f>FA34+'KEY L-8'!$M11</f>
        <v>0.85567129629629879</v>
      </c>
      <c r="FB35" s="106">
        <f>FB34+'KEY L-8'!$M11</f>
        <v>0.859606481481484</v>
      </c>
      <c r="FC35" s="106">
        <f>FC34+'KEY L-8'!$M11</f>
        <v>0.86354166666666921</v>
      </c>
      <c r="FD35" s="106">
        <f>FD34+'KEY L-8'!$M11</f>
        <v>0.86747685185185441</v>
      </c>
      <c r="FE35" s="106">
        <f>FE34+'KEY L-8'!$M11</f>
        <v>0.87141203703703962</v>
      </c>
      <c r="FF35" s="106">
        <f>FF34+'KEY L-8'!$M11</f>
        <v>0.87534722222222483</v>
      </c>
      <c r="FG35" s="512"/>
      <c r="FH35" s="106">
        <f>FH34+'KEY L-8'!$M11</f>
        <v>0.88321759259259525</v>
      </c>
      <c r="FI35" s="106">
        <f>FI34+'KEY L-8'!$M11</f>
        <v>0.88715277777778045</v>
      </c>
      <c r="FJ35" s="512"/>
      <c r="FK35" s="106">
        <f>FK34+'KEY L-8'!$M11</f>
        <v>0.89502314814815087</v>
      </c>
      <c r="FL35" s="512"/>
      <c r="FM35" s="106">
        <f>FM34+'KEY L-8'!$M11</f>
        <v>0.90237268518518499</v>
      </c>
      <c r="FN35" s="106">
        <f>FN34+'KEY L-8'!$M11</f>
        <v>0.90596064814814792</v>
      </c>
      <c r="FO35" s="106">
        <f>FO34+'KEY L-8'!$M11</f>
        <v>0.90954861111111085</v>
      </c>
      <c r="FP35" s="106">
        <f>FP34+'KEY L-8'!$M11</f>
        <v>0.91383101851851822</v>
      </c>
      <c r="FQ35" s="512"/>
      <c r="FR35" s="106">
        <f>FR34+'KEY L-8'!$M11</f>
        <v>0.92268518518518516</v>
      </c>
      <c r="FS35" s="512"/>
      <c r="FT35" s="106">
        <f>FT34+'KEY L-8'!$M11</f>
        <v>0.92893518518518525</v>
      </c>
      <c r="FU35" s="128">
        <f>FU34+'KEY L-8'!$M11</f>
        <v>0.93240740740740735</v>
      </c>
      <c r="FV35" s="106">
        <f>FV34+'KEY L-8'!$M11</f>
        <v>0.93796296296296289</v>
      </c>
      <c r="FW35" s="512"/>
      <c r="FX35" s="106">
        <f>FX34+'KEY L-8'!$M11</f>
        <v>0.94629629629629619</v>
      </c>
      <c r="FY35" s="128">
        <f>FY34+'KEY L-8'!$M11</f>
        <v>0.95462962962962972</v>
      </c>
      <c r="FZ35" s="512"/>
      <c r="GA35" s="130">
        <f>GA34+'KEY L-8'!$M11</f>
        <v>0.96296296296296302</v>
      </c>
      <c r="GB35" s="512"/>
      <c r="GC35" s="128">
        <f>GC34+'KEY L-8'!$M11</f>
        <v>0.97129629629629632</v>
      </c>
      <c r="GD35" s="512"/>
      <c r="GE35" s="512"/>
      <c r="GF35" s="512"/>
      <c r="GG35" s="512"/>
      <c r="GH35" s="517"/>
      <c r="GI35" s="517"/>
      <c r="GJ35" s="517"/>
      <c r="GK35" s="512"/>
      <c r="GL35" s="517"/>
      <c r="GM35" s="512"/>
      <c r="GN35" s="512"/>
      <c r="GO35" s="512"/>
      <c r="GP35" s="519"/>
      <c r="GQ35" s="594"/>
    </row>
    <row r="36" spans="1:199" s="71" customFormat="1" ht="17.100000000000001" customHeight="1" x14ac:dyDescent="0.25">
      <c r="A36" s="72" t="s">
        <v>95</v>
      </c>
      <c r="B36" s="604"/>
      <c r="C36" s="109">
        <f>C35+'KEY L-8'!$Q12</f>
        <v>0.23306712962962961</v>
      </c>
      <c r="D36" s="108">
        <f>D35+'KEY L-8'!$M12</f>
        <v>0.23996527777777774</v>
      </c>
      <c r="E36" s="106">
        <f>E35+'KEY L-8'!$M12</f>
        <v>0.24690972222222221</v>
      </c>
      <c r="F36" s="106">
        <f>F35+'KEY L-8'!$M12</f>
        <v>0.25038194444444445</v>
      </c>
      <c r="G36" s="106">
        <f>G35+'KEY L-8'!$M12</f>
        <v>0.25385416666666666</v>
      </c>
      <c r="H36" s="106">
        <f>H35+'KEY L-8'!$M12</f>
        <v>0.25732638888888892</v>
      </c>
      <c r="I36" s="106">
        <f>I35+'KEY L-8'!$M12</f>
        <v>0.26149305555555558</v>
      </c>
      <c r="J36" s="106">
        <f>J35+'KEY L-8'!$M12</f>
        <v>0.26650462962962973</v>
      </c>
      <c r="K36" s="106">
        <f>K35+'KEY L-8'!$M12</f>
        <v>0.26913194444444449</v>
      </c>
      <c r="L36" s="106">
        <f>L35+'KEY L-8'!$M12</f>
        <v>0.27146990740740751</v>
      </c>
      <c r="M36" s="106">
        <f>M35+'KEY L-8'!$M12</f>
        <v>0.2785879629629629</v>
      </c>
      <c r="N36" s="106">
        <f>N35+'KEY L-8'!$M12</f>
        <v>0.28232638888888889</v>
      </c>
      <c r="O36" s="106">
        <f>O35+'KEY L-8'!$M12</f>
        <v>0.2864583333333332</v>
      </c>
      <c r="P36" s="106">
        <f>P35+'KEY L-8'!$M12</f>
        <v>0.29065972222222225</v>
      </c>
      <c r="Q36" s="106">
        <f>Q35+'KEY L-8'!$M12</f>
        <v>0.29432870370370356</v>
      </c>
      <c r="R36" s="106">
        <f>R35+'KEY L-8'!$M12</f>
        <v>0.29829861111111117</v>
      </c>
      <c r="S36" s="106">
        <f>S35+'KEY L-8'!$M12</f>
        <v>0.30219907407407398</v>
      </c>
      <c r="T36" s="106">
        <f>T35+'KEY L-8'!$M12</f>
        <v>0.30619212962962972</v>
      </c>
      <c r="U36" s="106">
        <f>U35+'KEY L-8'!$M12</f>
        <v>0.31006944444444434</v>
      </c>
      <c r="V36" s="106">
        <f>V35+'KEY L-8'!$M12</f>
        <v>0.31400462962962955</v>
      </c>
      <c r="W36" s="106">
        <f>W35+'KEY L-8'!$M12</f>
        <v>0.31793981481481476</v>
      </c>
      <c r="X36" s="106">
        <f>X35+'KEY L-8'!$M12</f>
        <v>0.32187499999999997</v>
      </c>
      <c r="Y36" s="106">
        <f>Y35+'KEY L-8'!$M12</f>
        <v>0.32581018518518517</v>
      </c>
      <c r="Z36" s="106">
        <f>Z35+'KEY L-8'!$M12</f>
        <v>0.32974537037037038</v>
      </c>
      <c r="AA36" s="106">
        <f>AA35+'KEY L-8'!$M12</f>
        <v>0.33396990740740751</v>
      </c>
      <c r="AB36" s="106">
        <f>AB35+'KEY L-8'!$M12</f>
        <v>0.3376157407407408</v>
      </c>
      <c r="AC36" s="106">
        <f>AC35+'KEY L-8'!$M12</f>
        <v>0.34155092592592601</v>
      </c>
      <c r="AD36" s="106">
        <f>AD35+'KEY L-8'!$M12</f>
        <v>0.34548611111111122</v>
      </c>
      <c r="AE36" s="106">
        <f>AE35+'KEY L-8'!$M12</f>
        <v>0.34942129629629642</v>
      </c>
      <c r="AF36" s="106">
        <f>AF35+'KEY L-8'!$M12</f>
        <v>0.35335648148148163</v>
      </c>
      <c r="AG36" s="106">
        <f>AG35+'KEY L-8'!$M12</f>
        <v>0.35729166666666684</v>
      </c>
      <c r="AH36" s="106">
        <f>AH35+'KEY L-8'!$M12</f>
        <v>0.36122685185185205</v>
      </c>
      <c r="AI36" s="106">
        <f>AI35+'KEY L-8'!$M12</f>
        <v>0.36516203703703726</v>
      </c>
      <c r="AJ36" s="106">
        <f>AJ35+'KEY L-8'!$M12</f>
        <v>0.36909722222222247</v>
      </c>
      <c r="AK36" s="106">
        <f>AK35+'KEY L-8'!$M12</f>
        <v>0.37303240740740767</v>
      </c>
      <c r="AL36" s="106">
        <f>AL35+'KEY L-8'!$M12</f>
        <v>0.37696759259259288</v>
      </c>
      <c r="AM36" s="106">
        <f>AM35+'KEY L-8'!$M12</f>
        <v>0.38090277777777809</v>
      </c>
      <c r="AN36" s="106">
        <f>AN35+'KEY L-8'!$M12</f>
        <v>0.3848379629629633</v>
      </c>
      <c r="AO36" s="106">
        <f>AO35+'KEY L-8'!$M12</f>
        <v>0.38877314814814851</v>
      </c>
      <c r="AP36" s="106">
        <f>AP35+'KEY L-8'!$M12</f>
        <v>0.39270833333333371</v>
      </c>
      <c r="AQ36" s="106">
        <f>AQ35+'KEY L-8'!$M12</f>
        <v>0.39664351851851892</v>
      </c>
      <c r="AR36" s="106">
        <f>AR35+'KEY L-8'!$M12</f>
        <v>0.40057870370370413</v>
      </c>
      <c r="AS36" s="106">
        <f>AS35+'KEY L-8'!$M12</f>
        <v>0.40451388888888934</v>
      </c>
      <c r="AT36" s="106">
        <f>AT35+'KEY L-8'!$M12</f>
        <v>0.40844907407407455</v>
      </c>
      <c r="AU36" s="106">
        <f>AU35+'KEY L-8'!$M12</f>
        <v>0.41238425925925976</v>
      </c>
      <c r="AV36" s="106">
        <f>AV35+'KEY L-8'!$M12</f>
        <v>0.41631944444444496</v>
      </c>
      <c r="AW36" s="106">
        <f>AW35+'KEY L-8'!$M12</f>
        <v>0.42025462962963017</v>
      </c>
      <c r="AX36" s="106">
        <f>AX35+'KEY L-8'!$M12</f>
        <v>0.42418981481481538</v>
      </c>
      <c r="AY36" s="106">
        <f>AY35+'KEY L-8'!$M12</f>
        <v>0.42812500000000059</v>
      </c>
      <c r="AZ36" s="106">
        <f>AZ35+'KEY L-8'!$M12</f>
        <v>0.4320601851851858</v>
      </c>
      <c r="BA36" s="106">
        <f>BA35+'KEY L-8'!$M12</f>
        <v>0.435995370370371</v>
      </c>
      <c r="BB36" s="106">
        <f>BB35+'KEY L-8'!$M12</f>
        <v>0.4409143518518519</v>
      </c>
      <c r="BC36" s="512"/>
      <c r="BD36" s="106">
        <f>BD35+'KEY L-8'!$M12</f>
        <v>0.44716435185185188</v>
      </c>
      <c r="BE36" s="106">
        <f>BE35+'KEY L-8'!$M12</f>
        <v>0.45173611111111184</v>
      </c>
      <c r="BF36" s="106">
        <f>BF35+'KEY L-8'!$M12</f>
        <v>0.45567129629629705</v>
      </c>
      <c r="BG36" s="106">
        <f>BG35+'KEY L-8'!$M12</f>
        <v>0.45960648148148225</v>
      </c>
      <c r="BH36" s="106">
        <f>BH35+'KEY L-8'!$M12</f>
        <v>0.46354166666666746</v>
      </c>
      <c r="BI36" s="106">
        <f>BI35+'KEY L-8'!$M12</f>
        <v>0.46747685185185267</v>
      </c>
      <c r="BJ36" s="106">
        <f>BJ35+'KEY L-8'!$M12</f>
        <v>0.47141203703703788</v>
      </c>
      <c r="BK36" s="106">
        <f>BK35+'KEY L-8'!$M12</f>
        <v>0.47534722222222309</v>
      </c>
      <c r="BL36" s="106">
        <f>BL35+'KEY L-8'!$M12</f>
        <v>0.4792824074074083</v>
      </c>
      <c r="BM36" s="106">
        <f>BM35+'KEY L-8'!$M12</f>
        <v>0.4832175925925935</v>
      </c>
      <c r="BN36" s="106">
        <f>BN35+'KEY L-8'!$M12</f>
        <v>0.48715277777777871</v>
      </c>
      <c r="BO36" s="106">
        <f>BO35+'KEY L-8'!$M12</f>
        <v>0.49160879629629634</v>
      </c>
      <c r="BP36" s="512"/>
      <c r="BQ36" s="106">
        <f>BQ35+'KEY L-8'!$M12</f>
        <v>0.49855324074074081</v>
      </c>
      <c r="BR36" s="106">
        <f>BR35+'KEY L-8'!$M12</f>
        <v>0.5028935185185196</v>
      </c>
      <c r="BS36" s="106">
        <f>BS35+'KEY L-8'!$M12</f>
        <v>0.50711805555555656</v>
      </c>
      <c r="BT36" s="106">
        <f>BT35+'KEY L-8'!$M12</f>
        <v>0.51134259259259351</v>
      </c>
      <c r="BU36" s="106">
        <f>BU35+'KEY L-8'!$M12</f>
        <v>0.51556712962963058</v>
      </c>
      <c r="BV36" s="106">
        <f>BV35+'KEY L-8'!$M12</f>
        <v>0.51979166666666765</v>
      </c>
      <c r="BW36" s="106">
        <f>BW35+'KEY L-8'!$M12</f>
        <v>0.52401620370370461</v>
      </c>
      <c r="BX36" s="106">
        <f>BX35+'KEY L-8'!$M12</f>
        <v>0.52824074074074168</v>
      </c>
      <c r="BY36" s="106">
        <f>BY35+'KEY L-8'!$M12</f>
        <v>0.53246527777777863</v>
      </c>
      <c r="BZ36" s="106">
        <f>BZ35+'KEY L-8'!$M12</f>
        <v>0.5366898148148157</v>
      </c>
      <c r="CA36" s="106">
        <f>CA35+'KEY L-8'!$M12</f>
        <v>0.54091435185185266</v>
      </c>
      <c r="CB36" s="106">
        <f>CB35+'KEY L-8'!$M12</f>
        <v>0.54513888888888962</v>
      </c>
      <c r="CC36" s="106">
        <f>CC35+'KEY L-8'!$M12</f>
        <v>0.54936342592592657</v>
      </c>
      <c r="CD36" s="106">
        <f>CD35+'KEY L-8'!$M12</f>
        <v>0.55358796296296353</v>
      </c>
      <c r="CE36" s="106">
        <f>CE35+'KEY L-8'!$M12</f>
        <v>0.5578125000000006</v>
      </c>
      <c r="CF36" s="106">
        <f>CF35+'KEY L-8'!$M12</f>
        <v>0.56203703703703767</v>
      </c>
      <c r="CG36" s="106">
        <f>CG35+'KEY L-8'!$M12</f>
        <v>0.56626157407407463</v>
      </c>
      <c r="CH36" s="106">
        <f>CH35+'KEY L-8'!$M12</f>
        <v>0.57048611111111169</v>
      </c>
      <c r="CI36" s="106">
        <f>CI35+'KEY L-8'!$M12</f>
        <v>0.57471064814814876</v>
      </c>
      <c r="CJ36" s="106">
        <f>CJ35+'KEY L-8'!$M12</f>
        <v>0.57893518518518583</v>
      </c>
      <c r="CK36" s="106">
        <f>CK35+'KEY L-8'!$M12</f>
        <v>0.5831597222222229</v>
      </c>
      <c r="CL36" s="106">
        <f>CL35+'KEY L-8'!$M12</f>
        <v>0.58738425925925997</v>
      </c>
      <c r="CM36" s="106">
        <f>CM35+'KEY L-8'!$M12</f>
        <v>0.59160879629629703</v>
      </c>
      <c r="CN36" s="106">
        <f>CN35+'KEY L-8'!$M12</f>
        <v>0.5958333333333341</v>
      </c>
      <c r="CO36" s="106">
        <f>CO35+'KEY L-8'!$M12</f>
        <v>0.60005787037037117</v>
      </c>
      <c r="CP36" s="106">
        <f>CP35+'KEY L-8'!$M12</f>
        <v>0.60428240740740824</v>
      </c>
      <c r="CQ36" s="106">
        <f>CQ35+'KEY L-8'!$M12</f>
        <v>0.60850694444444531</v>
      </c>
      <c r="CR36" s="106">
        <f>CR35+'KEY L-8'!$M12</f>
        <v>0.61273148148148238</v>
      </c>
      <c r="CS36" s="106">
        <f>CS35+'KEY L-8'!$M12</f>
        <v>0.61695601851851944</v>
      </c>
      <c r="CT36" s="106">
        <f>CT35+'KEY L-8'!$M12</f>
        <v>0.62118055555555651</v>
      </c>
      <c r="CU36" s="106">
        <f>CU35+'KEY L-8'!$M12</f>
        <v>0.62540509259259358</v>
      </c>
      <c r="CV36" s="106">
        <f>CV35+'KEY L-8'!$M12</f>
        <v>0.62962962962963065</v>
      </c>
      <c r="CW36" s="106">
        <f>CW35+'KEY L-8'!$M12</f>
        <v>0.63385416666666772</v>
      </c>
      <c r="CX36" s="106">
        <f>CX35+'KEY L-8'!$M12</f>
        <v>0.63807870370370479</v>
      </c>
      <c r="CY36" s="106">
        <f>CY35+'KEY L-8'!$M12</f>
        <v>0.64230324074074185</v>
      </c>
      <c r="CZ36" s="106">
        <f>CZ35+'KEY L-8'!$M12</f>
        <v>0.64652777777777892</v>
      </c>
      <c r="DA36" s="106">
        <f>DA35+'KEY L-8'!$M12</f>
        <v>0.65075231481481599</v>
      </c>
      <c r="DB36" s="106">
        <f>DB35+'KEY L-8'!$M12</f>
        <v>0.65497685185185306</v>
      </c>
      <c r="DC36" s="106">
        <f>DC35+'KEY L-8'!$M12</f>
        <v>0.65920138888889013</v>
      </c>
      <c r="DD36" s="106">
        <f>DD35+'KEY L-8'!$M12</f>
        <v>0.6634259259259272</v>
      </c>
      <c r="DE36" s="106">
        <f>DE35+'KEY L-8'!$M12</f>
        <v>0.66765046296296426</v>
      </c>
      <c r="DF36" s="106">
        <f>DF35+'KEY L-8'!$M12</f>
        <v>0.67187500000000133</v>
      </c>
      <c r="DG36" s="106">
        <f>DG35+'KEY L-8'!$M12</f>
        <v>0.6760995370370384</v>
      </c>
      <c r="DH36" s="106">
        <f>DH35+'KEY L-8'!$M12</f>
        <v>0.68032407407407547</v>
      </c>
      <c r="DI36" s="106">
        <f>DI35+'KEY L-8'!$M12</f>
        <v>0.68454861111111254</v>
      </c>
      <c r="DJ36" s="106">
        <f>DJ35+'KEY L-8'!$M12</f>
        <v>0.68877314814814961</v>
      </c>
      <c r="DK36" s="106">
        <f>DK35+'KEY L-8'!$M12</f>
        <v>0.69135416666666671</v>
      </c>
      <c r="DL36" s="106">
        <f>DL35+'KEY L-8'!$M12</f>
        <v>0.69369212962962967</v>
      </c>
      <c r="DM36" s="106">
        <f>DM35+'KEY L-8'!$M12</f>
        <v>0.69722222222222374</v>
      </c>
      <c r="DN36" s="106">
        <f>DN35+'KEY L-8'!$M12</f>
        <v>0.70144675925926081</v>
      </c>
      <c r="DO36" s="106">
        <f>DO35+'KEY L-8'!$M12</f>
        <v>0.70567129629629788</v>
      </c>
      <c r="DP36" s="106">
        <f>DP35+'KEY L-8'!$M12</f>
        <v>0.70989583333333495</v>
      </c>
      <c r="DQ36" s="106">
        <f>DQ35+'KEY L-8'!$M12</f>
        <v>0.71412037037037202</v>
      </c>
      <c r="DR36" s="106">
        <f>DR35+'KEY L-8'!$M12</f>
        <v>0.71834490740740908</v>
      </c>
      <c r="DS36" s="106">
        <f>DS35+'KEY L-8'!$M12</f>
        <v>0.72256944444444615</v>
      </c>
      <c r="DT36" s="106">
        <f>DT35+'KEY L-8'!$M12</f>
        <v>0.72679398148148322</v>
      </c>
      <c r="DU36" s="106">
        <f>DU35+'KEY L-8'!$M12</f>
        <v>0.73101851851852029</v>
      </c>
      <c r="DV36" s="106">
        <f>DV35+'KEY L-8'!$M12</f>
        <v>0.73524305555555736</v>
      </c>
      <c r="DW36" s="106">
        <f>DW35+'KEY L-8'!$M12</f>
        <v>0.73917824074074256</v>
      </c>
      <c r="DX36" s="106">
        <f>DX35+'KEY L-8'!$M12</f>
        <v>0.74311342592592777</v>
      </c>
      <c r="DY36" s="106">
        <f>DY35+'KEY L-8'!$M12</f>
        <v>0.74704861111111298</v>
      </c>
      <c r="DZ36" s="106">
        <f>DZ35+'KEY L-8'!$M12</f>
        <v>0.75098379629629819</v>
      </c>
      <c r="EA36" s="106">
        <f>EA35+'KEY L-8'!$M12</f>
        <v>0.7549189814814834</v>
      </c>
      <c r="EB36" s="106">
        <f>EB35+'KEY L-8'!$M12</f>
        <v>0.75885416666666861</v>
      </c>
      <c r="EC36" s="106">
        <f>EC35+'KEY L-8'!$M12</f>
        <v>0.76278935185185381</v>
      </c>
      <c r="ED36" s="106">
        <f>ED35+'KEY L-8'!$M12</f>
        <v>0.76672453703703902</v>
      </c>
      <c r="EE36" s="106">
        <f>EE35+'KEY L-8'!$M12</f>
        <v>0.77065972222222423</v>
      </c>
      <c r="EF36" s="106">
        <f>EF35+'KEY L-8'!$M12</f>
        <v>0.77459490740740944</v>
      </c>
      <c r="EG36" s="106">
        <f>EG35+'KEY L-8'!$M12</f>
        <v>0.77853009259259465</v>
      </c>
      <c r="EH36" s="106">
        <f>EH35+'KEY L-8'!$M12</f>
        <v>0.78246527777777986</v>
      </c>
      <c r="EI36" s="106">
        <f>EI35+'KEY L-8'!$M12</f>
        <v>0.78640046296296506</v>
      </c>
      <c r="EJ36" s="106">
        <f>EJ35+'KEY L-8'!$M12</f>
        <v>0.79033564814815027</v>
      </c>
      <c r="EK36" s="106">
        <f>EK35+'KEY L-8'!$M12</f>
        <v>0.79427083333333548</v>
      </c>
      <c r="EL36" s="106">
        <f>EL35+'KEY L-8'!$M12</f>
        <v>0.79820601851852069</v>
      </c>
      <c r="EM36" s="106">
        <f>EM35+'KEY L-8'!$M12</f>
        <v>0.8021412037037059</v>
      </c>
      <c r="EN36" s="106">
        <f>EN35+'KEY L-8'!$M12</f>
        <v>0.8060763888888911</v>
      </c>
      <c r="EO36" s="106">
        <f>EO35+'KEY L-8'!$M12</f>
        <v>0.81001157407407631</v>
      </c>
      <c r="EP36" s="106">
        <f>EP35+'KEY L-8'!$M12</f>
        <v>0.81394675925926152</v>
      </c>
      <c r="EQ36" s="106">
        <f>EQ35+'KEY L-8'!$M12</f>
        <v>0.81788194444444673</v>
      </c>
      <c r="ER36" s="106">
        <f>ER35+'KEY L-8'!$M12</f>
        <v>0.82181712962963194</v>
      </c>
      <c r="ES36" s="106">
        <f>ES35+'KEY L-8'!$M12</f>
        <v>0.82575231481481715</v>
      </c>
      <c r="ET36" s="106">
        <f>ET35+'KEY L-8'!$M12</f>
        <v>0.82968750000000235</v>
      </c>
      <c r="EU36" s="106">
        <f>EU35+'KEY L-8'!$M12</f>
        <v>0.83362268518518756</v>
      </c>
      <c r="EV36" s="106">
        <f>EV35+'KEY L-8'!$M12</f>
        <v>0.83755787037037277</v>
      </c>
      <c r="EW36" s="106">
        <f>EW35+'KEY L-8'!$M12</f>
        <v>0.84149305555555798</v>
      </c>
      <c r="EX36" s="106">
        <f>EX35+'KEY L-8'!$M12</f>
        <v>0.84542824074074319</v>
      </c>
      <c r="EY36" s="106">
        <f>EY35+'KEY L-8'!$M12</f>
        <v>0.84936342592592839</v>
      </c>
      <c r="EZ36" s="106">
        <f>EZ35+'KEY L-8'!$M12</f>
        <v>0.8532986111111136</v>
      </c>
      <c r="FA36" s="106">
        <f>FA35+'KEY L-8'!$M12</f>
        <v>0.85723379629629881</v>
      </c>
      <c r="FB36" s="106">
        <f>FB35+'KEY L-8'!$M12</f>
        <v>0.86116898148148402</v>
      </c>
      <c r="FC36" s="106">
        <f>FC35+'KEY L-8'!$M12</f>
        <v>0.86510416666666923</v>
      </c>
      <c r="FD36" s="106">
        <f>FD35+'KEY L-8'!$M12</f>
        <v>0.86903935185185444</v>
      </c>
      <c r="FE36" s="106">
        <f>FE35+'KEY L-8'!$M12</f>
        <v>0.87297453703703964</v>
      </c>
      <c r="FF36" s="106">
        <f>FF35+'KEY L-8'!$M12</f>
        <v>0.87690972222222485</v>
      </c>
      <c r="FG36" s="512"/>
      <c r="FH36" s="106">
        <f>FH35+'KEY L-8'!$M12</f>
        <v>0.88478009259259527</v>
      </c>
      <c r="FI36" s="106">
        <f>FI35+'KEY L-8'!$M12</f>
        <v>0.88871527777778048</v>
      </c>
      <c r="FJ36" s="512"/>
      <c r="FK36" s="106">
        <f>FK35+'KEY L-8'!$M12</f>
        <v>0.89658564814815089</v>
      </c>
      <c r="FL36" s="512"/>
      <c r="FM36" s="106">
        <f>FM35+'KEY L-8'!$M12</f>
        <v>0.90393518518518501</v>
      </c>
      <c r="FN36" s="106">
        <f>FN35+'KEY L-8'!$M12</f>
        <v>0.90752314814814794</v>
      </c>
      <c r="FO36" s="106">
        <f>FO35+'KEY L-8'!$M12</f>
        <v>0.91111111111111087</v>
      </c>
      <c r="FP36" s="106">
        <f>FP35+'KEY L-8'!$M12</f>
        <v>0.91539351851851825</v>
      </c>
      <c r="FQ36" s="512"/>
      <c r="FR36" s="106">
        <f>FR35+'KEY L-8'!$M12</f>
        <v>0.92424768518518519</v>
      </c>
      <c r="FS36" s="512"/>
      <c r="FT36" s="106">
        <f>FT35+'KEY L-8'!$M12</f>
        <v>0.93049768518518527</v>
      </c>
      <c r="FU36" s="128">
        <f>FU35+'KEY L-8'!$M12</f>
        <v>0.93396990740740737</v>
      </c>
      <c r="FV36" s="106">
        <f>FV35+'KEY L-8'!$M12</f>
        <v>0.93952546296296291</v>
      </c>
      <c r="FW36" s="512"/>
      <c r="FX36" s="106">
        <f>FX35+'KEY L-8'!$M12</f>
        <v>0.94785879629629621</v>
      </c>
      <c r="FY36" s="128">
        <f>FY35+'KEY L-8'!$M12</f>
        <v>0.95619212962962974</v>
      </c>
      <c r="FZ36" s="512"/>
      <c r="GA36" s="130">
        <f>GA35+'KEY L-8'!$M12</f>
        <v>0.96452546296296304</v>
      </c>
      <c r="GB36" s="512"/>
      <c r="GC36" s="128">
        <f>GC35+'KEY L-8'!$M12</f>
        <v>0.97285879629629635</v>
      </c>
      <c r="GD36" s="512"/>
      <c r="GE36" s="512"/>
      <c r="GF36" s="512"/>
      <c r="GG36" s="512"/>
      <c r="GH36" s="517"/>
      <c r="GI36" s="517"/>
      <c r="GJ36" s="517"/>
      <c r="GK36" s="512"/>
      <c r="GL36" s="517"/>
      <c r="GM36" s="512"/>
      <c r="GN36" s="512"/>
      <c r="GO36" s="512"/>
      <c r="GP36" s="519"/>
      <c r="GQ36" s="594"/>
    </row>
    <row r="37" spans="1:199" s="71" customFormat="1" ht="17.100000000000001" hidden="1" customHeight="1" x14ac:dyDescent="0.25">
      <c r="A37" s="72" t="s">
        <v>94</v>
      </c>
      <c r="B37" s="604"/>
      <c r="C37" s="109">
        <f>C36+'KEY L-8'!$Q13</f>
        <v>0.23543981481481477</v>
      </c>
      <c r="D37" s="108">
        <f>D36+'KEY L-8'!$M13</f>
        <v>0.24152777777777773</v>
      </c>
      <c r="E37" s="106">
        <f>E36+'KEY L-8'!$M13</f>
        <v>0.24847222222222221</v>
      </c>
      <c r="F37" s="106">
        <f>F36+'KEY L-8'!$M13</f>
        <v>0.25194444444444447</v>
      </c>
      <c r="G37" s="106">
        <f>G36+'KEY L-8'!$M13</f>
        <v>0.25541666666666668</v>
      </c>
      <c r="H37" s="106">
        <f>H36+'KEY L-8'!$M13</f>
        <v>0.25888888888888895</v>
      </c>
      <c r="I37" s="106">
        <f>I36+'KEY L-8'!$M13</f>
        <v>0.2630555555555556</v>
      </c>
      <c r="J37" s="106">
        <f>J36+'KEY L-8'!$M13</f>
        <v>0.26806712962962975</v>
      </c>
      <c r="K37" s="106">
        <f>K36+'KEY L-8'!$M13</f>
        <v>0.27069444444444452</v>
      </c>
      <c r="L37" s="106">
        <f>L36+'KEY L-8'!$M13</f>
        <v>0.27303240740740753</v>
      </c>
      <c r="M37" s="106">
        <f>M36+'KEY L-8'!$M13</f>
        <v>0.28015046296296292</v>
      </c>
      <c r="N37" s="106">
        <f>N36+'KEY L-8'!$M13</f>
        <v>0.28388888888888891</v>
      </c>
      <c r="O37" s="106">
        <f>O36+'KEY L-8'!$M13</f>
        <v>0.28802083333333323</v>
      </c>
      <c r="P37" s="106">
        <f>P36+'KEY L-8'!$M13</f>
        <v>0.29222222222222227</v>
      </c>
      <c r="Q37" s="106">
        <f>Q36+'KEY L-8'!$M13</f>
        <v>0.29589120370370359</v>
      </c>
      <c r="R37" s="106">
        <f>R36+'KEY L-8'!$M13</f>
        <v>0.29986111111111119</v>
      </c>
      <c r="S37" s="106">
        <f>S36+'KEY L-8'!$M13</f>
        <v>0.303761574074074</v>
      </c>
      <c r="T37" s="106">
        <f>T36+'KEY L-8'!$M13</f>
        <v>0.30775462962962974</v>
      </c>
      <c r="U37" s="106">
        <f>U36+'KEY L-8'!$M13</f>
        <v>0.31163194444444436</v>
      </c>
      <c r="V37" s="106">
        <f>V36+'KEY L-8'!$M13</f>
        <v>0.31556712962962957</v>
      </c>
      <c r="W37" s="106">
        <f>W36+'KEY L-8'!$M13</f>
        <v>0.31950231481481478</v>
      </c>
      <c r="X37" s="106">
        <f>X36+'KEY L-8'!$M13</f>
        <v>0.32343749999999999</v>
      </c>
      <c r="Y37" s="106">
        <f>Y36+'KEY L-8'!$M13</f>
        <v>0.3273726851851852</v>
      </c>
      <c r="Z37" s="106">
        <f>Z36+'KEY L-8'!$M13</f>
        <v>0.33130787037037041</v>
      </c>
      <c r="AA37" s="106">
        <f>AA36+'KEY L-8'!$M13</f>
        <v>0.33553240740740753</v>
      </c>
      <c r="AB37" s="106">
        <f>AB36+'KEY L-8'!$M13</f>
        <v>0.33917824074074082</v>
      </c>
      <c r="AC37" s="106">
        <f>AC36+'KEY L-8'!$M13</f>
        <v>0.34311342592592603</v>
      </c>
      <c r="AD37" s="106">
        <f>AD36+'KEY L-8'!$M13</f>
        <v>0.34704861111111124</v>
      </c>
      <c r="AE37" s="106">
        <f>AE36+'KEY L-8'!$M13</f>
        <v>0.35098379629629645</v>
      </c>
      <c r="AF37" s="106">
        <f>AF36+'KEY L-8'!$M13</f>
        <v>0.35491898148148165</v>
      </c>
      <c r="AG37" s="106">
        <f>AG36+'KEY L-8'!$M13</f>
        <v>0.35885416666666686</v>
      </c>
      <c r="AH37" s="106">
        <f>AH36+'KEY L-8'!$M13</f>
        <v>0.36278935185185207</v>
      </c>
      <c r="AI37" s="106">
        <f>AI36+'KEY L-8'!$M13</f>
        <v>0.36672453703703728</v>
      </c>
      <c r="AJ37" s="106">
        <f>AJ36+'KEY L-8'!$M13</f>
        <v>0.37065972222222249</v>
      </c>
      <c r="AK37" s="106">
        <f>AK36+'KEY L-8'!$M13</f>
        <v>0.3745949074074077</v>
      </c>
      <c r="AL37" s="106">
        <f>AL36+'KEY L-8'!$M13</f>
        <v>0.3785300925925929</v>
      </c>
      <c r="AM37" s="106">
        <f>AM36+'KEY L-8'!$M13</f>
        <v>0.38246527777777811</v>
      </c>
      <c r="AN37" s="106">
        <f>AN36+'KEY L-8'!$M13</f>
        <v>0.38640046296296332</v>
      </c>
      <c r="AO37" s="106">
        <f>AO36+'KEY L-8'!$M13</f>
        <v>0.39033564814814853</v>
      </c>
      <c r="AP37" s="106">
        <f>AP36+'KEY L-8'!$M13</f>
        <v>0.39427083333333374</v>
      </c>
      <c r="AQ37" s="106">
        <f>AQ36+'KEY L-8'!$M13</f>
        <v>0.39820601851851894</v>
      </c>
      <c r="AR37" s="106">
        <f>AR36+'KEY L-8'!$M13</f>
        <v>0.40214120370370415</v>
      </c>
      <c r="AS37" s="106">
        <f>AS36+'KEY L-8'!$M13</f>
        <v>0.40607638888888936</v>
      </c>
      <c r="AT37" s="106">
        <f>AT36+'KEY L-8'!$M13</f>
        <v>0.41001157407407457</v>
      </c>
      <c r="AU37" s="106">
        <f>AU36+'KEY L-8'!$M13</f>
        <v>0.41394675925925978</v>
      </c>
      <c r="AV37" s="106">
        <f>AV36+'KEY L-8'!$M13</f>
        <v>0.41788194444444499</v>
      </c>
      <c r="AW37" s="106">
        <f>AW36+'KEY L-8'!$M13</f>
        <v>0.42181712962963019</v>
      </c>
      <c r="AX37" s="106">
        <f>AX36+'KEY L-8'!$M13</f>
        <v>0.4257523148148154</v>
      </c>
      <c r="AY37" s="106">
        <f>AY36+'KEY L-8'!$M13</f>
        <v>0.42968750000000061</v>
      </c>
      <c r="AZ37" s="106">
        <f>AZ36+'KEY L-8'!$M13</f>
        <v>0.43362268518518582</v>
      </c>
      <c r="BA37" s="106">
        <f>BA36+'KEY L-8'!$M13</f>
        <v>0.43755787037037103</v>
      </c>
      <c r="BB37" s="106">
        <f>BB36+'KEY L-8'!$M13</f>
        <v>0.44247685185185193</v>
      </c>
      <c r="BC37" s="512"/>
      <c r="BD37" s="106">
        <f>BD36+'KEY L-8'!$M13</f>
        <v>0.4487268518518519</v>
      </c>
      <c r="BE37" s="106">
        <f>BE36+'KEY L-8'!$M13</f>
        <v>0.45329861111111186</v>
      </c>
      <c r="BF37" s="106">
        <f>BF36+'KEY L-8'!$M13</f>
        <v>0.45723379629629707</v>
      </c>
      <c r="BG37" s="106">
        <f>BG36+'KEY L-8'!$M13</f>
        <v>0.46116898148148228</v>
      </c>
      <c r="BH37" s="106">
        <f>BH36+'KEY L-8'!$M13</f>
        <v>0.46510416666666748</v>
      </c>
      <c r="BI37" s="106">
        <f>BI36+'KEY L-8'!$M13</f>
        <v>0.46903935185185269</v>
      </c>
      <c r="BJ37" s="106">
        <f>BJ36+'KEY L-8'!$M13</f>
        <v>0.4729745370370379</v>
      </c>
      <c r="BK37" s="106">
        <f>BK36+'KEY L-8'!$M13</f>
        <v>0.47690972222222311</v>
      </c>
      <c r="BL37" s="106">
        <f>BL36+'KEY L-8'!$M13</f>
        <v>0.48084490740740832</v>
      </c>
      <c r="BM37" s="106">
        <f>BM36+'KEY L-8'!$M13</f>
        <v>0.48478009259259353</v>
      </c>
      <c r="BN37" s="106">
        <f>BN36+'KEY L-8'!$M13</f>
        <v>0.48871527777777873</v>
      </c>
      <c r="BO37" s="106">
        <f>BO36+'KEY L-8'!$M13</f>
        <v>0.49317129629629636</v>
      </c>
      <c r="BP37" s="512"/>
      <c r="BQ37" s="106">
        <f>BQ36+'KEY L-8'!$M13</f>
        <v>0.50011574074074083</v>
      </c>
      <c r="BR37" s="106">
        <f>BR36+'KEY L-8'!$M13</f>
        <v>0.50445601851851962</v>
      </c>
      <c r="BS37" s="106">
        <f>BS36+'KEY L-8'!$M13</f>
        <v>0.50868055555555658</v>
      </c>
      <c r="BT37" s="106">
        <f>BT36+'KEY L-8'!$M13</f>
        <v>0.51290509259259354</v>
      </c>
      <c r="BU37" s="106">
        <f>BU36+'KEY L-8'!$M13</f>
        <v>0.5171296296296306</v>
      </c>
      <c r="BV37" s="106">
        <f>BV36+'KEY L-8'!$M13</f>
        <v>0.52135416666666767</v>
      </c>
      <c r="BW37" s="106">
        <f>BW36+'KEY L-8'!$M13</f>
        <v>0.52557870370370463</v>
      </c>
      <c r="BX37" s="106">
        <f>BX36+'KEY L-8'!$M13</f>
        <v>0.5298032407407417</v>
      </c>
      <c r="BY37" s="106">
        <f>BY36+'KEY L-8'!$M13</f>
        <v>0.53402777777777866</v>
      </c>
      <c r="BZ37" s="106">
        <f>BZ36+'KEY L-8'!$M13</f>
        <v>0.53825231481481572</v>
      </c>
      <c r="CA37" s="106">
        <f>CA36+'KEY L-8'!$M13</f>
        <v>0.54247685185185268</v>
      </c>
      <c r="CB37" s="106">
        <f>CB36+'KEY L-8'!$M13</f>
        <v>0.54670138888888964</v>
      </c>
      <c r="CC37" s="106">
        <f>CC36+'KEY L-8'!$M13</f>
        <v>0.5509259259259266</v>
      </c>
      <c r="CD37" s="106">
        <f>CD36+'KEY L-8'!$M13</f>
        <v>0.55515046296296355</v>
      </c>
      <c r="CE37" s="106">
        <f>CE36+'KEY L-8'!$M13</f>
        <v>0.55937500000000062</v>
      </c>
      <c r="CF37" s="106">
        <f>CF36+'KEY L-8'!$M13</f>
        <v>0.56359953703703769</v>
      </c>
      <c r="CG37" s="106">
        <f>CG36+'KEY L-8'!$M13</f>
        <v>0.56782407407407465</v>
      </c>
      <c r="CH37" s="106">
        <f>CH36+'KEY L-8'!$M13</f>
        <v>0.57204861111111172</v>
      </c>
      <c r="CI37" s="106">
        <f>CI36+'KEY L-8'!$M13</f>
        <v>0.57627314814814878</v>
      </c>
      <c r="CJ37" s="106">
        <f>CJ36+'KEY L-8'!$M13</f>
        <v>0.58049768518518585</v>
      </c>
      <c r="CK37" s="106">
        <f>CK36+'KEY L-8'!$M13</f>
        <v>0.58472222222222292</v>
      </c>
      <c r="CL37" s="106">
        <f>CL36+'KEY L-8'!$M13</f>
        <v>0.58894675925925999</v>
      </c>
      <c r="CM37" s="106">
        <f>CM36+'KEY L-8'!$M13</f>
        <v>0.59317129629629706</v>
      </c>
      <c r="CN37" s="106">
        <f>CN36+'KEY L-8'!$M13</f>
        <v>0.59739583333333413</v>
      </c>
      <c r="CO37" s="106">
        <f>CO36+'KEY L-8'!$M13</f>
        <v>0.60162037037037119</v>
      </c>
      <c r="CP37" s="106">
        <f>CP36+'KEY L-8'!$M13</f>
        <v>0.60584490740740826</v>
      </c>
      <c r="CQ37" s="106">
        <f>CQ36+'KEY L-8'!$M13</f>
        <v>0.61006944444444533</v>
      </c>
      <c r="CR37" s="106">
        <f>CR36+'KEY L-8'!$M13</f>
        <v>0.6142939814814824</v>
      </c>
      <c r="CS37" s="106">
        <f>CS36+'KEY L-8'!$M13</f>
        <v>0.61851851851851947</v>
      </c>
      <c r="CT37" s="106">
        <f>CT36+'KEY L-8'!$M13</f>
        <v>0.62274305555555654</v>
      </c>
      <c r="CU37" s="106">
        <f>CU36+'KEY L-8'!$M13</f>
        <v>0.6269675925925936</v>
      </c>
      <c r="CV37" s="106">
        <f>CV36+'KEY L-8'!$M13</f>
        <v>0.63119212962963067</v>
      </c>
      <c r="CW37" s="106">
        <f>CW36+'KEY L-8'!$M13</f>
        <v>0.63541666666666774</v>
      </c>
      <c r="CX37" s="106">
        <f>CX36+'KEY L-8'!$M13</f>
        <v>0.63964120370370481</v>
      </c>
      <c r="CY37" s="106">
        <f>CY36+'KEY L-8'!$M13</f>
        <v>0.64386574074074188</v>
      </c>
      <c r="CZ37" s="106">
        <f>CZ36+'KEY L-8'!$M13</f>
        <v>0.64809027777777894</v>
      </c>
      <c r="DA37" s="106">
        <f>DA36+'KEY L-8'!$M13</f>
        <v>0.65231481481481601</v>
      </c>
      <c r="DB37" s="106">
        <f>DB36+'KEY L-8'!$M13</f>
        <v>0.65653935185185308</v>
      </c>
      <c r="DC37" s="106">
        <f>DC36+'KEY L-8'!$M13</f>
        <v>0.66076388888889015</v>
      </c>
      <c r="DD37" s="106">
        <f>DD36+'KEY L-8'!$M13</f>
        <v>0.66498842592592722</v>
      </c>
      <c r="DE37" s="106">
        <f>DE36+'KEY L-8'!$M13</f>
        <v>0.66921296296296429</v>
      </c>
      <c r="DF37" s="106">
        <f>DF36+'KEY L-8'!$M13</f>
        <v>0.67343750000000135</v>
      </c>
      <c r="DG37" s="106">
        <f>DG36+'KEY L-8'!$M13</f>
        <v>0.67766203703703842</v>
      </c>
      <c r="DH37" s="106">
        <f>DH36+'KEY L-8'!$M13</f>
        <v>0.68188657407407549</v>
      </c>
      <c r="DI37" s="106">
        <f>DI36+'KEY L-8'!$M13</f>
        <v>0.68611111111111256</v>
      </c>
      <c r="DJ37" s="106">
        <f>DJ36+'KEY L-8'!$M13</f>
        <v>0.69033564814814963</v>
      </c>
      <c r="DK37" s="106">
        <f>DK36+'KEY L-8'!$M13</f>
        <v>0.69291666666666674</v>
      </c>
      <c r="DL37" s="106">
        <f>DL36+'KEY L-8'!$M13</f>
        <v>0.69525462962962969</v>
      </c>
      <c r="DM37" s="106">
        <f>DM36+'KEY L-8'!$M13</f>
        <v>0.69878472222222376</v>
      </c>
      <c r="DN37" s="106">
        <f>DN36+'KEY L-8'!$M13</f>
        <v>0.70300925925926083</v>
      </c>
      <c r="DO37" s="106">
        <f>DO36+'KEY L-8'!$M13</f>
        <v>0.7072337962962979</v>
      </c>
      <c r="DP37" s="106">
        <f>DP36+'KEY L-8'!$M13</f>
        <v>0.71145833333333497</v>
      </c>
      <c r="DQ37" s="106">
        <f>DQ36+'KEY L-8'!$M13</f>
        <v>0.71568287037037204</v>
      </c>
      <c r="DR37" s="106">
        <f>DR36+'KEY L-8'!$M13</f>
        <v>0.71990740740740911</v>
      </c>
      <c r="DS37" s="106">
        <f>DS36+'KEY L-8'!$M13</f>
        <v>0.72413194444444617</v>
      </c>
      <c r="DT37" s="106">
        <f>DT36+'KEY L-8'!$M13</f>
        <v>0.72835648148148324</v>
      </c>
      <c r="DU37" s="106">
        <f>DU36+'KEY L-8'!$M13</f>
        <v>0.73258101851852031</v>
      </c>
      <c r="DV37" s="106">
        <f>DV36+'KEY L-8'!$M13</f>
        <v>0.73680555555555738</v>
      </c>
      <c r="DW37" s="106">
        <f>DW36+'KEY L-8'!$M13</f>
        <v>0.74074074074074259</v>
      </c>
      <c r="DX37" s="106">
        <f>DX36+'KEY L-8'!$M13</f>
        <v>0.7446759259259278</v>
      </c>
      <c r="DY37" s="106">
        <f>DY36+'KEY L-8'!$M13</f>
        <v>0.748611111111113</v>
      </c>
      <c r="DZ37" s="106">
        <f>DZ36+'KEY L-8'!$M13</f>
        <v>0.75254629629629821</v>
      </c>
      <c r="EA37" s="106">
        <f>EA36+'KEY L-8'!$M13</f>
        <v>0.75648148148148342</v>
      </c>
      <c r="EB37" s="106">
        <f>EB36+'KEY L-8'!$M13</f>
        <v>0.76041666666666863</v>
      </c>
      <c r="EC37" s="106">
        <f>EC36+'KEY L-8'!$M13</f>
        <v>0.76435185185185384</v>
      </c>
      <c r="ED37" s="106">
        <f>ED36+'KEY L-8'!$M13</f>
        <v>0.76828703703703904</v>
      </c>
      <c r="EE37" s="106">
        <f>EE36+'KEY L-8'!$M13</f>
        <v>0.77222222222222425</v>
      </c>
      <c r="EF37" s="106">
        <f>EF36+'KEY L-8'!$M13</f>
        <v>0.77615740740740946</v>
      </c>
      <c r="EG37" s="106">
        <f>EG36+'KEY L-8'!$M13</f>
        <v>0.78009259259259467</v>
      </c>
      <c r="EH37" s="106">
        <f>EH36+'KEY L-8'!$M13</f>
        <v>0.78402777777777988</v>
      </c>
      <c r="EI37" s="106">
        <f>EI36+'KEY L-8'!$M13</f>
        <v>0.78796296296296509</v>
      </c>
      <c r="EJ37" s="106">
        <f>EJ36+'KEY L-8'!$M13</f>
        <v>0.79189814814815029</v>
      </c>
      <c r="EK37" s="106">
        <f>EK36+'KEY L-8'!$M13</f>
        <v>0.7958333333333355</v>
      </c>
      <c r="EL37" s="106">
        <f>EL36+'KEY L-8'!$M13</f>
        <v>0.79976851851852071</v>
      </c>
      <c r="EM37" s="106">
        <f>EM36+'KEY L-8'!$M13</f>
        <v>0.80370370370370592</v>
      </c>
      <c r="EN37" s="106">
        <f>EN36+'KEY L-8'!$M13</f>
        <v>0.80763888888889113</v>
      </c>
      <c r="EO37" s="106">
        <f>EO36+'KEY L-8'!$M13</f>
        <v>0.81157407407407633</v>
      </c>
      <c r="EP37" s="106">
        <f>EP36+'KEY L-8'!$M13</f>
        <v>0.81550925925926154</v>
      </c>
      <c r="EQ37" s="106">
        <f>EQ36+'KEY L-8'!$M13</f>
        <v>0.81944444444444675</v>
      </c>
      <c r="ER37" s="106">
        <f>ER36+'KEY L-8'!$M13</f>
        <v>0.82337962962963196</v>
      </c>
      <c r="ES37" s="106">
        <f>ES36+'KEY L-8'!$M13</f>
        <v>0.82731481481481717</v>
      </c>
      <c r="ET37" s="106">
        <f>ET36+'KEY L-8'!$M13</f>
        <v>0.83125000000000238</v>
      </c>
      <c r="EU37" s="106">
        <f>EU36+'KEY L-8'!$M13</f>
        <v>0.83518518518518758</v>
      </c>
      <c r="EV37" s="106">
        <f>EV36+'KEY L-8'!$M13</f>
        <v>0.83912037037037279</v>
      </c>
      <c r="EW37" s="106">
        <f>EW36+'KEY L-8'!$M13</f>
        <v>0.843055555555558</v>
      </c>
      <c r="EX37" s="106">
        <f>EX36+'KEY L-8'!$M13</f>
        <v>0.84699074074074321</v>
      </c>
      <c r="EY37" s="106">
        <f>EY36+'KEY L-8'!$M13</f>
        <v>0.85092592592592842</v>
      </c>
      <c r="EZ37" s="106">
        <f>EZ36+'KEY L-8'!$M13</f>
        <v>0.85486111111111363</v>
      </c>
      <c r="FA37" s="106">
        <f>FA36+'KEY L-8'!$M13</f>
        <v>0.85879629629629883</v>
      </c>
      <c r="FB37" s="106">
        <f>FB36+'KEY L-8'!$M13</f>
        <v>0.86273148148148404</v>
      </c>
      <c r="FC37" s="106">
        <f>FC36+'KEY L-8'!$M13</f>
        <v>0.86666666666666925</v>
      </c>
      <c r="FD37" s="106">
        <f>FD36+'KEY L-8'!$M13</f>
        <v>0.87060185185185446</v>
      </c>
      <c r="FE37" s="106">
        <f>FE36+'KEY L-8'!$M13</f>
        <v>0.87453703703703967</v>
      </c>
      <c r="FF37" s="106">
        <f>FF36+'KEY L-8'!$M13</f>
        <v>0.87847222222222487</v>
      </c>
      <c r="FG37" s="512"/>
      <c r="FH37" s="106">
        <f>FH36+'KEY L-8'!$M13</f>
        <v>0.88634259259259529</v>
      </c>
      <c r="FI37" s="106">
        <f>FI36+'KEY L-8'!$M13</f>
        <v>0.8902777777777805</v>
      </c>
      <c r="FJ37" s="512"/>
      <c r="FK37" s="106">
        <f>FK36+'KEY L-8'!$M13</f>
        <v>0.89814814814815092</v>
      </c>
      <c r="FL37" s="512"/>
      <c r="FM37" s="106">
        <f>FM36+'KEY L-8'!$M13</f>
        <v>0.90549768518518503</v>
      </c>
      <c r="FN37" s="106">
        <f>FN36+'KEY L-8'!$M13</f>
        <v>0.90908564814814796</v>
      </c>
      <c r="FO37" s="106">
        <f>FO36+'KEY L-8'!$M13</f>
        <v>0.91267361111111089</v>
      </c>
      <c r="FP37" s="106">
        <f>FP36+'KEY L-8'!$M13</f>
        <v>0.91695601851851827</v>
      </c>
      <c r="FQ37" s="512"/>
      <c r="FR37" s="106">
        <f>FR36+'KEY L-8'!$M13</f>
        <v>0.92581018518518521</v>
      </c>
      <c r="FS37" s="512"/>
      <c r="FT37" s="106">
        <f>FT36+'KEY L-8'!$M13</f>
        <v>0.9320601851851853</v>
      </c>
      <c r="FU37" s="128">
        <f>FU36+'KEY L-8'!$M13</f>
        <v>0.9355324074074074</v>
      </c>
      <c r="FV37" s="106">
        <f>FV36+'KEY L-8'!$M13</f>
        <v>0.94108796296296293</v>
      </c>
      <c r="FW37" s="512"/>
      <c r="FX37" s="106">
        <f>FX36+'KEY L-8'!$M13</f>
        <v>0.94942129629629624</v>
      </c>
      <c r="FY37" s="128">
        <f>FY36+'KEY L-8'!$M13</f>
        <v>0.95775462962962976</v>
      </c>
      <c r="FZ37" s="512"/>
      <c r="GA37" s="130">
        <f>GA36+'KEY L-8'!$M13</f>
        <v>0.96608796296296306</v>
      </c>
      <c r="GB37" s="512"/>
      <c r="GC37" s="128">
        <f>GC36+'KEY L-8'!$M13</f>
        <v>0.97442129629629637</v>
      </c>
      <c r="GD37" s="512"/>
      <c r="GE37" s="512"/>
      <c r="GF37" s="512"/>
      <c r="GG37" s="512"/>
      <c r="GH37" s="517"/>
      <c r="GI37" s="517"/>
      <c r="GJ37" s="517"/>
      <c r="GK37" s="512"/>
      <c r="GL37" s="517"/>
      <c r="GM37" s="512"/>
      <c r="GN37" s="512"/>
      <c r="GO37" s="512"/>
      <c r="GP37" s="519"/>
      <c r="GQ37" s="594"/>
    </row>
    <row r="38" spans="1:199" s="71" customFormat="1" ht="17.100000000000001" hidden="1" customHeight="1" x14ac:dyDescent="0.25">
      <c r="A38" s="72" t="s">
        <v>93</v>
      </c>
      <c r="B38" s="604"/>
      <c r="C38" s="109">
        <f>C37+'KEY L-8'!$Q14</f>
        <v>0.23709490740740735</v>
      </c>
      <c r="D38" s="108">
        <f>D37+'KEY L-8'!$M14</f>
        <v>0.24277777777777773</v>
      </c>
      <c r="E38" s="106">
        <f>E37+'KEY L-8'!$M14</f>
        <v>0.24972222222222221</v>
      </c>
      <c r="F38" s="106">
        <f>F37+'KEY L-8'!$M14</f>
        <v>0.25319444444444444</v>
      </c>
      <c r="G38" s="106">
        <f>G37+'KEY L-8'!$M14</f>
        <v>0.25666666666666665</v>
      </c>
      <c r="H38" s="106">
        <f>H37+'KEY L-8'!$M14</f>
        <v>0.26013888888888892</v>
      </c>
      <c r="I38" s="106">
        <f>I37+'KEY L-8'!$M14</f>
        <v>0.26430555555555557</v>
      </c>
      <c r="J38" s="106">
        <f>J37+'KEY L-8'!$M14</f>
        <v>0.26931712962962973</v>
      </c>
      <c r="K38" s="106">
        <f>K37+'KEY L-8'!$M14</f>
        <v>0.27194444444444449</v>
      </c>
      <c r="L38" s="106">
        <f>L37+'KEY L-8'!$M14</f>
        <v>0.2742824074074075</v>
      </c>
      <c r="M38" s="106">
        <f>M37+'KEY L-8'!$M14</f>
        <v>0.28140046296296289</v>
      </c>
      <c r="N38" s="106">
        <f>N37+'KEY L-8'!$M14</f>
        <v>0.28513888888888889</v>
      </c>
      <c r="O38" s="106">
        <f>O37+'KEY L-8'!$M14</f>
        <v>0.2892708333333332</v>
      </c>
      <c r="P38" s="106">
        <f>P37+'KEY L-8'!$M14</f>
        <v>0.29347222222222225</v>
      </c>
      <c r="Q38" s="106">
        <f>Q37+'KEY L-8'!$M14</f>
        <v>0.29714120370370356</v>
      </c>
      <c r="R38" s="106">
        <f>R37+'KEY L-8'!$M14</f>
        <v>0.30111111111111116</v>
      </c>
      <c r="S38" s="106">
        <f>S37+'KEY L-8'!$M14</f>
        <v>0.30501157407407398</v>
      </c>
      <c r="T38" s="106">
        <f>T37+'KEY L-8'!$M14</f>
        <v>0.30900462962962971</v>
      </c>
      <c r="U38" s="106">
        <f>U37+'KEY L-8'!$M14</f>
        <v>0.31288194444444434</v>
      </c>
      <c r="V38" s="106">
        <f>V37+'KEY L-8'!$M14</f>
        <v>0.31681712962962955</v>
      </c>
      <c r="W38" s="106">
        <f>W37+'KEY L-8'!$M14</f>
        <v>0.32075231481481475</v>
      </c>
      <c r="X38" s="106">
        <f>X37+'KEY L-8'!$M14</f>
        <v>0.32468749999999996</v>
      </c>
      <c r="Y38" s="106">
        <f>Y37+'KEY L-8'!$M14</f>
        <v>0.32862268518518517</v>
      </c>
      <c r="Z38" s="106">
        <f>Z37+'KEY L-8'!$M14</f>
        <v>0.33255787037037038</v>
      </c>
      <c r="AA38" s="106">
        <f>AA37+'KEY L-8'!$M14</f>
        <v>0.3367824074074075</v>
      </c>
      <c r="AB38" s="106">
        <f>AB37+'KEY L-8'!$M14</f>
        <v>0.3404282407407408</v>
      </c>
      <c r="AC38" s="106">
        <f>AC37+'KEY L-8'!$M14</f>
        <v>0.344363425925926</v>
      </c>
      <c r="AD38" s="106">
        <f>AD37+'KEY L-8'!$M14</f>
        <v>0.34829861111111121</v>
      </c>
      <c r="AE38" s="106">
        <f>AE37+'KEY L-8'!$M14</f>
        <v>0.35223379629629642</v>
      </c>
      <c r="AF38" s="106">
        <f>AF37+'KEY L-8'!$M14</f>
        <v>0.35616898148148163</v>
      </c>
      <c r="AG38" s="106">
        <f>AG37+'KEY L-8'!$M14</f>
        <v>0.36010416666666684</v>
      </c>
      <c r="AH38" s="106">
        <f>AH37+'KEY L-8'!$M14</f>
        <v>0.36403935185185204</v>
      </c>
      <c r="AI38" s="106">
        <f>AI37+'KEY L-8'!$M14</f>
        <v>0.36797453703703725</v>
      </c>
      <c r="AJ38" s="106">
        <f>AJ37+'KEY L-8'!$M14</f>
        <v>0.37190972222222246</v>
      </c>
      <c r="AK38" s="106">
        <f>AK37+'KEY L-8'!$M14</f>
        <v>0.37584490740740767</v>
      </c>
      <c r="AL38" s="106">
        <f>AL37+'KEY L-8'!$M14</f>
        <v>0.37978009259259288</v>
      </c>
      <c r="AM38" s="106">
        <f>AM37+'KEY L-8'!$M14</f>
        <v>0.38371527777777809</v>
      </c>
      <c r="AN38" s="106">
        <f>AN37+'KEY L-8'!$M14</f>
        <v>0.38765046296296329</v>
      </c>
      <c r="AO38" s="106">
        <f>AO37+'KEY L-8'!$M14</f>
        <v>0.3915856481481485</v>
      </c>
      <c r="AP38" s="106">
        <f>AP37+'KEY L-8'!$M14</f>
        <v>0.39552083333333371</v>
      </c>
      <c r="AQ38" s="106">
        <f>AQ37+'KEY L-8'!$M14</f>
        <v>0.39945601851851892</v>
      </c>
      <c r="AR38" s="106">
        <f>AR37+'KEY L-8'!$M14</f>
        <v>0.40339120370370413</v>
      </c>
      <c r="AS38" s="106">
        <f>AS37+'KEY L-8'!$M14</f>
        <v>0.40732638888888933</v>
      </c>
      <c r="AT38" s="106">
        <f>AT37+'KEY L-8'!$M14</f>
        <v>0.41126157407407454</v>
      </c>
      <c r="AU38" s="106">
        <f>AU37+'KEY L-8'!$M14</f>
        <v>0.41519675925925975</v>
      </c>
      <c r="AV38" s="106">
        <f>AV37+'KEY L-8'!$M14</f>
        <v>0.41913194444444496</v>
      </c>
      <c r="AW38" s="106">
        <f>AW37+'KEY L-8'!$M14</f>
        <v>0.42306712962963017</v>
      </c>
      <c r="AX38" s="106">
        <f>AX37+'KEY L-8'!$M14</f>
        <v>0.42700231481481538</v>
      </c>
      <c r="AY38" s="106">
        <f>AY37+'KEY L-8'!$M14</f>
        <v>0.43093750000000058</v>
      </c>
      <c r="AZ38" s="106">
        <f>AZ37+'KEY L-8'!$M14</f>
        <v>0.43487268518518579</v>
      </c>
      <c r="BA38" s="106">
        <f>BA37+'KEY L-8'!$M14</f>
        <v>0.438807870370371</v>
      </c>
      <c r="BB38" s="106">
        <f>BB37+'KEY L-8'!$M14</f>
        <v>0.4437268518518519</v>
      </c>
      <c r="BC38" s="512"/>
      <c r="BD38" s="106">
        <f>BD37+'KEY L-8'!$M14</f>
        <v>0.44997685185185188</v>
      </c>
      <c r="BE38" s="106">
        <f>BE37+'KEY L-8'!$M14</f>
        <v>0.45454861111111183</v>
      </c>
      <c r="BF38" s="106">
        <f>BF37+'KEY L-8'!$M14</f>
        <v>0.45848379629629704</v>
      </c>
      <c r="BG38" s="106">
        <f>BG37+'KEY L-8'!$M14</f>
        <v>0.46241898148148225</v>
      </c>
      <c r="BH38" s="106">
        <f>BH37+'KEY L-8'!$M14</f>
        <v>0.46635416666666746</v>
      </c>
      <c r="BI38" s="106">
        <f>BI37+'KEY L-8'!$M14</f>
        <v>0.47028935185185267</v>
      </c>
      <c r="BJ38" s="106">
        <f>BJ37+'KEY L-8'!$M14</f>
        <v>0.47422453703703787</v>
      </c>
      <c r="BK38" s="106">
        <f>BK37+'KEY L-8'!$M14</f>
        <v>0.47815972222222308</v>
      </c>
      <c r="BL38" s="106">
        <f>BL37+'KEY L-8'!$M14</f>
        <v>0.48209490740740829</v>
      </c>
      <c r="BM38" s="106">
        <f>BM37+'KEY L-8'!$M14</f>
        <v>0.4860300925925935</v>
      </c>
      <c r="BN38" s="106">
        <f>BN37+'KEY L-8'!$M14</f>
        <v>0.48996527777777871</v>
      </c>
      <c r="BO38" s="106">
        <f>BO37+'KEY L-8'!$M14</f>
        <v>0.49442129629629633</v>
      </c>
      <c r="BP38" s="512"/>
      <c r="BQ38" s="106">
        <f>BQ37+'KEY L-8'!$M14</f>
        <v>0.50136574074074081</v>
      </c>
      <c r="BR38" s="106">
        <f>BR37+'KEY L-8'!$M14</f>
        <v>0.5057060185185196</v>
      </c>
      <c r="BS38" s="106">
        <f>BS37+'KEY L-8'!$M14</f>
        <v>0.50993055555555655</v>
      </c>
      <c r="BT38" s="106">
        <f>BT37+'KEY L-8'!$M14</f>
        <v>0.51415509259259351</v>
      </c>
      <c r="BU38" s="106">
        <f>BU37+'KEY L-8'!$M14</f>
        <v>0.51837962962963058</v>
      </c>
      <c r="BV38" s="106">
        <f>BV37+'KEY L-8'!$M14</f>
        <v>0.52260416666666765</v>
      </c>
      <c r="BW38" s="106">
        <f>BW37+'KEY L-8'!$M14</f>
        <v>0.5268287037037046</v>
      </c>
      <c r="BX38" s="106">
        <f>BX37+'KEY L-8'!$M14</f>
        <v>0.53105324074074167</v>
      </c>
      <c r="BY38" s="106">
        <f>BY37+'KEY L-8'!$M14</f>
        <v>0.53527777777777863</v>
      </c>
      <c r="BZ38" s="106">
        <f>BZ37+'KEY L-8'!$M14</f>
        <v>0.5395023148148157</v>
      </c>
      <c r="CA38" s="106">
        <f>CA37+'KEY L-8'!$M14</f>
        <v>0.54372685185185265</v>
      </c>
      <c r="CB38" s="106">
        <f>CB37+'KEY L-8'!$M14</f>
        <v>0.54795138888888961</v>
      </c>
      <c r="CC38" s="106">
        <f>CC37+'KEY L-8'!$M14</f>
        <v>0.55217592592592657</v>
      </c>
      <c r="CD38" s="106">
        <f>CD37+'KEY L-8'!$M14</f>
        <v>0.55640046296296353</v>
      </c>
      <c r="CE38" s="106">
        <f>CE37+'KEY L-8'!$M14</f>
        <v>0.5606250000000006</v>
      </c>
      <c r="CF38" s="106">
        <f>CF37+'KEY L-8'!$M14</f>
        <v>0.56484953703703766</v>
      </c>
      <c r="CG38" s="106">
        <f>CG37+'KEY L-8'!$M14</f>
        <v>0.56907407407407462</v>
      </c>
      <c r="CH38" s="106">
        <f>CH37+'KEY L-8'!$M14</f>
        <v>0.57329861111111169</v>
      </c>
      <c r="CI38" s="106">
        <f>CI37+'KEY L-8'!$M14</f>
        <v>0.57752314814814876</v>
      </c>
      <c r="CJ38" s="106">
        <f>CJ37+'KEY L-8'!$M14</f>
        <v>0.58174768518518583</v>
      </c>
      <c r="CK38" s="106">
        <f>CK37+'KEY L-8'!$M14</f>
        <v>0.58597222222222289</v>
      </c>
      <c r="CL38" s="106">
        <f>CL37+'KEY L-8'!$M14</f>
        <v>0.59019675925925996</v>
      </c>
      <c r="CM38" s="106">
        <f>CM37+'KEY L-8'!$M14</f>
        <v>0.59442129629629703</v>
      </c>
      <c r="CN38" s="106">
        <f>CN37+'KEY L-8'!$M14</f>
        <v>0.5986458333333341</v>
      </c>
      <c r="CO38" s="106">
        <f>CO37+'KEY L-8'!$M14</f>
        <v>0.60287037037037117</v>
      </c>
      <c r="CP38" s="106">
        <f>CP37+'KEY L-8'!$M14</f>
        <v>0.60709490740740824</v>
      </c>
      <c r="CQ38" s="106">
        <f>CQ37+'KEY L-8'!$M14</f>
        <v>0.6113194444444453</v>
      </c>
      <c r="CR38" s="106">
        <f>CR37+'KEY L-8'!$M14</f>
        <v>0.61554398148148237</v>
      </c>
      <c r="CS38" s="106">
        <f>CS37+'KEY L-8'!$M14</f>
        <v>0.61976851851851944</v>
      </c>
      <c r="CT38" s="106">
        <f>CT37+'KEY L-8'!$M14</f>
        <v>0.62399305555555651</v>
      </c>
      <c r="CU38" s="106">
        <f>CU37+'KEY L-8'!$M14</f>
        <v>0.62821759259259358</v>
      </c>
      <c r="CV38" s="106">
        <f>CV37+'KEY L-8'!$M14</f>
        <v>0.63244212962963064</v>
      </c>
      <c r="CW38" s="106">
        <f>CW37+'KEY L-8'!$M14</f>
        <v>0.63666666666666771</v>
      </c>
      <c r="CX38" s="106">
        <f>CX37+'KEY L-8'!$M14</f>
        <v>0.64089120370370478</v>
      </c>
      <c r="CY38" s="106">
        <f>CY37+'KEY L-8'!$M14</f>
        <v>0.64511574074074185</v>
      </c>
      <c r="CZ38" s="106">
        <f>CZ37+'KEY L-8'!$M14</f>
        <v>0.64934027777777892</v>
      </c>
      <c r="DA38" s="106">
        <f>DA37+'KEY L-8'!$M14</f>
        <v>0.65356481481481599</v>
      </c>
      <c r="DB38" s="106">
        <f>DB37+'KEY L-8'!$M14</f>
        <v>0.65778935185185305</v>
      </c>
      <c r="DC38" s="106">
        <f>DC37+'KEY L-8'!$M14</f>
        <v>0.66201388888889012</v>
      </c>
      <c r="DD38" s="106">
        <f>DD37+'KEY L-8'!$M14</f>
        <v>0.66623842592592719</v>
      </c>
      <c r="DE38" s="106">
        <f>DE37+'KEY L-8'!$M14</f>
        <v>0.67046296296296426</v>
      </c>
      <c r="DF38" s="106">
        <f>DF37+'KEY L-8'!$M14</f>
        <v>0.67468750000000133</v>
      </c>
      <c r="DG38" s="106">
        <f>DG37+'KEY L-8'!$M14</f>
        <v>0.6789120370370384</v>
      </c>
      <c r="DH38" s="106">
        <f>DH37+'KEY L-8'!$M14</f>
        <v>0.68313657407407546</v>
      </c>
      <c r="DI38" s="106">
        <f>DI37+'KEY L-8'!$M14</f>
        <v>0.68736111111111253</v>
      </c>
      <c r="DJ38" s="106">
        <f>DJ37+'KEY L-8'!$M14</f>
        <v>0.6915856481481496</v>
      </c>
      <c r="DK38" s="106">
        <f>DK37+'KEY L-8'!$M14</f>
        <v>0.69416666666666671</v>
      </c>
      <c r="DL38" s="106">
        <f>DL37+'KEY L-8'!$M14</f>
        <v>0.69650462962962967</v>
      </c>
      <c r="DM38" s="106">
        <f>DM37+'KEY L-8'!$M14</f>
        <v>0.70003472222222374</v>
      </c>
      <c r="DN38" s="106">
        <f>DN37+'KEY L-8'!$M14</f>
        <v>0.70425925925926081</v>
      </c>
      <c r="DO38" s="106">
        <f>DO37+'KEY L-8'!$M14</f>
        <v>0.70848379629629787</v>
      </c>
      <c r="DP38" s="106">
        <f>DP37+'KEY L-8'!$M14</f>
        <v>0.71270833333333494</v>
      </c>
      <c r="DQ38" s="106">
        <f>DQ37+'KEY L-8'!$M14</f>
        <v>0.71693287037037201</v>
      </c>
      <c r="DR38" s="106">
        <f>DR37+'KEY L-8'!$M14</f>
        <v>0.72115740740740908</v>
      </c>
      <c r="DS38" s="106">
        <f>DS37+'KEY L-8'!$M14</f>
        <v>0.72538194444444615</v>
      </c>
      <c r="DT38" s="106">
        <f>DT37+'KEY L-8'!$M14</f>
        <v>0.72960648148148322</v>
      </c>
      <c r="DU38" s="106">
        <f>DU37+'KEY L-8'!$M14</f>
        <v>0.73383101851852028</v>
      </c>
      <c r="DV38" s="106">
        <f>DV37+'KEY L-8'!$M14</f>
        <v>0.73805555555555735</v>
      </c>
      <c r="DW38" s="106">
        <f>DW37+'KEY L-8'!$M14</f>
        <v>0.74199074074074256</v>
      </c>
      <c r="DX38" s="106">
        <f>DX37+'KEY L-8'!$M14</f>
        <v>0.74592592592592777</v>
      </c>
      <c r="DY38" s="106">
        <f>DY37+'KEY L-8'!$M14</f>
        <v>0.74986111111111298</v>
      </c>
      <c r="DZ38" s="106">
        <f>DZ37+'KEY L-8'!$M14</f>
        <v>0.75379629629629818</v>
      </c>
      <c r="EA38" s="106">
        <f>EA37+'KEY L-8'!$M14</f>
        <v>0.75773148148148339</v>
      </c>
      <c r="EB38" s="106">
        <f>EB37+'KEY L-8'!$M14</f>
        <v>0.7616666666666686</v>
      </c>
      <c r="EC38" s="106">
        <f>EC37+'KEY L-8'!$M14</f>
        <v>0.76560185185185381</v>
      </c>
      <c r="ED38" s="106">
        <f>ED37+'KEY L-8'!$M14</f>
        <v>0.76953703703703902</v>
      </c>
      <c r="EE38" s="106">
        <f>EE37+'KEY L-8'!$M14</f>
        <v>0.77347222222222423</v>
      </c>
      <c r="EF38" s="106">
        <f>EF37+'KEY L-8'!$M14</f>
        <v>0.77740740740740943</v>
      </c>
      <c r="EG38" s="106">
        <f>EG37+'KEY L-8'!$M14</f>
        <v>0.78134259259259464</v>
      </c>
      <c r="EH38" s="106">
        <f>EH37+'KEY L-8'!$M14</f>
        <v>0.78527777777777985</v>
      </c>
      <c r="EI38" s="106">
        <f>EI37+'KEY L-8'!$M14</f>
        <v>0.78921296296296506</v>
      </c>
      <c r="EJ38" s="106">
        <f>EJ37+'KEY L-8'!$M14</f>
        <v>0.79314814814815027</v>
      </c>
      <c r="EK38" s="106">
        <f>EK37+'KEY L-8'!$M14</f>
        <v>0.79708333333333548</v>
      </c>
      <c r="EL38" s="106">
        <f>EL37+'KEY L-8'!$M14</f>
        <v>0.80101851851852068</v>
      </c>
      <c r="EM38" s="106">
        <f>EM37+'KEY L-8'!$M14</f>
        <v>0.80495370370370589</v>
      </c>
      <c r="EN38" s="106">
        <f>EN37+'KEY L-8'!$M14</f>
        <v>0.8088888888888911</v>
      </c>
      <c r="EO38" s="106">
        <f>EO37+'KEY L-8'!$M14</f>
        <v>0.81282407407407631</v>
      </c>
      <c r="EP38" s="106">
        <f>EP37+'KEY L-8'!$M14</f>
        <v>0.81675925925926152</v>
      </c>
      <c r="EQ38" s="106">
        <f>EQ37+'KEY L-8'!$M14</f>
        <v>0.82069444444444672</v>
      </c>
      <c r="ER38" s="106">
        <f>ER37+'KEY L-8'!$M14</f>
        <v>0.82462962962963193</v>
      </c>
      <c r="ES38" s="106">
        <f>ES37+'KEY L-8'!$M14</f>
        <v>0.82856481481481714</v>
      </c>
      <c r="ET38" s="106">
        <f>ET37+'KEY L-8'!$M14</f>
        <v>0.83250000000000235</v>
      </c>
      <c r="EU38" s="106">
        <f>EU37+'KEY L-8'!$M14</f>
        <v>0.83643518518518756</v>
      </c>
      <c r="EV38" s="106">
        <f>EV37+'KEY L-8'!$M14</f>
        <v>0.84037037037037277</v>
      </c>
      <c r="EW38" s="106">
        <f>EW37+'KEY L-8'!$M14</f>
        <v>0.84430555555555797</v>
      </c>
      <c r="EX38" s="106">
        <f>EX37+'KEY L-8'!$M14</f>
        <v>0.84824074074074318</v>
      </c>
      <c r="EY38" s="106">
        <f>EY37+'KEY L-8'!$M14</f>
        <v>0.85217592592592839</v>
      </c>
      <c r="EZ38" s="106">
        <f>EZ37+'KEY L-8'!$M14</f>
        <v>0.8561111111111136</v>
      </c>
      <c r="FA38" s="106">
        <f>FA37+'KEY L-8'!$M14</f>
        <v>0.86004629629629881</v>
      </c>
      <c r="FB38" s="106">
        <f>FB37+'KEY L-8'!$M14</f>
        <v>0.86398148148148401</v>
      </c>
      <c r="FC38" s="106">
        <f>FC37+'KEY L-8'!$M14</f>
        <v>0.86791666666666922</v>
      </c>
      <c r="FD38" s="106">
        <f>FD37+'KEY L-8'!$M14</f>
        <v>0.87185185185185443</v>
      </c>
      <c r="FE38" s="106">
        <f>FE37+'KEY L-8'!$M14</f>
        <v>0.87578703703703964</v>
      </c>
      <c r="FF38" s="106">
        <f>FF37+'KEY L-8'!$M14</f>
        <v>0.87972222222222485</v>
      </c>
      <c r="FG38" s="512"/>
      <c r="FH38" s="106">
        <f>FH37+'KEY L-8'!$M14</f>
        <v>0.88759259259259526</v>
      </c>
      <c r="FI38" s="106">
        <f>FI37+'KEY L-8'!$M14</f>
        <v>0.89152777777778047</v>
      </c>
      <c r="FJ38" s="512"/>
      <c r="FK38" s="106">
        <f>FK37+'KEY L-8'!$M14</f>
        <v>0.89939814814815089</v>
      </c>
      <c r="FL38" s="512"/>
      <c r="FM38" s="106">
        <f>FM37+'KEY L-8'!$M14</f>
        <v>0.906747685185185</v>
      </c>
      <c r="FN38" s="106">
        <f>FN37+'KEY L-8'!$M14</f>
        <v>0.91033564814814794</v>
      </c>
      <c r="FO38" s="106">
        <f>FO37+'KEY L-8'!$M14</f>
        <v>0.91392361111111087</v>
      </c>
      <c r="FP38" s="106">
        <f>FP37+'KEY L-8'!$M14</f>
        <v>0.91820601851851824</v>
      </c>
      <c r="FQ38" s="512"/>
      <c r="FR38" s="106">
        <f>FR37+'KEY L-8'!$M14</f>
        <v>0.92706018518518518</v>
      </c>
      <c r="FS38" s="512"/>
      <c r="FT38" s="106">
        <f>FT37+'KEY L-8'!$M14</f>
        <v>0.93331018518518527</v>
      </c>
      <c r="FU38" s="128">
        <f>FU37+'KEY L-8'!$M14</f>
        <v>0.93678240740740737</v>
      </c>
      <c r="FV38" s="106">
        <f>FV37+'KEY L-8'!$M14</f>
        <v>0.94233796296296291</v>
      </c>
      <c r="FW38" s="512"/>
      <c r="FX38" s="106">
        <f>FX37+'KEY L-8'!$M14</f>
        <v>0.95067129629629621</v>
      </c>
      <c r="FY38" s="128">
        <f>FY37+'KEY L-8'!$M14</f>
        <v>0.95900462962962973</v>
      </c>
      <c r="FZ38" s="512"/>
      <c r="GA38" s="130">
        <f>GA37+'KEY L-8'!$M14</f>
        <v>0.96733796296296304</v>
      </c>
      <c r="GB38" s="512"/>
      <c r="GC38" s="128">
        <f>GC37+'KEY L-8'!$M14</f>
        <v>0.97567129629629634</v>
      </c>
      <c r="GD38" s="512"/>
      <c r="GE38" s="512"/>
      <c r="GF38" s="512"/>
      <c r="GG38" s="512"/>
      <c r="GH38" s="517"/>
      <c r="GI38" s="517"/>
      <c r="GJ38" s="517"/>
      <c r="GK38" s="512"/>
      <c r="GL38" s="517"/>
      <c r="GM38" s="512"/>
      <c r="GN38" s="512"/>
      <c r="GO38" s="512"/>
      <c r="GP38" s="519"/>
      <c r="GQ38" s="594"/>
    </row>
    <row r="39" spans="1:199" s="71" customFormat="1" ht="17.100000000000001" hidden="1" customHeight="1" x14ac:dyDescent="0.25">
      <c r="A39" s="72" t="s">
        <v>92</v>
      </c>
      <c r="B39" s="604"/>
      <c r="C39" s="109">
        <f>C38+'KEY L-8'!$Q15</f>
        <v>0.23934027777777772</v>
      </c>
      <c r="D39" s="108">
        <f>D38+'KEY L-8'!$M15</f>
        <v>0.24451388888888884</v>
      </c>
      <c r="E39" s="106">
        <f>E38+'KEY L-8'!$M15</f>
        <v>0.25145833333333334</v>
      </c>
      <c r="F39" s="106">
        <f>F38+'KEY L-8'!$M15</f>
        <v>0.25493055555555555</v>
      </c>
      <c r="G39" s="106">
        <f>G38+'KEY L-8'!$M15</f>
        <v>0.25840277777777776</v>
      </c>
      <c r="H39" s="106">
        <f>H38+'KEY L-8'!$M15</f>
        <v>0.26187500000000002</v>
      </c>
      <c r="I39" s="106">
        <f>I38+'KEY L-8'!$M15</f>
        <v>0.26604166666666668</v>
      </c>
      <c r="J39" s="106">
        <f>J38+'KEY L-8'!$M15</f>
        <v>0.27105324074074083</v>
      </c>
      <c r="K39" s="106">
        <f>K38+'KEY L-8'!$M15</f>
        <v>0.27368055555555559</v>
      </c>
      <c r="L39" s="106">
        <f>L38+'KEY L-8'!$M15</f>
        <v>0.27601851851851861</v>
      </c>
      <c r="M39" s="106">
        <f>M38+'KEY L-8'!$M15</f>
        <v>0.283136574074074</v>
      </c>
      <c r="N39" s="106">
        <f>N38+'KEY L-8'!$M15</f>
        <v>0.28687499999999999</v>
      </c>
      <c r="O39" s="106">
        <f>O38+'KEY L-8'!$M15</f>
        <v>0.2910069444444443</v>
      </c>
      <c r="P39" s="106">
        <f>P38+'KEY L-8'!$M15</f>
        <v>0.29520833333333335</v>
      </c>
      <c r="Q39" s="106">
        <f>Q38+'KEY L-8'!$M15</f>
        <v>0.29887731481481467</v>
      </c>
      <c r="R39" s="106">
        <f>R38+'KEY L-8'!$M15</f>
        <v>0.30284722222222227</v>
      </c>
      <c r="S39" s="106">
        <f>S38+'KEY L-8'!$M15</f>
        <v>0.30674768518518508</v>
      </c>
      <c r="T39" s="106">
        <f>T38+'KEY L-8'!$M15</f>
        <v>0.31074074074074082</v>
      </c>
      <c r="U39" s="106">
        <f>U38+'KEY L-8'!$M15</f>
        <v>0.31461805555555544</v>
      </c>
      <c r="V39" s="106">
        <f>V38+'KEY L-8'!$M15</f>
        <v>0.31855324074074065</v>
      </c>
      <c r="W39" s="106">
        <f>W38+'KEY L-8'!$M15</f>
        <v>0.32248842592592586</v>
      </c>
      <c r="X39" s="106">
        <f>X38+'KEY L-8'!$M15</f>
        <v>0.32642361111111107</v>
      </c>
      <c r="Y39" s="106">
        <f>Y38+'KEY L-8'!$M15</f>
        <v>0.33035879629629628</v>
      </c>
      <c r="Z39" s="106">
        <f>Z38+'KEY L-8'!$M15</f>
        <v>0.33429398148148148</v>
      </c>
      <c r="AA39" s="106">
        <f>AA38+'KEY L-8'!$M15</f>
        <v>0.33851851851851861</v>
      </c>
      <c r="AB39" s="106">
        <f>AB38+'KEY L-8'!$M15</f>
        <v>0.3421643518518519</v>
      </c>
      <c r="AC39" s="106">
        <f>AC38+'KEY L-8'!$M15</f>
        <v>0.34609953703703711</v>
      </c>
      <c r="AD39" s="106">
        <f>AD38+'KEY L-8'!$M15</f>
        <v>0.35003472222222232</v>
      </c>
      <c r="AE39" s="106">
        <f>AE38+'KEY L-8'!$M15</f>
        <v>0.35396990740740752</v>
      </c>
      <c r="AF39" s="106">
        <f>AF38+'KEY L-8'!$M15</f>
        <v>0.35790509259259273</v>
      </c>
      <c r="AG39" s="106">
        <f>AG38+'KEY L-8'!$M15</f>
        <v>0.36184027777777794</v>
      </c>
      <c r="AH39" s="106">
        <f>AH38+'KEY L-8'!$M15</f>
        <v>0.36577546296296315</v>
      </c>
      <c r="AI39" s="106">
        <f>AI38+'KEY L-8'!$M15</f>
        <v>0.36971064814814836</v>
      </c>
      <c r="AJ39" s="106">
        <f>AJ38+'KEY L-8'!$M15</f>
        <v>0.37364583333333357</v>
      </c>
      <c r="AK39" s="106">
        <f>AK38+'KEY L-8'!$M15</f>
        <v>0.37758101851851877</v>
      </c>
      <c r="AL39" s="106">
        <f>AL38+'KEY L-8'!$M15</f>
        <v>0.38151620370370398</v>
      </c>
      <c r="AM39" s="106">
        <f>AM38+'KEY L-8'!$M15</f>
        <v>0.38545138888888919</v>
      </c>
      <c r="AN39" s="106">
        <f>AN38+'KEY L-8'!$M15</f>
        <v>0.3893865740740744</v>
      </c>
      <c r="AO39" s="106">
        <f>AO38+'KEY L-8'!$M15</f>
        <v>0.39332175925925961</v>
      </c>
      <c r="AP39" s="106">
        <f>AP38+'KEY L-8'!$M15</f>
        <v>0.39725694444444482</v>
      </c>
      <c r="AQ39" s="106">
        <f>AQ38+'KEY L-8'!$M15</f>
        <v>0.40119212962963002</v>
      </c>
      <c r="AR39" s="106">
        <f>AR38+'KEY L-8'!$M15</f>
        <v>0.40512731481481523</v>
      </c>
      <c r="AS39" s="106">
        <f>AS38+'KEY L-8'!$M15</f>
        <v>0.40906250000000044</v>
      </c>
      <c r="AT39" s="106">
        <f>AT38+'KEY L-8'!$M15</f>
        <v>0.41299768518518565</v>
      </c>
      <c r="AU39" s="106">
        <f>AU38+'KEY L-8'!$M15</f>
        <v>0.41693287037037086</v>
      </c>
      <c r="AV39" s="106">
        <f>AV38+'KEY L-8'!$M15</f>
        <v>0.42086805555555606</v>
      </c>
      <c r="AW39" s="106">
        <f>AW38+'KEY L-8'!$M15</f>
        <v>0.42480324074074127</v>
      </c>
      <c r="AX39" s="106">
        <f>AX38+'KEY L-8'!$M15</f>
        <v>0.42873842592592648</v>
      </c>
      <c r="AY39" s="106">
        <f>AY38+'KEY L-8'!$M15</f>
        <v>0.43267361111111169</v>
      </c>
      <c r="AZ39" s="106">
        <f>AZ38+'KEY L-8'!$M15</f>
        <v>0.4366087962962969</v>
      </c>
      <c r="BA39" s="106">
        <f>BA38+'KEY L-8'!$M15</f>
        <v>0.44054398148148211</v>
      </c>
      <c r="BB39" s="106">
        <f>BB38+'KEY L-8'!$M15</f>
        <v>0.445462962962963</v>
      </c>
      <c r="BC39" s="512"/>
      <c r="BD39" s="106">
        <f>BD38+'KEY L-8'!$M15</f>
        <v>0.45171296296296298</v>
      </c>
      <c r="BE39" s="106">
        <f>BE38+'KEY L-8'!$M15</f>
        <v>0.45628472222222294</v>
      </c>
      <c r="BF39" s="106">
        <f>BF38+'KEY L-8'!$M15</f>
        <v>0.46021990740740815</v>
      </c>
      <c r="BG39" s="106">
        <f>BG38+'KEY L-8'!$M15</f>
        <v>0.46415509259259335</v>
      </c>
      <c r="BH39" s="106">
        <f>BH38+'KEY L-8'!$M15</f>
        <v>0.46809027777777856</v>
      </c>
      <c r="BI39" s="106">
        <f>BI38+'KEY L-8'!$M15</f>
        <v>0.47202546296296377</v>
      </c>
      <c r="BJ39" s="106">
        <f>BJ38+'KEY L-8'!$M15</f>
        <v>0.47596064814814898</v>
      </c>
      <c r="BK39" s="106">
        <f>BK38+'KEY L-8'!$M15</f>
        <v>0.47989583333333419</v>
      </c>
      <c r="BL39" s="106">
        <f>BL38+'KEY L-8'!$M15</f>
        <v>0.4838310185185194</v>
      </c>
      <c r="BM39" s="106">
        <f>BM38+'KEY L-8'!$M15</f>
        <v>0.4877662037037046</v>
      </c>
      <c r="BN39" s="106">
        <f>BN38+'KEY L-8'!$M15</f>
        <v>0.49170138888888981</v>
      </c>
      <c r="BO39" s="106">
        <f>BO38+'KEY L-8'!$M15</f>
        <v>0.49615740740740744</v>
      </c>
      <c r="BP39" s="512"/>
      <c r="BQ39" s="106">
        <f>BQ38+'KEY L-8'!$M15</f>
        <v>0.50310185185185197</v>
      </c>
      <c r="BR39" s="106">
        <f>BR38+'KEY L-8'!$M15</f>
        <v>0.50744212962963076</v>
      </c>
      <c r="BS39" s="106">
        <f>BS38+'KEY L-8'!$M15</f>
        <v>0.51166666666666771</v>
      </c>
      <c r="BT39" s="106">
        <f>BT38+'KEY L-8'!$M15</f>
        <v>0.51589120370370467</v>
      </c>
      <c r="BU39" s="106">
        <f>BU38+'KEY L-8'!$M15</f>
        <v>0.52011574074074174</v>
      </c>
      <c r="BV39" s="106">
        <f>BV38+'KEY L-8'!$M15</f>
        <v>0.52434027777777881</v>
      </c>
      <c r="BW39" s="106">
        <f>BW38+'KEY L-8'!$M15</f>
        <v>0.52856481481481576</v>
      </c>
      <c r="BX39" s="106">
        <f>BX38+'KEY L-8'!$M15</f>
        <v>0.53278935185185283</v>
      </c>
      <c r="BY39" s="106">
        <f>BY38+'KEY L-8'!$M15</f>
        <v>0.53701388888888979</v>
      </c>
      <c r="BZ39" s="106">
        <f>BZ38+'KEY L-8'!$M15</f>
        <v>0.54123842592592686</v>
      </c>
      <c r="CA39" s="106">
        <f>CA38+'KEY L-8'!$M15</f>
        <v>0.54546296296296382</v>
      </c>
      <c r="CB39" s="106">
        <f>CB38+'KEY L-8'!$M15</f>
        <v>0.54968750000000077</v>
      </c>
      <c r="CC39" s="106">
        <f>CC38+'KEY L-8'!$M15</f>
        <v>0.55391203703703773</v>
      </c>
      <c r="CD39" s="106">
        <f>CD38+'KEY L-8'!$M15</f>
        <v>0.55813657407407469</v>
      </c>
      <c r="CE39" s="106">
        <f>CE38+'KEY L-8'!$M15</f>
        <v>0.56236111111111176</v>
      </c>
      <c r="CF39" s="106">
        <f>CF38+'KEY L-8'!$M15</f>
        <v>0.56658564814814882</v>
      </c>
      <c r="CG39" s="106">
        <f>CG38+'KEY L-8'!$M15</f>
        <v>0.57081018518518578</v>
      </c>
      <c r="CH39" s="106">
        <f>CH38+'KEY L-8'!$M15</f>
        <v>0.57503472222222285</v>
      </c>
      <c r="CI39" s="106">
        <f>CI38+'KEY L-8'!$M15</f>
        <v>0.57925925925925992</v>
      </c>
      <c r="CJ39" s="106">
        <f>CJ38+'KEY L-8'!$M15</f>
        <v>0.58348379629629699</v>
      </c>
      <c r="CK39" s="106">
        <f>CK38+'KEY L-8'!$M15</f>
        <v>0.58770833333333405</v>
      </c>
      <c r="CL39" s="106">
        <f>CL38+'KEY L-8'!$M15</f>
        <v>0.59193287037037112</v>
      </c>
      <c r="CM39" s="106">
        <f>CM38+'KEY L-8'!$M15</f>
        <v>0.59615740740740819</v>
      </c>
      <c r="CN39" s="106">
        <f>CN38+'KEY L-8'!$M15</f>
        <v>0.60038194444444526</v>
      </c>
      <c r="CO39" s="106">
        <f>CO38+'KEY L-8'!$M15</f>
        <v>0.60460648148148233</v>
      </c>
      <c r="CP39" s="106">
        <f>CP38+'KEY L-8'!$M15</f>
        <v>0.6088310185185194</v>
      </c>
      <c r="CQ39" s="106">
        <f>CQ38+'KEY L-8'!$M15</f>
        <v>0.61305555555555646</v>
      </c>
      <c r="CR39" s="106">
        <f>CR38+'KEY L-8'!$M15</f>
        <v>0.61728009259259353</v>
      </c>
      <c r="CS39" s="106">
        <f>CS38+'KEY L-8'!$M15</f>
        <v>0.6215046296296306</v>
      </c>
      <c r="CT39" s="106">
        <f>CT38+'KEY L-8'!$M15</f>
        <v>0.62572916666666767</v>
      </c>
      <c r="CU39" s="106">
        <f>CU38+'KEY L-8'!$M15</f>
        <v>0.62995370370370474</v>
      </c>
      <c r="CV39" s="106">
        <f>CV38+'KEY L-8'!$M15</f>
        <v>0.63417824074074181</v>
      </c>
      <c r="CW39" s="106">
        <f>CW38+'KEY L-8'!$M15</f>
        <v>0.63840277777777887</v>
      </c>
      <c r="CX39" s="106">
        <f>CX38+'KEY L-8'!$M15</f>
        <v>0.64262731481481594</v>
      </c>
      <c r="CY39" s="106">
        <f>CY38+'KEY L-8'!$M15</f>
        <v>0.64685185185185301</v>
      </c>
      <c r="CZ39" s="106">
        <f>CZ38+'KEY L-8'!$M15</f>
        <v>0.65107638888889008</v>
      </c>
      <c r="DA39" s="106">
        <f>DA38+'KEY L-8'!$M15</f>
        <v>0.65530092592592715</v>
      </c>
      <c r="DB39" s="106">
        <f>DB38+'KEY L-8'!$M15</f>
        <v>0.65952546296296422</v>
      </c>
      <c r="DC39" s="106">
        <f>DC38+'KEY L-8'!$M15</f>
        <v>0.66375000000000128</v>
      </c>
      <c r="DD39" s="106">
        <f>DD38+'KEY L-8'!$M15</f>
        <v>0.66797453703703835</v>
      </c>
      <c r="DE39" s="106">
        <f>DE38+'KEY L-8'!$M15</f>
        <v>0.67219907407407542</v>
      </c>
      <c r="DF39" s="106">
        <f>DF38+'KEY L-8'!$M15</f>
        <v>0.67642361111111249</v>
      </c>
      <c r="DG39" s="106">
        <f>DG38+'KEY L-8'!$M15</f>
        <v>0.68064814814814956</v>
      </c>
      <c r="DH39" s="106">
        <f>DH38+'KEY L-8'!$M15</f>
        <v>0.68487268518518662</v>
      </c>
      <c r="DI39" s="106">
        <f>DI38+'KEY L-8'!$M15</f>
        <v>0.68909722222222369</v>
      </c>
      <c r="DJ39" s="106">
        <f>DJ38+'KEY L-8'!$M15</f>
        <v>0.69332175925926076</v>
      </c>
      <c r="DK39" s="106">
        <f>DK38+'KEY L-8'!$M15</f>
        <v>0.69590277777777787</v>
      </c>
      <c r="DL39" s="106">
        <f>DL38+'KEY L-8'!$M15</f>
        <v>0.69824074074074083</v>
      </c>
      <c r="DM39" s="106">
        <f>DM38+'KEY L-8'!$M15</f>
        <v>0.7017708333333349</v>
      </c>
      <c r="DN39" s="106">
        <f>DN38+'KEY L-8'!$M15</f>
        <v>0.70599537037037197</v>
      </c>
      <c r="DO39" s="106">
        <f>DO38+'KEY L-8'!$M15</f>
        <v>0.71021990740740903</v>
      </c>
      <c r="DP39" s="106">
        <f>DP38+'KEY L-8'!$M15</f>
        <v>0.7144444444444461</v>
      </c>
      <c r="DQ39" s="106">
        <f>DQ38+'KEY L-8'!$M15</f>
        <v>0.71866898148148317</v>
      </c>
      <c r="DR39" s="106">
        <f>DR38+'KEY L-8'!$M15</f>
        <v>0.72289351851852024</v>
      </c>
      <c r="DS39" s="106">
        <f>DS38+'KEY L-8'!$M15</f>
        <v>0.72711805555555731</v>
      </c>
      <c r="DT39" s="106">
        <f>DT38+'KEY L-8'!$M15</f>
        <v>0.73134259259259438</v>
      </c>
      <c r="DU39" s="106">
        <f>DU38+'KEY L-8'!$M15</f>
        <v>0.73556712962963144</v>
      </c>
      <c r="DV39" s="106">
        <f>DV38+'KEY L-8'!$M15</f>
        <v>0.73979166666666851</v>
      </c>
      <c r="DW39" s="106">
        <f>DW38+'KEY L-8'!$M15</f>
        <v>0.74372685185185372</v>
      </c>
      <c r="DX39" s="106">
        <f>DX38+'KEY L-8'!$M15</f>
        <v>0.74766203703703893</v>
      </c>
      <c r="DY39" s="106">
        <f>DY38+'KEY L-8'!$M15</f>
        <v>0.75159722222222414</v>
      </c>
      <c r="DZ39" s="106">
        <f>DZ38+'KEY L-8'!$M15</f>
        <v>0.75553240740740935</v>
      </c>
      <c r="EA39" s="106">
        <f>EA38+'KEY L-8'!$M15</f>
        <v>0.75946759259259455</v>
      </c>
      <c r="EB39" s="106">
        <f>EB38+'KEY L-8'!$M15</f>
        <v>0.76340277777777976</v>
      </c>
      <c r="EC39" s="106">
        <f>EC38+'KEY L-8'!$M15</f>
        <v>0.76733796296296497</v>
      </c>
      <c r="ED39" s="106">
        <f>ED38+'KEY L-8'!$M15</f>
        <v>0.77127314814815018</v>
      </c>
      <c r="EE39" s="106">
        <f>EE38+'KEY L-8'!$M15</f>
        <v>0.77520833333333539</v>
      </c>
      <c r="EF39" s="106">
        <f>EF38+'KEY L-8'!$M15</f>
        <v>0.77914351851852059</v>
      </c>
      <c r="EG39" s="106">
        <f>EG38+'KEY L-8'!$M15</f>
        <v>0.7830787037037058</v>
      </c>
      <c r="EH39" s="106">
        <f>EH38+'KEY L-8'!$M15</f>
        <v>0.78701388888889101</v>
      </c>
      <c r="EI39" s="106">
        <f>EI38+'KEY L-8'!$M15</f>
        <v>0.79094907407407622</v>
      </c>
      <c r="EJ39" s="106">
        <f>EJ38+'KEY L-8'!$M15</f>
        <v>0.79488425925926143</v>
      </c>
      <c r="EK39" s="106">
        <f>EK38+'KEY L-8'!$M15</f>
        <v>0.79881944444444664</v>
      </c>
      <c r="EL39" s="106">
        <f>EL38+'KEY L-8'!$M15</f>
        <v>0.80275462962963184</v>
      </c>
      <c r="EM39" s="106">
        <f>EM38+'KEY L-8'!$M15</f>
        <v>0.80668981481481705</v>
      </c>
      <c r="EN39" s="106">
        <f>EN38+'KEY L-8'!$M15</f>
        <v>0.81062500000000226</v>
      </c>
      <c r="EO39" s="106">
        <f>EO38+'KEY L-8'!$M15</f>
        <v>0.81456018518518747</v>
      </c>
      <c r="EP39" s="106">
        <f>EP38+'KEY L-8'!$M15</f>
        <v>0.81849537037037268</v>
      </c>
      <c r="EQ39" s="106">
        <f>EQ38+'KEY L-8'!$M15</f>
        <v>0.82243055555555789</v>
      </c>
      <c r="ER39" s="106">
        <f>ER38+'KEY L-8'!$M15</f>
        <v>0.82636574074074309</v>
      </c>
      <c r="ES39" s="106">
        <f>ES38+'KEY L-8'!$M15</f>
        <v>0.8303009259259283</v>
      </c>
      <c r="ET39" s="106">
        <f>ET38+'KEY L-8'!$M15</f>
        <v>0.83423611111111351</v>
      </c>
      <c r="EU39" s="106">
        <f>EU38+'KEY L-8'!$M15</f>
        <v>0.83817129629629872</v>
      </c>
      <c r="EV39" s="106">
        <f>EV38+'KEY L-8'!$M15</f>
        <v>0.84210648148148393</v>
      </c>
      <c r="EW39" s="106">
        <f>EW38+'KEY L-8'!$M15</f>
        <v>0.84604166666666913</v>
      </c>
      <c r="EX39" s="106">
        <f>EX38+'KEY L-8'!$M15</f>
        <v>0.84997685185185434</v>
      </c>
      <c r="EY39" s="106">
        <f>EY38+'KEY L-8'!$M15</f>
        <v>0.85391203703703955</v>
      </c>
      <c r="EZ39" s="106">
        <f>EZ38+'KEY L-8'!$M15</f>
        <v>0.85784722222222476</v>
      </c>
      <c r="FA39" s="106">
        <f>FA38+'KEY L-8'!$M15</f>
        <v>0.86178240740740997</v>
      </c>
      <c r="FB39" s="106">
        <f>FB38+'KEY L-8'!$M15</f>
        <v>0.86571759259259518</v>
      </c>
      <c r="FC39" s="106">
        <f>FC38+'KEY L-8'!$M15</f>
        <v>0.86965277777778038</v>
      </c>
      <c r="FD39" s="106">
        <f>FD38+'KEY L-8'!$M15</f>
        <v>0.87358796296296559</v>
      </c>
      <c r="FE39" s="106">
        <f>FE38+'KEY L-8'!$M15</f>
        <v>0.8775231481481508</v>
      </c>
      <c r="FF39" s="106">
        <f>FF38+'KEY L-8'!$M15</f>
        <v>0.88145833333333601</v>
      </c>
      <c r="FG39" s="512"/>
      <c r="FH39" s="106">
        <f>FH38+'KEY L-8'!$M15</f>
        <v>0.88932870370370642</v>
      </c>
      <c r="FI39" s="106">
        <f>FI38+'KEY L-8'!$M15</f>
        <v>0.89326388888889163</v>
      </c>
      <c r="FJ39" s="512"/>
      <c r="FK39" s="106">
        <f>FK38+'KEY L-8'!$M15</f>
        <v>0.90113425925926205</v>
      </c>
      <c r="FL39" s="512"/>
      <c r="FM39" s="106">
        <f>FM38+'KEY L-8'!$M15</f>
        <v>0.90848379629629616</v>
      </c>
      <c r="FN39" s="106">
        <f>FN38+'KEY L-8'!$M15</f>
        <v>0.9120717592592591</v>
      </c>
      <c r="FO39" s="106">
        <f>FO38+'KEY L-8'!$M15</f>
        <v>0.91565972222222203</v>
      </c>
      <c r="FP39" s="106">
        <f>FP38+'KEY L-8'!$M15</f>
        <v>0.9199421296296294</v>
      </c>
      <c r="FQ39" s="512"/>
      <c r="FR39" s="106">
        <f>FR38+'KEY L-8'!$M15</f>
        <v>0.92879629629629634</v>
      </c>
      <c r="FS39" s="512"/>
      <c r="FT39" s="106">
        <f>FT38+'KEY L-8'!$M15</f>
        <v>0.93504629629629643</v>
      </c>
      <c r="FU39" s="128">
        <f>FU38+'KEY L-8'!$M15</f>
        <v>0.93851851851851853</v>
      </c>
      <c r="FV39" s="106">
        <f>FV38+'KEY L-8'!$M15</f>
        <v>0.94407407407407407</v>
      </c>
      <c r="FW39" s="512"/>
      <c r="FX39" s="106">
        <f>FX38+'KEY L-8'!$M15</f>
        <v>0.95240740740740737</v>
      </c>
      <c r="FY39" s="128">
        <f>FY38+'KEY L-8'!$M15</f>
        <v>0.9607407407407409</v>
      </c>
      <c r="FZ39" s="512"/>
      <c r="GA39" s="130">
        <f>GA38+'KEY L-8'!$M15</f>
        <v>0.9690740740740742</v>
      </c>
      <c r="GB39" s="512"/>
      <c r="GC39" s="128">
        <f>GC38+'KEY L-8'!$M15</f>
        <v>0.9774074074074075</v>
      </c>
      <c r="GD39" s="512"/>
      <c r="GE39" s="512"/>
      <c r="GF39" s="512"/>
      <c r="GG39" s="512"/>
      <c r="GH39" s="517"/>
      <c r="GI39" s="517"/>
      <c r="GJ39" s="517"/>
      <c r="GK39" s="512"/>
      <c r="GL39" s="517"/>
      <c r="GM39" s="512"/>
      <c r="GN39" s="512"/>
      <c r="GO39" s="512"/>
      <c r="GP39" s="519"/>
      <c r="GQ39" s="594"/>
    </row>
    <row r="40" spans="1:199" s="71" customFormat="1" ht="17.100000000000001" hidden="1" customHeight="1" x14ac:dyDescent="0.25">
      <c r="A40" s="72" t="s">
        <v>91</v>
      </c>
      <c r="B40" s="604"/>
      <c r="C40" s="109">
        <f>C39+'KEY L-8'!$Q16</f>
        <v>0.24120370370370364</v>
      </c>
      <c r="D40" s="108">
        <f>D39+'KEY L-8'!$M16</f>
        <v>0.24589120370370365</v>
      </c>
      <c r="E40" s="106">
        <f>E39+'KEY L-8'!$M16</f>
        <v>0.25283564814814813</v>
      </c>
      <c r="F40" s="106">
        <f>F39+'KEY L-8'!$M16</f>
        <v>0.25630787037037034</v>
      </c>
      <c r="G40" s="106">
        <f>G39+'KEY L-8'!$M16</f>
        <v>0.25978009259259255</v>
      </c>
      <c r="H40" s="106">
        <f>H39+'KEY L-8'!$M16</f>
        <v>0.26325231481481481</v>
      </c>
      <c r="I40" s="106">
        <f>I39+'KEY L-8'!$M16</f>
        <v>0.26741898148148147</v>
      </c>
      <c r="J40" s="106">
        <f>J39+'KEY L-8'!$M16</f>
        <v>0.27243055555555562</v>
      </c>
      <c r="K40" s="106">
        <f>K39+'KEY L-8'!$M16</f>
        <v>0.27505787037037038</v>
      </c>
      <c r="L40" s="106">
        <f>L39+'KEY L-8'!$M16</f>
        <v>0.2773958333333334</v>
      </c>
      <c r="M40" s="106">
        <f>M39+'KEY L-8'!$M16</f>
        <v>0.28451388888888879</v>
      </c>
      <c r="N40" s="106">
        <f>N39+'KEY L-8'!$M16</f>
        <v>0.28825231481481478</v>
      </c>
      <c r="O40" s="106">
        <f>O39+'KEY L-8'!$M16</f>
        <v>0.29238425925925909</v>
      </c>
      <c r="P40" s="106">
        <f>P39+'KEY L-8'!$M16</f>
        <v>0.29658564814814814</v>
      </c>
      <c r="Q40" s="106">
        <f>Q39+'KEY L-8'!$M16</f>
        <v>0.30025462962962945</v>
      </c>
      <c r="R40" s="106">
        <f>R39+'KEY L-8'!$M16</f>
        <v>0.30422453703703706</v>
      </c>
      <c r="S40" s="106">
        <f>S39+'KEY L-8'!$M16</f>
        <v>0.30812499999999987</v>
      </c>
      <c r="T40" s="106">
        <f>T39+'KEY L-8'!$M16</f>
        <v>0.31211805555555561</v>
      </c>
      <c r="U40" s="106">
        <f>U39+'KEY L-8'!$M16</f>
        <v>0.31599537037037023</v>
      </c>
      <c r="V40" s="106">
        <f>V39+'KEY L-8'!$M16</f>
        <v>0.31993055555555544</v>
      </c>
      <c r="W40" s="106">
        <f>W39+'KEY L-8'!$M16</f>
        <v>0.32386574074074065</v>
      </c>
      <c r="X40" s="106">
        <f>X39+'KEY L-8'!$M16</f>
        <v>0.32780092592592586</v>
      </c>
      <c r="Y40" s="106">
        <f>Y39+'KEY L-8'!$M16</f>
        <v>0.33173611111111106</v>
      </c>
      <c r="Z40" s="106">
        <f>Z39+'KEY L-8'!$M16</f>
        <v>0.33567129629629627</v>
      </c>
      <c r="AA40" s="106">
        <f>AA39+'KEY L-8'!$M16</f>
        <v>0.3398958333333334</v>
      </c>
      <c r="AB40" s="106">
        <f>AB39+'KEY L-8'!$M16</f>
        <v>0.34354166666666669</v>
      </c>
      <c r="AC40" s="106">
        <f>AC39+'KEY L-8'!$M16</f>
        <v>0.3474768518518519</v>
      </c>
      <c r="AD40" s="106">
        <f>AD39+'KEY L-8'!$M16</f>
        <v>0.35141203703703711</v>
      </c>
      <c r="AE40" s="106">
        <f>AE39+'KEY L-8'!$M16</f>
        <v>0.35534722222222231</v>
      </c>
      <c r="AF40" s="106">
        <f>AF39+'KEY L-8'!$M16</f>
        <v>0.35928240740740752</v>
      </c>
      <c r="AG40" s="106">
        <f>AG39+'KEY L-8'!$M16</f>
        <v>0.36321759259259273</v>
      </c>
      <c r="AH40" s="106">
        <f>AH39+'KEY L-8'!$M16</f>
        <v>0.36715277777777794</v>
      </c>
      <c r="AI40" s="106">
        <f>AI39+'KEY L-8'!$M16</f>
        <v>0.37108796296296315</v>
      </c>
      <c r="AJ40" s="106">
        <f>AJ39+'KEY L-8'!$M16</f>
        <v>0.37502314814814836</v>
      </c>
      <c r="AK40" s="106">
        <f>AK39+'KEY L-8'!$M16</f>
        <v>0.37895833333333356</v>
      </c>
      <c r="AL40" s="106">
        <f>AL39+'KEY L-8'!$M16</f>
        <v>0.38289351851851877</v>
      </c>
      <c r="AM40" s="106">
        <f>AM39+'KEY L-8'!$M16</f>
        <v>0.38682870370370398</v>
      </c>
      <c r="AN40" s="106">
        <f>AN39+'KEY L-8'!$M16</f>
        <v>0.39076388888888919</v>
      </c>
      <c r="AO40" s="106">
        <f>AO39+'KEY L-8'!$M16</f>
        <v>0.3946990740740744</v>
      </c>
      <c r="AP40" s="106">
        <f>AP39+'KEY L-8'!$M16</f>
        <v>0.3986342592592596</v>
      </c>
      <c r="AQ40" s="106">
        <f>AQ39+'KEY L-8'!$M16</f>
        <v>0.40256944444444481</v>
      </c>
      <c r="AR40" s="106">
        <f>AR39+'KEY L-8'!$M16</f>
        <v>0.40650462962963002</v>
      </c>
      <c r="AS40" s="106">
        <f>AS39+'KEY L-8'!$M16</f>
        <v>0.41043981481481523</v>
      </c>
      <c r="AT40" s="106">
        <f>AT39+'KEY L-8'!$M16</f>
        <v>0.41437500000000044</v>
      </c>
      <c r="AU40" s="106">
        <f>AU39+'KEY L-8'!$M16</f>
        <v>0.41831018518518565</v>
      </c>
      <c r="AV40" s="106">
        <f>AV39+'KEY L-8'!$M16</f>
        <v>0.42224537037037085</v>
      </c>
      <c r="AW40" s="106">
        <f>AW39+'KEY L-8'!$M16</f>
        <v>0.42618055555555606</v>
      </c>
      <c r="AX40" s="106">
        <f>AX39+'KEY L-8'!$M16</f>
        <v>0.43011574074074127</v>
      </c>
      <c r="AY40" s="106">
        <f>AY39+'KEY L-8'!$M16</f>
        <v>0.43405092592592648</v>
      </c>
      <c r="AZ40" s="106">
        <f>AZ39+'KEY L-8'!$M16</f>
        <v>0.43798611111111169</v>
      </c>
      <c r="BA40" s="106">
        <f>BA39+'KEY L-8'!$M16</f>
        <v>0.44192129629629689</v>
      </c>
      <c r="BB40" s="106">
        <f>BB39+'KEY L-8'!$M16</f>
        <v>0.44684027777777779</v>
      </c>
      <c r="BC40" s="512"/>
      <c r="BD40" s="106">
        <f>BD39+'KEY L-8'!$M16</f>
        <v>0.45309027777777777</v>
      </c>
      <c r="BE40" s="106">
        <f>BE39+'KEY L-8'!$M16</f>
        <v>0.45766203703703773</v>
      </c>
      <c r="BF40" s="106">
        <f>BF39+'KEY L-8'!$M16</f>
        <v>0.46159722222222294</v>
      </c>
      <c r="BG40" s="106">
        <f>BG39+'KEY L-8'!$M16</f>
        <v>0.46553240740740814</v>
      </c>
      <c r="BH40" s="106">
        <f>BH39+'KEY L-8'!$M16</f>
        <v>0.46946759259259335</v>
      </c>
      <c r="BI40" s="106">
        <f>BI39+'KEY L-8'!$M16</f>
        <v>0.47340277777777856</v>
      </c>
      <c r="BJ40" s="106">
        <f>BJ39+'KEY L-8'!$M16</f>
        <v>0.47733796296296377</v>
      </c>
      <c r="BK40" s="106">
        <f>BK39+'KEY L-8'!$M16</f>
        <v>0.48127314814814898</v>
      </c>
      <c r="BL40" s="106">
        <f>BL39+'KEY L-8'!$M16</f>
        <v>0.48520833333333419</v>
      </c>
      <c r="BM40" s="106">
        <f>BM39+'KEY L-8'!$M16</f>
        <v>0.48914351851851939</v>
      </c>
      <c r="BN40" s="106">
        <f>BN39+'KEY L-8'!$M16</f>
        <v>0.4930787037037046</v>
      </c>
      <c r="BO40" s="106">
        <f>BO39+'KEY L-8'!$M16</f>
        <v>0.49753472222222223</v>
      </c>
      <c r="BP40" s="512"/>
      <c r="BQ40" s="106">
        <f>BQ39+'KEY L-8'!$M16</f>
        <v>0.50447916666666681</v>
      </c>
      <c r="BR40" s="106">
        <f>BR39+'KEY L-8'!$M16</f>
        <v>0.5088194444444456</v>
      </c>
      <c r="BS40" s="106">
        <f>BS39+'KEY L-8'!$M16</f>
        <v>0.51304398148148256</v>
      </c>
      <c r="BT40" s="106">
        <f>BT39+'KEY L-8'!$M16</f>
        <v>0.51726851851851952</v>
      </c>
      <c r="BU40" s="106">
        <f>BU39+'KEY L-8'!$M16</f>
        <v>0.52149305555555658</v>
      </c>
      <c r="BV40" s="106">
        <f>BV39+'KEY L-8'!$M16</f>
        <v>0.52571759259259365</v>
      </c>
      <c r="BW40" s="106">
        <f>BW39+'KEY L-8'!$M16</f>
        <v>0.52994212962963061</v>
      </c>
      <c r="BX40" s="106">
        <f>BX39+'KEY L-8'!$M16</f>
        <v>0.53416666666666768</v>
      </c>
      <c r="BY40" s="106">
        <f>BY39+'KEY L-8'!$M16</f>
        <v>0.53839120370370463</v>
      </c>
      <c r="BZ40" s="106">
        <f>BZ39+'KEY L-8'!$M16</f>
        <v>0.5426157407407417</v>
      </c>
      <c r="CA40" s="106">
        <f>CA39+'KEY L-8'!$M16</f>
        <v>0.54684027777777866</v>
      </c>
      <c r="CB40" s="106">
        <f>CB39+'KEY L-8'!$M16</f>
        <v>0.55106481481481562</v>
      </c>
      <c r="CC40" s="106">
        <f>CC39+'KEY L-8'!$M16</f>
        <v>0.55528935185185258</v>
      </c>
      <c r="CD40" s="106">
        <f>CD39+'KEY L-8'!$M16</f>
        <v>0.55951388888888953</v>
      </c>
      <c r="CE40" s="106">
        <f>CE39+'KEY L-8'!$M16</f>
        <v>0.5637384259259266</v>
      </c>
      <c r="CF40" s="106">
        <f>CF39+'KEY L-8'!$M16</f>
        <v>0.56796296296296367</v>
      </c>
      <c r="CG40" s="106">
        <f>CG39+'KEY L-8'!$M16</f>
        <v>0.57218750000000063</v>
      </c>
      <c r="CH40" s="106">
        <f>CH39+'KEY L-8'!$M16</f>
        <v>0.57641203703703769</v>
      </c>
      <c r="CI40" s="106">
        <f>CI39+'KEY L-8'!$M16</f>
        <v>0.58063657407407476</v>
      </c>
      <c r="CJ40" s="106">
        <f>CJ39+'KEY L-8'!$M16</f>
        <v>0.58486111111111183</v>
      </c>
      <c r="CK40" s="106">
        <f>CK39+'KEY L-8'!$M16</f>
        <v>0.5890856481481489</v>
      </c>
      <c r="CL40" s="106">
        <f>CL39+'KEY L-8'!$M16</f>
        <v>0.59331018518518597</v>
      </c>
      <c r="CM40" s="106">
        <f>CM39+'KEY L-8'!$M16</f>
        <v>0.59753472222222304</v>
      </c>
      <c r="CN40" s="106">
        <f>CN39+'KEY L-8'!$M16</f>
        <v>0.6017592592592601</v>
      </c>
      <c r="CO40" s="106">
        <f>CO39+'KEY L-8'!$M16</f>
        <v>0.60598379629629717</v>
      </c>
      <c r="CP40" s="106">
        <f>CP39+'KEY L-8'!$M16</f>
        <v>0.61020833333333424</v>
      </c>
      <c r="CQ40" s="106">
        <f>CQ39+'KEY L-8'!$M16</f>
        <v>0.61443287037037131</v>
      </c>
      <c r="CR40" s="106">
        <f>CR39+'KEY L-8'!$M16</f>
        <v>0.61865740740740838</v>
      </c>
      <c r="CS40" s="106">
        <f>CS39+'KEY L-8'!$M16</f>
        <v>0.62288194444444545</v>
      </c>
      <c r="CT40" s="106">
        <f>CT39+'KEY L-8'!$M16</f>
        <v>0.62710648148148251</v>
      </c>
      <c r="CU40" s="106">
        <f>CU39+'KEY L-8'!$M16</f>
        <v>0.63133101851851958</v>
      </c>
      <c r="CV40" s="106">
        <f>CV39+'KEY L-8'!$M16</f>
        <v>0.63555555555555665</v>
      </c>
      <c r="CW40" s="106">
        <f>CW39+'KEY L-8'!$M16</f>
        <v>0.63978009259259372</v>
      </c>
      <c r="CX40" s="106">
        <f>CX39+'KEY L-8'!$M16</f>
        <v>0.64400462962963079</v>
      </c>
      <c r="CY40" s="106">
        <f>CY39+'KEY L-8'!$M16</f>
        <v>0.64822916666666786</v>
      </c>
      <c r="CZ40" s="106">
        <f>CZ39+'KEY L-8'!$M16</f>
        <v>0.65245370370370492</v>
      </c>
      <c r="DA40" s="106">
        <f>DA39+'KEY L-8'!$M16</f>
        <v>0.65667824074074199</v>
      </c>
      <c r="DB40" s="106">
        <f>DB39+'KEY L-8'!$M16</f>
        <v>0.66090277777777906</v>
      </c>
      <c r="DC40" s="106">
        <f>DC39+'KEY L-8'!$M16</f>
        <v>0.66512731481481613</v>
      </c>
      <c r="DD40" s="106">
        <f>DD39+'KEY L-8'!$M16</f>
        <v>0.6693518518518532</v>
      </c>
      <c r="DE40" s="106">
        <f>DE39+'KEY L-8'!$M16</f>
        <v>0.67357638888889027</v>
      </c>
      <c r="DF40" s="106">
        <f>DF39+'KEY L-8'!$M16</f>
        <v>0.67780092592592733</v>
      </c>
      <c r="DG40" s="106">
        <f>DG39+'KEY L-8'!$M16</f>
        <v>0.6820254629629644</v>
      </c>
      <c r="DH40" s="106">
        <f>DH39+'KEY L-8'!$M16</f>
        <v>0.68625000000000147</v>
      </c>
      <c r="DI40" s="106">
        <f>DI39+'KEY L-8'!$M16</f>
        <v>0.69047453703703854</v>
      </c>
      <c r="DJ40" s="106">
        <f>DJ39+'KEY L-8'!$M16</f>
        <v>0.69469907407407561</v>
      </c>
      <c r="DK40" s="106">
        <f>DK39+'KEY L-8'!$M16</f>
        <v>0.69728009259259272</v>
      </c>
      <c r="DL40" s="106">
        <f>DL39+'KEY L-8'!$M16</f>
        <v>0.69961805555555567</v>
      </c>
      <c r="DM40" s="106">
        <f>DM39+'KEY L-8'!$M16</f>
        <v>0.70314814814814974</v>
      </c>
      <c r="DN40" s="106">
        <f>DN39+'KEY L-8'!$M16</f>
        <v>0.70737268518518681</v>
      </c>
      <c r="DO40" s="106">
        <f>DO39+'KEY L-8'!$M16</f>
        <v>0.71159722222222388</v>
      </c>
      <c r="DP40" s="106">
        <f>DP39+'KEY L-8'!$M16</f>
        <v>0.71582175925926095</v>
      </c>
      <c r="DQ40" s="106">
        <f>DQ39+'KEY L-8'!$M16</f>
        <v>0.72004629629629802</v>
      </c>
      <c r="DR40" s="106">
        <f>DR39+'KEY L-8'!$M16</f>
        <v>0.72427083333333508</v>
      </c>
      <c r="DS40" s="106">
        <f>DS39+'KEY L-8'!$M16</f>
        <v>0.72849537037037215</v>
      </c>
      <c r="DT40" s="106">
        <f>DT39+'KEY L-8'!$M16</f>
        <v>0.73271990740740922</v>
      </c>
      <c r="DU40" s="106">
        <f>DU39+'KEY L-8'!$M16</f>
        <v>0.73694444444444629</v>
      </c>
      <c r="DV40" s="106">
        <f>DV39+'KEY L-8'!$M16</f>
        <v>0.74116898148148336</v>
      </c>
      <c r="DW40" s="106">
        <f>DW39+'KEY L-8'!$M16</f>
        <v>0.74510416666666857</v>
      </c>
      <c r="DX40" s="106">
        <f>DX39+'KEY L-8'!$M16</f>
        <v>0.74903935185185377</v>
      </c>
      <c r="DY40" s="106">
        <f>DY39+'KEY L-8'!$M16</f>
        <v>0.75297453703703898</v>
      </c>
      <c r="DZ40" s="106">
        <f>DZ39+'KEY L-8'!$M16</f>
        <v>0.75690972222222419</v>
      </c>
      <c r="EA40" s="106">
        <f>EA39+'KEY L-8'!$M16</f>
        <v>0.7608449074074094</v>
      </c>
      <c r="EB40" s="106">
        <f>EB39+'KEY L-8'!$M16</f>
        <v>0.76478009259259461</v>
      </c>
      <c r="EC40" s="106">
        <f>EC39+'KEY L-8'!$M16</f>
        <v>0.76871527777777982</v>
      </c>
      <c r="ED40" s="106">
        <f>ED39+'KEY L-8'!$M16</f>
        <v>0.77265046296296502</v>
      </c>
      <c r="EE40" s="106">
        <f>EE39+'KEY L-8'!$M16</f>
        <v>0.77658564814815023</v>
      </c>
      <c r="EF40" s="106">
        <f>EF39+'KEY L-8'!$M16</f>
        <v>0.78052083333333544</v>
      </c>
      <c r="EG40" s="106">
        <f>EG39+'KEY L-8'!$M16</f>
        <v>0.78445601851852065</v>
      </c>
      <c r="EH40" s="106">
        <f>EH39+'KEY L-8'!$M16</f>
        <v>0.78839120370370586</v>
      </c>
      <c r="EI40" s="106">
        <f>EI39+'KEY L-8'!$M16</f>
        <v>0.79232638888889106</v>
      </c>
      <c r="EJ40" s="106">
        <f>EJ39+'KEY L-8'!$M16</f>
        <v>0.79626157407407627</v>
      </c>
      <c r="EK40" s="106">
        <f>EK39+'KEY L-8'!$M16</f>
        <v>0.80019675925926148</v>
      </c>
      <c r="EL40" s="106">
        <f>EL39+'KEY L-8'!$M16</f>
        <v>0.80413194444444669</v>
      </c>
      <c r="EM40" s="106">
        <f>EM39+'KEY L-8'!$M16</f>
        <v>0.8080671296296319</v>
      </c>
      <c r="EN40" s="106">
        <f>EN39+'KEY L-8'!$M16</f>
        <v>0.81200231481481711</v>
      </c>
      <c r="EO40" s="106">
        <f>EO39+'KEY L-8'!$M16</f>
        <v>0.81593750000000231</v>
      </c>
      <c r="EP40" s="106">
        <f>EP39+'KEY L-8'!$M16</f>
        <v>0.81987268518518752</v>
      </c>
      <c r="EQ40" s="106">
        <f>EQ39+'KEY L-8'!$M16</f>
        <v>0.82380787037037273</v>
      </c>
      <c r="ER40" s="106">
        <f>ER39+'KEY L-8'!$M16</f>
        <v>0.82774305555555794</v>
      </c>
      <c r="ES40" s="106">
        <f>ES39+'KEY L-8'!$M16</f>
        <v>0.83167824074074315</v>
      </c>
      <c r="ET40" s="106">
        <f>ET39+'KEY L-8'!$M16</f>
        <v>0.83561342592592835</v>
      </c>
      <c r="EU40" s="106">
        <f>EU39+'KEY L-8'!$M16</f>
        <v>0.83954861111111356</v>
      </c>
      <c r="EV40" s="106">
        <f>EV39+'KEY L-8'!$M16</f>
        <v>0.84348379629629877</v>
      </c>
      <c r="EW40" s="106">
        <f>EW39+'KEY L-8'!$M16</f>
        <v>0.84741898148148398</v>
      </c>
      <c r="EX40" s="106">
        <f>EX39+'KEY L-8'!$M16</f>
        <v>0.85135416666666919</v>
      </c>
      <c r="EY40" s="106">
        <f>EY39+'KEY L-8'!$M16</f>
        <v>0.8552893518518544</v>
      </c>
      <c r="EZ40" s="106">
        <f>EZ39+'KEY L-8'!$M16</f>
        <v>0.8592245370370396</v>
      </c>
      <c r="FA40" s="106">
        <f>FA39+'KEY L-8'!$M16</f>
        <v>0.86315972222222481</v>
      </c>
      <c r="FB40" s="106">
        <f>FB39+'KEY L-8'!$M16</f>
        <v>0.86709490740741002</v>
      </c>
      <c r="FC40" s="106">
        <f>FC39+'KEY L-8'!$M16</f>
        <v>0.87103009259259523</v>
      </c>
      <c r="FD40" s="106">
        <f>FD39+'KEY L-8'!$M16</f>
        <v>0.87496527777778044</v>
      </c>
      <c r="FE40" s="106">
        <f>FE39+'KEY L-8'!$M16</f>
        <v>0.87890046296296565</v>
      </c>
      <c r="FF40" s="106">
        <f>FF39+'KEY L-8'!$M16</f>
        <v>0.88283564814815085</v>
      </c>
      <c r="FG40" s="512"/>
      <c r="FH40" s="106">
        <f>FH39+'KEY L-8'!$M16</f>
        <v>0.89070601851852127</v>
      </c>
      <c r="FI40" s="106">
        <f>FI39+'KEY L-8'!$M16</f>
        <v>0.89464120370370648</v>
      </c>
      <c r="FJ40" s="512"/>
      <c r="FK40" s="106">
        <f>FK39+'KEY L-8'!$M16</f>
        <v>0.90251157407407689</v>
      </c>
      <c r="FL40" s="512"/>
      <c r="FM40" s="106">
        <f>FM39+'KEY L-8'!$M16</f>
        <v>0.90986111111111101</v>
      </c>
      <c r="FN40" s="106">
        <f>FN39+'KEY L-8'!$M16</f>
        <v>0.91344907407407394</v>
      </c>
      <c r="FO40" s="106">
        <f>FO39+'KEY L-8'!$M16</f>
        <v>0.91703703703703687</v>
      </c>
      <c r="FP40" s="106">
        <f>FP39+'KEY L-8'!$M16</f>
        <v>0.92131944444444425</v>
      </c>
      <c r="FQ40" s="512"/>
      <c r="FR40" s="106">
        <f>FR39+'KEY L-8'!$M16</f>
        <v>0.93017361111111119</v>
      </c>
      <c r="FS40" s="512"/>
      <c r="FT40" s="106">
        <f>FT39+'KEY L-8'!$M16</f>
        <v>0.93642361111111128</v>
      </c>
      <c r="FU40" s="128">
        <f>FU39+'KEY L-8'!$M16</f>
        <v>0.93989583333333337</v>
      </c>
      <c r="FV40" s="106">
        <f>FV39+'KEY L-8'!$M16</f>
        <v>0.94545138888888891</v>
      </c>
      <c r="FW40" s="512"/>
      <c r="FX40" s="106">
        <f>FX39+'KEY L-8'!$M16</f>
        <v>0.95378472222222221</v>
      </c>
      <c r="FY40" s="128">
        <f>FY39+'KEY L-8'!$M16</f>
        <v>0.96211805555555574</v>
      </c>
      <c r="FZ40" s="512"/>
      <c r="GA40" s="130">
        <f>GA39+'KEY L-8'!$M16</f>
        <v>0.97045138888888904</v>
      </c>
      <c r="GB40" s="512"/>
      <c r="GC40" s="128">
        <f>GC39+'KEY L-8'!$M16</f>
        <v>0.97878472222222235</v>
      </c>
      <c r="GD40" s="512"/>
      <c r="GE40" s="512"/>
      <c r="GF40" s="512"/>
      <c r="GG40" s="512"/>
      <c r="GH40" s="517"/>
      <c r="GI40" s="517"/>
      <c r="GJ40" s="517"/>
      <c r="GK40" s="512"/>
      <c r="GL40" s="517"/>
      <c r="GM40" s="512"/>
      <c r="GN40" s="512"/>
      <c r="GO40" s="512"/>
      <c r="GP40" s="519"/>
      <c r="GQ40" s="594"/>
    </row>
    <row r="41" spans="1:199" s="71" customFormat="1" ht="17.100000000000001" hidden="1" customHeight="1" x14ac:dyDescent="0.25">
      <c r="A41" s="72" t="s">
        <v>90</v>
      </c>
      <c r="B41" s="604"/>
      <c r="C41" s="109">
        <f>C40+'KEY L-8'!$Q17</f>
        <v>0.24312499999999995</v>
      </c>
      <c r="D41" s="108">
        <f>D40+'KEY L-8'!$M17</f>
        <v>0.24746527777777771</v>
      </c>
      <c r="E41" s="106">
        <f>E40+'KEY L-8'!$M17</f>
        <v>0.25440972222222219</v>
      </c>
      <c r="F41" s="106">
        <f>F40+'KEY L-8'!$M17</f>
        <v>0.2578819444444444</v>
      </c>
      <c r="G41" s="106">
        <f>G40+'KEY L-8'!$M17</f>
        <v>0.26135416666666661</v>
      </c>
      <c r="H41" s="106">
        <f>H40+'KEY L-8'!$M17</f>
        <v>0.26482638888888888</v>
      </c>
      <c r="I41" s="106">
        <f>I40+'KEY L-8'!$M17</f>
        <v>0.26899305555555553</v>
      </c>
      <c r="J41" s="106">
        <f>J40+'KEY L-8'!$M17</f>
        <v>0.27400462962962968</v>
      </c>
      <c r="K41" s="106">
        <f>K40+'KEY L-8'!$M17</f>
        <v>0.27663194444444444</v>
      </c>
      <c r="L41" s="106">
        <f>L40+'KEY L-8'!$M17</f>
        <v>0.27896990740740746</v>
      </c>
      <c r="M41" s="106">
        <f>M40+'KEY L-8'!$M17</f>
        <v>0.28608796296296285</v>
      </c>
      <c r="N41" s="106">
        <f>N40+'KEY L-8'!$M17</f>
        <v>0.28982638888888884</v>
      </c>
      <c r="O41" s="106">
        <f>O40+'KEY L-8'!$M17</f>
        <v>0.29395833333333315</v>
      </c>
      <c r="P41" s="106">
        <f>P40+'KEY L-8'!$M17</f>
        <v>0.2981597222222222</v>
      </c>
      <c r="Q41" s="106">
        <f>Q40+'KEY L-8'!$M17</f>
        <v>0.30182870370370352</v>
      </c>
      <c r="R41" s="106">
        <f>R40+'KEY L-8'!$M17</f>
        <v>0.30579861111111112</v>
      </c>
      <c r="S41" s="106">
        <f>S40+'KEY L-8'!$M17</f>
        <v>0.30969907407407393</v>
      </c>
      <c r="T41" s="106">
        <f>T40+'KEY L-8'!$M17</f>
        <v>0.31369212962962967</v>
      </c>
      <c r="U41" s="106">
        <f>U40+'KEY L-8'!$M17</f>
        <v>0.31756944444444429</v>
      </c>
      <c r="V41" s="106">
        <f>V40+'KEY L-8'!$M17</f>
        <v>0.3215046296296295</v>
      </c>
      <c r="W41" s="106">
        <f>W40+'KEY L-8'!$M17</f>
        <v>0.32543981481481471</v>
      </c>
      <c r="X41" s="106">
        <f>X40+'KEY L-8'!$M17</f>
        <v>0.32937499999999992</v>
      </c>
      <c r="Y41" s="106">
        <f>Y40+'KEY L-8'!$M17</f>
        <v>0.33331018518518513</v>
      </c>
      <c r="Z41" s="106">
        <f>Z40+'KEY L-8'!$M17</f>
        <v>0.33724537037037033</v>
      </c>
      <c r="AA41" s="106">
        <f>AA40+'KEY L-8'!$M17</f>
        <v>0.34146990740740746</v>
      </c>
      <c r="AB41" s="106">
        <f>AB40+'KEY L-8'!$M17</f>
        <v>0.34511574074074075</v>
      </c>
      <c r="AC41" s="106">
        <f>AC40+'KEY L-8'!$M17</f>
        <v>0.34905092592592596</v>
      </c>
      <c r="AD41" s="106">
        <f>AD40+'KEY L-8'!$M17</f>
        <v>0.35298611111111117</v>
      </c>
      <c r="AE41" s="106">
        <f>AE40+'KEY L-8'!$M17</f>
        <v>0.35692129629629638</v>
      </c>
      <c r="AF41" s="106">
        <f>AF40+'KEY L-8'!$M17</f>
        <v>0.36085648148148158</v>
      </c>
      <c r="AG41" s="106">
        <f>AG40+'KEY L-8'!$M17</f>
        <v>0.36479166666666679</v>
      </c>
      <c r="AH41" s="106">
        <f>AH40+'KEY L-8'!$M17</f>
        <v>0.368726851851852</v>
      </c>
      <c r="AI41" s="106">
        <f>AI40+'KEY L-8'!$M17</f>
        <v>0.37266203703703721</v>
      </c>
      <c r="AJ41" s="106">
        <f>AJ40+'KEY L-8'!$M17</f>
        <v>0.37659722222222242</v>
      </c>
      <c r="AK41" s="106">
        <f>AK40+'KEY L-8'!$M17</f>
        <v>0.38053240740740762</v>
      </c>
      <c r="AL41" s="106">
        <f>AL40+'KEY L-8'!$M17</f>
        <v>0.38446759259259283</v>
      </c>
      <c r="AM41" s="106">
        <f>AM40+'KEY L-8'!$M17</f>
        <v>0.38840277777777804</v>
      </c>
      <c r="AN41" s="106">
        <f>AN40+'KEY L-8'!$M17</f>
        <v>0.39233796296296325</v>
      </c>
      <c r="AO41" s="106">
        <f>AO40+'KEY L-8'!$M17</f>
        <v>0.39627314814814846</v>
      </c>
      <c r="AP41" s="106">
        <f>AP40+'KEY L-8'!$M17</f>
        <v>0.40020833333333367</v>
      </c>
      <c r="AQ41" s="106">
        <f>AQ40+'KEY L-8'!$M17</f>
        <v>0.40414351851851887</v>
      </c>
      <c r="AR41" s="106">
        <f>AR40+'KEY L-8'!$M17</f>
        <v>0.40807870370370408</v>
      </c>
      <c r="AS41" s="106">
        <f>AS40+'KEY L-8'!$M17</f>
        <v>0.41201388888888929</v>
      </c>
      <c r="AT41" s="106">
        <f>AT40+'KEY L-8'!$M17</f>
        <v>0.4159490740740745</v>
      </c>
      <c r="AU41" s="106">
        <f>AU40+'KEY L-8'!$M17</f>
        <v>0.41988425925925971</v>
      </c>
      <c r="AV41" s="106">
        <f>AV40+'KEY L-8'!$M17</f>
        <v>0.42381944444444491</v>
      </c>
      <c r="AW41" s="106">
        <f>AW40+'KEY L-8'!$M17</f>
        <v>0.42775462962963012</v>
      </c>
      <c r="AX41" s="106">
        <f>AX40+'KEY L-8'!$M17</f>
        <v>0.43168981481481533</v>
      </c>
      <c r="AY41" s="106">
        <f>AY40+'KEY L-8'!$M17</f>
        <v>0.43562500000000054</v>
      </c>
      <c r="AZ41" s="106">
        <f>AZ40+'KEY L-8'!$M17</f>
        <v>0.43956018518518575</v>
      </c>
      <c r="BA41" s="106">
        <f>BA40+'KEY L-8'!$M17</f>
        <v>0.44349537037037096</v>
      </c>
      <c r="BB41" s="106">
        <f>BB40+'KEY L-8'!$M17</f>
        <v>0.44841435185185186</v>
      </c>
      <c r="BC41" s="512"/>
      <c r="BD41" s="106">
        <f>BD40+'KEY L-8'!$M17</f>
        <v>0.45466435185185183</v>
      </c>
      <c r="BE41" s="106">
        <f>BE40+'KEY L-8'!$M17</f>
        <v>0.45923611111111179</v>
      </c>
      <c r="BF41" s="106">
        <f>BF40+'KEY L-8'!$M17</f>
        <v>0.463171296296297</v>
      </c>
      <c r="BG41" s="106">
        <f>BG40+'KEY L-8'!$M17</f>
        <v>0.46710648148148221</v>
      </c>
      <c r="BH41" s="106">
        <f>BH40+'KEY L-8'!$M17</f>
        <v>0.47104166666666741</v>
      </c>
      <c r="BI41" s="106">
        <f>BI40+'KEY L-8'!$M17</f>
        <v>0.47497685185185262</v>
      </c>
      <c r="BJ41" s="106">
        <f>BJ40+'KEY L-8'!$M17</f>
        <v>0.47891203703703783</v>
      </c>
      <c r="BK41" s="106">
        <f>BK40+'KEY L-8'!$M17</f>
        <v>0.48284722222222304</v>
      </c>
      <c r="BL41" s="106">
        <f>BL40+'KEY L-8'!$M17</f>
        <v>0.48678240740740825</v>
      </c>
      <c r="BM41" s="106">
        <f>BM40+'KEY L-8'!$M17</f>
        <v>0.49071759259259345</v>
      </c>
      <c r="BN41" s="106">
        <f>BN40+'KEY L-8'!$M17</f>
        <v>0.49465277777777866</v>
      </c>
      <c r="BO41" s="106">
        <f>BO40+'KEY L-8'!$M17</f>
        <v>0.49910879629629629</v>
      </c>
      <c r="BP41" s="512"/>
      <c r="BQ41" s="106">
        <f>BQ40+'KEY L-8'!$M17</f>
        <v>0.50605324074074087</v>
      </c>
      <c r="BR41" s="106">
        <f>BR40+'KEY L-8'!$M17</f>
        <v>0.51039351851851966</v>
      </c>
      <c r="BS41" s="106">
        <f>BS40+'KEY L-8'!$M17</f>
        <v>0.51461805555555662</v>
      </c>
      <c r="BT41" s="106">
        <f>BT40+'KEY L-8'!$M17</f>
        <v>0.51884259259259358</v>
      </c>
      <c r="BU41" s="106">
        <f>BU40+'KEY L-8'!$M17</f>
        <v>0.52306712962963064</v>
      </c>
      <c r="BV41" s="106">
        <f>BV40+'KEY L-8'!$M17</f>
        <v>0.52729166666666771</v>
      </c>
      <c r="BW41" s="106">
        <f>BW40+'KEY L-8'!$M17</f>
        <v>0.53151620370370467</v>
      </c>
      <c r="BX41" s="106">
        <f>BX40+'KEY L-8'!$M17</f>
        <v>0.53574074074074174</v>
      </c>
      <c r="BY41" s="106">
        <f>BY40+'KEY L-8'!$M17</f>
        <v>0.5399652777777787</v>
      </c>
      <c r="BZ41" s="106">
        <f>BZ40+'KEY L-8'!$M17</f>
        <v>0.54418981481481576</v>
      </c>
      <c r="CA41" s="106">
        <f>CA40+'KEY L-8'!$M17</f>
        <v>0.54841435185185272</v>
      </c>
      <c r="CB41" s="106">
        <f>CB40+'KEY L-8'!$M17</f>
        <v>0.55263888888888968</v>
      </c>
      <c r="CC41" s="106">
        <f>CC40+'KEY L-8'!$M17</f>
        <v>0.55686342592592664</v>
      </c>
      <c r="CD41" s="106">
        <f>CD40+'KEY L-8'!$M17</f>
        <v>0.56108796296296359</v>
      </c>
      <c r="CE41" s="106">
        <f>CE40+'KEY L-8'!$M17</f>
        <v>0.56531250000000066</v>
      </c>
      <c r="CF41" s="106">
        <f>CF40+'KEY L-8'!$M17</f>
        <v>0.56953703703703773</v>
      </c>
      <c r="CG41" s="106">
        <f>CG40+'KEY L-8'!$M17</f>
        <v>0.57376157407407469</v>
      </c>
      <c r="CH41" s="106">
        <f>CH40+'KEY L-8'!$M17</f>
        <v>0.57798611111111176</v>
      </c>
      <c r="CI41" s="106">
        <f>CI40+'KEY L-8'!$M17</f>
        <v>0.58221064814814882</v>
      </c>
      <c r="CJ41" s="106">
        <f>CJ40+'KEY L-8'!$M17</f>
        <v>0.58643518518518589</v>
      </c>
      <c r="CK41" s="106">
        <f>CK40+'KEY L-8'!$M17</f>
        <v>0.59065972222222296</v>
      </c>
      <c r="CL41" s="106">
        <f>CL40+'KEY L-8'!$M17</f>
        <v>0.59488425925926003</v>
      </c>
      <c r="CM41" s="106">
        <f>CM40+'KEY L-8'!$M17</f>
        <v>0.5991087962962971</v>
      </c>
      <c r="CN41" s="106">
        <f>CN40+'KEY L-8'!$M17</f>
        <v>0.60333333333333417</v>
      </c>
      <c r="CO41" s="106">
        <f>CO40+'KEY L-8'!$M17</f>
        <v>0.60755787037037123</v>
      </c>
      <c r="CP41" s="106">
        <f>CP40+'KEY L-8'!$M17</f>
        <v>0.6117824074074083</v>
      </c>
      <c r="CQ41" s="106">
        <f>CQ40+'KEY L-8'!$M17</f>
        <v>0.61600694444444537</v>
      </c>
      <c r="CR41" s="106">
        <f>CR40+'KEY L-8'!$M17</f>
        <v>0.62023148148148244</v>
      </c>
      <c r="CS41" s="106">
        <f>CS40+'KEY L-8'!$M17</f>
        <v>0.62445601851851951</v>
      </c>
      <c r="CT41" s="106">
        <f>CT40+'KEY L-8'!$M17</f>
        <v>0.62868055555555657</v>
      </c>
      <c r="CU41" s="106">
        <f>CU40+'KEY L-8'!$M17</f>
        <v>0.63290509259259364</v>
      </c>
      <c r="CV41" s="106">
        <f>CV40+'KEY L-8'!$M17</f>
        <v>0.63712962962963071</v>
      </c>
      <c r="CW41" s="106">
        <f>CW40+'KEY L-8'!$M17</f>
        <v>0.64135416666666778</v>
      </c>
      <c r="CX41" s="106">
        <f>CX40+'KEY L-8'!$M17</f>
        <v>0.64557870370370485</v>
      </c>
      <c r="CY41" s="106">
        <f>CY40+'KEY L-8'!$M17</f>
        <v>0.64980324074074192</v>
      </c>
      <c r="CZ41" s="106">
        <f>CZ40+'KEY L-8'!$M17</f>
        <v>0.65402777777777898</v>
      </c>
      <c r="DA41" s="106">
        <f>DA40+'KEY L-8'!$M17</f>
        <v>0.65825231481481605</v>
      </c>
      <c r="DB41" s="106">
        <f>DB40+'KEY L-8'!$M17</f>
        <v>0.66247685185185312</v>
      </c>
      <c r="DC41" s="106">
        <f>DC40+'KEY L-8'!$M17</f>
        <v>0.66670138888889019</v>
      </c>
      <c r="DD41" s="106">
        <f>DD40+'KEY L-8'!$M17</f>
        <v>0.67092592592592726</v>
      </c>
      <c r="DE41" s="106">
        <f>DE40+'KEY L-8'!$M17</f>
        <v>0.67515046296296433</v>
      </c>
      <c r="DF41" s="106">
        <f>DF40+'KEY L-8'!$M17</f>
        <v>0.67937500000000139</v>
      </c>
      <c r="DG41" s="106">
        <f>DG40+'KEY L-8'!$M17</f>
        <v>0.68359953703703846</v>
      </c>
      <c r="DH41" s="106">
        <f>DH40+'KEY L-8'!$M17</f>
        <v>0.68782407407407553</v>
      </c>
      <c r="DI41" s="106">
        <f>DI40+'KEY L-8'!$M17</f>
        <v>0.6920486111111126</v>
      </c>
      <c r="DJ41" s="106">
        <f>DJ40+'KEY L-8'!$M17</f>
        <v>0.69627314814814967</v>
      </c>
      <c r="DK41" s="106">
        <f>DK40+'KEY L-8'!$M17</f>
        <v>0.69885416666666678</v>
      </c>
      <c r="DL41" s="106">
        <f>DL40+'KEY L-8'!$M17</f>
        <v>0.70119212962962973</v>
      </c>
      <c r="DM41" s="106">
        <f>DM40+'KEY L-8'!$M17</f>
        <v>0.7047222222222238</v>
      </c>
      <c r="DN41" s="106">
        <f>DN40+'KEY L-8'!$M17</f>
        <v>0.70894675925926087</v>
      </c>
      <c r="DO41" s="106">
        <f>DO40+'KEY L-8'!$M17</f>
        <v>0.71317129629629794</v>
      </c>
      <c r="DP41" s="106">
        <f>DP40+'KEY L-8'!$M17</f>
        <v>0.71739583333333501</v>
      </c>
      <c r="DQ41" s="106">
        <f>DQ40+'KEY L-8'!$M17</f>
        <v>0.72162037037037208</v>
      </c>
      <c r="DR41" s="106">
        <f>DR40+'KEY L-8'!$M17</f>
        <v>0.72584490740740915</v>
      </c>
      <c r="DS41" s="106">
        <f>DS40+'KEY L-8'!$M17</f>
        <v>0.73006944444444621</v>
      </c>
      <c r="DT41" s="106">
        <f>DT40+'KEY L-8'!$M17</f>
        <v>0.73429398148148328</v>
      </c>
      <c r="DU41" s="106">
        <f>DU40+'KEY L-8'!$M17</f>
        <v>0.73851851851852035</v>
      </c>
      <c r="DV41" s="106">
        <f>DV40+'KEY L-8'!$M17</f>
        <v>0.74274305555555742</v>
      </c>
      <c r="DW41" s="106">
        <f>DW40+'KEY L-8'!$M17</f>
        <v>0.74667824074074263</v>
      </c>
      <c r="DX41" s="106">
        <f>DX40+'KEY L-8'!$M17</f>
        <v>0.75061342592592784</v>
      </c>
      <c r="DY41" s="106">
        <f>DY40+'KEY L-8'!$M17</f>
        <v>0.75454861111111304</v>
      </c>
      <c r="DZ41" s="106">
        <f>DZ40+'KEY L-8'!$M17</f>
        <v>0.75848379629629825</v>
      </c>
      <c r="EA41" s="106">
        <f>EA40+'KEY L-8'!$M17</f>
        <v>0.76241898148148346</v>
      </c>
      <c r="EB41" s="106">
        <f>EB40+'KEY L-8'!$M17</f>
        <v>0.76635416666666867</v>
      </c>
      <c r="EC41" s="106">
        <f>EC40+'KEY L-8'!$M17</f>
        <v>0.77028935185185388</v>
      </c>
      <c r="ED41" s="106">
        <f>ED40+'KEY L-8'!$M17</f>
        <v>0.77422453703703908</v>
      </c>
      <c r="EE41" s="106">
        <f>EE40+'KEY L-8'!$M17</f>
        <v>0.77815972222222429</v>
      </c>
      <c r="EF41" s="106">
        <f>EF40+'KEY L-8'!$M17</f>
        <v>0.7820949074074095</v>
      </c>
      <c r="EG41" s="106">
        <f>EG40+'KEY L-8'!$M17</f>
        <v>0.78603009259259471</v>
      </c>
      <c r="EH41" s="106">
        <f>EH40+'KEY L-8'!$M17</f>
        <v>0.78996527777777992</v>
      </c>
      <c r="EI41" s="106">
        <f>EI40+'KEY L-8'!$M17</f>
        <v>0.79390046296296513</v>
      </c>
      <c r="EJ41" s="106">
        <f>EJ40+'KEY L-8'!$M17</f>
        <v>0.79783564814815033</v>
      </c>
      <c r="EK41" s="106">
        <f>EK40+'KEY L-8'!$M17</f>
        <v>0.80177083333333554</v>
      </c>
      <c r="EL41" s="106">
        <f>EL40+'KEY L-8'!$M17</f>
        <v>0.80570601851852075</v>
      </c>
      <c r="EM41" s="106">
        <f>EM40+'KEY L-8'!$M17</f>
        <v>0.80964120370370596</v>
      </c>
      <c r="EN41" s="106">
        <f>EN40+'KEY L-8'!$M17</f>
        <v>0.81357638888889117</v>
      </c>
      <c r="EO41" s="106">
        <f>EO40+'KEY L-8'!$M17</f>
        <v>0.81751157407407637</v>
      </c>
      <c r="EP41" s="106">
        <f>EP40+'KEY L-8'!$M17</f>
        <v>0.82144675925926158</v>
      </c>
      <c r="EQ41" s="106">
        <f>EQ40+'KEY L-8'!$M17</f>
        <v>0.82538194444444679</v>
      </c>
      <c r="ER41" s="106">
        <f>ER40+'KEY L-8'!$M17</f>
        <v>0.829317129629632</v>
      </c>
      <c r="ES41" s="106">
        <f>ES40+'KEY L-8'!$M17</f>
        <v>0.83325231481481721</v>
      </c>
      <c r="ET41" s="106">
        <f>ET40+'KEY L-8'!$M17</f>
        <v>0.83718750000000242</v>
      </c>
      <c r="EU41" s="106">
        <f>EU40+'KEY L-8'!$M17</f>
        <v>0.84112268518518762</v>
      </c>
      <c r="EV41" s="106">
        <f>EV40+'KEY L-8'!$M17</f>
        <v>0.84505787037037283</v>
      </c>
      <c r="EW41" s="106">
        <f>EW40+'KEY L-8'!$M17</f>
        <v>0.84899305555555804</v>
      </c>
      <c r="EX41" s="106">
        <f>EX40+'KEY L-8'!$M17</f>
        <v>0.85292824074074325</v>
      </c>
      <c r="EY41" s="106">
        <f>EY40+'KEY L-8'!$M17</f>
        <v>0.85686342592592846</v>
      </c>
      <c r="EZ41" s="106">
        <f>EZ40+'KEY L-8'!$M17</f>
        <v>0.86079861111111367</v>
      </c>
      <c r="FA41" s="106">
        <f>FA40+'KEY L-8'!$M17</f>
        <v>0.86473379629629887</v>
      </c>
      <c r="FB41" s="106">
        <f>FB40+'KEY L-8'!$M17</f>
        <v>0.86866898148148408</v>
      </c>
      <c r="FC41" s="106">
        <f>FC40+'KEY L-8'!$M17</f>
        <v>0.87260416666666929</v>
      </c>
      <c r="FD41" s="106">
        <f>FD40+'KEY L-8'!$M17</f>
        <v>0.8765393518518545</v>
      </c>
      <c r="FE41" s="106">
        <f>FE40+'KEY L-8'!$M17</f>
        <v>0.88047453703703971</v>
      </c>
      <c r="FF41" s="106">
        <f>FF40+'KEY L-8'!$M17</f>
        <v>0.88440972222222491</v>
      </c>
      <c r="FG41" s="512"/>
      <c r="FH41" s="106">
        <f>FH40+'KEY L-8'!$M17</f>
        <v>0.89228009259259533</v>
      </c>
      <c r="FI41" s="106">
        <f>FI40+'KEY L-8'!$M17</f>
        <v>0.89621527777778054</v>
      </c>
      <c r="FJ41" s="512"/>
      <c r="FK41" s="106">
        <f>FK40+'KEY L-8'!$M17</f>
        <v>0.90408564814815096</v>
      </c>
      <c r="FL41" s="512"/>
      <c r="FM41" s="106">
        <f>FM40+'KEY L-8'!$M17</f>
        <v>0.91143518518518507</v>
      </c>
      <c r="FN41" s="106">
        <f>FN40+'KEY L-8'!$M17</f>
        <v>0.915023148148148</v>
      </c>
      <c r="FO41" s="106">
        <f>FO40+'KEY L-8'!$M17</f>
        <v>0.91861111111111093</v>
      </c>
      <c r="FP41" s="106">
        <f>FP40+'KEY L-8'!$M17</f>
        <v>0.92289351851851831</v>
      </c>
      <c r="FQ41" s="512"/>
      <c r="FR41" s="106">
        <f>FR40+'KEY L-8'!$M17</f>
        <v>0.93174768518518525</v>
      </c>
      <c r="FS41" s="512"/>
      <c r="FT41" s="106">
        <f>FT40+'KEY L-8'!$M17</f>
        <v>0.93799768518518534</v>
      </c>
      <c r="FU41" s="128">
        <f>FU40+'KEY L-8'!$M17</f>
        <v>0.94146990740740744</v>
      </c>
      <c r="FV41" s="106">
        <f>FV40+'KEY L-8'!$M17</f>
        <v>0.94702546296296297</v>
      </c>
      <c r="FW41" s="512"/>
      <c r="FX41" s="106">
        <f>FX40+'KEY L-8'!$M17</f>
        <v>0.95535879629629628</v>
      </c>
      <c r="FY41" s="128">
        <f>FY40+'KEY L-8'!$M17</f>
        <v>0.9636921296296298</v>
      </c>
      <c r="FZ41" s="512"/>
      <c r="GA41" s="130">
        <f>GA40+'KEY L-8'!$M17</f>
        <v>0.9720254629629631</v>
      </c>
      <c r="GB41" s="512"/>
      <c r="GC41" s="128">
        <f>GC40+'KEY L-8'!$M17</f>
        <v>0.98035879629629641</v>
      </c>
      <c r="GD41" s="512"/>
      <c r="GE41" s="512"/>
      <c r="GF41" s="512"/>
      <c r="GG41" s="512"/>
      <c r="GH41" s="517"/>
      <c r="GI41" s="517"/>
      <c r="GJ41" s="517"/>
      <c r="GK41" s="512"/>
      <c r="GL41" s="517"/>
      <c r="GM41" s="512"/>
      <c r="GN41" s="512"/>
      <c r="GO41" s="512"/>
      <c r="GP41" s="519"/>
      <c r="GQ41" s="594"/>
    </row>
    <row r="42" spans="1:199" s="71" customFormat="1" ht="17.100000000000001" hidden="1" customHeight="1" x14ac:dyDescent="0.25">
      <c r="A42" s="72" t="s">
        <v>89</v>
      </c>
      <c r="B42" s="604"/>
      <c r="C42" s="109">
        <f>C41+'KEY L-8'!$Q18</f>
        <v>0.24562499999999993</v>
      </c>
      <c r="D42" s="108">
        <f>D41+'KEY L-8'!$M18</f>
        <v>0.2495717592592592</v>
      </c>
      <c r="E42" s="106">
        <f>E41+'KEY L-8'!$M18</f>
        <v>0.25651620370370365</v>
      </c>
      <c r="F42" s="106">
        <f>F41+'KEY L-8'!$M18</f>
        <v>0.25998842592592586</v>
      </c>
      <c r="G42" s="106">
        <f>G41+'KEY L-8'!$M18</f>
        <v>0.26346064814814807</v>
      </c>
      <c r="H42" s="106">
        <f>H41+'KEY L-8'!$M18</f>
        <v>0.26693287037037033</v>
      </c>
      <c r="I42" s="106">
        <f>I41+'KEY L-8'!$M18</f>
        <v>0.27109953703703699</v>
      </c>
      <c r="J42" s="106">
        <f>J41+'KEY L-8'!$M18</f>
        <v>0.27611111111111114</v>
      </c>
      <c r="K42" s="106">
        <f>K41+'KEY L-8'!$M18</f>
        <v>0.2787384259259259</v>
      </c>
      <c r="L42" s="106">
        <f>L41+'KEY L-8'!$M18</f>
        <v>0.28107638888888892</v>
      </c>
      <c r="M42" s="106">
        <f>M41+'KEY L-8'!$M18</f>
        <v>0.28819444444444431</v>
      </c>
      <c r="N42" s="106">
        <f>N41+'KEY L-8'!$M18</f>
        <v>0.2919328703703703</v>
      </c>
      <c r="O42" s="106">
        <f>O41+'KEY L-8'!$M18</f>
        <v>0.29606481481481461</v>
      </c>
      <c r="P42" s="106">
        <f>P41+'KEY L-8'!$M18</f>
        <v>0.30026620370370366</v>
      </c>
      <c r="Q42" s="106">
        <f>Q41+'KEY L-8'!$M18</f>
        <v>0.30393518518518498</v>
      </c>
      <c r="R42" s="106">
        <f>R41+'KEY L-8'!$M18</f>
        <v>0.30790509259259258</v>
      </c>
      <c r="S42" s="106">
        <f>S41+'KEY L-8'!$M18</f>
        <v>0.31180555555555539</v>
      </c>
      <c r="T42" s="106">
        <f>T41+'KEY L-8'!$M18</f>
        <v>0.31579861111111113</v>
      </c>
      <c r="U42" s="106">
        <f>U41+'KEY L-8'!$M18</f>
        <v>0.31967592592592575</v>
      </c>
      <c r="V42" s="106">
        <f>V41+'KEY L-8'!$M18</f>
        <v>0.32361111111111096</v>
      </c>
      <c r="W42" s="106">
        <f>W41+'KEY L-8'!$M18</f>
        <v>0.32754629629629617</v>
      </c>
      <c r="X42" s="106">
        <f>X41+'KEY L-8'!$M18</f>
        <v>0.33148148148148138</v>
      </c>
      <c r="Y42" s="106">
        <f>Y41+'KEY L-8'!$M18</f>
        <v>0.33541666666666659</v>
      </c>
      <c r="Z42" s="106">
        <f>Z41+'KEY L-8'!$M18</f>
        <v>0.33935185185185179</v>
      </c>
      <c r="AA42" s="106">
        <f>AA41+'KEY L-8'!$M18</f>
        <v>0.34357638888888892</v>
      </c>
      <c r="AB42" s="106">
        <f>AB41+'KEY L-8'!$M18</f>
        <v>0.34722222222222221</v>
      </c>
      <c r="AC42" s="106">
        <f>AC41+'KEY L-8'!$M18</f>
        <v>0.35115740740740742</v>
      </c>
      <c r="AD42" s="106">
        <f>AD41+'KEY L-8'!$M18</f>
        <v>0.35509259259259263</v>
      </c>
      <c r="AE42" s="106">
        <f>AE41+'KEY L-8'!$M18</f>
        <v>0.35902777777777783</v>
      </c>
      <c r="AF42" s="106">
        <f>AF41+'KEY L-8'!$M18</f>
        <v>0.36296296296296304</v>
      </c>
      <c r="AG42" s="106">
        <f>AG41+'KEY L-8'!$M18</f>
        <v>0.36689814814814825</v>
      </c>
      <c r="AH42" s="106">
        <f>AH41+'KEY L-8'!$M18</f>
        <v>0.37083333333333346</v>
      </c>
      <c r="AI42" s="106">
        <f>AI41+'KEY L-8'!$M18</f>
        <v>0.37476851851851867</v>
      </c>
      <c r="AJ42" s="106">
        <f>AJ41+'KEY L-8'!$M18</f>
        <v>0.37870370370370388</v>
      </c>
      <c r="AK42" s="106">
        <f>AK41+'KEY L-8'!$M18</f>
        <v>0.38263888888888908</v>
      </c>
      <c r="AL42" s="106">
        <f>AL41+'KEY L-8'!$M18</f>
        <v>0.38657407407407429</v>
      </c>
      <c r="AM42" s="106">
        <f>AM41+'KEY L-8'!$M18</f>
        <v>0.3905092592592595</v>
      </c>
      <c r="AN42" s="106">
        <f>AN41+'KEY L-8'!$M18</f>
        <v>0.39444444444444471</v>
      </c>
      <c r="AO42" s="106">
        <f>AO41+'KEY L-8'!$M18</f>
        <v>0.39837962962962992</v>
      </c>
      <c r="AP42" s="106">
        <f>AP41+'KEY L-8'!$M18</f>
        <v>0.40231481481481512</v>
      </c>
      <c r="AQ42" s="106">
        <f>AQ41+'KEY L-8'!$M18</f>
        <v>0.40625000000000033</v>
      </c>
      <c r="AR42" s="106">
        <f>AR41+'KEY L-8'!$M18</f>
        <v>0.41018518518518554</v>
      </c>
      <c r="AS42" s="106">
        <f>AS41+'KEY L-8'!$M18</f>
        <v>0.41412037037037075</v>
      </c>
      <c r="AT42" s="106">
        <f>AT41+'KEY L-8'!$M18</f>
        <v>0.41805555555555596</v>
      </c>
      <c r="AU42" s="106">
        <f>AU41+'KEY L-8'!$M18</f>
        <v>0.42199074074074117</v>
      </c>
      <c r="AV42" s="106">
        <f>AV41+'KEY L-8'!$M18</f>
        <v>0.42592592592592637</v>
      </c>
      <c r="AW42" s="106">
        <f>AW41+'KEY L-8'!$M18</f>
        <v>0.42986111111111158</v>
      </c>
      <c r="AX42" s="106">
        <f>AX41+'KEY L-8'!$M18</f>
        <v>0.43379629629629679</v>
      </c>
      <c r="AY42" s="106">
        <f>AY41+'KEY L-8'!$M18</f>
        <v>0.437731481481482</v>
      </c>
      <c r="AZ42" s="106">
        <f>AZ41+'KEY L-8'!$M18</f>
        <v>0.44166666666666721</v>
      </c>
      <c r="BA42" s="106">
        <f>BA41+'KEY L-8'!$M18</f>
        <v>0.44560185185185242</v>
      </c>
      <c r="BB42" s="106">
        <f>BB41+'KEY L-8'!$M18</f>
        <v>0.45052083333333331</v>
      </c>
      <c r="BC42" s="512"/>
      <c r="BD42" s="106">
        <f>BD41+'KEY L-8'!$M18</f>
        <v>0.45677083333333329</v>
      </c>
      <c r="BE42" s="106">
        <f>BE41+'KEY L-8'!$M18</f>
        <v>0.46134259259259325</v>
      </c>
      <c r="BF42" s="106">
        <f>BF41+'KEY L-8'!$M18</f>
        <v>0.46527777777777846</v>
      </c>
      <c r="BG42" s="106">
        <f>BG41+'KEY L-8'!$M18</f>
        <v>0.46921296296296366</v>
      </c>
      <c r="BH42" s="106">
        <f>BH41+'KEY L-8'!$M18</f>
        <v>0.47314814814814887</v>
      </c>
      <c r="BI42" s="106">
        <f>BI41+'KEY L-8'!$M18</f>
        <v>0.47708333333333408</v>
      </c>
      <c r="BJ42" s="106">
        <f>BJ41+'KEY L-8'!$M18</f>
        <v>0.48101851851851929</v>
      </c>
      <c r="BK42" s="106">
        <f>BK41+'KEY L-8'!$M18</f>
        <v>0.4849537037037045</v>
      </c>
      <c r="BL42" s="106">
        <f>BL41+'KEY L-8'!$M18</f>
        <v>0.48888888888888971</v>
      </c>
      <c r="BM42" s="106">
        <f>BM41+'KEY L-8'!$M18</f>
        <v>0.49282407407407491</v>
      </c>
      <c r="BN42" s="106">
        <f>BN41+'KEY L-8'!$M18</f>
        <v>0.49675925925926012</v>
      </c>
      <c r="BO42" s="106">
        <f>BO41+'KEY L-8'!$M18</f>
        <v>0.50121527777777775</v>
      </c>
      <c r="BP42" s="512"/>
      <c r="BQ42" s="106">
        <f>BQ41+'KEY L-8'!$M18</f>
        <v>0.50815972222222239</v>
      </c>
      <c r="BR42" s="106">
        <f>BR41+'KEY L-8'!$M18</f>
        <v>0.51250000000000118</v>
      </c>
      <c r="BS42" s="106">
        <f>BS41+'KEY L-8'!$M18</f>
        <v>0.51672453703703813</v>
      </c>
      <c r="BT42" s="106">
        <f>BT41+'KEY L-8'!$M18</f>
        <v>0.52094907407407509</v>
      </c>
      <c r="BU42" s="106">
        <f>BU41+'KEY L-8'!$M18</f>
        <v>0.52517361111111216</v>
      </c>
      <c r="BV42" s="106">
        <f>BV41+'KEY L-8'!$M18</f>
        <v>0.52939814814814923</v>
      </c>
      <c r="BW42" s="106">
        <f>BW41+'KEY L-8'!$M18</f>
        <v>0.53362268518518619</v>
      </c>
      <c r="BX42" s="106">
        <f>BX41+'KEY L-8'!$M18</f>
        <v>0.53784722222222325</v>
      </c>
      <c r="BY42" s="106">
        <f>BY41+'KEY L-8'!$M18</f>
        <v>0.54207175925926021</v>
      </c>
      <c r="BZ42" s="106">
        <f>BZ41+'KEY L-8'!$M18</f>
        <v>0.54629629629629728</v>
      </c>
      <c r="CA42" s="106">
        <f>CA41+'KEY L-8'!$M18</f>
        <v>0.55052083333333424</v>
      </c>
      <c r="CB42" s="106">
        <f>CB41+'KEY L-8'!$M18</f>
        <v>0.55474537037037119</v>
      </c>
      <c r="CC42" s="106">
        <f>CC41+'KEY L-8'!$M18</f>
        <v>0.55896990740740815</v>
      </c>
      <c r="CD42" s="106">
        <f>CD41+'KEY L-8'!$M18</f>
        <v>0.56319444444444511</v>
      </c>
      <c r="CE42" s="106">
        <f>CE41+'KEY L-8'!$M18</f>
        <v>0.56741898148148218</v>
      </c>
      <c r="CF42" s="106">
        <f>CF41+'KEY L-8'!$M18</f>
        <v>0.57164351851851924</v>
      </c>
      <c r="CG42" s="106">
        <f>CG41+'KEY L-8'!$M18</f>
        <v>0.5758680555555562</v>
      </c>
      <c r="CH42" s="106">
        <f>CH41+'KEY L-8'!$M18</f>
        <v>0.58009259259259327</v>
      </c>
      <c r="CI42" s="106">
        <f>CI41+'KEY L-8'!$M18</f>
        <v>0.58431712962963034</v>
      </c>
      <c r="CJ42" s="106">
        <f>CJ41+'KEY L-8'!$M18</f>
        <v>0.58854166666666741</v>
      </c>
      <c r="CK42" s="106">
        <f>CK41+'KEY L-8'!$M18</f>
        <v>0.59276620370370448</v>
      </c>
      <c r="CL42" s="106">
        <f>CL41+'KEY L-8'!$M18</f>
        <v>0.59699074074074154</v>
      </c>
      <c r="CM42" s="106">
        <f>CM41+'KEY L-8'!$M18</f>
        <v>0.60121527777777861</v>
      </c>
      <c r="CN42" s="106">
        <f>CN41+'KEY L-8'!$M18</f>
        <v>0.60543981481481568</v>
      </c>
      <c r="CO42" s="106">
        <f>CO41+'KEY L-8'!$M18</f>
        <v>0.60966435185185275</v>
      </c>
      <c r="CP42" s="106">
        <f>CP41+'KEY L-8'!$M18</f>
        <v>0.61388888888888982</v>
      </c>
      <c r="CQ42" s="106">
        <f>CQ41+'KEY L-8'!$M18</f>
        <v>0.61811342592592688</v>
      </c>
      <c r="CR42" s="106">
        <f>CR41+'KEY L-8'!$M18</f>
        <v>0.62233796296296395</v>
      </c>
      <c r="CS42" s="106">
        <f>CS41+'KEY L-8'!$M18</f>
        <v>0.62656250000000102</v>
      </c>
      <c r="CT42" s="106">
        <f>CT41+'KEY L-8'!$M18</f>
        <v>0.63078703703703809</v>
      </c>
      <c r="CU42" s="106">
        <f>CU41+'KEY L-8'!$M18</f>
        <v>0.63501157407407516</v>
      </c>
      <c r="CV42" s="106">
        <f>CV41+'KEY L-8'!$M18</f>
        <v>0.63923611111111223</v>
      </c>
      <c r="CW42" s="106">
        <f>CW41+'KEY L-8'!$M18</f>
        <v>0.64346064814814929</v>
      </c>
      <c r="CX42" s="106">
        <f>CX41+'KEY L-8'!$M18</f>
        <v>0.64768518518518636</v>
      </c>
      <c r="CY42" s="106">
        <f>CY41+'KEY L-8'!$M18</f>
        <v>0.65190972222222343</v>
      </c>
      <c r="CZ42" s="106">
        <f>CZ41+'KEY L-8'!$M18</f>
        <v>0.6561342592592605</v>
      </c>
      <c r="DA42" s="106">
        <f>DA41+'KEY L-8'!$M18</f>
        <v>0.66035879629629757</v>
      </c>
      <c r="DB42" s="106">
        <f>DB41+'KEY L-8'!$M18</f>
        <v>0.66458333333333464</v>
      </c>
      <c r="DC42" s="106">
        <f>DC41+'KEY L-8'!$M18</f>
        <v>0.6688078703703717</v>
      </c>
      <c r="DD42" s="106">
        <f>DD41+'KEY L-8'!$M18</f>
        <v>0.67303240740740877</v>
      </c>
      <c r="DE42" s="106">
        <f>DE41+'KEY L-8'!$M18</f>
        <v>0.67725694444444584</v>
      </c>
      <c r="DF42" s="106">
        <f>DF41+'KEY L-8'!$M18</f>
        <v>0.68148148148148291</v>
      </c>
      <c r="DG42" s="106">
        <f>DG41+'KEY L-8'!$M18</f>
        <v>0.68570601851851998</v>
      </c>
      <c r="DH42" s="106">
        <f>DH41+'KEY L-8'!$M18</f>
        <v>0.68993055555555705</v>
      </c>
      <c r="DI42" s="106">
        <f>DI41+'KEY L-8'!$M18</f>
        <v>0.69415509259259411</v>
      </c>
      <c r="DJ42" s="106">
        <f>DJ41+'KEY L-8'!$M18</f>
        <v>0.69837962962963118</v>
      </c>
      <c r="DK42" s="106">
        <f>DK41+'KEY L-8'!$M18</f>
        <v>0.70096064814814829</v>
      </c>
      <c r="DL42" s="106">
        <f>DL41+'KEY L-8'!$M18</f>
        <v>0.70329861111111125</v>
      </c>
      <c r="DM42" s="106">
        <f>DM41+'KEY L-8'!$M18</f>
        <v>0.70682870370370532</v>
      </c>
      <c r="DN42" s="106">
        <f>DN41+'KEY L-8'!$M18</f>
        <v>0.71105324074074239</v>
      </c>
      <c r="DO42" s="106">
        <f>DO41+'KEY L-8'!$M18</f>
        <v>0.71527777777777946</v>
      </c>
      <c r="DP42" s="106">
        <f>DP41+'KEY L-8'!$M18</f>
        <v>0.71950231481481652</v>
      </c>
      <c r="DQ42" s="106">
        <f>DQ41+'KEY L-8'!$M18</f>
        <v>0.72372685185185359</v>
      </c>
      <c r="DR42" s="106">
        <f>DR41+'KEY L-8'!$M18</f>
        <v>0.72795138888889066</v>
      </c>
      <c r="DS42" s="106">
        <f>DS41+'KEY L-8'!$M18</f>
        <v>0.73217592592592773</v>
      </c>
      <c r="DT42" s="106">
        <f>DT41+'KEY L-8'!$M18</f>
        <v>0.7364004629629648</v>
      </c>
      <c r="DU42" s="106">
        <f>DU41+'KEY L-8'!$M18</f>
        <v>0.74062500000000187</v>
      </c>
      <c r="DV42" s="106">
        <f>DV41+'KEY L-8'!$M18</f>
        <v>0.74484953703703893</v>
      </c>
      <c r="DW42" s="106">
        <f>DW41+'KEY L-8'!$M18</f>
        <v>0.74878472222222414</v>
      </c>
      <c r="DX42" s="106">
        <f>DX41+'KEY L-8'!$M18</f>
        <v>0.75271990740740935</v>
      </c>
      <c r="DY42" s="106">
        <f>DY41+'KEY L-8'!$M18</f>
        <v>0.75665509259259456</v>
      </c>
      <c r="DZ42" s="106">
        <f>DZ41+'KEY L-8'!$M18</f>
        <v>0.76059027777777977</v>
      </c>
      <c r="EA42" s="106">
        <f>EA41+'KEY L-8'!$M18</f>
        <v>0.76452546296296497</v>
      </c>
      <c r="EB42" s="106">
        <f>EB41+'KEY L-8'!$M18</f>
        <v>0.76846064814815018</v>
      </c>
      <c r="EC42" s="106">
        <f>EC41+'KEY L-8'!$M18</f>
        <v>0.77239583333333539</v>
      </c>
      <c r="ED42" s="106">
        <f>ED41+'KEY L-8'!$M18</f>
        <v>0.7763310185185206</v>
      </c>
      <c r="EE42" s="106">
        <f>EE41+'KEY L-8'!$M18</f>
        <v>0.78026620370370581</v>
      </c>
      <c r="EF42" s="106">
        <f>EF41+'KEY L-8'!$M18</f>
        <v>0.78420138888889102</v>
      </c>
      <c r="EG42" s="106">
        <f>EG41+'KEY L-8'!$M18</f>
        <v>0.78813657407407622</v>
      </c>
      <c r="EH42" s="106">
        <f>EH41+'KEY L-8'!$M18</f>
        <v>0.79207175925926143</v>
      </c>
      <c r="EI42" s="106">
        <f>EI41+'KEY L-8'!$M18</f>
        <v>0.79600694444444664</v>
      </c>
      <c r="EJ42" s="106">
        <f>EJ41+'KEY L-8'!$M18</f>
        <v>0.79994212962963185</v>
      </c>
      <c r="EK42" s="106">
        <f>EK41+'KEY L-8'!$M18</f>
        <v>0.80387731481481706</v>
      </c>
      <c r="EL42" s="106">
        <f>EL41+'KEY L-8'!$M18</f>
        <v>0.80781250000000226</v>
      </c>
      <c r="EM42" s="106">
        <f>EM41+'KEY L-8'!$M18</f>
        <v>0.81174768518518747</v>
      </c>
      <c r="EN42" s="106">
        <f>EN41+'KEY L-8'!$M18</f>
        <v>0.81568287037037268</v>
      </c>
      <c r="EO42" s="106">
        <f>EO41+'KEY L-8'!$M18</f>
        <v>0.81961805555555789</v>
      </c>
      <c r="EP42" s="106">
        <f>EP41+'KEY L-8'!$M18</f>
        <v>0.8235532407407431</v>
      </c>
      <c r="EQ42" s="106">
        <f>EQ41+'KEY L-8'!$M18</f>
        <v>0.82748842592592831</v>
      </c>
      <c r="ER42" s="106">
        <f>ER41+'KEY L-8'!$M18</f>
        <v>0.83142361111111351</v>
      </c>
      <c r="ES42" s="106">
        <f>ES41+'KEY L-8'!$M18</f>
        <v>0.83535879629629872</v>
      </c>
      <c r="ET42" s="106">
        <f>ET41+'KEY L-8'!$M18</f>
        <v>0.83929398148148393</v>
      </c>
      <c r="EU42" s="106">
        <f>EU41+'KEY L-8'!$M18</f>
        <v>0.84322916666666914</v>
      </c>
      <c r="EV42" s="106">
        <f>EV41+'KEY L-8'!$M18</f>
        <v>0.84716435185185435</v>
      </c>
      <c r="EW42" s="106">
        <f>EW41+'KEY L-8'!$M18</f>
        <v>0.85109953703703956</v>
      </c>
      <c r="EX42" s="106">
        <f>EX41+'KEY L-8'!$M18</f>
        <v>0.85503472222222476</v>
      </c>
      <c r="EY42" s="106">
        <f>EY41+'KEY L-8'!$M18</f>
        <v>0.85896990740740997</v>
      </c>
      <c r="EZ42" s="106">
        <f>EZ41+'KEY L-8'!$M18</f>
        <v>0.86290509259259518</v>
      </c>
      <c r="FA42" s="106">
        <f>FA41+'KEY L-8'!$M18</f>
        <v>0.86684027777778039</v>
      </c>
      <c r="FB42" s="106">
        <f>FB41+'KEY L-8'!$M18</f>
        <v>0.8707754629629656</v>
      </c>
      <c r="FC42" s="106">
        <f>FC41+'KEY L-8'!$M18</f>
        <v>0.8747106481481508</v>
      </c>
      <c r="FD42" s="106">
        <f>FD41+'KEY L-8'!$M18</f>
        <v>0.87864583333333601</v>
      </c>
      <c r="FE42" s="106">
        <f>FE41+'KEY L-8'!$M18</f>
        <v>0.88258101851852122</v>
      </c>
      <c r="FF42" s="106">
        <f>FF41+'KEY L-8'!$M18</f>
        <v>0.88651620370370643</v>
      </c>
      <c r="FG42" s="512"/>
      <c r="FH42" s="106">
        <f>FH41+'KEY L-8'!$M18</f>
        <v>0.89438657407407685</v>
      </c>
      <c r="FI42" s="106">
        <f>FI41+'KEY L-8'!$M18</f>
        <v>0.89832175925926205</v>
      </c>
      <c r="FJ42" s="512"/>
      <c r="FK42" s="106">
        <f>FK41+'KEY L-8'!$M18</f>
        <v>0.90619212962963247</v>
      </c>
      <c r="FL42" s="512"/>
      <c r="FM42" s="106">
        <f>FM41+'KEY L-8'!$M18</f>
        <v>0.91354166666666659</v>
      </c>
      <c r="FN42" s="106">
        <f>FN41+'KEY L-8'!$M18</f>
        <v>0.91712962962962952</v>
      </c>
      <c r="FO42" s="106">
        <f>FO41+'KEY L-8'!$M18</f>
        <v>0.92071759259259245</v>
      </c>
      <c r="FP42" s="106">
        <f>FP41+'KEY L-8'!$M18</f>
        <v>0.92499999999999982</v>
      </c>
      <c r="FQ42" s="512"/>
      <c r="FR42" s="106">
        <f>FR41+'KEY L-8'!$M18</f>
        <v>0.93385416666666676</v>
      </c>
      <c r="FS42" s="512"/>
      <c r="FT42" s="106">
        <f>FT41+'KEY L-8'!$M18</f>
        <v>0.94010416666666685</v>
      </c>
      <c r="FU42" s="128">
        <f>FU41+'KEY L-8'!$M18</f>
        <v>0.94357638888888895</v>
      </c>
      <c r="FV42" s="106">
        <f>FV41+'KEY L-8'!$M18</f>
        <v>0.94913194444444449</v>
      </c>
      <c r="FW42" s="512"/>
      <c r="FX42" s="106">
        <f>FX41+'KEY L-8'!$M18</f>
        <v>0.95746527777777779</v>
      </c>
      <c r="FY42" s="128">
        <f>FY41+'KEY L-8'!$M18</f>
        <v>0.96579861111111132</v>
      </c>
      <c r="FZ42" s="512"/>
      <c r="GA42" s="130">
        <f>GA41+'KEY L-8'!$M18</f>
        <v>0.97413194444444462</v>
      </c>
      <c r="GB42" s="512"/>
      <c r="GC42" s="128">
        <f>GC41+'KEY L-8'!$M18</f>
        <v>0.98246527777777792</v>
      </c>
      <c r="GD42" s="512"/>
      <c r="GE42" s="512"/>
      <c r="GF42" s="512"/>
      <c r="GG42" s="512"/>
      <c r="GH42" s="517"/>
      <c r="GI42" s="517"/>
      <c r="GJ42" s="517"/>
      <c r="GK42" s="512"/>
      <c r="GL42" s="517"/>
      <c r="GM42" s="512"/>
      <c r="GN42" s="512"/>
      <c r="GO42" s="512"/>
      <c r="GP42" s="519"/>
      <c r="GQ42" s="594"/>
    </row>
    <row r="43" spans="1:199" s="71" customFormat="1" ht="17.100000000000001" hidden="1" customHeight="1" x14ac:dyDescent="0.25">
      <c r="A43" s="72" t="s">
        <v>88</v>
      </c>
      <c r="B43" s="604"/>
      <c r="C43" s="109">
        <f>C42+'KEY L-8'!$Q19</f>
        <v>0.24744212962962955</v>
      </c>
      <c r="D43" s="108">
        <f>D42+'KEY L-8'!$M19</f>
        <v>0.25109953703703697</v>
      </c>
      <c r="E43" s="106">
        <f>E42+'KEY L-8'!$M19</f>
        <v>0.25804398148148144</v>
      </c>
      <c r="F43" s="106">
        <f>F42+'KEY L-8'!$M19</f>
        <v>0.26151620370370365</v>
      </c>
      <c r="G43" s="106">
        <f>G42+'KEY L-8'!$M19</f>
        <v>0.26498842592592586</v>
      </c>
      <c r="H43" s="106">
        <f>H42+'KEY L-8'!$M19</f>
        <v>0.26846064814814813</v>
      </c>
      <c r="I43" s="106">
        <f>I42+'KEY L-8'!$M19</f>
        <v>0.27262731481481478</v>
      </c>
      <c r="J43" s="106">
        <f>J42+'KEY L-8'!$M19</f>
        <v>0.27763888888888894</v>
      </c>
      <c r="K43" s="106">
        <f>K42+'KEY L-8'!$M19</f>
        <v>0.2802662037037037</v>
      </c>
      <c r="L43" s="106">
        <f>L42+'KEY L-8'!$M19</f>
        <v>0.28260416666666671</v>
      </c>
      <c r="M43" s="106">
        <f>M42+'KEY L-8'!$M19</f>
        <v>0.2897222222222221</v>
      </c>
      <c r="N43" s="106">
        <f>N42+'KEY L-8'!$M19</f>
        <v>0.2934606481481481</v>
      </c>
      <c r="O43" s="106">
        <f>O42+'KEY L-8'!$M19</f>
        <v>0.29759259259259241</v>
      </c>
      <c r="P43" s="106">
        <f>P42+'KEY L-8'!$M19</f>
        <v>0.30179398148148145</v>
      </c>
      <c r="Q43" s="106">
        <f>Q42+'KEY L-8'!$M19</f>
        <v>0.30546296296296277</v>
      </c>
      <c r="R43" s="106">
        <f>R42+'KEY L-8'!$M19</f>
        <v>0.30943287037037037</v>
      </c>
      <c r="S43" s="106">
        <f>S42+'KEY L-8'!$M19</f>
        <v>0.31333333333333319</v>
      </c>
      <c r="T43" s="106">
        <f>T42+'KEY L-8'!$M19</f>
        <v>0.31732638888888892</v>
      </c>
      <c r="U43" s="106">
        <f>U42+'KEY L-8'!$M19</f>
        <v>0.32120370370370355</v>
      </c>
      <c r="V43" s="106">
        <f>V42+'KEY L-8'!$M19</f>
        <v>0.32513888888888876</v>
      </c>
      <c r="W43" s="106">
        <f>W42+'KEY L-8'!$M19</f>
        <v>0.32907407407407396</v>
      </c>
      <c r="X43" s="106">
        <f>X42+'KEY L-8'!$M19</f>
        <v>0.33300925925925917</v>
      </c>
      <c r="Y43" s="106">
        <f>Y42+'KEY L-8'!$M19</f>
        <v>0.33694444444444438</v>
      </c>
      <c r="Z43" s="106">
        <f>Z42+'KEY L-8'!$M19</f>
        <v>0.34087962962962959</v>
      </c>
      <c r="AA43" s="106">
        <f>AA42+'KEY L-8'!$M19</f>
        <v>0.34510416666666671</v>
      </c>
      <c r="AB43" s="106">
        <f>AB42+'KEY L-8'!$M19</f>
        <v>0.34875</v>
      </c>
      <c r="AC43" s="106">
        <f>AC42+'KEY L-8'!$M19</f>
        <v>0.35268518518518521</v>
      </c>
      <c r="AD43" s="106">
        <f>AD42+'KEY L-8'!$M19</f>
        <v>0.35662037037037042</v>
      </c>
      <c r="AE43" s="106">
        <f>AE42+'KEY L-8'!$M19</f>
        <v>0.36055555555555563</v>
      </c>
      <c r="AF43" s="106">
        <f>AF42+'KEY L-8'!$M19</f>
        <v>0.36449074074074084</v>
      </c>
      <c r="AG43" s="106">
        <f>AG42+'KEY L-8'!$M19</f>
        <v>0.36842592592592605</v>
      </c>
      <c r="AH43" s="106">
        <f>AH42+'KEY L-8'!$M19</f>
        <v>0.37236111111111125</v>
      </c>
      <c r="AI43" s="106">
        <f>AI42+'KEY L-8'!$M19</f>
        <v>0.37629629629629646</v>
      </c>
      <c r="AJ43" s="106">
        <f>AJ42+'KEY L-8'!$M19</f>
        <v>0.38023148148148167</v>
      </c>
      <c r="AK43" s="106">
        <f>AK42+'KEY L-8'!$M19</f>
        <v>0.38416666666666688</v>
      </c>
      <c r="AL43" s="106">
        <f>AL42+'KEY L-8'!$M19</f>
        <v>0.38810185185185209</v>
      </c>
      <c r="AM43" s="106">
        <f>AM42+'KEY L-8'!$M19</f>
        <v>0.39203703703703729</v>
      </c>
      <c r="AN43" s="106">
        <f>AN42+'KEY L-8'!$M19</f>
        <v>0.3959722222222225</v>
      </c>
      <c r="AO43" s="106">
        <f>AO42+'KEY L-8'!$M19</f>
        <v>0.39990740740740771</v>
      </c>
      <c r="AP43" s="106">
        <f>AP42+'KEY L-8'!$M19</f>
        <v>0.40384259259259292</v>
      </c>
      <c r="AQ43" s="106">
        <f>AQ42+'KEY L-8'!$M19</f>
        <v>0.40777777777777813</v>
      </c>
      <c r="AR43" s="106">
        <f>AR42+'KEY L-8'!$M19</f>
        <v>0.41171296296296334</v>
      </c>
      <c r="AS43" s="106">
        <f>AS42+'KEY L-8'!$M19</f>
        <v>0.41564814814814854</v>
      </c>
      <c r="AT43" s="106">
        <f>AT42+'KEY L-8'!$M19</f>
        <v>0.41958333333333375</v>
      </c>
      <c r="AU43" s="106">
        <f>AU42+'KEY L-8'!$M19</f>
        <v>0.42351851851851896</v>
      </c>
      <c r="AV43" s="106">
        <f>AV42+'KEY L-8'!$M19</f>
        <v>0.42745370370370417</v>
      </c>
      <c r="AW43" s="106">
        <f>AW42+'KEY L-8'!$M19</f>
        <v>0.43138888888888938</v>
      </c>
      <c r="AX43" s="106">
        <f>AX42+'KEY L-8'!$M19</f>
        <v>0.43532407407407459</v>
      </c>
      <c r="AY43" s="106">
        <f>AY42+'KEY L-8'!$M19</f>
        <v>0.43925925925925979</v>
      </c>
      <c r="AZ43" s="106">
        <f>AZ42+'KEY L-8'!$M19</f>
        <v>0.443194444444445</v>
      </c>
      <c r="BA43" s="106">
        <f>BA42+'KEY L-8'!$M19</f>
        <v>0.44712962962963021</v>
      </c>
      <c r="BB43" s="106">
        <f>BB42+'KEY L-8'!$M19</f>
        <v>0.45204861111111111</v>
      </c>
      <c r="BC43" s="512"/>
      <c r="BD43" s="106">
        <f>BD42+'KEY L-8'!$M19</f>
        <v>0.45829861111111109</v>
      </c>
      <c r="BE43" s="106">
        <f>BE42+'KEY L-8'!$M19</f>
        <v>0.46287037037037104</v>
      </c>
      <c r="BF43" s="106">
        <f>BF42+'KEY L-8'!$M19</f>
        <v>0.46680555555555625</v>
      </c>
      <c r="BG43" s="106">
        <f>BG42+'KEY L-8'!$M19</f>
        <v>0.47074074074074146</v>
      </c>
      <c r="BH43" s="106">
        <f>BH42+'KEY L-8'!$M19</f>
        <v>0.47467592592592667</v>
      </c>
      <c r="BI43" s="106">
        <f>BI42+'KEY L-8'!$M19</f>
        <v>0.47861111111111188</v>
      </c>
      <c r="BJ43" s="106">
        <f>BJ42+'KEY L-8'!$M19</f>
        <v>0.48254629629629708</v>
      </c>
      <c r="BK43" s="106">
        <f>BK42+'KEY L-8'!$M19</f>
        <v>0.48648148148148229</v>
      </c>
      <c r="BL43" s="106">
        <f>BL42+'KEY L-8'!$M19</f>
        <v>0.4904166666666675</v>
      </c>
      <c r="BM43" s="106">
        <f>BM42+'KEY L-8'!$M19</f>
        <v>0.49435185185185271</v>
      </c>
      <c r="BN43" s="106">
        <f>BN42+'KEY L-8'!$M19</f>
        <v>0.49828703703703792</v>
      </c>
      <c r="BO43" s="106">
        <f>BO42+'KEY L-8'!$M19</f>
        <v>0.50274305555555554</v>
      </c>
      <c r="BP43" s="512"/>
      <c r="BQ43" s="106">
        <f>BQ42+'KEY L-8'!$M19</f>
        <v>0.50968750000000018</v>
      </c>
      <c r="BR43" s="106">
        <f>BR42+'KEY L-8'!$M19</f>
        <v>0.51402777777777897</v>
      </c>
      <c r="BS43" s="106">
        <f>BS42+'KEY L-8'!$M19</f>
        <v>0.51825231481481593</v>
      </c>
      <c r="BT43" s="106">
        <f>BT42+'KEY L-8'!$M19</f>
        <v>0.52247685185185289</v>
      </c>
      <c r="BU43" s="106">
        <f>BU42+'KEY L-8'!$M19</f>
        <v>0.52670138888888995</v>
      </c>
      <c r="BV43" s="106">
        <f>BV42+'KEY L-8'!$M19</f>
        <v>0.53092592592592702</v>
      </c>
      <c r="BW43" s="106">
        <f>BW42+'KEY L-8'!$M19</f>
        <v>0.53515046296296398</v>
      </c>
      <c r="BX43" s="106">
        <f>BX42+'KEY L-8'!$M19</f>
        <v>0.53937500000000105</v>
      </c>
      <c r="BY43" s="106">
        <f>BY42+'KEY L-8'!$M19</f>
        <v>0.54359953703703801</v>
      </c>
      <c r="BZ43" s="106">
        <f>BZ42+'KEY L-8'!$M19</f>
        <v>0.54782407407407507</v>
      </c>
      <c r="CA43" s="106">
        <f>CA42+'KEY L-8'!$M19</f>
        <v>0.55204861111111203</v>
      </c>
      <c r="CB43" s="106">
        <f>CB42+'KEY L-8'!$M19</f>
        <v>0.55627314814814899</v>
      </c>
      <c r="CC43" s="106">
        <f>CC42+'KEY L-8'!$M19</f>
        <v>0.56049768518518595</v>
      </c>
      <c r="CD43" s="106">
        <f>CD42+'KEY L-8'!$M19</f>
        <v>0.5647222222222229</v>
      </c>
      <c r="CE43" s="106">
        <f>CE42+'KEY L-8'!$M19</f>
        <v>0.56894675925925997</v>
      </c>
      <c r="CF43" s="106">
        <f>CF42+'KEY L-8'!$M19</f>
        <v>0.57317129629629704</v>
      </c>
      <c r="CG43" s="106">
        <f>CG42+'KEY L-8'!$M19</f>
        <v>0.577395833333334</v>
      </c>
      <c r="CH43" s="106">
        <f>CH42+'KEY L-8'!$M19</f>
        <v>0.58162037037037106</v>
      </c>
      <c r="CI43" s="106">
        <f>CI42+'KEY L-8'!$M19</f>
        <v>0.58584490740740813</v>
      </c>
      <c r="CJ43" s="106">
        <f>CJ42+'KEY L-8'!$M19</f>
        <v>0.5900694444444452</v>
      </c>
      <c r="CK43" s="106">
        <f>CK42+'KEY L-8'!$M19</f>
        <v>0.59429398148148227</v>
      </c>
      <c r="CL43" s="106">
        <f>CL42+'KEY L-8'!$M19</f>
        <v>0.59851851851851934</v>
      </c>
      <c r="CM43" s="106">
        <f>CM42+'KEY L-8'!$M19</f>
        <v>0.60274305555555641</v>
      </c>
      <c r="CN43" s="106">
        <f>CN42+'KEY L-8'!$M19</f>
        <v>0.60696759259259347</v>
      </c>
      <c r="CO43" s="106">
        <f>CO42+'KEY L-8'!$M19</f>
        <v>0.61119212962963054</v>
      </c>
      <c r="CP43" s="106">
        <f>CP42+'KEY L-8'!$M19</f>
        <v>0.61541666666666761</v>
      </c>
      <c r="CQ43" s="106">
        <f>CQ42+'KEY L-8'!$M19</f>
        <v>0.61964120370370468</v>
      </c>
      <c r="CR43" s="106">
        <f>CR42+'KEY L-8'!$M19</f>
        <v>0.62386574074074175</v>
      </c>
      <c r="CS43" s="106">
        <f>CS42+'KEY L-8'!$M19</f>
        <v>0.62809027777777882</v>
      </c>
      <c r="CT43" s="106">
        <f>CT42+'KEY L-8'!$M19</f>
        <v>0.63231481481481588</v>
      </c>
      <c r="CU43" s="106">
        <f>CU42+'KEY L-8'!$M19</f>
        <v>0.63653935185185295</v>
      </c>
      <c r="CV43" s="106">
        <f>CV42+'KEY L-8'!$M19</f>
        <v>0.64076388888889002</v>
      </c>
      <c r="CW43" s="106">
        <f>CW42+'KEY L-8'!$M19</f>
        <v>0.64498842592592709</v>
      </c>
      <c r="CX43" s="106">
        <f>CX42+'KEY L-8'!$M19</f>
        <v>0.64921296296296416</v>
      </c>
      <c r="CY43" s="106">
        <f>CY42+'KEY L-8'!$M19</f>
        <v>0.65343750000000123</v>
      </c>
      <c r="CZ43" s="106">
        <f>CZ42+'KEY L-8'!$M19</f>
        <v>0.65766203703703829</v>
      </c>
      <c r="DA43" s="106">
        <f>DA42+'KEY L-8'!$M19</f>
        <v>0.66188657407407536</v>
      </c>
      <c r="DB43" s="106">
        <f>DB42+'KEY L-8'!$M19</f>
        <v>0.66611111111111243</v>
      </c>
      <c r="DC43" s="106">
        <f>DC42+'KEY L-8'!$M19</f>
        <v>0.6703356481481495</v>
      </c>
      <c r="DD43" s="106">
        <f>DD42+'KEY L-8'!$M19</f>
        <v>0.67456018518518657</v>
      </c>
      <c r="DE43" s="106">
        <f>DE42+'KEY L-8'!$M19</f>
        <v>0.67878472222222364</v>
      </c>
      <c r="DF43" s="106">
        <f>DF42+'KEY L-8'!$M19</f>
        <v>0.6830092592592607</v>
      </c>
      <c r="DG43" s="106">
        <f>DG42+'KEY L-8'!$M19</f>
        <v>0.68723379629629777</v>
      </c>
      <c r="DH43" s="106">
        <f>DH42+'KEY L-8'!$M19</f>
        <v>0.69145833333333484</v>
      </c>
      <c r="DI43" s="106">
        <f>DI42+'KEY L-8'!$M19</f>
        <v>0.69568287037037191</v>
      </c>
      <c r="DJ43" s="106">
        <f>DJ42+'KEY L-8'!$M19</f>
        <v>0.69990740740740898</v>
      </c>
      <c r="DK43" s="106">
        <f>DK42+'KEY L-8'!$M19</f>
        <v>0.70248842592592609</v>
      </c>
      <c r="DL43" s="106">
        <f>DL42+'KEY L-8'!$M19</f>
        <v>0.70482638888888904</v>
      </c>
      <c r="DM43" s="106">
        <f>DM42+'KEY L-8'!$M19</f>
        <v>0.70835648148148311</v>
      </c>
      <c r="DN43" s="106">
        <f>DN42+'KEY L-8'!$M19</f>
        <v>0.71258101851852018</v>
      </c>
      <c r="DO43" s="106">
        <f>DO42+'KEY L-8'!$M19</f>
        <v>0.71680555555555725</v>
      </c>
      <c r="DP43" s="106">
        <f>DP42+'KEY L-8'!$M19</f>
        <v>0.72103009259259432</v>
      </c>
      <c r="DQ43" s="106">
        <f>DQ42+'KEY L-8'!$M19</f>
        <v>0.72525462962963139</v>
      </c>
      <c r="DR43" s="106">
        <f>DR42+'KEY L-8'!$M19</f>
        <v>0.72947916666666845</v>
      </c>
      <c r="DS43" s="106">
        <f>DS42+'KEY L-8'!$M19</f>
        <v>0.73370370370370552</v>
      </c>
      <c r="DT43" s="106">
        <f>DT42+'KEY L-8'!$M19</f>
        <v>0.73792824074074259</v>
      </c>
      <c r="DU43" s="106">
        <f>DU42+'KEY L-8'!$M19</f>
        <v>0.74215277777777966</v>
      </c>
      <c r="DV43" s="106">
        <f>DV42+'KEY L-8'!$M19</f>
        <v>0.74637731481481673</v>
      </c>
      <c r="DW43" s="106">
        <f>DW42+'KEY L-8'!$M19</f>
        <v>0.75031250000000194</v>
      </c>
      <c r="DX43" s="106">
        <f>DX42+'KEY L-8'!$M19</f>
        <v>0.75424768518518714</v>
      </c>
      <c r="DY43" s="106">
        <f>DY42+'KEY L-8'!$M19</f>
        <v>0.75818287037037235</v>
      </c>
      <c r="DZ43" s="106">
        <f>DZ42+'KEY L-8'!$M19</f>
        <v>0.76211805555555756</v>
      </c>
      <c r="EA43" s="106">
        <f>EA42+'KEY L-8'!$M19</f>
        <v>0.76605324074074277</v>
      </c>
      <c r="EB43" s="106">
        <f>EB42+'KEY L-8'!$M19</f>
        <v>0.76998842592592798</v>
      </c>
      <c r="EC43" s="106">
        <f>EC42+'KEY L-8'!$M19</f>
        <v>0.77392361111111319</v>
      </c>
      <c r="ED43" s="106">
        <f>ED42+'KEY L-8'!$M19</f>
        <v>0.77785879629629839</v>
      </c>
      <c r="EE43" s="106">
        <f>EE42+'KEY L-8'!$M19</f>
        <v>0.7817939814814836</v>
      </c>
      <c r="EF43" s="106">
        <f>EF42+'KEY L-8'!$M19</f>
        <v>0.78572916666666881</v>
      </c>
      <c r="EG43" s="106">
        <f>EG42+'KEY L-8'!$M19</f>
        <v>0.78966435185185402</v>
      </c>
      <c r="EH43" s="106">
        <f>EH42+'KEY L-8'!$M19</f>
        <v>0.79359953703703923</v>
      </c>
      <c r="EI43" s="106">
        <f>EI42+'KEY L-8'!$M19</f>
        <v>0.79753472222222443</v>
      </c>
      <c r="EJ43" s="106">
        <f>EJ42+'KEY L-8'!$M19</f>
        <v>0.80146990740740964</v>
      </c>
      <c r="EK43" s="106">
        <f>EK42+'KEY L-8'!$M19</f>
        <v>0.80540509259259485</v>
      </c>
      <c r="EL43" s="106">
        <f>EL42+'KEY L-8'!$M19</f>
        <v>0.80934027777778006</v>
      </c>
      <c r="EM43" s="106">
        <f>EM42+'KEY L-8'!$M19</f>
        <v>0.81327546296296527</v>
      </c>
      <c r="EN43" s="106">
        <f>EN42+'KEY L-8'!$M19</f>
        <v>0.81721064814815048</v>
      </c>
      <c r="EO43" s="106">
        <f>EO42+'KEY L-8'!$M19</f>
        <v>0.82114583333333568</v>
      </c>
      <c r="EP43" s="106">
        <f>EP42+'KEY L-8'!$M19</f>
        <v>0.82508101851852089</v>
      </c>
      <c r="EQ43" s="106">
        <f>EQ42+'KEY L-8'!$M19</f>
        <v>0.8290162037037061</v>
      </c>
      <c r="ER43" s="106">
        <f>ER42+'KEY L-8'!$M19</f>
        <v>0.83295138888889131</v>
      </c>
      <c r="ES43" s="106">
        <f>ES42+'KEY L-8'!$M19</f>
        <v>0.83688657407407652</v>
      </c>
      <c r="ET43" s="106">
        <f>ET42+'KEY L-8'!$M19</f>
        <v>0.84082175925926173</v>
      </c>
      <c r="EU43" s="106">
        <f>EU42+'KEY L-8'!$M19</f>
        <v>0.84475694444444693</v>
      </c>
      <c r="EV43" s="106">
        <f>EV42+'KEY L-8'!$M19</f>
        <v>0.84869212962963214</v>
      </c>
      <c r="EW43" s="106">
        <f>EW42+'KEY L-8'!$M19</f>
        <v>0.85262731481481735</v>
      </c>
      <c r="EX43" s="106">
        <f>EX42+'KEY L-8'!$M19</f>
        <v>0.85656250000000256</v>
      </c>
      <c r="EY43" s="106">
        <f>EY42+'KEY L-8'!$M19</f>
        <v>0.86049768518518777</v>
      </c>
      <c r="EZ43" s="106">
        <f>EZ42+'KEY L-8'!$M19</f>
        <v>0.86443287037037297</v>
      </c>
      <c r="FA43" s="106">
        <f>FA42+'KEY L-8'!$M19</f>
        <v>0.86836805555555818</v>
      </c>
      <c r="FB43" s="106">
        <f>FB42+'KEY L-8'!$M19</f>
        <v>0.87230324074074339</v>
      </c>
      <c r="FC43" s="106">
        <f>FC42+'KEY L-8'!$M19</f>
        <v>0.8762384259259286</v>
      </c>
      <c r="FD43" s="106">
        <f>FD42+'KEY L-8'!$M19</f>
        <v>0.88017361111111381</v>
      </c>
      <c r="FE43" s="106">
        <f>FE42+'KEY L-8'!$M19</f>
        <v>0.88410879629629902</v>
      </c>
      <c r="FF43" s="106">
        <f>FF42+'KEY L-8'!$M19</f>
        <v>0.88804398148148422</v>
      </c>
      <c r="FG43" s="512"/>
      <c r="FH43" s="106">
        <f>FH42+'KEY L-8'!$M19</f>
        <v>0.89591435185185464</v>
      </c>
      <c r="FI43" s="106">
        <f>FI42+'KEY L-8'!$M19</f>
        <v>0.89984953703703985</v>
      </c>
      <c r="FJ43" s="512"/>
      <c r="FK43" s="106">
        <f>FK42+'KEY L-8'!$M19</f>
        <v>0.90771990740741026</v>
      </c>
      <c r="FL43" s="512"/>
      <c r="FM43" s="106">
        <f>FM42+'KEY L-8'!$M19</f>
        <v>0.91506944444444438</v>
      </c>
      <c r="FN43" s="106">
        <f>FN42+'KEY L-8'!$M19</f>
        <v>0.91865740740740731</v>
      </c>
      <c r="FO43" s="106">
        <f>FO42+'KEY L-8'!$M19</f>
        <v>0.92224537037037024</v>
      </c>
      <c r="FP43" s="106">
        <f>FP42+'KEY L-8'!$M19</f>
        <v>0.92652777777777762</v>
      </c>
      <c r="FQ43" s="512"/>
      <c r="FR43" s="106">
        <f>FR42+'KEY L-8'!$M19</f>
        <v>0.93538194444444456</v>
      </c>
      <c r="FS43" s="512"/>
      <c r="FT43" s="106">
        <f>FT42+'KEY L-8'!$M19</f>
        <v>0.94163194444444465</v>
      </c>
      <c r="FU43" s="128">
        <f>FU42+'KEY L-8'!$M19</f>
        <v>0.94510416666666675</v>
      </c>
      <c r="FV43" s="106">
        <f>FV42+'KEY L-8'!$M19</f>
        <v>0.95065972222222228</v>
      </c>
      <c r="FW43" s="512"/>
      <c r="FX43" s="106">
        <f>FX42+'KEY L-8'!$M19</f>
        <v>0.95899305555555558</v>
      </c>
      <c r="FY43" s="128">
        <f>FY42+'KEY L-8'!$M19</f>
        <v>0.96732638888888911</v>
      </c>
      <c r="FZ43" s="512"/>
      <c r="GA43" s="130">
        <f>GA42+'KEY L-8'!$M19</f>
        <v>0.97565972222222241</v>
      </c>
      <c r="GB43" s="512"/>
      <c r="GC43" s="128">
        <f>GC42+'KEY L-8'!$M19</f>
        <v>0.98399305555555572</v>
      </c>
      <c r="GD43" s="512"/>
      <c r="GE43" s="512"/>
      <c r="GF43" s="512"/>
      <c r="GG43" s="512"/>
      <c r="GH43" s="517"/>
      <c r="GI43" s="517"/>
      <c r="GJ43" s="517"/>
      <c r="GK43" s="512"/>
      <c r="GL43" s="517"/>
      <c r="GM43" s="512"/>
      <c r="GN43" s="512"/>
      <c r="GO43" s="512"/>
      <c r="GP43" s="519"/>
      <c r="GQ43" s="594"/>
    </row>
    <row r="44" spans="1:199" s="71" customFormat="1" ht="17.100000000000001" hidden="1" customHeight="1" x14ac:dyDescent="0.25">
      <c r="A44" s="72" t="s">
        <v>87</v>
      </c>
      <c r="B44" s="604"/>
      <c r="C44" s="109">
        <f>C43+'KEY L-8'!$Q20</f>
        <v>0.24918981481481475</v>
      </c>
      <c r="D44" s="108">
        <f>D43+'KEY L-8'!$M20</f>
        <v>0.25253472222222217</v>
      </c>
      <c r="E44" s="106">
        <f>E43+'KEY L-8'!$M20</f>
        <v>0.25947916666666665</v>
      </c>
      <c r="F44" s="106">
        <f>F43+'KEY L-8'!$M20</f>
        <v>0.26295138888888886</v>
      </c>
      <c r="G44" s="106">
        <f>G43+'KEY L-8'!$M20</f>
        <v>0.26642361111111107</v>
      </c>
      <c r="H44" s="106">
        <f>H43+'KEY L-8'!$M20</f>
        <v>0.26989583333333333</v>
      </c>
      <c r="I44" s="106">
        <f>I43+'KEY L-8'!$M20</f>
        <v>0.27406249999999999</v>
      </c>
      <c r="J44" s="106">
        <f>J43+'KEY L-8'!$M20</f>
        <v>0.27907407407407414</v>
      </c>
      <c r="K44" s="106">
        <f>K43+'KEY L-8'!$M20</f>
        <v>0.2817013888888889</v>
      </c>
      <c r="L44" s="106">
        <f>L43+'KEY L-8'!$M20</f>
        <v>0.28403935185185192</v>
      </c>
      <c r="M44" s="106">
        <f>M43+'KEY L-8'!$M20</f>
        <v>0.29115740740740731</v>
      </c>
      <c r="N44" s="106">
        <f>N43+'KEY L-8'!$M20</f>
        <v>0.2948958333333333</v>
      </c>
      <c r="O44" s="106">
        <f>O43+'KEY L-8'!$M20</f>
        <v>0.29902777777777761</v>
      </c>
      <c r="P44" s="106">
        <f>P43+'KEY L-8'!$M20</f>
        <v>0.30322916666666666</v>
      </c>
      <c r="Q44" s="106">
        <f>Q43+'KEY L-8'!$M20</f>
        <v>0.30689814814814798</v>
      </c>
      <c r="R44" s="106">
        <f>R43+'KEY L-8'!$M20</f>
        <v>0.31086805555555558</v>
      </c>
      <c r="S44" s="106">
        <f>S43+'KEY L-8'!$M20</f>
        <v>0.31476851851851839</v>
      </c>
      <c r="T44" s="106">
        <f>T43+'KEY L-8'!$M20</f>
        <v>0.31876157407407413</v>
      </c>
      <c r="U44" s="106">
        <f>U43+'KEY L-8'!$M20</f>
        <v>0.32263888888888875</v>
      </c>
      <c r="V44" s="106">
        <f>V43+'KEY L-8'!$M20</f>
        <v>0.32657407407407396</v>
      </c>
      <c r="W44" s="106">
        <f>W43+'KEY L-8'!$M20</f>
        <v>0.33050925925925917</v>
      </c>
      <c r="X44" s="106">
        <f>X43+'KEY L-8'!$M20</f>
        <v>0.33444444444444438</v>
      </c>
      <c r="Y44" s="106">
        <f>Y43+'KEY L-8'!$M20</f>
        <v>0.33837962962962959</v>
      </c>
      <c r="Z44" s="106">
        <f>Z43+'KEY L-8'!$M20</f>
        <v>0.34231481481481479</v>
      </c>
      <c r="AA44" s="106">
        <f>AA43+'KEY L-8'!$M20</f>
        <v>0.34653935185185192</v>
      </c>
      <c r="AB44" s="106">
        <f>AB43+'KEY L-8'!$M20</f>
        <v>0.35018518518518521</v>
      </c>
      <c r="AC44" s="106">
        <f>AC43+'KEY L-8'!$M20</f>
        <v>0.35412037037037042</v>
      </c>
      <c r="AD44" s="106">
        <f>AD43+'KEY L-8'!$M20</f>
        <v>0.35805555555555563</v>
      </c>
      <c r="AE44" s="106">
        <f>AE43+'KEY L-8'!$M20</f>
        <v>0.36199074074074084</v>
      </c>
      <c r="AF44" s="106">
        <f>AF43+'KEY L-8'!$M20</f>
        <v>0.36592592592592604</v>
      </c>
      <c r="AG44" s="106">
        <f>AG43+'KEY L-8'!$M20</f>
        <v>0.36986111111111125</v>
      </c>
      <c r="AH44" s="106">
        <f>AH43+'KEY L-8'!$M20</f>
        <v>0.37379629629629646</v>
      </c>
      <c r="AI44" s="106">
        <f>AI43+'KEY L-8'!$M20</f>
        <v>0.37773148148148167</v>
      </c>
      <c r="AJ44" s="106">
        <f>AJ43+'KEY L-8'!$M20</f>
        <v>0.38166666666666688</v>
      </c>
      <c r="AK44" s="106">
        <f>AK43+'KEY L-8'!$M20</f>
        <v>0.38560185185185208</v>
      </c>
      <c r="AL44" s="106">
        <f>AL43+'KEY L-8'!$M20</f>
        <v>0.38953703703703729</v>
      </c>
      <c r="AM44" s="106">
        <f>AM43+'KEY L-8'!$M20</f>
        <v>0.3934722222222225</v>
      </c>
      <c r="AN44" s="106">
        <f>AN43+'KEY L-8'!$M20</f>
        <v>0.39740740740740771</v>
      </c>
      <c r="AO44" s="106">
        <f>AO43+'KEY L-8'!$M20</f>
        <v>0.40134259259259292</v>
      </c>
      <c r="AP44" s="106">
        <f>AP43+'KEY L-8'!$M20</f>
        <v>0.40527777777777813</v>
      </c>
      <c r="AQ44" s="106">
        <f>AQ43+'KEY L-8'!$M20</f>
        <v>0.40921296296296333</v>
      </c>
      <c r="AR44" s="106">
        <f>AR43+'KEY L-8'!$M20</f>
        <v>0.41314814814814854</v>
      </c>
      <c r="AS44" s="106">
        <f>AS43+'KEY L-8'!$M20</f>
        <v>0.41708333333333375</v>
      </c>
      <c r="AT44" s="106">
        <f>AT43+'KEY L-8'!$M20</f>
        <v>0.42101851851851896</v>
      </c>
      <c r="AU44" s="106">
        <f>AU43+'KEY L-8'!$M20</f>
        <v>0.42495370370370417</v>
      </c>
      <c r="AV44" s="106">
        <f>AV43+'KEY L-8'!$M20</f>
        <v>0.42888888888888937</v>
      </c>
      <c r="AW44" s="106">
        <f>AW43+'KEY L-8'!$M20</f>
        <v>0.43282407407407458</v>
      </c>
      <c r="AX44" s="106">
        <f>AX43+'KEY L-8'!$M20</f>
        <v>0.43675925925925979</v>
      </c>
      <c r="AY44" s="106">
        <f>AY43+'KEY L-8'!$M20</f>
        <v>0.440694444444445</v>
      </c>
      <c r="AZ44" s="106">
        <f>AZ43+'KEY L-8'!$M20</f>
        <v>0.44462962962963021</v>
      </c>
      <c r="BA44" s="106">
        <f>BA43+'KEY L-8'!$M20</f>
        <v>0.44856481481481542</v>
      </c>
      <c r="BB44" s="106">
        <f>BB43+'KEY L-8'!$M20</f>
        <v>0.45348379629629632</v>
      </c>
      <c r="BC44" s="512"/>
      <c r="BD44" s="106">
        <f>BD43+'KEY L-8'!$M20</f>
        <v>0.45973379629629629</v>
      </c>
      <c r="BE44" s="106">
        <f>BE43+'KEY L-8'!$M20</f>
        <v>0.46430555555555625</v>
      </c>
      <c r="BF44" s="106">
        <f>BF43+'KEY L-8'!$M20</f>
        <v>0.46824074074074146</v>
      </c>
      <c r="BG44" s="106">
        <f>BG43+'KEY L-8'!$M20</f>
        <v>0.47217592592592667</v>
      </c>
      <c r="BH44" s="106">
        <f>BH43+'KEY L-8'!$M20</f>
        <v>0.47611111111111187</v>
      </c>
      <c r="BI44" s="106">
        <f>BI43+'KEY L-8'!$M20</f>
        <v>0.48004629629629708</v>
      </c>
      <c r="BJ44" s="106">
        <f>BJ43+'KEY L-8'!$M20</f>
        <v>0.48398148148148229</v>
      </c>
      <c r="BK44" s="106">
        <f>BK43+'KEY L-8'!$M20</f>
        <v>0.4879166666666675</v>
      </c>
      <c r="BL44" s="106">
        <f>BL43+'KEY L-8'!$M20</f>
        <v>0.49185185185185271</v>
      </c>
      <c r="BM44" s="106">
        <f>BM43+'KEY L-8'!$M20</f>
        <v>0.49578703703703791</v>
      </c>
      <c r="BN44" s="106">
        <f>BN43+'KEY L-8'!$M20</f>
        <v>0.49972222222222312</v>
      </c>
      <c r="BO44" s="106">
        <f>BO43+'KEY L-8'!$M20</f>
        <v>0.50417824074074069</v>
      </c>
      <c r="BP44" s="512"/>
      <c r="BQ44" s="106">
        <f>BQ43+'KEY L-8'!$M20</f>
        <v>0.51112268518518533</v>
      </c>
      <c r="BR44" s="106">
        <f>BR43+'KEY L-8'!$M20</f>
        <v>0.51546296296296412</v>
      </c>
      <c r="BS44" s="106">
        <f>BS43+'KEY L-8'!$M20</f>
        <v>0.51968750000000108</v>
      </c>
      <c r="BT44" s="106">
        <f>BT43+'KEY L-8'!$M20</f>
        <v>0.52391203703703804</v>
      </c>
      <c r="BU44" s="106">
        <f>BU43+'KEY L-8'!$M20</f>
        <v>0.5281365740740751</v>
      </c>
      <c r="BV44" s="106">
        <f>BV43+'KEY L-8'!$M20</f>
        <v>0.53236111111111217</v>
      </c>
      <c r="BW44" s="106">
        <f>BW43+'KEY L-8'!$M20</f>
        <v>0.53658564814814913</v>
      </c>
      <c r="BX44" s="106">
        <f>BX43+'KEY L-8'!$M20</f>
        <v>0.5408101851851862</v>
      </c>
      <c r="BY44" s="106">
        <f>BY43+'KEY L-8'!$M20</f>
        <v>0.54503472222222316</v>
      </c>
      <c r="BZ44" s="106">
        <f>BZ43+'KEY L-8'!$M20</f>
        <v>0.54925925925926022</v>
      </c>
      <c r="CA44" s="106">
        <f>CA43+'KEY L-8'!$M20</f>
        <v>0.55348379629629718</v>
      </c>
      <c r="CB44" s="106">
        <f>CB43+'KEY L-8'!$M20</f>
        <v>0.55770833333333414</v>
      </c>
      <c r="CC44" s="106">
        <f>CC43+'KEY L-8'!$M20</f>
        <v>0.5619328703703711</v>
      </c>
      <c r="CD44" s="106">
        <f>CD43+'KEY L-8'!$M20</f>
        <v>0.56615740740740805</v>
      </c>
      <c r="CE44" s="106">
        <f>CE43+'KEY L-8'!$M20</f>
        <v>0.57038194444444512</v>
      </c>
      <c r="CF44" s="106">
        <f>CF43+'KEY L-8'!$M20</f>
        <v>0.57460648148148219</v>
      </c>
      <c r="CG44" s="106">
        <f>CG43+'KEY L-8'!$M20</f>
        <v>0.57883101851851915</v>
      </c>
      <c r="CH44" s="106">
        <f>CH43+'KEY L-8'!$M20</f>
        <v>0.58305555555555622</v>
      </c>
      <c r="CI44" s="106">
        <f>CI43+'KEY L-8'!$M20</f>
        <v>0.58728009259259328</v>
      </c>
      <c r="CJ44" s="106">
        <f>CJ43+'KEY L-8'!$M20</f>
        <v>0.59150462962963035</v>
      </c>
      <c r="CK44" s="106">
        <f>CK43+'KEY L-8'!$M20</f>
        <v>0.59572916666666742</v>
      </c>
      <c r="CL44" s="106">
        <f>CL43+'KEY L-8'!$M20</f>
        <v>0.59995370370370449</v>
      </c>
      <c r="CM44" s="106">
        <f>CM43+'KEY L-8'!$M20</f>
        <v>0.60417824074074156</v>
      </c>
      <c r="CN44" s="106">
        <f>CN43+'KEY L-8'!$M20</f>
        <v>0.60840277777777863</v>
      </c>
      <c r="CO44" s="106">
        <f>CO43+'KEY L-8'!$M20</f>
        <v>0.61262731481481569</v>
      </c>
      <c r="CP44" s="106">
        <f>CP43+'KEY L-8'!$M20</f>
        <v>0.61685185185185276</v>
      </c>
      <c r="CQ44" s="106">
        <f>CQ43+'KEY L-8'!$M20</f>
        <v>0.62107638888888983</v>
      </c>
      <c r="CR44" s="106">
        <f>CR43+'KEY L-8'!$M20</f>
        <v>0.6253009259259269</v>
      </c>
      <c r="CS44" s="106">
        <f>CS43+'KEY L-8'!$M20</f>
        <v>0.62952546296296397</v>
      </c>
      <c r="CT44" s="106">
        <f>CT43+'KEY L-8'!$M20</f>
        <v>0.63375000000000103</v>
      </c>
      <c r="CU44" s="106">
        <f>CU43+'KEY L-8'!$M20</f>
        <v>0.6379745370370381</v>
      </c>
      <c r="CV44" s="106">
        <f>CV43+'KEY L-8'!$M20</f>
        <v>0.64219907407407517</v>
      </c>
      <c r="CW44" s="106">
        <f>CW43+'KEY L-8'!$M20</f>
        <v>0.64642361111111224</v>
      </c>
      <c r="CX44" s="106">
        <f>CX43+'KEY L-8'!$M20</f>
        <v>0.65064814814814931</v>
      </c>
      <c r="CY44" s="106">
        <f>CY43+'KEY L-8'!$M20</f>
        <v>0.65487268518518638</v>
      </c>
      <c r="CZ44" s="106">
        <f>CZ43+'KEY L-8'!$M20</f>
        <v>0.65909722222222344</v>
      </c>
      <c r="DA44" s="106">
        <f>DA43+'KEY L-8'!$M20</f>
        <v>0.66332175925926051</v>
      </c>
      <c r="DB44" s="106">
        <f>DB43+'KEY L-8'!$M20</f>
        <v>0.66754629629629758</v>
      </c>
      <c r="DC44" s="106">
        <f>DC43+'KEY L-8'!$M20</f>
        <v>0.67177083333333465</v>
      </c>
      <c r="DD44" s="106">
        <f>DD43+'KEY L-8'!$M20</f>
        <v>0.67599537037037172</v>
      </c>
      <c r="DE44" s="106">
        <f>DE43+'KEY L-8'!$M20</f>
        <v>0.68021990740740879</v>
      </c>
      <c r="DF44" s="106">
        <f>DF43+'KEY L-8'!$M20</f>
        <v>0.68444444444444585</v>
      </c>
      <c r="DG44" s="106">
        <f>DG43+'KEY L-8'!$M20</f>
        <v>0.68866898148148292</v>
      </c>
      <c r="DH44" s="106">
        <f>DH43+'KEY L-8'!$M20</f>
        <v>0.69289351851851999</v>
      </c>
      <c r="DI44" s="106">
        <f>DI43+'KEY L-8'!$M20</f>
        <v>0.69711805555555706</v>
      </c>
      <c r="DJ44" s="106">
        <f>DJ43+'KEY L-8'!$M20</f>
        <v>0.70134259259259413</v>
      </c>
      <c r="DK44" s="106">
        <f>DK43+'KEY L-8'!$M20</f>
        <v>0.70392361111111124</v>
      </c>
      <c r="DL44" s="106">
        <f>DL43+'KEY L-8'!$M20</f>
        <v>0.70626157407407419</v>
      </c>
      <c r="DM44" s="106">
        <f>DM43+'KEY L-8'!$M20</f>
        <v>0.70979166666666826</v>
      </c>
      <c r="DN44" s="106">
        <f>DN43+'KEY L-8'!$M20</f>
        <v>0.71401620370370533</v>
      </c>
      <c r="DO44" s="106">
        <f>DO43+'KEY L-8'!$M20</f>
        <v>0.7182407407407424</v>
      </c>
      <c r="DP44" s="106">
        <f>DP43+'KEY L-8'!$M20</f>
        <v>0.72246527777777947</v>
      </c>
      <c r="DQ44" s="106">
        <f>DQ43+'KEY L-8'!$M20</f>
        <v>0.72668981481481654</v>
      </c>
      <c r="DR44" s="106">
        <f>DR43+'KEY L-8'!$M20</f>
        <v>0.73091435185185361</v>
      </c>
      <c r="DS44" s="106">
        <f>DS43+'KEY L-8'!$M20</f>
        <v>0.73513888888889067</v>
      </c>
      <c r="DT44" s="106">
        <f>DT43+'KEY L-8'!$M20</f>
        <v>0.73936342592592774</v>
      </c>
      <c r="DU44" s="106">
        <f>DU43+'KEY L-8'!$M20</f>
        <v>0.74358796296296481</v>
      </c>
      <c r="DV44" s="106">
        <f>DV43+'KEY L-8'!$M20</f>
        <v>0.74781250000000188</v>
      </c>
      <c r="DW44" s="106">
        <f>DW43+'KEY L-8'!$M20</f>
        <v>0.75174768518518709</v>
      </c>
      <c r="DX44" s="106">
        <f>DX43+'KEY L-8'!$M20</f>
        <v>0.75568287037037229</v>
      </c>
      <c r="DY44" s="106">
        <f>DY43+'KEY L-8'!$M20</f>
        <v>0.7596180555555575</v>
      </c>
      <c r="DZ44" s="106">
        <f>DZ43+'KEY L-8'!$M20</f>
        <v>0.76355324074074271</v>
      </c>
      <c r="EA44" s="106">
        <f>EA43+'KEY L-8'!$M20</f>
        <v>0.76748842592592792</v>
      </c>
      <c r="EB44" s="106">
        <f>EB43+'KEY L-8'!$M20</f>
        <v>0.77142361111111313</v>
      </c>
      <c r="EC44" s="106">
        <f>EC43+'KEY L-8'!$M20</f>
        <v>0.77535879629629834</v>
      </c>
      <c r="ED44" s="106">
        <f>ED43+'KEY L-8'!$M20</f>
        <v>0.77929398148148354</v>
      </c>
      <c r="EE44" s="106">
        <f>EE43+'KEY L-8'!$M20</f>
        <v>0.78322916666666875</v>
      </c>
      <c r="EF44" s="106">
        <f>EF43+'KEY L-8'!$M20</f>
        <v>0.78716435185185396</v>
      </c>
      <c r="EG44" s="106">
        <f>EG43+'KEY L-8'!$M20</f>
        <v>0.79109953703703917</v>
      </c>
      <c r="EH44" s="106">
        <f>EH43+'KEY L-8'!$M20</f>
        <v>0.79503472222222438</v>
      </c>
      <c r="EI44" s="106">
        <f>EI43+'KEY L-8'!$M20</f>
        <v>0.79896990740740959</v>
      </c>
      <c r="EJ44" s="106">
        <f>EJ43+'KEY L-8'!$M20</f>
        <v>0.80290509259259479</v>
      </c>
      <c r="EK44" s="106">
        <f>EK43+'KEY L-8'!$M20</f>
        <v>0.80684027777778</v>
      </c>
      <c r="EL44" s="106">
        <f>EL43+'KEY L-8'!$M20</f>
        <v>0.81077546296296521</v>
      </c>
      <c r="EM44" s="106">
        <f>EM43+'KEY L-8'!$M20</f>
        <v>0.81471064814815042</v>
      </c>
      <c r="EN44" s="106">
        <f>EN43+'KEY L-8'!$M20</f>
        <v>0.81864583333333563</v>
      </c>
      <c r="EO44" s="106">
        <f>EO43+'KEY L-8'!$M20</f>
        <v>0.82258101851852083</v>
      </c>
      <c r="EP44" s="106">
        <f>EP43+'KEY L-8'!$M20</f>
        <v>0.82651620370370604</v>
      </c>
      <c r="EQ44" s="106">
        <f>EQ43+'KEY L-8'!$M20</f>
        <v>0.83045138888889125</v>
      </c>
      <c r="ER44" s="106">
        <f>ER43+'KEY L-8'!$M20</f>
        <v>0.83438657407407646</v>
      </c>
      <c r="ES44" s="106">
        <f>ES43+'KEY L-8'!$M20</f>
        <v>0.83832175925926167</v>
      </c>
      <c r="ET44" s="106">
        <f>ET43+'KEY L-8'!$M20</f>
        <v>0.84225694444444688</v>
      </c>
      <c r="EU44" s="106">
        <f>EU43+'KEY L-8'!$M20</f>
        <v>0.84619212962963208</v>
      </c>
      <c r="EV44" s="106">
        <f>EV43+'KEY L-8'!$M20</f>
        <v>0.85012731481481729</v>
      </c>
      <c r="EW44" s="106">
        <f>EW43+'KEY L-8'!$M20</f>
        <v>0.8540625000000025</v>
      </c>
      <c r="EX44" s="106">
        <f>EX43+'KEY L-8'!$M20</f>
        <v>0.85799768518518771</v>
      </c>
      <c r="EY44" s="106">
        <f>EY43+'KEY L-8'!$M20</f>
        <v>0.86193287037037292</v>
      </c>
      <c r="EZ44" s="106">
        <f>EZ43+'KEY L-8'!$M20</f>
        <v>0.86586805555555812</v>
      </c>
      <c r="FA44" s="106">
        <f>FA43+'KEY L-8'!$M20</f>
        <v>0.86980324074074333</v>
      </c>
      <c r="FB44" s="106">
        <f>FB43+'KEY L-8'!$M20</f>
        <v>0.87373842592592854</v>
      </c>
      <c r="FC44" s="106">
        <f>FC43+'KEY L-8'!$M20</f>
        <v>0.87767361111111375</v>
      </c>
      <c r="FD44" s="106">
        <f>FD43+'KEY L-8'!$M20</f>
        <v>0.88160879629629896</v>
      </c>
      <c r="FE44" s="106">
        <f>FE43+'KEY L-8'!$M20</f>
        <v>0.88554398148148417</v>
      </c>
      <c r="FF44" s="106">
        <f>FF43+'KEY L-8'!$M20</f>
        <v>0.88947916666666937</v>
      </c>
      <c r="FG44" s="512"/>
      <c r="FH44" s="106">
        <f>FH43+'KEY L-8'!$M20</f>
        <v>0.89734953703703979</v>
      </c>
      <c r="FI44" s="106">
        <f>FI43+'KEY L-8'!$M20</f>
        <v>0.901284722222225</v>
      </c>
      <c r="FJ44" s="512"/>
      <c r="FK44" s="106">
        <f>FK43+'KEY L-8'!$M20</f>
        <v>0.90915509259259542</v>
      </c>
      <c r="FL44" s="512"/>
      <c r="FM44" s="106">
        <f>FM43+'KEY L-8'!$M20</f>
        <v>0.91650462962962953</v>
      </c>
      <c r="FN44" s="106">
        <f>FN43+'KEY L-8'!$M20</f>
        <v>0.92009259259259246</v>
      </c>
      <c r="FO44" s="106">
        <f>FO43+'KEY L-8'!$M20</f>
        <v>0.92368055555555539</v>
      </c>
      <c r="FP44" s="106">
        <f>FP43+'KEY L-8'!$M20</f>
        <v>0.92796296296296277</v>
      </c>
      <c r="FQ44" s="512"/>
      <c r="FR44" s="106">
        <f>FR43+'KEY L-8'!$M20</f>
        <v>0.93681712962962971</v>
      </c>
      <c r="FS44" s="512"/>
      <c r="FT44" s="106">
        <f>FT43+'KEY L-8'!$M20</f>
        <v>0.9430671296296298</v>
      </c>
      <c r="FU44" s="128">
        <f>FU43+'KEY L-8'!$M20</f>
        <v>0.9465393518518519</v>
      </c>
      <c r="FV44" s="106">
        <f>FV43+'KEY L-8'!$M20</f>
        <v>0.95209490740740743</v>
      </c>
      <c r="FW44" s="512"/>
      <c r="FX44" s="106">
        <f>FX43+'KEY L-8'!$M20</f>
        <v>0.96042824074074074</v>
      </c>
      <c r="FY44" s="128">
        <f>FY43+'KEY L-8'!$M20</f>
        <v>0.96876157407407426</v>
      </c>
      <c r="FZ44" s="512"/>
      <c r="GA44" s="130">
        <f>GA43+'KEY L-8'!$M20</f>
        <v>0.97709490740740756</v>
      </c>
      <c r="GB44" s="512"/>
      <c r="GC44" s="128">
        <f>GC43+'KEY L-8'!$M20</f>
        <v>0.98542824074074087</v>
      </c>
      <c r="GD44" s="512"/>
      <c r="GE44" s="512"/>
      <c r="GF44" s="512"/>
      <c r="GG44" s="512"/>
      <c r="GH44" s="517"/>
      <c r="GI44" s="517"/>
      <c r="GJ44" s="517"/>
      <c r="GK44" s="512"/>
      <c r="GL44" s="517"/>
      <c r="GM44" s="512"/>
      <c r="GN44" s="512"/>
      <c r="GO44" s="512"/>
      <c r="GP44" s="519"/>
      <c r="GQ44" s="594"/>
    </row>
    <row r="45" spans="1:199" s="71" customFormat="1" ht="17.100000000000001" hidden="1" customHeight="1" x14ac:dyDescent="0.25">
      <c r="A45" s="72" t="s">
        <v>86</v>
      </c>
      <c r="B45" s="604"/>
      <c r="C45" s="109">
        <f>C44+'KEY L-8'!$Q21</f>
        <v>0.25118055555555546</v>
      </c>
      <c r="D45" s="108">
        <f>D44+'KEY L-8'!$M21</f>
        <v>0.25420138888888882</v>
      </c>
      <c r="E45" s="106">
        <f>E44+'KEY L-8'!$M21</f>
        <v>0.2611458333333333</v>
      </c>
      <c r="F45" s="106">
        <f>F44+'KEY L-8'!$M21</f>
        <v>0.26461805555555551</v>
      </c>
      <c r="G45" s="106">
        <f>G44+'KEY L-8'!$M21</f>
        <v>0.26809027777777772</v>
      </c>
      <c r="H45" s="106">
        <f>H44+'KEY L-8'!$M21</f>
        <v>0.27156249999999998</v>
      </c>
      <c r="I45" s="106">
        <f>I44+'KEY L-8'!$M21</f>
        <v>0.27572916666666664</v>
      </c>
      <c r="J45" s="106">
        <f>J44+'KEY L-8'!$M21</f>
        <v>0.28074074074074079</v>
      </c>
      <c r="K45" s="106">
        <f>K44+'KEY L-8'!$M21</f>
        <v>0.28336805555555555</v>
      </c>
      <c r="L45" s="106">
        <f>L44+'KEY L-8'!$M21</f>
        <v>0.28570601851851857</v>
      </c>
      <c r="M45" s="106">
        <f>M44+'KEY L-8'!$M21</f>
        <v>0.29282407407407396</v>
      </c>
      <c r="N45" s="106">
        <f>N44+'KEY L-8'!$M21</f>
        <v>0.29656249999999995</v>
      </c>
      <c r="O45" s="106">
        <f>O44+'KEY L-8'!$M21</f>
        <v>0.30069444444444426</v>
      </c>
      <c r="P45" s="106">
        <f>P44+'KEY L-8'!$M21</f>
        <v>0.30489583333333331</v>
      </c>
      <c r="Q45" s="106">
        <f>Q44+'KEY L-8'!$M21</f>
        <v>0.30856481481481463</v>
      </c>
      <c r="R45" s="106">
        <f>R44+'KEY L-8'!$M21</f>
        <v>0.31253472222222223</v>
      </c>
      <c r="S45" s="106">
        <f>S44+'KEY L-8'!$M21</f>
        <v>0.31643518518518504</v>
      </c>
      <c r="T45" s="106">
        <f>T44+'KEY L-8'!$M21</f>
        <v>0.32042824074074078</v>
      </c>
      <c r="U45" s="106">
        <f>U44+'KEY L-8'!$M21</f>
        <v>0.3243055555555554</v>
      </c>
      <c r="V45" s="106">
        <f>V44+'KEY L-8'!$M21</f>
        <v>0.32824074074074061</v>
      </c>
      <c r="W45" s="106">
        <f>W44+'KEY L-8'!$M21</f>
        <v>0.33217592592592582</v>
      </c>
      <c r="X45" s="106">
        <f>X44+'KEY L-8'!$M21</f>
        <v>0.33611111111111103</v>
      </c>
      <c r="Y45" s="106">
        <f>Y44+'KEY L-8'!$M21</f>
        <v>0.34004629629629624</v>
      </c>
      <c r="Z45" s="106">
        <f>Z44+'KEY L-8'!$M21</f>
        <v>0.34398148148148144</v>
      </c>
      <c r="AA45" s="106">
        <f>AA44+'KEY L-8'!$M21</f>
        <v>0.34820601851851857</v>
      </c>
      <c r="AB45" s="106">
        <f>AB44+'KEY L-8'!$M21</f>
        <v>0.35185185185185186</v>
      </c>
      <c r="AC45" s="106">
        <f>AC44+'KEY L-8'!$M21</f>
        <v>0.35578703703703707</v>
      </c>
      <c r="AD45" s="106">
        <f>AD44+'KEY L-8'!$M21</f>
        <v>0.35972222222222228</v>
      </c>
      <c r="AE45" s="106">
        <f>AE44+'KEY L-8'!$M21</f>
        <v>0.36365740740740748</v>
      </c>
      <c r="AF45" s="106">
        <f>AF44+'KEY L-8'!$M21</f>
        <v>0.36759259259259269</v>
      </c>
      <c r="AG45" s="106">
        <f>AG44+'KEY L-8'!$M21</f>
        <v>0.3715277777777779</v>
      </c>
      <c r="AH45" s="106">
        <f>AH44+'KEY L-8'!$M21</f>
        <v>0.37546296296296311</v>
      </c>
      <c r="AI45" s="106">
        <f>AI44+'KEY L-8'!$M21</f>
        <v>0.37939814814814832</v>
      </c>
      <c r="AJ45" s="106">
        <f>AJ44+'KEY L-8'!$M21</f>
        <v>0.38333333333333353</v>
      </c>
      <c r="AK45" s="106">
        <f>AK44+'KEY L-8'!$M21</f>
        <v>0.38726851851851873</v>
      </c>
      <c r="AL45" s="106">
        <f>AL44+'KEY L-8'!$M21</f>
        <v>0.39120370370370394</v>
      </c>
      <c r="AM45" s="106">
        <f>AM44+'KEY L-8'!$M21</f>
        <v>0.39513888888888915</v>
      </c>
      <c r="AN45" s="106">
        <f>AN44+'KEY L-8'!$M21</f>
        <v>0.39907407407407436</v>
      </c>
      <c r="AO45" s="106">
        <f>AO44+'KEY L-8'!$M21</f>
        <v>0.40300925925925957</v>
      </c>
      <c r="AP45" s="106">
        <f>AP44+'KEY L-8'!$M21</f>
        <v>0.40694444444444478</v>
      </c>
      <c r="AQ45" s="106">
        <f>AQ44+'KEY L-8'!$M21</f>
        <v>0.41087962962962998</v>
      </c>
      <c r="AR45" s="106">
        <f>AR44+'KEY L-8'!$M21</f>
        <v>0.41481481481481519</v>
      </c>
      <c r="AS45" s="106">
        <f>AS44+'KEY L-8'!$M21</f>
        <v>0.4187500000000004</v>
      </c>
      <c r="AT45" s="106">
        <f>AT44+'KEY L-8'!$M21</f>
        <v>0.42268518518518561</v>
      </c>
      <c r="AU45" s="106">
        <f>AU44+'KEY L-8'!$M21</f>
        <v>0.42662037037037082</v>
      </c>
      <c r="AV45" s="106">
        <f>AV44+'KEY L-8'!$M21</f>
        <v>0.43055555555555602</v>
      </c>
      <c r="AW45" s="106">
        <f>AW44+'KEY L-8'!$M21</f>
        <v>0.43449074074074123</v>
      </c>
      <c r="AX45" s="106">
        <f>AX44+'KEY L-8'!$M21</f>
        <v>0.43842592592592644</v>
      </c>
      <c r="AY45" s="106">
        <f>AY44+'KEY L-8'!$M21</f>
        <v>0.44236111111111165</v>
      </c>
      <c r="AZ45" s="106">
        <f>AZ44+'KEY L-8'!$M21</f>
        <v>0.44629629629629686</v>
      </c>
      <c r="BA45" s="106">
        <f>BA44+'KEY L-8'!$M21</f>
        <v>0.45023148148148207</v>
      </c>
      <c r="BB45" s="106">
        <f>BB44+'KEY L-8'!$M21</f>
        <v>0.45515046296296297</v>
      </c>
      <c r="BC45" s="512"/>
      <c r="BD45" s="106">
        <f>BD44+'KEY L-8'!$M21</f>
        <v>0.46140046296296294</v>
      </c>
      <c r="BE45" s="106">
        <f>BE44+'KEY L-8'!$M21</f>
        <v>0.4659722222222229</v>
      </c>
      <c r="BF45" s="106">
        <f>BF44+'KEY L-8'!$M21</f>
        <v>0.46990740740740811</v>
      </c>
      <c r="BG45" s="106">
        <f>BG44+'KEY L-8'!$M21</f>
        <v>0.47384259259259331</v>
      </c>
      <c r="BH45" s="106">
        <f>BH44+'KEY L-8'!$M21</f>
        <v>0.47777777777777852</v>
      </c>
      <c r="BI45" s="106">
        <f>BI44+'KEY L-8'!$M21</f>
        <v>0.48171296296296373</v>
      </c>
      <c r="BJ45" s="106">
        <f>BJ44+'KEY L-8'!$M21</f>
        <v>0.48564814814814894</v>
      </c>
      <c r="BK45" s="106">
        <f>BK44+'KEY L-8'!$M21</f>
        <v>0.48958333333333415</v>
      </c>
      <c r="BL45" s="106">
        <f>BL44+'KEY L-8'!$M21</f>
        <v>0.49351851851851936</v>
      </c>
      <c r="BM45" s="106">
        <f>BM44+'KEY L-8'!$M21</f>
        <v>0.49745370370370456</v>
      </c>
      <c r="BN45" s="106">
        <f>BN44+'KEY L-8'!$M21</f>
        <v>0.50138888888888977</v>
      </c>
      <c r="BO45" s="106">
        <f>BO44+'KEY L-8'!$M21</f>
        <v>0.5058449074074074</v>
      </c>
      <c r="BP45" s="512"/>
      <c r="BQ45" s="106">
        <f>BQ44+'KEY L-8'!$M21</f>
        <v>0.51278935185185204</v>
      </c>
      <c r="BR45" s="106">
        <f>BR44+'KEY L-8'!$M21</f>
        <v>0.51712962962963083</v>
      </c>
      <c r="BS45" s="106">
        <f>BS44+'KEY L-8'!$M21</f>
        <v>0.52135416666666778</v>
      </c>
      <c r="BT45" s="106">
        <f>BT44+'KEY L-8'!$M21</f>
        <v>0.52557870370370474</v>
      </c>
      <c r="BU45" s="106">
        <f>BU44+'KEY L-8'!$M21</f>
        <v>0.52980324074074181</v>
      </c>
      <c r="BV45" s="106">
        <f>BV44+'KEY L-8'!$M21</f>
        <v>0.53402777777777888</v>
      </c>
      <c r="BW45" s="106">
        <f>BW44+'KEY L-8'!$M21</f>
        <v>0.53825231481481584</v>
      </c>
      <c r="BX45" s="106">
        <f>BX44+'KEY L-8'!$M21</f>
        <v>0.5424768518518529</v>
      </c>
      <c r="BY45" s="106">
        <f>BY44+'KEY L-8'!$M21</f>
        <v>0.54670138888888986</v>
      </c>
      <c r="BZ45" s="106">
        <f>BZ44+'KEY L-8'!$M21</f>
        <v>0.55092592592592693</v>
      </c>
      <c r="CA45" s="106">
        <f>CA44+'KEY L-8'!$M21</f>
        <v>0.55515046296296389</v>
      </c>
      <c r="CB45" s="106">
        <f>CB44+'KEY L-8'!$M21</f>
        <v>0.55937500000000084</v>
      </c>
      <c r="CC45" s="106">
        <f>CC44+'KEY L-8'!$M21</f>
        <v>0.5635995370370378</v>
      </c>
      <c r="CD45" s="106">
        <f>CD44+'KEY L-8'!$M21</f>
        <v>0.56782407407407476</v>
      </c>
      <c r="CE45" s="106">
        <f>CE44+'KEY L-8'!$M21</f>
        <v>0.57204861111111183</v>
      </c>
      <c r="CF45" s="106">
        <f>CF44+'KEY L-8'!$M21</f>
        <v>0.57627314814814889</v>
      </c>
      <c r="CG45" s="106">
        <f>CG44+'KEY L-8'!$M21</f>
        <v>0.58049768518518585</v>
      </c>
      <c r="CH45" s="106">
        <f>CH44+'KEY L-8'!$M21</f>
        <v>0.58472222222222292</v>
      </c>
      <c r="CI45" s="106">
        <f>CI44+'KEY L-8'!$M21</f>
        <v>0.58894675925925999</v>
      </c>
      <c r="CJ45" s="106">
        <f>CJ44+'KEY L-8'!$M21</f>
        <v>0.59317129629629706</v>
      </c>
      <c r="CK45" s="106">
        <f>CK44+'KEY L-8'!$M21</f>
        <v>0.59739583333333413</v>
      </c>
      <c r="CL45" s="106">
        <f>CL44+'KEY L-8'!$M21</f>
        <v>0.60162037037037119</v>
      </c>
      <c r="CM45" s="106">
        <f>CM44+'KEY L-8'!$M21</f>
        <v>0.60584490740740826</v>
      </c>
      <c r="CN45" s="106">
        <f>CN44+'KEY L-8'!$M21</f>
        <v>0.61006944444444533</v>
      </c>
      <c r="CO45" s="106">
        <f>CO44+'KEY L-8'!$M21</f>
        <v>0.6142939814814824</v>
      </c>
      <c r="CP45" s="106">
        <f>CP44+'KEY L-8'!$M21</f>
        <v>0.61851851851851947</v>
      </c>
      <c r="CQ45" s="106">
        <f>CQ44+'KEY L-8'!$M21</f>
        <v>0.62274305555555654</v>
      </c>
      <c r="CR45" s="106">
        <f>CR44+'KEY L-8'!$M21</f>
        <v>0.6269675925925936</v>
      </c>
      <c r="CS45" s="106">
        <f>CS44+'KEY L-8'!$M21</f>
        <v>0.63119212962963067</v>
      </c>
      <c r="CT45" s="106">
        <f>CT44+'KEY L-8'!$M21</f>
        <v>0.63541666666666774</v>
      </c>
      <c r="CU45" s="106">
        <f>CU44+'KEY L-8'!$M21</f>
        <v>0.63964120370370481</v>
      </c>
      <c r="CV45" s="106">
        <f>CV44+'KEY L-8'!$M21</f>
        <v>0.64386574074074188</v>
      </c>
      <c r="CW45" s="106">
        <f>CW44+'KEY L-8'!$M21</f>
        <v>0.64809027777777894</v>
      </c>
      <c r="CX45" s="106">
        <f>CX44+'KEY L-8'!$M21</f>
        <v>0.65231481481481601</v>
      </c>
      <c r="CY45" s="106">
        <f>CY44+'KEY L-8'!$M21</f>
        <v>0.65653935185185308</v>
      </c>
      <c r="CZ45" s="106">
        <f>CZ44+'KEY L-8'!$M21</f>
        <v>0.66076388888889015</v>
      </c>
      <c r="DA45" s="106">
        <f>DA44+'KEY L-8'!$M21</f>
        <v>0.66498842592592722</v>
      </c>
      <c r="DB45" s="106">
        <f>DB44+'KEY L-8'!$M21</f>
        <v>0.66921296296296429</v>
      </c>
      <c r="DC45" s="106">
        <f>DC44+'KEY L-8'!$M21</f>
        <v>0.67343750000000135</v>
      </c>
      <c r="DD45" s="106">
        <f>DD44+'KEY L-8'!$M21</f>
        <v>0.67766203703703842</v>
      </c>
      <c r="DE45" s="106">
        <f>DE44+'KEY L-8'!$M21</f>
        <v>0.68188657407407549</v>
      </c>
      <c r="DF45" s="106">
        <f>DF44+'KEY L-8'!$M21</f>
        <v>0.68611111111111256</v>
      </c>
      <c r="DG45" s="106">
        <f>DG44+'KEY L-8'!$M21</f>
        <v>0.69033564814814963</v>
      </c>
      <c r="DH45" s="106">
        <f>DH44+'KEY L-8'!$M21</f>
        <v>0.6945601851851867</v>
      </c>
      <c r="DI45" s="106">
        <f>DI44+'KEY L-8'!$M21</f>
        <v>0.69878472222222376</v>
      </c>
      <c r="DJ45" s="106">
        <f>DJ44+'KEY L-8'!$M21</f>
        <v>0.70300925925926083</v>
      </c>
      <c r="DK45" s="106">
        <f>DK44+'KEY L-8'!$M21</f>
        <v>0.70559027777777794</v>
      </c>
      <c r="DL45" s="106">
        <f>DL44+'KEY L-8'!$M21</f>
        <v>0.7079282407407409</v>
      </c>
      <c r="DM45" s="106">
        <f>DM44+'KEY L-8'!$M21</f>
        <v>0.71145833333333497</v>
      </c>
      <c r="DN45" s="106">
        <f>DN44+'KEY L-8'!$M21</f>
        <v>0.71568287037037204</v>
      </c>
      <c r="DO45" s="106">
        <f>DO44+'KEY L-8'!$M21</f>
        <v>0.71990740740740911</v>
      </c>
      <c r="DP45" s="106">
        <f>DP44+'KEY L-8'!$M21</f>
        <v>0.72413194444444617</v>
      </c>
      <c r="DQ45" s="106">
        <f>DQ44+'KEY L-8'!$M21</f>
        <v>0.72835648148148324</v>
      </c>
      <c r="DR45" s="106">
        <f>DR44+'KEY L-8'!$M21</f>
        <v>0.73258101851852031</v>
      </c>
      <c r="DS45" s="106">
        <f>DS44+'KEY L-8'!$M21</f>
        <v>0.73680555555555738</v>
      </c>
      <c r="DT45" s="106">
        <f>DT44+'KEY L-8'!$M21</f>
        <v>0.74103009259259445</v>
      </c>
      <c r="DU45" s="106">
        <f>DU44+'KEY L-8'!$M21</f>
        <v>0.74525462962963152</v>
      </c>
      <c r="DV45" s="106">
        <f>DV44+'KEY L-8'!$M21</f>
        <v>0.74947916666666858</v>
      </c>
      <c r="DW45" s="106">
        <f>DW44+'KEY L-8'!$M21</f>
        <v>0.75341435185185379</v>
      </c>
      <c r="DX45" s="106">
        <f>DX44+'KEY L-8'!$M21</f>
        <v>0.757349537037039</v>
      </c>
      <c r="DY45" s="106">
        <f>DY44+'KEY L-8'!$M21</f>
        <v>0.76128472222222421</v>
      </c>
      <c r="DZ45" s="106">
        <f>DZ44+'KEY L-8'!$M21</f>
        <v>0.76521990740740942</v>
      </c>
      <c r="EA45" s="106">
        <f>EA44+'KEY L-8'!$M21</f>
        <v>0.76915509259259462</v>
      </c>
      <c r="EB45" s="106">
        <f>EB44+'KEY L-8'!$M21</f>
        <v>0.77309027777777983</v>
      </c>
      <c r="EC45" s="106">
        <f>EC44+'KEY L-8'!$M21</f>
        <v>0.77702546296296504</v>
      </c>
      <c r="ED45" s="106">
        <f>ED44+'KEY L-8'!$M21</f>
        <v>0.78096064814815025</v>
      </c>
      <c r="EE45" s="106">
        <f>EE44+'KEY L-8'!$M21</f>
        <v>0.78489583333333546</v>
      </c>
      <c r="EF45" s="106">
        <f>EF44+'KEY L-8'!$M21</f>
        <v>0.78883101851852067</v>
      </c>
      <c r="EG45" s="106">
        <f>EG44+'KEY L-8'!$M21</f>
        <v>0.79276620370370587</v>
      </c>
      <c r="EH45" s="106">
        <f>EH44+'KEY L-8'!$M21</f>
        <v>0.79670138888889108</v>
      </c>
      <c r="EI45" s="106">
        <f>EI44+'KEY L-8'!$M21</f>
        <v>0.80063657407407629</v>
      </c>
      <c r="EJ45" s="106">
        <f>EJ44+'KEY L-8'!$M21</f>
        <v>0.8045717592592615</v>
      </c>
      <c r="EK45" s="106">
        <f>EK44+'KEY L-8'!$M21</f>
        <v>0.80850694444444671</v>
      </c>
      <c r="EL45" s="106">
        <f>EL44+'KEY L-8'!$M21</f>
        <v>0.81244212962963192</v>
      </c>
      <c r="EM45" s="106">
        <f>EM44+'KEY L-8'!$M21</f>
        <v>0.81637731481481712</v>
      </c>
      <c r="EN45" s="106">
        <f>EN44+'KEY L-8'!$M21</f>
        <v>0.82031250000000233</v>
      </c>
      <c r="EO45" s="106">
        <f>EO44+'KEY L-8'!$M21</f>
        <v>0.82424768518518754</v>
      </c>
      <c r="EP45" s="106">
        <f>EP44+'KEY L-8'!$M21</f>
        <v>0.82818287037037275</v>
      </c>
      <c r="EQ45" s="106">
        <f>EQ44+'KEY L-8'!$M21</f>
        <v>0.83211805555555796</v>
      </c>
      <c r="ER45" s="106">
        <f>ER44+'KEY L-8'!$M21</f>
        <v>0.83605324074074316</v>
      </c>
      <c r="ES45" s="106">
        <f>ES44+'KEY L-8'!$M21</f>
        <v>0.83998842592592837</v>
      </c>
      <c r="ET45" s="106">
        <f>ET44+'KEY L-8'!$M21</f>
        <v>0.84392361111111358</v>
      </c>
      <c r="EU45" s="106">
        <f>EU44+'KEY L-8'!$M21</f>
        <v>0.84785879629629879</v>
      </c>
      <c r="EV45" s="106">
        <f>EV44+'KEY L-8'!$M21</f>
        <v>0.851793981481484</v>
      </c>
      <c r="EW45" s="106">
        <f>EW44+'KEY L-8'!$M21</f>
        <v>0.85572916666666921</v>
      </c>
      <c r="EX45" s="106">
        <f>EX44+'KEY L-8'!$M21</f>
        <v>0.85966435185185441</v>
      </c>
      <c r="EY45" s="106">
        <f>EY44+'KEY L-8'!$M21</f>
        <v>0.86359953703703962</v>
      </c>
      <c r="EZ45" s="106">
        <f>EZ44+'KEY L-8'!$M21</f>
        <v>0.86753472222222483</v>
      </c>
      <c r="FA45" s="106">
        <f>FA44+'KEY L-8'!$M21</f>
        <v>0.87146990740741004</v>
      </c>
      <c r="FB45" s="106">
        <f>FB44+'KEY L-8'!$M21</f>
        <v>0.87540509259259525</v>
      </c>
      <c r="FC45" s="106">
        <f>FC44+'KEY L-8'!$M21</f>
        <v>0.87934027777778045</v>
      </c>
      <c r="FD45" s="106">
        <f>FD44+'KEY L-8'!$M21</f>
        <v>0.88327546296296566</v>
      </c>
      <c r="FE45" s="106">
        <f>FE44+'KEY L-8'!$M21</f>
        <v>0.88721064814815087</v>
      </c>
      <c r="FF45" s="106">
        <f>FF44+'KEY L-8'!$M21</f>
        <v>0.89114583333333608</v>
      </c>
      <c r="FG45" s="512"/>
      <c r="FH45" s="106">
        <f>FH44+'KEY L-8'!$M21</f>
        <v>0.8990162037037065</v>
      </c>
      <c r="FI45" s="106">
        <f>FI44+'KEY L-8'!$M21</f>
        <v>0.9029513888888917</v>
      </c>
      <c r="FJ45" s="512"/>
      <c r="FK45" s="106">
        <f>FK44+'KEY L-8'!$M21</f>
        <v>0.91082175925926212</v>
      </c>
      <c r="FL45" s="512"/>
      <c r="FM45" s="106">
        <f>FM44+'KEY L-8'!$M21</f>
        <v>0.91817129629629624</v>
      </c>
      <c r="FN45" s="106">
        <f>FN44+'KEY L-8'!$M21</f>
        <v>0.92175925925925917</v>
      </c>
      <c r="FO45" s="106">
        <f>FO44+'KEY L-8'!$M21</f>
        <v>0.9253472222222221</v>
      </c>
      <c r="FP45" s="106">
        <f>FP44+'KEY L-8'!$M21</f>
        <v>0.92962962962962947</v>
      </c>
      <c r="FQ45" s="512"/>
      <c r="FR45" s="106">
        <f>FR44+'KEY L-8'!$M21</f>
        <v>0.93848379629629641</v>
      </c>
      <c r="FS45" s="512"/>
      <c r="FT45" s="106">
        <f>FT44+'KEY L-8'!$M21</f>
        <v>0.9447337962962965</v>
      </c>
      <c r="FU45" s="128">
        <f>FU44+'KEY L-8'!$M21</f>
        <v>0.9482060185185186</v>
      </c>
      <c r="FV45" s="106">
        <f>FV44+'KEY L-8'!$M21</f>
        <v>0.95376157407407414</v>
      </c>
      <c r="FW45" s="512"/>
      <c r="FX45" s="106">
        <f>FX44+'KEY L-8'!$M21</f>
        <v>0.96209490740740744</v>
      </c>
      <c r="FY45" s="128">
        <f>FY44+'KEY L-8'!$M21</f>
        <v>0.97042824074074097</v>
      </c>
      <c r="FZ45" s="512"/>
      <c r="GA45" s="130">
        <f>GA44+'KEY L-8'!$M21</f>
        <v>0.97876157407407427</v>
      </c>
      <c r="GB45" s="512"/>
      <c r="GC45" s="128">
        <f>GC44+'KEY L-8'!$M21</f>
        <v>0.98709490740740757</v>
      </c>
      <c r="GD45" s="512"/>
      <c r="GE45" s="512"/>
      <c r="GF45" s="512"/>
      <c r="GG45" s="512"/>
      <c r="GH45" s="517"/>
      <c r="GI45" s="517"/>
      <c r="GJ45" s="517"/>
      <c r="GK45" s="512"/>
      <c r="GL45" s="517"/>
      <c r="GM45" s="512"/>
      <c r="GN45" s="512"/>
      <c r="GO45" s="512"/>
      <c r="GP45" s="519"/>
      <c r="GQ45" s="594"/>
    </row>
    <row r="46" spans="1:199" s="71" customFormat="1" ht="17.100000000000001" customHeight="1" x14ac:dyDescent="0.25">
      <c r="A46" s="72" t="s">
        <v>85</v>
      </c>
      <c r="B46" s="604"/>
      <c r="C46" s="109">
        <f>C45+'KEY L-8'!$Q22</f>
        <v>0.25346064814814806</v>
      </c>
      <c r="D46" s="108">
        <f>D45+'KEY L-8'!$M22</f>
        <v>0.25629629629629624</v>
      </c>
      <c r="E46" s="106">
        <f>E45+'KEY L-8'!$M22</f>
        <v>0.26324074074074072</v>
      </c>
      <c r="F46" s="106">
        <f>F45+'KEY L-8'!$M22</f>
        <v>0.26671296296296293</v>
      </c>
      <c r="G46" s="106">
        <f>G45+'KEY L-8'!$M22</f>
        <v>0.27018518518518514</v>
      </c>
      <c r="H46" s="106">
        <f>H45+'KEY L-8'!$M22</f>
        <v>0.2736574074074074</v>
      </c>
      <c r="I46" s="106">
        <f>I45+'KEY L-8'!$M22</f>
        <v>0.27782407407407406</v>
      </c>
      <c r="J46" s="106">
        <f>J45+'KEY L-8'!$M22</f>
        <v>0.28283564814814821</v>
      </c>
      <c r="K46" s="106">
        <f>K45+'KEY L-8'!$M22</f>
        <v>0.28546296296296297</v>
      </c>
      <c r="L46" s="106">
        <f>L45+'KEY L-8'!$M22</f>
        <v>0.28780092592592599</v>
      </c>
      <c r="M46" s="106">
        <f>M45+'KEY L-8'!$M22</f>
        <v>0.29491898148148138</v>
      </c>
      <c r="N46" s="106">
        <f>N45+'KEY L-8'!$M22</f>
        <v>0.29865740740740737</v>
      </c>
      <c r="O46" s="106">
        <f>O45+'KEY L-8'!$M22</f>
        <v>0.30278935185185168</v>
      </c>
      <c r="P46" s="106">
        <f>P45+'KEY L-8'!$M22</f>
        <v>0.30699074074074073</v>
      </c>
      <c r="Q46" s="106">
        <f>Q45+'KEY L-8'!$M22</f>
        <v>0.31065972222222205</v>
      </c>
      <c r="R46" s="106">
        <f>R45+'KEY L-8'!$M22</f>
        <v>0.31462962962962965</v>
      </c>
      <c r="S46" s="106">
        <f>S45+'KEY L-8'!$M22</f>
        <v>0.31853009259259246</v>
      </c>
      <c r="T46" s="106">
        <f>T45+'KEY L-8'!$M22</f>
        <v>0.3225231481481482</v>
      </c>
      <c r="U46" s="106">
        <f>U45+'KEY L-8'!$M22</f>
        <v>0.32640046296296282</v>
      </c>
      <c r="V46" s="106">
        <f>V45+'KEY L-8'!$M22</f>
        <v>0.33033564814814803</v>
      </c>
      <c r="W46" s="106">
        <f>W45+'KEY L-8'!$M22</f>
        <v>0.33427083333333324</v>
      </c>
      <c r="X46" s="106">
        <f>X45+'KEY L-8'!$M22</f>
        <v>0.33820601851851845</v>
      </c>
      <c r="Y46" s="106">
        <f>Y45+'KEY L-8'!$M22</f>
        <v>0.34214120370370366</v>
      </c>
      <c r="Z46" s="106">
        <f>Z45+'KEY L-8'!$M22</f>
        <v>0.34607638888888886</v>
      </c>
      <c r="AA46" s="106">
        <f>AA45+'KEY L-8'!$M22</f>
        <v>0.35030092592592599</v>
      </c>
      <c r="AB46" s="106">
        <f>AB45+'KEY L-8'!$M22</f>
        <v>0.35394675925925928</v>
      </c>
      <c r="AC46" s="106">
        <f>AC45+'KEY L-8'!$M22</f>
        <v>0.35788194444444449</v>
      </c>
      <c r="AD46" s="106">
        <f>AD45+'KEY L-8'!$M22</f>
        <v>0.3618171296296297</v>
      </c>
      <c r="AE46" s="106">
        <f>AE45+'KEY L-8'!$M22</f>
        <v>0.36575231481481491</v>
      </c>
      <c r="AF46" s="106">
        <f>AF45+'KEY L-8'!$M22</f>
        <v>0.36968750000000011</v>
      </c>
      <c r="AG46" s="106">
        <f>AG45+'KEY L-8'!$M22</f>
        <v>0.37362268518518532</v>
      </c>
      <c r="AH46" s="106">
        <f>AH45+'KEY L-8'!$M22</f>
        <v>0.37755787037037053</v>
      </c>
      <c r="AI46" s="106">
        <f>AI45+'KEY L-8'!$M22</f>
        <v>0.38149305555555574</v>
      </c>
      <c r="AJ46" s="106">
        <f>AJ45+'KEY L-8'!$M22</f>
        <v>0.38542824074074095</v>
      </c>
      <c r="AK46" s="106">
        <f>AK45+'KEY L-8'!$M22</f>
        <v>0.38936342592592615</v>
      </c>
      <c r="AL46" s="106">
        <f>AL45+'KEY L-8'!$M22</f>
        <v>0.39329861111111136</v>
      </c>
      <c r="AM46" s="106">
        <f>AM45+'KEY L-8'!$M22</f>
        <v>0.39723379629629657</v>
      </c>
      <c r="AN46" s="106">
        <f>AN45+'KEY L-8'!$M22</f>
        <v>0.40116898148148178</v>
      </c>
      <c r="AO46" s="106">
        <f>AO45+'KEY L-8'!$M22</f>
        <v>0.40510416666666699</v>
      </c>
      <c r="AP46" s="106">
        <f>AP45+'KEY L-8'!$M22</f>
        <v>0.4090393518518522</v>
      </c>
      <c r="AQ46" s="106">
        <f>AQ45+'KEY L-8'!$M22</f>
        <v>0.4129745370370374</v>
      </c>
      <c r="AR46" s="106">
        <f>AR45+'KEY L-8'!$M22</f>
        <v>0.41690972222222261</v>
      </c>
      <c r="AS46" s="106">
        <f>AS45+'KEY L-8'!$M22</f>
        <v>0.42084490740740782</v>
      </c>
      <c r="AT46" s="106">
        <f>AT45+'KEY L-8'!$M22</f>
        <v>0.42478009259259303</v>
      </c>
      <c r="AU46" s="106">
        <f>AU45+'KEY L-8'!$M22</f>
        <v>0.42871527777777824</v>
      </c>
      <c r="AV46" s="106">
        <f>AV45+'KEY L-8'!$M22</f>
        <v>0.43265046296296344</v>
      </c>
      <c r="AW46" s="106">
        <f>AW45+'KEY L-8'!$M22</f>
        <v>0.43658564814814865</v>
      </c>
      <c r="AX46" s="106">
        <f>AX45+'KEY L-8'!$M22</f>
        <v>0.44052083333333386</v>
      </c>
      <c r="AY46" s="106">
        <f>AY45+'KEY L-8'!$M22</f>
        <v>0.44445601851851907</v>
      </c>
      <c r="AZ46" s="106">
        <f>AZ45+'KEY L-8'!$M22</f>
        <v>0.44839120370370428</v>
      </c>
      <c r="BA46" s="106">
        <f>BA45+'KEY L-8'!$M22</f>
        <v>0.45232638888888949</v>
      </c>
      <c r="BB46" s="106">
        <f>BB45+'KEY L-8'!$M22</f>
        <v>0.45724537037037039</v>
      </c>
      <c r="BC46" s="512"/>
      <c r="BD46" s="106">
        <f>BD45+'KEY L-8'!$M22</f>
        <v>0.46349537037037036</v>
      </c>
      <c r="BE46" s="106">
        <f>BE45+'KEY L-8'!$M22</f>
        <v>0.46806712962963032</v>
      </c>
      <c r="BF46" s="106">
        <f>BF45+'KEY L-8'!$M22</f>
        <v>0.47200231481481553</v>
      </c>
      <c r="BG46" s="106">
        <f>BG45+'KEY L-8'!$M22</f>
        <v>0.47593750000000073</v>
      </c>
      <c r="BH46" s="106">
        <f>BH45+'KEY L-8'!$M22</f>
        <v>0.47987268518518594</v>
      </c>
      <c r="BI46" s="106">
        <f>BI45+'KEY L-8'!$M22</f>
        <v>0.48380787037037115</v>
      </c>
      <c r="BJ46" s="106">
        <f>BJ45+'KEY L-8'!$M22</f>
        <v>0.48774305555555636</v>
      </c>
      <c r="BK46" s="106">
        <f>BK45+'KEY L-8'!$M22</f>
        <v>0.49167824074074157</v>
      </c>
      <c r="BL46" s="106">
        <f>BL45+'KEY L-8'!$M22</f>
        <v>0.49561342592592678</v>
      </c>
      <c r="BM46" s="106">
        <f>BM45+'KEY L-8'!$M22</f>
        <v>0.49954861111111198</v>
      </c>
      <c r="BN46" s="106">
        <f>BN45+'KEY L-8'!$M22</f>
        <v>0.50348379629629714</v>
      </c>
      <c r="BO46" s="106">
        <f>BO45+'KEY L-8'!$M22</f>
        <v>0.50793981481481476</v>
      </c>
      <c r="BP46" s="512"/>
      <c r="BQ46" s="106">
        <f>BQ45+'KEY L-8'!$M22</f>
        <v>0.5148842592592594</v>
      </c>
      <c r="BR46" s="106">
        <f>BR45+'KEY L-8'!$M22</f>
        <v>0.51922453703703819</v>
      </c>
      <c r="BS46" s="106">
        <f>BS45+'KEY L-8'!$M22</f>
        <v>0.52344907407407515</v>
      </c>
      <c r="BT46" s="106">
        <f>BT45+'KEY L-8'!$M22</f>
        <v>0.52767361111111211</v>
      </c>
      <c r="BU46" s="106">
        <f>BU45+'KEY L-8'!$M22</f>
        <v>0.53189814814814917</v>
      </c>
      <c r="BV46" s="106">
        <f>BV45+'KEY L-8'!$M22</f>
        <v>0.53612268518518624</v>
      </c>
      <c r="BW46" s="106">
        <f>BW45+'KEY L-8'!$M22</f>
        <v>0.5403472222222232</v>
      </c>
      <c r="BX46" s="106">
        <f>BX45+'KEY L-8'!$M22</f>
        <v>0.54457175925926027</v>
      </c>
      <c r="BY46" s="106">
        <f>BY45+'KEY L-8'!$M22</f>
        <v>0.54879629629629723</v>
      </c>
      <c r="BZ46" s="106">
        <f>BZ45+'KEY L-8'!$M22</f>
        <v>0.55302083333333429</v>
      </c>
      <c r="CA46" s="106">
        <f>CA45+'KEY L-8'!$M22</f>
        <v>0.55724537037037125</v>
      </c>
      <c r="CB46" s="106">
        <f>CB45+'KEY L-8'!$M22</f>
        <v>0.56146990740740821</v>
      </c>
      <c r="CC46" s="106">
        <f>CC45+'KEY L-8'!$M22</f>
        <v>0.56569444444444517</v>
      </c>
      <c r="CD46" s="106">
        <f>CD45+'KEY L-8'!$M22</f>
        <v>0.56991898148148212</v>
      </c>
      <c r="CE46" s="106">
        <f>CE45+'KEY L-8'!$M22</f>
        <v>0.57414351851851919</v>
      </c>
      <c r="CF46" s="106">
        <f>CF45+'KEY L-8'!$M22</f>
        <v>0.57836805555555626</v>
      </c>
      <c r="CG46" s="106">
        <f>CG45+'KEY L-8'!$M22</f>
        <v>0.58259259259259322</v>
      </c>
      <c r="CH46" s="106">
        <f>CH45+'KEY L-8'!$M22</f>
        <v>0.58681712962963029</v>
      </c>
      <c r="CI46" s="106">
        <f>CI45+'KEY L-8'!$M22</f>
        <v>0.59104166666666735</v>
      </c>
      <c r="CJ46" s="106">
        <f>CJ45+'KEY L-8'!$M22</f>
        <v>0.59526620370370442</v>
      </c>
      <c r="CK46" s="106">
        <f>CK45+'KEY L-8'!$M22</f>
        <v>0.59949074074074149</v>
      </c>
      <c r="CL46" s="106">
        <f>CL45+'KEY L-8'!$M22</f>
        <v>0.60371527777777856</v>
      </c>
      <c r="CM46" s="106">
        <f>CM45+'KEY L-8'!$M22</f>
        <v>0.60793981481481563</v>
      </c>
      <c r="CN46" s="106">
        <f>CN45+'KEY L-8'!$M22</f>
        <v>0.61216435185185269</v>
      </c>
      <c r="CO46" s="106">
        <f>CO45+'KEY L-8'!$M22</f>
        <v>0.61638888888888976</v>
      </c>
      <c r="CP46" s="106">
        <f>CP45+'KEY L-8'!$M22</f>
        <v>0.62061342592592683</v>
      </c>
      <c r="CQ46" s="106">
        <f>CQ45+'KEY L-8'!$M22</f>
        <v>0.6248379629629639</v>
      </c>
      <c r="CR46" s="106">
        <f>CR45+'KEY L-8'!$M22</f>
        <v>0.62906250000000097</v>
      </c>
      <c r="CS46" s="106">
        <f>CS45+'KEY L-8'!$M22</f>
        <v>0.63328703703703804</v>
      </c>
      <c r="CT46" s="106">
        <f>CT45+'KEY L-8'!$M22</f>
        <v>0.6375115740740751</v>
      </c>
      <c r="CU46" s="106">
        <f>CU45+'KEY L-8'!$M22</f>
        <v>0.64173611111111217</v>
      </c>
      <c r="CV46" s="106">
        <f>CV45+'KEY L-8'!$M22</f>
        <v>0.64596064814814924</v>
      </c>
      <c r="CW46" s="106">
        <f>CW45+'KEY L-8'!$M22</f>
        <v>0.65018518518518631</v>
      </c>
      <c r="CX46" s="106">
        <f>CX45+'KEY L-8'!$M22</f>
        <v>0.65440972222222338</v>
      </c>
      <c r="CY46" s="106">
        <f>CY45+'KEY L-8'!$M22</f>
        <v>0.65863425925926045</v>
      </c>
      <c r="CZ46" s="106">
        <f>CZ45+'KEY L-8'!$M22</f>
        <v>0.66285879629629751</v>
      </c>
      <c r="DA46" s="106">
        <f>DA45+'KEY L-8'!$M22</f>
        <v>0.66708333333333458</v>
      </c>
      <c r="DB46" s="106">
        <f>DB45+'KEY L-8'!$M22</f>
        <v>0.67130787037037165</v>
      </c>
      <c r="DC46" s="106">
        <f>DC45+'KEY L-8'!$M22</f>
        <v>0.67553240740740872</v>
      </c>
      <c r="DD46" s="106">
        <f>DD45+'KEY L-8'!$M22</f>
        <v>0.67975694444444579</v>
      </c>
      <c r="DE46" s="106">
        <f>DE45+'KEY L-8'!$M22</f>
        <v>0.68398148148148286</v>
      </c>
      <c r="DF46" s="106">
        <f>DF45+'KEY L-8'!$M22</f>
        <v>0.68820601851851992</v>
      </c>
      <c r="DG46" s="106">
        <f>DG45+'KEY L-8'!$M22</f>
        <v>0.69243055555555699</v>
      </c>
      <c r="DH46" s="106">
        <f>DH45+'KEY L-8'!$M22</f>
        <v>0.69665509259259406</v>
      </c>
      <c r="DI46" s="106">
        <f>DI45+'KEY L-8'!$M22</f>
        <v>0.70087962962963113</v>
      </c>
      <c r="DJ46" s="106">
        <f>DJ45+'KEY L-8'!$M22</f>
        <v>0.7051041666666682</v>
      </c>
      <c r="DK46" s="106">
        <f>DK45+'KEY L-8'!$M22</f>
        <v>0.70768518518518531</v>
      </c>
      <c r="DL46" s="106">
        <f>DL45+'KEY L-8'!$M22</f>
        <v>0.71002314814814826</v>
      </c>
      <c r="DM46" s="106">
        <f>DM45+'KEY L-8'!$M22</f>
        <v>0.71355324074074233</v>
      </c>
      <c r="DN46" s="106">
        <f>DN45+'KEY L-8'!$M22</f>
        <v>0.7177777777777794</v>
      </c>
      <c r="DO46" s="106">
        <f>DO45+'KEY L-8'!$M22</f>
        <v>0.72200231481481647</v>
      </c>
      <c r="DP46" s="106">
        <f>DP45+'KEY L-8'!$M22</f>
        <v>0.72622685185185354</v>
      </c>
      <c r="DQ46" s="106">
        <f>DQ45+'KEY L-8'!$M22</f>
        <v>0.73045138888889061</v>
      </c>
      <c r="DR46" s="106">
        <f>DR45+'KEY L-8'!$M22</f>
        <v>0.73467592592592768</v>
      </c>
      <c r="DS46" s="106">
        <f>DS45+'KEY L-8'!$M22</f>
        <v>0.73890046296296474</v>
      </c>
      <c r="DT46" s="106">
        <f>DT45+'KEY L-8'!$M22</f>
        <v>0.74312500000000181</v>
      </c>
      <c r="DU46" s="106">
        <f>DU45+'KEY L-8'!$M22</f>
        <v>0.74734953703703888</v>
      </c>
      <c r="DV46" s="106">
        <f>DV45+'KEY L-8'!$M22</f>
        <v>0.75157407407407595</v>
      </c>
      <c r="DW46" s="106">
        <f>DW45+'KEY L-8'!$M22</f>
        <v>0.75550925925926116</v>
      </c>
      <c r="DX46" s="106">
        <f>DX45+'KEY L-8'!$M22</f>
        <v>0.75944444444444636</v>
      </c>
      <c r="DY46" s="106">
        <f>DY45+'KEY L-8'!$M22</f>
        <v>0.76337962962963157</v>
      </c>
      <c r="DZ46" s="106">
        <f>DZ45+'KEY L-8'!$M22</f>
        <v>0.76731481481481678</v>
      </c>
      <c r="EA46" s="106">
        <f>EA45+'KEY L-8'!$M22</f>
        <v>0.77125000000000199</v>
      </c>
      <c r="EB46" s="106">
        <f>EB45+'KEY L-8'!$M22</f>
        <v>0.7751851851851872</v>
      </c>
      <c r="EC46" s="106">
        <f>EC45+'KEY L-8'!$M22</f>
        <v>0.77912037037037241</v>
      </c>
      <c r="ED46" s="106">
        <f>ED45+'KEY L-8'!$M22</f>
        <v>0.78305555555555761</v>
      </c>
      <c r="EE46" s="106">
        <f>EE45+'KEY L-8'!$M22</f>
        <v>0.78699074074074282</v>
      </c>
      <c r="EF46" s="106">
        <f>EF45+'KEY L-8'!$M22</f>
        <v>0.79092592592592803</v>
      </c>
      <c r="EG46" s="106">
        <f>EG45+'KEY L-8'!$M22</f>
        <v>0.79486111111111324</v>
      </c>
      <c r="EH46" s="106">
        <f>EH45+'KEY L-8'!$M22</f>
        <v>0.79879629629629845</v>
      </c>
      <c r="EI46" s="106">
        <f>EI45+'KEY L-8'!$M22</f>
        <v>0.80273148148148366</v>
      </c>
      <c r="EJ46" s="106">
        <f>EJ45+'KEY L-8'!$M22</f>
        <v>0.80666666666666886</v>
      </c>
      <c r="EK46" s="106">
        <f>EK45+'KEY L-8'!$M22</f>
        <v>0.81060185185185407</v>
      </c>
      <c r="EL46" s="106">
        <f>EL45+'KEY L-8'!$M22</f>
        <v>0.81453703703703928</v>
      </c>
      <c r="EM46" s="106">
        <f>EM45+'KEY L-8'!$M22</f>
        <v>0.81847222222222449</v>
      </c>
      <c r="EN46" s="106">
        <f>EN45+'KEY L-8'!$M22</f>
        <v>0.8224074074074097</v>
      </c>
      <c r="EO46" s="106">
        <f>EO45+'KEY L-8'!$M22</f>
        <v>0.8263425925925949</v>
      </c>
      <c r="EP46" s="106">
        <f>EP45+'KEY L-8'!$M22</f>
        <v>0.83027777777778011</v>
      </c>
      <c r="EQ46" s="106">
        <f>EQ45+'KEY L-8'!$M22</f>
        <v>0.83421296296296532</v>
      </c>
      <c r="ER46" s="106">
        <f>ER45+'KEY L-8'!$M22</f>
        <v>0.83814814814815053</v>
      </c>
      <c r="ES46" s="106">
        <f>ES45+'KEY L-8'!$M22</f>
        <v>0.84208333333333574</v>
      </c>
      <c r="ET46" s="106">
        <f>ET45+'KEY L-8'!$M22</f>
        <v>0.84601851851852095</v>
      </c>
      <c r="EU46" s="106">
        <f>EU45+'KEY L-8'!$M22</f>
        <v>0.84995370370370615</v>
      </c>
      <c r="EV46" s="106">
        <f>EV45+'KEY L-8'!$M22</f>
        <v>0.85388888888889136</v>
      </c>
      <c r="EW46" s="106">
        <f>EW45+'KEY L-8'!$M22</f>
        <v>0.85782407407407657</v>
      </c>
      <c r="EX46" s="106">
        <f>EX45+'KEY L-8'!$M22</f>
        <v>0.86175925925926178</v>
      </c>
      <c r="EY46" s="106">
        <f>EY45+'KEY L-8'!$M22</f>
        <v>0.86569444444444699</v>
      </c>
      <c r="EZ46" s="106">
        <f>EZ45+'KEY L-8'!$M22</f>
        <v>0.86962962962963219</v>
      </c>
      <c r="FA46" s="106">
        <f>FA45+'KEY L-8'!$M22</f>
        <v>0.8735648148148174</v>
      </c>
      <c r="FB46" s="106">
        <f>FB45+'KEY L-8'!$M22</f>
        <v>0.87750000000000261</v>
      </c>
      <c r="FC46" s="106">
        <f>FC45+'KEY L-8'!$M22</f>
        <v>0.88143518518518782</v>
      </c>
      <c r="FD46" s="106">
        <f>FD45+'KEY L-8'!$M22</f>
        <v>0.88537037037037303</v>
      </c>
      <c r="FE46" s="106">
        <f>FE45+'KEY L-8'!$M22</f>
        <v>0.88930555555555824</v>
      </c>
      <c r="FF46" s="106">
        <f>FF45+'KEY L-8'!$M22</f>
        <v>0.89324074074074344</v>
      </c>
      <c r="FG46" s="512"/>
      <c r="FH46" s="106">
        <f>FH45+'KEY L-8'!$M22</f>
        <v>0.90111111111111386</v>
      </c>
      <c r="FI46" s="106">
        <f>FI45+'KEY L-8'!$M22</f>
        <v>0.90504629629629907</v>
      </c>
      <c r="FJ46" s="512"/>
      <c r="FK46" s="106">
        <f>FK45+'KEY L-8'!$M22</f>
        <v>0.91291666666666949</v>
      </c>
      <c r="FL46" s="512"/>
      <c r="FM46" s="106">
        <f>FM45+'KEY L-8'!$M22</f>
        <v>0.9202662037037036</v>
      </c>
      <c r="FN46" s="106">
        <f>FN45+'KEY L-8'!$M22</f>
        <v>0.92385416666666653</v>
      </c>
      <c r="FO46" s="106">
        <f>FO45+'KEY L-8'!$M22</f>
        <v>0.92744212962962946</v>
      </c>
      <c r="FP46" s="106">
        <f>FP45+'KEY L-8'!$M22</f>
        <v>0.93172453703703684</v>
      </c>
      <c r="FQ46" s="512"/>
      <c r="FR46" s="106">
        <f>FR45+'KEY L-8'!$M22</f>
        <v>0.94057870370370378</v>
      </c>
      <c r="FS46" s="512"/>
      <c r="FT46" s="106">
        <f>FT45+'KEY L-8'!$M22</f>
        <v>0.94682870370370387</v>
      </c>
      <c r="FU46" s="128">
        <f>FU45+'KEY L-8'!$M22</f>
        <v>0.95030092592592597</v>
      </c>
      <c r="FV46" s="106">
        <f>FV45+'KEY L-8'!$M22</f>
        <v>0.9558564814814815</v>
      </c>
      <c r="FW46" s="512"/>
      <c r="FX46" s="106">
        <f>FX45+'KEY L-8'!$M22</f>
        <v>0.96418981481481481</v>
      </c>
      <c r="FY46" s="128">
        <f>FY45+'KEY L-8'!$M22</f>
        <v>0.97252314814814833</v>
      </c>
      <c r="FZ46" s="512"/>
      <c r="GA46" s="130">
        <f>GA45+'KEY L-8'!$M22</f>
        <v>0.98085648148148163</v>
      </c>
      <c r="GB46" s="512"/>
      <c r="GC46" s="128">
        <f>GC45+'KEY L-8'!$M22</f>
        <v>0.98918981481481494</v>
      </c>
      <c r="GD46" s="512"/>
      <c r="GE46" s="512"/>
      <c r="GF46" s="512"/>
      <c r="GG46" s="512"/>
      <c r="GH46" s="517"/>
      <c r="GI46" s="517"/>
      <c r="GJ46" s="517"/>
      <c r="GK46" s="512"/>
      <c r="GL46" s="517"/>
      <c r="GM46" s="512"/>
      <c r="GN46" s="512"/>
      <c r="GO46" s="512"/>
      <c r="GP46" s="519"/>
      <c r="GQ46" s="594"/>
    </row>
    <row r="47" spans="1:199" s="71" customFormat="1" ht="17.100000000000001" customHeight="1" x14ac:dyDescent="0.25">
      <c r="A47" s="72" t="s">
        <v>84</v>
      </c>
      <c r="B47" s="604"/>
      <c r="C47" s="109">
        <f>C46+'KEY L-8'!$Q23</f>
        <v>0.25606481481481475</v>
      </c>
      <c r="D47" s="108">
        <f>D46+'KEY L-8'!$M23</f>
        <v>0.25836805555555553</v>
      </c>
      <c r="E47" s="106">
        <f>E46+'KEY L-8'!$M23</f>
        <v>0.26531249999999995</v>
      </c>
      <c r="F47" s="106">
        <f>F46+'KEY L-8'!$M23</f>
        <v>0.26878472222222216</v>
      </c>
      <c r="G47" s="106">
        <f>G46+'KEY L-8'!$M23</f>
        <v>0.27225694444444437</v>
      </c>
      <c r="H47" s="106">
        <f>H46+'KEY L-8'!$M23</f>
        <v>0.27572916666666669</v>
      </c>
      <c r="I47" s="106">
        <f>I46+'KEY L-8'!$M23</f>
        <v>0.27989583333333334</v>
      </c>
      <c r="J47" s="106">
        <f>J46+'KEY L-8'!$M23</f>
        <v>0.2849074074074075</v>
      </c>
      <c r="K47" s="106">
        <f>K46+'KEY L-8'!$M23</f>
        <v>0.28753472222222221</v>
      </c>
      <c r="L47" s="106">
        <f>L46+'KEY L-8'!$M23</f>
        <v>0.28987268518518527</v>
      </c>
      <c r="M47" s="106">
        <f>M46+'KEY L-8'!$M23</f>
        <v>0.29699074074074061</v>
      </c>
      <c r="N47" s="106">
        <f>N46+'KEY L-8'!$M23</f>
        <v>0.3007291666666666</v>
      </c>
      <c r="O47" s="106">
        <f>O46+'KEY L-8'!$M23</f>
        <v>0.30486111111111092</v>
      </c>
      <c r="P47" s="106">
        <f>P46+'KEY L-8'!$M23</f>
        <v>0.30906250000000002</v>
      </c>
      <c r="Q47" s="106">
        <f>Q46+'KEY L-8'!$M23</f>
        <v>0.31273148148148133</v>
      </c>
      <c r="R47" s="106">
        <f>R46+'KEY L-8'!$M23</f>
        <v>0.31670138888888888</v>
      </c>
      <c r="S47" s="106">
        <f>S46+'KEY L-8'!$M23</f>
        <v>0.32060185185185175</v>
      </c>
      <c r="T47" s="106">
        <f>T46+'KEY L-8'!$M23</f>
        <v>0.32459490740740748</v>
      </c>
      <c r="U47" s="106">
        <f>U46+'KEY L-8'!$M23</f>
        <v>0.32847222222222205</v>
      </c>
      <c r="V47" s="106">
        <f>V46+'KEY L-8'!$M23</f>
        <v>0.33240740740740726</v>
      </c>
      <c r="W47" s="106">
        <f>W46+'KEY L-8'!$M23</f>
        <v>0.33634259259259247</v>
      </c>
      <c r="X47" s="106">
        <f>X46+'KEY L-8'!$M23</f>
        <v>0.34027777777777768</v>
      </c>
      <c r="Y47" s="106">
        <f>Y46+'KEY L-8'!$M23</f>
        <v>0.34421296296296289</v>
      </c>
      <c r="Z47" s="106">
        <f>Z46+'KEY L-8'!$M23</f>
        <v>0.3481481481481481</v>
      </c>
      <c r="AA47" s="106">
        <f>AA46+'KEY L-8'!$M23</f>
        <v>0.35237268518518527</v>
      </c>
      <c r="AB47" s="106">
        <f>AB46+'KEY L-8'!$M23</f>
        <v>0.35601851851851851</v>
      </c>
      <c r="AC47" s="106">
        <f>AC46+'KEY L-8'!$M23</f>
        <v>0.35995370370370372</v>
      </c>
      <c r="AD47" s="106">
        <f>AD46+'KEY L-8'!$M23</f>
        <v>0.36388888888888893</v>
      </c>
      <c r="AE47" s="106">
        <f>AE46+'KEY L-8'!$M23</f>
        <v>0.36782407407407414</v>
      </c>
      <c r="AF47" s="106">
        <f>AF46+'KEY L-8'!$M23</f>
        <v>0.37175925925925934</v>
      </c>
      <c r="AG47" s="106">
        <f>AG46+'KEY L-8'!$M23</f>
        <v>0.37569444444444455</v>
      </c>
      <c r="AH47" s="106">
        <f>AH46+'KEY L-8'!$M23</f>
        <v>0.37962962962962976</v>
      </c>
      <c r="AI47" s="106">
        <f>AI46+'KEY L-8'!$M23</f>
        <v>0.38356481481481497</v>
      </c>
      <c r="AJ47" s="106">
        <f>AJ46+'KEY L-8'!$M23</f>
        <v>0.38750000000000018</v>
      </c>
      <c r="AK47" s="106">
        <f>AK46+'KEY L-8'!$M23</f>
        <v>0.39143518518518539</v>
      </c>
      <c r="AL47" s="106">
        <f>AL46+'KEY L-8'!$M23</f>
        <v>0.39537037037037059</v>
      </c>
      <c r="AM47" s="106">
        <f>AM46+'KEY L-8'!$M23</f>
        <v>0.3993055555555558</v>
      </c>
      <c r="AN47" s="106">
        <f>AN46+'KEY L-8'!$M23</f>
        <v>0.40324074074074101</v>
      </c>
      <c r="AO47" s="106">
        <f>AO46+'KEY L-8'!$M23</f>
        <v>0.40717592592592622</v>
      </c>
      <c r="AP47" s="106">
        <f>AP46+'KEY L-8'!$M23</f>
        <v>0.41111111111111143</v>
      </c>
      <c r="AQ47" s="106">
        <f>AQ46+'KEY L-8'!$M23</f>
        <v>0.41504629629629664</v>
      </c>
      <c r="AR47" s="106">
        <f>AR46+'KEY L-8'!$M23</f>
        <v>0.41898148148148184</v>
      </c>
      <c r="AS47" s="106">
        <f>AS46+'KEY L-8'!$M23</f>
        <v>0.42291666666666705</v>
      </c>
      <c r="AT47" s="106">
        <f>AT46+'KEY L-8'!$M23</f>
        <v>0.42685185185185226</v>
      </c>
      <c r="AU47" s="106">
        <f>AU46+'KEY L-8'!$M23</f>
        <v>0.43078703703703747</v>
      </c>
      <c r="AV47" s="106">
        <f>AV46+'KEY L-8'!$M23</f>
        <v>0.43472222222222268</v>
      </c>
      <c r="AW47" s="106">
        <f>AW46+'KEY L-8'!$M23</f>
        <v>0.43865740740740788</v>
      </c>
      <c r="AX47" s="106">
        <f>AX46+'KEY L-8'!$M23</f>
        <v>0.44259259259259309</v>
      </c>
      <c r="AY47" s="106">
        <f>AY46+'KEY L-8'!$M23</f>
        <v>0.4465277777777783</v>
      </c>
      <c r="AZ47" s="106">
        <f>AZ46+'KEY L-8'!$M23</f>
        <v>0.45046296296296351</v>
      </c>
      <c r="BA47" s="106">
        <f>BA46+'KEY L-8'!$M23</f>
        <v>0.45439814814814872</v>
      </c>
      <c r="BB47" s="106">
        <f>BB46+'KEY L-8'!$M23</f>
        <v>0.45931712962962967</v>
      </c>
      <c r="BC47" s="512"/>
      <c r="BD47" s="106">
        <f>BD46+'KEY L-8'!$M23</f>
        <v>0.46556712962962965</v>
      </c>
      <c r="BE47" s="106">
        <f>BE46+'KEY L-8'!$M23</f>
        <v>0.47013888888888955</v>
      </c>
      <c r="BF47" s="106">
        <f>BF46+'KEY L-8'!$M23</f>
        <v>0.47407407407407476</v>
      </c>
      <c r="BG47" s="106">
        <f>BG46+'KEY L-8'!$M23</f>
        <v>0.47800925925925997</v>
      </c>
      <c r="BH47" s="106">
        <f>BH46+'KEY L-8'!$M23</f>
        <v>0.48194444444444517</v>
      </c>
      <c r="BI47" s="106">
        <f>BI46+'KEY L-8'!$M23</f>
        <v>0.48587962962963038</v>
      </c>
      <c r="BJ47" s="106">
        <f>BJ46+'KEY L-8'!$M23</f>
        <v>0.48981481481481559</v>
      </c>
      <c r="BK47" s="106">
        <f>BK46+'KEY L-8'!$M23</f>
        <v>0.4937500000000008</v>
      </c>
      <c r="BL47" s="106">
        <f>BL46+'KEY L-8'!$M23</f>
        <v>0.49768518518518601</v>
      </c>
      <c r="BM47" s="106">
        <f>BM46+'KEY L-8'!$M23</f>
        <v>0.50162037037037122</v>
      </c>
      <c r="BN47" s="106">
        <f>BN46+'KEY L-8'!$M23</f>
        <v>0.50555555555555642</v>
      </c>
      <c r="BO47" s="106">
        <f>BO46+'KEY L-8'!$M23</f>
        <v>0.51001157407407405</v>
      </c>
      <c r="BP47" s="512"/>
      <c r="BQ47" s="106">
        <f>BQ46+'KEY L-8'!$M23</f>
        <v>0.51695601851851869</v>
      </c>
      <c r="BR47" s="106">
        <f>BR46+'KEY L-8'!$M23</f>
        <v>0.52129629629629748</v>
      </c>
      <c r="BS47" s="106">
        <f>BS46+'KEY L-8'!$M23</f>
        <v>0.52552083333333444</v>
      </c>
      <c r="BT47" s="106">
        <f>BT46+'KEY L-8'!$M23</f>
        <v>0.52974537037037139</v>
      </c>
      <c r="BU47" s="106">
        <f>BU46+'KEY L-8'!$M23</f>
        <v>0.53396990740740846</v>
      </c>
      <c r="BV47" s="106">
        <f>BV46+'KEY L-8'!$M23</f>
        <v>0.53819444444444553</v>
      </c>
      <c r="BW47" s="106">
        <f>BW46+'KEY L-8'!$M23</f>
        <v>0.54241898148148249</v>
      </c>
      <c r="BX47" s="106">
        <f>BX46+'KEY L-8'!$M23</f>
        <v>0.54664351851851956</v>
      </c>
      <c r="BY47" s="106">
        <f>BY46+'KEY L-8'!$M23</f>
        <v>0.55086805555555651</v>
      </c>
      <c r="BZ47" s="106">
        <f>BZ46+'KEY L-8'!$M23</f>
        <v>0.55509259259259358</v>
      </c>
      <c r="CA47" s="106">
        <f>CA46+'KEY L-8'!$M23</f>
        <v>0.55931712962963054</v>
      </c>
      <c r="CB47" s="106">
        <f>CB46+'KEY L-8'!$M23</f>
        <v>0.5635416666666675</v>
      </c>
      <c r="CC47" s="106">
        <f>CC46+'KEY L-8'!$M23</f>
        <v>0.56776620370370445</v>
      </c>
      <c r="CD47" s="106">
        <f>CD46+'KEY L-8'!$M23</f>
        <v>0.57199074074074141</v>
      </c>
      <c r="CE47" s="106">
        <f>CE46+'KEY L-8'!$M23</f>
        <v>0.57621527777777848</v>
      </c>
      <c r="CF47" s="106">
        <f>CF46+'KEY L-8'!$M23</f>
        <v>0.58043981481481555</v>
      </c>
      <c r="CG47" s="106">
        <f>CG46+'KEY L-8'!$M23</f>
        <v>0.5846643518518525</v>
      </c>
      <c r="CH47" s="106">
        <f>CH46+'KEY L-8'!$M23</f>
        <v>0.58888888888888957</v>
      </c>
      <c r="CI47" s="106">
        <f>CI46+'KEY L-8'!$M23</f>
        <v>0.59311342592592664</v>
      </c>
      <c r="CJ47" s="106">
        <f>CJ46+'KEY L-8'!$M23</f>
        <v>0.59733796296296371</v>
      </c>
      <c r="CK47" s="106">
        <f>CK46+'KEY L-8'!$M23</f>
        <v>0.60156250000000078</v>
      </c>
      <c r="CL47" s="106">
        <f>CL46+'KEY L-8'!$M23</f>
        <v>0.60578703703703785</v>
      </c>
      <c r="CM47" s="106">
        <f>CM46+'KEY L-8'!$M23</f>
        <v>0.61001157407407491</v>
      </c>
      <c r="CN47" s="106">
        <f>CN46+'KEY L-8'!$M23</f>
        <v>0.61423611111111198</v>
      </c>
      <c r="CO47" s="106">
        <f>CO46+'KEY L-8'!$M23</f>
        <v>0.61846064814814905</v>
      </c>
      <c r="CP47" s="106">
        <f>CP46+'KEY L-8'!$M23</f>
        <v>0.62268518518518612</v>
      </c>
      <c r="CQ47" s="106">
        <f>CQ46+'KEY L-8'!$M23</f>
        <v>0.62690972222222319</v>
      </c>
      <c r="CR47" s="106">
        <f>CR46+'KEY L-8'!$M23</f>
        <v>0.63113425925926026</v>
      </c>
      <c r="CS47" s="106">
        <f>CS46+'KEY L-8'!$M23</f>
        <v>0.63535879629629732</v>
      </c>
      <c r="CT47" s="106">
        <f>CT46+'KEY L-8'!$M23</f>
        <v>0.63958333333333439</v>
      </c>
      <c r="CU47" s="106">
        <f>CU46+'KEY L-8'!$M23</f>
        <v>0.64380787037037146</v>
      </c>
      <c r="CV47" s="106">
        <f>CV46+'KEY L-8'!$M23</f>
        <v>0.64803240740740853</v>
      </c>
      <c r="CW47" s="106">
        <f>CW46+'KEY L-8'!$M23</f>
        <v>0.6522569444444456</v>
      </c>
      <c r="CX47" s="106">
        <f>CX46+'KEY L-8'!$M23</f>
        <v>0.65648148148148266</v>
      </c>
      <c r="CY47" s="106">
        <f>CY46+'KEY L-8'!$M23</f>
        <v>0.66070601851851973</v>
      </c>
      <c r="CZ47" s="106">
        <f>CZ46+'KEY L-8'!$M23</f>
        <v>0.6649305555555568</v>
      </c>
      <c r="DA47" s="106">
        <f>DA46+'KEY L-8'!$M23</f>
        <v>0.66915509259259387</v>
      </c>
      <c r="DB47" s="106">
        <f>DB46+'KEY L-8'!$M23</f>
        <v>0.67337962962963094</v>
      </c>
      <c r="DC47" s="106">
        <f>DC46+'KEY L-8'!$M23</f>
        <v>0.67760416666666801</v>
      </c>
      <c r="DD47" s="106">
        <f>DD46+'KEY L-8'!$M23</f>
        <v>0.68182870370370507</v>
      </c>
      <c r="DE47" s="106">
        <f>DE46+'KEY L-8'!$M23</f>
        <v>0.68605324074074214</v>
      </c>
      <c r="DF47" s="106">
        <f>DF46+'KEY L-8'!$M23</f>
        <v>0.69027777777777921</v>
      </c>
      <c r="DG47" s="106">
        <f>DG46+'KEY L-8'!$M23</f>
        <v>0.69450231481481628</v>
      </c>
      <c r="DH47" s="106">
        <f>DH46+'KEY L-8'!$M23</f>
        <v>0.69872685185185335</v>
      </c>
      <c r="DI47" s="106">
        <f>DI46+'KEY L-8'!$M23</f>
        <v>0.70295138888889042</v>
      </c>
      <c r="DJ47" s="106">
        <f>DJ46+'KEY L-8'!$M23</f>
        <v>0.70717592592592748</v>
      </c>
      <c r="DK47" s="106">
        <f>DK46+'KEY L-8'!$M23</f>
        <v>0.70975694444444459</v>
      </c>
      <c r="DL47" s="106">
        <f>DL46+'KEY L-8'!$M23</f>
        <v>0.71209490740740755</v>
      </c>
      <c r="DM47" s="106">
        <f>DM46+'KEY L-8'!$M23</f>
        <v>0.71562500000000162</v>
      </c>
      <c r="DN47" s="106">
        <f>DN46+'KEY L-8'!$M23</f>
        <v>0.71984953703703869</v>
      </c>
      <c r="DO47" s="106">
        <f>DO46+'KEY L-8'!$M23</f>
        <v>0.72407407407407576</v>
      </c>
      <c r="DP47" s="106">
        <f>DP46+'KEY L-8'!$M23</f>
        <v>0.72829861111111283</v>
      </c>
      <c r="DQ47" s="106">
        <f>DQ46+'KEY L-8'!$M23</f>
        <v>0.73252314814814989</v>
      </c>
      <c r="DR47" s="106">
        <f>DR46+'KEY L-8'!$M23</f>
        <v>0.73674768518518696</v>
      </c>
      <c r="DS47" s="106">
        <f>DS46+'KEY L-8'!$M23</f>
        <v>0.74097222222222403</v>
      </c>
      <c r="DT47" s="106">
        <f>DT46+'KEY L-8'!$M23</f>
        <v>0.7451967592592611</v>
      </c>
      <c r="DU47" s="106">
        <f>DU46+'KEY L-8'!$M23</f>
        <v>0.74942129629629817</v>
      </c>
      <c r="DV47" s="106">
        <f>DV46+'KEY L-8'!$M23</f>
        <v>0.75364583333333524</v>
      </c>
      <c r="DW47" s="106">
        <f>DW46+'KEY L-8'!$M23</f>
        <v>0.75758101851852044</v>
      </c>
      <c r="DX47" s="106">
        <f>DX46+'KEY L-8'!$M23</f>
        <v>0.76151620370370565</v>
      </c>
      <c r="DY47" s="106">
        <f>DY46+'KEY L-8'!$M23</f>
        <v>0.76545138888889086</v>
      </c>
      <c r="DZ47" s="106">
        <f>DZ46+'KEY L-8'!$M23</f>
        <v>0.76938657407407607</v>
      </c>
      <c r="EA47" s="106">
        <f>EA46+'KEY L-8'!$M23</f>
        <v>0.77332175925926128</v>
      </c>
      <c r="EB47" s="106">
        <f>EB46+'KEY L-8'!$M23</f>
        <v>0.77725694444444648</v>
      </c>
      <c r="EC47" s="106">
        <f>EC46+'KEY L-8'!$M23</f>
        <v>0.78119212962963169</v>
      </c>
      <c r="ED47" s="106">
        <f>ED46+'KEY L-8'!$M23</f>
        <v>0.7851273148148169</v>
      </c>
      <c r="EE47" s="106">
        <f>EE46+'KEY L-8'!$M23</f>
        <v>0.78906250000000211</v>
      </c>
      <c r="EF47" s="106">
        <f>EF46+'KEY L-8'!$M23</f>
        <v>0.79299768518518732</v>
      </c>
      <c r="EG47" s="106">
        <f>EG46+'KEY L-8'!$M23</f>
        <v>0.79693287037037253</v>
      </c>
      <c r="EH47" s="106">
        <f>EH46+'KEY L-8'!$M23</f>
        <v>0.80086805555555773</v>
      </c>
      <c r="EI47" s="106">
        <f>EI46+'KEY L-8'!$M23</f>
        <v>0.80480324074074294</v>
      </c>
      <c r="EJ47" s="106">
        <f>EJ46+'KEY L-8'!$M23</f>
        <v>0.80873842592592815</v>
      </c>
      <c r="EK47" s="106">
        <f>EK46+'KEY L-8'!$M23</f>
        <v>0.81267361111111336</v>
      </c>
      <c r="EL47" s="106">
        <f>EL46+'KEY L-8'!$M23</f>
        <v>0.81660879629629857</v>
      </c>
      <c r="EM47" s="106">
        <f>EM46+'KEY L-8'!$M23</f>
        <v>0.82054398148148378</v>
      </c>
      <c r="EN47" s="106">
        <f>EN46+'KEY L-8'!$M23</f>
        <v>0.82447916666666898</v>
      </c>
      <c r="EO47" s="106">
        <f>EO46+'KEY L-8'!$M23</f>
        <v>0.82841435185185419</v>
      </c>
      <c r="EP47" s="106">
        <f>EP46+'KEY L-8'!$M23</f>
        <v>0.8323495370370394</v>
      </c>
      <c r="EQ47" s="106">
        <f>EQ46+'KEY L-8'!$M23</f>
        <v>0.83628472222222461</v>
      </c>
      <c r="ER47" s="106">
        <f>ER46+'KEY L-8'!$M23</f>
        <v>0.84021990740740982</v>
      </c>
      <c r="ES47" s="106">
        <f>ES46+'KEY L-8'!$M23</f>
        <v>0.84415509259259502</v>
      </c>
      <c r="ET47" s="106">
        <f>ET46+'KEY L-8'!$M23</f>
        <v>0.84809027777778023</v>
      </c>
      <c r="EU47" s="106">
        <f>EU46+'KEY L-8'!$M23</f>
        <v>0.85202546296296544</v>
      </c>
      <c r="EV47" s="106">
        <f>EV46+'KEY L-8'!$M23</f>
        <v>0.85596064814815065</v>
      </c>
      <c r="EW47" s="106">
        <f>EW46+'KEY L-8'!$M23</f>
        <v>0.85989583333333586</v>
      </c>
      <c r="EX47" s="106">
        <f>EX46+'KEY L-8'!$M23</f>
        <v>0.86383101851852107</v>
      </c>
      <c r="EY47" s="106">
        <f>EY46+'KEY L-8'!$M23</f>
        <v>0.86776620370370627</v>
      </c>
      <c r="EZ47" s="106">
        <f>EZ46+'KEY L-8'!$M23</f>
        <v>0.87170138888889148</v>
      </c>
      <c r="FA47" s="106">
        <f>FA46+'KEY L-8'!$M23</f>
        <v>0.87563657407407669</v>
      </c>
      <c r="FB47" s="106">
        <f>FB46+'KEY L-8'!$M23</f>
        <v>0.8795717592592619</v>
      </c>
      <c r="FC47" s="106">
        <f>FC46+'KEY L-8'!$M23</f>
        <v>0.88350694444444711</v>
      </c>
      <c r="FD47" s="106">
        <f>FD46+'KEY L-8'!$M23</f>
        <v>0.88744212962963231</v>
      </c>
      <c r="FE47" s="106">
        <f>FE46+'KEY L-8'!$M23</f>
        <v>0.89137731481481752</v>
      </c>
      <c r="FF47" s="106">
        <f>FF46+'KEY L-8'!$M23</f>
        <v>0.89531250000000273</v>
      </c>
      <c r="FG47" s="512"/>
      <c r="FH47" s="106">
        <f>FH46+'KEY L-8'!$M23</f>
        <v>0.90318287037037315</v>
      </c>
      <c r="FI47" s="106">
        <f>FI46+'KEY L-8'!$M23</f>
        <v>0.90711805555555836</v>
      </c>
      <c r="FJ47" s="512"/>
      <c r="FK47" s="106">
        <f>FK46+'KEY L-8'!$M23</f>
        <v>0.91498842592592877</v>
      </c>
      <c r="FL47" s="512"/>
      <c r="FM47" s="106">
        <f>FM46+'KEY L-8'!$M23</f>
        <v>0.92233796296296289</v>
      </c>
      <c r="FN47" s="106">
        <f>FN46+'KEY L-8'!$M23</f>
        <v>0.92592592592592582</v>
      </c>
      <c r="FO47" s="106">
        <f>FO46+'KEY L-8'!$M23</f>
        <v>0.92951388888888875</v>
      </c>
      <c r="FP47" s="106">
        <f>FP46+'KEY L-8'!$M23</f>
        <v>0.93379629629629612</v>
      </c>
      <c r="FQ47" s="512"/>
      <c r="FR47" s="106">
        <f>FR46+'KEY L-8'!$M23</f>
        <v>0.94265046296296306</v>
      </c>
      <c r="FS47" s="512"/>
      <c r="FT47" s="106">
        <f>FT46+'KEY L-8'!$M23</f>
        <v>0.94890046296296315</v>
      </c>
      <c r="FU47" s="128">
        <f>FU46+'KEY L-8'!$M23</f>
        <v>0.95237268518518525</v>
      </c>
      <c r="FV47" s="106">
        <f>FV46+'KEY L-8'!$M23</f>
        <v>0.95792824074074079</v>
      </c>
      <c r="FW47" s="512"/>
      <c r="FX47" s="106">
        <f>FX46+'KEY L-8'!$M23</f>
        <v>0.96626157407407409</v>
      </c>
      <c r="FY47" s="128">
        <f>FY46+'KEY L-8'!$M23</f>
        <v>0.97459490740740762</v>
      </c>
      <c r="FZ47" s="512"/>
      <c r="GA47" s="130">
        <f>GA46+'KEY L-8'!$M23</f>
        <v>0.98292824074074092</v>
      </c>
      <c r="GB47" s="512"/>
      <c r="GC47" s="128">
        <f>GC46+'KEY L-8'!$M23</f>
        <v>0.99126157407407423</v>
      </c>
      <c r="GD47" s="512"/>
      <c r="GE47" s="512"/>
      <c r="GF47" s="512"/>
      <c r="GG47" s="512"/>
      <c r="GH47" s="517"/>
      <c r="GI47" s="517"/>
      <c r="GJ47" s="517"/>
      <c r="GK47" s="512"/>
      <c r="GL47" s="517"/>
      <c r="GM47" s="512"/>
      <c r="GN47" s="512"/>
      <c r="GO47" s="512"/>
      <c r="GP47" s="519"/>
      <c r="GQ47" s="594"/>
    </row>
    <row r="48" spans="1:199" s="71" customFormat="1" ht="17.100000000000001" customHeight="1" x14ac:dyDescent="0.25">
      <c r="A48" s="72" t="s">
        <v>83</v>
      </c>
      <c r="B48" s="109">
        <v>0.25</v>
      </c>
      <c r="C48" s="109">
        <f>C47+'KEY L-8'!$Q24</f>
        <v>0.25848379629629625</v>
      </c>
      <c r="D48" s="108">
        <f>D47+'KEY L-8'!$M24</f>
        <v>0.26059027777777777</v>
      </c>
      <c r="E48" s="106">
        <f>E47+'KEY L-8'!$M24</f>
        <v>0.26753472222222219</v>
      </c>
      <c r="F48" s="106">
        <f>F47+'KEY L-8'!$M24</f>
        <v>0.2710069444444444</v>
      </c>
      <c r="G48" s="106">
        <f>G47+'KEY L-8'!$M24</f>
        <v>0.27447916666666661</v>
      </c>
      <c r="H48" s="106">
        <f>H47+'KEY L-8'!$M24</f>
        <v>0.27795138888888893</v>
      </c>
      <c r="I48" s="106">
        <f>I47+'KEY L-8'!$M24</f>
        <v>0.28211805555555558</v>
      </c>
      <c r="J48" s="106">
        <f>J47+'KEY L-8'!$M24</f>
        <v>0.28712962962962973</v>
      </c>
      <c r="K48" s="106">
        <f>K47+'KEY L-8'!$M24</f>
        <v>0.28975694444444444</v>
      </c>
      <c r="L48" s="106">
        <f>L47+'KEY L-8'!$M24</f>
        <v>0.29209490740740751</v>
      </c>
      <c r="M48" s="106">
        <f>M47+'KEY L-8'!$M24</f>
        <v>0.29921296296296285</v>
      </c>
      <c r="N48" s="106">
        <f>N47+'KEY L-8'!$M24</f>
        <v>0.30295138888888884</v>
      </c>
      <c r="O48" s="106">
        <f>O47+'KEY L-8'!$M24</f>
        <v>0.30708333333333315</v>
      </c>
      <c r="P48" s="106">
        <f>P47+'KEY L-8'!$M24</f>
        <v>0.31128472222222225</v>
      </c>
      <c r="Q48" s="106">
        <f>Q47+'KEY L-8'!$M24</f>
        <v>0.31495370370370357</v>
      </c>
      <c r="R48" s="106">
        <f>R47+'KEY L-8'!$M24</f>
        <v>0.31892361111111112</v>
      </c>
      <c r="S48" s="106">
        <f>S47+'KEY L-8'!$M24</f>
        <v>0.32282407407407399</v>
      </c>
      <c r="T48" s="106">
        <f>T47+'KEY L-8'!$M24</f>
        <v>0.32681712962962972</v>
      </c>
      <c r="U48" s="106">
        <f>U47+'KEY L-8'!$M24</f>
        <v>0.33069444444444429</v>
      </c>
      <c r="V48" s="106">
        <f>V47+'KEY L-8'!$M24</f>
        <v>0.3346296296296295</v>
      </c>
      <c r="W48" s="106">
        <f>W47+'KEY L-8'!$M24</f>
        <v>0.33856481481481471</v>
      </c>
      <c r="X48" s="106">
        <f>X47+'KEY L-8'!$M24</f>
        <v>0.34249999999999992</v>
      </c>
      <c r="Y48" s="106">
        <f>Y47+'KEY L-8'!$M24</f>
        <v>0.34643518518518512</v>
      </c>
      <c r="Z48" s="106">
        <f>Z47+'KEY L-8'!$M24</f>
        <v>0.35037037037037033</v>
      </c>
      <c r="AA48" s="106">
        <f>AA47+'KEY L-8'!$M24</f>
        <v>0.35459490740740751</v>
      </c>
      <c r="AB48" s="106">
        <f>AB47+'KEY L-8'!$M24</f>
        <v>0.35824074074074075</v>
      </c>
      <c r="AC48" s="106">
        <f>AC47+'KEY L-8'!$M24</f>
        <v>0.36217592592592596</v>
      </c>
      <c r="AD48" s="106">
        <f>AD47+'KEY L-8'!$M24</f>
        <v>0.36611111111111116</v>
      </c>
      <c r="AE48" s="106">
        <f>AE47+'KEY L-8'!$M24</f>
        <v>0.37004629629629637</v>
      </c>
      <c r="AF48" s="106">
        <f>AF47+'KEY L-8'!$M24</f>
        <v>0.37398148148148158</v>
      </c>
      <c r="AG48" s="106">
        <f>AG47+'KEY L-8'!$M24</f>
        <v>0.37791666666666679</v>
      </c>
      <c r="AH48" s="106">
        <f>AH47+'KEY L-8'!$M24</f>
        <v>0.381851851851852</v>
      </c>
      <c r="AI48" s="106">
        <f>AI47+'KEY L-8'!$M24</f>
        <v>0.38578703703703721</v>
      </c>
      <c r="AJ48" s="106">
        <f>AJ47+'KEY L-8'!$M24</f>
        <v>0.38972222222222241</v>
      </c>
      <c r="AK48" s="106">
        <f>AK47+'KEY L-8'!$M24</f>
        <v>0.39365740740740762</v>
      </c>
      <c r="AL48" s="106">
        <f>AL47+'KEY L-8'!$M24</f>
        <v>0.39759259259259283</v>
      </c>
      <c r="AM48" s="106">
        <f>AM47+'KEY L-8'!$M24</f>
        <v>0.40152777777777804</v>
      </c>
      <c r="AN48" s="106">
        <f>AN47+'KEY L-8'!$M24</f>
        <v>0.40546296296296325</v>
      </c>
      <c r="AO48" s="106">
        <f>AO47+'KEY L-8'!$M24</f>
        <v>0.40939814814814846</v>
      </c>
      <c r="AP48" s="106">
        <f>AP47+'KEY L-8'!$M24</f>
        <v>0.41333333333333366</v>
      </c>
      <c r="AQ48" s="106">
        <f>AQ47+'KEY L-8'!$M24</f>
        <v>0.41726851851851887</v>
      </c>
      <c r="AR48" s="106">
        <f>AR47+'KEY L-8'!$M24</f>
        <v>0.42120370370370408</v>
      </c>
      <c r="AS48" s="106">
        <f>AS47+'KEY L-8'!$M24</f>
        <v>0.42513888888888929</v>
      </c>
      <c r="AT48" s="106">
        <f>AT47+'KEY L-8'!$M24</f>
        <v>0.4290740740740745</v>
      </c>
      <c r="AU48" s="106">
        <f>AU47+'KEY L-8'!$M24</f>
        <v>0.4330092592592597</v>
      </c>
      <c r="AV48" s="106">
        <f>AV47+'KEY L-8'!$M24</f>
        <v>0.43694444444444491</v>
      </c>
      <c r="AW48" s="106">
        <f>AW47+'KEY L-8'!$M24</f>
        <v>0.44087962962963012</v>
      </c>
      <c r="AX48" s="106">
        <f>AX47+'KEY L-8'!$M24</f>
        <v>0.44481481481481533</v>
      </c>
      <c r="AY48" s="106">
        <f>AY47+'KEY L-8'!$M24</f>
        <v>0.44875000000000054</v>
      </c>
      <c r="AZ48" s="106">
        <f>AZ47+'KEY L-8'!$M24</f>
        <v>0.45268518518518575</v>
      </c>
      <c r="BA48" s="106">
        <f>BA47+'KEY L-8'!$M24</f>
        <v>0.45662037037037095</v>
      </c>
      <c r="BB48" s="106">
        <f>BB47+'KEY L-8'!$M24</f>
        <v>0.46153935185185191</v>
      </c>
      <c r="BC48" s="512"/>
      <c r="BD48" s="106">
        <f>BD47+'KEY L-8'!$M24</f>
        <v>0.46778935185185189</v>
      </c>
      <c r="BE48" s="106">
        <f>BE47+'KEY L-8'!$M24</f>
        <v>0.47236111111111179</v>
      </c>
      <c r="BF48" s="106">
        <f>BF47+'KEY L-8'!$M24</f>
        <v>0.47629629629629699</v>
      </c>
      <c r="BG48" s="106">
        <f>BG47+'KEY L-8'!$M24</f>
        <v>0.4802314814814822</v>
      </c>
      <c r="BH48" s="106">
        <f>BH47+'KEY L-8'!$M24</f>
        <v>0.48416666666666741</v>
      </c>
      <c r="BI48" s="106">
        <f>BI47+'KEY L-8'!$M24</f>
        <v>0.48810185185185262</v>
      </c>
      <c r="BJ48" s="106">
        <f>BJ47+'KEY L-8'!$M24</f>
        <v>0.49203703703703783</v>
      </c>
      <c r="BK48" s="106">
        <f>BK47+'KEY L-8'!$M24</f>
        <v>0.49597222222222304</v>
      </c>
      <c r="BL48" s="106">
        <f>BL47+'KEY L-8'!$M24</f>
        <v>0.49990740740740824</v>
      </c>
      <c r="BM48" s="106">
        <f>BM47+'KEY L-8'!$M24</f>
        <v>0.50384259259259345</v>
      </c>
      <c r="BN48" s="106">
        <f>BN47+'KEY L-8'!$M24</f>
        <v>0.50777777777777866</v>
      </c>
      <c r="BO48" s="106">
        <f>BO47+'KEY L-8'!$M24</f>
        <v>0.51223379629629628</v>
      </c>
      <c r="BP48" s="512"/>
      <c r="BQ48" s="106">
        <f>BQ47+'KEY L-8'!$M24</f>
        <v>0.51917824074074093</v>
      </c>
      <c r="BR48" s="106">
        <f>BR47+'KEY L-8'!$M24</f>
        <v>0.52351851851851972</v>
      </c>
      <c r="BS48" s="106">
        <f>BS47+'KEY L-8'!$M24</f>
        <v>0.52774305555555667</v>
      </c>
      <c r="BT48" s="106">
        <f>BT47+'KEY L-8'!$M24</f>
        <v>0.53196759259259363</v>
      </c>
      <c r="BU48" s="106">
        <f>BU47+'KEY L-8'!$M24</f>
        <v>0.5361921296296307</v>
      </c>
      <c r="BV48" s="106">
        <f>BV47+'KEY L-8'!$M24</f>
        <v>0.54041666666666777</v>
      </c>
      <c r="BW48" s="106">
        <f>BW47+'KEY L-8'!$M24</f>
        <v>0.54464120370370472</v>
      </c>
      <c r="BX48" s="106">
        <f>BX47+'KEY L-8'!$M24</f>
        <v>0.54886574074074179</v>
      </c>
      <c r="BY48" s="106">
        <f>BY47+'KEY L-8'!$M24</f>
        <v>0.55309027777777875</v>
      </c>
      <c r="BZ48" s="106">
        <f>BZ47+'KEY L-8'!$M24</f>
        <v>0.55731481481481582</v>
      </c>
      <c r="CA48" s="106">
        <f>CA47+'KEY L-8'!$M24</f>
        <v>0.56153935185185277</v>
      </c>
      <c r="CB48" s="106">
        <f>CB47+'KEY L-8'!$M24</f>
        <v>0.56576388888888973</v>
      </c>
      <c r="CC48" s="106">
        <f>CC47+'KEY L-8'!$M24</f>
        <v>0.56998842592592669</v>
      </c>
      <c r="CD48" s="106">
        <f>CD47+'KEY L-8'!$M24</f>
        <v>0.57421296296296365</v>
      </c>
      <c r="CE48" s="106">
        <f>CE47+'KEY L-8'!$M24</f>
        <v>0.57843750000000071</v>
      </c>
      <c r="CF48" s="106">
        <f>CF47+'KEY L-8'!$M24</f>
        <v>0.58266203703703778</v>
      </c>
      <c r="CG48" s="106">
        <f>CG47+'KEY L-8'!$M24</f>
        <v>0.58688657407407474</v>
      </c>
      <c r="CH48" s="106">
        <f>CH47+'KEY L-8'!$M24</f>
        <v>0.59111111111111181</v>
      </c>
      <c r="CI48" s="106">
        <f>CI47+'KEY L-8'!$M24</f>
        <v>0.59533564814814888</v>
      </c>
      <c r="CJ48" s="106">
        <f>CJ47+'KEY L-8'!$M24</f>
        <v>0.59956018518518595</v>
      </c>
      <c r="CK48" s="106">
        <f>CK47+'KEY L-8'!$M24</f>
        <v>0.60378472222222301</v>
      </c>
      <c r="CL48" s="106">
        <f>CL47+'KEY L-8'!$M24</f>
        <v>0.60800925925926008</v>
      </c>
      <c r="CM48" s="106">
        <f>CM47+'KEY L-8'!$M24</f>
        <v>0.61223379629629715</v>
      </c>
      <c r="CN48" s="106">
        <f>CN47+'KEY L-8'!$M24</f>
        <v>0.61645833333333422</v>
      </c>
      <c r="CO48" s="106">
        <f>CO47+'KEY L-8'!$M24</f>
        <v>0.62068287037037129</v>
      </c>
      <c r="CP48" s="106">
        <f>CP47+'KEY L-8'!$M24</f>
        <v>0.62490740740740836</v>
      </c>
      <c r="CQ48" s="106">
        <f>CQ47+'KEY L-8'!$M24</f>
        <v>0.62913194444444542</v>
      </c>
      <c r="CR48" s="106">
        <f>CR47+'KEY L-8'!$M24</f>
        <v>0.63335648148148249</v>
      </c>
      <c r="CS48" s="106">
        <f>CS47+'KEY L-8'!$M24</f>
        <v>0.63758101851851956</v>
      </c>
      <c r="CT48" s="106">
        <f>CT47+'KEY L-8'!$M24</f>
        <v>0.64180555555555663</v>
      </c>
      <c r="CU48" s="106">
        <f>CU47+'KEY L-8'!$M24</f>
        <v>0.6460300925925937</v>
      </c>
      <c r="CV48" s="106">
        <f>CV47+'KEY L-8'!$M24</f>
        <v>0.65025462962963076</v>
      </c>
      <c r="CW48" s="106">
        <f>CW47+'KEY L-8'!$M24</f>
        <v>0.65447916666666783</v>
      </c>
      <c r="CX48" s="106">
        <f>CX47+'KEY L-8'!$M24</f>
        <v>0.6587037037037049</v>
      </c>
      <c r="CY48" s="106">
        <f>CY47+'KEY L-8'!$M24</f>
        <v>0.66292824074074197</v>
      </c>
      <c r="CZ48" s="106">
        <f>CZ47+'KEY L-8'!$M24</f>
        <v>0.66715277777777904</v>
      </c>
      <c r="DA48" s="106">
        <f>DA47+'KEY L-8'!$M24</f>
        <v>0.67137731481481611</v>
      </c>
      <c r="DB48" s="106">
        <f>DB47+'KEY L-8'!$M24</f>
        <v>0.67560185185185317</v>
      </c>
      <c r="DC48" s="106">
        <f>DC47+'KEY L-8'!$M24</f>
        <v>0.67982638888889024</v>
      </c>
      <c r="DD48" s="106">
        <f>DD47+'KEY L-8'!$M24</f>
        <v>0.68405092592592731</v>
      </c>
      <c r="DE48" s="106">
        <f>DE47+'KEY L-8'!$M24</f>
        <v>0.68827546296296438</v>
      </c>
      <c r="DF48" s="106">
        <f>DF47+'KEY L-8'!$M24</f>
        <v>0.69250000000000145</v>
      </c>
      <c r="DG48" s="106">
        <f>DG47+'KEY L-8'!$M24</f>
        <v>0.69672453703703852</v>
      </c>
      <c r="DH48" s="106">
        <f>DH47+'KEY L-8'!$M24</f>
        <v>0.70094907407407558</v>
      </c>
      <c r="DI48" s="106">
        <f>DI47+'KEY L-8'!$M24</f>
        <v>0.70517361111111265</v>
      </c>
      <c r="DJ48" s="106">
        <f>DJ47+'KEY L-8'!$M24</f>
        <v>0.70939814814814972</v>
      </c>
      <c r="DK48" s="106">
        <f>DK47+'KEY L-8'!$M24</f>
        <v>0.71197916666666683</v>
      </c>
      <c r="DL48" s="106">
        <f>DL47+'KEY L-8'!$M24</f>
        <v>0.71431712962962979</v>
      </c>
      <c r="DM48" s="106">
        <f>DM47+'KEY L-8'!$M24</f>
        <v>0.71784722222222386</v>
      </c>
      <c r="DN48" s="106">
        <f>DN47+'KEY L-8'!$M24</f>
        <v>0.72207175925926093</v>
      </c>
      <c r="DO48" s="106">
        <f>DO47+'KEY L-8'!$M24</f>
        <v>0.72629629629629799</v>
      </c>
      <c r="DP48" s="106">
        <f>DP47+'KEY L-8'!$M24</f>
        <v>0.73052083333333506</v>
      </c>
      <c r="DQ48" s="106">
        <f>DQ47+'KEY L-8'!$M24</f>
        <v>0.73474537037037213</v>
      </c>
      <c r="DR48" s="106">
        <f>DR47+'KEY L-8'!$M24</f>
        <v>0.7389699074074092</v>
      </c>
      <c r="DS48" s="106">
        <f>DS47+'KEY L-8'!$M24</f>
        <v>0.74319444444444627</v>
      </c>
      <c r="DT48" s="106">
        <f>DT47+'KEY L-8'!$M24</f>
        <v>0.74741898148148334</v>
      </c>
      <c r="DU48" s="106">
        <f>DU47+'KEY L-8'!$M24</f>
        <v>0.7516435185185204</v>
      </c>
      <c r="DV48" s="106">
        <f>DV47+'KEY L-8'!$M24</f>
        <v>0.75586805555555747</v>
      </c>
      <c r="DW48" s="106">
        <f>DW47+'KEY L-8'!$M24</f>
        <v>0.75980324074074268</v>
      </c>
      <c r="DX48" s="106">
        <f>DX47+'KEY L-8'!$M24</f>
        <v>0.76373842592592789</v>
      </c>
      <c r="DY48" s="106">
        <f>DY47+'KEY L-8'!$M24</f>
        <v>0.7676736111111131</v>
      </c>
      <c r="DZ48" s="106">
        <f>DZ47+'KEY L-8'!$M24</f>
        <v>0.7716087962962983</v>
      </c>
      <c r="EA48" s="106">
        <f>EA47+'KEY L-8'!$M24</f>
        <v>0.77554398148148351</v>
      </c>
      <c r="EB48" s="106">
        <f>EB47+'KEY L-8'!$M24</f>
        <v>0.77947916666666872</v>
      </c>
      <c r="EC48" s="106">
        <f>EC47+'KEY L-8'!$M24</f>
        <v>0.78341435185185393</v>
      </c>
      <c r="ED48" s="106">
        <f>ED47+'KEY L-8'!$M24</f>
        <v>0.78734953703703914</v>
      </c>
      <c r="EE48" s="106">
        <f>EE47+'KEY L-8'!$M24</f>
        <v>0.79128472222222435</v>
      </c>
      <c r="EF48" s="106">
        <f>EF47+'KEY L-8'!$M24</f>
        <v>0.79521990740740955</v>
      </c>
      <c r="EG48" s="106">
        <f>EG47+'KEY L-8'!$M24</f>
        <v>0.79915509259259476</v>
      </c>
      <c r="EH48" s="106">
        <f>EH47+'KEY L-8'!$M24</f>
        <v>0.80309027777777997</v>
      </c>
      <c r="EI48" s="106">
        <f>EI47+'KEY L-8'!$M24</f>
        <v>0.80702546296296518</v>
      </c>
      <c r="EJ48" s="106">
        <f>EJ47+'KEY L-8'!$M24</f>
        <v>0.81096064814815039</v>
      </c>
      <c r="EK48" s="106">
        <f>EK47+'KEY L-8'!$M24</f>
        <v>0.8148958333333356</v>
      </c>
      <c r="EL48" s="106">
        <f>EL47+'KEY L-8'!$M24</f>
        <v>0.8188310185185208</v>
      </c>
      <c r="EM48" s="106">
        <f>EM47+'KEY L-8'!$M24</f>
        <v>0.82276620370370601</v>
      </c>
      <c r="EN48" s="106">
        <f>EN47+'KEY L-8'!$M24</f>
        <v>0.82670138888889122</v>
      </c>
      <c r="EO48" s="106">
        <f>EO47+'KEY L-8'!$M24</f>
        <v>0.83063657407407643</v>
      </c>
      <c r="EP48" s="106">
        <f>EP47+'KEY L-8'!$M24</f>
        <v>0.83457175925926164</v>
      </c>
      <c r="EQ48" s="106">
        <f>EQ47+'KEY L-8'!$M24</f>
        <v>0.83850694444444684</v>
      </c>
      <c r="ER48" s="106">
        <f>ER47+'KEY L-8'!$M24</f>
        <v>0.84244212962963205</v>
      </c>
      <c r="ES48" s="106">
        <f>ES47+'KEY L-8'!$M24</f>
        <v>0.84637731481481726</v>
      </c>
      <c r="ET48" s="106">
        <f>ET47+'KEY L-8'!$M24</f>
        <v>0.85031250000000247</v>
      </c>
      <c r="EU48" s="106">
        <f>EU47+'KEY L-8'!$M24</f>
        <v>0.85424768518518768</v>
      </c>
      <c r="EV48" s="106">
        <f>EV47+'KEY L-8'!$M24</f>
        <v>0.85818287037037289</v>
      </c>
      <c r="EW48" s="106">
        <f>EW47+'KEY L-8'!$M24</f>
        <v>0.86211805555555809</v>
      </c>
      <c r="EX48" s="106">
        <f>EX47+'KEY L-8'!$M24</f>
        <v>0.8660532407407433</v>
      </c>
      <c r="EY48" s="106">
        <f>EY47+'KEY L-8'!$M24</f>
        <v>0.86998842592592851</v>
      </c>
      <c r="EZ48" s="106">
        <f>EZ47+'KEY L-8'!$M24</f>
        <v>0.87392361111111372</v>
      </c>
      <c r="FA48" s="106">
        <f>FA47+'KEY L-8'!$M24</f>
        <v>0.87785879629629893</v>
      </c>
      <c r="FB48" s="106">
        <f>FB47+'KEY L-8'!$M24</f>
        <v>0.88179398148148413</v>
      </c>
      <c r="FC48" s="106">
        <f>FC47+'KEY L-8'!$M24</f>
        <v>0.88572916666666934</v>
      </c>
      <c r="FD48" s="106">
        <f>FD47+'KEY L-8'!$M24</f>
        <v>0.88966435185185455</v>
      </c>
      <c r="FE48" s="106">
        <f>FE47+'KEY L-8'!$M24</f>
        <v>0.89359953703703976</v>
      </c>
      <c r="FF48" s="106">
        <f>FF47+'KEY L-8'!$M24</f>
        <v>0.89753472222222497</v>
      </c>
      <c r="FG48" s="512"/>
      <c r="FH48" s="106">
        <f>FH47+'KEY L-8'!$M24</f>
        <v>0.90540509259259538</v>
      </c>
      <c r="FI48" s="106">
        <f>FI47+'KEY L-8'!$M24</f>
        <v>0.90934027777778059</v>
      </c>
      <c r="FJ48" s="512"/>
      <c r="FK48" s="106">
        <f>FK47+'KEY L-8'!$M24</f>
        <v>0.91721064814815101</v>
      </c>
      <c r="FL48" s="512"/>
      <c r="FM48" s="106">
        <f>FM47+'KEY L-8'!$M24</f>
        <v>0.92456018518518512</v>
      </c>
      <c r="FN48" s="106">
        <f>FN47+'KEY L-8'!$M24</f>
        <v>0.92814814814814806</v>
      </c>
      <c r="FO48" s="106">
        <f>FO47+'KEY L-8'!$M24</f>
        <v>0.93173611111111099</v>
      </c>
      <c r="FP48" s="106">
        <f>FP47+'KEY L-8'!$M24</f>
        <v>0.93601851851851836</v>
      </c>
      <c r="FQ48" s="512"/>
      <c r="FR48" s="106">
        <f>FR47+'KEY L-8'!$M24</f>
        <v>0.9448726851851853</v>
      </c>
      <c r="FS48" s="512"/>
      <c r="FT48" s="106">
        <f>FT47+'KEY L-8'!$M24</f>
        <v>0.95112268518518539</v>
      </c>
      <c r="FU48" s="128">
        <f>FU47+'KEY L-8'!$M24</f>
        <v>0.95459490740740749</v>
      </c>
      <c r="FV48" s="106">
        <f>FV47+'KEY L-8'!$M24</f>
        <v>0.96015046296296302</v>
      </c>
      <c r="FW48" s="512"/>
      <c r="FX48" s="106">
        <f>FX47+'KEY L-8'!$M24</f>
        <v>0.96848379629629633</v>
      </c>
      <c r="FY48" s="128">
        <f>FY47+'KEY L-8'!$M24</f>
        <v>0.97681712962962985</v>
      </c>
      <c r="FZ48" s="512"/>
      <c r="GA48" s="130">
        <f>GA47+'KEY L-8'!$M24</f>
        <v>0.98515046296296316</v>
      </c>
      <c r="GB48" s="512"/>
      <c r="GC48" s="128">
        <f>GC47+'KEY L-8'!$M24</f>
        <v>0.99348379629629646</v>
      </c>
      <c r="GD48" s="512"/>
      <c r="GE48" s="512"/>
      <c r="GF48" s="512"/>
      <c r="GG48" s="512"/>
      <c r="GH48" s="517"/>
      <c r="GI48" s="517"/>
      <c r="GJ48" s="517"/>
      <c r="GK48" s="512"/>
      <c r="GL48" s="517"/>
      <c r="GM48" s="512"/>
      <c r="GN48" s="512"/>
      <c r="GO48" s="512"/>
      <c r="GP48" s="519"/>
      <c r="GQ48" s="594"/>
    </row>
    <row r="49" spans="1:199" s="71" customFormat="1" ht="17.100000000000001" customHeight="1" x14ac:dyDescent="0.25">
      <c r="A49" s="72" t="s">
        <v>76</v>
      </c>
      <c r="B49" s="109">
        <f>B48+'KEY L-8'!$Q25</f>
        <v>0.25268518518518518</v>
      </c>
      <c r="C49" s="109">
        <f>C48+'KEY L-8'!$M25</f>
        <v>0.26064814814814813</v>
      </c>
      <c r="D49" s="108">
        <f>D48+'KEY L-8'!$M25</f>
        <v>0.26275462962962964</v>
      </c>
      <c r="E49" s="106">
        <f>E48+'KEY L-8'!$M25</f>
        <v>0.26969907407407406</v>
      </c>
      <c r="F49" s="106">
        <f>F48+'KEY L-8'!$M25</f>
        <v>0.27317129629629627</v>
      </c>
      <c r="G49" s="106">
        <f>G48+'KEY L-8'!$M25</f>
        <v>0.27664351851851848</v>
      </c>
      <c r="H49" s="106">
        <f>H48+'KEY L-8'!$M25</f>
        <v>0.2801157407407408</v>
      </c>
      <c r="I49" s="106">
        <f>I48+'KEY L-8'!$M25</f>
        <v>0.28428240740740746</v>
      </c>
      <c r="J49" s="106">
        <f>J48+'KEY L-8'!$M25</f>
        <v>0.28929398148148161</v>
      </c>
      <c r="K49" s="106">
        <f>K48+'KEY L-8'!$M25</f>
        <v>0.29192129629629632</v>
      </c>
      <c r="L49" s="106">
        <f>L48+'KEY L-8'!$M25</f>
        <v>0.29425925925925939</v>
      </c>
      <c r="M49" s="106">
        <f>M48+'KEY L-8'!$M25</f>
        <v>0.30137731481481472</v>
      </c>
      <c r="N49" s="106">
        <f>N48+'KEY L-8'!$M25</f>
        <v>0.30511574074074072</v>
      </c>
      <c r="O49" s="106">
        <f>O48+'KEY L-8'!$M25</f>
        <v>0.30924768518518503</v>
      </c>
      <c r="P49" s="106">
        <f>P48+'KEY L-8'!$M25</f>
        <v>0.31344907407407413</v>
      </c>
      <c r="Q49" s="106">
        <f>Q48+'KEY L-8'!$M25</f>
        <v>0.31711805555555544</v>
      </c>
      <c r="R49" s="106">
        <f>R48+'KEY L-8'!$M25</f>
        <v>0.32108796296296299</v>
      </c>
      <c r="S49" s="106">
        <f>S48+'KEY L-8'!$M25</f>
        <v>0.32498842592592586</v>
      </c>
      <c r="T49" s="106">
        <f>T48+'KEY L-8'!$M25</f>
        <v>0.3289814814814816</v>
      </c>
      <c r="U49" s="106">
        <f>U48+'KEY L-8'!$M25</f>
        <v>0.33285879629629617</v>
      </c>
      <c r="V49" s="106">
        <f>V48+'KEY L-8'!$M25</f>
        <v>0.33679398148148137</v>
      </c>
      <c r="W49" s="106">
        <f>W48+'KEY L-8'!$M25</f>
        <v>0.34072916666666658</v>
      </c>
      <c r="X49" s="106">
        <f>X48+'KEY L-8'!$M25</f>
        <v>0.34466435185185179</v>
      </c>
      <c r="Y49" s="106">
        <f>Y48+'KEY L-8'!$M25</f>
        <v>0.348599537037037</v>
      </c>
      <c r="Z49" s="106">
        <f>Z48+'KEY L-8'!$M25</f>
        <v>0.35253472222222221</v>
      </c>
      <c r="AA49" s="106">
        <f>AA48+'KEY L-8'!$M25</f>
        <v>0.35675925925925939</v>
      </c>
      <c r="AB49" s="106">
        <f>AB48+'KEY L-8'!$M25</f>
        <v>0.36040509259259262</v>
      </c>
      <c r="AC49" s="106">
        <f>AC48+'KEY L-8'!$M25</f>
        <v>0.36434027777777783</v>
      </c>
      <c r="AD49" s="106">
        <f>AD48+'KEY L-8'!$M25</f>
        <v>0.36827546296296304</v>
      </c>
      <c r="AE49" s="106">
        <f>AE48+'KEY L-8'!$M25</f>
        <v>0.37221064814814825</v>
      </c>
      <c r="AF49" s="106">
        <f>AF48+'KEY L-8'!$M25</f>
        <v>0.37614583333333346</v>
      </c>
      <c r="AG49" s="106">
        <f>AG48+'KEY L-8'!$M25</f>
        <v>0.38008101851851867</v>
      </c>
      <c r="AH49" s="106">
        <f>AH48+'KEY L-8'!$M25</f>
        <v>0.38401620370370387</v>
      </c>
      <c r="AI49" s="106">
        <f>AI48+'KEY L-8'!$M25</f>
        <v>0.38795138888888908</v>
      </c>
      <c r="AJ49" s="106">
        <f>AJ48+'KEY L-8'!$M25</f>
        <v>0.39188657407407429</v>
      </c>
      <c r="AK49" s="106">
        <f>AK48+'KEY L-8'!$M25</f>
        <v>0.3958217592592595</v>
      </c>
      <c r="AL49" s="106">
        <f>AL48+'KEY L-8'!$M25</f>
        <v>0.39975694444444471</v>
      </c>
      <c r="AM49" s="106">
        <f>AM48+'KEY L-8'!$M25</f>
        <v>0.40369212962962991</v>
      </c>
      <c r="AN49" s="106">
        <f>AN48+'KEY L-8'!$M25</f>
        <v>0.40762731481481512</v>
      </c>
      <c r="AO49" s="106">
        <f>AO48+'KEY L-8'!$M25</f>
        <v>0.41156250000000033</v>
      </c>
      <c r="AP49" s="106">
        <f>AP48+'KEY L-8'!$M25</f>
        <v>0.41549768518518554</v>
      </c>
      <c r="AQ49" s="106">
        <f>AQ48+'KEY L-8'!$M25</f>
        <v>0.41943287037037075</v>
      </c>
      <c r="AR49" s="106">
        <f>AR48+'KEY L-8'!$M25</f>
        <v>0.42336805555555596</v>
      </c>
      <c r="AS49" s="106">
        <f>AS48+'KEY L-8'!$M25</f>
        <v>0.42730324074074116</v>
      </c>
      <c r="AT49" s="106">
        <f>AT48+'KEY L-8'!$M25</f>
        <v>0.43123842592592637</v>
      </c>
      <c r="AU49" s="106">
        <f>AU48+'KEY L-8'!$M25</f>
        <v>0.43517361111111158</v>
      </c>
      <c r="AV49" s="106">
        <f>AV48+'KEY L-8'!$M25</f>
        <v>0.43910879629629679</v>
      </c>
      <c r="AW49" s="106">
        <f>AW48+'KEY L-8'!$M25</f>
        <v>0.443043981481482</v>
      </c>
      <c r="AX49" s="106">
        <f>AX48+'KEY L-8'!$M25</f>
        <v>0.4469791666666672</v>
      </c>
      <c r="AY49" s="106">
        <f>AY48+'KEY L-8'!$M25</f>
        <v>0.45091435185185241</v>
      </c>
      <c r="AZ49" s="106">
        <f>AZ48+'KEY L-8'!$M25</f>
        <v>0.45484953703703762</v>
      </c>
      <c r="BA49" s="106">
        <f>BA48+'KEY L-8'!$M25</f>
        <v>0.45878472222222283</v>
      </c>
      <c r="BB49" s="106">
        <f>BB48+'KEY L-8'!$M25</f>
        <v>0.46370370370370378</v>
      </c>
      <c r="BC49" s="512"/>
      <c r="BD49" s="106">
        <f>BD48+'KEY L-8'!$M25</f>
        <v>0.46995370370370376</v>
      </c>
      <c r="BE49" s="106">
        <f>BE48+'KEY L-8'!$M25</f>
        <v>0.47452546296296366</v>
      </c>
      <c r="BF49" s="106">
        <f>BF48+'KEY L-8'!$M25</f>
        <v>0.47846064814814887</v>
      </c>
      <c r="BG49" s="106">
        <f>BG48+'KEY L-8'!$M25</f>
        <v>0.48239583333333408</v>
      </c>
      <c r="BH49" s="106">
        <f>BH48+'KEY L-8'!$M25</f>
        <v>0.48633101851851929</v>
      </c>
      <c r="BI49" s="106">
        <f>BI48+'KEY L-8'!$M25</f>
        <v>0.4902662037037045</v>
      </c>
      <c r="BJ49" s="106">
        <f>BJ48+'KEY L-8'!$M25</f>
        <v>0.4942013888888897</v>
      </c>
      <c r="BK49" s="106">
        <f>BK48+'KEY L-8'!$M25</f>
        <v>0.49813657407407491</v>
      </c>
      <c r="BL49" s="106">
        <f>BL48+'KEY L-8'!$M25</f>
        <v>0.50207175925926006</v>
      </c>
      <c r="BM49" s="106">
        <f>BM48+'KEY L-8'!$M25</f>
        <v>0.50600694444444527</v>
      </c>
      <c r="BN49" s="106">
        <f>BN48+'KEY L-8'!$M25</f>
        <v>0.50994212962963048</v>
      </c>
      <c r="BO49" s="106">
        <f>BO48+'KEY L-8'!$M25</f>
        <v>0.5143981481481481</v>
      </c>
      <c r="BP49" s="512"/>
      <c r="BQ49" s="106">
        <f>BQ48+'KEY L-8'!$M25</f>
        <v>0.52134259259259275</v>
      </c>
      <c r="BR49" s="106">
        <f>BR48+'KEY L-8'!$M25</f>
        <v>0.52568287037037154</v>
      </c>
      <c r="BS49" s="106">
        <f>BS48+'KEY L-8'!$M25</f>
        <v>0.52990740740740849</v>
      </c>
      <c r="BT49" s="106">
        <f>BT48+'KEY L-8'!$M25</f>
        <v>0.53413194444444545</v>
      </c>
      <c r="BU49" s="106">
        <f>BU48+'KEY L-8'!$M25</f>
        <v>0.53835648148148252</v>
      </c>
      <c r="BV49" s="106">
        <f>BV48+'KEY L-8'!$M25</f>
        <v>0.54258101851851959</v>
      </c>
      <c r="BW49" s="106">
        <f>BW48+'KEY L-8'!$M25</f>
        <v>0.54680555555555654</v>
      </c>
      <c r="BX49" s="106">
        <f>BX48+'KEY L-8'!$M25</f>
        <v>0.55103009259259361</v>
      </c>
      <c r="BY49" s="106">
        <f>BY48+'KEY L-8'!$M25</f>
        <v>0.55525462962963057</v>
      </c>
      <c r="BZ49" s="106">
        <f>BZ48+'KEY L-8'!$M25</f>
        <v>0.55947916666666764</v>
      </c>
      <c r="CA49" s="106">
        <f>CA48+'KEY L-8'!$M25</f>
        <v>0.5637037037037046</v>
      </c>
      <c r="CB49" s="106">
        <f>CB48+'KEY L-8'!$M25</f>
        <v>0.56792824074074155</v>
      </c>
      <c r="CC49" s="106">
        <f>CC48+'KEY L-8'!$M25</f>
        <v>0.57215277777777851</v>
      </c>
      <c r="CD49" s="106">
        <f>CD48+'KEY L-8'!$M25</f>
        <v>0.57637731481481547</v>
      </c>
      <c r="CE49" s="106">
        <f>CE48+'KEY L-8'!$M25</f>
        <v>0.58060185185185254</v>
      </c>
      <c r="CF49" s="106">
        <f>CF48+'KEY L-8'!$M25</f>
        <v>0.5848263888888896</v>
      </c>
      <c r="CG49" s="106">
        <f>CG48+'KEY L-8'!$M25</f>
        <v>0.58905092592592656</v>
      </c>
      <c r="CH49" s="106">
        <f>CH48+'KEY L-8'!$M25</f>
        <v>0.59327546296296363</v>
      </c>
      <c r="CI49" s="106">
        <f>CI48+'KEY L-8'!$M25</f>
        <v>0.5975000000000007</v>
      </c>
      <c r="CJ49" s="106">
        <f>CJ48+'KEY L-8'!$M25</f>
        <v>0.60172453703703777</v>
      </c>
      <c r="CK49" s="106">
        <f>CK48+'KEY L-8'!$M25</f>
        <v>0.60594907407407483</v>
      </c>
      <c r="CL49" s="106">
        <f>CL48+'KEY L-8'!$M25</f>
        <v>0.6101736111111119</v>
      </c>
      <c r="CM49" s="106">
        <f>CM48+'KEY L-8'!$M25</f>
        <v>0.61439814814814897</v>
      </c>
      <c r="CN49" s="106">
        <f>CN48+'KEY L-8'!$M25</f>
        <v>0.61862268518518604</v>
      </c>
      <c r="CO49" s="106">
        <f>CO48+'KEY L-8'!$M25</f>
        <v>0.62284722222222311</v>
      </c>
      <c r="CP49" s="106">
        <f>CP48+'KEY L-8'!$M25</f>
        <v>0.62707175925926018</v>
      </c>
      <c r="CQ49" s="106">
        <f>CQ48+'KEY L-8'!$M25</f>
        <v>0.63129629629629724</v>
      </c>
      <c r="CR49" s="106">
        <f>CR48+'KEY L-8'!$M25</f>
        <v>0.63552083333333431</v>
      </c>
      <c r="CS49" s="106">
        <f>CS48+'KEY L-8'!$M25</f>
        <v>0.63974537037037138</v>
      </c>
      <c r="CT49" s="106">
        <f>CT48+'KEY L-8'!$M25</f>
        <v>0.64396990740740845</v>
      </c>
      <c r="CU49" s="106">
        <f>CU48+'KEY L-8'!$M25</f>
        <v>0.64819444444444552</v>
      </c>
      <c r="CV49" s="106">
        <f>CV48+'KEY L-8'!$M25</f>
        <v>0.65241898148148258</v>
      </c>
      <c r="CW49" s="106">
        <f>CW48+'KEY L-8'!$M25</f>
        <v>0.65664351851851965</v>
      </c>
      <c r="CX49" s="106">
        <f>CX48+'KEY L-8'!$M25</f>
        <v>0.66086805555555672</v>
      </c>
      <c r="CY49" s="106">
        <f>CY48+'KEY L-8'!$M25</f>
        <v>0.66509259259259379</v>
      </c>
      <c r="CZ49" s="106">
        <f>CZ48+'KEY L-8'!$M25</f>
        <v>0.66931712962963086</v>
      </c>
      <c r="DA49" s="106">
        <f>DA48+'KEY L-8'!$M25</f>
        <v>0.67354166666666793</v>
      </c>
      <c r="DB49" s="106">
        <f>DB48+'KEY L-8'!$M25</f>
        <v>0.67776620370370499</v>
      </c>
      <c r="DC49" s="106">
        <f>DC48+'KEY L-8'!$M25</f>
        <v>0.68199074074074206</v>
      </c>
      <c r="DD49" s="106">
        <f>DD48+'KEY L-8'!$M25</f>
        <v>0.68621527777777913</v>
      </c>
      <c r="DE49" s="106">
        <f>DE48+'KEY L-8'!$M25</f>
        <v>0.6904398148148162</v>
      </c>
      <c r="DF49" s="106">
        <f>DF48+'KEY L-8'!$M25</f>
        <v>0.69466435185185327</v>
      </c>
      <c r="DG49" s="106">
        <f>DG48+'KEY L-8'!$M25</f>
        <v>0.69888888888889034</v>
      </c>
      <c r="DH49" s="106">
        <f>DH48+'KEY L-8'!$M25</f>
        <v>0.7031134259259274</v>
      </c>
      <c r="DI49" s="106">
        <f>DI48+'KEY L-8'!$M25</f>
        <v>0.70733796296296447</v>
      </c>
      <c r="DJ49" s="106">
        <f>DJ48+'KEY L-8'!$M25</f>
        <v>0.71156250000000154</v>
      </c>
      <c r="DK49" s="106">
        <f>DK48+'KEY L-8'!$M25</f>
        <v>0.71414351851851865</v>
      </c>
      <c r="DL49" s="106">
        <f>DL48+'KEY L-8'!$M25</f>
        <v>0.71648148148148161</v>
      </c>
      <c r="DM49" s="106">
        <f>DM48+'KEY L-8'!$M25</f>
        <v>0.72001157407407568</v>
      </c>
      <c r="DN49" s="106">
        <f>DN48+'KEY L-8'!$M25</f>
        <v>0.72423611111111275</v>
      </c>
      <c r="DO49" s="106">
        <f>DO48+'KEY L-8'!$M25</f>
        <v>0.72846064814814981</v>
      </c>
      <c r="DP49" s="106">
        <f>DP48+'KEY L-8'!$M25</f>
        <v>0.73268518518518688</v>
      </c>
      <c r="DQ49" s="106">
        <f>DQ48+'KEY L-8'!$M25</f>
        <v>0.73690972222222395</v>
      </c>
      <c r="DR49" s="106">
        <f>DR48+'KEY L-8'!$M25</f>
        <v>0.74113425925926102</v>
      </c>
      <c r="DS49" s="106">
        <f>DS48+'KEY L-8'!$M25</f>
        <v>0.74535879629629809</v>
      </c>
      <c r="DT49" s="106">
        <f>DT48+'KEY L-8'!$M25</f>
        <v>0.74958333333333516</v>
      </c>
      <c r="DU49" s="106">
        <f>DU48+'KEY L-8'!$M25</f>
        <v>0.75380787037037222</v>
      </c>
      <c r="DV49" s="106">
        <f>DV48+'KEY L-8'!$M25</f>
        <v>0.75803240740740929</v>
      </c>
      <c r="DW49" s="106">
        <f>DW48+'KEY L-8'!$M25</f>
        <v>0.7619675925925945</v>
      </c>
      <c r="DX49" s="106">
        <f>DX48+'KEY L-8'!$M25</f>
        <v>0.76590277777777971</v>
      </c>
      <c r="DY49" s="106">
        <f>DY48+'KEY L-8'!$M25</f>
        <v>0.76983796296296492</v>
      </c>
      <c r="DZ49" s="106">
        <f>DZ48+'KEY L-8'!$M25</f>
        <v>0.77377314814815013</v>
      </c>
      <c r="EA49" s="106">
        <f>EA48+'KEY L-8'!$M25</f>
        <v>0.77770833333333533</v>
      </c>
      <c r="EB49" s="106">
        <f>EB48+'KEY L-8'!$M25</f>
        <v>0.78164351851852054</v>
      </c>
      <c r="EC49" s="106">
        <f>EC48+'KEY L-8'!$M25</f>
        <v>0.78557870370370575</v>
      </c>
      <c r="ED49" s="106">
        <f>ED48+'KEY L-8'!$M25</f>
        <v>0.78951388888889096</v>
      </c>
      <c r="EE49" s="106">
        <f>EE48+'KEY L-8'!$M25</f>
        <v>0.79344907407407617</v>
      </c>
      <c r="EF49" s="106">
        <f>EF48+'KEY L-8'!$M25</f>
        <v>0.79738425925926137</v>
      </c>
      <c r="EG49" s="106">
        <f>EG48+'KEY L-8'!$M25</f>
        <v>0.80131944444444658</v>
      </c>
      <c r="EH49" s="106">
        <f>EH48+'KEY L-8'!$M25</f>
        <v>0.80525462962963179</v>
      </c>
      <c r="EI49" s="106">
        <f>EI48+'KEY L-8'!$M25</f>
        <v>0.809189814814817</v>
      </c>
      <c r="EJ49" s="106">
        <f>EJ48+'KEY L-8'!$M25</f>
        <v>0.81312500000000221</v>
      </c>
      <c r="EK49" s="106">
        <f>EK48+'KEY L-8'!$M25</f>
        <v>0.81706018518518742</v>
      </c>
      <c r="EL49" s="106">
        <f>EL48+'KEY L-8'!$M25</f>
        <v>0.82099537037037262</v>
      </c>
      <c r="EM49" s="106">
        <f>EM48+'KEY L-8'!$M25</f>
        <v>0.82493055555555783</v>
      </c>
      <c r="EN49" s="106">
        <f>EN48+'KEY L-8'!$M25</f>
        <v>0.82886574074074304</v>
      </c>
      <c r="EO49" s="106">
        <f>EO48+'KEY L-8'!$M25</f>
        <v>0.83280092592592825</v>
      </c>
      <c r="EP49" s="106">
        <f>EP48+'KEY L-8'!$M25</f>
        <v>0.83673611111111346</v>
      </c>
      <c r="EQ49" s="106">
        <f>EQ48+'KEY L-8'!$M25</f>
        <v>0.84067129629629866</v>
      </c>
      <c r="ER49" s="106">
        <f>ER48+'KEY L-8'!$M25</f>
        <v>0.84460648148148387</v>
      </c>
      <c r="ES49" s="106">
        <f>ES48+'KEY L-8'!$M25</f>
        <v>0.84854166666666908</v>
      </c>
      <c r="ET49" s="106">
        <f>ET48+'KEY L-8'!$M25</f>
        <v>0.85247685185185429</v>
      </c>
      <c r="EU49" s="106">
        <f>EU48+'KEY L-8'!$M25</f>
        <v>0.8564120370370395</v>
      </c>
      <c r="EV49" s="106">
        <f>EV48+'KEY L-8'!$M25</f>
        <v>0.86034722222222471</v>
      </c>
      <c r="EW49" s="106">
        <f>EW48+'KEY L-8'!$M25</f>
        <v>0.86428240740740991</v>
      </c>
      <c r="EX49" s="106">
        <f>EX48+'KEY L-8'!$M25</f>
        <v>0.86821759259259512</v>
      </c>
      <c r="EY49" s="106">
        <f>EY48+'KEY L-8'!$M25</f>
        <v>0.87215277777778033</v>
      </c>
      <c r="EZ49" s="106">
        <f>EZ48+'KEY L-8'!$M25</f>
        <v>0.87608796296296554</v>
      </c>
      <c r="FA49" s="106">
        <f>FA48+'KEY L-8'!$M25</f>
        <v>0.88002314814815075</v>
      </c>
      <c r="FB49" s="106">
        <f>FB48+'KEY L-8'!$M25</f>
        <v>0.88395833333333595</v>
      </c>
      <c r="FC49" s="106">
        <f>FC48+'KEY L-8'!$M25</f>
        <v>0.88789351851852116</v>
      </c>
      <c r="FD49" s="106">
        <f>FD48+'KEY L-8'!$M25</f>
        <v>0.89182870370370637</v>
      </c>
      <c r="FE49" s="106">
        <f>FE48+'KEY L-8'!$M25</f>
        <v>0.89576388888889158</v>
      </c>
      <c r="FF49" s="106">
        <f>FF48+'KEY L-8'!$M25</f>
        <v>0.89969907407407679</v>
      </c>
      <c r="FG49" s="512"/>
      <c r="FH49" s="106">
        <f>FH48+'KEY L-8'!$M25</f>
        <v>0.9075694444444472</v>
      </c>
      <c r="FI49" s="106">
        <f>FI48+'KEY L-8'!$M25</f>
        <v>0.91150462962963241</v>
      </c>
      <c r="FJ49" s="512"/>
      <c r="FK49" s="106">
        <f>FK48+'KEY L-8'!$M25</f>
        <v>0.91937500000000283</v>
      </c>
      <c r="FL49" s="512"/>
      <c r="FM49" s="106">
        <f>FM48+'KEY L-8'!$M25</f>
        <v>0.92672453703703694</v>
      </c>
      <c r="FN49" s="595" t="s">
        <v>121</v>
      </c>
      <c r="FO49" s="106">
        <f>FO48+'KEY L-8'!$M25</f>
        <v>0.93390046296296281</v>
      </c>
      <c r="FP49" s="106">
        <f>FP48+'KEY L-8'!$M25</f>
        <v>0.93818287037037018</v>
      </c>
      <c r="FQ49" s="512"/>
      <c r="FR49" s="106">
        <f>FR48+'KEY L-8'!$M25</f>
        <v>0.94703703703703712</v>
      </c>
      <c r="FS49" s="512"/>
      <c r="FT49" s="106">
        <f>FT48+'KEY L-8'!$M25</f>
        <v>0.95328703703703721</v>
      </c>
      <c r="FU49" s="128">
        <f>FU48+'KEY L-8'!$M25</f>
        <v>0.95675925925925931</v>
      </c>
      <c r="FV49" s="106">
        <f>FV48+'KEY L-8'!$M25</f>
        <v>0.96231481481481485</v>
      </c>
      <c r="FW49" s="512"/>
      <c r="FX49" s="106">
        <f>FX48+'KEY L-8'!$M25</f>
        <v>0.97064814814814815</v>
      </c>
      <c r="FY49" s="128">
        <f>FY48+'KEY L-8'!$M25</f>
        <v>0.97898148148148167</v>
      </c>
      <c r="FZ49" s="512"/>
      <c r="GA49" s="130">
        <f>GA48+'KEY L-8'!$M25</f>
        <v>0.98731481481481498</v>
      </c>
      <c r="GB49" s="512"/>
      <c r="GC49" s="128">
        <f>GC48+'KEY L-8'!$M25</f>
        <v>0.99564814814814828</v>
      </c>
      <c r="GD49" s="512"/>
      <c r="GE49" s="512"/>
      <c r="GF49" s="512"/>
      <c r="GG49" s="512"/>
      <c r="GH49" s="517"/>
      <c r="GI49" s="517"/>
      <c r="GJ49" s="517"/>
      <c r="GK49" s="512"/>
      <c r="GL49" s="517"/>
      <c r="GM49" s="512"/>
      <c r="GN49" s="512"/>
      <c r="GO49" s="512"/>
      <c r="GP49" s="519"/>
      <c r="GQ49" s="594"/>
    </row>
    <row r="50" spans="1:199" s="71" customFormat="1" ht="17.100000000000001" customHeight="1" thickBot="1" x14ac:dyDescent="0.3">
      <c r="A50" s="72" t="s">
        <v>75</v>
      </c>
      <c r="B50" s="109">
        <f>B49+'KEY L-8'!$Q26</f>
        <v>0.25593749999999998</v>
      </c>
      <c r="C50" s="109">
        <f>C49+'KEY L-8'!$M26</f>
        <v>0.2633449074074074</v>
      </c>
      <c r="D50" s="108">
        <f>D49+'KEY L-8'!$M26</f>
        <v>0.26545138888888892</v>
      </c>
      <c r="E50" s="106">
        <f>E49+'KEY L-8'!$M26</f>
        <v>0.27239583333333334</v>
      </c>
      <c r="F50" s="106">
        <f>F49+'KEY L-8'!$M26</f>
        <v>0.27586805555555555</v>
      </c>
      <c r="G50" s="106">
        <f>G49+'KEY L-8'!$M26</f>
        <v>0.27934027777777776</v>
      </c>
      <c r="H50" s="106">
        <f>H49+'KEY L-8'!$M26</f>
        <v>0.28281250000000008</v>
      </c>
      <c r="I50" s="106">
        <f>I49+'KEY L-8'!$M26</f>
        <v>0.28697916666666673</v>
      </c>
      <c r="J50" s="106">
        <f>J49+'KEY L-8'!$M26</f>
        <v>0.29199074074074088</v>
      </c>
      <c r="K50" s="106">
        <f>K49+'KEY L-8'!$M26</f>
        <v>0.29461805555555559</v>
      </c>
      <c r="L50" s="106">
        <f>L49+'KEY L-8'!$M26</f>
        <v>0.29695601851851866</v>
      </c>
      <c r="M50" s="106">
        <f>M49+'KEY L-8'!$M26</f>
        <v>0.304074074074074</v>
      </c>
      <c r="N50" s="106">
        <f>N49+'KEY L-8'!$M26</f>
        <v>0.30781249999999999</v>
      </c>
      <c r="O50" s="106">
        <f>O49+'KEY L-8'!$M26</f>
        <v>0.3119444444444443</v>
      </c>
      <c r="P50" s="106">
        <f>P49+'KEY L-8'!$M26</f>
        <v>0.3161458333333334</v>
      </c>
      <c r="Q50" s="106">
        <f>Q49+'KEY L-8'!$M26</f>
        <v>0.31981481481481472</v>
      </c>
      <c r="R50" s="106">
        <f>R49+'KEY L-8'!$M26</f>
        <v>0.32378472222222227</v>
      </c>
      <c r="S50" s="106">
        <f>S49+'KEY L-8'!$M26</f>
        <v>0.32768518518518513</v>
      </c>
      <c r="T50" s="106">
        <f>T49+'KEY L-8'!$M26</f>
        <v>0.33167824074074087</v>
      </c>
      <c r="U50" s="106">
        <f>U49+'KEY L-8'!$M26</f>
        <v>0.33555555555555544</v>
      </c>
      <c r="V50" s="106">
        <f>V49+'KEY L-8'!$M26</f>
        <v>0.33949074074074065</v>
      </c>
      <c r="W50" s="106">
        <f>W49+'KEY L-8'!$M26</f>
        <v>0.34342592592592586</v>
      </c>
      <c r="X50" s="106">
        <f>X49+'KEY L-8'!$M26</f>
        <v>0.34736111111111106</v>
      </c>
      <c r="Y50" s="106">
        <f>Y49+'KEY L-8'!$M26</f>
        <v>0.35129629629629627</v>
      </c>
      <c r="Z50" s="106">
        <f>Z49+'KEY L-8'!$M26</f>
        <v>0.35523148148148148</v>
      </c>
      <c r="AA50" s="106">
        <f>AA49+'KEY L-8'!$M26</f>
        <v>0.35945601851851866</v>
      </c>
      <c r="AB50" s="106">
        <f>AB49+'KEY L-8'!$M26</f>
        <v>0.3631018518518519</v>
      </c>
      <c r="AC50" s="106">
        <f>AC49+'KEY L-8'!$M26</f>
        <v>0.36703703703703711</v>
      </c>
      <c r="AD50" s="106">
        <f>AD49+'KEY L-8'!$M26</f>
        <v>0.37097222222222231</v>
      </c>
      <c r="AE50" s="106">
        <f>AE49+'KEY L-8'!$M26</f>
        <v>0.37490740740740752</v>
      </c>
      <c r="AF50" s="106">
        <f>AF49+'KEY L-8'!$M26</f>
        <v>0.37884259259259273</v>
      </c>
      <c r="AG50" s="106">
        <f>AG49+'KEY L-8'!$M26</f>
        <v>0.38277777777777794</v>
      </c>
      <c r="AH50" s="106">
        <f>AH49+'KEY L-8'!$M26</f>
        <v>0.38671296296296315</v>
      </c>
      <c r="AI50" s="106">
        <f>AI49+'KEY L-8'!$M26</f>
        <v>0.39064814814814836</v>
      </c>
      <c r="AJ50" s="106">
        <f>AJ49+'KEY L-8'!$M26</f>
        <v>0.39458333333333356</v>
      </c>
      <c r="AK50" s="106">
        <f>AK49+'KEY L-8'!$M26</f>
        <v>0.39851851851851877</v>
      </c>
      <c r="AL50" s="106">
        <f>AL49+'KEY L-8'!$M26</f>
        <v>0.40245370370370398</v>
      </c>
      <c r="AM50" s="106">
        <f>AM49+'KEY L-8'!$M26</f>
        <v>0.40638888888888919</v>
      </c>
      <c r="AN50" s="106">
        <f>AN49+'KEY L-8'!$M26</f>
        <v>0.4103240740740744</v>
      </c>
      <c r="AO50" s="106">
        <f>AO49+'KEY L-8'!$M26</f>
        <v>0.4142592592592596</v>
      </c>
      <c r="AP50" s="106">
        <f>AP49+'KEY L-8'!$M26</f>
        <v>0.41819444444444481</v>
      </c>
      <c r="AQ50" s="106">
        <f>AQ49+'KEY L-8'!$M26</f>
        <v>0.42212962962963002</v>
      </c>
      <c r="AR50" s="106">
        <f>AR49+'KEY L-8'!$M26</f>
        <v>0.42606481481481523</v>
      </c>
      <c r="AS50" s="106">
        <f>AS49+'KEY L-8'!$M26</f>
        <v>0.43000000000000044</v>
      </c>
      <c r="AT50" s="106">
        <f>AT49+'KEY L-8'!$M26</f>
        <v>0.43393518518518565</v>
      </c>
      <c r="AU50" s="106">
        <f>AU49+'KEY L-8'!$M26</f>
        <v>0.43787037037037085</v>
      </c>
      <c r="AV50" s="106">
        <f>AV49+'KEY L-8'!$M26</f>
        <v>0.44180555555555606</v>
      </c>
      <c r="AW50" s="106">
        <f>AW49+'KEY L-8'!$M26</f>
        <v>0.44574074074074127</v>
      </c>
      <c r="AX50" s="106">
        <f>AX49+'KEY L-8'!$M26</f>
        <v>0.44967592592592648</v>
      </c>
      <c r="AY50" s="106">
        <f>AY49+'KEY L-8'!$M26</f>
        <v>0.45361111111111169</v>
      </c>
      <c r="AZ50" s="106">
        <f>AZ49+'KEY L-8'!$M26</f>
        <v>0.45754629629629689</v>
      </c>
      <c r="BA50" s="106">
        <f>BA49+'KEY L-8'!$M26</f>
        <v>0.4614814814814821</v>
      </c>
      <c r="BB50" s="106">
        <f>BB49+'KEY L-8'!$M26</f>
        <v>0.46640046296296306</v>
      </c>
      <c r="BC50" s="513"/>
      <c r="BD50" s="106">
        <f>BD49+'KEY L-8'!$M26</f>
        <v>0.47265046296296304</v>
      </c>
      <c r="BE50" s="106">
        <f>BE49+'KEY L-8'!$M26</f>
        <v>0.47722222222222294</v>
      </c>
      <c r="BF50" s="106">
        <f>BF49+'KEY L-8'!$M26</f>
        <v>0.48115740740740814</v>
      </c>
      <c r="BG50" s="106">
        <f>BG49+'KEY L-8'!$M26</f>
        <v>0.48509259259259335</v>
      </c>
      <c r="BH50" s="106">
        <f>BH49+'KEY L-8'!$M26</f>
        <v>0.48902777777777856</v>
      </c>
      <c r="BI50" s="106">
        <f>BI49+'KEY L-8'!$M26</f>
        <v>0.49296296296296377</v>
      </c>
      <c r="BJ50" s="106">
        <f>BJ49+'KEY L-8'!$M26</f>
        <v>0.49689814814814898</v>
      </c>
      <c r="BK50" s="106">
        <f>BK49+'KEY L-8'!$M26</f>
        <v>0.50083333333333413</v>
      </c>
      <c r="BL50" s="106">
        <f>BL49+'KEY L-8'!$M26</f>
        <v>0.50476851851851934</v>
      </c>
      <c r="BM50" s="106">
        <f>BM49+'KEY L-8'!$M26</f>
        <v>0.50870370370370455</v>
      </c>
      <c r="BN50" s="106">
        <f>BN49+'KEY L-8'!$M26</f>
        <v>0.51263888888888975</v>
      </c>
      <c r="BO50" s="106">
        <f>BO49+'KEY L-8'!$M26</f>
        <v>0.51709490740740738</v>
      </c>
      <c r="BP50" s="513"/>
      <c r="BQ50" s="106">
        <f>BQ49+'KEY L-8'!$M26</f>
        <v>0.52403935185185202</v>
      </c>
      <c r="BR50" s="106">
        <f>BR49+'KEY L-8'!$M26</f>
        <v>0.52837962962963081</v>
      </c>
      <c r="BS50" s="106">
        <f>BS49+'KEY L-8'!$M26</f>
        <v>0.53260416666666777</v>
      </c>
      <c r="BT50" s="106">
        <f>BT49+'KEY L-8'!$M26</f>
        <v>0.53682870370370472</v>
      </c>
      <c r="BU50" s="106">
        <f>BU49+'KEY L-8'!$M26</f>
        <v>0.54105324074074179</v>
      </c>
      <c r="BV50" s="106">
        <f>BV49+'KEY L-8'!$M26</f>
        <v>0.54527777777777886</v>
      </c>
      <c r="BW50" s="106">
        <f>BW49+'KEY L-8'!$M26</f>
        <v>0.54950231481481582</v>
      </c>
      <c r="BX50" s="106">
        <f>BX49+'KEY L-8'!$M26</f>
        <v>0.55372685185185289</v>
      </c>
      <c r="BY50" s="106">
        <f>BY49+'KEY L-8'!$M26</f>
        <v>0.55795138888888984</v>
      </c>
      <c r="BZ50" s="106">
        <f>BZ49+'KEY L-8'!$M26</f>
        <v>0.56217592592592691</v>
      </c>
      <c r="CA50" s="106">
        <f>CA49+'KEY L-8'!$M26</f>
        <v>0.56640046296296387</v>
      </c>
      <c r="CB50" s="106">
        <f>CB49+'KEY L-8'!$M26</f>
        <v>0.57062500000000083</v>
      </c>
      <c r="CC50" s="106">
        <f>CC49+'KEY L-8'!$M26</f>
        <v>0.57484953703703778</v>
      </c>
      <c r="CD50" s="106">
        <f>CD49+'KEY L-8'!$M26</f>
        <v>0.57907407407407474</v>
      </c>
      <c r="CE50" s="106">
        <f>CE49+'KEY L-8'!$M26</f>
        <v>0.58329861111111181</v>
      </c>
      <c r="CF50" s="106">
        <f>CF49+'KEY L-8'!$M26</f>
        <v>0.58752314814814888</v>
      </c>
      <c r="CG50" s="106">
        <f>CG49+'KEY L-8'!$M26</f>
        <v>0.59174768518518583</v>
      </c>
      <c r="CH50" s="106">
        <f>CH49+'KEY L-8'!$M26</f>
        <v>0.5959722222222229</v>
      </c>
      <c r="CI50" s="106">
        <f>CI49+'KEY L-8'!$M26</f>
        <v>0.60019675925925997</v>
      </c>
      <c r="CJ50" s="106">
        <f>CJ49+'KEY L-8'!$M26</f>
        <v>0.60442129629629704</v>
      </c>
      <c r="CK50" s="106">
        <f>CK49+'KEY L-8'!$M26</f>
        <v>0.60864583333333411</v>
      </c>
      <c r="CL50" s="106">
        <f>CL49+'KEY L-8'!$M26</f>
        <v>0.61287037037037118</v>
      </c>
      <c r="CM50" s="106">
        <f>CM49+'KEY L-8'!$M26</f>
        <v>0.61709490740740824</v>
      </c>
      <c r="CN50" s="106">
        <f>CN49+'KEY L-8'!$M26</f>
        <v>0.62131944444444531</v>
      </c>
      <c r="CO50" s="106">
        <f>CO49+'KEY L-8'!$M26</f>
        <v>0.62554398148148238</v>
      </c>
      <c r="CP50" s="106">
        <f>CP49+'KEY L-8'!$M26</f>
        <v>0.62976851851851945</v>
      </c>
      <c r="CQ50" s="106">
        <f>CQ49+'KEY L-8'!$M26</f>
        <v>0.63399305555555652</v>
      </c>
      <c r="CR50" s="106">
        <f>CR49+'KEY L-8'!$M26</f>
        <v>0.63821759259259359</v>
      </c>
      <c r="CS50" s="106">
        <f>CS49+'KEY L-8'!$M26</f>
        <v>0.64244212962963065</v>
      </c>
      <c r="CT50" s="106">
        <f>CT49+'KEY L-8'!$M26</f>
        <v>0.64666666666666772</v>
      </c>
      <c r="CU50" s="106">
        <f>CU49+'KEY L-8'!$M26</f>
        <v>0.65089120370370479</v>
      </c>
      <c r="CV50" s="106">
        <f>CV49+'KEY L-8'!$M26</f>
        <v>0.65511574074074186</v>
      </c>
      <c r="CW50" s="106">
        <f>CW49+'KEY L-8'!$M26</f>
        <v>0.65934027777777893</v>
      </c>
      <c r="CX50" s="106">
        <f>CX49+'KEY L-8'!$M26</f>
        <v>0.663564814814816</v>
      </c>
      <c r="CY50" s="106">
        <f>CY49+'KEY L-8'!$M26</f>
        <v>0.66778935185185306</v>
      </c>
      <c r="CZ50" s="106">
        <f>CZ49+'KEY L-8'!$M26</f>
        <v>0.67201388888889013</v>
      </c>
      <c r="DA50" s="106">
        <f>DA49+'KEY L-8'!$M26</f>
        <v>0.6762384259259272</v>
      </c>
      <c r="DB50" s="106">
        <f>DB49+'KEY L-8'!$M26</f>
        <v>0.68046296296296427</v>
      </c>
      <c r="DC50" s="106">
        <f>DC49+'KEY L-8'!$M26</f>
        <v>0.68468750000000134</v>
      </c>
      <c r="DD50" s="106">
        <f>DD49+'KEY L-8'!$M26</f>
        <v>0.6889120370370384</v>
      </c>
      <c r="DE50" s="106">
        <f>DE49+'KEY L-8'!$M26</f>
        <v>0.69313657407407547</v>
      </c>
      <c r="DF50" s="106">
        <f>DF49+'KEY L-8'!$M26</f>
        <v>0.69736111111111254</v>
      </c>
      <c r="DG50" s="106">
        <f>DG49+'KEY L-8'!$M26</f>
        <v>0.70158564814814961</v>
      </c>
      <c r="DH50" s="106">
        <f>DH49+'KEY L-8'!$M26</f>
        <v>0.70581018518518668</v>
      </c>
      <c r="DI50" s="106">
        <f>DI49+'KEY L-8'!$M26</f>
        <v>0.71003472222222375</v>
      </c>
      <c r="DJ50" s="106">
        <f>DJ49+'KEY L-8'!$M26</f>
        <v>0.71425925925926081</v>
      </c>
      <c r="DK50" s="106">
        <f>DK49+'KEY L-8'!$M26</f>
        <v>0.71684027777777792</v>
      </c>
      <c r="DL50" s="106">
        <f>DL49+'KEY L-8'!$M26</f>
        <v>0.71917824074074088</v>
      </c>
      <c r="DM50" s="106">
        <f>DM49+'KEY L-8'!$M26</f>
        <v>0.72270833333333495</v>
      </c>
      <c r="DN50" s="106">
        <f>DN49+'KEY L-8'!$M26</f>
        <v>0.72693287037037202</v>
      </c>
      <c r="DO50" s="106">
        <f>DO49+'KEY L-8'!$M26</f>
        <v>0.73115740740740909</v>
      </c>
      <c r="DP50" s="106">
        <f>DP49+'KEY L-8'!$M26</f>
        <v>0.73538194444444616</v>
      </c>
      <c r="DQ50" s="106">
        <f>DQ49+'KEY L-8'!$M26</f>
        <v>0.73960648148148322</v>
      </c>
      <c r="DR50" s="106">
        <f>DR49+'KEY L-8'!$M26</f>
        <v>0.74383101851852029</v>
      </c>
      <c r="DS50" s="106">
        <f>DS49+'KEY L-8'!$M26</f>
        <v>0.74805555555555736</v>
      </c>
      <c r="DT50" s="106">
        <f>DT49+'KEY L-8'!$M26</f>
        <v>0.75228009259259443</v>
      </c>
      <c r="DU50" s="106">
        <f>DU49+'KEY L-8'!$M26</f>
        <v>0.7565046296296315</v>
      </c>
      <c r="DV50" s="106">
        <f>DV49+'KEY L-8'!$M26</f>
        <v>0.76072916666666857</v>
      </c>
      <c r="DW50" s="106">
        <f>DW49+'KEY L-8'!$M26</f>
        <v>0.76466435185185377</v>
      </c>
      <c r="DX50" s="106">
        <f>DX49+'KEY L-8'!$M26</f>
        <v>0.76859953703703898</v>
      </c>
      <c r="DY50" s="106">
        <f>DY49+'KEY L-8'!$M26</f>
        <v>0.77253472222222419</v>
      </c>
      <c r="DZ50" s="106">
        <f>DZ49+'KEY L-8'!$M26</f>
        <v>0.7764699074074094</v>
      </c>
      <c r="EA50" s="106">
        <f>EA49+'KEY L-8'!$M26</f>
        <v>0.78040509259259461</v>
      </c>
      <c r="EB50" s="106">
        <f>EB49+'KEY L-8'!$M26</f>
        <v>0.78434027777777982</v>
      </c>
      <c r="EC50" s="106">
        <f>EC49+'KEY L-8'!$M26</f>
        <v>0.78827546296296502</v>
      </c>
      <c r="ED50" s="106">
        <f>ED49+'KEY L-8'!$M26</f>
        <v>0.79221064814815023</v>
      </c>
      <c r="EE50" s="106">
        <f>EE49+'KEY L-8'!$M26</f>
        <v>0.79614583333333544</v>
      </c>
      <c r="EF50" s="106">
        <f>EF49+'KEY L-8'!$M26</f>
        <v>0.80008101851852065</v>
      </c>
      <c r="EG50" s="106">
        <f>EG49+'KEY L-8'!$M26</f>
        <v>0.80401620370370586</v>
      </c>
      <c r="EH50" s="106">
        <f>EH49+'KEY L-8'!$M26</f>
        <v>0.80795138888889106</v>
      </c>
      <c r="EI50" s="106">
        <f>EI49+'KEY L-8'!$M26</f>
        <v>0.81188657407407627</v>
      </c>
      <c r="EJ50" s="106">
        <f>EJ49+'KEY L-8'!$M26</f>
        <v>0.81582175925926148</v>
      </c>
      <c r="EK50" s="106">
        <f>EK49+'KEY L-8'!$M26</f>
        <v>0.81975694444444669</v>
      </c>
      <c r="EL50" s="106">
        <f>EL49+'KEY L-8'!$M26</f>
        <v>0.8236921296296319</v>
      </c>
      <c r="EM50" s="106">
        <f>EM49+'KEY L-8'!$M26</f>
        <v>0.82762731481481711</v>
      </c>
      <c r="EN50" s="106">
        <f>EN49+'KEY L-8'!$M26</f>
        <v>0.83156250000000231</v>
      </c>
      <c r="EO50" s="106">
        <f>EO49+'KEY L-8'!$M26</f>
        <v>0.83549768518518752</v>
      </c>
      <c r="EP50" s="106">
        <f>EP49+'KEY L-8'!$M26</f>
        <v>0.83943287037037273</v>
      </c>
      <c r="EQ50" s="106">
        <f>EQ49+'KEY L-8'!$M26</f>
        <v>0.84336805555555794</v>
      </c>
      <c r="ER50" s="106">
        <f>ER49+'KEY L-8'!$M26</f>
        <v>0.84730324074074315</v>
      </c>
      <c r="ES50" s="106">
        <f>ES49+'KEY L-8'!$M26</f>
        <v>0.85123842592592835</v>
      </c>
      <c r="ET50" s="106">
        <f>ET49+'KEY L-8'!$M26</f>
        <v>0.85517361111111356</v>
      </c>
      <c r="EU50" s="106">
        <f>EU49+'KEY L-8'!$M26</f>
        <v>0.85910879629629877</v>
      </c>
      <c r="EV50" s="106">
        <f>EV49+'KEY L-8'!$M26</f>
        <v>0.86304398148148398</v>
      </c>
      <c r="EW50" s="106">
        <f>EW49+'KEY L-8'!$M26</f>
        <v>0.86697916666666919</v>
      </c>
      <c r="EX50" s="106">
        <f>EX49+'KEY L-8'!$M26</f>
        <v>0.8709143518518544</v>
      </c>
      <c r="EY50" s="106">
        <f>EY49+'KEY L-8'!$M26</f>
        <v>0.8748495370370396</v>
      </c>
      <c r="EZ50" s="106">
        <f>EZ49+'KEY L-8'!$M26</f>
        <v>0.87878472222222481</v>
      </c>
      <c r="FA50" s="106">
        <f>FA49+'KEY L-8'!$M26</f>
        <v>0.88271990740741002</v>
      </c>
      <c r="FB50" s="106">
        <f>FB49+'KEY L-8'!$M26</f>
        <v>0.88665509259259523</v>
      </c>
      <c r="FC50" s="106">
        <f>FC49+'KEY L-8'!$M26</f>
        <v>0.89059027777778044</v>
      </c>
      <c r="FD50" s="106">
        <f>FD49+'KEY L-8'!$M26</f>
        <v>0.89452546296296565</v>
      </c>
      <c r="FE50" s="106">
        <f>FE49+'KEY L-8'!$M26</f>
        <v>0.89846064814815085</v>
      </c>
      <c r="FF50" s="106">
        <f>FF49+'KEY L-8'!$M26</f>
        <v>0.90239583333333606</v>
      </c>
      <c r="FG50" s="513"/>
      <c r="FH50" s="106">
        <f>FH49+'KEY L-8'!$M26</f>
        <v>0.91026620370370648</v>
      </c>
      <c r="FI50" s="106">
        <f>FI49+'KEY L-8'!$M26</f>
        <v>0.91420138888889169</v>
      </c>
      <c r="FJ50" s="513"/>
      <c r="FK50" s="106">
        <f>FK49+'KEY L-8'!$M26</f>
        <v>0.9220717592592621</v>
      </c>
      <c r="FL50" s="516"/>
      <c r="FM50" s="106">
        <f>FM49+'KEY L-8'!$M26</f>
        <v>0.92942129629629622</v>
      </c>
      <c r="FN50" s="596"/>
      <c r="FO50" s="106">
        <f>FO49+'KEY L-8'!$M26</f>
        <v>0.93659722222222208</v>
      </c>
      <c r="FP50" s="106">
        <f>FP49+'KEY L-8'!$M26</f>
        <v>0.94087962962962945</v>
      </c>
      <c r="FQ50" s="513"/>
      <c r="FR50" s="106">
        <f>FR49+'KEY L-8'!$M26</f>
        <v>0.9497337962962964</v>
      </c>
      <c r="FS50" s="516"/>
      <c r="FT50" s="106">
        <f>FT49+'KEY L-8'!$M26</f>
        <v>0.95598379629629648</v>
      </c>
      <c r="FU50" s="128">
        <f>FU49+'KEY L-8'!$M26</f>
        <v>0.95945601851851858</v>
      </c>
      <c r="FV50" s="106">
        <f>FV49+'KEY L-8'!$M26</f>
        <v>0.96501157407407412</v>
      </c>
      <c r="FW50" s="516"/>
      <c r="FX50" s="106">
        <f>FX49+'KEY L-8'!$M26</f>
        <v>0.97334490740740742</v>
      </c>
      <c r="FY50" s="128">
        <f>FY49+'KEY L-8'!$M26</f>
        <v>0.98167824074074095</v>
      </c>
      <c r="FZ50" s="513"/>
      <c r="GA50" s="130">
        <f>GA49+'KEY L-8'!$M26</f>
        <v>0.99001157407407425</v>
      </c>
      <c r="GB50" s="516"/>
      <c r="GC50" s="128">
        <f>GC49+'KEY L-8'!$M26</f>
        <v>0.99834490740740756</v>
      </c>
      <c r="GD50" s="513"/>
      <c r="GE50" s="513"/>
      <c r="GF50" s="513"/>
      <c r="GG50" s="513"/>
      <c r="GH50" s="517"/>
      <c r="GI50" s="517"/>
      <c r="GJ50" s="517"/>
      <c r="GK50" s="516"/>
      <c r="GL50" s="517"/>
      <c r="GM50" s="516"/>
      <c r="GN50" s="516"/>
      <c r="GO50" s="516"/>
      <c r="GP50" s="520"/>
      <c r="GQ50" s="594"/>
    </row>
    <row r="51" spans="1:199" s="71" customFormat="1" ht="17.100000000000001" customHeight="1" x14ac:dyDescent="0.25">
      <c r="A51" s="72" t="s">
        <v>74</v>
      </c>
      <c r="B51" s="109">
        <f>B50+'KEY L-8'!$Q27</f>
        <v>0.25813657407407409</v>
      </c>
      <c r="C51" s="109">
        <f>C50+'KEY L-8'!$M27</f>
        <v>0.26510416666666664</v>
      </c>
      <c r="D51" s="108">
        <f>D50+'KEY L-8'!$M27</f>
        <v>0.26721064814814816</v>
      </c>
      <c r="E51" s="106">
        <f>E50+'KEY L-8'!$M27</f>
        <v>0.27415509259259258</v>
      </c>
      <c r="F51" s="106">
        <f>F50+'KEY L-8'!$M27</f>
        <v>0.27762731481481479</v>
      </c>
      <c r="G51" s="106">
        <f>G50+'KEY L-8'!$M27</f>
        <v>0.281099537037037</v>
      </c>
      <c r="H51" s="106">
        <f>H50+'KEY L-8'!$M27</f>
        <v>0.28457175925925932</v>
      </c>
      <c r="I51" s="106">
        <f>I50+'KEY L-8'!$M27</f>
        <v>0.28873842592592597</v>
      </c>
      <c r="J51" s="106">
        <f>J50+'KEY L-8'!$M27</f>
        <v>0.29375000000000012</v>
      </c>
      <c r="K51" s="106">
        <f>K50+'KEY L-8'!$M27</f>
        <v>0.29637731481481483</v>
      </c>
      <c r="L51" s="106">
        <f>L50+'KEY L-8'!$M27</f>
        <v>0.2987152777777779</v>
      </c>
      <c r="M51" s="106">
        <f>M50+'KEY L-8'!$M27</f>
        <v>0.30583333333333323</v>
      </c>
      <c r="N51" s="106">
        <f>N50+'KEY L-8'!$M27</f>
        <v>0.30957175925925923</v>
      </c>
      <c r="O51" s="106">
        <f>O50+'KEY L-8'!$M27</f>
        <v>0.31370370370370354</v>
      </c>
      <c r="P51" s="106">
        <f>P50+'KEY L-8'!$M27</f>
        <v>0.31790509259259264</v>
      </c>
      <c r="Q51" s="106">
        <f>Q50+'KEY L-8'!$M27</f>
        <v>0.32157407407407396</v>
      </c>
      <c r="R51" s="106">
        <f>R50+'KEY L-8'!$M27</f>
        <v>0.3255439814814815</v>
      </c>
      <c r="S51" s="106">
        <f>S50+'KEY L-8'!$M27</f>
        <v>0.32944444444444437</v>
      </c>
      <c r="T51" s="106">
        <f>T50+'KEY L-8'!$M27</f>
        <v>0.33343750000000011</v>
      </c>
      <c r="U51" s="106">
        <f>U50+'KEY L-8'!$M27</f>
        <v>0.33731481481481468</v>
      </c>
      <c r="V51" s="106">
        <f>V50+'KEY L-8'!$M27</f>
        <v>0.34124999999999989</v>
      </c>
      <c r="W51" s="106">
        <f>W50+'KEY L-8'!$M27</f>
        <v>0.34518518518518509</v>
      </c>
      <c r="X51" s="106">
        <f>X50+'KEY L-8'!$M27</f>
        <v>0.3491203703703703</v>
      </c>
      <c r="Y51" s="106">
        <f>Y50+'KEY L-8'!$M27</f>
        <v>0.35305555555555551</v>
      </c>
      <c r="Z51" s="106">
        <f>Z50+'KEY L-8'!$M27</f>
        <v>0.35699074074074072</v>
      </c>
      <c r="AA51" s="106">
        <f>AA50+'KEY L-8'!$M27</f>
        <v>0.3612152777777779</v>
      </c>
      <c r="AB51" s="106">
        <f>AB50+'KEY L-8'!$M27</f>
        <v>0.36486111111111114</v>
      </c>
      <c r="AC51" s="106">
        <f>AC50+'KEY L-8'!$M27</f>
        <v>0.36879629629629634</v>
      </c>
      <c r="AD51" s="106">
        <f>AD50+'KEY L-8'!$M27</f>
        <v>0.37273148148148155</v>
      </c>
      <c r="AE51" s="106">
        <f>AE50+'KEY L-8'!$M27</f>
        <v>0.37666666666666676</v>
      </c>
      <c r="AF51" s="106">
        <f>AF50+'KEY L-8'!$M27</f>
        <v>0.38060185185185197</v>
      </c>
      <c r="AG51" s="106">
        <f>AG50+'KEY L-8'!$M27</f>
        <v>0.38453703703703718</v>
      </c>
      <c r="AH51" s="106">
        <f>AH50+'KEY L-8'!$M27</f>
        <v>0.38847222222222239</v>
      </c>
      <c r="AI51" s="106">
        <f>AI50+'KEY L-8'!$M27</f>
        <v>0.39240740740740759</v>
      </c>
      <c r="AJ51" s="106">
        <f>AJ50+'KEY L-8'!$M27</f>
        <v>0.3963425925925928</v>
      </c>
      <c r="AK51" s="106">
        <f>AK50+'KEY L-8'!$M27</f>
        <v>0.40027777777777801</v>
      </c>
      <c r="AL51" s="106">
        <f>AL50+'KEY L-8'!$M27</f>
        <v>0.40421296296296322</v>
      </c>
      <c r="AM51" s="106">
        <f>AM50+'KEY L-8'!$M27</f>
        <v>0.40814814814814843</v>
      </c>
      <c r="AN51" s="106">
        <f>AN50+'KEY L-8'!$M27</f>
        <v>0.41208333333333363</v>
      </c>
      <c r="AO51" s="106">
        <f>AO50+'KEY L-8'!$M27</f>
        <v>0.41601851851851884</v>
      </c>
      <c r="AP51" s="106">
        <f>AP50+'KEY L-8'!$M27</f>
        <v>0.41995370370370405</v>
      </c>
      <c r="AQ51" s="106">
        <f>AQ50+'KEY L-8'!$M27</f>
        <v>0.42388888888888926</v>
      </c>
      <c r="AR51" s="106">
        <f>AR50+'KEY L-8'!$M27</f>
        <v>0.42782407407407447</v>
      </c>
      <c r="AS51" s="106">
        <f>AS50+'KEY L-8'!$M27</f>
        <v>0.43175925925925968</v>
      </c>
      <c r="AT51" s="106">
        <f>AT50+'KEY L-8'!$M27</f>
        <v>0.43569444444444488</v>
      </c>
      <c r="AU51" s="106">
        <f>AU50+'KEY L-8'!$M27</f>
        <v>0.43962962962963009</v>
      </c>
      <c r="AV51" s="106">
        <f>AV50+'KEY L-8'!$M27</f>
        <v>0.4435648148148153</v>
      </c>
      <c r="AW51" s="106">
        <f>AW50+'KEY L-8'!$M27</f>
        <v>0.44750000000000051</v>
      </c>
      <c r="AX51" s="106">
        <f>AX50+'KEY L-8'!$M27</f>
        <v>0.45143518518518572</v>
      </c>
      <c r="AY51" s="106">
        <f>AY50+'KEY L-8'!$M27</f>
        <v>0.45537037037037092</v>
      </c>
      <c r="AZ51" s="106">
        <f>AZ50+'KEY L-8'!$M27</f>
        <v>0.45930555555555613</v>
      </c>
      <c r="BA51" s="106">
        <f>BA50+'KEY L-8'!$M27</f>
        <v>0.46324074074074134</v>
      </c>
      <c r="BB51" s="106">
        <f>BB50+'KEY L-8'!$M27</f>
        <v>0.4681597222222223</v>
      </c>
      <c r="BC51" s="75"/>
      <c r="BD51" s="106">
        <f>BD50+'KEY L-8'!$M27</f>
        <v>0.47440972222222227</v>
      </c>
      <c r="BE51" s="106">
        <f>BE50+'KEY L-8'!$M27</f>
        <v>0.47898148148148217</v>
      </c>
      <c r="BF51" s="106">
        <f>BF50+'KEY L-8'!$M27</f>
        <v>0.48291666666666738</v>
      </c>
      <c r="BG51" s="106">
        <f>BG50+'KEY L-8'!$M27</f>
        <v>0.48685185185185259</v>
      </c>
      <c r="BH51" s="106">
        <f>BH50+'KEY L-8'!$M27</f>
        <v>0.4907870370370378</v>
      </c>
      <c r="BI51" s="106">
        <f>BI50+'KEY L-8'!$M27</f>
        <v>0.49472222222222301</v>
      </c>
      <c r="BJ51" s="106">
        <f>BJ50+'KEY L-8'!$M27</f>
        <v>0.49865740740740822</v>
      </c>
      <c r="BK51" s="106">
        <f>BK50+'KEY L-8'!$M27</f>
        <v>0.50259259259259337</v>
      </c>
      <c r="BL51" s="106">
        <f>BL50+'KEY L-8'!$M27</f>
        <v>0.50652777777777858</v>
      </c>
      <c r="BM51" s="106">
        <f>BM50+'KEY L-8'!$M27</f>
        <v>0.51046296296296378</v>
      </c>
      <c r="BN51" s="106">
        <f>BN50+'KEY L-8'!$M27</f>
        <v>0.51439814814814899</v>
      </c>
      <c r="BO51" s="106">
        <f>BO50+'KEY L-8'!$M27</f>
        <v>0.51885416666666662</v>
      </c>
      <c r="BP51" s="75"/>
      <c r="BQ51" s="106">
        <f>BQ50+'KEY L-8'!$M27</f>
        <v>0.52579861111111126</v>
      </c>
      <c r="BR51" s="106">
        <f>BR50+'KEY L-8'!$M27</f>
        <v>0.53013888888889005</v>
      </c>
      <c r="BS51" s="106">
        <f>BS50+'KEY L-8'!$M27</f>
        <v>0.534363425925927</v>
      </c>
      <c r="BT51" s="106">
        <f>BT50+'KEY L-8'!$M27</f>
        <v>0.53858796296296396</v>
      </c>
      <c r="BU51" s="106">
        <f>BU50+'KEY L-8'!$M27</f>
        <v>0.54281250000000103</v>
      </c>
      <c r="BV51" s="106">
        <f>BV50+'KEY L-8'!$M27</f>
        <v>0.5470370370370381</v>
      </c>
      <c r="BW51" s="106">
        <f>BW50+'KEY L-8'!$M27</f>
        <v>0.55126157407407506</v>
      </c>
      <c r="BX51" s="106">
        <f>BX50+'KEY L-8'!$M27</f>
        <v>0.55548611111111212</v>
      </c>
      <c r="BY51" s="106">
        <f>BY50+'KEY L-8'!$M27</f>
        <v>0.55971064814814908</v>
      </c>
      <c r="BZ51" s="106">
        <f>BZ50+'KEY L-8'!$M27</f>
        <v>0.56393518518518615</v>
      </c>
      <c r="CA51" s="106">
        <f>CA50+'KEY L-8'!$M27</f>
        <v>0.56815972222222311</v>
      </c>
      <c r="CB51" s="106">
        <f>CB50+'KEY L-8'!$M27</f>
        <v>0.57238425925926006</v>
      </c>
      <c r="CC51" s="106">
        <f>CC50+'KEY L-8'!$M27</f>
        <v>0.57660879629629702</v>
      </c>
      <c r="CD51" s="106">
        <f>CD50+'KEY L-8'!$M27</f>
        <v>0.58083333333333398</v>
      </c>
      <c r="CE51" s="106">
        <f>CE50+'KEY L-8'!$M27</f>
        <v>0.58505787037037105</v>
      </c>
      <c r="CF51" s="106">
        <f>CF50+'KEY L-8'!$M27</f>
        <v>0.58928240740740812</v>
      </c>
      <c r="CG51" s="106">
        <f>CG50+'KEY L-8'!$M27</f>
        <v>0.59350694444444507</v>
      </c>
      <c r="CH51" s="106">
        <f>CH50+'KEY L-8'!$M27</f>
        <v>0.59773148148148214</v>
      </c>
      <c r="CI51" s="106">
        <f>CI50+'KEY L-8'!$M27</f>
        <v>0.60195601851851921</v>
      </c>
      <c r="CJ51" s="106">
        <f>CJ50+'KEY L-8'!$M27</f>
        <v>0.60618055555555628</v>
      </c>
      <c r="CK51" s="106">
        <f>CK50+'KEY L-8'!$M27</f>
        <v>0.61040509259259335</v>
      </c>
      <c r="CL51" s="106">
        <f>CL50+'KEY L-8'!$M27</f>
        <v>0.61462962962963041</v>
      </c>
      <c r="CM51" s="106">
        <f>CM50+'KEY L-8'!$M27</f>
        <v>0.61885416666666748</v>
      </c>
      <c r="CN51" s="106">
        <f>CN50+'KEY L-8'!$M27</f>
        <v>0.62307870370370455</v>
      </c>
      <c r="CO51" s="106">
        <f>CO50+'KEY L-8'!$M27</f>
        <v>0.62730324074074162</v>
      </c>
      <c r="CP51" s="106">
        <f>CP50+'KEY L-8'!$M27</f>
        <v>0.63152777777777869</v>
      </c>
      <c r="CQ51" s="106">
        <f>CQ50+'KEY L-8'!$M27</f>
        <v>0.63575231481481576</v>
      </c>
      <c r="CR51" s="106">
        <f>CR50+'KEY L-8'!$M27</f>
        <v>0.63997685185185282</v>
      </c>
      <c r="CS51" s="106">
        <f>CS50+'KEY L-8'!$M27</f>
        <v>0.64420138888888989</v>
      </c>
      <c r="CT51" s="106">
        <f>CT50+'KEY L-8'!$M27</f>
        <v>0.64842592592592696</v>
      </c>
      <c r="CU51" s="106">
        <f>CU50+'KEY L-8'!$M27</f>
        <v>0.65265046296296403</v>
      </c>
      <c r="CV51" s="106">
        <f>CV50+'KEY L-8'!$M27</f>
        <v>0.6568750000000011</v>
      </c>
      <c r="CW51" s="106">
        <f>CW50+'KEY L-8'!$M27</f>
        <v>0.66109953703703817</v>
      </c>
      <c r="CX51" s="106">
        <f>CX50+'KEY L-8'!$M27</f>
        <v>0.66532407407407523</v>
      </c>
      <c r="CY51" s="106">
        <f>CY50+'KEY L-8'!$M27</f>
        <v>0.6695486111111123</v>
      </c>
      <c r="CZ51" s="106">
        <f>CZ50+'KEY L-8'!$M27</f>
        <v>0.67377314814814937</v>
      </c>
      <c r="DA51" s="106">
        <f>DA50+'KEY L-8'!$M27</f>
        <v>0.67799768518518644</v>
      </c>
      <c r="DB51" s="106">
        <f>DB50+'KEY L-8'!$M27</f>
        <v>0.68222222222222351</v>
      </c>
      <c r="DC51" s="106">
        <f>DC50+'KEY L-8'!$M27</f>
        <v>0.68644675925926057</v>
      </c>
      <c r="DD51" s="106">
        <f>DD50+'KEY L-8'!$M27</f>
        <v>0.69067129629629764</v>
      </c>
      <c r="DE51" s="106">
        <f>DE50+'KEY L-8'!$M27</f>
        <v>0.69489583333333471</v>
      </c>
      <c r="DF51" s="106">
        <f>DF50+'KEY L-8'!$M27</f>
        <v>0.69912037037037178</v>
      </c>
      <c r="DG51" s="106">
        <f>DG50+'KEY L-8'!$M27</f>
        <v>0.70334490740740885</v>
      </c>
      <c r="DH51" s="106">
        <f>DH50+'KEY L-8'!$M27</f>
        <v>0.70756944444444592</v>
      </c>
      <c r="DI51" s="106">
        <f>DI50+'KEY L-8'!$M27</f>
        <v>0.71179398148148298</v>
      </c>
      <c r="DJ51" s="106">
        <f>DJ50+'KEY L-8'!$M27</f>
        <v>0.71601851851852005</v>
      </c>
      <c r="DK51" s="106">
        <f>DK50+'KEY L-8'!$M27</f>
        <v>0.71859953703703716</v>
      </c>
      <c r="DL51" s="106">
        <f>DL50+'KEY L-8'!$M27</f>
        <v>0.72093750000000012</v>
      </c>
      <c r="DM51" s="106">
        <f>DM50+'KEY L-8'!$M27</f>
        <v>0.72446759259259419</v>
      </c>
      <c r="DN51" s="106">
        <f>DN50+'KEY L-8'!$M27</f>
        <v>0.72869212962963126</v>
      </c>
      <c r="DO51" s="106">
        <f>DO50+'KEY L-8'!$M27</f>
        <v>0.73291666666666833</v>
      </c>
      <c r="DP51" s="106">
        <f>DP50+'KEY L-8'!$M27</f>
        <v>0.73714120370370539</v>
      </c>
      <c r="DQ51" s="106">
        <f>DQ50+'KEY L-8'!$M27</f>
        <v>0.74136574074074246</v>
      </c>
      <c r="DR51" s="106">
        <f>DR50+'KEY L-8'!$M27</f>
        <v>0.74559027777777953</v>
      </c>
      <c r="DS51" s="106">
        <f>DS50+'KEY L-8'!$M27</f>
        <v>0.7498148148148166</v>
      </c>
      <c r="DT51" s="106">
        <f>DT50+'KEY L-8'!$M27</f>
        <v>0.75403935185185367</v>
      </c>
      <c r="DU51" s="106">
        <f>DU50+'KEY L-8'!$M27</f>
        <v>0.75826388888889074</v>
      </c>
      <c r="DV51" s="106">
        <f>DV50+'KEY L-8'!$M27</f>
        <v>0.7624884259259278</v>
      </c>
      <c r="DW51" s="106">
        <f>DW50+'KEY L-8'!$M27</f>
        <v>0.76642361111111301</v>
      </c>
      <c r="DX51" s="106">
        <f>DX50+'KEY L-8'!$M27</f>
        <v>0.77035879629629822</v>
      </c>
      <c r="DY51" s="106">
        <f>DY50+'KEY L-8'!$M27</f>
        <v>0.77429398148148343</v>
      </c>
      <c r="DZ51" s="106">
        <f>DZ50+'KEY L-8'!$M27</f>
        <v>0.77822916666666864</v>
      </c>
      <c r="EA51" s="106">
        <f>EA50+'KEY L-8'!$M27</f>
        <v>0.78216435185185385</v>
      </c>
      <c r="EB51" s="106">
        <f>EB50+'KEY L-8'!$M27</f>
        <v>0.78609953703703905</v>
      </c>
      <c r="EC51" s="106">
        <f>EC50+'KEY L-8'!$M27</f>
        <v>0.79003472222222426</v>
      </c>
      <c r="ED51" s="106">
        <f>ED50+'KEY L-8'!$M27</f>
        <v>0.79396990740740947</v>
      </c>
      <c r="EE51" s="106">
        <f>EE50+'KEY L-8'!$M27</f>
        <v>0.79790509259259468</v>
      </c>
      <c r="EF51" s="106">
        <f>EF50+'KEY L-8'!$M27</f>
        <v>0.80184027777777989</v>
      </c>
      <c r="EG51" s="106">
        <f>EG50+'KEY L-8'!$M27</f>
        <v>0.80577546296296509</v>
      </c>
      <c r="EH51" s="106">
        <f>EH50+'KEY L-8'!$M27</f>
        <v>0.8097106481481503</v>
      </c>
      <c r="EI51" s="106">
        <f>EI50+'KEY L-8'!$M27</f>
        <v>0.81364583333333551</v>
      </c>
      <c r="EJ51" s="106">
        <f>EJ50+'KEY L-8'!$M27</f>
        <v>0.81758101851852072</v>
      </c>
      <c r="EK51" s="106">
        <f>EK50+'KEY L-8'!$M27</f>
        <v>0.82151620370370593</v>
      </c>
      <c r="EL51" s="106">
        <f>EL50+'KEY L-8'!$M27</f>
        <v>0.82545138888889114</v>
      </c>
      <c r="EM51" s="106">
        <f>EM50+'KEY L-8'!$M27</f>
        <v>0.82938657407407634</v>
      </c>
      <c r="EN51" s="106">
        <f>EN50+'KEY L-8'!$M27</f>
        <v>0.83332175925926155</v>
      </c>
      <c r="EO51" s="106">
        <f>EO50+'KEY L-8'!$M27</f>
        <v>0.83725694444444676</v>
      </c>
      <c r="EP51" s="106">
        <f>EP50+'KEY L-8'!$M27</f>
        <v>0.84119212962963197</v>
      </c>
      <c r="EQ51" s="106">
        <f>EQ50+'KEY L-8'!$M27</f>
        <v>0.84512731481481718</v>
      </c>
      <c r="ER51" s="106">
        <f>ER50+'KEY L-8'!$M27</f>
        <v>0.84906250000000238</v>
      </c>
      <c r="ES51" s="106">
        <f>ES50+'KEY L-8'!$M27</f>
        <v>0.85299768518518759</v>
      </c>
      <c r="ET51" s="106">
        <f>ET50+'KEY L-8'!$M27</f>
        <v>0.8569328703703728</v>
      </c>
      <c r="EU51" s="106">
        <f>EU50+'KEY L-8'!$M27</f>
        <v>0.86086805555555801</v>
      </c>
      <c r="EV51" s="106">
        <f>EV50+'KEY L-8'!$M27</f>
        <v>0.86480324074074322</v>
      </c>
      <c r="EW51" s="106">
        <f>EW50+'KEY L-8'!$M27</f>
        <v>0.86873842592592843</v>
      </c>
      <c r="EX51" s="106">
        <f>EX50+'KEY L-8'!$M27</f>
        <v>0.87267361111111363</v>
      </c>
      <c r="EY51" s="106">
        <f>EY50+'KEY L-8'!$M27</f>
        <v>0.87660879629629884</v>
      </c>
      <c r="EZ51" s="106">
        <f>EZ50+'KEY L-8'!$M27</f>
        <v>0.88054398148148405</v>
      </c>
      <c r="FA51" s="106">
        <f>FA50+'KEY L-8'!$M27</f>
        <v>0.88447916666666926</v>
      </c>
      <c r="FB51" s="106">
        <f>FB50+'KEY L-8'!$M27</f>
        <v>0.88841435185185447</v>
      </c>
      <c r="FC51" s="106">
        <f>FC50+'KEY L-8'!$M27</f>
        <v>0.89234953703703968</v>
      </c>
      <c r="FD51" s="106">
        <f>FD50+'KEY L-8'!$M27</f>
        <v>0.89628472222222488</v>
      </c>
      <c r="FE51" s="106">
        <f>FE50+'KEY L-8'!$M27</f>
        <v>0.90021990740741009</v>
      </c>
      <c r="FF51" s="106">
        <f>FF50+'KEY L-8'!$M27</f>
        <v>0.9041550925925953</v>
      </c>
      <c r="FG51" s="75"/>
      <c r="FH51" s="106">
        <f>FH50+'KEY L-8'!$M27</f>
        <v>0.91202546296296572</v>
      </c>
      <c r="FI51" s="106">
        <f>FI50+'KEY L-8'!$M27</f>
        <v>0.91596064814815092</v>
      </c>
      <c r="FJ51" s="75"/>
      <c r="FK51" s="106">
        <f>FK50+'KEY L-8'!$M27</f>
        <v>0.92383101851852134</v>
      </c>
      <c r="FL51" s="113"/>
      <c r="FM51" s="106">
        <f>FM50+'KEY L-8'!$M27</f>
        <v>0.93118055555555546</v>
      </c>
      <c r="FN51" s="596"/>
      <c r="FO51" s="106">
        <f>FO50+'KEY L-8'!$M27</f>
        <v>0.93835648148148132</v>
      </c>
      <c r="FP51" s="106">
        <f>FP50+'KEY L-8'!$M27</f>
        <v>0.94263888888888869</v>
      </c>
      <c r="FQ51" s="75"/>
      <c r="FR51" s="106">
        <f>FR50+'KEY L-8'!$M27</f>
        <v>0.95149305555555563</v>
      </c>
      <c r="FS51" s="113"/>
      <c r="FT51" s="106">
        <f>FT50+'KEY L-8'!$M27</f>
        <v>0.95774305555555572</v>
      </c>
      <c r="FU51" s="128">
        <f>FU50+'KEY L-8'!$M27</f>
        <v>0.96121527777777782</v>
      </c>
      <c r="FV51" s="106">
        <f>FV50+'KEY L-8'!$M27</f>
        <v>0.96677083333333336</v>
      </c>
      <c r="FW51" s="113"/>
      <c r="FX51" s="106">
        <f>FX50+'KEY L-8'!$M27</f>
        <v>0.97510416666666666</v>
      </c>
      <c r="FY51" s="128">
        <f>FY50+'KEY L-8'!$M27</f>
        <v>0.98343750000000019</v>
      </c>
      <c r="FZ51" s="75"/>
      <c r="GA51" s="130">
        <f>GA50+'KEY L-8'!$M27</f>
        <v>0.99177083333333349</v>
      </c>
      <c r="GB51" s="113"/>
      <c r="GC51" s="128">
        <f>GC50+'KEY L-8'!$M27</f>
        <v>1.0001041666666668</v>
      </c>
      <c r="GD51" s="75"/>
      <c r="GE51" s="75"/>
      <c r="GF51" s="75"/>
      <c r="GG51" s="75"/>
      <c r="GH51" s="75"/>
      <c r="GI51" s="75"/>
      <c r="GJ51" s="75"/>
      <c r="GK51" s="113"/>
      <c r="GL51" s="75"/>
      <c r="GM51" s="113"/>
      <c r="GN51" s="113"/>
      <c r="GO51" s="113"/>
      <c r="GP51" s="118"/>
      <c r="GQ51" s="94"/>
    </row>
    <row r="52" spans="1:199" s="71" customFormat="1" ht="17.100000000000001" customHeight="1" x14ac:dyDescent="0.25">
      <c r="A52" s="72" t="s">
        <v>73</v>
      </c>
      <c r="B52" s="109">
        <f>B51+'KEY L-8'!$Q28</f>
        <v>0.26040509259259265</v>
      </c>
      <c r="C52" s="109">
        <f>C51+'KEY L-8'!$M28</f>
        <v>0.26686342592592588</v>
      </c>
      <c r="D52" s="108">
        <f>D51+'KEY L-8'!$M28</f>
        <v>0.26896990740740739</v>
      </c>
      <c r="E52" s="106">
        <f>E51+'KEY L-8'!$M28</f>
        <v>0.27591435185185181</v>
      </c>
      <c r="F52" s="106">
        <f>F51+'KEY L-8'!$M28</f>
        <v>0.27938657407407402</v>
      </c>
      <c r="G52" s="106">
        <f>G51+'KEY L-8'!$M28</f>
        <v>0.28285879629629623</v>
      </c>
      <c r="H52" s="106">
        <f>H51+'KEY L-8'!$M28</f>
        <v>0.28633101851851855</v>
      </c>
      <c r="I52" s="106">
        <f>I51+'KEY L-8'!$M28</f>
        <v>0.29049768518518521</v>
      </c>
      <c r="J52" s="106">
        <f>J51+'KEY L-8'!$M28</f>
        <v>0.29550925925925936</v>
      </c>
      <c r="K52" s="106">
        <f>K51+'KEY L-8'!$M28</f>
        <v>0.29813657407407407</v>
      </c>
      <c r="L52" s="106">
        <f>L51+'KEY L-8'!$M28</f>
        <v>0.30047453703703714</v>
      </c>
      <c r="M52" s="106">
        <f>M51+'KEY L-8'!$M28</f>
        <v>0.30759259259259247</v>
      </c>
      <c r="N52" s="106">
        <f>N51+'KEY L-8'!$M28</f>
        <v>0.31133101851851847</v>
      </c>
      <c r="O52" s="106">
        <f>O51+'KEY L-8'!$M28</f>
        <v>0.31546296296296278</v>
      </c>
      <c r="P52" s="106">
        <f>P51+'KEY L-8'!$M28</f>
        <v>0.31966435185185188</v>
      </c>
      <c r="Q52" s="106">
        <f>Q51+'KEY L-8'!$M28</f>
        <v>0.32333333333333319</v>
      </c>
      <c r="R52" s="106">
        <f>R51+'KEY L-8'!$M28</f>
        <v>0.32730324074074074</v>
      </c>
      <c r="S52" s="106">
        <f>S51+'KEY L-8'!$M28</f>
        <v>0.33120370370370361</v>
      </c>
      <c r="T52" s="106">
        <f>T51+'KEY L-8'!$M28</f>
        <v>0.33519675925925935</v>
      </c>
      <c r="U52" s="106">
        <f>U51+'KEY L-8'!$M28</f>
        <v>0.33907407407407392</v>
      </c>
      <c r="V52" s="106">
        <f>V51+'KEY L-8'!$M28</f>
        <v>0.34300925925925912</v>
      </c>
      <c r="W52" s="106">
        <f>W51+'KEY L-8'!$M28</f>
        <v>0.34694444444444433</v>
      </c>
      <c r="X52" s="106">
        <f>X51+'KEY L-8'!$M28</f>
        <v>0.35087962962962954</v>
      </c>
      <c r="Y52" s="106">
        <f>Y51+'KEY L-8'!$M28</f>
        <v>0.35481481481481475</v>
      </c>
      <c r="Z52" s="106">
        <f>Z51+'KEY L-8'!$M28</f>
        <v>0.35874999999999996</v>
      </c>
      <c r="AA52" s="106">
        <f>AA51+'KEY L-8'!$M28</f>
        <v>0.36297453703703714</v>
      </c>
      <c r="AB52" s="106">
        <f>AB51+'KEY L-8'!$M28</f>
        <v>0.36662037037037037</v>
      </c>
      <c r="AC52" s="106">
        <f>AC51+'KEY L-8'!$M28</f>
        <v>0.37055555555555558</v>
      </c>
      <c r="AD52" s="106">
        <f>AD51+'KEY L-8'!$M28</f>
        <v>0.37449074074074079</v>
      </c>
      <c r="AE52" s="106">
        <f>AE51+'KEY L-8'!$M28</f>
        <v>0.378425925925926</v>
      </c>
      <c r="AF52" s="106">
        <f>AF51+'KEY L-8'!$M28</f>
        <v>0.38236111111111121</v>
      </c>
      <c r="AG52" s="106">
        <f>AG51+'KEY L-8'!$M28</f>
        <v>0.38629629629629642</v>
      </c>
      <c r="AH52" s="106">
        <f>AH51+'KEY L-8'!$M28</f>
        <v>0.39023148148148162</v>
      </c>
      <c r="AI52" s="106">
        <f>AI51+'KEY L-8'!$M28</f>
        <v>0.39416666666666683</v>
      </c>
      <c r="AJ52" s="106">
        <f>AJ51+'KEY L-8'!$M28</f>
        <v>0.39810185185185204</v>
      </c>
      <c r="AK52" s="106">
        <f>AK51+'KEY L-8'!$M28</f>
        <v>0.40203703703703725</v>
      </c>
      <c r="AL52" s="106">
        <f>AL51+'KEY L-8'!$M28</f>
        <v>0.40597222222222246</v>
      </c>
      <c r="AM52" s="106">
        <f>AM51+'KEY L-8'!$M28</f>
        <v>0.40990740740740766</v>
      </c>
      <c r="AN52" s="106">
        <f>AN51+'KEY L-8'!$M28</f>
        <v>0.41384259259259287</v>
      </c>
      <c r="AO52" s="106">
        <f>AO51+'KEY L-8'!$M28</f>
        <v>0.41777777777777808</v>
      </c>
      <c r="AP52" s="106">
        <f>AP51+'KEY L-8'!$M28</f>
        <v>0.42171296296296329</v>
      </c>
      <c r="AQ52" s="106">
        <f>AQ51+'KEY L-8'!$M28</f>
        <v>0.4256481481481485</v>
      </c>
      <c r="AR52" s="106">
        <f>AR51+'KEY L-8'!$M28</f>
        <v>0.42958333333333371</v>
      </c>
      <c r="AS52" s="106">
        <f>AS51+'KEY L-8'!$M28</f>
        <v>0.43351851851851891</v>
      </c>
      <c r="AT52" s="106">
        <f>AT51+'KEY L-8'!$M28</f>
        <v>0.43745370370370412</v>
      </c>
      <c r="AU52" s="106">
        <f>AU51+'KEY L-8'!$M28</f>
        <v>0.44138888888888933</v>
      </c>
      <c r="AV52" s="106">
        <f>AV51+'KEY L-8'!$M28</f>
        <v>0.44532407407407454</v>
      </c>
      <c r="AW52" s="106">
        <f>AW51+'KEY L-8'!$M28</f>
        <v>0.44925925925925975</v>
      </c>
      <c r="AX52" s="106">
        <f>AX51+'KEY L-8'!$M28</f>
        <v>0.45319444444444495</v>
      </c>
      <c r="AY52" s="106">
        <f>AY51+'KEY L-8'!$M28</f>
        <v>0.45712962962963016</v>
      </c>
      <c r="AZ52" s="106">
        <f>AZ51+'KEY L-8'!$M28</f>
        <v>0.46106481481481537</v>
      </c>
      <c r="BA52" s="106">
        <f>BA51+'KEY L-8'!$M28</f>
        <v>0.46500000000000058</v>
      </c>
      <c r="BB52" s="106">
        <f>BB51+'KEY L-8'!$M28</f>
        <v>0.46991898148148153</v>
      </c>
      <c r="BC52" s="75">
        <f>BC32+'KEY L-8'!$X$12</f>
        <v>0.45042824074074139</v>
      </c>
      <c r="BD52" s="106">
        <f>BD51+'KEY L-8'!$M28</f>
        <v>0.47616898148148151</v>
      </c>
      <c r="BE52" s="106">
        <f>BE51+'KEY L-8'!$M28</f>
        <v>0.48074074074074141</v>
      </c>
      <c r="BF52" s="106">
        <f>BF51+'KEY L-8'!$M28</f>
        <v>0.48467592592592662</v>
      </c>
      <c r="BG52" s="106">
        <f>BG51+'KEY L-8'!$M28</f>
        <v>0.48861111111111183</v>
      </c>
      <c r="BH52" s="106">
        <f>BH51+'KEY L-8'!$M28</f>
        <v>0.49254629629629704</v>
      </c>
      <c r="BI52" s="106">
        <f>BI51+'KEY L-8'!$M28</f>
        <v>0.49648148148148225</v>
      </c>
      <c r="BJ52" s="106">
        <f>BJ51+'KEY L-8'!$M28</f>
        <v>0.50041666666666751</v>
      </c>
      <c r="BK52" s="106">
        <f>BK51+'KEY L-8'!$M28</f>
        <v>0.50435185185185261</v>
      </c>
      <c r="BL52" s="106">
        <f>BL51+'KEY L-8'!$M28</f>
        <v>0.50828703703703781</v>
      </c>
      <c r="BM52" s="106">
        <f>BM51+'KEY L-8'!$M28</f>
        <v>0.51222222222222302</v>
      </c>
      <c r="BN52" s="106">
        <f>BN51+'KEY L-8'!$M28</f>
        <v>0.51615740740740823</v>
      </c>
      <c r="BO52" s="106">
        <f>BO51+'KEY L-8'!$M28</f>
        <v>0.52061342592592585</v>
      </c>
      <c r="BP52" s="75">
        <f>BP32+'KEY L-8'!$X$12</f>
        <v>0.5015856481481491</v>
      </c>
      <c r="BQ52" s="106">
        <f>BQ51+'KEY L-8'!$M28</f>
        <v>0.5275578703703705</v>
      </c>
      <c r="BR52" s="106">
        <f>BR51+'KEY L-8'!$M28</f>
        <v>0.53189814814814929</v>
      </c>
      <c r="BS52" s="106">
        <f>BS51+'KEY L-8'!$M28</f>
        <v>0.53612268518518624</v>
      </c>
      <c r="BT52" s="106">
        <f>BT51+'KEY L-8'!$M28</f>
        <v>0.5403472222222232</v>
      </c>
      <c r="BU52" s="106">
        <f>BU51+'KEY L-8'!$M28</f>
        <v>0.54457175925926027</v>
      </c>
      <c r="BV52" s="106">
        <f>BV51+'KEY L-8'!$M28</f>
        <v>0.54879629629629734</v>
      </c>
      <c r="BW52" s="106">
        <f>BW51+'KEY L-8'!$M28</f>
        <v>0.55302083333333429</v>
      </c>
      <c r="BX52" s="106">
        <f>BX51+'KEY L-8'!$M28</f>
        <v>0.55724537037037136</v>
      </c>
      <c r="BY52" s="106">
        <f>BY51+'KEY L-8'!$M28</f>
        <v>0.56146990740740832</v>
      </c>
      <c r="BZ52" s="106">
        <f>BZ51+'KEY L-8'!$M28</f>
        <v>0.56569444444444539</v>
      </c>
      <c r="CA52" s="106">
        <f>CA51+'KEY L-8'!$M28</f>
        <v>0.56991898148148235</v>
      </c>
      <c r="CB52" s="106">
        <f>CB51+'KEY L-8'!$M28</f>
        <v>0.5741435185185193</v>
      </c>
      <c r="CC52" s="106">
        <f>CC51+'KEY L-8'!$M28</f>
        <v>0.57836805555555626</v>
      </c>
      <c r="CD52" s="106">
        <f>CD51+'KEY L-8'!$M28</f>
        <v>0.58259259259259322</v>
      </c>
      <c r="CE52" s="106">
        <f>CE51+'KEY L-8'!$M28</f>
        <v>0.58681712962963029</v>
      </c>
      <c r="CF52" s="106">
        <f>CF51+'KEY L-8'!$M28</f>
        <v>0.59104166666666735</v>
      </c>
      <c r="CG52" s="106">
        <f>CG51+'KEY L-8'!$M28</f>
        <v>0.59526620370370431</v>
      </c>
      <c r="CH52" s="106">
        <f>CH51+'KEY L-8'!$M28</f>
        <v>0.59949074074074138</v>
      </c>
      <c r="CI52" s="106">
        <f>CI51+'KEY L-8'!$M28</f>
        <v>0.60371527777777845</v>
      </c>
      <c r="CJ52" s="106">
        <f>CJ51+'KEY L-8'!$M28</f>
        <v>0.60793981481481552</v>
      </c>
      <c r="CK52" s="106">
        <f>CK51+'KEY L-8'!$M28</f>
        <v>0.61216435185185258</v>
      </c>
      <c r="CL52" s="106">
        <f>CL51+'KEY L-8'!$M28</f>
        <v>0.61638888888888965</v>
      </c>
      <c r="CM52" s="106">
        <f>CM51+'KEY L-8'!$M28</f>
        <v>0.62061342592592672</v>
      </c>
      <c r="CN52" s="106">
        <f>CN51+'KEY L-8'!$M28</f>
        <v>0.62483796296296379</v>
      </c>
      <c r="CO52" s="106">
        <f>CO51+'KEY L-8'!$M28</f>
        <v>0.62906250000000086</v>
      </c>
      <c r="CP52" s="106">
        <f>CP51+'KEY L-8'!$M28</f>
        <v>0.63328703703703793</v>
      </c>
      <c r="CQ52" s="106">
        <f>CQ51+'KEY L-8'!$M28</f>
        <v>0.63751157407407499</v>
      </c>
      <c r="CR52" s="106">
        <f>CR51+'KEY L-8'!$M28</f>
        <v>0.64173611111111206</v>
      </c>
      <c r="CS52" s="106">
        <f>CS51+'KEY L-8'!$M28</f>
        <v>0.64596064814814913</v>
      </c>
      <c r="CT52" s="106">
        <f>CT51+'KEY L-8'!$M28</f>
        <v>0.6501851851851862</v>
      </c>
      <c r="CU52" s="106">
        <f>CU51+'KEY L-8'!$M28</f>
        <v>0.65440972222222327</v>
      </c>
      <c r="CV52" s="106">
        <f>CV51+'KEY L-8'!$M28</f>
        <v>0.65863425925926034</v>
      </c>
      <c r="CW52" s="106">
        <f>CW51+'KEY L-8'!$M28</f>
        <v>0.6628587962962974</v>
      </c>
      <c r="CX52" s="106">
        <f>CX51+'KEY L-8'!$M28</f>
        <v>0.66708333333333447</v>
      </c>
      <c r="CY52" s="106">
        <f>CY51+'KEY L-8'!$M28</f>
        <v>0.67130787037037154</v>
      </c>
      <c r="CZ52" s="106">
        <f>CZ51+'KEY L-8'!$M28</f>
        <v>0.67553240740740861</v>
      </c>
      <c r="DA52" s="106">
        <f>DA51+'KEY L-8'!$M28</f>
        <v>0.67975694444444568</v>
      </c>
      <c r="DB52" s="106">
        <f>DB51+'KEY L-8'!$M28</f>
        <v>0.68398148148148274</v>
      </c>
      <c r="DC52" s="106">
        <f>DC51+'KEY L-8'!$M28</f>
        <v>0.68820601851851981</v>
      </c>
      <c r="DD52" s="106">
        <f>DD51+'KEY L-8'!$M28</f>
        <v>0.69243055555555688</v>
      </c>
      <c r="DE52" s="106">
        <f>DE51+'KEY L-8'!$M28</f>
        <v>0.69665509259259395</v>
      </c>
      <c r="DF52" s="106">
        <f>DF51+'KEY L-8'!$M28</f>
        <v>0.70087962962963102</v>
      </c>
      <c r="DG52" s="106">
        <f>DG51+'KEY L-8'!$M28</f>
        <v>0.70510416666666809</v>
      </c>
      <c r="DH52" s="106">
        <f>DH51+'KEY L-8'!$M28</f>
        <v>0.70932870370370515</v>
      </c>
      <c r="DI52" s="106">
        <f>DI51+'KEY L-8'!$M28</f>
        <v>0.71355324074074222</v>
      </c>
      <c r="DJ52" s="106">
        <f>DJ51+'KEY L-8'!$M28</f>
        <v>0.71777777777777929</v>
      </c>
      <c r="DK52" s="106">
        <f>DK51+'KEY L-8'!$M28</f>
        <v>0.7203587962962964</v>
      </c>
      <c r="DL52" s="106">
        <f>DL51+'KEY L-8'!$M28</f>
        <v>0.72269675925925936</v>
      </c>
      <c r="DM52" s="106">
        <f>DM51+'KEY L-8'!$M28</f>
        <v>0.72622685185185343</v>
      </c>
      <c r="DN52" s="106">
        <f>DN51+'KEY L-8'!$M28</f>
        <v>0.7304513888888905</v>
      </c>
      <c r="DO52" s="106">
        <f>DO51+'KEY L-8'!$M28</f>
        <v>0.73467592592592756</v>
      </c>
      <c r="DP52" s="106">
        <f>DP51+'KEY L-8'!$M28</f>
        <v>0.73890046296296463</v>
      </c>
      <c r="DQ52" s="106">
        <f>DQ51+'KEY L-8'!$M28</f>
        <v>0.7431250000000017</v>
      </c>
      <c r="DR52" s="106">
        <f>DR51+'KEY L-8'!$M28</f>
        <v>0.74734953703703877</v>
      </c>
      <c r="DS52" s="106">
        <f>DS51+'KEY L-8'!$M28</f>
        <v>0.75157407407407584</v>
      </c>
      <c r="DT52" s="106">
        <f>DT51+'KEY L-8'!$M28</f>
        <v>0.75579861111111291</v>
      </c>
      <c r="DU52" s="106">
        <f>DU51+'KEY L-8'!$M28</f>
        <v>0.76002314814814997</v>
      </c>
      <c r="DV52" s="106">
        <f>DV51+'KEY L-8'!$M28</f>
        <v>0.76424768518518704</v>
      </c>
      <c r="DW52" s="106">
        <f>DW51+'KEY L-8'!$M28</f>
        <v>0.76818287037037225</v>
      </c>
      <c r="DX52" s="106">
        <f>DX51+'KEY L-8'!$M28</f>
        <v>0.77211805555555746</v>
      </c>
      <c r="DY52" s="106">
        <f>DY51+'KEY L-8'!$M28</f>
        <v>0.77605324074074267</v>
      </c>
      <c r="DZ52" s="106">
        <f>DZ51+'KEY L-8'!$M28</f>
        <v>0.77998842592592788</v>
      </c>
      <c r="EA52" s="106">
        <f>EA51+'KEY L-8'!$M28</f>
        <v>0.78392361111111308</v>
      </c>
      <c r="EB52" s="106">
        <f>EB51+'KEY L-8'!$M28</f>
        <v>0.78785879629629829</v>
      </c>
      <c r="EC52" s="106">
        <f>EC51+'KEY L-8'!$M28</f>
        <v>0.7917939814814835</v>
      </c>
      <c r="ED52" s="106">
        <f>ED51+'KEY L-8'!$M28</f>
        <v>0.79572916666666871</v>
      </c>
      <c r="EE52" s="106">
        <f>EE51+'KEY L-8'!$M28</f>
        <v>0.79966435185185392</v>
      </c>
      <c r="EF52" s="106">
        <f>EF51+'KEY L-8'!$M28</f>
        <v>0.80359953703703912</v>
      </c>
      <c r="EG52" s="106">
        <f>EG51+'KEY L-8'!$M28</f>
        <v>0.80753472222222433</v>
      </c>
      <c r="EH52" s="106">
        <f>EH51+'KEY L-8'!$M28</f>
        <v>0.81146990740740954</v>
      </c>
      <c r="EI52" s="106">
        <f>EI51+'KEY L-8'!$M28</f>
        <v>0.81540509259259475</v>
      </c>
      <c r="EJ52" s="106">
        <f>EJ51+'KEY L-8'!$M28</f>
        <v>0.81934027777777996</v>
      </c>
      <c r="EK52" s="106">
        <f>EK51+'KEY L-8'!$M28</f>
        <v>0.82327546296296517</v>
      </c>
      <c r="EL52" s="106">
        <f>EL51+'KEY L-8'!$M28</f>
        <v>0.82721064814815037</v>
      </c>
      <c r="EM52" s="106">
        <f>EM51+'KEY L-8'!$M28</f>
        <v>0.83114583333333558</v>
      </c>
      <c r="EN52" s="106">
        <f>EN51+'KEY L-8'!$M28</f>
        <v>0.83508101851852079</v>
      </c>
      <c r="EO52" s="106">
        <f>EO51+'KEY L-8'!$M28</f>
        <v>0.839016203703706</v>
      </c>
      <c r="EP52" s="106">
        <f>EP51+'KEY L-8'!$M28</f>
        <v>0.84295138888889121</v>
      </c>
      <c r="EQ52" s="106">
        <f>EQ51+'KEY L-8'!$M28</f>
        <v>0.84688657407407641</v>
      </c>
      <c r="ER52" s="106">
        <f>ER51+'KEY L-8'!$M28</f>
        <v>0.85082175925926162</v>
      </c>
      <c r="ES52" s="106">
        <f>ES51+'KEY L-8'!$M28</f>
        <v>0.85475694444444683</v>
      </c>
      <c r="ET52" s="106">
        <f>ET51+'KEY L-8'!$M28</f>
        <v>0.85869212962963204</v>
      </c>
      <c r="EU52" s="106">
        <f>EU51+'KEY L-8'!$M28</f>
        <v>0.86262731481481725</v>
      </c>
      <c r="EV52" s="106">
        <f>EV51+'KEY L-8'!$M28</f>
        <v>0.86656250000000246</v>
      </c>
      <c r="EW52" s="106">
        <f>EW51+'KEY L-8'!$M28</f>
        <v>0.87049768518518766</v>
      </c>
      <c r="EX52" s="106">
        <f>EX51+'KEY L-8'!$M28</f>
        <v>0.87443287037037287</v>
      </c>
      <c r="EY52" s="106">
        <f>EY51+'KEY L-8'!$M28</f>
        <v>0.87836805555555808</v>
      </c>
      <c r="EZ52" s="106">
        <f>EZ51+'KEY L-8'!$M28</f>
        <v>0.88230324074074329</v>
      </c>
      <c r="FA52" s="106">
        <f>FA51+'KEY L-8'!$M28</f>
        <v>0.8862384259259285</v>
      </c>
      <c r="FB52" s="106">
        <f>FB51+'KEY L-8'!$M28</f>
        <v>0.89017361111111371</v>
      </c>
      <c r="FC52" s="106">
        <f>FC51+'KEY L-8'!$M28</f>
        <v>0.89410879629629891</v>
      </c>
      <c r="FD52" s="106">
        <f>FD51+'KEY L-8'!$M28</f>
        <v>0.89804398148148412</v>
      </c>
      <c r="FE52" s="106">
        <f>FE51+'KEY L-8'!$M28</f>
        <v>0.90197916666666933</v>
      </c>
      <c r="FF52" s="106">
        <f>FF51+'KEY L-8'!$M28</f>
        <v>0.90591435185185454</v>
      </c>
      <c r="FG52" s="75">
        <f>FG32+[4]KEY!$M$9</f>
        <v>0.88740740740740998</v>
      </c>
      <c r="FH52" s="106">
        <f>FH51+'KEY L-8'!$M28</f>
        <v>0.91378472222222495</v>
      </c>
      <c r="FI52" s="106">
        <f>FI51+'KEY L-8'!$M28</f>
        <v>0.91771990740741016</v>
      </c>
      <c r="FJ52" s="75">
        <f>FJ32+[4]KEY!$M$9</f>
        <v>0.8992129629629656</v>
      </c>
      <c r="FK52" s="106">
        <f>FK51+'KEY L-8'!$M28</f>
        <v>0.92559027777778058</v>
      </c>
      <c r="FL52" s="113">
        <f>FL23+[4]KEY!$M$9</f>
        <v>0.8887731481481479</v>
      </c>
      <c r="FM52" s="106">
        <f>FM51+'KEY L-8'!$M28</f>
        <v>0.93293981481481469</v>
      </c>
      <c r="FN52" s="597"/>
      <c r="FO52" s="106">
        <f>FO51+'KEY L-8'!$M28</f>
        <v>0.94011574074074056</v>
      </c>
      <c r="FP52" s="106">
        <f>FP51+'KEY L-8'!$M28</f>
        <v>0.94439814814814793</v>
      </c>
      <c r="FQ52" s="75">
        <f>FQ32+[4]KEY!$M$9</f>
        <v>0.9259490740740739</v>
      </c>
      <c r="FR52" s="106">
        <f>FR51+'KEY L-8'!$M28</f>
        <v>0.95325231481481487</v>
      </c>
      <c r="FS52" s="113">
        <f>FS23+[4]KEY!$M$9</f>
        <v>0.91556712962963005</v>
      </c>
      <c r="FT52" s="106">
        <f>FT51+'KEY L-8'!$M28</f>
        <v>0.95950231481481496</v>
      </c>
      <c r="FU52" s="128">
        <f>FU51+'KEY L-8'!$M28</f>
        <v>0.96297453703703706</v>
      </c>
      <c r="FV52" s="106">
        <f>FV51+'KEY L-8'!$M28</f>
        <v>0.9685300925925926</v>
      </c>
      <c r="FW52" s="113">
        <f>FW23+[4]KEY!$M$9</f>
        <v>0.93090277777777752</v>
      </c>
      <c r="FX52" s="106">
        <f>FX51+'KEY L-8'!$M28</f>
        <v>0.9768634259259259</v>
      </c>
      <c r="FY52" s="128">
        <f>FY51+'KEY L-8'!$M28</f>
        <v>0.98519675925925942</v>
      </c>
      <c r="FZ52" s="75">
        <f>FZ32+[4]KEY!$M$9</f>
        <v>0.9669212962962962</v>
      </c>
      <c r="GA52" s="130">
        <f>GA51+'KEY L-8'!$M28</f>
        <v>0.99353009259259273</v>
      </c>
      <c r="GB52" s="113">
        <f>GB23+[4]KEY!$M$9</f>
        <v>0.95520833333333333</v>
      </c>
      <c r="GC52" s="128">
        <f>GC51+'KEY L-8'!$M28</f>
        <v>1.001863425925926</v>
      </c>
      <c r="GD52" s="75">
        <f>GD32+[4]KEY!$M$9</f>
        <v>0.98289351851851836</v>
      </c>
      <c r="GE52" s="75">
        <f>GE32+[4]KEY!$M$9</f>
        <v>0.98706018518518512</v>
      </c>
      <c r="GF52" s="75">
        <f>GF32+[4]KEY!$M$9</f>
        <v>0.99747685185185175</v>
      </c>
      <c r="GG52" s="75">
        <f>GG32+[4]KEY!$M$9</f>
        <v>1.0009490740740741</v>
      </c>
      <c r="GH52" s="75">
        <v>1</v>
      </c>
      <c r="GI52" s="75">
        <v>1.0034722222222221</v>
      </c>
      <c r="GJ52" s="75">
        <v>1.0104166666666667</v>
      </c>
      <c r="GK52" s="113">
        <f>GK23+[4]KEY!$M$9</f>
        <v>1.0072916666666665</v>
      </c>
      <c r="GL52" s="75">
        <v>1.0243055555555556</v>
      </c>
      <c r="GM52" s="113">
        <f>GM23+[4]KEY!$M$9</f>
        <v>1.0177083333333332</v>
      </c>
      <c r="GN52" s="113">
        <f>GN23+[4]KEY!$M$9</f>
        <v>1.0219907407407407</v>
      </c>
      <c r="GO52" s="113">
        <f>GO23+[4]KEY!$M$9</f>
        <v>1.0254629629629628</v>
      </c>
      <c r="GP52" s="118">
        <f>GP23+[4]KEY!$M$9</f>
        <v>1.0324074074074072</v>
      </c>
      <c r="GQ52" s="94"/>
    </row>
    <row r="53" spans="1:199" s="71" customFormat="1" ht="17.100000000000001" customHeight="1" thickBot="1" x14ac:dyDescent="0.3">
      <c r="A53" s="77" t="s">
        <v>27</v>
      </c>
      <c r="B53" s="109">
        <f>B52+'KEY L-8'!$Q29</f>
        <v>0.26284722222222229</v>
      </c>
      <c r="C53" s="109">
        <f>C52+'KEY L-8'!$M29</f>
        <v>0.26873842592592589</v>
      </c>
      <c r="D53" s="108">
        <f>D52+'KEY L-8'!$M29</f>
        <v>0.27084490740740741</v>
      </c>
      <c r="E53" s="106">
        <f>E52+'KEY L-8'!$M29</f>
        <v>0.27778935185185183</v>
      </c>
      <c r="F53" s="106">
        <f>F52+'KEY L-8'!$M29</f>
        <v>0.28126157407407404</v>
      </c>
      <c r="G53" s="106">
        <f>G52+'KEY L-8'!$M29</f>
        <v>0.28473379629629625</v>
      </c>
      <c r="H53" s="106">
        <f>H52+'KEY L-8'!$M29</f>
        <v>0.28820601851851857</v>
      </c>
      <c r="I53" s="106">
        <f>I52+'KEY L-8'!$M29</f>
        <v>0.29237268518518522</v>
      </c>
      <c r="J53" s="106">
        <f>J52+'KEY L-8'!$M29</f>
        <v>0.29738425925925938</v>
      </c>
      <c r="K53" s="106">
        <f>K52+'KEY L-8'!$M29</f>
        <v>0.30001157407407408</v>
      </c>
      <c r="L53" s="106">
        <f>L52+'KEY L-8'!$M29</f>
        <v>0.30234953703703715</v>
      </c>
      <c r="M53" s="106">
        <f>M52+'KEY L-8'!$M29</f>
        <v>0.30946759259259249</v>
      </c>
      <c r="N53" s="106">
        <f>N52+'KEY L-8'!$M29</f>
        <v>0.31320601851851848</v>
      </c>
      <c r="O53" s="106">
        <f>O52+'KEY L-8'!$M29</f>
        <v>0.31733796296296279</v>
      </c>
      <c r="P53" s="106">
        <f>P52+'KEY L-8'!$M29</f>
        <v>0.3215393518518519</v>
      </c>
      <c r="Q53" s="106">
        <f>Q52+'KEY L-8'!$M29</f>
        <v>0.32520833333333321</v>
      </c>
      <c r="R53" s="106">
        <f>R52+'KEY L-8'!$M29</f>
        <v>0.32917824074074076</v>
      </c>
      <c r="S53" s="106">
        <f>S52+'KEY L-8'!$M29</f>
        <v>0.33307870370370363</v>
      </c>
      <c r="T53" s="106">
        <f>T52+'KEY L-8'!$M29</f>
        <v>0.33707175925925936</v>
      </c>
      <c r="U53" s="106">
        <f>U52+'KEY L-8'!$M29</f>
        <v>0.34094907407407393</v>
      </c>
      <c r="V53" s="106">
        <f>V52+'KEY L-8'!$M29</f>
        <v>0.34488425925925914</v>
      </c>
      <c r="W53" s="106">
        <f>W52+'KEY L-8'!$M29</f>
        <v>0.34881944444444435</v>
      </c>
      <c r="X53" s="106">
        <f>X52+'KEY L-8'!$M29</f>
        <v>0.35275462962962956</v>
      </c>
      <c r="Y53" s="106">
        <f>Y52+'KEY L-8'!$M29</f>
        <v>0.35668981481481477</v>
      </c>
      <c r="Z53" s="106">
        <f>Z52+'KEY L-8'!$M29</f>
        <v>0.36062499999999997</v>
      </c>
      <c r="AA53" s="106">
        <f>AA52+'KEY L-8'!$M29</f>
        <v>0.36484953703703715</v>
      </c>
      <c r="AB53" s="106">
        <f>AB52+'KEY L-8'!$M29</f>
        <v>0.36849537037037039</v>
      </c>
      <c r="AC53" s="106">
        <f>AC52+'KEY L-8'!$M29</f>
        <v>0.3724305555555556</v>
      </c>
      <c r="AD53" s="106">
        <f>AD52+'KEY L-8'!$M29</f>
        <v>0.37636574074074081</v>
      </c>
      <c r="AE53" s="106">
        <f>AE52+'KEY L-8'!$M29</f>
        <v>0.38030092592592601</v>
      </c>
      <c r="AF53" s="106">
        <f>AF52+'KEY L-8'!$M29</f>
        <v>0.38423611111111122</v>
      </c>
      <c r="AG53" s="106">
        <f>AG52+'KEY L-8'!$M29</f>
        <v>0.38817129629629643</v>
      </c>
      <c r="AH53" s="106">
        <f>AH52+'KEY L-8'!$M29</f>
        <v>0.39210648148148164</v>
      </c>
      <c r="AI53" s="106">
        <f>AI52+'KEY L-8'!$M29</f>
        <v>0.39604166666666685</v>
      </c>
      <c r="AJ53" s="106">
        <f>AJ52+'KEY L-8'!$M29</f>
        <v>0.39997685185185206</v>
      </c>
      <c r="AK53" s="106">
        <f>AK52+'KEY L-8'!$M29</f>
        <v>0.40391203703703726</v>
      </c>
      <c r="AL53" s="106">
        <f>AL52+'KEY L-8'!$M29</f>
        <v>0.40784722222222247</v>
      </c>
      <c r="AM53" s="106">
        <f>AM52+'KEY L-8'!$M29</f>
        <v>0.41178240740740768</v>
      </c>
      <c r="AN53" s="106">
        <f>AN52+'KEY L-8'!$M29</f>
        <v>0.41571759259259289</v>
      </c>
      <c r="AO53" s="106">
        <f>AO52+'KEY L-8'!$M29</f>
        <v>0.4196527777777781</v>
      </c>
      <c r="AP53" s="106">
        <f>AP52+'KEY L-8'!$M29</f>
        <v>0.4235879629629633</v>
      </c>
      <c r="AQ53" s="106">
        <f>AQ52+'KEY L-8'!$M29</f>
        <v>0.42752314814814851</v>
      </c>
      <c r="AR53" s="106">
        <f>AR52+'KEY L-8'!$M29</f>
        <v>0.43145833333333372</v>
      </c>
      <c r="AS53" s="106">
        <f>AS52+'KEY L-8'!$M29</f>
        <v>0.43539351851851893</v>
      </c>
      <c r="AT53" s="106">
        <f>AT52+'KEY L-8'!$M29</f>
        <v>0.43932870370370414</v>
      </c>
      <c r="AU53" s="106">
        <f>AU52+'KEY L-8'!$M29</f>
        <v>0.44326388888888935</v>
      </c>
      <c r="AV53" s="106">
        <f>AV52+'KEY L-8'!$M29</f>
        <v>0.44719907407407455</v>
      </c>
      <c r="AW53" s="106">
        <f>AW52+'KEY L-8'!$M29</f>
        <v>0.45113425925925976</v>
      </c>
      <c r="AX53" s="106">
        <f>AX52+'KEY L-8'!$M29</f>
        <v>0.45506944444444497</v>
      </c>
      <c r="AY53" s="106">
        <f>AY52+'KEY L-8'!$M29</f>
        <v>0.45900462962963018</v>
      </c>
      <c r="AZ53" s="106">
        <f>AZ52+'KEY L-8'!$M29</f>
        <v>0.46293981481481539</v>
      </c>
      <c r="BA53" s="106">
        <f>BA52+'KEY L-8'!$M29</f>
        <v>0.4668750000000006</v>
      </c>
      <c r="BB53" s="106">
        <f>BB52+'KEY L-8'!$M29</f>
        <v>0.47179398148148155</v>
      </c>
      <c r="BC53" s="80"/>
      <c r="BD53" s="106">
        <f>BD52+'KEY L-8'!$M29</f>
        <v>0.47804398148148153</v>
      </c>
      <c r="BE53" s="106">
        <f>BE52+'KEY L-8'!$M29</f>
        <v>0.48261574074074143</v>
      </c>
      <c r="BF53" s="106">
        <f>BF52+'KEY L-8'!$M29</f>
        <v>0.48655092592592664</v>
      </c>
      <c r="BG53" s="106">
        <f>BG52+'KEY L-8'!$M29</f>
        <v>0.49048611111111184</v>
      </c>
      <c r="BH53" s="106">
        <f>BH52+'KEY L-8'!$M29</f>
        <v>0.49442129629629705</v>
      </c>
      <c r="BI53" s="106">
        <f>BI52+'KEY L-8'!$M29</f>
        <v>0.49835648148148226</v>
      </c>
      <c r="BJ53" s="106">
        <f>BJ52+'KEY L-8'!$M29</f>
        <v>0.50229166666666747</v>
      </c>
      <c r="BK53" s="106">
        <f>BK52+'KEY L-8'!$M29</f>
        <v>0.50622685185185257</v>
      </c>
      <c r="BL53" s="106">
        <f>BL52+'KEY L-8'!$M29</f>
        <v>0.51016203703703777</v>
      </c>
      <c r="BM53" s="106">
        <f>BM52+'KEY L-8'!$M29</f>
        <v>0.51409722222222298</v>
      </c>
      <c r="BN53" s="106">
        <f>BN52+'KEY L-8'!$M29</f>
        <v>0.51803240740740819</v>
      </c>
      <c r="BO53" s="106">
        <f>BO52+'KEY L-8'!$M29</f>
        <v>0.52248842592592581</v>
      </c>
      <c r="BP53" s="80"/>
      <c r="BQ53" s="106">
        <f>BQ52+'KEY L-8'!$M29</f>
        <v>0.52943287037037046</v>
      </c>
      <c r="BR53" s="106">
        <f>BR52+'KEY L-8'!$M29</f>
        <v>0.53377314814814925</v>
      </c>
      <c r="BS53" s="106">
        <f>BS52+'KEY L-8'!$M29</f>
        <v>0.5379976851851862</v>
      </c>
      <c r="BT53" s="106">
        <f>BT52+'KEY L-8'!$M29</f>
        <v>0.54222222222222316</v>
      </c>
      <c r="BU53" s="106">
        <f>BU52+'KEY L-8'!$M29</f>
        <v>0.54644675925926023</v>
      </c>
      <c r="BV53" s="106">
        <f>BV52+'KEY L-8'!$M29</f>
        <v>0.5506712962962973</v>
      </c>
      <c r="BW53" s="106">
        <f>BW52+'KEY L-8'!$M29</f>
        <v>0.55489583333333425</v>
      </c>
      <c r="BX53" s="106">
        <f>BX52+'KEY L-8'!$M29</f>
        <v>0.55912037037037132</v>
      </c>
      <c r="BY53" s="106">
        <f>BY52+'KEY L-8'!$M29</f>
        <v>0.56334490740740828</v>
      </c>
      <c r="BZ53" s="106">
        <f>BZ52+'KEY L-8'!$M29</f>
        <v>0.56756944444444535</v>
      </c>
      <c r="CA53" s="106">
        <f>CA52+'KEY L-8'!$M29</f>
        <v>0.57179398148148231</v>
      </c>
      <c r="CB53" s="106">
        <f>CB52+'KEY L-8'!$M29</f>
        <v>0.57601851851851926</v>
      </c>
      <c r="CC53" s="106">
        <f>CC52+'KEY L-8'!$M29</f>
        <v>0.58024305555555622</v>
      </c>
      <c r="CD53" s="106">
        <f>CD52+'KEY L-8'!$M29</f>
        <v>0.58446759259259318</v>
      </c>
      <c r="CE53" s="106">
        <f>CE52+'KEY L-8'!$M29</f>
        <v>0.58869212962963025</v>
      </c>
      <c r="CF53" s="106">
        <f>CF52+'KEY L-8'!$M29</f>
        <v>0.59291666666666731</v>
      </c>
      <c r="CG53" s="106">
        <f>CG52+'KEY L-8'!$M29</f>
        <v>0.59714120370370427</v>
      </c>
      <c r="CH53" s="106">
        <f>CH52+'KEY L-8'!$M29</f>
        <v>0.60136574074074134</v>
      </c>
      <c r="CI53" s="106">
        <f>CI52+'KEY L-8'!$M29</f>
        <v>0.60559027777777841</v>
      </c>
      <c r="CJ53" s="106">
        <f>CJ52+'KEY L-8'!$M29</f>
        <v>0.60981481481481548</v>
      </c>
      <c r="CK53" s="106">
        <f>CK52+'KEY L-8'!$M29</f>
        <v>0.61403935185185254</v>
      </c>
      <c r="CL53" s="106">
        <f>CL52+'KEY L-8'!$M29</f>
        <v>0.61826388888888961</v>
      </c>
      <c r="CM53" s="106">
        <f>CM52+'KEY L-8'!$M29</f>
        <v>0.62248842592592668</v>
      </c>
      <c r="CN53" s="106">
        <f>CN52+'KEY L-8'!$M29</f>
        <v>0.62671296296296375</v>
      </c>
      <c r="CO53" s="106">
        <f>CO52+'KEY L-8'!$M29</f>
        <v>0.63093750000000082</v>
      </c>
      <c r="CP53" s="106">
        <f>CP52+'KEY L-8'!$M29</f>
        <v>0.63516203703703789</v>
      </c>
      <c r="CQ53" s="106">
        <f>CQ52+'KEY L-8'!$M29</f>
        <v>0.63938657407407495</v>
      </c>
      <c r="CR53" s="106">
        <f>CR52+'KEY L-8'!$M29</f>
        <v>0.64361111111111202</v>
      </c>
      <c r="CS53" s="106">
        <f>CS52+'KEY L-8'!$M29</f>
        <v>0.64783564814814909</v>
      </c>
      <c r="CT53" s="106">
        <f>CT52+'KEY L-8'!$M29</f>
        <v>0.65206018518518616</v>
      </c>
      <c r="CU53" s="106">
        <f>CU52+'KEY L-8'!$M29</f>
        <v>0.65628472222222323</v>
      </c>
      <c r="CV53" s="106">
        <f>CV52+'KEY L-8'!$M29</f>
        <v>0.6605092592592603</v>
      </c>
      <c r="CW53" s="106">
        <f>CW52+'KEY L-8'!$M29</f>
        <v>0.66473379629629736</v>
      </c>
      <c r="CX53" s="106">
        <f>CX52+'KEY L-8'!$M29</f>
        <v>0.66895833333333443</v>
      </c>
      <c r="CY53" s="106">
        <f>CY52+'KEY L-8'!$M29</f>
        <v>0.6731828703703715</v>
      </c>
      <c r="CZ53" s="106">
        <f>CZ52+'KEY L-8'!$M29</f>
        <v>0.67740740740740857</v>
      </c>
      <c r="DA53" s="106">
        <f>DA52+'KEY L-8'!$M29</f>
        <v>0.68163194444444564</v>
      </c>
      <c r="DB53" s="106">
        <f>DB52+'KEY L-8'!$M29</f>
        <v>0.6858564814814827</v>
      </c>
      <c r="DC53" s="106">
        <f>DC52+'KEY L-8'!$M29</f>
        <v>0.69008101851851977</v>
      </c>
      <c r="DD53" s="106">
        <f>DD52+'KEY L-8'!$M29</f>
        <v>0.69430555555555684</v>
      </c>
      <c r="DE53" s="106">
        <f>DE52+'KEY L-8'!$M29</f>
        <v>0.69853009259259391</v>
      </c>
      <c r="DF53" s="106">
        <f>DF52+'KEY L-8'!$M29</f>
        <v>0.70275462962963098</v>
      </c>
      <c r="DG53" s="106">
        <f>DG52+'KEY L-8'!$M29</f>
        <v>0.70697916666666805</v>
      </c>
      <c r="DH53" s="106">
        <f>DH52+'KEY L-8'!$M29</f>
        <v>0.71120370370370511</v>
      </c>
      <c r="DI53" s="106">
        <f>DI52+'KEY L-8'!$M29</f>
        <v>0.71542824074074218</v>
      </c>
      <c r="DJ53" s="106">
        <f>DJ52+'KEY L-8'!$M29</f>
        <v>0.71965277777777925</v>
      </c>
      <c r="DK53" s="106">
        <f>DK52+'KEY L-8'!$M29</f>
        <v>0.72223379629629636</v>
      </c>
      <c r="DL53" s="106">
        <f>DL52+'KEY L-8'!$M29</f>
        <v>0.72457175925925932</v>
      </c>
      <c r="DM53" s="106">
        <f>DM52+'KEY L-8'!$M29</f>
        <v>0.72810185185185339</v>
      </c>
      <c r="DN53" s="106">
        <f>DN52+'KEY L-8'!$M29</f>
        <v>0.73232638888889046</v>
      </c>
      <c r="DO53" s="106">
        <f>DO52+'KEY L-8'!$M29</f>
        <v>0.73655092592592752</v>
      </c>
      <c r="DP53" s="106">
        <f>DP52+'KEY L-8'!$M29</f>
        <v>0.74077546296296459</v>
      </c>
      <c r="DQ53" s="106">
        <f>DQ52+'KEY L-8'!$M29</f>
        <v>0.74500000000000166</v>
      </c>
      <c r="DR53" s="106">
        <f>DR52+'KEY L-8'!$M29</f>
        <v>0.74922453703703873</v>
      </c>
      <c r="DS53" s="106">
        <f>DS52+'KEY L-8'!$M29</f>
        <v>0.7534490740740758</v>
      </c>
      <c r="DT53" s="106">
        <f>DT52+'KEY L-8'!$M29</f>
        <v>0.75767361111111287</v>
      </c>
      <c r="DU53" s="106">
        <f>DU52+'KEY L-8'!$M29</f>
        <v>0.76189814814814993</v>
      </c>
      <c r="DV53" s="106">
        <f>DV52+'KEY L-8'!$M29</f>
        <v>0.766122685185187</v>
      </c>
      <c r="DW53" s="106">
        <f>DW52+'KEY L-8'!$M29</f>
        <v>0.77005787037037221</v>
      </c>
      <c r="DX53" s="106">
        <f>DX52+'KEY L-8'!$M29</f>
        <v>0.77399305555555742</v>
      </c>
      <c r="DY53" s="106">
        <f>DY52+'KEY L-8'!$M29</f>
        <v>0.77792824074074263</v>
      </c>
      <c r="DZ53" s="106">
        <f>DZ52+'KEY L-8'!$M29</f>
        <v>0.78186342592592784</v>
      </c>
      <c r="EA53" s="106">
        <f>EA52+'KEY L-8'!$M29</f>
        <v>0.78579861111111304</v>
      </c>
      <c r="EB53" s="106">
        <f>EB52+'KEY L-8'!$M29</f>
        <v>0.78973379629629825</v>
      </c>
      <c r="EC53" s="106">
        <f>EC52+'KEY L-8'!$M29</f>
        <v>0.79366898148148346</v>
      </c>
      <c r="ED53" s="106">
        <f>ED52+'KEY L-8'!$M29</f>
        <v>0.79760416666666867</v>
      </c>
      <c r="EE53" s="106">
        <f>EE52+'KEY L-8'!$M29</f>
        <v>0.80153935185185388</v>
      </c>
      <c r="EF53" s="106">
        <f>EF52+'KEY L-8'!$M29</f>
        <v>0.80547453703703908</v>
      </c>
      <c r="EG53" s="106">
        <f>EG52+'KEY L-8'!$M29</f>
        <v>0.80940972222222429</v>
      </c>
      <c r="EH53" s="106">
        <f>EH52+'KEY L-8'!$M29</f>
        <v>0.8133449074074095</v>
      </c>
      <c r="EI53" s="106">
        <f>EI52+'KEY L-8'!$M29</f>
        <v>0.81728009259259471</v>
      </c>
      <c r="EJ53" s="106">
        <f>EJ52+'KEY L-8'!$M29</f>
        <v>0.82121527777777992</v>
      </c>
      <c r="EK53" s="106">
        <f>EK52+'KEY L-8'!$M29</f>
        <v>0.82515046296296513</v>
      </c>
      <c r="EL53" s="106">
        <f>EL52+'KEY L-8'!$M29</f>
        <v>0.82908564814815033</v>
      </c>
      <c r="EM53" s="106">
        <f>EM52+'KEY L-8'!$M29</f>
        <v>0.83302083333333554</v>
      </c>
      <c r="EN53" s="106">
        <f>EN52+'KEY L-8'!$M29</f>
        <v>0.83695601851852075</v>
      </c>
      <c r="EO53" s="106">
        <f>EO52+'KEY L-8'!$M29</f>
        <v>0.84089120370370596</v>
      </c>
      <c r="EP53" s="106">
        <f>EP52+'KEY L-8'!$M29</f>
        <v>0.84482638888889117</v>
      </c>
      <c r="EQ53" s="106">
        <f>EQ52+'KEY L-8'!$M29</f>
        <v>0.84876157407407637</v>
      </c>
      <c r="ER53" s="106">
        <f>ER52+'KEY L-8'!$M29</f>
        <v>0.85269675925926158</v>
      </c>
      <c r="ES53" s="106">
        <f>ES52+'KEY L-8'!$M29</f>
        <v>0.85663194444444679</v>
      </c>
      <c r="ET53" s="106">
        <f>ET52+'KEY L-8'!$M29</f>
        <v>0.860567129629632</v>
      </c>
      <c r="EU53" s="106">
        <f>EU52+'KEY L-8'!$M29</f>
        <v>0.86450231481481721</v>
      </c>
      <c r="EV53" s="106">
        <f>EV52+'KEY L-8'!$M29</f>
        <v>0.86843750000000242</v>
      </c>
      <c r="EW53" s="106">
        <f>EW52+'KEY L-8'!$M29</f>
        <v>0.87237268518518762</v>
      </c>
      <c r="EX53" s="106">
        <f>EX52+'KEY L-8'!$M29</f>
        <v>0.87630787037037283</v>
      </c>
      <c r="EY53" s="106">
        <f>EY52+'KEY L-8'!$M29</f>
        <v>0.88024305555555804</v>
      </c>
      <c r="EZ53" s="106">
        <f>EZ52+'KEY L-8'!$M29</f>
        <v>0.88417824074074325</v>
      </c>
      <c r="FA53" s="106">
        <f>FA52+'KEY L-8'!$M29</f>
        <v>0.88811342592592846</v>
      </c>
      <c r="FB53" s="106">
        <f>FB52+'KEY L-8'!$M29</f>
        <v>0.89204861111111367</v>
      </c>
      <c r="FC53" s="106">
        <f>FC52+'KEY L-8'!$M29</f>
        <v>0.89598379629629887</v>
      </c>
      <c r="FD53" s="106">
        <f>FD52+'KEY L-8'!$M29</f>
        <v>0.89991898148148408</v>
      </c>
      <c r="FE53" s="106">
        <f>FE52+'KEY L-8'!$M29</f>
        <v>0.90385416666666929</v>
      </c>
      <c r="FF53" s="106">
        <f>FF52+'KEY L-8'!$M29</f>
        <v>0.9077893518518545</v>
      </c>
      <c r="FG53" s="80"/>
      <c r="FH53" s="106">
        <f>FH52+'KEY L-8'!$M29</f>
        <v>0.91565972222222491</v>
      </c>
      <c r="FI53" s="106">
        <f>FI52+'KEY L-8'!$M29</f>
        <v>0.91959490740741012</v>
      </c>
      <c r="FJ53" s="80"/>
      <c r="FK53" s="106">
        <f>FK52+'KEY L-8'!$M29</f>
        <v>0.92746527777778054</v>
      </c>
      <c r="FL53" s="113"/>
      <c r="FM53" s="106">
        <f>FM52+'KEY L-8'!$M29</f>
        <v>0.93481481481481465</v>
      </c>
      <c r="FN53" s="113"/>
      <c r="FO53" s="106">
        <f>FO52+'KEY L-8'!$M29</f>
        <v>0.94199074074074052</v>
      </c>
      <c r="FP53" s="106">
        <f>FP52+'KEY L-8'!$M29</f>
        <v>0.94627314814814789</v>
      </c>
      <c r="FQ53" s="80"/>
      <c r="FR53" s="106">
        <f>FR52+'KEY L-8'!$M29</f>
        <v>0.95512731481481483</v>
      </c>
      <c r="FS53" s="113"/>
      <c r="FT53" s="106">
        <f>FT52+'KEY L-8'!$M29</f>
        <v>0.96137731481481492</v>
      </c>
      <c r="FU53" s="128">
        <f>FU52+'KEY L-8'!$M29</f>
        <v>0.96484953703703702</v>
      </c>
      <c r="FV53" s="106">
        <f>FV52+'KEY L-8'!$M29</f>
        <v>0.97040509259259256</v>
      </c>
      <c r="FW53" s="113"/>
      <c r="FX53" s="106">
        <f>FX52+'KEY L-8'!$M29</f>
        <v>0.97873842592592586</v>
      </c>
      <c r="FY53" s="128">
        <f>FY52+'KEY L-8'!$M29</f>
        <v>0.98707175925925938</v>
      </c>
      <c r="FZ53" s="80"/>
      <c r="GA53" s="130">
        <f>GA52+'KEY L-8'!$M29</f>
        <v>0.99540509259259269</v>
      </c>
      <c r="GB53" s="113"/>
      <c r="GC53" s="128">
        <f>GC52+'KEY L-8'!$M29</f>
        <v>1.0037384259259261</v>
      </c>
      <c r="GD53" s="80"/>
      <c r="GE53" s="80"/>
      <c r="GF53" s="80"/>
      <c r="GG53" s="80"/>
      <c r="GH53" s="80"/>
      <c r="GI53" s="80"/>
      <c r="GJ53" s="80"/>
      <c r="GK53" s="113"/>
      <c r="GL53" s="80"/>
      <c r="GM53" s="113"/>
      <c r="GN53" s="113"/>
      <c r="GO53" s="113"/>
      <c r="GP53" s="118"/>
      <c r="GQ53" s="94"/>
    </row>
    <row r="54" spans="1:199" s="100" customFormat="1" ht="33" customHeight="1" thickBot="1" x14ac:dyDescent="0.3">
      <c r="A54" s="95" t="s">
        <v>102</v>
      </c>
      <c r="B54" s="96" t="s">
        <v>113</v>
      </c>
      <c r="C54" s="96" t="s">
        <v>115</v>
      </c>
      <c r="D54" s="96" t="s">
        <v>114</v>
      </c>
      <c r="E54" s="96" t="s">
        <v>115</v>
      </c>
      <c r="F54" s="96" t="s">
        <v>114</v>
      </c>
      <c r="G54" s="96" t="s">
        <v>114</v>
      </c>
      <c r="H54" s="96" t="s">
        <v>115</v>
      </c>
      <c r="I54" s="96" t="s">
        <v>114</v>
      </c>
      <c r="J54" s="96" t="s">
        <v>115</v>
      </c>
      <c r="K54" s="96" t="s">
        <v>114</v>
      </c>
      <c r="L54" s="96" t="s">
        <v>115</v>
      </c>
      <c r="M54" s="96" t="s">
        <v>114</v>
      </c>
      <c r="N54" s="96" t="s">
        <v>115</v>
      </c>
      <c r="O54" s="96" t="s">
        <v>114</v>
      </c>
      <c r="P54" s="96" t="s">
        <v>115</v>
      </c>
      <c r="Q54" s="96" t="s">
        <v>114</v>
      </c>
      <c r="R54" s="96" t="s">
        <v>115</v>
      </c>
      <c r="S54" s="96" t="s">
        <v>114</v>
      </c>
      <c r="T54" s="96" t="s">
        <v>115</v>
      </c>
      <c r="U54" s="96" t="s">
        <v>114</v>
      </c>
      <c r="V54" s="96" t="s">
        <v>115</v>
      </c>
      <c r="W54" s="96" t="s">
        <v>114</v>
      </c>
      <c r="X54" s="96" t="s">
        <v>115</v>
      </c>
      <c r="Y54" s="96" t="s">
        <v>114</v>
      </c>
      <c r="Z54" s="96" t="s">
        <v>115</v>
      </c>
      <c r="AA54" s="96" t="s">
        <v>114</v>
      </c>
      <c r="AB54" s="96" t="s">
        <v>115</v>
      </c>
      <c r="AC54" s="96" t="s">
        <v>114</v>
      </c>
      <c r="AD54" s="96" t="s">
        <v>115</v>
      </c>
      <c r="AE54" s="96" t="s">
        <v>114</v>
      </c>
      <c r="AF54" s="96" t="s">
        <v>115</v>
      </c>
      <c r="AG54" s="96" t="s">
        <v>114</v>
      </c>
      <c r="AH54" s="96" t="s">
        <v>115</v>
      </c>
      <c r="AI54" s="96" t="s">
        <v>114</v>
      </c>
      <c r="AJ54" s="96" t="s">
        <v>115</v>
      </c>
      <c r="AK54" s="96" t="s">
        <v>114</v>
      </c>
      <c r="AL54" s="96" t="s">
        <v>115</v>
      </c>
      <c r="AM54" s="96" t="s">
        <v>114</v>
      </c>
      <c r="AN54" s="96" t="s">
        <v>115</v>
      </c>
      <c r="AO54" s="96" t="s">
        <v>114</v>
      </c>
      <c r="AP54" s="96" t="s">
        <v>115</v>
      </c>
      <c r="AQ54" s="96" t="s">
        <v>114</v>
      </c>
      <c r="AR54" s="96" t="s">
        <v>115</v>
      </c>
      <c r="AS54" s="96" t="s">
        <v>114</v>
      </c>
      <c r="AT54" s="96" t="s">
        <v>115</v>
      </c>
      <c r="AU54" s="96" t="s">
        <v>114</v>
      </c>
      <c r="AV54" s="96" t="s">
        <v>115</v>
      </c>
      <c r="AW54" s="96" t="s">
        <v>114</v>
      </c>
      <c r="AX54" s="96" t="s">
        <v>115</v>
      </c>
      <c r="AY54" s="96" t="s">
        <v>114</v>
      </c>
      <c r="AZ54" s="96" t="s">
        <v>115</v>
      </c>
      <c r="BA54" s="96" t="s">
        <v>114</v>
      </c>
      <c r="BB54" s="96" t="s">
        <v>115</v>
      </c>
      <c r="BC54" s="97" t="s">
        <v>117</v>
      </c>
      <c r="BD54" s="96" t="s">
        <v>115</v>
      </c>
      <c r="BE54" s="96" t="s">
        <v>114</v>
      </c>
      <c r="BF54" s="96" t="s">
        <v>115</v>
      </c>
      <c r="BG54" s="96" t="s">
        <v>114</v>
      </c>
      <c r="BH54" s="96" t="s">
        <v>115</v>
      </c>
      <c r="BI54" s="96" t="s">
        <v>114</v>
      </c>
      <c r="BJ54" s="96" t="s">
        <v>115</v>
      </c>
      <c r="BK54" s="96" t="s">
        <v>114</v>
      </c>
      <c r="BL54" s="96" t="s">
        <v>115</v>
      </c>
      <c r="BM54" s="96" t="s">
        <v>114</v>
      </c>
      <c r="BN54" s="96" t="s">
        <v>115</v>
      </c>
      <c r="BO54" s="96" t="s">
        <v>114</v>
      </c>
      <c r="BP54" s="97" t="s">
        <v>117</v>
      </c>
      <c r="BQ54" s="96" t="s">
        <v>114</v>
      </c>
      <c r="BR54" s="96" t="s">
        <v>115</v>
      </c>
      <c r="BS54" s="96" t="s">
        <v>114</v>
      </c>
      <c r="BT54" s="96" t="s">
        <v>115</v>
      </c>
      <c r="BU54" s="96" t="s">
        <v>114</v>
      </c>
      <c r="BV54" s="96" t="s">
        <v>115</v>
      </c>
      <c r="BW54" s="96" t="s">
        <v>114</v>
      </c>
      <c r="BX54" s="96" t="s">
        <v>115</v>
      </c>
      <c r="BY54" s="96" t="s">
        <v>114</v>
      </c>
      <c r="BZ54" s="96" t="s">
        <v>115</v>
      </c>
      <c r="CA54" s="96" t="s">
        <v>114</v>
      </c>
      <c r="CB54" s="96" t="s">
        <v>115</v>
      </c>
      <c r="CC54" s="96" t="s">
        <v>114</v>
      </c>
      <c r="CD54" s="96" t="s">
        <v>115</v>
      </c>
      <c r="CE54" s="96" t="s">
        <v>114</v>
      </c>
      <c r="CF54" s="96" t="s">
        <v>115</v>
      </c>
      <c r="CG54" s="96" t="s">
        <v>114</v>
      </c>
      <c r="CH54" s="96" t="s">
        <v>115</v>
      </c>
      <c r="CI54" s="96" t="s">
        <v>114</v>
      </c>
      <c r="CJ54" s="96" t="s">
        <v>115</v>
      </c>
      <c r="CK54" s="96" t="s">
        <v>114</v>
      </c>
      <c r="CL54" s="96" t="s">
        <v>115</v>
      </c>
      <c r="CM54" s="96" t="s">
        <v>114</v>
      </c>
      <c r="CN54" s="96" t="s">
        <v>115</v>
      </c>
      <c r="CO54" s="96" t="s">
        <v>114</v>
      </c>
      <c r="CP54" s="96" t="s">
        <v>115</v>
      </c>
      <c r="CQ54" s="96" t="s">
        <v>114</v>
      </c>
      <c r="CR54" s="96" t="s">
        <v>115</v>
      </c>
      <c r="CS54" s="96" t="s">
        <v>114</v>
      </c>
      <c r="CT54" s="96" t="s">
        <v>115</v>
      </c>
      <c r="CU54" s="96" t="s">
        <v>114</v>
      </c>
      <c r="CV54" s="96" t="s">
        <v>115</v>
      </c>
      <c r="CW54" s="96" t="s">
        <v>114</v>
      </c>
      <c r="CX54" s="96" t="s">
        <v>115</v>
      </c>
      <c r="CY54" s="96" t="s">
        <v>114</v>
      </c>
      <c r="CZ54" s="96" t="s">
        <v>115</v>
      </c>
      <c r="DA54" s="96" t="s">
        <v>114</v>
      </c>
      <c r="DB54" s="96" t="s">
        <v>115</v>
      </c>
      <c r="DC54" s="96" t="s">
        <v>114</v>
      </c>
      <c r="DD54" s="96" t="s">
        <v>115</v>
      </c>
      <c r="DE54" s="96" t="s">
        <v>114</v>
      </c>
      <c r="DF54" s="96" t="s">
        <v>115</v>
      </c>
      <c r="DG54" s="96" t="s">
        <v>114</v>
      </c>
      <c r="DH54" s="96" t="s">
        <v>115</v>
      </c>
      <c r="DI54" s="96" t="s">
        <v>114</v>
      </c>
      <c r="DJ54" s="96" t="s">
        <v>115</v>
      </c>
      <c r="DK54" s="96" t="s">
        <v>114</v>
      </c>
      <c r="DL54" s="96" t="s">
        <v>115</v>
      </c>
      <c r="DM54" s="96" t="s">
        <v>114</v>
      </c>
      <c r="DN54" s="96" t="s">
        <v>115</v>
      </c>
      <c r="DO54" s="96" t="s">
        <v>114</v>
      </c>
      <c r="DP54" s="96" t="s">
        <v>115</v>
      </c>
      <c r="DQ54" s="96" t="s">
        <v>114</v>
      </c>
      <c r="DR54" s="96" t="s">
        <v>115</v>
      </c>
      <c r="DS54" s="96" t="s">
        <v>114</v>
      </c>
      <c r="DT54" s="96" t="s">
        <v>115</v>
      </c>
      <c r="DU54" s="96" t="s">
        <v>114</v>
      </c>
      <c r="DV54" s="96" t="s">
        <v>115</v>
      </c>
      <c r="DW54" s="96" t="s">
        <v>114</v>
      </c>
      <c r="DX54" s="96" t="s">
        <v>115</v>
      </c>
      <c r="DY54" s="96" t="s">
        <v>114</v>
      </c>
      <c r="DZ54" s="96" t="s">
        <v>115</v>
      </c>
      <c r="EA54" s="96" t="s">
        <v>114</v>
      </c>
      <c r="EB54" s="96" t="s">
        <v>115</v>
      </c>
      <c r="EC54" s="96" t="s">
        <v>114</v>
      </c>
      <c r="ED54" s="96" t="s">
        <v>115</v>
      </c>
      <c r="EE54" s="96" t="s">
        <v>114</v>
      </c>
      <c r="EF54" s="96" t="s">
        <v>115</v>
      </c>
      <c r="EG54" s="96" t="s">
        <v>114</v>
      </c>
      <c r="EH54" s="96" t="s">
        <v>115</v>
      </c>
      <c r="EI54" s="96" t="s">
        <v>114</v>
      </c>
      <c r="EJ54" s="96" t="s">
        <v>115</v>
      </c>
      <c r="EK54" s="96" t="s">
        <v>114</v>
      </c>
      <c r="EL54" s="96" t="s">
        <v>115</v>
      </c>
      <c r="EM54" s="96" t="s">
        <v>114</v>
      </c>
      <c r="EN54" s="96" t="s">
        <v>115</v>
      </c>
      <c r="EO54" s="96" t="s">
        <v>114</v>
      </c>
      <c r="EP54" s="96" t="s">
        <v>115</v>
      </c>
      <c r="EQ54" s="96" t="s">
        <v>114</v>
      </c>
      <c r="ER54" s="96" t="s">
        <v>115</v>
      </c>
      <c r="ES54" s="96" t="s">
        <v>114</v>
      </c>
      <c r="ET54" s="96" t="s">
        <v>115</v>
      </c>
      <c r="EU54" s="96" t="s">
        <v>114</v>
      </c>
      <c r="EV54" s="96" t="s">
        <v>115</v>
      </c>
      <c r="EW54" s="96" t="s">
        <v>114</v>
      </c>
      <c r="EX54" s="96" t="s">
        <v>115</v>
      </c>
      <c r="EY54" s="96" t="s">
        <v>114</v>
      </c>
      <c r="EZ54" s="96" t="s">
        <v>115</v>
      </c>
      <c r="FA54" s="96" t="s">
        <v>114</v>
      </c>
      <c r="FB54" s="96" t="s">
        <v>115</v>
      </c>
      <c r="FC54" s="96" t="s">
        <v>114</v>
      </c>
      <c r="FD54" s="96" t="s">
        <v>115</v>
      </c>
      <c r="FE54" s="96" t="s">
        <v>114</v>
      </c>
      <c r="FF54" s="96" t="s">
        <v>115</v>
      </c>
      <c r="FG54" s="97" t="s">
        <v>117</v>
      </c>
      <c r="FH54" s="96" t="s">
        <v>115</v>
      </c>
      <c r="FI54" s="96" t="s">
        <v>114</v>
      </c>
      <c r="FJ54" s="97" t="s">
        <v>117</v>
      </c>
      <c r="FK54" s="96" t="s">
        <v>114</v>
      </c>
      <c r="FL54" s="97" t="s">
        <v>117</v>
      </c>
      <c r="FM54" s="96" t="s">
        <v>115</v>
      </c>
      <c r="FN54" s="98" t="s">
        <v>116</v>
      </c>
      <c r="FO54" s="96" t="s">
        <v>114</v>
      </c>
      <c r="FP54" s="96" t="s">
        <v>115</v>
      </c>
      <c r="FQ54" s="97" t="s">
        <v>117</v>
      </c>
      <c r="FR54" s="96" t="s">
        <v>113</v>
      </c>
      <c r="FS54" s="97" t="s">
        <v>117</v>
      </c>
      <c r="FT54" s="96" t="s">
        <v>114</v>
      </c>
      <c r="FU54" s="96" t="s">
        <v>115</v>
      </c>
      <c r="FV54" s="96" t="s">
        <v>114</v>
      </c>
      <c r="FW54" s="97" t="s">
        <v>117</v>
      </c>
      <c r="FX54" s="96" t="s">
        <v>115</v>
      </c>
      <c r="FY54" s="126" t="s">
        <v>122</v>
      </c>
      <c r="FZ54" s="97" t="s">
        <v>117</v>
      </c>
      <c r="GA54" s="98" t="s">
        <v>123</v>
      </c>
      <c r="GB54" s="97" t="s">
        <v>117</v>
      </c>
      <c r="GC54" s="98" t="s">
        <v>124</v>
      </c>
      <c r="GD54" s="97" t="s">
        <v>117</v>
      </c>
      <c r="GE54" s="97" t="s">
        <v>117</v>
      </c>
      <c r="GF54" s="97" t="s">
        <v>117</v>
      </c>
      <c r="GG54" s="97" t="s">
        <v>117</v>
      </c>
      <c r="GH54" s="98" t="s">
        <v>68</v>
      </c>
      <c r="GI54" s="98" t="s">
        <v>70</v>
      </c>
      <c r="GJ54" s="98" t="s">
        <v>69</v>
      </c>
      <c r="GK54" s="97" t="s">
        <v>117</v>
      </c>
      <c r="GL54" s="97" t="s">
        <v>117</v>
      </c>
      <c r="GM54" s="97" t="s">
        <v>117</v>
      </c>
      <c r="GN54" s="97" t="s">
        <v>117</v>
      </c>
      <c r="GO54" s="97" t="s">
        <v>117</v>
      </c>
      <c r="GP54" s="127" t="s">
        <v>117</v>
      </c>
      <c r="GQ54" s="99"/>
    </row>
    <row r="55" spans="1:199" ht="15" x14ac:dyDescent="0.25">
      <c r="A55" s="101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  <c r="AK55" s="102"/>
      <c r="AL55" s="102"/>
      <c r="AM55" s="102"/>
      <c r="AN55" s="102"/>
      <c r="AO55" s="102"/>
      <c r="AP55" s="102"/>
      <c r="AQ55" s="102"/>
      <c r="AR55" s="102"/>
      <c r="AS55" s="102"/>
      <c r="AT55" s="102"/>
      <c r="AU55" s="102"/>
      <c r="AV55" s="102"/>
      <c r="AW55" s="102"/>
      <c r="AX55" s="102"/>
      <c r="AY55" s="102"/>
      <c r="AZ55" s="102"/>
      <c r="BA55" s="102"/>
      <c r="BB55" s="102"/>
      <c r="BC55" s="102"/>
      <c r="BD55" s="102"/>
      <c r="BE55" s="102"/>
      <c r="BF55" s="102"/>
      <c r="BG55" s="102"/>
      <c r="BH55" s="102"/>
      <c r="BI55" s="102"/>
      <c r="BJ55" s="102"/>
      <c r="BK55" s="102"/>
      <c r="BL55" s="102"/>
      <c r="BM55" s="102"/>
      <c r="BN55" s="102"/>
      <c r="BO55" s="102"/>
      <c r="BP55" s="102"/>
      <c r="BQ55" s="102"/>
      <c r="BR55" s="102"/>
      <c r="BS55" s="102"/>
      <c r="BT55" s="102"/>
      <c r="BU55" s="102"/>
      <c r="BV55" s="102"/>
      <c r="BW55" s="102"/>
      <c r="BX55" s="102"/>
      <c r="BY55" s="102"/>
      <c r="BZ55" s="102"/>
      <c r="CA55" s="102"/>
      <c r="CB55" s="102"/>
      <c r="CC55" s="102"/>
      <c r="CD55" s="102"/>
      <c r="CE55" s="102"/>
      <c r="CF55" s="102"/>
      <c r="CG55" s="102"/>
      <c r="CH55" s="102"/>
      <c r="CI55" s="102"/>
      <c r="CJ55" s="102"/>
      <c r="CK55" s="102"/>
      <c r="CL55" s="102"/>
      <c r="CM55" s="102"/>
      <c r="CN55" s="102"/>
      <c r="CO55" s="102"/>
      <c r="CP55" s="102"/>
      <c r="CQ55" s="102"/>
      <c r="CR55" s="102"/>
      <c r="CS55" s="102"/>
      <c r="CT55" s="102"/>
      <c r="CU55" s="102"/>
      <c r="CV55" s="102"/>
      <c r="CW55" s="102"/>
      <c r="CX55" s="102"/>
      <c r="CY55" s="102"/>
      <c r="CZ55" s="102"/>
      <c r="DA55" s="102"/>
      <c r="DB55" s="102"/>
      <c r="DC55" s="102"/>
      <c r="DD55" s="102"/>
      <c r="DE55" s="102"/>
      <c r="DF55" s="102"/>
      <c r="DG55" s="102"/>
      <c r="DH55" s="102"/>
      <c r="DI55" s="102"/>
      <c r="DJ55" s="102"/>
      <c r="DK55" s="102"/>
      <c r="DL55" s="102"/>
      <c r="DM55" s="102"/>
      <c r="DN55" s="102"/>
      <c r="DO55" s="102"/>
      <c r="DP55" s="102"/>
      <c r="DQ55" s="102"/>
      <c r="DR55" s="102"/>
      <c r="DS55" s="102"/>
      <c r="DT55" s="102"/>
      <c r="DU55" s="102"/>
      <c r="DV55" s="102"/>
      <c r="DW55" s="102"/>
      <c r="DX55" s="102"/>
      <c r="DY55" s="102"/>
      <c r="DZ55" s="102"/>
      <c r="EA55" s="102"/>
      <c r="EB55" s="102"/>
      <c r="EC55" s="102"/>
      <c r="ED55" s="102"/>
      <c r="EE55" s="102"/>
      <c r="EF55" s="102"/>
      <c r="EG55" s="102"/>
      <c r="EH55" s="102"/>
      <c r="EI55" s="102"/>
      <c r="EJ55" s="102"/>
      <c r="EK55" s="102"/>
      <c r="EL55" s="102"/>
      <c r="EM55" s="102"/>
      <c r="EN55" s="102"/>
      <c r="EO55" s="102"/>
      <c r="EP55" s="102"/>
      <c r="EQ55" s="102"/>
      <c r="ER55" s="102"/>
      <c r="ES55" s="102"/>
      <c r="ET55" s="102"/>
      <c r="EU55" s="102"/>
      <c r="EV55" s="102"/>
      <c r="EW55" s="102"/>
      <c r="EX55" s="102"/>
      <c r="EY55" s="102"/>
      <c r="EZ55" s="102"/>
      <c r="FA55" s="102"/>
      <c r="FB55" s="102"/>
      <c r="FC55" s="102"/>
      <c r="FD55" s="102"/>
      <c r="FE55" s="102"/>
      <c r="FF55" s="102"/>
      <c r="FG55" s="102"/>
      <c r="FH55" s="102"/>
      <c r="FI55" s="102"/>
      <c r="FJ55" s="102"/>
      <c r="FK55" s="102"/>
      <c r="FL55" s="102"/>
      <c r="FM55" s="102"/>
      <c r="FN55" s="102"/>
      <c r="FO55" s="102"/>
      <c r="FP55" s="102"/>
      <c r="FQ55" s="102"/>
      <c r="FR55" s="102"/>
      <c r="FS55" s="102"/>
      <c r="FT55" s="102"/>
      <c r="FU55" s="102"/>
      <c r="FV55" s="102"/>
      <c r="FW55" s="102"/>
      <c r="FX55" s="102"/>
      <c r="FY55" s="102"/>
      <c r="FZ55" s="102"/>
      <c r="GA55" s="102"/>
      <c r="GB55" s="102"/>
      <c r="GC55" s="102"/>
      <c r="GD55" s="102"/>
      <c r="GE55" s="102"/>
      <c r="GF55" s="102"/>
      <c r="GG55" s="102"/>
      <c r="GH55" s="102"/>
      <c r="GI55" s="102"/>
      <c r="GJ55" s="102"/>
      <c r="GK55" s="102"/>
      <c r="GL55" s="102"/>
      <c r="GM55" s="102"/>
      <c r="GN55" s="102"/>
      <c r="GO55" s="102"/>
      <c r="GP55" s="102"/>
    </row>
    <row r="56" spans="1:199" ht="15" x14ac:dyDescent="0.25">
      <c r="A56" s="103"/>
    </row>
    <row r="57" spans="1:199" ht="15" x14ac:dyDescent="0.25">
      <c r="A57" s="103"/>
    </row>
    <row r="58" spans="1:199" ht="15" x14ac:dyDescent="0.25">
      <c r="A58" s="103"/>
    </row>
    <row r="59" spans="1:199" ht="15" x14ac:dyDescent="0.25">
      <c r="A59" s="103"/>
    </row>
    <row r="60" spans="1:199" ht="15" x14ac:dyDescent="0.25">
      <c r="A60" s="103"/>
    </row>
    <row r="61" spans="1:199" ht="15" x14ac:dyDescent="0.25">
      <c r="A61" s="103"/>
    </row>
    <row r="62" spans="1:199" ht="15" x14ac:dyDescent="0.25">
      <c r="A62" s="103"/>
    </row>
    <row r="63" spans="1:199" ht="15" x14ac:dyDescent="0.25">
      <c r="A63" s="103"/>
    </row>
    <row r="64" spans="1:199" ht="15" x14ac:dyDescent="0.25">
      <c r="A64" s="103"/>
    </row>
    <row r="65" spans="1:1" ht="15" x14ac:dyDescent="0.25">
      <c r="A65" s="103"/>
    </row>
    <row r="66" spans="1:1" ht="15" x14ac:dyDescent="0.25">
      <c r="A66" s="103"/>
    </row>
    <row r="67" spans="1:1" ht="15" x14ac:dyDescent="0.25">
      <c r="A67" s="103"/>
    </row>
    <row r="68" spans="1:1" ht="15" x14ac:dyDescent="0.25">
      <c r="A68" s="103"/>
    </row>
    <row r="69" spans="1:1" ht="15" x14ac:dyDescent="0.25">
      <c r="A69" s="103"/>
    </row>
    <row r="70" spans="1:1" ht="15" x14ac:dyDescent="0.25">
      <c r="A70" s="103"/>
    </row>
    <row r="71" spans="1:1" ht="15" x14ac:dyDescent="0.25">
      <c r="A71" s="103"/>
    </row>
    <row r="72" spans="1:1" ht="15" x14ac:dyDescent="0.25">
      <c r="A72" s="103"/>
    </row>
    <row r="73" spans="1:1" ht="15" x14ac:dyDescent="0.25">
      <c r="A73" s="103"/>
    </row>
    <row r="74" spans="1:1" ht="15" x14ac:dyDescent="0.25">
      <c r="A74" s="103"/>
    </row>
    <row r="75" spans="1:1" ht="15" x14ac:dyDescent="0.25">
      <c r="A75" s="103"/>
    </row>
    <row r="76" spans="1:1" ht="15" x14ac:dyDescent="0.25">
      <c r="A76" s="103"/>
    </row>
    <row r="77" spans="1:1" ht="15" x14ac:dyDescent="0.25">
      <c r="A77" s="103"/>
    </row>
    <row r="78" spans="1:1" ht="15" x14ac:dyDescent="0.25">
      <c r="A78" s="103"/>
    </row>
    <row r="79" spans="1:1" ht="15" x14ac:dyDescent="0.25">
      <c r="A79" s="103"/>
    </row>
    <row r="80" spans="1:1" ht="15" x14ac:dyDescent="0.25">
      <c r="A80" s="103"/>
    </row>
    <row r="81" spans="1:1" ht="15" x14ac:dyDescent="0.25">
      <c r="A81" s="103"/>
    </row>
    <row r="82" spans="1:1" ht="15" x14ac:dyDescent="0.25">
      <c r="A82" s="103"/>
    </row>
    <row r="83" spans="1:1" ht="15" x14ac:dyDescent="0.25">
      <c r="A83" s="103"/>
    </row>
    <row r="84" spans="1:1" ht="15" x14ac:dyDescent="0.25">
      <c r="A84" s="103"/>
    </row>
    <row r="85" spans="1:1" ht="15" x14ac:dyDescent="0.25">
      <c r="A85" s="103"/>
    </row>
    <row r="86" spans="1:1" ht="15" x14ac:dyDescent="0.25">
      <c r="A86" s="103"/>
    </row>
    <row r="87" spans="1:1" ht="15" x14ac:dyDescent="0.25">
      <c r="A87" s="103"/>
    </row>
    <row r="88" spans="1:1" ht="15" x14ac:dyDescent="0.25">
      <c r="A88" s="103"/>
    </row>
    <row r="89" spans="1:1" ht="15" x14ac:dyDescent="0.25">
      <c r="A89" s="103"/>
    </row>
    <row r="90" spans="1:1" ht="15" x14ac:dyDescent="0.25">
      <c r="A90" s="103"/>
    </row>
    <row r="91" spans="1:1" ht="15" x14ac:dyDescent="0.25">
      <c r="A91" s="103"/>
    </row>
    <row r="92" spans="1:1" ht="15" x14ac:dyDescent="0.25">
      <c r="A92" s="103"/>
    </row>
    <row r="93" spans="1:1" ht="15" x14ac:dyDescent="0.25">
      <c r="A93" s="103"/>
    </row>
    <row r="94" spans="1:1" ht="15" x14ac:dyDescent="0.25">
      <c r="A94" s="103"/>
    </row>
    <row r="95" spans="1:1" ht="15" x14ac:dyDescent="0.25">
      <c r="A95" s="103"/>
    </row>
    <row r="96" spans="1:1" ht="15" x14ac:dyDescent="0.25">
      <c r="A96" s="103"/>
    </row>
    <row r="97" spans="1:1" ht="15" x14ac:dyDescent="0.25">
      <c r="A97" s="103"/>
    </row>
    <row r="98" spans="1:1" ht="15" x14ac:dyDescent="0.25">
      <c r="A98" s="103"/>
    </row>
    <row r="99" spans="1:1" ht="15" x14ac:dyDescent="0.25">
      <c r="A99" s="103"/>
    </row>
    <row r="100" spans="1:1" ht="15" x14ac:dyDescent="0.25">
      <c r="A100" s="103"/>
    </row>
    <row r="101" spans="1:1" ht="15" x14ac:dyDescent="0.25">
      <c r="A101" s="103"/>
    </row>
    <row r="102" spans="1:1" ht="15" x14ac:dyDescent="0.25">
      <c r="A102" s="103"/>
    </row>
    <row r="103" spans="1:1" ht="15" x14ac:dyDescent="0.25">
      <c r="A103" s="103"/>
    </row>
    <row r="104" spans="1:1" ht="15" x14ac:dyDescent="0.25">
      <c r="A104" s="103"/>
    </row>
    <row r="105" spans="1:1" ht="15" x14ac:dyDescent="0.25">
      <c r="A105" s="103"/>
    </row>
    <row r="106" spans="1:1" ht="15" x14ac:dyDescent="0.25">
      <c r="A106" s="103"/>
    </row>
    <row r="107" spans="1:1" ht="15" x14ac:dyDescent="0.25">
      <c r="A107" s="103"/>
    </row>
    <row r="108" spans="1:1" ht="15" x14ac:dyDescent="0.25">
      <c r="A108" s="103"/>
    </row>
    <row r="109" spans="1:1" ht="15" x14ac:dyDescent="0.25">
      <c r="A109" s="103"/>
    </row>
    <row r="110" spans="1:1" ht="15" x14ac:dyDescent="0.25">
      <c r="A110" s="103"/>
    </row>
    <row r="111" spans="1:1" ht="15" x14ac:dyDescent="0.25">
      <c r="A111" s="103"/>
    </row>
    <row r="112" spans="1:1" ht="15" x14ac:dyDescent="0.25">
      <c r="A112" s="103"/>
    </row>
    <row r="113" spans="1:1" ht="15" x14ac:dyDescent="0.25">
      <c r="A113" s="103"/>
    </row>
    <row r="114" spans="1:1" ht="15" x14ac:dyDescent="0.25">
      <c r="A114" s="103"/>
    </row>
    <row r="115" spans="1:1" ht="15" x14ac:dyDescent="0.25">
      <c r="A115" s="103"/>
    </row>
    <row r="116" spans="1:1" ht="15" x14ac:dyDescent="0.25">
      <c r="A116" s="103"/>
    </row>
    <row r="117" spans="1:1" ht="15" x14ac:dyDescent="0.25">
      <c r="A117" s="103"/>
    </row>
    <row r="118" spans="1:1" ht="15" x14ac:dyDescent="0.25">
      <c r="A118" s="103"/>
    </row>
    <row r="119" spans="1:1" ht="15" x14ac:dyDescent="0.25">
      <c r="A119" s="103"/>
    </row>
    <row r="120" spans="1:1" ht="15" x14ac:dyDescent="0.25">
      <c r="A120" s="103"/>
    </row>
    <row r="121" spans="1:1" ht="15" x14ac:dyDescent="0.25">
      <c r="A121" s="103"/>
    </row>
    <row r="122" spans="1:1" ht="15" x14ac:dyDescent="0.25">
      <c r="A122" s="103"/>
    </row>
    <row r="123" spans="1:1" ht="15" x14ac:dyDescent="0.25">
      <c r="A123" s="103"/>
    </row>
    <row r="124" spans="1:1" ht="15" x14ac:dyDescent="0.25">
      <c r="A124" s="103"/>
    </row>
    <row r="125" spans="1:1" ht="15" x14ac:dyDescent="0.25">
      <c r="A125" s="103"/>
    </row>
    <row r="126" spans="1:1" ht="15" x14ac:dyDescent="0.25">
      <c r="A126" s="103"/>
    </row>
    <row r="127" spans="1:1" ht="15" x14ac:dyDescent="0.25">
      <c r="A127" s="103"/>
    </row>
    <row r="128" spans="1:1" ht="15" x14ac:dyDescent="0.25">
      <c r="A128" s="103"/>
    </row>
    <row r="129" spans="1:1" ht="15" x14ac:dyDescent="0.25">
      <c r="A129" s="103"/>
    </row>
    <row r="130" spans="1:1" ht="15" x14ac:dyDescent="0.25">
      <c r="A130" s="103"/>
    </row>
    <row r="131" spans="1:1" ht="15" x14ac:dyDescent="0.25">
      <c r="A131" s="103"/>
    </row>
    <row r="132" spans="1:1" ht="15" x14ac:dyDescent="0.25">
      <c r="A132" s="103"/>
    </row>
    <row r="133" spans="1:1" ht="15" x14ac:dyDescent="0.25">
      <c r="A133" s="103"/>
    </row>
    <row r="134" spans="1:1" ht="15" x14ac:dyDescent="0.25">
      <c r="A134" s="103"/>
    </row>
    <row r="135" spans="1:1" ht="15" x14ac:dyDescent="0.25">
      <c r="A135" s="103"/>
    </row>
    <row r="136" spans="1:1" ht="15" x14ac:dyDescent="0.25">
      <c r="A136" s="103"/>
    </row>
    <row r="137" spans="1:1" ht="15" x14ac:dyDescent="0.25">
      <c r="A137" s="103"/>
    </row>
    <row r="138" spans="1:1" ht="15" x14ac:dyDescent="0.25">
      <c r="A138" s="103"/>
    </row>
    <row r="139" spans="1:1" ht="15" x14ac:dyDescent="0.25">
      <c r="A139" s="103"/>
    </row>
    <row r="140" spans="1:1" ht="15" x14ac:dyDescent="0.25">
      <c r="A140" s="103"/>
    </row>
    <row r="141" spans="1:1" ht="15" x14ac:dyDescent="0.25">
      <c r="A141" s="103"/>
    </row>
    <row r="142" spans="1:1" ht="15" x14ac:dyDescent="0.25">
      <c r="A142" s="103"/>
    </row>
    <row r="143" spans="1:1" ht="15" x14ac:dyDescent="0.25">
      <c r="A143" s="103"/>
    </row>
    <row r="144" spans="1:1" ht="15" x14ac:dyDescent="0.25">
      <c r="A144" s="103"/>
    </row>
    <row r="145" spans="1:1" ht="15" x14ac:dyDescent="0.25">
      <c r="A145" s="103"/>
    </row>
    <row r="146" spans="1:1" ht="15" x14ac:dyDescent="0.25">
      <c r="A146" s="103"/>
    </row>
    <row r="147" spans="1:1" ht="15" x14ac:dyDescent="0.25">
      <c r="A147" s="103"/>
    </row>
    <row r="148" spans="1:1" ht="15" x14ac:dyDescent="0.25">
      <c r="A148" s="103"/>
    </row>
    <row r="149" spans="1:1" ht="15" x14ac:dyDescent="0.25">
      <c r="A149" s="103"/>
    </row>
    <row r="150" spans="1:1" ht="15" x14ac:dyDescent="0.25">
      <c r="A150" s="103"/>
    </row>
    <row r="151" spans="1:1" ht="15" x14ac:dyDescent="0.25">
      <c r="A151" s="103"/>
    </row>
    <row r="152" spans="1:1" ht="15" x14ac:dyDescent="0.25">
      <c r="A152" s="103"/>
    </row>
    <row r="153" spans="1:1" ht="15" x14ac:dyDescent="0.25">
      <c r="A153" s="103"/>
    </row>
    <row r="154" spans="1:1" ht="15" x14ac:dyDescent="0.25">
      <c r="A154" s="103"/>
    </row>
    <row r="155" spans="1:1" ht="15" x14ac:dyDescent="0.25">
      <c r="A155" s="103"/>
    </row>
    <row r="156" spans="1:1" ht="15" x14ac:dyDescent="0.25">
      <c r="A156" s="103"/>
    </row>
    <row r="157" spans="1:1" ht="15" x14ac:dyDescent="0.25">
      <c r="A157" s="103"/>
    </row>
    <row r="158" spans="1:1" ht="15" x14ac:dyDescent="0.25">
      <c r="A158" s="103"/>
    </row>
    <row r="159" spans="1:1" ht="15" x14ac:dyDescent="0.25">
      <c r="A159" s="103"/>
    </row>
    <row r="160" spans="1:1" ht="15" x14ac:dyDescent="0.25">
      <c r="A160" s="103"/>
    </row>
    <row r="161" spans="1:1" ht="15" x14ac:dyDescent="0.25">
      <c r="A161" s="103"/>
    </row>
    <row r="162" spans="1:1" ht="15" x14ac:dyDescent="0.25">
      <c r="A162" s="103"/>
    </row>
    <row r="163" spans="1:1" ht="15" x14ac:dyDescent="0.25">
      <c r="A163" s="103"/>
    </row>
    <row r="164" spans="1:1" ht="15" x14ac:dyDescent="0.25">
      <c r="A164" s="103"/>
    </row>
    <row r="165" spans="1:1" ht="15" x14ac:dyDescent="0.25">
      <c r="A165" s="103"/>
    </row>
    <row r="166" spans="1:1" ht="15" x14ac:dyDescent="0.25">
      <c r="A166" s="103"/>
    </row>
    <row r="167" spans="1:1" ht="15" x14ac:dyDescent="0.25">
      <c r="A167" s="103"/>
    </row>
    <row r="168" spans="1:1" ht="15" x14ac:dyDescent="0.25">
      <c r="A168" s="103"/>
    </row>
    <row r="169" spans="1:1" ht="15" x14ac:dyDescent="0.25">
      <c r="A169" s="103"/>
    </row>
    <row r="170" spans="1:1" ht="15" x14ac:dyDescent="0.25">
      <c r="A170" s="103"/>
    </row>
    <row r="171" spans="1:1" ht="15" x14ac:dyDescent="0.25">
      <c r="A171" s="103"/>
    </row>
    <row r="172" spans="1:1" ht="15" x14ac:dyDescent="0.25">
      <c r="A172" s="103"/>
    </row>
    <row r="173" spans="1:1" ht="15" x14ac:dyDescent="0.25">
      <c r="A173" s="103"/>
    </row>
    <row r="174" spans="1:1" ht="15" x14ac:dyDescent="0.25">
      <c r="A174" s="103"/>
    </row>
    <row r="175" spans="1:1" ht="15" x14ac:dyDescent="0.25">
      <c r="A175" s="103"/>
    </row>
    <row r="176" spans="1:1" ht="15" x14ac:dyDescent="0.25">
      <c r="A176" s="103"/>
    </row>
    <row r="177" spans="1:1" ht="15" x14ac:dyDescent="0.25">
      <c r="A177" s="103"/>
    </row>
    <row r="178" spans="1:1" ht="15" x14ac:dyDescent="0.25">
      <c r="A178" s="103"/>
    </row>
    <row r="179" spans="1:1" ht="15" x14ac:dyDescent="0.25">
      <c r="A179" s="103"/>
    </row>
    <row r="180" spans="1:1" ht="15" x14ac:dyDescent="0.25">
      <c r="A180" s="103"/>
    </row>
    <row r="181" spans="1:1" ht="15" x14ac:dyDescent="0.25">
      <c r="A181" s="103"/>
    </row>
    <row r="182" spans="1:1" ht="15" x14ac:dyDescent="0.25">
      <c r="A182" s="103"/>
    </row>
    <row r="183" spans="1:1" ht="15" x14ac:dyDescent="0.25">
      <c r="A183" s="103"/>
    </row>
    <row r="184" spans="1:1" ht="15" x14ac:dyDescent="0.25">
      <c r="A184" s="103"/>
    </row>
    <row r="185" spans="1:1" ht="15" x14ac:dyDescent="0.25">
      <c r="A185" s="103"/>
    </row>
    <row r="186" spans="1:1" ht="15" x14ac:dyDescent="0.25">
      <c r="A186" s="103"/>
    </row>
    <row r="187" spans="1:1" ht="15" x14ac:dyDescent="0.25">
      <c r="A187" s="103"/>
    </row>
    <row r="188" spans="1:1" ht="15" x14ac:dyDescent="0.25">
      <c r="A188" s="103"/>
    </row>
    <row r="189" spans="1:1" ht="15" x14ac:dyDescent="0.25">
      <c r="A189" s="103"/>
    </row>
    <row r="190" spans="1:1" ht="15" x14ac:dyDescent="0.25">
      <c r="A190" s="103"/>
    </row>
    <row r="191" spans="1:1" ht="15" x14ac:dyDescent="0.25">
      <c r="A191" s="103"/>
    </row>
    <row r="192" spans="1:1" ht="15" x14ac:dyDescent="0.25">
      <c r="A192" s="103"/>
    </row>
    <row r="193" spans="1:1" ht="15" x14ac:dyDescent="0.25">
      <c r="A193" s="103"/>
    </row>
    <row r="194" spans="1:1" ht="15" x14ac:dyDescent="0.25">
      <c r="A194" s="103"/>
    </row>
    <row r="195" spans="1:1" ht="15" x14ac:dyDescent="0.25">
      <c r="A195" s="103"/>
    </row>
    <row r="196" spans="1:1" ht="15" x14ac:dyDescent="0.25">
      <c r="A196" s="103"/>
    </row>
    <row r="197" spans="1:1" ht="15" x14ac:dyDescent="0.25">
      <c r="A197" s="103"/>
    </row>
    <row r="198" spans="1:1" ht="15" x14ac:dyDescent="0.25">
      <c r="A198" s="103"/>
    </row>
    <row r="199" spans="1:1" ht="15" x14ac:dyDescent="0.25">
      <c r="A199" s="103"/>
    </row>
    <row r="200" spans="1:1" ht="15" x14ac:dyDescent="0.25">
      <c r="A200" s="103"/>
    </row>
    <row r="201" spans="1:1" ht="15" x14ac:dyDescent="0.25">
      <c r="A201" s="103"/>
    </row>
    <row r="202" spans="1:1" ht="15" x14ac:dyDescent="0.25">
      <c r="A202" s="103"/>
    </row>
    <row r="203" spans="1:1" ht="15" x14ac:dyDescent="0.25">
      <c r="A203" s="103"/>
    </row>
    <row r="204" spans="1:1" ht="15" x14ac:dyDescent="0.25">
      <c r="A204" s="103"/>
    </row>
    <row r="205" spans="1:1" ht="15" x14ac:dyDescent="0.25">
      <c r="A205" s="103"/>
    </row>
    <row r="206" spans="1:1" ht="15" x14ac:dyDescent="0.25">
      <c r="A206" s="103"/>
    </row>
    <row r="207" spans="1:1" ht="15" x14ac:dyDescent="0.25">
      <c r="A207" s="103"/>
    </row>
    <row r="208" spans="1:1" ht="15" x14ac:dyDescent="0.25">
      <c r="A208" s="103"/>
    </row>
    <row r="209" spans="1:1" ht="15" x14ac:dyDescent="0.25">
      <c r="A209" s="103"/>
    </row>
    <row r="210" spans="1:1" ht="15" x14ac:dyDescent="0.25">
      <c r="A210" s="103"/>
    </row>
    <row r="211" spans="1:1" ht="15" x14ac:dyDescent="0.25">
      <c r="A211" s="103"/>
    </row>
    <row r="212" spans="1:1" ht="15" x14ac:dyDescent="0.25">
      <c r="A212" s="103"/>
    </row>
    <row r="213" spans="1:1" ht="15" x14ac:dyDescent="0.25">
      <c r="A213" s="103"/>
    </row>
    <row r="214" spans="1:1" ht="15" x14ac:dyDescent="0.25">
      <c r="A214" s="103"/>
    </row>
    <row r="215" spans="1:1" ht="15" x14ac:dyDescent="0.25">
      <c r="A215" s="103"/>
    </row>
    <row r="216" spans="1:1" ht="15" x14ac:dyDescent="0.25">
      <c r="A216" s="103"/>
    </row>
    <row r="217" spans="1:1" ht="15" x14ac:dyDescent="0.25">
      <c r="A217" s="103"/>
    </row>
    <row r="218" spans="1:1" ht="15" x14ac:dyDescent="0.25">
      <c r="A218" s="103"/>
    </row>
    <row r="219" spans="1:1" ht="15" x14ac:dyDescent="0.25">
      <c r="A219" s="103"/>
    </row>
    <row r="220" spans="1:1" ht="15" x14ac:dyDescent="0.25">
      <c r="A220" s="103"/>
    </row>
    <row r="221" spans="1:1" ht="15" x14ac:dyDescent="0.25">
      <c r="A221" s="103"/>
    </row>
    <row r="222" spans="1:1" ht="15" x14ac:dyDescent="0.25">
      <c r="A222" s="103"/>
    </row>
    <row r="223" spans="1:1" ht="15" x14ac:dyDescent="0.25">
      <c r="A223" s="103"/>
    </row>
    <row r="224" spans="1:1" ht="15" x14ac:dyDescent="0.25">
      <c r="A224" s="103"/>
    </row>
    <row r="225" spans="1:1" ht="15" x14ac:dyDescent="0.25">
      <c r="A225" s="103"/>
    </row>
    <row r="226" spans="1:1" ht="15" x14ac:dyDescent="0.25">
      <c r="A226" s="103"/>
    </row>
    <row r="227" spans="1:1" ht="15" x14ac:dyDescent="0.25">
      <c r="A227" s="103"/>
    </row>
    <row r="228" spans="1:1" ht="15" x14ac:dyDescent="0.25">
      <c r="A228" s="103"/>
    </row>
    <row r="229" spans="1:1" ht="15" x14ac:dyDescent="0.25">
      <c r="A229" s="103"/>
    </row>
    <row r="230" spans="1:1" ht="15" x14ac:dyDescent="0.25">
      <c r="A230" s="103"/>
    </row>
    <row r="231" spans="1:1" ht="15" x14ac:dyDescent="0.25">
      <c r="A231" s="103"/>
    </row>
    <row r="232" spans="1:1" ht="15" x14ac:dyDescent="0.25">
      <c r="A232" s="103"/>
    </row>
    <row r="233" spans="1:1" ht="15" x14ac:dyDescent="0.25">
      <c r="A233" s="103"/>
    </row>
    <row r="234" spans="1:1" ht="15" x14ac:dyDescent="0.25">
      <c r="A234" s="103"/>
    </row>
    <row r="235" spans="1:1" ht="15" x14ac:dyDescent="0.25">
      <c r="A235" s="103"/>
    </row>
    <row r="236" spans="1:1" ht="15" x14ac:dyDescent="0.25">
      <c r="A236" s="103"/>
    </row>
    <row r="237" spans="1:1" ht="15" x14ac:dyDescent="0.25">
      <c r="A237" s="103"/>
    </row>
    <row r="238" spans="1:1" ht="15" x14ac:dyDescent="0.25">
      <c r="A238" s="103"/>
    </row>
    <row r="239" spans="1:1" ht="15" x14ac:dyDescent="0.25">
      <c r="A239" s="103"/>
    </row>
    <row r="240" spans="1:1" ht="15" x14ac:dyDescent="0.25">
      <c r="A240" s="103"/>
    </row>
    <row r="241" spans="1:1" ht="15" x14ac:dyDescent="0.25">
      <c r="A241" s="103"/>
    </row>
    <row r="242" spans="1:1" ht="15" x14ac:dyDescent="0.25">
      <c r="A242" s="103"/>
    </row>
    <row r="243" spans="1:1" ht="15" x14ac:dyDescent="0.25">
      <c r="A243" s="103"/>
    </row>
    <row r="244" spans="1:1" ht="15" x14ac:dyDescent="0.25">
      <c r="A244" s="103"/>
    </row>
    <row r="245" spans="1:1" ht="15" x14ac:dyDescent="0.25">
      <c r="A245" s="103"/>
    </row>
    <row r="246" spans="1:1" ht="15" x14ac:dyDescent="0.25">
      <c r="A246" s="103"/>
    </row>
    <row r="247" spans="1:1" ht="15" x14ac:dyDescent="0.25">
      <c r="A247" s="103"/>
    </row>
    <row r="248" spans="1:1" ht="15" x14ac:dyDescent="0.25">
      <c r="A248" s="103"/>
    </row>
    <row r="249" spans="1:1" ht="15" x14ac:dyDescent="0.25">
      <c r="A249" s="103"/>
    </row>
    <row r="250" spans="1:1" ht="15" x14ac:dyDescent="0.25">
      <c r="A250" s="103"/>
    </row>
    <row r="251" spans="1:1" ht="15" x14ac:dyDescent="0.25">
      <c r="A251" s="103"/>
    </row>
    <row r="252" spans="1:1" ht="15" x14ac:dyDescent="0.25">
      <c r="A252" s="103"/>
    </row>
    <row r="253" spans="1:1" ht="15" x14ac:dyDescent="0.25">
      <c r="A253" s="103"/>
    </row>
    <row r="254" spans="1:1" ht="15" x14ac:dyDescent="0.25">
      <c r="A254" s="103"/>
    </row>
    <row r="255" spans="1:1" ht="15" x14ac:dyDescent="0.25">
      <c r="A255" s="103"/>
    </row>
    <row r="256" spans="1:1" ht="15" x14ac:dyDescent="0.25">
      <c r="A256" s="103"/>
    </row>
    <row r="257" spans="1:1" ht="15" x14ac:dyDescent="0.25">
      <c r="A257" s="103"/>
    </row>
    <row r="258" spans="1:1" ht="15" x14ac:dyDescent="0.25">
      <c r="A258" s="103"/>
    </row>
    <row r="259" spans="1:1" ht="15" x14ac:dyDescent="0.25">
      <c r="A259" s="103"/>
    </row>
    <row r="260" spans="1:1" ht="15" x14ac:dyDescent="0.25">
      <c r="A260" s="103"/>
    </row>
    <row r="261" spans="1:1" ht="15" x14ac:dyDescent="0.25">
      <c r="A261" s="103"/>
    </row>
    <row r="262" spans="1:1" ht="15" x14ac:dyDescent="0.25">
      <c r="A262" s="103"/>
    </row>
    <row r="263" spans="1:1" ht="15" x14ac:dyDescent="0.25">
      <c r="A263" s="103"/>
    </row>
    <row r="264" spans="1:1" ht="15" x14ac:dyDescent="0.25">
      <c r="A264" s="103"/>
    </row>
    <row r="265" spans="1:1" ht="15" x14ac:dyDescent="0.25">
      <c r="A265" s="103"/>
    </row>
    <row r="266" spans="1:1" ht="15" x14ac:dyDescent="0.25">
      <c r="A266" s="103"/>
    </row>
    <row r="267" spans="1:1" ht="15" x14ac:dyDescent="0.25">
      <c r="A267" s="103"/>
    </row>
    <row r="268" spans="1:1" ht="15" x14ac:dyDescent="0.25">
      <c r="A268" s="103"/>
    </row>
    <row r="269" spans="1:1" ht="15" x14ac:dyDescent="0.25">
      <c r="A269" s="103"/>
    </row>
    <row r="270" spans="1:1" ht="15" x14ac:dyDescent="0.25">
      <c r="A270" s="103"/>
    </row>
    <row r="271" spans="1:1" ht="15" x14ac:dyDescent="0.25">
      <c r="A271" s="103"/>
    </row>
    <row r="272" spans="1:1" ht="15" x14ac:dyDescent="0.25">
      <c r="A272" s="103"/>
    </row>
    <row r="273" spans="1:1" ht="15" x14ac:dyDescent="0.25">
      <c r="A273" s="103"/>
    </row>
    <row r="274" spans="1:1" ht="15" x14ac:dyDescent="0.25">
      <c r="A274" s="103"/>
    </row>
    <row r="275" spans="1:1" ht="15" x14ac:dyDescent="0.25">
      <c r="A275" s="103"/>
    </row>
    <row r="276" spans="1:1" ht="15" x14ac:dyDescent="0.25">
      <c r="A276" s="103"/>
    </row>
    <row r="277" spans="1:1" ht="15" x14ac:dyDescent="0.25">
      <c r="A277" s="103"/>
    </row>
    <row r="278" spans="1:1" ht="15" x14ac:dyDescent="0.25">
      <c r="A278" s="103"/>
    </row>
    <row r="279" spans="1:1" ht="15" x14ac:dyDescent="0.25">
      <c r="A279" s="103"/>
    </row>
    <row r="280" spans="1:1" ht="15" x14ac:dyDescent="0.25">
      <c r="A280" s="103"/>
    </row>
    <row r="281" spans="1:1" ht="15" x14ac:dyDescent="0.25">
      <c r="A281" s="103"/>
    </row>
    <row r="282" spans="1:1" ht="15" x14ac:dyDescent="0.25">
      <c r="A282" s="103"/>
    </row>
    <row r="283" spans="1:1" ht="15" x14ac:dyDescent="0.25">
      <c r="A283" s="103"/>
    </row>
    <row r="284" spans="1:1" ht="15" x14ac:dyDescent="0.25">
      <c r="A284" s="103"/>
    </row>
    <row r="285" spans="1:1" ht="15" x14ac:dyDescent="0.25">
      <c r="A285" s="103"/>
    </row>
    <row r="286" spans="1:1" ht="15" x14ac:dyDescent="0.25">
      <c r="A286" s="103"/>
    </row>
    <row r="287" spans="1:1" ht="15" x14ac:dyDescent="0.25">
      <c r="A287" s="103"/>
    </row>
    <row r="288" spans="1:1" ht="15" x14ac:dyDescent="0.25">
      <c r="A288" s="103"/>
    </row>
    <row r="289" spans="1:1" ht="15" x14ac:dyDescent="0.25">
      <c r="A289" s="103"/>
    </row>
    <row r="290" spans="1:1" ht="15" x14ac:dyDescent="0.25">
      <c r="A290" s="103"/>
    </row>
    <row r="291" spans="1:1" ht="15" x14ac:dyDescent="0.25">
      <c r="A291" s="103"/>
    </row>
    <row r="292" spans="1:1" ht="15" x14ac:dyDescent="0.25">
      <c r="A292" s="103"/>
    </row>
    <row r="293" spans="1:1" ht="15" x14ac:dyDescent="0.25">
      <c r="A293" s="103"/>
    </row>
    <row r="294" spans="1:1" ht="15" x14ac:dyDescent="0.25">
      <c r="A294" s="103"/>
    </row>
    <row r="295" spans="1:1" ht="15" x14ac:dyDescent="0.25">
      <c r="A295" s="103"/>
    </row>
    <row r="296" spans="1:1" ht="15" x14ac:dyDescent="0.25">
      <c r="A296" s="103"/>
    </row>
    <row r="297" spans="1:1" ht="15" x14ac:dyDescent="0.25">
      <c r="A297" s="103"/>
    </row>
    <row r="298" spans="1:1" ht="15" x14ac:dyDescent="0.25">
      <c r="A298" s="103"/>
    </row>
    <row r="299" spans="1:1" ht="15" x14ac:dyDescent="0.25">
      <c r="A299" s="103"/>
    </row>
    <row r="300" spans="1:1" ht="15" x14ac:dyDescent="0.25">
      <c r="A300" s="103"/>
    </row>
    <row r="301" spans="1:1" ht="15" x14ac:dyDescent="0.25">
      <c r="A301" s="103"/>
    </row>
    <row r="302" spans="1:1" ht="15" x14ac:dyDescent="0.25">
      <c r="A302" s="103"/>
    </row>
    <row r="303" spans="1:1" ht="15" x14ac:dyDescent="0.25">
      <c r="A303" s="103"/>
    </row>
    <row r="304" spans="1:1" ht="15" x14ac:dyDescent="0.25">
      <c r="A304" s="103"/>
    </row>
    <row r="305" spans="1:1" ht="15" x14ac:dyDescent="0.25">
      <c r="A305" s="103"/>
    </row>
    <row r="306" spans="1:1" ht="15" x14ac:dyDescent="0.25">
      <c r="A306" s="103"/>
    </row>
    <row r="307" spans="1:1" ht="15" x14ac:dyDescent="0.25">
      <c r="A307" s="103"/>
    </row>
    <row r="308" spans="1:1" ht="15" x14ac:dyDescent="0.25">
      <c r="A308" s="103"/>
    </row>
    <row r="309" spans="1:1" ht="15" x14ac:dyDescent="0.25">
      <c r="A309" s="103"/>
    </row>
    <row r="310" spans="1:1" ht="15" x14ac:dyDescent="0.25">
      <c r="A310" s="103"/>
    </row>
    <row r="311" spans="1:1" ht="15" x14ac:dyDescent="0.25">
      <c r="A311" s="103"/>
    </row>
    <row r="312" spans="1:1" ht="15" x14ac:dyDescent="0.25">
      <c r="A312" s="103"/>
    </row>
    <row r="313" spans="1:1" ht="15" x14ac:dyDescent="0.25">
      <c r="A313" s="103"/>
    </row>
    <row r="314" spans="1:1" ht="15" x14ac:dyDescent="0.25">
      <c r="A314" s="103"/>
    </row>
    <row r="315" spans="1:1" ht="15" x14ac:dyDescent="0.25">
      <c r="A315" s="103"/>
    </row>
    <row r="316" spans="1:1" ht="15" x14ac:dyDescent="0.25">
      <c r="A316" s="103"/>
    </row>
    <row r="317" spans="1:1" ht="15" x14ac:dyDescent="0.25">
      <c r="A317" s="103"/>
    </row>
    <row r="318" spans="1:1" ht="15" x14ac:dyDescent="0.25">
      <c r="A318" s="103"/>
    </row>
    <row r="319" spans="1:1" ht="15" x14ac:dyDescent="0.25">
      <c r="A319" s="103"/>
    </row>
    <row r="320" spans="1:1" ht="15" x14ac:dyDescent="0.25">
      <c r="A320" s="103"/>
    </row>
    <row r="321" spans="1:1" ht="15" x14ac:dyDescent="0.25">
      <c r="A321" s="103"/>
    </row>
    <row r="322" spans="1:1" ht="15" x14ac:dyDescent="0.25">
      <c r="A322" s="103"/>
    </row>
    <row r="323" spans="1:1" ht="15" x14ac:dyDescent="0.25">
      <c r="A323" s="103"/>
    </row>
    <row r="324" spans="1:1" ht="15" x14ac:dyDescent="0.25">
      <c r="A324" s="103"/>
    </row>
    <row r="325" spans="1:1" ht="15" x14ac:dyDescent="0.25">
      <c r="A325" s="103"/>
    </row>
    <row r="326" spans="1:1" ht="15" x14ac:dyDescent="0.25">
      <c r="A326" s="103"/>
    </row>
    <row r="327" spans="1:1" ht="15" x14ac:dyDescent="0.25">
      <c r="A327" s="103"/>
    </row>
    <row r="328" spans="1:1" ht="15" x14ac:dyDescent="0.25">
      <c r="A328" s="103"/>
    </row>
    <row r="329" spans="1:1" ht="15" x14ac:dyDescent="0.25">
      <c r="A329" s="103"/>
    </row>
    <row r="330" spans="1:1" ht="15" x14ac:dyDescent="0.25">
      <c r="A330" s="103"/>
    </row>
    <row r="331" spans="1:1" ht="15" x14ac:dyDescent="0.25">
      <c r="A331" s="103"/>
    </row>
    <row r="332" spans="1:1" ht="15" x14ac:dyDescent="0.25">
      <c r="A332" s="103"/>
    </row>
    <row r="333" spans="1:1" ht="15" x14ac:dyDescent="0.25">
      <c r="A333" s="103"/>
    </row>
    <row r="334" spans="1:1" ht="15" x14ac:dyDescent="0.25">
      <c r="A334" s="103"/>
    </row>
    <row r="335" spans="1:1" ht="15" x14ac:dyDescent="0.25">
      <c r="A335" s="103"/>
    </row>
    <row r="336" spans="1:1" ht="15" x14ac:dyDescent="0.25">
      <c r="A336" s="103"/>
    </row>
    <row r="337" spans="1:1" ht="15" x14ac:dyDescent="0.25">
      <c r="A337" s="103"/>
    </row>
    <row r="338" spans="1:1" ht="15" x14ac:dyDescent="0.25">
      <c r="A338" s="103"/>
    </row>
    <row r="339" spans="1:1" ht="15" x14ac:dyDescent="0.25">
      <c r="A339" s="103"/>
    </row>
    <row r="340" spans="1:1" ht="15" x14ac:dyDescent="0.25">
      <c r="A340" s="103"/>
    </row>
    <row r="341" spans="1:1" ht="15" x14ac:dyDescent="0.25">
      <c r="A341" s="103"/>
    </row>
    <row r="342" spans="1:1" ht="15" x14ac:dyDescent="0.25">
      <c r="A342" s="103"/>
    </row>
    <row r="343" spans="1:1" ht="15" x14ac:dyDescent="0.25">
      <c r="A343" s="103"/>
    </row>
    <row r="344" spans="1:1" ht="15" x14ac:dyDescent="0.25">
      <c r="A344" s="103"/>
    </row>
    <row r="345" spans="1:1" ht="15" x14ac:dyDescent="0.25">
      <c r="A345" s="103"/>
    </row>
    <row r="346" spans="1:1" ht="15" x14ac:dyDescent="0.25">
      <c r="A346" s="103"/>
    </row>
    <row r="347" spans="1:1" ht="15" x14ac:dyDescent="0.25">
      <c r="A347" s="103"/>
    </row>
    <row r="348" spans="1:1" ht="15" x14ac:dyDescent="0.25">
      <c r="A348" s="103"/>
    </row>
    <row r="349" spans="1:1" ht="15" x14ac:dyDescent="0.25">
      <c r="A349" s="103"/>
    </row>
    <row r="350" spans="1:1" ht="15" x14ac:dyDescent="0.25">
      <c r="A350" s="103"/>
    </row>
    <row r="351" spans="1:1" ht="15" x14ac:dyDescent="0.25">
      <c r="A351" s="103"/>
    </row>
    <row r="352" spans="1:1" ht="15" x14ac:dyDescent="0.25">
      <c r="A352" s="103"/>
    </row>
    <row r="353" spans="1:1" ht="15" x14ac:dyDescent="0.25">
      <c r="A353" s="103"/>
    </row>
    <row r="354" spans="1:1" ht="15" x14ac:dyDescent="0.25">
      <c r="A354" s="103"/>
    </row>
    <row r="355" spans="1:1" ht="15" x14ac:dyDescent="0.25">
      <c r="A355" s="103"/>
    </row>
    <row r="356" spans="1:1" ht="15" x14ac:dyDescent="0.25">
      <c r="A356" s="103"/>
    </row>
    <row r="357" spans="1:1" ht="15" x14ac:dyDescent="0.25">
      <c r="A357" s="103"/>
    </row>
    <row r="358" spans="1:1" ht="15" x14ac:dyDescent="0.25">
      <c r="A358" s="103"/>
    </row>
    <row r="359" spans="1:1" ht="15" x14ac:dyDescent="0.25">
      <c r="A359" s="103"/>
    </row>
    <row r="360" spans="1:1" ht="15" x14ac:dyDescent="0.25">
      <c r="A360" s="103"/>
    </row>
    <row r="361" spans="1:1" ht="15" x14ac:dyDescent="0.25">
      <c r="A361" s="103"/>
    </row>
    <row r="362" spans="1:1" ht="15" x14ac:dyDescent="0.25">
      <c r="A362" s="103"/>
    </row>
    <row r="363" spans="1:1" ht="15" x14ac:dyDescent="0.25">
      <c r="A363" s="103"/>
    </row>
    <row r="364" spans="1:1" ht="15" x14ac:dyDescent="0.25">
      <c r="A364" s="103"/>
    </row>
    <row r="365" spans="1:1" ht="15" x14ac:dyDescent="0.25">
      <c r="A365" s="103"/>
    </row>
    <row r="366" spans="1:1" ht="15" x14ac:dyDescent="0.25">
      <c r="A366" s="103"/>
    </row>
    <row r="367" spans="1:1" ht="15" x14ac:dyDescent="0.25">
      <c r="A367" s="103"/>
    </row>
    <row r="368" spans="1:1" ht="15" x14ac:dyDescent="0.25">
      <c r="A368" s="103"/>
    </row>
    <row r="369" spans="1:1" ht="15" x14ac:dyDescent="0.25">
      <c r="A369" s="103"/>
    </row>
    <row r="370" spans="1:1" ht="15" x14ac:dyDescent="0.25">
      <c r="A370" s="103"/>
    </row>
    <row r="371" spans="1:1" ht="15" x14ac:dyDescent="0.25">
      <c r="A371" s="103"/>
    </row>
    <row r="372" spans="1:1" ht="15" x14ac:dyDescent="0.25">
      <c r="A372" s="103"/>
    </row>
    <row r="373" spans="1:1" ht="15" x14ac:dyDescent="0.25">
      <c r="A373" s="103"/>
    </row>
    <row r="374" spans="1:1" ht="15" x14ac:dyDescent="0.25">
      <c r="A374" s="103"/>
    </row>
    <row r="375" spans="1:1" ht="15" x14ac:dyDescent="0.25">
      <c r="A375" s="103"/>
    </row>
    <row r="376" spans="1:1" ht="15" x14ac:dyDescent="0.25">
      <c r="A376" s="103"/>
    </row>
    <row r="377" spans="1:1" ht="15" x14ac:dyDescent="0.25">
      <c r="A377" s="103"/>
    </row>
    <row r="378" spans="1:1" ht="15" x14ac:dyDescent="0.25">
      <c r="A378" s="103"/>
    </row>
    <row r="379" spans="1:1" ht="15" x14ac:dyDescent="0.25">
      <c r="A379" s="103"/>
    </row>
    <row r="380" spans="1:1" ht="15" x14ac:dyDescent="0.25">
      <c r="A380" s="103"/>
    </row>
    <row r="381" spans="1:1" ht="15" x14ac:dyDescent="0.25">
      <c r="A381" s="103"/>
    </row>
    <row r="382" spans="1:1" ht="15" x14ac:dyDescent="0.25">
      <c r="A382" s="103"/>
    </row>
    <row r="383" spans="1:1" ht="15" x14ac:dyDescent="0.25">
      <c r="A383" s="103"/>
    </row>
    <row r="384" spans="1:1" ht="15" x14ac:dyDescent="0.25">
      <c r="A384" s="103"/>
    </row>
    <row r="385" spans="1:1" ht="15" x14ac:dyDescent="0.25">
      <c r="A385" s="103"/>
    </row>
    <row r="386" spans="1:1" ht="15" x14ac:dyDescent="0.25">
      <c r="A386" s="103"/>
    </row>
    <row r="387" spans="1:1" ht="15" x14ac:dyDescent="0.25">
      <c r="A387" s="103"/>
    </row>
    <row r="388" spans="1:1" ht="15" x14ac:dyDescent="0.25">
      <c r="A388" s="103"/>
    </row>
    <row r="389" spans="1:1" ht="15" x14ac:dyDescent="0.25">
      <c r="A389" s="103"/>
    </row>
    <row r="390" spans="1:1" ht="15" x14ac:dyDescent="0.25">
      <c r="A390" s="103"/>
    </row>
    <row r="391" spans="1:1" ht="15" x14ac:dyDescent="0.25">
      <c r="A391" s="103"/>
    </row>
    <row r="392" spans="1:1" ht="15" x14ac:dyDescent="0.25">
      <c r="A392" s="103"/>
    </row>
    <row r="393" spans="1:1" ht="15" x14ac:dyDescent="0.25">
      <c r="A393" s="103"/>
    </row>
    <row r="394" spans="1:1" ht="15" x14ac:dyDescent="0.25">
      <c r="A394" s="103"/>
    </row>
    <row r="395" spans="1:1" ht="15" x14ac:dyDescent="0.25">
      <c r="A395" s="103"/>
    </row>
    <row r="396" spans="1:1" ht="15" x14ac:dyDescent="0.25">
      <c r="A396" s="103"/>
    </row>
    <row r="397" spans="1:1" ht="15" x14ac:dyDescent="0.25">
      <c r="A397" s="103"/>
    </row>
    <row r="398" spans="1:1" ht="15" x14ac:dyDescent="0.25">
      <c r="A398" s="103"/>
    </row>
    <row r="399" spans="1:1" ht="15" x14ac:dyDescent="0.25">
      <c r="A399" s="103"/>
    </row>
    <row r="400" spans="1:1" ht="15" x14ac:dyDescent="0.25">
      <c r="A400" s="103"/>
    </row>
    <row r="401" spans="1:1" ht="15" x14ac:dyDescent="0.25">
      <c r="A401" s="103"/>
    </row>
    <row r="402" spans="1:1" ht="15" x14ac:dyDescent="0.25">
      <c r="A402" s="103"/>
    </row>
    <row r="403" spans="1:1" ht="15" x14ac:dyDescent="0.25">
      <c r="A403" s="103"/>
    </row>
    <row r="404" spans="1:1" ht="15" x14ac:dyDescent="0.25">
      <c r="A404" s="103"/>
    </row>
    <row r="405" spans="1:1" ht="15" x14ac:dyDescent="0.25">
      <c r="A405" s="103"/>
    </row>
    <row r="406" spans="1:1" ht="15" x14ac:dyDescent="0.25">
      <c r="A406" s="103"/>
    </row>
    <row r="407" spans="1:1" ht="15" x14ac:dyDescent="0.25">
      <c r="A407" s="103"/>
    </row>
    <row r="408" spans="1:1" ht="15" x14ac:dyDescent="0.25">
      <c r="A408" s="103"/>
    </row>
    <row r="409" spans="1:1" ht="15" x14ac:dyDescent="0.25">
      <c r="A409" s="103"/>
    </row>
    <row r="410" spans="1:1" ht="15" x14ac:dyDescent="0.25">
      <c r="A410" s="103"/>
    </row>
    <row r="411" spans="1:1" ht="15" x14ac:dyDescent="0.25">
      <c r="A411" s="103"/>
    </row>
    <row r="412" spans="1:1" ht="15" x14ac:dyDescent="0.25">
      <c r="A412" s="103"/>
    </row>
    <row r="413" spans="1:1" ht="15" x14ac:dyDescent="0.25">
      <c r="A413" s="103"/>
    </row>
    <row r="414" spans="1:1" ht="15" x14ac:dyDescent="0.25">
      <c r="A414" s="103"/>
    </row>
    <row r="415" spans="1:1" ht="15" x14ac:dyDescent="0.25">
      <c r="A415" s="103"/>
    </row>
    <row r="416" spans="1:1" ht="15" x14ac:dyDescent="0.25">
      <c r="A416" s="103"/>
    </row>
    <row r="417" spans="1:1" ht="15" x14ac:dyDescent="0.25">
      <c r="A417" s="103"/>
    </row>
    <row r="418" spans="1:1" ht="15" x14ac:dyDescent="0.25">
      <c r="A418" s="103"/>
    </row>
    <row r="419" spans="1:1" ht="15" x14ac:dyDescent="0.25">
      <c r="A419" s="103"/>
    </row>
    <row r="420" spans="1:1" ht="15" x14ac:dyDescent="0.25">
      <c r="A420" s="103"/>
    </row>
    <row r="421" spans="1:1" ht="15" x14ac:dyDescent="0.25">
      <c r="A421" s="103"/>
    </row>
    <row r="422" spans="1:1" ht="15" x14ac:dyDescent="0.25">
      <c r="A422" s="103"/>
    </row>
    <row r="423" spans="1:1" ht="15" x14ac:dyDescent="0.25">
      <c r="A423" s="103"/>
    </row>
    <row r="424" spans="1:1" ht="15" x14ac:dyDescent="0.25">
      <c r="A424" s="103"/>
    </row>
    <row r="425" spans="1:1" ht="15" x14ac:dyDescent="0.25">
      <c r="A425" s="103"/>
    </row>
    <row r="426" spans="1:1" ht="15" x14ac:dyDescent="0.25">
      <c r="A426" s="103"/>
    </row>
    <row r="427" spans="1:1" ht="15" x14ac:dyDescent="0.25">
      <c r="A427" s="103"/>
    </row>
    <row r="428" spans="1:1" ht="15" x14ac:dyDescent="0.25">
      <c r="A428" s="103"/>
    </row>
    <row r="429" spans="1:1" ht="15" x14ac:dyDescent="0.25">
      <c r="A429" s="103"/>
    </row>
    <row r="430" spans="1:1" ht="15" x14ac:dyDescent="0.25">
      <c r="A430" s="103"/>
    </row>
    <row r="431" spans="1:1" ht="15" x14ac:dyDescent="0.25">
      <c r="A431" s="103"/>
    </row>
    <row r="432" spans="1:1" ht="15" x14ac:dyDescent="0.25">
      <c r="A432" s="103"/>
    </row>
    <row r="433" spans="1:1" ht="15" x14ac:dyDescent="0.25">
      <c r="A433" s="103"/>
    </row>
    <row r="434" spans="1:1" ht="15" x14ac:dyDescent="0.25">
      <c r="A434" s="103"/>
    </row>
    <row r="435" spans="1:1" ht="15" x14ac:dyDescent="0.25">
      <c r="A435" s="103"/>
    </row>
    <row r="436" spans="1:1" ht="15" x14ac:dyDescent="0.25">
      <c r="A436" s="103"/>
    </row>
    <row r="437" spans="1:1" ht="15" x14ac:dyDescent="0.25">
      <c r="A437" s="103"/>
    </row>
    <row r="438" spans="1:1" ht="15" x14ac:dyDescent="0.25">
      <c r="A438" s="103"/>
    </row>
    <row r="439" spans="1:1" ht="15" x14ac:dyDescent="0.25">
      <c r="A439" s="103"/>
    </row>
    <row r="440" spans="1:1" ht="15" x14ac:dyDescent="0.25">
      <c r="A440" s="103"/>
    </row>
    <row r="441" spans="1:1" ht="15" x14ac:dyDescent="0.25">
      <c r="A441" s="103"/>
    </row>
    <row r="442" spans="1:1" ht="15" x14ac:dyDescent="0.25">
      <c r="A442" s="103"/>
    </row>
    <row r="443" spans="1:1" ht="15" x14ac:dyDescent="0.25">
      <c r="A443" s="103"/>
    </row>
    <row r="444" spans="1:1" ht="15" x14ac:dyDescent="0.25">
      <c r="A444" s="103"/>
    </row>
    <row r="445" spans="1:1" ht="15" x14ac:dyDescent="0.25">
      <c r="A445" s="103"/>
    </row>
    <row r="446" spans="1:1" ht="15" x14ac:dyDescent="0.25">
      <c r="A446" s="103"/>
    </row>
    <row r="447" spans="1:1" ht="15" x14ac:dyDescent="0.25">
      <c r="A447" s="103"/>
    </row>
    <row r="448" spans="1:1" ht="15" x14ac:dyDescent="0.25">
      <c r="A448" s="103"/>
    </row>
    <row r="449" spans="1:1" ht="15" x14ac:dyDescent="0.25">
      <c r="A449" s="103"/>
    </row>
    <row r="450" spans="1:1" ht="15" x14ac:dyDescent="0.25">
      <c r="A450" s="103"/>
    </row>
    <row r="451" spans="1:1" ht="15" x14ac:dyDescent="0.25">
      <c r="A451" s="103"/>
    </row>
    <row r="452" spans="1:1" ht="15" x14ac:dyDescent="0.25">
      <c r="A452" s="103"/>
    </row>
    <row r="453" spans="1:1" ht="15" x14ac:dyDescent="0.25">
      <c r="A453" s="103"/>
    </row>
    <row r="454" spans="1:1" ht="15" x14ac:dyDescent="0.25">
      <c r="A454" s="103"/>
    </row>
    <row r="455" spans="1:1" ht="15" x14ac:dyDescent="0.25">
      <c r="A455" s="103"/>
    </row>
    <row r="456" spans="1:1" ht="15" x14ac:dyDescent="0.25">
      <c r="A456" s="103"/>
    </row>
    <row r="457" spans="1:1" ht="15" x14ac:dyDescent="0.25">
      <c r="A457" s="103"/>
    </row>
    <row r="458" spans="1:1" ht="15" x14ac:dyDescent="0.25">
      <c r="A458" s="103"/>
    </row>
    <row r="459" spans="1:1" ht="15" x14ac:dyDescent="0.25">
      <c r="A459" s="103"/>
    </row>
    <row r="460" spans="1:1" ht="15" x14ac:dyDescent="0.25">
      <c r="A460" s="103"/>
    </row>
    <row r="461" spans="1:1" ht="15" x14ac:dyDescent="0.25">
      <c r="A461" s="103"/>
    </row>
    <row r="462" spans="1:1" ht="15" x14ac:dyDescent="0.25">
      <c r="A462" s="103"/>
    </row>
    <row r="463" spans="1:1" ht="15" x14ac:dyDescent="0.25">
      <c r="A463" s="103"/>
    </row>
    <row r="464" spans="1:1" ht="15" x14ac:dyDescent="0.25">
      <c r="A464" s="103"/>
    </row>
    <row r="465" spans="1:1" ht="15" x14ac:dyDescent="0.25">
      <c r="A465" s="103"/>
    </row>
    <row r="466" spans="1:1" ht="15" x14ac:dyDescent="0.25">
      <c r="A466" s="103"/>
    </row>
    <row r="467" spans="1:1" ht="15" x14ac:dyDescent="0.25">
      <c r="A467" s="103"/>
    </row>
    <row r="468" spans="1:1" ht="15" x14ac:dyDescent="0.25">
      <c r="A468" s="103"/>
    </row>
    <row r="469" spans="1:1" ht="15" x14ac:dyDescent="0.25">
      <c r="A469" s="103"/>
    </row>
    <row r="470" spans="1:1" ht="15" x14ac:dyDescent="0.25">
      <c r="A470" s="103"/>
    </row>
    <row r="471" spans="1:1" ht="15" x14ac:dyDescent="0.25">
      <c r="A471" s="103"/>
    </row>
    <row r="472" spans="1:1" ht="15" x14ac:dyDescent="0.25">
      <c r="A472" s="103"/>
    </row>
    <row r="473" spans="1:1" ht="15" x14ac:dyDescent="0.25">
      <c r="A473" s="103"/>
    </row>
    <row r="474" spans="1:1" ht="15" x14ac:dyDescent="0.25">
      <c r="A474" s="103"/>
    </row>
    <row r="475" spans="1:1" ht="15" x14ac:dyDescent="0.25">
      <c r="A475" s="103"/>
    </row>
    <row r="476" spans="1:1" ht="15" x14ac:dyDescent="0.25">
      <c r="A476" s="103"/>
    </row>
    <row r="477" spans="1:1" ht="15" x14ac:dyDescent="0.25">
      <c r="A477" s="103"/>
    </row>
    <row r="478" spans="1:1" ht="15" x14ac:dyDescent="0.25">
      <c r="A478" s="103"/>
    </row>
    <row r="479" spans="1:1" ht="15" x14ac:dyDescent="0.25">
      <c r="A479" s="103"/>
    </row>
    <row r="480" spans="1:1" ht="15" x14ac:dyDescent="0.25">
      <c r="A480" s="103"/>
    </row>
    <row r="481" spans="1:1" ht="15" x14ac:dyDescent="0.25">
      <c r="A481" s="103"/>
    </row>
    <row r="482" spans="1:1" ht="15" x14ac:dyDescent="0.25">
      <c r="A482" s="103"/>
    </row>
    <row r="483" spans="1:1" ht="15" x14ac:dyDescent="0.25">
      <c r="A483" s="103"/>
    </row>
    <row r="484" spans="1:1" ht="15" x14ac:dyDescent="0.25">
      <c r="A484" s="103"/>
    </row>
    <row r="485" spans="1:1" ht="15" x14ac:dyDescent="0.25">
      <c r="A485" s="103"/>
    </row>
    <row r="486" spans="1:1" ht="15" x14ac:dyDescent="0.25">
      <c r="A486" s="103"/>
    </row>
    <row r="487" spans="1:1" ht="15" x14ac:dyDescent="0.25">
      <c r="A487" s="103"/>
    </row>
    <row r="488" spans="1:1" ht="15" x14ac:dyDescent="0.25">
      <c r="A488" s="103"/>
    </row>
    <row r="489" spans="1:1" ht="15" x14ac:dyDescent="0.25">
      <c r="A489" s="103"/>
    </row>
    <row r="490" spans="1:1" ht="15" x14ac:dyDescent="0.25">
      <c r="A490" s="103"/>
    </row>
    <row r="491" spans="1:1" ht="15" x14ac:dyDescent="0.25">
      <c r="A491" s="103"/>
    </row>
    <row r="492" spans="1:1" ht="15" x14ac:dyDescent="0.25">
      <c r="A492" s="103"/>
    </row>
    <row r="493" spans="1:1" ht="15" x14ac:dyDescent="0.25">
      <c r="A493" s="103"/>
    </row>
    <row r="494" spans="1:1" ht="15" x14ac:dyDescent="0.25">
      <c r="A494" s="103"/>
    </row>
    <row r="495" spans="1:1" ht="15" x14ac:dyDescent="0.25">
      <c r="A495" s="103"/>
    </row>
    <row r="496" spans="1:1" ht="15" x14ac:dyDescent="0.25">
      <c r="A496" s="103"/>
    </row>
    <row r="497" spans="1:1" ht="15" x14ac:dyDescent="0.25">
      <c r="A497" s="103"/>
    </row>
    <row r="498" spans="1:1" ht="15" x14ac:dyDescent="0.25">
      <c r="A498" s="103"/>
    </row>
    <row r="499" spans="1:1" ht="15" x14ac:dyDescent="0.25">
      <c r="A499" s="103"/>
    </row>
    <row r="500" spans="1:1" ht="15" x14ac:dyDescent="0.25">
      <c r="A500" s="103"/>
    </row>
    <row r="501" spans="1:1" ht="15" x14ac:dyDescent="0.25">
      <c r="A501" s="103"/>
    </row>
    <row r="502" spans="1:1" ht="15" x14ac:dyDescent="0.25">
      <c r="A502" s="103"/>
    </row>
    <row r="503" spans="1:1" ht="15" x14ac:dyDescent="0.25">
      <c r="A503" s="103"/>
    </row>
    <row r="504" spans="1:1" ht="15" x14ac:dyDescent="0.25">
      <c r="A504" s="103"/>
    </row>
    <row r="505" spans="1:1" ht="15" x14ac:dyDescent="0.25">
      <c r="A505" s="103"/>
    </row>
    <row r="506" spans="1:1" ht="15" x14ac:dyDescent="0.25">
      <c r="A506" s="103"/>
    </row>
    <row r="507" spans="1:1" ht="15" x14ac:dyDescent="0.25">
      <c r="A507" s="103"/>
    </row>
    <row r="508" spans="1:1" ht="15" x14ac:dyDescent="0.25">
      <c r="A508" s="103"/>
    </row>
    <row r="509" spans="1:1" ht="15" x14ac:dyDescent="0.25">
      <c r="A509" s="103"/>
    </row>
    <row r="510" spans="1:1" ht="15" x14ac:dyDescent="0.25">
      <c r="A510" s="103"/>
    </row>
    <row r="511" spans="1:1" ht="15" x14ac:dyDescent="0.25">
      <c r="A511" s="103"/>
    </row>
    <row r="512" spans="1:1" ht="15" x14ac:dyDescent="0.25">
      <c r="A512" s="103"/>
    </row>
    <row r="513" spans="1:1" ht="15" x14ac:dyDescent="0.25">
      <c r="A513" s="103"/>
    </row>
    <row r="514" spans="1:1" ht="15" x14ac:dyDescent="0.25">
      <c r="A514" s="103"/>
    </row>
    <row r="515" spans="1:1" ht="15" x14ac:dyDescent="0.25">
      <c r="A515" s="103"/>
    </row>
    <row r="516" spans="1:1" ht="15" x14ac:dyDescent="0.25">
      <c r="A516" s="103"/>
    </row>
    <row r="517" spans="1:1" ht="15" x14ac:dyDescent="0.25">
      <c r="A517" s="103"/>
    </row>
    <row r="518" spans="1:1" ht="15" x14ac:dyDescent="0.25">
      <c r="A518" s="103"/>
    </row>
    <row r="519" spans="1:1" ht="15" x14ac:dyDescent="0.25">
      <c r="A519" s="103"/>
    </row>
    <row r="520" spans="1:1" ht="15" x14ac:dyDescent="0.25">
      <c r="A520" s="103"/>
    </row>
    <row r="521" spans="1:1" ht="15" x14ac:dyDescent="0.25">
      <c r="A521" s="103"/>
    </row>
    <row r="522" spans="1:1" ht="15" x14ac:dyDescent="0.25">
      <c r="A522" s="103"/>
    </row>
    <row r="523" spans="1:1" ht="15" x14ac:dyDescent="0.25">
      <c r="A523" s="103"/>
    </row>
    <row r="524" spans="1:1" ht="15" x14ac:dyDescent="0.25">
      <c r="A524" s="103"/>
    </row>
    <row r="525" spans="1:1" ht="15" x14ac:dyDescent="0.25">
      <c r="A525" s="103"/>
    </row>
    <row r="526" spans="1:1" ht="15" x14ac:dyDescent="0.25">
      <c r="A526" s="103"/>
    </row>
    <row r="527" spans="1:1" ht="15" x14ac:dyDescent="0.25">
      <c r="A527" s="103"/>
    </row>
    <row r="528" spans="1:1" ht="15" x14ac:dyDescent="0.25">
      <c r="A528" s="103"/>
    </row>
    <row r="529" spans="1:1" ht="15" x14ac:dyDescent="0.25">
      <c r="A529" s="103"/>
    </row>
    <row r="530" spans="1:1" ht="15" x14ac:dyDescent="0.25">
      <c r="A530" s="103"/>
    </row>
    <row r="531" spans="1:1" ht="15" x14ac:dyDescent="0.25">
      <c r="A531" s="103"/>
    </row>
    <row r="532" spans="1:1" ht="15" x14ac:dyDescent="0.25">
      <c r="A532" s="103"/>
    </row>
    <row r="533" spans="1:1" ht="15" x14ac:dyDescent="0.25">
      <c r="A533" s="103"/>
    </row>
    <row r="534" spans="1:1" ht="15" x14ac:dyDescent="0.25">
      <c r="A534" s="103"/>
    </row>
  </sheetData>
  <mergeCells count="89">
    <mergeCell ref="GD34:GD50"/>
    <mergeCell ref="FN49:FN52"/>
    <mergeCell ref="FS30:FS50"/>
    <mergeCell ref="FW30:FW50"/>
    <mergeCell ref="FZ34:FZ50"/>
    <mergeCell ref="GB30:GB50"/>
    <mergeCell ref="GK30:GK50"/>
    <mergeCell ref="GP30:GP50"/>
    <mergeCell ref="GE34:GE50"/>
    <mergeCell ref="GF34:GF50"/>
    <mergeCell ref="GG34:GG50"/>
    <mergeCell ref="Q2:Q4"/>
    <mergeCell ref="DW2:DW4"/>
    <mergeCell ref="W2:W4"/>
    <mergeCell ref="Z2:Z4"/>
    <mergeCell ref="F2:F4"/>
    <mergeCell ref="G2:G4"/>
    <mergeCell ref="L2:L4"/>
    <mergeCell ref="O2:O4"/>
    <mergeCell ref="X2:X4"/>
    <mergeCell ref="I2:I4"/>
    <mergeCell ref="M2:M4"/>
    <mergeCell ref="GQ30:GQ50"/>
    <mergeCell ref="C29:C31"/>
    <mergeCell ref="D29:D31"/>
    <mergeCell ref="BP34:BP50"/>
    <mergeCell ref="FL30:FL50"/>
    <mergeCell ref="GH30:GH50"/>
    <mergeCell ref="GI30:GI50"/>
    <mergeCell ref="GJ30:GJ50"/>
    <mergeCell ref="GL30:GL50"/>
    <mergeCell ref="GM30:GM50"/>
    <mergeCell ref="GN30:GN50"/>
    <mergeCell ref="GO30:GO50"/>
    <mergeCell ref="BC34:BC50"/>
    <mergeCell ref="FJ34:FJ50"/>
    <mergeCell ref="FG34:FG50"/>
    <mergeCell ref="FQ34:FQ50"/>
    <mergeCell ref="B30:B47"/>
    <mergeCell ref="B6:B25"/>
    <mergeCell ref="C6:C25"/>
    <mergeCell ref="E2:E4"/>
    <mergeCell ref="E6:E25"/>
    <mergeCell ref="E29:E31"/>
    <mergeCell ref="D6:D25"/>
    <mergeCell ref="B2:B4"/>
    <mergeCell ref="C2:C4"/>
    <mergeCell ref="D2:D4"/>
    <mergeCell ref="G29:G31"/>
    <mergeCell ref="H2:H4"/>
    <mergeCell ref="H6:H25"/>
    <mergeCell ref="H29:H31"/>
    <mergeCell ref="F6:F25"/>
    <mergeCell ref="F29:F31"/>
    <mergeCell ref="G6:G25"/>
    <mergeCell ref="I6:I25"/>
    <mergeCell ref="I29:I31"/>
    <mergeCell ref="J2:J4"/>
    <mergeCell ref="J6:J25"/>
    <mergeCell ref="K2:K4"/>
    <mergeCell ref="K6:K25"/>
    <mergeCell ref="K29:K31"/>
    <mergeCell ref="L6:L25"/>
    <mergeCell ref="M6:M13"/>
    <mergeCell ref="N2:N4"/>
    <mergeCell ref="N6:N25"/>
    <mergeCell ref="N29:N31"/>
    <mergeCell ref="O6:O13"/>
    <mergeCell ref="P2:P4"/>
    <mergeCell ref="P6:P25"/>
    <mergeCell ref="P29:P31"/>
    <mergeCell ref="DW6:DW13"/>
    <mergeCell ref="DK2:DK4"/>
    <mergeCell ref="DK6:DK25"/>
    <mergeCell ref="DK29:DK31"/>
    <mergeCell ref="Q6:Q13"/>
    <mergeCell ref="R2:R4"/>
    <mergeCell ref="R6:R25"/>
    <mergeCell ref="R29:R31"/>
    <mergeCell ref="S2:S4"/>
    <mergeCell ref="S6:S13"/>
    <mergeCell ref="T2:T4"/>
    <mergeCell ref="T6:T25"/>
    <mergeCell ref="X6:X13"/>
    <mergeCell ref="W6:W25"/>
    <mergeCell ref="W29:W31"/>
    <mergeCell ref="AB2:AB4"/>
    <mergeCell ref="AB6:AB13"/>
    <mergeCell ref="Z6:Z13"/>
  </mergeCells>
  <conditionalFormatting sqref="A54:XFD54">
    <cfRule type="containsText" dxfId="10" priority="19" operator="containsText" text="JPW UP ">
      <formula>NOT(ISERROR(SEARCH("JPW UP ",A54)))</formula>
    </cfRule>
    <cfRule type="containsText" dxfId="9" priority="20" operator="containsText" text="JPW DN SDG">
      <formula>NOT(ISERROR(SEARCH("JPW DN SDG",A54)))</formula>
    </cfRule>
  </conditionalFormatting>
  <pageMargins left="0.51181102362204722" right="0" top="0.43307086614173229" bottom="0.43307086614173229" header="0.23622047244094491" footer="0.19685039370078741"/>
  <pageSetup scale="58" orientation="landscape" r:id="rId1"/>
  <headerFooter>
    <oddHeader>&amp;LDMRC LTD.&amp;C&amp;"-,Bold"&amp;18LINE-8 WEEKDAYS TIME-TABLE (JPW - BCGN)_JLA 3RD&amp;R26 TRAINS WITH PEAK HEADWAY OF 05 MIN 10 SEC</oddHeader>
    <oddFooter>&amp;L&amp;"-,Bold"&amp;14WEF 09 DEC 2019&amp;C&amp;14PAGE &amp;P OF &amp;N&amp;R&amp;14OPERATION DEPTT.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Z32"/>
  <sheetViews>
    <sheetView view="pageBreakPreview" topLeftCell="A14" zoomScale="87" zoomScaleSheetLayoutView="87" workbookViewId="0">
      <selection activeCell="K22" sqref="K22"/>
    </sheetView>
  </sheetViews>
  <sheetFormatPr defaultRowHeight="15" x14ac:dyDescent="0.25"/>
  <cols>
    <col min="1" max="2" width="13.5703125" style="1" customWidth="1"/>
    <col min="3" max="3" width="11.42578125" style="1" customWidth="1"/>
    <col min="4" max="4" width="13.5703125" style="1" customWidth="1"/>
    <col min="5" max="5" width="11.42578125" style="1" hidden="1" customWidth="1"/>
    <col min="6" max="6" width="9.28515625" style="1" hidden="1" customWidth="1"/>
    <col min="7" max="7" width="9.28515625" style="1" customWidth="1"/>
    <col min="8" max="8" width="9.7109375" style="1" bestFit="1" customWidth="1"/>
    <col min="9" max="9" width="3" style="1" customWidth="1"/>
    <col min="10" max="10" width="0" style="1" hidden="1" customWidth="1"/>
    <col min="11" max="14" width="12.28515625" style="1" customWidth="1"/>
    <col min="15" max="15" width="10.7109375" style="1" hidden="1" customWidth="1"/>
    <col min="16" max="16" width="9.28515625" style="1" hidden="1" customWidth="1"/>
    <col min="17" max="17" width="9.28515625" style="1" customWidth="1"/>
    <col min="18" max="18" width="9.7109375" style="1" bestFit="1" customWidth="1"/>
    <col min="19" max="19" width="0" style="1" hidden="1" customWidth="1"/>
    <col min="20" max="23" width="9.140625" style="1"/>
    <col min="24" max="26" width="9.28515625" style="1" bestFit="1" customWidth="1"/>
    <col min="27" max="16384" width="9.140625" style="1"/>
  </cols>
  <sheetData>
    <row r="1" spans="1:26" ht="18.75" customHeight="1" x14ac:dyDescent="0.25">
      <c r="A1" s="608" t="s">
        <v>0</v>
      </c>
      <c r="B1" s="609"/>
      <c r="C1" s="609"/>
      <c r="D1" s="609"/>
      <c r="E1" s="609"/>
      <c r="F1" s="609"/>
      <c r="G1" s="609"/>
      <c r="H1" s="609"/>
      <c r="I1" s="609"/>
      <c r="J1" s="609"/>
      <c r="K1" s="609"/>
      <c r="L1" s="609"/>
      <c r="M1" s="609"/>
      <c r="N1" s="609"/>
      <c r="O1" s="609"/>
      <c r="P1" s="609"/>
      <c r="Q1" s="609"/>
      <c r="R1" s="609"/>
      <c r="S1" s="610"/>
    </row>
    <row r="2" spans="1:26" s="3" customFormat="1" ht="18.75" customHeight="1" thickBot="1" x14ac:dyDescent="0.3">
      <c r="A2" s="611" t="s">
        <v>1</v>
      </c>
      <c r="B2" s="612"/>
      <c r="C2" s="612"/>
      <c r="D2" s="612"/>
      <c r="E2" s="612"/>
      <c r="F2" s="612"/>
      <c r="G2" s="612"/>
      <c r="H2" s="612"/>
      <c r="I2" s="2"/>
      <c r="J2" s="2"/>
      <c r="K2" s="612" t="s">
        <v>2</v>
      </c>
      <c r="L2" s="612"/>
      <c r="M2" s="612"/>
      <c r="N2" s="612"/>
      <c r="O2" s="612"/>
      <c r="P2" s="612"/>
      <c r="Q2" s="612"/>
      <c r="R2" s="612"/>
      <c r="S2" s="613"/>
    </row>
    <row r="3" spans="1:26" s="3" customFormat="1" ht="22.5" customHeight="1" x14ac:dyDescent="0.25">
      <c r="A3" s="4" t="s">
        <v>3</v>
      </c>
      <c r="B3" s="614" t="s">
        <v>4</v>
      </c>
      <c r="C3" s="615"/>
      <c r="D3" s="616"/>
      <c r="E3" s="614" t="s">
        <v>5</v>
      </c>
      <c r="F3" s="616"/>
      <c r="G3" s="5"/>
      <c r="H3" s="6"/>
      <c r="I3" s="6"/>
      <c r="J3" s="2"/>
      <c r="K3" s="6" t="s">
        <v>3</v>
      </c>
      <c r="L3" s="614" t="s">
        <v>4</v>
      </c>
      <c r="M3" s="615"/>
      <c r="N3" s="616"/>
      <c r="O3" s="6" t="s">
        <v>5</v>
      </c>
      <c r="P3" s="6"/>
      <c r="Q3" s="7"/>
      <c r="R3" s="7"/>
      <c r="S3" s="617" t="s">
        <v>6</v>
      </c>
    </row>
    <row r="4" spans="1:26" s="3" customFormat="1" ht="16.5" customHeight="1" x14ac:dyDescent="0.25">
      <c r="A4" s="8"/>
      <c r="B4" s="620" t="s">
        <v>7</v>
      </c>
      <c r="C4" s="9">
        <v>2.3148148148148146E-4</v>
      </c>
      <c r="D4" s="622" t="s">
        <v>8</v>
      </c>
      <c r="E4" s="620" t="s">
        <v>7</v>
      </c>
      <c r="F4" s="622" t="s">
        <v>8</v>
      </c>
      <c r="G4" s="10"/>
      <c r="H4" s="11" t="s">
        <v>9</v>
      </c>
      <c r="I4" s="11"/>
      <c r="J4" s="2"/>
      <c r="K4" s="11"/>
      <c r="L4" s="620" t="s">
        <v>7</v>
      </c>
      <c r="M4" s="9">
        <v>2.3148148148148146E-4</v>
      </c>
      <c r="N4" s="622" t="s">
        <v>8</v>
      </c>
      <c r="O4" s="11" t="s">
        <v>10</v>
      </c>
      <c r="P4" s="11"/>
      <c r="Q4" s="12"/>
      <c r="R4" s="12" t="s">
        <v>9</v>
      </c>
      <c r="S4" s="618"/>
    </row>
    <row r="5" spans="1:26" s="3" customFormat="1" ht="16.5" customHeight="1" thickBot="1" x14ac:dyDescent="0.3">
      <c r="A5" s="13"/>
      <c r="B5" s="621"/>
      <c r="C5" s="14">
        <v>1.1574074074074073E-4</v>
      </c>
      <c r="D5" s="623"/>
      <c r="E5" s="621"/>
      <c r="F5" s="623"/>
      <c r="G5" s="15">
        <v>1.7361111111111112E-4</v>
      </c>
      <c r="H5" s="16"/>
      <c r="I5" s="16"/>
      <c r="J5" s="2"/>
      <c r="K5" s="16"/>
      <c r="L5" s="621"/>
      <c r="M5" s="14">
        <v>1.1574074074074073E-4</v>
      </c>
      <c r="N5" s="623"/>
      <c r="O5" s="16"/>
      <c r="P5" s="17" t="s">
        <v>8</v>
      </c>
      <c r="Q5" s="18">
        <v>1.7361111111111112E-4</v>
      </c>
      <c r="R5" s="19"/>
      <c r="S5" s="619"/>
    </row>
    <row r="6" spans="1:26" ht="23.25" customHeight="1" thickBot="1" x14ac:dyDescent="0.3">
      <c r="A6" s="20" t="s">
        <v>11</v>
      </c>
      <c r="B6" s="21">
        <v>1.3310185185185185E-3</v>
      </c>
      <c r="C6" s="22">
        <f>D6+$C$4</f>
        <v>1.9097222222222222E-3</v>
      </c>
      <c r="D6" s="21">
        <v>1.6782407407407408E-3</v>
      </c>
      <c r="E6" s="23">
        <v>1.4467592592592449E-3</v>
      </c>
      <c r="F6" s="23">
        <v>1.7939814814814672E-3</v>
      </c>
      <c r="G6" s="24">
        <f>H6+$G$5</f>
        <v>2.2569444444444299E-3</v>
      </c>
      <c r="H6" s="25">
        <v>2.083333333333319E-3</v>
      </c>
      <c r="I6" s="26"/>
      <c r="J6" s="27">
        <v>4.6296296296294281E-3</v>
      </c>
      <c r="K6" s="26" t="s">
        <v>12</v>
      </c>
      <c r="L6" s="25">
        <v>2.0601851851851853E-3</v>
      </c>
      <c r="M6" s="28">
        <f>N6+$M$4</f>
        <v>2.638888888888889E-3</v>
      </c>
      <c r="N6" s="25">
        <v>2.4074074074074076E-3</v>
      </c>
      <c r="O6" s="25">
        <v>2.2222222222222352E-3</v>
      </c>
      <c r="P6" s="23">
        <v>2.5694444444444575E-3</v>
      </c>
      <c r="Q6" s="29">
        <f>R6+$Q$5</f>
        <v>3.437500000000013E-3</v>
      </c>
      <c r="R6" s="30">
        <v>3.2638888888889021E-3</v>
      </c>
      <c r="S6" s="31">
        <v>2.5694444444444575E-3</v>
      </c>
    </row>
    <row r="7" spans="1:26" ht="23.25" customHeight="1" x14ac:dyDescent="0.25">
      <c r="A7" s="32" t="s">
        <v>13</v>
      </c>
      <c r="B7" s="33">
        <v>1.4120370370370369E-3</v>
      </c>
      <c r="C7" s="22">
        <f t="shared" ref="C7:C28" si="0">D7+$C$5</f>
        <v>1.8749999999999999E-3</v>
      </c>
      <c r="D7" s="21">
        <v>1.7592592592592592E-3</v>
      </c>
      <c r="E7" s="34">
        <v>1.5162037037037279E-3</v>
      </c>
      <c r="F7" s="23">
        <v>1.8634259259259502E-3</v>
      </c>
      <c r="G7" s="24">
        <f t="shared" ref="G7:G29" si="1">H7+$G$5</f>
        <v>2.326388888888913E-3</v>
      </c>
      <c r="H7" s="25">
        <v>2.152777777777802E-3</v>
      </c>
      <c r="I7" s="35"/>
      <c r="J7" s="27">
        <v>5.5555555555555558E-3</v>
      </c>
      <c r="K7" s="35" t="s">
        <v>14</v>
      </c>
      <c r="L7" s="25">
        <v>1.3078703703703705E-3</v>
      </c>
      <c r="M7" s="28">
        <f t="shared" ref="M7:M28" si="2">N7+$M$5</f>
        <v>1.7708333333333335E-3</v>
      </c>
      <c r="N7" s="25">
        <v>1.6550925925925928E-3</v>
      </c>
      <c r="O7" s="25">
        <v>1.4120370370370159E-3</v>
      </c>
      <c r="P7" s="23">
        <v>1.7592592592592382E-3</v>
      </c>
      <c r="Q7" s="29">
        <f t="shared" ref="Q7:Q29" si="3">R7+$Q$5</f>
        <v>2.6273148148147937E-3</v>
      </c>
      <c r="R7" s="30">
        <v>2.4537037037036828E-3</v>
      </c>
      <c r="S7" s="36">
        <v>1.7592592592592382E-3</v>
      </c>
      <c r="U7" s="624" t="s">
        <v>15</v>
      </c>
      <c r="V7" s="625"/>
      <c r="W7" s="625"/>
      <c r="X7" s="625"/>
      <c r="Y7" s="625"/>
      <c r="Z7" s="626"/>
    </row>
    <row r="8" spans="1:26" ht="23.25" customHeight="1" x14ac:dyDescent="0.25">
      <c r="A8" s="32" t="s">
        <v>16</v>
      </c>
      <c r="B8" s="33">
        <v>1.3078703703703705E-3</v>
      </c>
      <c r="C8" s="22">
        <f t="shared" si="0"/>
        <v>1.7708333333333335E-3</v>
      </c>
      <c r="D8" s="21">
        <v>1.6550925925925928E-3</v>
      </c>
      <c r="E8" s="34">
        <v>1.1921296296296333E-3</v>
      </c>
      <c r="F8" s="23">
        <v>1.5393518518518555E-3</v>
      </c>
      <c r="G8" s="24">
        <f t="shared" si="1"/>
        <v>2.0023148148148183E-3</v>
      </c>
      <c r="H8" s="25">
        <v>1.8287037037037074E-3</v>
      </c>
      <c r="I8" s="35"/>
      <c r="J8" s="27">
        <v>2.1180555555555553E-3</v>
      </c>
      <c r="K8" s="35" t="s">
        <v>17</v>
      </c>
      <c r="L8" s="25">
        <v>2.3263888888888887E-3</v>
      </c>
      <c r="M8" s="28">
        <f t="shared" si="2"/>
        <v>2.7893518518518519E-3</v>
      </c>
      <c r="N8" s="25">
        <v>2.673611111111111E-3</v>
      </c>
      <c r="O8" s="25">
        <v>1.8981481481481475E-3</v>
      </c>
      <c r="P8" s="23">
        <v>2.2453703703703698E-3</v>
      </c>
      <c r="Q8" s="29">
        <f t="shared" si="3"/>
        <v>3.1134259259259253E-3</v>
      </c>
      <c r="R8" s="30">
        <v>2.9398148148148144E-3</v>
      </c>
      <c r="S8" s="36">
        <v>2.2453703703703698E-3</v>
      </c>
      <c r="U8" s="605" t="s">
        <v>18</v>
      </c>
      <c r="V8" s="607"/>
      <c r="W8" s="37"/>
      <c r="X8" s="38"/>
      <c r="Y8" s="39">
        <v>5.9027777777777776E-3</v>
      </c>
      <c r="Z8" s="40"/>
    </row>
    <row r="9" spans="1:26" ht="23.25" customHeight="1" x14ac:dyDescent="0.25">
      <c r="A9" s="32" t="s">
        <v>19</v>
      </c>
      <c r="B9" s="33">
        <v>2.5694444444444445E-3</v>
      </c>
      <c r="C9" s="22">
        <f t="shared" si="0"/>
        <v>3.0324074074074077E-3</v>
      </c>
      <c r="D9" s="21">
        <v>2.9166666666666668E-3</v>
      </c>
      <c r="E9" s="34">
        <v>2.1296296296296272E-3</v>
      </c>
      <c r="F9" s="23">
        <v>2.4768518518518494E-3</v>
      </c>
      <c r="G9" s="24">
        <f t="shared" si="1"/>
        <v>2.9398148148148122E-3</v>
      </c>
      <c r="H9" s="25">
        <v>2.7662037037037013E-3</v>
      </c>
      <c r="I9" s="35"/>
      <c r="J9" s="27">
        <v>2.8124999999999995E-3</v>
      </c>
      <c r="K9" s="35" t="s">
        <v>20</v>
      </c>
      <c r="L9" s="25">
        <v>1.7592592592592592E-3</v>
      </c>
      <c r="M9" s="28">
        <f t="shared" si="2"/>
        <v>2.2222222222222222E-3</v>
      </c>
      <c r="N9" s="25">
        <v>2.1064814814814813E-3</v>
      </c>
      <c r="O9" s="25">
        <v>1.8634259259259199E-3</v>
      </c>
      <c r="P9" s="23">
        <v>2.2106481481481421E-3</v>
      </c>
      <c r="Q9" s="29">
        <f t="shared" si="3"/>
        <v>3.0787037037036977E-3</v>
      </c>
      <c r="R9" s="30">
        <v>2.9050925925925867E-3</v>
      </c>
      <c r="S9" s="36">
        <v>2.2106481481481421E-3</v>
      </c>
      <c r="U9" s="605" t="s">
        <v>21</v>
      </c>
      <c r="V9" s="606"/>
      <c r="W9" s="607"/>
      <c r="X9" s="37"/>
      <c r="Y9" s="37"/>
      <c r="Z9" s="40"/>
    </row>
    <row r="10" spans="1:26" ht="23.25" customHeight="1" x14ac:dyDescent="0.25">
      <c r="A10" s="32" t="s">
        <v>22</v>
      </c>
      <c r="B10" s="33">
        <v>1.8055555555555557E-3</v>
      </c>
      <c r="C10" s="22">
        <f t="shared" si="0"/>
        <v>2.2685185185185187E-3</v>
      </c>
      <c r="D10" s="21">
        <v>2.1527777777777778E-3</v>
      </c>
      <c r="E10" s="34">
        <v>1.6666666666666635E-3</v>
      </c>
      <c r="F10" s="23">
        <v>2.0138888888888858E-3</v>
      </c>
      <c r="G10" s="24">
        <f t="shared" si="1"/>
        <v>2.4768518518518486E-3</v>
      </c>
      <c r="H10" s="25">
        <v>2.3032407407407376E-3</v>
      </c>
      <c r="I10" s="35"/>
      <c r="J10" s="27">
        <v>3.6226851851851854E-3</v>
      </c>
      <c r="K10" s="35" t="s">
        <v>23</v>
      </c>
      <c r="L10" s="25">
        <v>1.2847222222222223E-3</v>
      </c>
      <c r="M10" s="28">
        <f t="shared" si="2"/>
        <v>1.7476851851851852E-3</v>
      </c>
      <c r="N10" s="25">
        <v>1.6319444444444445E-3</v>
      </c>
      <c r="O10" s="25">
        <v>1.3773148148147883E-3</v>
      </c>
      <c r="P10" s="23">
        <v>1.7245370370370106E-3</v>
      </c>
      <c r="Q10" s="29">
        <f t="shared" si="3"/>
        <v>2.5925925925925661E-3</v>
      </c>
      <c r="R10" s="30">
        <v>2.4189814814814551E-3</v>
      </c>
      <c r="S10" s="36">
        <v>1.7245370370370106E-3</v>
      </c>
      <c r="U10" s="41"/>
      <c r="V10" s="37"/>
      <c r="W10" s="37" t="s">
        <v>24</v>
      </c>
      <c r="X10" s="38">
        <v>2.1759259259259258E-3</v>
      </c>
      <c r="Y10" s="39">
        <v>4.1666666666666666E-3</v>
      </c>
      <c r="Z10" s="107">
        <v>4.5138888888888893E-3</v>
      </c>
    </row>
    <row r="11" spans="1:26" ht="23.25" customHeight="1" x14ac:dyDescent="0.25">
      <c r="A11" s="32" t="s">
        <v>25</v>
      </c>
      <c r="B11" s="33">
        <v>2.0486111111111113E-3</v>
      </c>
      <c r="C11" s="22">
        <f t="shared" si="0"/>
        <v>2.5115740740740745E-3</v>
      </c>
      <c r="D11" s="21">
        <v>2.3958333333333336E-3</v>
      </c>
      <c r="E11" s="34">
        <v>1.7939814814814867E-3</v>
      </c>
      <c r="F11" s="23">
        <v>2.141203703703709E-3</v>
      </c>
      <c r="G11" s="24">
        <f t="shared" si="1"/>
        <v>2.6041666666666717E-3</v>
      </c>
      <c r="H11" s="25">
        <v>2.4305555555555608E-3</v>
      </c>
      <c r="I11" s="35"/>
      <c r="J11" s="27">
        <v>1.1921296296296296E-3</v>
      </c>
      <c r="K11" s="35" t="s">
        <v>26</v>
      </c>
      <c r="L11" s="25">
        <v>1.3310185185185185E-3</v>
      </c>
      <c r="M11" s="28">
        <f t="shared" si="2"/>
        <v>1.7939814814814813E-3</v>
      </c>
      <c r="N11" s="25">
        <v>1.6782407407407406E-3</v>
      </c>
      <c r="O11" s="25">
        <v>1.4930555555555656E-3</v>
      </c>
      <c r="P11" s="23">
        <v>1.8402777777777879E-3</v>
      </c>
      <c r="Q11" s="29">
        <f t="shared" si="3"/>
        <v>2.7083333333333434E-3</v>
      </c>
      <c r="R11" s="30">
        <v>2.5347222222222325E-3</v>
      </c>
      <c r="S11" s="36">
        <v>1.8402777777777879E-3</v>
      </c>
      <c r="U11" s="41"/>
      <c r="V11" s="37"/>
      <c r="W11" s="37" t="s">
        <v>27</v>
      </c>
      <c r="X11" s="38">
        <v>0.125</v>
      </c>
      <c r="Y11" s="39">
        <v>4.6874999999999998E-3</v>
      </c>
      <c r="Z11" s="40"/>
    </row>
    <row r="12" spans="1:26" ht="23.25" customHeight="1" x14ac:dyDescent="0.25">
      <c r="A12" s="32" t="s">
        <v>28</v>
      </c>
      <c r="B12" s="33">
        <v>1.5509259259259261E-3</v>
      </c>
      <c r="C12" s="22">
        <f t="shared" si="0"/>
        <v>2.0138888888888893E-3</v>
      </c>
      <c r="D12" s="21">
        <v>1.8981481481481484E-3</v>
      </c>
      <c r="E12" s="34">
        <v>1.5972222222222221E-3</v>
      </c>
      <c r="F12" s="23">
        <v>1.9444444444444444E-3</v>
      </c>
      <c r="G12" s="24">
        <f t="shared" si="1"/>
        <v>2.4074074074074072E-3</v>
      </c>
      <c r="H12" s="25">
        <v>2.2337962962962962E-3</v>
      </c>
      <c r="I12" s="35"/>
      <c r="J12" s="27">
        <v>1.0879629629629629E-3</v>
      </c>
      <c r="K12" s="35" t="s">
        <v>29</v>
      </c>
      <c r="L12" s="25">
        <v>1.1226851851851851E-3</v>
      </c>
      <c r="M12" s="28">
        <f t="shared" si="2"/>
        <v>1.5625000000000001E-3</v>
      </c>
      <c r="N12" s="25">
        <v>1.4467592592592594E-3</v>
      </c>
      <c r="O12" s="25">
        <v>1.2500000000000276E-3</v>
      </c>
      <c r="P12" s="23">
        <v>1.5972222222222499E-3</v>
      </c>
      <c r="Q12" s="29">
        <f t="shared" si="3"/>
        <v>2.4652777777778054E-3</v>
      </c>
      <c r="R12" s="30">
        <v>2.2916666666666944E-3</v>
      </c>
      <c r="S12" s="36">
        <v>1.5972222222222499E-3</v>
      </c>
      <c r="U12" s="41"/>
      <c r="V12" s="37"/>
      <c r="W12" s="37"/>
      <c r="X12" s="39">
        <v>1.3888888888888888E-2</v>
      </c>
      <c r="Y12" s="37"/>
      <c r="Z12" s="40"/>
    </row>
    <row r="13" spans="1:26" ht="23.25" customHeight="1" x14ac:dyDescent="0.25">
      <c r="A13" s="32" t="s">
        <v>30</v>
      </c>
      <c r="B13" s="33">
        <v>1.4467592592592594E-3</v>
      </c>
      <c r="C13" s="22">
        <f t="shared" si="0"/>
        <v>1.9097222222222224E-3</v>
      </c>
      <c r="D13" s="21">
        <v>1.7939814814814817E-3</v>
      </c>
      <c r="E13" s="34">
        <v>1.412037037037038E-3</v>
      </c>
      <c r="F13" s="23">
        <v>1.7592592592592603E-3</v>
      </c>
      <c r="G13" s="24">
        <f t="shared" si="1"/>
        <v>2.2222222222222231E-3</v>
      </c>
      <c r="H13" s="25">
        <v>2.0486111111111122E-3</v>
      </c>
      <c r="I13" s="35"/>
      <c r="J13" s="27">
        <v>2.2337962962960534E-3</v>
      </c>
      <c r="K13" s="35" t="s">
        <v>31</v>
      </c>
      <c r="L13" s="25">
        <v>9.8379629629629642E-4</v>
      </c>
      <c r="M13" s="28">
        <f>N13+$M$4</f>
        <v>1.5625000000000001E-3</v>
      </c>
      <c r="N13" s="25">
        <v>1.3310185185185187E-3</v>
      </c>
      <c r="O13" s="25">
        <v>1.1574074074073835E-3</v>
      </c>
      <c r="P13" s="23">
        <v>1.5046296296296058E-3</v>
      </c>
      <c r="Q13" s="29">
        <f t="shared" si="3"/>
        <v>2.3726851851851613E-3</v>
      </c>
      <c r="R13" s="30">
        <v>2.1990740740740504E-3</v>
      </c>
      <c r="S13" s="36">
        <v>1.5046296296296058E-3</v>
      </c>
      <c r="U13" s="41"/>
      <c r="V13" s="37"/>
      <c r="W13" s="37"/>
      <c r="X13" s="37"/>
      <c r="Y13" s="37"/>
      <c r="Z13" s="40"/>
    </row>
    <row r="14" spans="1:26" ht="23.25" customHeight="1" x14ac:dyDescent="0.25">
      <c r="A14" s="32" t="s">
        <v>32</v>
      </c>
      <c r="B14" s="33">
        <v>1.1458333333333333E-3</v>
      </c>
      <c r="C14" s="22">
        <f t="shared" si="0"/>
        <v>1.6087962962962963E-3</v>
      </c>
      <c r="D14" s="21">
        <v>1.4930555555555556E-3</v>
      </c>
      <c r="E14" s="34">
        <v>1.2731481481481483E-3</v>
      </c>
      <c r="F14" s="23">
        <v>1.6203703703703705E-3</v>
      </c>
      <c r="G14" s="24">
        <f t="shared" si="1"/>
        <v>2.0833333333333333E-3</v>
      </c>
      <c r="H14" s="25">
        <v>1.9097222222222224E-3</v>
      </c>
      <c r="I14" s="35"/>
      <c r="J14" s="27">
        <v>1.5393518518518519E-3</v>
      </c>
      <c r="K14" s="35" t="s">
        <v>33</v>
      </c>
      <c r="L14" s="34">
        <v>7.8703703703703705E-4</v>
      </c>
      <c r="M14" s="28">
        <f t="shared" si="2"/>
        <v>1.25E-3</v>
      </c>
      <c r="N14" s="25">
        <v>1.1342592592592593E-3</v>
      </c>
      <c r="O14" s="34">
        <v>7.8703703703703054E-4</v>
      </c>
      <c r="P14" s="23">
        <v>1.1342592592592528E-3</v>
      </c>
      <c r="Q14" s="29">
        <f t="shared" si="3"/>
        <v>1.6550925925925863E-3</v>
      </c>
      <c r="R14" s="30">
        <v>1.4814814814814751E-3</v>
      </c>
      <c r="S14" s="36">
        <v>1.1342592592592528E-3</v>
      </c>
      <c r="U14" s="41"/>
      <c r="V14" s="37"/>
      <c r="W14" s="37"/>
      <c r="X14" s="37"/>
      <c r="Y14" s="37"/>
      <c r="Z14" s="40"/>
    </row>
    <row r="15" spans="1:26" ht="23.25" customHeight="1" thickBot="1" x14ac:dyDescent="0.3">
      <c r="A15" s="32" t="s">
        <v>34</v>
      </c>
      <c r="B15" s="33">
        <v>9.2592592592592585E-4</v>
      </c>
      <c r="C15" s="22">
        <f t="shared" si="0"/>
        <v>1.3888888888888887E-3</v>
      </c>
      <c r="D15" s="21">
        <v>1.273148148148148E-3</v>
      </c>
      <c r="E15" s="34">
        <v>9.0277777777778012E-4</v>
      </c>
      <c r="F15" s="23">
        <v>1.2500000000000024E-3</v>
      </c>
      <c r="G15" s="24">
        <f t="shared" si="1"/>
        <v>1.7129629629629654E-3</v>
      </c>
      <c r="H15" s="25">
        <v>1.5393518518518542E-3</v>
      </c>
      <c r="I15" s="35"/>
      <c r="J15" s="27">
        <v>1.3194444444444443E-3</v>
      </c>
      <c r="K15" s="35" t="s">
        <v>35</v>
      </c>
      <c r="L15" s="34">
        <v>1.2731481481481483E-3</v>
      </c>
      <c r="M15" s="28">
        <f t="shared" si="2"/>
        <v>1.7361111111111112E-3</v>
      </c>
      <c r="N15" s="25">
        <v>1.6203703703703705E-3</v>
      </c>
      <c r="O15" s="34">
        <v>1.3773148148148173E-3</v>
      </c>
      <c r="P15" s="23">
        <v>1.7245370370370396E-3</v>
      </c>
      <c r="Q15" s="29">
        <f t="shared" si="3"/>
        <v>2.2453703703703728E-3</v>
      </c>
      <c r="R15" s="30">
        <v>2.0717592592592619E-3</v>
      </c>
      <c r="S15" s="36">
        <v>1.7245370370370396E-3</v>
      </c>
      <c r="U15" s="42"/>
      <c r="V15" s="43"/>
      <c r="W15" s="43"/>
      <c r="X15" s="43"/>
      <c r="Y15" s="43"/>
      <c r="Z15" s="44"/>
    </row>
    <row r="16" spans="1:26" ht="23.25" customHeight="1" x14ac:dyDescent="0.25">
      <c r="A16" s="32" t="s">
        <v>36</v>
      </c>
      <c r="B16" s="33">
        <v>9.8379629629629642E-4</v>
      </c>
      <c r="C16" s="22">
        <f>D16+$C$4</f>
        <v>1.5624999999999999E-3</v>
      </c>
      <c r="D16" s="22">
        <v>1.3310185185185185E-3</v>
      </c>
      <c r="E16" s="34">
        <v>9.7222222222222154E-4</v>
      </c>
      <c r="F16" s="23">
        <v>1.3194444444444438E-3</v>
      </c>
      <c r="G16" s="24">
        <f t="shared" si="1"/>
        <v>1.7824074074074068E-3</v>
      </c>
      <c r="H16" s="25">
        <v>1.6087962962962957E-3</v>
      </c>
      <c r="I16" s="35"/>
      <c r="J16" s="27">
        <v>7.291666666666667E-4</v>
      </c>
      <c r="K16" s="35" t="s">
        <v>37</v>
      </c>
      <c r="L16" s="34">
        <v>9.1435185185185185E-4</v>
      </c>
      <c r="M16" s="28">
        <f t="shared" si="2"/>
        <v>1.3773148148148147E-3</v>
      </c>
      <c r="N16" s="25">
        <v>1.261574074074074E-3</v>
      </c>
      <c r="O16" s="34">
        <v>9.9537037037036868E-4</v>
      </c>
      <c r="P16" s="23">
        <v>1.342592592592591E-3</v>
      </c>
      <c r="Q16" s="29">
        <f t="shared" si="3"/>
        <v>1.8634259259259244E-3</v>
      </c>
      <c r="R16" s="30">
        <v>1.6898148148148133E-3</v>
      </c>
      <c r="S16" s="36">
        <v>1.342592592592591E-3</v>
      </c>
    </row>
    <row r="17" spans="1:23" ht="23.25" customHeight="1" x14ac:dyDescent="0.25">
      <c r="A17" s="32" t="s">
        <v>38</v>
      </c>
      <c r="B17" s="33">
        <v>1.4467592592592594E-3</v>
      </c>
      <c r="C17" s="22">
        <f t="shared" si="0"/>
        <v>1.9097222222222224E-3</v>
      </c>
      <c r="D17" s="21">
        <v>1.7939814814814817E-3</v>
      </c>
      <c r="E17" s="34">
        <v>1.3773148148148173E-3</v>
      </c>
      <c r="F17" s="23">
        <v>1.7245370370370396E-3</v>
      </c>
      <c r="G17" s="24">
        <f t="shared" si="1"/>
        <v>2.1875000000000024E-3</v>
      </c>
      <c r="H17" s="25">
        <v>2.0138888888888914E-3</v>
      </c>
      <c r="I17" s="35"/>
      <c r="J17" s="27">
        <v>2.8240740740740739E-3</v>
      </c>
      <c r="K17" s="35" t="s">
        <v>39</v>
      </c>
      <c r="L17" s="34">
        <v>1.1111111111111111E-3</v>
      </c>
      <c r="M17" s="28">
        <f t="shared" si="2"/>
        <v>1.5740740740740741E-3</v>
      </c>
      <c r="N17" s="25">
        <v>1.4583333333333334E-3</v>
      </c>
      <c r="O17" s="34">
        <v>1.0532407407407574E-3</v>
      </c>
      <c r="P17" s="23">
        <v>1.4004629629629796E-3</v>
      </c>
      <c r="Q17" s="29">
        <f t="shared" si="3"/>
        <v>1.9212962962963131E-3</v>
      </c>
      <c r="R17" s="30">
        <v>1.7476851851852019E-3</v>
      </c>
      <c r="S17" s="36">
        <v>1.4004629629629796E-3</v>
      </c>
    </row>
    <row r="18" spans="1:23" ht="23.25" customHeight="1" x14ac:dyDescent="0.25">
      <c r="A18" s="32" t="s">
        <v>40</v>
      </c>
      <c r="B18" s="33">
        <v>1.1226851851851851E-3</v>
      </c>
      <c r="C18" s="22">
        <f t="shared" si="0"/>
        <v>1.5856481481481481E-3</v>
      </c>
      <c r="D18" s="21">
        <v>1.4699074074074074E-3</v>
      </c>
      <c r="E18" s="34">
        <v>8.5648148148148584E-4</v>
      </c>
      <c r="F18" s="23">
        <v>1.2037037037037081E-3</v>
      </c>
      <c r="G18" s="24">
        <f t="shared" si="1"/>
        <v>1.6666666666666711E-3</v>
      </c>
      <c r="H18" s="25">
        <v>1.49305555555556E-3</v>
      </c>
      <c r="I18" s="35"/>
      <c r="J18" s="27">
        <v>9.6064814814814808E-4</v>
      </c>
      <c r="K18" s="35" t="s">
        <v>41</v>
      </c>
      <c r="L18" s="34">
        <v>1.5277777777777779E-3</v>
      </c>
      <c r="M18" s="28">
        <f>N18+$M$4</f>
        <v>2.1064814814814817E-3</v>
      </c>
      <c r="N18" s="28">
        <v>1.8750000000000001E-3</v>
      </c>
      <c r="O18" s="34">
        <v>1.631944444444422E-3</v>
      </c>
      <c r="P18" s="23">
        <v>1.9791666666666443E-3</v>
      </c>
      <c r="Q18" s="29">
        <f t="shared" si="3"/>
        <v>2.4999999999999775E-3</v>
      </c>
      <c r="R18" s="30">
        <v>2.3263888888888666E-3</v>
      </c>
      <c r="S18" s="36">
        <v>1.9791666666666443E-3</v>
      </c>
      <c r="U18" s="1" t="s">
        <v>119</v>
      </c>
      <c r="V18" s="111">
        <v>3.9351851851851857E-3</v>
      </c>
    </row>
    <row r="19" spans="1:23" ht="23.25" customHeight="1" x14ac:dyDescent="0.25">
      <c r="A19" s="32" t="s">
        <v>42</v>
      </c>
      <c r="B19" s="33">
        <v>8.9120370370370362E-4</v>
      </c>
      <c r="C19" s="22">
        <f t="shared" si="0"/>
        <v>1.3541666666666665E-3</v>
      </c>
      <c r="D19" s="21">
        <v>1.2384259259259258E-3</v>
      </c>
      <c r="E19" s="34">
        <v>8.6805555555556635E-4</v>
      </c>
      <c r="F19" s="23">
        <v>1.2152777777777886E-3</v>
      </c>
      <c r="G19" s="24">
        <f t="shared" si="1"/>
        <v>1.6782407407407516E-3</v>
      </c>
      <c r="H19" s="25">
        <v>1.5046296296296405E-3</v>
      </c>
      <c r="I19" s="35"/>
      <c r="J19" s="27">
        <v>9.3750000000000007E-4</v>
      </c>
      <c r="K19" s="35" t="s">
        <v>43</v>
      </c>
      <c r="L19" s="34">
        <v>1.0648148148148147E-3</v>
      </c>
      <c r="M19" s="28">
        <f t="shared" si="2"/>
        <v>1.5277777777777776E-3</v>
      </c>
      <c r="N19" s="25">
        <v>1.4120370370370369E-3</v>
      </c>
      <c r="O19" s="34">
        <v>9.490740740740744E-4</v>
      </c>
      <c r="P19" s="23">
        <v>1.2962962962962967E-3</v>
      </c>
      <c r="Q19" s="29">
        <f t="shared" si="3"/>
        <v>1.8171296296296301E-3</v>
      </c>
      <c r="R19" s="30">
        <v>1.643518518518519E-3</v>
      </c>
      <c r="S19" s="45">
        <v>1.4120370370370369E-3</v>
      </c>
      <c r="U19" s="1" t="s">
        <v>125</v>
      </c>
      <c r="V19" s="111">
        <v>4.2245370370370371E-3</v>
      </c>
    </row>
    <row r="20" spans="1:23" ht="23.25" customHeight="1" x14ac:dyDescent="0.25">
      <c r="A20" s="32" t="s">
        <v>44</v>
      </c>
      <c r="B20" s="33">
        <v>1.261574074074074E-3</v>
      </c>
      <c r="C20" s="22">
        <f t="shared" si="0"/>
        <v>1.724537037037037E-3</v>
      </c>
      <c r="D20" s="21">
        <v>1.6087962962962963E-3</v>
      </c>
      <c r="E20" s="34">
        <v>1.2615740740740816E-3</v>
      </c>
      <c r="F20" s="23">
        <v>1.6087962962963039E-3</v>
      </c>
      <c r="G20" s="24">
        <f t="shared" si="1"/>
        <v>2.0717592592592667E-3</v>
      </c>
      <c r="H20" s="25">
        <v>1.8981481481481557E-3</v>
      </c>
      <c r="I20" s="35"/>
      <c r="J20" s="46"/>
      <c r="K20" s="35" t="s">
        <v>45</v>
      </c>
      <c r="L20" s="34">
        <v>9.7222222222222209E-4</v>
      </c>
      <c r="M20" s="28">
        <f t="shared" si="2"/>
        <v>1.435185185185185E-3</v>
      </c>
      <c r="N20" s="25">
        <v>1.3194444444444443E-3</v>
      </c>
      <c r="O20" s="34">
        <v>8.7962962962964686E-4</v>
      </c>
      <c r="P20" s="23">
        <v>1.2268518518518691E-3</v>
      </c>
      <c r="Q20" s="29">
        <f t="shared" si="3"/>
        <v>1.7476851851852026E-3</v>
      </c>
      <c r="R20" s="30">
        <v>1.5740740740740914E-3</v>
      </c>
      <c r="S20" s="36">
        <v>1.2268518518518691E-3</v>
      </c>
      <c r="U20" s="1" t="s">
        <v>126</v>
      </c>
      <c r="V20" s="111">
        <v>4.3981481481481484E-3</v>
      </c>
      <c r="W20" s="111">
        <v>4.1666666666666666E-3</v>
      </c>
    </row>
    <row r="21" spans="1:23" ht="23.25" customHeight="1" x14ac:dyDescent="0.25">
      <c r="A21" s="32" t="s">
        <v>46</v>
      </c>
      <c r="B21" s="33">
        <v>8.1018518518518516E-4</v>
      </c>
      <c r="C21" s="22">
        <f>D21+$C$4</f>
        <v>1.3888888888888887E-3</v>
      </c>
      <c r="D21" s="21">
        <v>1.1574074074074073E-3</v>
      </c>
      <c r="E21" s="34">
        <v>7.638888888888834E-4</v>
      </c>
      <c r="F21" s="23">
        <v>1.1111111111111057E-3</v>
      </c>
      <c r="G21" s="24">
        <f t="shared" si="1"/>
        <v>1.6087962962962965E-3</v>
      </c>
      <c r="H21" s="25">
        <v>1.4351851851851854E-3</v>
      </c>
      <c r="I21" s="35"/>
      <c r="J21" s="46"/>
      <c r="K21" s="35" t="s">
        <v>47</v>
      </c>
      <c r="L21" s="34">
        <v>1.2037037037037038E-3</v>
      </c>
      <c r="M21" s="28">
        <f t="shared" si="2"/>
        <v>1.6666666666666668E-3</v>
      </c>
      <c r="N21" s="25">
        <v>1.5509259259259261E-3</v>
      </c>
      <c r="O21" s="34">
        <v>1.1226851851851571E-3</v>
      </c>
      <c r="P21" s="23">
        <v>1.4699074074073794E-3</v>
      </c>
      <c r="Q21" s="29">
        <f t="shared" si="3"/>
        <v>1.9907407407407126E-3</v>
      </c>
      <c r="R21" s="30">
        <v>1.8171296296296017E-3</v>
      </c>
      <c r="S21" s="36">
        <v>1.4699074074073794E-3</v>
      </c>
    </row>
    <row r="22" spans="1:23" ht="23.25" customHeight="1" x14ac:dyDescent="0.25">
      <c r="A22" s="32" t="s">
        <v>48</v>
      </c>
      <c r="B22" s="33">
        <v>1.0532407407407407E-3</v>
      </c>
      <c r="C22" s="22">
        <f t="shared" si="0"/>
        <v>1.5162037037037036E-3</v>
      </c>
      <c r="D22" s="21">
        <v>1.4004629629629629E-3</v>
      </c>
      <c r="E22" s="34">
        <v>1.006944444444434E-3</v>
      </c>
      <c r="F22" s="23">
        <v>1.3541666666666563E-3</v>
      </c>
      <c r="G22" s="24">
        <f t="shared" si="1"/>
        <v>2.2222222222222118E-3</v>
      </c>
      <c r="H22" s="25">
        <v>2.0486111111111009E-3</v>
      </c>
      <c r="I22" s="35"/>
      <c r="J22" s="46"/>
      <c r="K22" s="35" t="s">
        <v>49</v>
      </c>
      <c r="L22" s="34">
        <v>1.6319444444444445E-3</v>
      </c>
      <c r="M22" s="28">
        <f t="shared" si="2"/>
        <v>2.0949074074074077E-3</v>
      </c>
      <c r="N22" s="25">
        <v>1.9791666666666668E-3</v>
      </c>
      <c r="O22" s="34">
        <v>1.4120370370370172E-3</v>
      </c>
      <c r="P22" s="23">
        <v>1.7592592592592395E-3</v>
      </c>
      <c r="Q22" s="29">
        <f t="shared" si="3"/>
        <v>2.2800925925925727E-3</v>
      </c>
      <c r="R22" s="30">
        <v>2.1064814814814618E-3</v>
      </c>
      <c r="S22" s="36">
        <v>1.7592592592592395E-3</v>
      </c>
    </row>
    <row r="23" spans="1:23" ht="23.25" customHeight="1" x14ac:dyDescent="0.25">
      <c r="A23" s="32" t="s">
        <v>50</v>
      </c>
      <c r="B23" s="33">
        <v>1.1458333333333333E-3</v>
      </c>
      <c r="C23" s="22">
        <f t="shared" si="0"/>
        <v>1.6087962962962963E-3</v>
      </c>
      <c r="D23" s="21">
        <v>1.4930555555555556E-3</v>
      </c>
      <c r="E23" s="34">
        <v>1.2500000000000276E-3</v>
      </c>
      <c r="F23" s="23">
        <v>1.5972222222222499E-3</v>
      </c>
      <c r="G23" s="24">
        <f t="shared" si="1"/>
        <v>2.4652777777778054E-3</v>
      </c>
      <c r="H23" s="25">
        <v>2.2916666666666944E-3</v>
      </c>
      <c r="I23" s="35"/>
      <c r="J23" s="46"/>
      <c r="K23" s="35" t="s">
        <v>51</v>
      </c>
      <c r="L23" s="34">
        <v>1.6087962962962963E-3</v>
      </c>
      <c r="M23" s="28">
        <f t="shared" si="2"/>
        <v>2.0717592592592593E-3</v>
      </c>
      <c r="N23" s="25">
        <v>1.9560185185185184E-3</v>
      </c>
      <c r="O23" s="34">
        <v>1.7361111111111049E-3</v>
      </c>
      <c r="P23" s="23">
        <v>2.0833333333333272E-3</v>
      </c>
      <c r="Q23" s="29">
        <f t="shared" si="3"/>
        <v>2.6041666666666605E-3</v>
      </c>
      <c r="R23" s="30">
        <v>2.4305555555555495E-3</v>
      </c>
      <c r="S23" s="36">
        <v>2.0833333333333272E-3</v>
      </c>
    </row>
    <row r="24" spans="1:23" ht="23.25" customHeight="1" x14ac:dyDescent="0.25">
      <c r="A24" s="32" t="s">
        <v>52</v>
      </c>
      <c r="B24" s="33">
        <v>1.3310185185185185E-3</v>
      </c>
      <c r="C24" s="22">
        <f t="shared" si="0"/>
        <v>1.7939814814814815E-3</v>
      </c>
      <c r="D24" s="21">
        <v>1.6782407407407408E-3</v>
      </c>
      <c r="E24" s="34">
        <v>1.4236111111111103E-3</v>
      </c>
      <c r="F24" s="23">
        <v>1.7708333333333326E-3</v>
      </c>
      <c r="G24" s="24">
        <f t="shared" si="1"/>
        <v>2.6388888888888881E-3</v>
      </c>
      <c r="H24" s="25">
        <v>2.4652777777777772E-3</v>
      </c>
      <c r="I24" s="35"/>
      <c r="J24" s="46"/>
      <c r="K24" s="35" t="s">
        <v>53</v>
      </c>
      <c r="L24" s="34">
        <v>1.7592592592592592E-3</v>
      </c>
      <c r="M24" s="28">
        <f t="shared" si="2"/>
        <v>2.2222222222222222E-3</v>
      </c>
      <c r="N24" s="25">
        <v>2.1064814814814813E-3</v>
      </c>
      <c r="O24" s="34">
        <v>1.5509259259259278E-3</v>
      </c>
      <c r="P24" s="23">
        <v>1.8981481481481501E-3</v>
      </c>
      <c r="Q24" s="29">
        <f t="shared" si="3"/>
        <v>2.4189814814814833E-3</v>
      </c>
      <c r="R24" s="30">
        <v>2.2453703703703724E-3</v>
      </c>
      <c r="S24" s="36">
        <v>1.8981481481481501E-3</v>
      </c>
    </row>
    <row r="25" spans="1:23" ht="23.25" customHeight="1" x14ac:dyDescent="0.25">
      <c r="A25" s="32" t="s">
        <v>54</v>
      </c>
      <c r="B25" s="33">
        <v>1.2962962962962963E-3</v>
      </c>
      <c r="C25" s="22">
        <f t="shared" si="0"/>
        <v>1.7592592592592592E-3</v>
      </c>
      <c r="D25" s="21">
        <v>1.6435185185185185E-3</v>
      </c>
      <c r="E25" s="34">
        <v>1.354166666666655E-3</v>
      </c>
      <c r="F25" s="23">
        <v>1.7013888888888773E-3</v>
      </c>
      <c r="G25" s="24">
        <f t="shared" si="1"/>
        <v>2.5694444444444328E-3</v>
      </c>
      <c r="H25" s="25">
        <v>2.3958333333333219E-3</v>
      </c>
      <c r="I25" s="35"/>
      <c r="J25" s="46"/>
      <c r="K25" s="35" t="s">
        <v>55</v>
      </c>
      <c r="L25" s="34">
        <v>1.7013888888888892E-3</v>
      </c>
      <c r="M25" s="28">
        <f t="shared" si="2"/>
        <v>2.1643518518518522E-3</v>
      </c>
      <c r="N25" s="25">
        <v>2.0486111111111113E-3</v>
      </c>
      <c r="O25" s="34">
        <v>1.6435185185185164E-3</v>
      </c>
      <c r="P25" s="23">
        <v>1.9907407407407387E-3</v>
      </c>
      <c r="Q25" s="29">
        <f t="shared" si="3"/>
        <v>2.6851851851851828E-3</v>
      </c>
      <c r="R25" s="30">
        <v>2.5115740740740719E-3</v>
      </c>
      <c r="S25" s="36">
        <v>1.9907407407407387E-3</v>
      </c>
    </row>
    <row r="26" spans="1:23" ht="23.25" customHeight="1" x14ac:dyDescent="0.25">
      <c r="A26" s="32" t="s">
        <v>56</v>
      </c>
      <c r="B26" s="33">
        <v>1.5856481481481479E-3</v>
      </c>
      <c r="C26" s="22">
        <f t="shared" si="0"/>
        <v>2.0486111111111109E-3</v>
      </c>
      <c r="D26" s="21">
        <v>1.9328703703703702E-3</v>
      </c>
      <c r="E26" s="34">
        <v>1.747685185185198E-3</v>
      </c>
      <c r="F26" s="23">
        <v>2.0949074074074203E-3</v>
      </c>
      <c r="G26" s="24">
        <f t="shared" si="1"/>
        <v>2.9629629629629758E-3</v>
      </c>
      <c r="H26" s="25">
        <v>2.7893518518518649E-3</v>
      </c>
      <c r="I26" s="35"/>
      <c r="J26" s="46"/>
      <c r="K26" s="35" t="s">
        <v>57</v>
      </c>
      <c r="L26" s="34">
        <v>2.2337962962962967E-3</v>
      </c>
      <c r="M26" s="28">
        <f t="shared" si="2"/>
        <v>2.6967592592592599E-3</v>
      </c>
      <c r="N26" s="25">
        <v>2.5810185185185189E-3</v>
      </c>
      <c r="O26" s="34">
        <v>2.2106481481481421E-3</v>
      </c>
      <c r="P26" s="23">
        <v>2.5578703703703644E-3</v>
      </c>
      <c r="Q26" s="29">
        <f t="shared" si="3"/>
        <v>3.2523148148148086E-3</v>
      </c>
      <c r="R26" s="30">
        <v>3.0787037037036977E-3</v>
      </c>
      <c r="S26" s="45">
        <v>2.5115740740740741E-3</v>
      </c>
    </row>
    <row r="27" spans="1:23" ht="23.25" customHeight="1" x14ac:dyDescent="0.25">
      <c r="A27" s="32" t="s">
        <v>58</v>
      </c>
      <c r="B27" s="33">
        <v>2.2916666666666667E-3</v>
      </c>
      <c r="C27" s="22">
        <f t="shared" si="0"/>
        <v>2.7546296296296299E-3</v>
      </c>
      <c r="D27" s="21">
        <v>2.638888888888889E-3</v>
      </c>
      <c r="E27" s="34">
        <v>1.8750000000000142E-3</v>
      </c>
      <c r="F27" s="23">
        <v>2.2222222222222365E-3</v>
      </c>
      <c r="G27" s="24">
        <f t="shared" si="1"/>
        <v>3.090277777777792E-3</v>
      </c>
      <c r="H27" s="25">
        <v>2.9166666666666811E-3</v>
      </c>
      <c r="I27" s="35"/>
      <c r="J27" s="46"/>
      <c r="K27" s="35" t="s">
        <v>59</v>
      </c>
      <c r="L27" s="34">
        <v>1.2962962962962963E-3</v>
      </c>
      <c r="M27" s="28">
        <f t="shared" si="2"/>
        <v>1.7592592592592592E-3</v>
      </c>
      <c r="N27" s="25">
        <v>1.6435185185185185E-3</v>
      </c>
      <c r="O27" s="34">
        <v>1.1574074074074403E-3</v>
      </c>
      <c r="P27" s="23">
        <v>1.5046296296296626E-3</v>
      </c>
      <c r="Q27" s="29">
        <f t="shared" si="3"/>
        <v>2.1990740740741067E-3</v>
      </c>
      <c r="R27" s="30">
        <v>2.0254629629629958E-3</v>
      </c>
      <c r="S27" s="45">
        <v>1.4814814814814814E-3</v>
      </c>
      <c r="V27" s="47">
        <f>+D30+N30</f>
        <v>8.458333333333333E-2</v>
      </c>
    </row>
    <row r="28" spans="1:23" ht="23.25" customHeight="1" x14ac:dyDescent="0.25">
      <c r="A28" s="32" t="s">
        <v>60</v>
      </c>
      <c r="B28" s="33">
        <v>1.3194444444444443E-3</v>
      </c>
      <c r="C28" s="22">
        <f t="shared" si="0"/>
        <v>1.7824074074074072E-3</v>
      </c>
      <c r="D28" s="21">
        <v>1.6666666666666666E-3</v>
      </c>
      <c r="E28" s="34">
        <v>1.4467592592592436E-3</v>
      </c>
      <c r="F28" s="23">
        <v>1.7939814814814659E-3</v>
      </c>
      <c r="G28" s="24">
        <f t="shared" si="1"/>
        <v>2.6620370370370214E-3</v>
      </c>
      <c r="H28" s="25">
        <v>2.4884259259259104E-3</v>
      </c>
      <c r="I28" s="35"/>
      <c r="J28" s="46"/>
      <c r="K28" s="35" t="s">
        <v>61</v>
      </c>
      <c r="L28" s="34">
        <v>1.2962962962962963E-3</v>
      </c>
      <c r="M28" s="28">
        <f t="shared" si="2"/>
        <v>1.7592592592592592E-3</v>
      </c>
      <c r="N28" s="25">
        <v>1.6435185185185185E-3</v>
      </c>
      <c r="O28" s="34">
        <v>1.2268518518518678E-3</v>
      </c>
      <c r="P28" s="23">
        <v>1.5740740740740901E-3</v>
      </c>
      <c r="Q28" s="29">
        <f t="shared" si="3"/>
        <v>2.2685185185185343E-3</v>
      </c>
      <c r="R28" s="30">
        <v>2.0949074074074234E-3</v>
      </c>
      <c r="S28" s="45">
        <v>1.5509259259259261E-3</v>
      </c>
      <c r="V28" s="47">
        <f>+V27/16</f>
        <v>5.2864583333333331E-3</v>
      </c>
    </row>
    <row r="29" spans="1:23" ht="23.25" customHeight="1" thickBot="1" x14ac:dyDescent="0.3">
      <c r="A29" s="48" t="s">
        <v>62</v>
      </c>
      <c r="B29" s="49">
        <v>2.0023148148148148E-3</v>
      </c>
      <c r="C29" s="22">
        <f>D29+$C$4</f>
        <v>2.5810185185185185E-3</v>
      </c>
      <c r="D29" s="21">
        <v>2.3495370370370371E-3</v>
      </c>
      <c r="E29" s="34">
        <v>2.1064814814814579E-3</v>
      </c>
      <c r="F29" s="23">
        <v>2.4537037037036802E-3</v>
      </c>
      <c r="G29" s="24">
        <f t="shared" si="1"/>
        <v>3.3217592592592357E-3</v>
      </c>
      <c r="H29" s="25">
        <v>3.1481481481481248E-3</v>
      </c>
      <c r="I29" s="50"/>
      <c r="J29" s="46"/>
      <c r="K29" s="50" t="s">
        <v>63</v>
      </c>
      <c r="L29" s="51">
        <v>1.2962962962962963E-3</v>
      </c>
      <c r="M29" s="28">
        <f>N29+$M$4</f>
        <v>1.8749999999999999E-3</v>
      </c>
      <c r="N29" s="25">
        <v>1.6435185185185185E-3</v>
      </c>
      <c r="O29" s="51">
        <v>1.689814814814815E-3</v>
      </c>
      <c r="P29" s="23">
        <v>2.0370370370370373E-3</v>
      </c>
      <c r="Q29" s="29">
        <f t="shared" si="3"/>
        <v>2.4421296296296448E-3</v>
      </c>
      <c r="R29" s="30">
        <v>2.2685185185185338E-3</v>
      </c>
      <c r="S29" s="52">
        <v>2.0138888888888888E-3</v>
      </c>
    </row>
    <row r="30" spans="1:23" s="63" customFormat="1" ht="28.5" customHeight="1" thickBot="1" x14ac:dyDescent="0.3">
      <c r="A30" s="53" t="s">
        <v>64</v>
      </c>
      <c r="B30" s="54">
        <f>SUM(B6:B29)</f>
        <v>3.408564814814815E-2</v>
      </c>
      <c r="C30" s="55">
        <f>SUM(C4:C29)</f>
        <v>4.6006944444444441E-2</v>
      </c>
      <c r="D30" s="54">
        <f>SUM(D6:D29)</f>
        <v>4.2418981481481481E-2</v>
      </c>
      <c r="E30" s="56">
        <f>SUM(E6:E29)</f>
        <v>3.3240740740740779E-2</v>
      </c>
      <c r="F30" s="56">
        <f>SUM(F6:F29)</f>
        <v>4.1574074074074097E-2</v>
      </c>
      <c r="G30" s="56"/>
      <c r="H30" s="56">
        <f>SUM(H6:H29)</f>
        <v>5.1793981481481496E-2</v>
      </c>
      <c r="I30" s="57"/>
      <c r="J30" s="58"/>
      <c r="K30" s="57"/>
      <c r="L30" s="59">
        <f t="shared" ref="L30:S30" si="4">SUM(L6:L29)</f>
        <v>3.3854166666666664E-2</v>
      </c>
      <c r="M30" s="60">
        <f>SUM(M4:M29)</f>
        <v>4.5752314814814822E-2</v>
      </c>
      <c r="N30" s="59">
        <f t="shared" si="4"/>
        <v>4.2164351851851849E-2</v>
      </c>
      <c r="O30" s="56">
        <f t="shared" si="4"/>
        <v>3.4097222222222189E-2</v>
      </c>
      <c r="P30" s="56">
        <f t="shared" si="4"/>
        <v>4.2430555555555506E-2</v>
      </c>
      <c r="Q30" s="61"/>
      <c r="R30" s="61">
        <f t="shared" si="4"/>
        <v>5.4120370370370333E-2</v>
      </c>
      <c r="S30" s="62">
        <f t="shared" si="4"/>
        <v>4.2430555555555471E-2</v>
      </c>
    </row>
    <row r="31" spans="1:23" x14ac:dyDescent="0.25">
      <c r="E31" s="64">
        <f>B30-E30</f>
        <v>8.4490740740737064E-4</v>
      </c>
    </row>
    <row r="32" spans="1:23" x14ac:dyDescent="0.25">
      <c r="A32" s="1" t="s">
        <v>65</v>
      </c>
    </row>
  </sheetData>
  <mergeCells count="16">
    <mergeCell ref="U9:W9"/>
    <mergeCell ref="A1:S1"/>
    <mergeCell ref="A2:H2"/>
    <mergeCell ref="K2:S2"/>
    <mergeCell ref="B3:D3"/>
    <mergeCell ref="E3:F3"/>
    <mergeCell ref="L3:N3"/>
    <mergeCell ref="S3:S5"/>
    <mergeCell ref="B4:B5"/>
    <mergeCell ref="D4:D5"/>
    <mergeCell ref="E4:E5"/>
    <mergeCell ref="F4:F5"/>
    <mergeCell ref="L4:L5"/>
    <mergeCell ref="N4:N5"/>
    <mergeCell ref="U7:Z7"/>
    <mergeCell ref="U8:V8"/>
  </mergeCells>
  <pageMargins left="0.7" right="0.7" top="0.75" bottom="0.75" header="0.3" footer="0.3"/>
  <pageSetup scale="9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H3:H30"/>
  <sheetViews>
    <sheetView topLeftCell="A7" workbookViewId="0">
      <selection activeCell="K22" sqref="K22"/>
    </sheetView>
  </sheetViews>
  <sheetFormatPr defaultRowHeight="15" x14ac:dyDescent="0.25"/>
  <sheetData>
    <row r="3" spans="8:8" x14ac:dyDescent="0.25">
      <c r="H3" t="s">
        <v>66</v>
      </c>
    </row>
    <row r="4" spans="8:8" x14ac:dyDescent="0.25">
      <c r="H4">
        <v>801</v>
      </c>
    </row>
    <row r="5" spans="8:8" x14ac:dyDescent="0.25">
      <c r="H5">
        <v>801</v>
      </c>
    </row>
    <row r="6" spans="8:8" x14ac:dyDescent="0.25">
      <c r="H6">
        <v>802</v>
      </c>
    </row>
    <row r="7" spans="8:8" x14ac:dyDescent="0.25">
      <c r="H7">
        <v>802</v>
      </c>
    </row>
    <row r="8" spans="8:8" x14ac:dyDescent="0.25">
      <c r="H8">
        <v>803</v>
      </c>
    </row>
    <row r="9" spans="8:8" x14ac:dyDescent="0.25">
      <c r="H9">
        <v>803</v>
      </c>
    </row>
    <row r="10" spans="8:8" x14ac:dyDescent="0.25">
      <c r="H10">
        <v>804</v>
      </c>
    </row>
    <row r="11" spans="8:8" x14ac:dyDescent="0.25">
      <c r="H11">
        <v>805</v>
      </c>
    </row>
    <row r="12" spans="8:8" x14ac:dyDescent="0.25">
      <c r="H12">
        <v>806</v>
      </c>
    </row>
    <row r="13" spans="8:8" x14ac:dyDescent="0.25">
      <c r="H13">
        <v>807</v>
      </c>
    </row>
    <row r="14" spans="8:8" x14ac:dyDescent="0.25">
      <c r="H14">
        <v>808</v>
      </c>
    </row>
    <row r="15" spans="8:8" x14ac:dyDescent="0.25">
      <c r="H15">
        <v>809</v>
      </c>
    </row>
    <row r="16" spans="8:8" x14ac:dyDescent="0.25">
      <c r="H16">
        <v>810</v>
      </c>
    </row>
    <row r="17" spans="8:8" x14ac:dyDescent="0.25">
      <c r="H17">
        <v>811</v>
      </c>
    </row>
    <row r="18" spans="8:8" x14ac:dyDescent="0.25">
      <c r="H18">
        <v>812</v>
      </c>
    </row>
    <row r="19" spans="8:8" x14ac:dyDescent="0.25">
      <c r="H19">
        <v>813</v>
      </c>
    </row>
    <row r="20" spans="8:8" x14ac:dyDescent="0.25">
      <c r="H20">
        <v>814</v>
      </c>
    </row>
    <row r="21" spans="8:8" x14ac:dyDescent="0.25">
      <c r="H21">
        <v>815</v>
      </c>
    </row>
    <row r="22" spans="8:8" x14ac:dyDescent="0.25">
      <c r="H22">
        <v>816</v>
      </c>
    </row>
    <row r="23" spans="8:8" x14ac:dyDescent="0.25">
      <c r="H23">
        <v>817</v>
      </c>
    </row>
    <row r="24" spans="8:8" x14ac:dyDescent="0.25">
      <c r="H24">
        <v>817</v>
      </c>
    </row>
    <row r="25" spans="8:8" x14ac:dyDescent="0.25">
      <c r="H25">
        <v>818</v>
      </c>
    </row>
    <row r="26" spans="8:8" x14ac:dyDescent="0.25">
      <c r="H26">
        <v>819</v>
      </c>
    </row>
    <row r="27" spans="8:8" x14ac:dyDescent="0.25">
      <c r="H27">
        <v>820</v>
      </c>
    </row>
    <row r="28" spans="8:8" x14ac:dyDescent="0.25">
      <c r="H28">
        <v>821</v>
      </c>
    </row>
    <row r="29" spans="8:8" x14ac:dyDescent="0.25">
      <c r="H29">
        <v>822</v>
      </c>
    </row>
    <row r="30" spans="8:8" x14ac:dyDescent="0.25">
      <c r="H30">
        <v>823</v>
      </c>
    </row>
  </sheetData>
  <sortState ref="H4:H31">
    <sortCondition ref="H4:H3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AD54"/>
  <sheetViews>
    <sheetView workbookViewId="0">
      <selection activeCell="K22" sqref="K22"/>
    </sheetView>
  </sheetViews>
  <sheetFormatPr defaultRowHeight="15" x14ac:dyDescent="0.25"/>
  <sheetData>
    <row r="1" spans="2:30" ht="21.75" thickBot="1" x14ac:dyDescent="0.3">
      <c r="B1" s="66" t="e">
        <f>#REF!</f>
        <v>#REF!</v>
      </c>
      <c r="C1" s="66" t="e">
        <f>#REF!</f>
        <v>#REF!</v>
      </c>
      <c r="D1" s="66" t="e">
        <f>#REF!</f>
        <v>#REF!</v>
      </c>
      <c r="E1" s="66" t="e">
        <f>#REF!</f>
        <v>#REF!</v>
      </c>
      <c r="F1" s="66" t="e">
        <f>#REF!</f>
        <v>#REF!</v>
      </c>
      <c r="G1" s="66" t="e">
        <f>#REF!</f>
        <v>#REF!</v>
      </c>
      <c r="H1" s="66" t="e">
        <f>#REF!</f>
        <v>#REF!</v>
      </c>
      <c r="I1" s="66" t="e">
        <f>#REF!</f>
        <v>#REF!</v>
      </c>
      <c r="J1" s="66" t="e">
        <f>#REF!</f>
        <v>#REF!</v>
      </c>
      <c r="K1" s="66" t="e">
        <f>#REF!</f>
        <v>#REF!</v>
      </c>
      <c r="L1" s="66" t="e">
        <f>#REF!</f>
        <v>#REF!</v>
      </c>
      <c r="M1" s="66" t="e">
        <f>#REF!</f>
        <v>#REF!</v>
      </c>
      <c r="N1" s="66" t="e">
        <f>#REF!</f>
        <v>#REF!</v>
      </c>
      <c r="O1" s="66" t="e">
        <f>#REF!</f>
        <v>#REF!</v>
      </c>
      <c r="P1" s="66" t="e">
        <f>#REF!</f>
        <v>#REF!</v>
      </c>
      <c r="Q1" s="66" t="e">
        <f>#REF!</f>
        <v>#REF!</v>
      </c>
      <c r="R1" s="66" t="e">
        <f>#REF!</f>
        <v>#REF!</v>
      </c>
      <c r="S1" s="66" t="e">
        <f>#REF!</f>
        <v>#REF!</v>
      </c>
      <c r="T1" s="66" t="e">
        <f>#REF!</f>
        <v>#REF!</v>
      </c>
      <c r="U1" s="66" t="e">
        <f>#REF!</f>
        <v>#REF!</v>
      </c>
      <c r="V1" s="66" t="e">
        <f>#REF!</f>
        <v>#REF!</v>
      </c>
      <c r="W1" s="66" t="e">
        <f>#REF!</f>
        <v>#REF!</v>
      </c>
      <c r="X1" s="66" t="e">
        <f>#REF!</f>
        <v>#REF!</v>
      </c>
      <c r="Y1" s="66" t="e">
        <f>#REF!</f>
        <v>#REF!</v>
      </c>
      <c r="Z1" s="66" t="e">
        <f>#REF!</f>
        <v>#REF!</v>
      </c>
      <c r="AA1" s="66" t="e">
        <f>#REF!</f>
        <v>#REF!</v>
      </c>
      <c r="AB1" s="66" t="e">
        <f>#REF!</f>
        <v>#REF!</v>
      </c>
      <c r="AC1" s="66" t="e">
        <f>#REF!</f>
        <v>#REF!</v>
      </c>
      <c r="AD1" s="66" t="e">
        <f>#REF!</f>
        <v>#REF!</v>
      </c>
    </row>
    <row r="2" spans="2:30" ht="15.75" x14ac:dyDescent="0.25">
      <c r="B2" s="70">
        <v>0.25</v>
      </c>
      <c r="C2" s="70">
        <f>B2+'KEY L-8'!$V$20</f>
        <v>0.25439814814814815</v>
      </c>
      <c r="D2" s="70">
        <f>C2+'KEY L-8'!$V$20</f>
        <v>0.2587962962962963</v>
      </c>
      <c r="E2" s="70">
        <f>D2+'KEY L-8'!$V$20</f>
        <v>0.26319444444444445</v>
      </c>
      <c r="F2" s="70">
        <f>E2+'KEY L-8'!$V$20</f>
        <v>0.2675925925925926</v>
      </c>
      <c r="G2" s="70">
        <f>F2+'KEY L-8'!$V$20</f>
        <v>0.27199074074074076</v>
      </c>
      <c r="H2" s="70">
        <f>G2+'KEY L-8'!$V$20</f>
        <v>0.27638888888888891</v>
      </c>
      <c r="I2" s="70">
        <f>H2+'KEY L-8'!$V$20</f>
        <v>0.28078703703703706</v>
      </c>
      <c r="J2" s="70">
        <f>I2+'KEY L-8'!$V$20</f>
        <v>0.28518518518518521</v>
      </c>
      <c r="K2" s="70">
        <f>J2+'KEY L-8'!$V$20</f>
        <v>0.28958333333333336</v>
      </c>
      <c r="L2" s="70">
        <f>K2+'KEY L-8'!$V$20</f>
        <v>0.29398148148148151</v>
      </c>
      <c r="M2" s="70">
        <f>L2+'KEY L-8'!$V$20</f>
        <v>0.29837962962962966</v>
      </c>
      <c r="N2" s="70">
        <f>M2+'KEY L-8'!$V$20</f>
        <v>0.30277777777777781</v>
      </c>
      <c r="O2" s="70">
        <f>N2+'KEY L-8'!$V$20</f>
        <v>0.30717592592592596</v>
      </c>
      <c r="P2" s="70">
        <f>O2+'KEY L-8'!$V$20</f>
        <v>0.31157407407407411</v>
      </c>
      <c r="Q2" s="70">
        <f>P2+'KEY L-8'!$V$20</f>
        <v>0.31597222222222227</v>
      </c>
      <c r="R2" s="70">
        <f>Q2+'KEY L-8'!$V$20</f>
        <v>0.32037037037037042</v>
      </c>
      <c r="S2" s="70">
        <f>R2+'KEY L-8'!$V$20</f>
        <v>0.32476851851851857</v>
      </c>
      <c r="T2" s="70">
        <f>S2+'KEY L-8'!$V$20</f>
        <v>0.32916666666666672</v>
      </c>
      <c r="U2" s="70">
        <f>T2+'KEY L-8'!$V$20</f>
        <v>0.33356481481481487</v>
      </c>
      <c r="V2" s="70">
        <f>U2+'KEY L-8'!$V$20</f>
        <v>0.33796296296296302</v>
      </c>
      <c r="W2" s="70">
        <f>V2+'KEY L-8'!$V$20</f>
        <v>0.34236111111111117</v>
      </c>
      <c r="X2" s="70">
        <f>W2+'KEY L-8'!$V$20</f>
        <v>0.34675925925925932</v>
      </c>
      <c r="Y2" s="181">
        <f>X2+'KEY L-8'!$V$20</f>
        <v>0.35115740740740747</v>
      </c>
      <c r="Z2" s="70">
        <f>Y2+'KEY L-8'!$V$20</f>
        <v>0.35555555555555562</v>
      </c>
      <c r="AA2" s="70">
        <f>Z2+'KEY L-8'!$V$20</f>
        <v>0.35995370370370378</v>
      </c>
      <c r="AB2" s="70">
        <f>AA2+'KEY L-8'!$V$20</f>
        <v>0.36435185185185193</v>
      </c>
      <c r="AC2" s="70">
        <f>AB2+'KEY L-8'!$V$20</f>
        <v>0.36875000000000008</v>
      </c>
      <c r="AD2" s="70">
        <f>AC2+'KEY L-8'!$V$20</f>
        <v>0.37314814814814823</v>
      </c>
    </row>
    <row r="3" spans="2:30" ht="15.75" x14ac:dyDescent="0.25">
      <c r="B3" s="115">
        <f>B2+'KEY L-8'!$C6</f>
        <v>0.25190972222222224</v>
      </c>
      <c r="C3" s="115">
        <f>C2+'KEY L-8'!$C6</f>
        <v>0.25630787037037039</v>
      </c>
      <c r="D3" s="115">
        <f>D2+'KEY L-8'!$C6</f>
        <v>0.26070601851851855</v>
      </c>
      <c r="E3" s="115">
        <f>E2+'KEY L-8'!$C6</f>
        <v>0.2651041666666667</v>
      </c>
      <c r="F3" s="115">
        <f>F2+'KEY L-8'!$C6</f>
        <v>0.26950231481481485</v>
      </c>
      <c r="G3" s="115">
        <f>G2+'KEY L-8'!$C6</f>
        <v>0.273900462962963</v>
      </c>
      <c r="H3" s="115">
        <f>H2+'KEY L-8'!$C6</f>
        <v>0.27829861111111115</v>
      </c>
      <c r="I3" s="115">
        <f>I2+'KEY L-8'!$C6</f>
        <v>0.2826967592592593</v>
      </c>
      <c r="J3" s="115">
        <f>J2+'KEY L-8'!$C6</f>
        <v>0.28709490740740745</v>
      </c>
      <c r="K3" s="115">
        <f>K2+'KEY L-8'!$C6</f>
        <v>0.2914930555555556</v>
      </c>
      <c r="L3" s="115">
        <f>L2+'KEY L-8'!$C6</f>
        <v>0.29589120370370375</v>
      </c>
      <c r="M3" s="115">
        <f>M2+'KEY L-8'!$C6</f>
        <v>0.3002893518518519</v>
      </c>
      <c r="N3" s="115">
        <f>N2+'KEY L-8'!$C6</f>
        <v>0.30468750000000006</v>
      </c>
      <c r="O3" s="115">
        <f>O2+'KEY L-8'!$C6</f>
        <v>0.30908564814814821</v>
      </c>
      <c r="P3" s="115">
        <f>P2+'KEY L-8'!$C6</f>
        <v>0.31348379629629636</v>
      </c>
      <c r="Q3" s="115">
        <f>Q2+'KEY L-8'!$C6</f>
        <v>0.31788194444444451</v>
      </c>
      <c r="R3" s="115">
        <f>R2+'KEY L-8'!$C6</f>
        <v>0.32228009259259266</v>
      </c>
      <c r="S3" s="115">
        <f>S2+'KEY L-8'!$C6</f>
        <v>0.32667824074074081</v>
      </c>
      <c r="T3" s="115">
        <f>T2+'KEY L-8'!$C6</f>
        <v>0.33107638888888896</v>
      </c>
      <c r="U3" s="115">
        <f>U2+'KEY L-8'!$C6</f>
        <v>0.33547453703703711</v>
      </c>
      <c r="V3" s="115">
        <f>V2+'KEY L-8'!$C6</f>
        <v>0.33987268518518526</v>
      </c>
      <c r="W3" s="115">
        <f>W2+'KEY L-8'!$C6</f>
        <v>0.34427083333333341</v>
      </c>
      <c r="X3" s="115">
        <f>X2+'KEY L-8'!$C6</f>
        <v>0.34866898148148157</v>
      </c>
      <c r="Y3" s="115">
        <f>Y2+'KEY L-8'!$C6</f>
        <v>0.35306712962962972</v>
      </c>
      <c r="Z3" s="115">
        <f>Z2+'KEY L-8'!$C6</f>
        <v>0.35746527777777787</v>
      </c>
      <c r="AA3" s="115">
        <f>AA2+'KEY L-8'!$C6</f>
        <v>0.36186342592592602</v>
      </c>
      <c r="AB3" s="115">
        <f>AB2+'KEY L-8'!$C6</f>
        <v>0.36626157407407417</v>
      </c>
      <c r="AC3" s="115">
        <f>AC2+'KEY L-8'!$C6</f>
        <v>0.37065972222222232</v>
      </c>
      <c r="AD3" s="115">
        <f>AD2+'KEY L-8'!$C6</f>
        <v>0.37505787037037047</v>
      </c>
    </row>
    <row r="4" spans="2:30" ht="15.75" x14ac:dyDescent="0.25">
      <c r="B4" s="115">
        <f>B3+'KEY L-8'!$C7</f>
        <v>0.25378472222222226</v>
      </c>
      <c r="C4" s="115">
        <f>C3+'KEY L-8'!$C7</f>
        <v>0.25818287037037041</v>
      </c>
      <c r="D4" s="115">
        <f>D3+'KEY L-8'!$C7</f>
        <v>0.26258101851851856</v>
      </c>
      <c r="E4" s="115">
        <f>E3+'KEY L-8'!$C7</f>
        <v>0.26697916666666671</v>
      </c>
      <c r="F4" s="115">
        <f>F3+'KEY L-8'!$C7</f>
        <v>0.27137731481481486</v>
      </c>
      <c r="G4" s="115">
        <f>G3+'KEY L-8'!$C7</f>
        <v>0.27577546296296301</v>
      </c>
      <c r="H4" s="115">
        <f>H3+'KEY L-8'!$C7</f>
        <v>0.28017361111111116</v>
      </c>
      <c r="I4" s="115">
        <f>I3+'KEY L-8'!$C7</f>
        <v>0.28457175925925932</v>
      </c>
      <c r="J4" s="115">
        <f>J3+'KEY L-8'!$C7</f>
        <v>0.28896990740740747</v>
      </c>
      <c r="K4" s="115">
        <f>K3+'KEY L-8'!$C7</f>
        <v>0.29336805555555562</v>
      </c>
      <c r="L4" s="115">
        <f>L3+'KEY L-8'!$C7</f>
        <v>0.29776620370370377</v>
      </c>
      <c r="M4" s="115">
        <f>M3+'KEY L-8'!$C7</f>
        <v>0.30216435185185192</v>
      </c>
      <c r="N4" s="115">
        <f>N3+'KEY L-8'!$C7</f>
        <v>0.30656250000000007</v>
      </c>
      <c r="O4" s="115">
        <f>O3+'KEY L-8'!$C7</f>
        <v>0.31096064814814822</v>
      </c>
      <c r="P4" s="115">
        <f>P3+'KEY L-8'!$C7</f>
        <v>0.31535879629629637</v>
      </c>
      <c r="Q4" s="115">
        <f>Q3+'KEY L-8'!$C7</f>
        <v>0.31975694444444452</v>
      </c>
      <c r="R4" s="115">
        <f>R3+'KEY L-8'!$C7</f>
        <v>0.32415509259259268</v>
      </c>
      <c r="S4" s="115">
        <f>S3+'KEY L-8'!$C7</f>
        <v>0.32855324074074083</v>
      </c>
      <c r="T4" s="115">
        <f>T3+'KEY L-8'!$C7</f>
        <v>0.33295138888888898</v>
      </c>
      <c r="U4" s="115">
        <f>U3+'KEY L-8'!$C7</f>
        <v>0.33734953703703713</v>
      </c>
      <c r="V4" s="115">
        <f>V3+'KEY L-8'!$C7</f>
        <v>0.34174768518518528</v>
      </c>
      <c r="W4" s="115">
        <f>W3+'KEY L-8'!$C7</f>
        <v>0.34614583333333343</v>
      </c>
      <c r="X4" s="115">
        <f>X3+'KEY L-8'!$C7</f>
        <v>0.35054398148148158</v>
      </c>
      <c r="Y4" s="115">
        <f>Y3+'KEY L-8'!$C7</f>
        <v>0.35494212962962973</v>
      </c>
      <c r="Z4" s="115">
        <f>Z3+'KEY L-8'!$C7</f>
        <v>0.35934027777777788</v>
      </c>
      <c r="AA4" s="115">
        <f>AA3+'KEY L-8'!$C7</f>
        <v>0.36373842592592603</v>
      </c>
      <c r="AB4" s="115">
        <f>AB3+'KEY L-8'!$C7</f>
        <v>0.36813657407407419</v>
      </c>
      <c r="AC4" s="115">
        <f>AC3+'KEY L-8'!$C7</f>
        <v>0.37253472222222234</v>
      </c>
      <c r="AD4" s="115">
        <f>AD3+'KEY L-8'!$C7</f>
        <v>0.37693287037037049</v>
      </c>
    </row>
    <row r="5" spans="2:30" ht="15.75" x14ac:dyDescent="0.25">
      <c r="B5" s="115">
        <f>B4+'KEY L-8'!$C8</f>
        <v>0.25555555555555559</v>
      </c>
      <c r="C5" s="115">
        <f>C4+'KEY L-8'!$C8</f>
        <v>0.25995370370370374</v>
      </c>
      <c r="D5" s="115">
        <f>D4+'KEY L-8'!$C8</f>
        <v>0.26435185185185189</v>
      </c>
      <c r="E5" s="115">
        <f>E4+'KEY L-8'!$C8</f>
        <v>0.26875000000000004</v>
      </c>
      <c r="F5" s="115">
        <f>F4+'KEY L-8'!$C8</f>
        <v>0.2731481481481482</v>
      </c>
      <c r="G5" s="115">
        <f>G4+'KEY L-8'!$C8</f>
        <v>0.27754629629629635</v>
      </c>
      <c r="H5" s="115">
        <f>H4+'KEY L-8'!$C8</f>
        <v>0.2819444444444445</v>
      </c>
      <c r="I5" s="115">
        <f>I4+'KEY L-8'!$C8</f>
        <v>0.28634259259259265</v>
      </c>
      <c r="J5" s="115">
        <f>J4+'KEY L-8'!$C8</f>
        <v>0.2907407407407408</v>
      </c>
      <c r="K5" s="115">
        <f>K4+'KEY L-8'!$C8</f>
        <v>0.29513888888888895</v>
      </c>
      <c r="L5" s="115">
        <f>L4+'KEY L-8'!$C8</f>
        <v>0.2995370370370371</v>
      </c>
      <c r="M5" s="115">
        <f>M4+'KEY L-8'!$C8</f>
        <v>0.30393518518518525</v>
      </c>
      <c r="N5" s="115">
        <f>N4+'KEY L-8'!$C8</f>
        <v>0.3083333333333334</v>
      </c>
      <c r="O5" s="115">
        <f>O4+'KEY L-8'!$C8</f>
        <v>0.31273148148148155</v>
      </c>
      <c r="P5" s="115">
        <f>P4+'KEY L-8'!$C8</f>
        <v>0.31712962962962971</v>
      </c>
      <c r="Q5" s="115">
        <f>Q4+'KEY L-8'!$C8</f>
        <v>0.32152777777777786</v>
      </c>
      <c r="R5" s="115">
        <f>R4+'KEY L-8'!$C8</f>
        <v>0.32592592592592601</v>
      </c>
      <c r="S5" s="115">
        <f>S4+'KEY L-8'!$C8</f>
        <v>0.33032407407407416</v>
      </c>
      <c r="T5" s="115">
        <f>T4+'KEY L-8'!$C8</f>
        <v>0.33472222222222231</v>
      </c>
      <c r="U5" s="115">
        <f>U4+'KEY L-8'!$C8</f>
        <v>0.33912037037037046</v>
      </c>
      <c r="V5" s="115">
        <f>V4+'KEY L-8'!$C8</f>
        <v>0.34351851851851861</v>
      </c>
      <c r="W5" s="115">
        <f>W4+'KEY L-8'!$C8</f>
        <v>0.34791666666666676</v>
      </c>
      <c r="X5" s="115">
        <f>X4+'KEY L-8'!$C8</f>
        <v>0.35231481481481491</v>
      </c>
      <c r="Y5" s="115">
        <f>Y4+'KEY L-8'!$C8</f>
        <v>0.35671296296296306</v>
      </c>
      <c r="Z5" s="115">
        <f>Z4+'KEY L-8'!$C8</f>
        <v>0.36111111111111122</v>
      </c>
      <c r="AA5" s="115">
        <f>AA4+'KEY L-8'!$C8</f>
        <v>0.36550925925925937</v>
      </c>
      <c r="AB5" s="115">
        <f>AB4+'KEY L-8'!$C8</f>
        <v>0.36990740740740752</v>
      </c>
      <c r="AC5" s="115">
        <f>AC4+'KEY L-8'!$C8</f>
        <v>0.37430555555555567</v>
      </c>
      <c r="AD5" s="115">
        <f>AD4+'KEY L-8'!$C8</f>
        <v>0.37870370370370382</v>
      </c>
    </row>
    <row r="6" spans="2:30" ht="15.75" x14ac:dyDescent="0.25">
      <c r="B6" s="115">
        <f>B5+'KEY L-8'!$C9</f>
        <v>0.25858796296296299</v>
      </c>
      <c r="C6" s="115">
        <f>C5+'KEY L-8'!$C9</f>
        <v>0.26298611111111114</v>
      </c>
      <c r="D6" s="115">
        <f>D5+'KEY L-8'!$C9</f>
        <v>0.26738425925925929</v>
      </c>
      <c r="E6" s="115">
        <f>E5+'KEY L-8'!$C9</f>
        <v>0.27178240740740744</v>
      </c>
      <c r="F6" s="115">
        <f>F5+'KEY L-8'!$C9</f>
        <v>0.2761805555555556</v>
      </c>
      <c r="G6" s="115">
        <f>G5+'KEY L-8'!$C9</f>
        <v>0.28057870370370375</v>
      </c>
      <c r="H6" s="115">
        <f>H5+'KEY L-8'!$C9</f>
        <v>0.2849768518518519</v>
      </c>
      <c r="I6" s="115">
        <f>I5+'KEY L-8'!$C9</f>
        <v>0.28937500000000005</v>
      </c>
      <c r="J6" s="115">
        <f>J5+'KEY L-8'!$C9</f>
        <v>0.2937731481481482</v>
      </c>
      <c r="K6" s="115">
        <f>K5+'KEY L-8'!$C9</f>
        <v>0.29817129629629635</v>
      </c>
      <c r="L6" s="115">
        <f>L5+'KEY L-8'!$C9</f>
        <v>0.3025694444444445</v>
      </c>
      <c r="M6" s="115">
        <f>M5+'KEY L-8'!$C9</f>
        <v>0.30696759259259265</v>
      </c>
      <c r="N6" s="115">
        <f>N5+'KEY L-8'!$C9</f>
        <v>0.3113657407407408</v>
      </c>
      <c r="O6" s="115">
        <f>O5+'KEY L-8'!$C9</f>
        <v>0.31576388888888896</v>
      </c>
      <c r="P6" s="115">
        <f>P5+'KEY L-8'!$C9</f>
        <v>0.32016203703703711</v>
      </c>
      <c r="Q6" s="115">
        <f>Q5+'KEY L-8'!$C9</f>
        <v>0.32456018518518526</v>
      </c>
      <c r="R6" s="115">
        <f>R5+'KEY L-8'!$C9</f>
        <v>0.32895833333333341</v>
      </c>
      <c r="S6" s="115">
        <f>S5+'KEY L-8'!$C9</f>
        <v>0.33335648148148156</v>
      </c>
      <c r="T6" s="115">
        <f>T5+'KEY L-8'!$C9</f>
        <v>0.33775462962962971</v>
      </c>
      <c r="U6" s="115">
        <f>U5+'KEY L-8'!$C9</f>
        <v>0.34215277777777786</v>
      </c>
      <c r="V6" s="115">
        <f>V5+'KEY L-8'!$C9</f>
        <v>0.34655092592592601</v>
      </c>
      <c r="W6" s="115">
        <f>W5+'KEY L-8'!$C9</f>
        <v>0.35094907407407416</v>
      </c>
      <c r="X6" s="115">
        <f>X5+'KEY L-8'!$C9</f>
        <v>0.35534722222222231</v>
      </c>
      <c r="Y6" s="115">
        <f>Y5+'KEY L-8'!$C9</f>
        <v>0.35974537037037047</v>
      </c>
      <c r="Z6" s="115">
        <f>Z5+'KEY L-8'!$C9</f>
        <v>0.36414351851851862</v>
      </c>
      <c r="AA6" s="115">
        <f>AA5+'KEY L-8'!$C9</f>
        <v>0.36854166666666677</v>
      </c>
      <c r="AB6" s="115">
        <f>AB5+'KEY L-8'!$C9</f>
        <v>0.37293981481481492</v>
      </c>
      <c r="AC6" s="115">
        <f>AC5+'KEY L-8'!$C9</f>
        <v>0.37733796296296307</v>
      </c>
      <c r="AD6" s="115">
        <f>AD5+'KEY L-8'!$C9</f>
        <v>0.38173611111111122</v>
      </c>
    </row>
    <row r="7" spans="2:30" ht="15.75" x14ac:dyDescent="0.25">
      <c r="B7" s="115">
        <f>B6+'KEY L-8'!$C10</f>
        <v>0.26085648148148149</v>
      </c>
      <c r="C7" s="115">
        <f>C6+'KEY L-8'!$C10</f>
        <v>0.26525462962962965</v>
      </c>
      <c r="D7" s="115">
        <f>D6+'KEY L-8'!$C10</f>
        <v>0.2696527777777778</v>
      </c>
      <c r="E7" s="115">
        <f>E6+'KEY L-8'!$C10</f>
        <v>0.27405092592592595</v>
      </c>
      <c r="F7" s="115">
        <f>F6+'KEY L-8'!$C10</f>
        <v>0.2784490740740741</v>
      </c>
      <c r="G7" s="115">
        <f>G6+'KEY L-8'!$C10</f>
        <v>0.28284722222222225</v>
      </c>
      <c r="H7" s="115">
        <f>H6+'KEY L-8'!$C10</f>
        <v>0.2872453703703704</v>
      </c>
      <c r="I7" s="115">
        <f>I6+'KEY L-8'!$C10</f>
        <v>0.29164351851851855</v>
      </c>
      <c r="J7" s="115">
        <f>J6+'KEY L-8'!$C10</f>
        <v>0.2960416666666667</v>
      </c>
      <c r="K7" s="115">
        <f>K6+'KEY L-8'!$C10</f>
        <v>0.30043981481481485</v>
      </c>
      <c r="L7" s="115">
        <f>L6+'KEY L-8'!$C10</f>
        <v>0.304837962962963</v>
      </c>
      <c r="M7" s="115">
        <f>M6+'KEY L-8'!$C10</f>
        <v>0.30923611111111116</v>
      </c>
      <c r="N7" s="115">
        <f>N6+'KEY L-8'!$C10</f>
        <v>0.31363425925925931</v>
      </c>
      <c r="O7" s="115">
        <f>O6+'KEY L-8'!$C10</f>
        <v>0.31803240740740746</v>
      </c>
      <c r="P7" s="115">
        <f>P6+'KEY L-8'!$C10</f>
        <v>0.32243055555555561</v>
      </c>
      <c r="Q7" s="115">
        <f>Q6+'KEY L-8'!$C10</f>
        <v>0.32682870370370376</v>
      </c>
      <c r="R7" s="115">
        <f>R6+'KEY L-8'!$C10</f>
        <v>0.33122685185185191</v>
      </c>
      <c r="S7" s="115">
        <f>S6+'KEY L-8'!$C10</f>
        <v>0.33562500000000006</v>
      </c>
      <c r="T7" s="115">
        <f>T6+'KEY L-8'!$C10</f>
        <v>0.34002314814814821</v>
      </c>
      <c r="U7" s="115">
        <f>U6+'KEY L-8'!$C10</f>
        <v>0.34442129629629636</v>
      </c>
      <c r="V7" s="115">
        <f>V6+'KEY L-8'!$C10</f>
        <v>0.34881944444444452</v>
      </c>
      <c r="W7" s="115">
        <f>W6+'KEY L-8'!$C10</f>
        <v>0.35321759259259267</v>
      </c>
      <c r="X7" s="115">
        <f>X6+'KEY L-8'!$C10</f>
        <v>0.35761574074074082</v>
      </c>
      <c r="Y7" s="115">
        <f>Y6+'KEY L-8'!$C10</f>
        <v>0.36201388888888897</v>
      </c>
      <c r="Z7" s="115">
        <f>Z6+'KEY L-8'!$C10</f>
        <v>0.36641203703703712</v>
      </c>
      <c r="AA7" s="115">
        <f>AA6+'KEY L-8'!$C10</f>
        <v>0.37081018518518527</v>
      </c>
      <c r="AB7" s="115">
        <f>AB6+'KEY L-8'!$C10</f>
        <v>0.37520833333333342</v>
      </c>
      <c r="AC7" s="115">
        <f>AC6+'KEY L-8'!$C10</f>
        <v>0.37960648148148157</v>
      </c>
      <c r="AD7" s="115">
        <f>AD6+'KEY L-8'!$C10</f>
        <v>0.38400462962962972</v>
      </c>
    </row>
    <row r="8" spans="2:30" ht="15.75" x14ac:dyDescent="0.25">
      <c r="B8" s="115">
        <f>B7+'KEY L-8'!$C11</f>
        <v>0.26336805555555559</v>
      </c>
      <c r="C8" s="115">
        <f>C7+'KEY L-8'!$C11</f>
        <v>0.26776620370370374</v>
      </c>
      <c r="D8" s="115">
        <f>D7+'KEY L-8'!$C11</f>
        <v>0.27216435185185189</v>
      </c>
      <c r="E8" s="115">
        <f>E7+'KEY L-8'!$C11</f>
        <v>0.27656250000000004</v>
      </c>
      <c r="F8" s="115">
        <f>F7+'KEY L-8'!$C11</f>
        <v>0.2809606481481482</v>
      </c>
      <c r="G8" s="115">
        <f>G7+'KEY L-8'!$C11</f>
        <v>0.28535879629629635</v>
      </c>
      <c r="H8" s="115">
        <f>H7+'KEY L-8'!$C11</f>
        <v>0.2897569444444445</v>
      </c>
      <c r="I8" s="115">
        <f>I7+'KEY L-8'!$C11</f>
        <v>0.29415509259259265</v>
      </c>
      <c r="J8" s="115">
        <f>J7+'KEY L-8'!$C11</f>
        <v>0.2985532407407408</v>
      </c>
      <c r="K8" s="115">
        <f>K7+'KEY L-8'!$C11</f>
        <v>0.30295138888888895</v>
      </c>
      <c r="L8" s="115">
        <f>L7+'KEY L-8'!$C11</f>
        <v>0.3073495370370371</v>
      </c>
      <c r="M8" s="115">
        <f>M7+'KEY L-8'!$C11</f>
        <v>0.31174768518518525</v>
      </c>
      <c r="N8" s="115">
        <f>N7+'KEY L-8'!$C11</f>
        <v>0.3161458333333334</v>
      </c>
      <c r="O8" s="115">
        <f>O7+'KEY L-8'!$C11</f>
        <v>0.32054398148148155</v>
      </c>
      <c r="P8" s="115">
        <f>P7+'KEY L-8'!$C11</f>
        <v>0.32494212962962971</v>
      </c>
      <c r="Q8" s="115">
        <f>Q7+'KEY L-8'!$C11</f>
        <v>0.32934027777777786</v>
      </c>
      <c r="R8" s="115">
        <f>R7+'KEY L-8'!$C11</f>
        <v>0.33373842592592601</v>
      </c>
      <c r="S8" s="115">
        <f>S7+'KEY L-8'!$C11</f>
        <v>0.33813657407407416</v>
      </c>
      <c r="T8" s="115">
        <f>T7+'KEY L-8'!$C11</f>
        <v>0.34253472222222231</v>
      </c>
      <c r="U8" s="115">
        <f>U7+'KEY L-8'!$C11</f>
        <v>0.34693287037037046</v>
      </c>
      <c r="V8" s="115">
        <f>V7+'KEY L-8'!$C11</f>
        <v>0.35133101851851861</v>
      </c>
      <c r="W8" s="115">
        <f>W7+'KEY L-8'!$C11</f>
        <v>0.35572916666666676</v>
      </c>
      <c r="X8" s="115">
        <f>X7+'KEY L-8'!$C11</f>
        <v>0.36012731481481491</v>
      </c>
      <c r="Y8" s="115">
        <f>Y7+'KEY L-8'!$C11</f>
        <v>0.36452546296296306</v>
      </c>
      <c r="Z8" s="115">
        <f>Z7+'KEY L-8'!$C11</f>
        <v>0.36892361111111122</v>
      </c>
      <c r="AA8" s="115">
        <f>AA7+'KEY L-8'!$C11</f>
        <v>0.37332175925925937</v>
      </c>
      <c r="AB8" s="115">
        <f>AB7+'KEY L-8'!$C11</f>
        <v>0.37771990740740752</v>
      </c>
      <c r="AC8" s="115">
        <f>AC7+'KEY L-8'!$C11</f>
        <v>0.38211805555555567</v>
      </c>
      <c r="AD8" s="115">
        <f>AD7+'KEY L-8'!$C11</f>
        <v>0.38651620370370382</v>
      </c>
    </row>
    <row r="9" spans="2:30" ht="15.75" x14ac:dyDescent="0.25">
      <c r="B9" s="115">
        <f>B8+'KEY L-8'!$C12</f>
        <v>0.26538194444444446</v>
      </c>
      <c r="C9" s="115">
        <f>C8+'KEY L-8'!$C12</f>
        <v>0.26978009259259261</v>
      </c>
      <c r="D9" s="115">
        <f>D8+'KEY L-8'!$C12</f>
        <v>0.27417824074074076</v>
      </c>
      <c r="E9" s="115">
        <f>E8+'KEY L-8'!$C12</f>
        <v>0.27857638888888892</v>
      </c>
      <c r="F9" s="115">
        <f>F8+'KEY L-8'!$C12</f>
        <v>0.28297453703703707</v>
      </c>
      <c r="G9" s="115">
        <f>G8+'KEY L-8'!$C12</f>
        <v>0.28737268518518522</v>
      </c>
      <c r="H9" s="115">
        <f>H8+'KEY L-8'!$C12</f>
        <v>0.29177083333333337</v>
      </c>
      <c r="I9" s="115">
        <f>I8+'KEY L-8'!$C12</f>
        <v>0.29616898148148152</v>
      </c>
      <c r="J9" s="115">
        <f>J8+'KEY L-8'!$C12</f>
        <v>0.30056712962962967</v>
      </c>
      <c r="K9" s="115">
        <f>K8+'KEY L-8'!$C12</f>
        <v>0.30496527777777782</v>
      </c>
      <c r="L9" s="115">
        <f>L8+'KEY L-8'!$C12</f>
        <v>0.30936342592592597</v>
      </c>
      <c r="M9" s="115">
        <f>M8+'KEY L-8'!$C12</f>
        <v>0.31376157407407412</v>
      </c>
      <c r="N9" s="115">
        <f>N8+'KEY L-8'!$C12</f>
        <v>0.31815972222222227</v>
      </c>
      <c r="O9" s="115">
        <f>O8+'KEY L-8'!$C12</f>
        <v>0.32255787037037043</v>
      </c>
      <c r="P9" s="115">
        <f>P8+'KEY L-8'!$C12</f>
        <v>0.32695601851851858</v>
      </c>
      <c r="Q9" s="115">
        <f>Q8+'KEY L-8'!$C12</f>
        <v>0.33135416666666673</v>
      </c>
      <c r="R9" s="115">
        <f>R8+'KEY L-8'!$C12</f>
        <v>0.33575231481481488</v>
      </c>
      <c r="S9" s="115">
        <f>S8+'KEY L-8'!$C12</f>
        <v>0.34015046296296303</v>
      </c>
      <c r="T9" s="115">
        <f>T8+'KEY L-8'!$C12</f>
        <v>0.34454861111111118</v>
      </c>
      <c r="U9" s="115">
        <f>U8+'KEY L-8'!$C12</f>
        <v>0.34894675925925933</v>
      </c>
      <c r="V9" s="115">
        <f>V8+'KEY L-8'!$C12</f>
        <v>0.35334490740740748</v>
      </c>
      <c r="W9" s="115">
        <f>W8+'KEY L-8'!$C12</f>
        <v>0.35774305555555563</v>
      </c>
      <c r="X9" s="115">
        <f>X8+'KEY L-8'!$C12</f>
        <v>0.36214120370370378</v>
      </c>
      <c r="Y9" s="115">
        <f>Y8+'KEY L-8'!$C12</f>
        <v>0.36653935185185194</v>
      </c>
      <c r="Z9" s="115">
        <f>Z8+'KEY L-8'!$C12</f>
        <v>0.37093750000000009</v>
      </c>
      <c r="AA9" s="115">
        <f>AA8+'KEY L-8'!$C12</f>
        <v>0.37533564814814824</v>
      </c>
      <c r="AB9" s="115">
        <f>AB8+'KEY L-8'!$C12</f>
        <v>0.37973379629629639</v>
      </c>
      <c r="AC9" s="115">
        <f>AC8+'KEY L-8'!$C12</f>
        <v>0.38413194444444454</v>
      </c>
      <c r="AD9" s="115">
        <f>AD8+'KEY L-8'!$C12</f>
        <v>0.38853009259259269</v>
      </c>
    </row>
    <row r="10" spans="2:30" ht="15.75" x14ac:dyDescent="0.25">
      <c r="B10" s="115">
        <f>B9+'KEY L-8'!$C13</f>
        <v>0.26729166666666671</v>
      </c>
      <c r="C10" s="115">
        <f>C9+'KEY L-8'!$C13</f>
        <v>0.27168981481481486</v>
      </c>
      <c r="D10" s="115">
        <f>D9+'KEY L-8'!$C13</f>
        <v>0.27608796296296301</v>
      </c>
      <c r="E10" s="115">
        <f>E9+'KEY L-8'!$C13</f>
        <v>0.28048611111111116</v>
      </c>
      <c r="F10" s="115">
        <f>F9+'KEY L-8'!$C13</f>
        <v>0.28488425925925931</v>
      </c>
      <c r="G10" s="115">
        <f>G9+'KEY L-8'!$C13</f>
        <v>0.28928240740740746</v>
      </c>
      <c r="H10" s="115">
        <f>H9+'KEY L-8'!$C13</f>
        <v>0.29368055555555561</v>
      </c>
      <c r="I10" s="115">
        <f>I9+'KEY L-8'!$C13</f>
        <v>0.29807870370370376</v>
      </c>
      <c r="J10" s="115">
        <f>J9+'KEY L-8'!$C13</f>
        <v>0.30247685185185191</v>
      </c>
      <c r="K10" s="115">
        <f>K9+'KEY L-8'!$C13</f>
        <v>0.30687500000000006</v>
      </c>
      <c r="L10" s="115">
        <f>L9+'KEY L-8'!$C13</f>
        <v>0.31127314814814822</v>
      </c>
      <c r="M10" s="115">
        <f>M9+'KEY L-8'!$C13</f>
        <v>0.31567129629629637</v>
      </c>
      <c r="N10" s="115">
        <f>N9+'KEY L-8'!$C13</f>
        <v>0.32006944444444452</v>
      </c>
      <c r="O10" s="115">
        <f>O9+'KEY L-8'!$C13</f>
        <v>0.32446759259259267</v>
      </c>
      <c r="P10" s="115">
        <f>P9+'KEY L-8'!$C13</f>
        <v>0.32886574074074082</v>
      </c>
      <c r="Q10" s="115">
        <f>Q9+'KEY L-8'!$C13</f>
        <v>0.33326388888888897</v>
      </c>
      <c r="R10" s="115">
        <f>R9+'KEY L-8'!$C13</f>
        <v>0.33766203703703712</v>
      </c>
      <c r="S10" s="115">
        <f>S9+'KEY L-8'!$C13</f>
        <v>0.34206018518518527</v>
      </c>
      <c r="T10" s="115">
        <f>T9+'KEY L-8'!$C13</f>
        <v>0.34645833333333342</v>
      </c>
      <c r="U10" s="115">
        <f>U9+'KEY L-8'!$C13</f>
        <v>0.35085648148148157</v>
      </c>
      <c r="V10" s="115">
        <f>V9+'KEY L-8'!$C13</f>
        <v>0.35525462962962973</v>
      </c>
      <c r="W10" s="115">
        <f>W9+'KEY L-8'!$C13</f>
        <v>0.35965277777777788</v>
      </c>
      <c r="X10" s="115">
        <f>X9+'KEY L-8'!$C13</f>
        <v>0.36405092592592603</v>
      </c>
      <c r="Y10" s="115">
        <f>Y9+'KEY L-8'!$C13</f>
        <v>0.36844907407407418</v>
      </c>
      <c r="Z10" s="115">
        <f>Z9+'KEY L-8'!$C13</f>
        <v>0.37284722222222233</v>
      </c>
      <c r="AA10" s="115">
        <f>AA9+'KEY L-8'!$C13</f>
        <v>0.37724537037037048</v>
      </c>
      <c r="AB10" s="115">
        <f>AB9+'KEY L-8'!$C13</f>
        <v>0.38164351851851863</v>
      </c>
      <c r="AC10" s="115">
        <f>AC9+'KEY L-8'!$C13</f>
        <v>0.38604166666666678</v>
      </c>
      <c r="AD10" s="115">
        <f>AD9+'KEY L-8'!$C13</f>
        <v>0.39043981481481493</v>
      </c>
    </row>
    <row r="11" spans="2:30" ht="15.75" x14ac:dyDescent="0.25">
      <c r="B11" s="115">
        <f>B10+'KEY L-8'!$C14</f>
        <v>0.26890046296296299</v>
      </c>
      <c r="C11" s="115">
        <f>C10+'KEY L-8'!$C14</f>
        <v>0.27329861111111114</v>
      </c>
      <c r="D11" s="115">
        <f>D10+'KEY L-8'!$C14</f>
        <v>0.2776967592592593</v>
      </c>
      <c r="E11" s="115">
        <f>E10+'KEY L-8'!$C14</f>
        <v>0.28209490740740745</v>
      </c>
      <c r="F11" s="115">
        <f>F10+'KEY L-8'!$C14</f>
        <v>0.2864930555555556</v>
      </c>
      <c r="G11" s="115">
        <f>G10+'KEY L-8'!$C14</f>
        <v>0.29089120370370375</v>
      </c>
      <c r="H11" s="115">
        <f>H10+'KEY L-8'!$C14</f>
        <v>0.2952893518518519</v>
      </c>
      <c r="I11" s="115">
        <f>I10+'KEY L-8'!$C14</f>
        <v>0.29968750000000005</v>
      </c>
      <c r="J11" s="115">
        <f>J10+'KEY L-8'!$C14</f>
        <v>0.3040856481481482</v>
      </c>
      <c r="K11" s="115">
        <f>K10+'KEY L-8'!$C14</f>
        <v>0.30848379629629635</v>
      </c>
      <c r="L11" s="115">
        <f>L10+'KEY L-8'!$C14</f>
        <v>0.3128819444444445</v>
      </c>
      <c r="M11" s="115">
        <f>M10+'KEY L-8'!$C14</f>
        <v>0.31728009259259266</v>
      </c>
      <c r="N11" s="115">
        <f>N10+'KEY L-8'!$C14</f>
        <v>0.32167824074074081</v>
      </c>
      <c r="O11" s="115">
        <f>O10+'KEY L-8'!$C14</f>
        <v>0.32607638888888896</v>
      </c>
      <c r="P11" s="115">
        <f>P10+'KEY L-8'!$C14</f>
        <v>0.33047453703703711</v>
      </c>
      <c r="Q11" s="115">
        <f>Q10+'KEY L-8'!$C14</f>
        <v>0.33487268518518526</v>
      </c>
      <c r="R11" s="115">
        <f>R10+'KEY L-8'!$C14</f>
        <v>0.33927083333333341</v>
      </c>
      <c r="S11" s="115">
        <f>S10+'KEY L-8'!$C14</f>
        <v>0.34366898148148156</v>
      </c>
      <c r="T11" s="115">
        <f>T10+'KEY L-8'!$C14</f>
        <v>0.34806712962962971</v>
      </c>
      <c r="U11" s="115">
        <f>U10+'KEY L-8'!$C14</f>
        <v>0.35246527777777786</v>
      </c>
      <c r="V11" s="115">
        <f>V10+'KEY L-8'!$C14</f>
        <v>0.35686342592592601</v>
      </c>
      <c r="W11" s="115">
        <f>W10+'KEY L-8'!$C14</f>
        <v>0.36126157407407417</v>
      </c>
      <c r="X11" s="115">
        <f>X10+'KEY L-8'!$C14</f>
        <v>0.36565972222222232</v>
      </c>
      <c r="Y11" s="115">
        <f>Y10+'KEY L-8'!$C14</f>
        <v>0.37005787037037047</v>
      </c>
      <c r="Z11" s="115">
        <f>Z10+'KEY L-8'!$C14</f>
        <v>0.37445601851851862</v>
      </c>
      <c r="AA11" s="115">
        <f>AA10+'KEY L-8'!$C14</f>
        <v>0.37885416666666677</v>
      </c>
      <c r="AB11" s="115">
        <f>AB10+'KEY L-8'!$C14</f>
        <v>0.38325231481481492</v>
      </c>
      <c r="AC11" s="115">
        <f>AC10+'KEY L-8'!$C14</f>
        <v>0.38765046296296307</v>
      </c>
      <c r="AD11" s="115">
        <f>AD10+'KEY L-8'!$C14</f>
        <v>0.39204861111111122</v>
      </c>
    </row>
    <row r="12" spans="2:30" ht="15.75" x14ac:dyDescent="0.25">
      <c r="B12" s="115">
        <f>B11+'KEY L-8'!$C15</f>
        <v>0.27028935185185188</v>
      </c>
      <c r="C12" s="115">
        <f>C11+'KEY L-8'!$C15</f>
        <v>0.27468750000000003</v>
      </c>
      <c r="D12" s="115">
        <f>D11+'KEY L-8'!$C15</f>
        <v>0.27908564814814818</v>
      </c>
      <c r="E12" s="115">
        <f>E11+'KEY L-8'!$C15</f>
        <v>0.28348379629629633</v>
      </c>
      <c r="F12" s="115">
        <f>F11+'KEY L-8'!$C15</f>
        <v>0.28788194444444448</v>
      </c>
      <c r="G12" s="115">
        <f>G11+'KEY L-8'!$C15</f>
        <v>0.29228009259259263</v>
      </c>
      <c r="H12" s="115">
        <f>H11+'KEY L-8'!$C15</f>
        <v>0.29667824074074078</v>
      </c>
      <c r="I12" s="115">
        <f>I11+'KEY L-8'!$C15</f>
        <v>0.30107638888888894</v>
      </c>
      <c r="J12" s="115">
        <f>J11+'KEY L-8'!$C15</f>
        <v>0.30547453703703709</v>
      </c>
      <c r="K12" s="115">
        <f>K11+'KEY L-8'!$C15</f>
        <v>0.30987268518518524</v>
      </c>
      <c r="L12" s="115">
        <f>L11+'KEY L-8'!$C15</f>
        <v>0.31427083333333339</v>
      </c>
      <c r="M12" s="115">
        <f>M11+'KEY L-8'!$C15</f>
        <v>0.31866898148148154</v>
      </c>
      <c r="N12" s="115">
        <f>N11+'KEY L-8'!$C15</f>
        <v>0.32306712962962969</v>
      </c>
      <c r="O12" s="115">
        <f>O11+'KEY L-8'!$C15</f>
        <v>0.32746527777777784</v>
      </c>
      <c r="P12" s="115">
        <f>P11+'KEY L-8'!$C15</f>
        <v>0.33186342592592599</v>
      </c>
      <c r="Q12" s="115">
        <f>Q11+'KEY L-8'!$C15</f>
        <v>0.33626157407407414</v>
      </c>
      <c r="R12" s="115">
        <f>R11+'KEY L-8'!$C15</f>
        <v>0.34065972222222229</v>
      </c>
      <c r="S12" s="115">
        <f>S11+'KEY L-8'!$C15</f>
        <v>0.34505787037037045</v>
      </c>
      <c r="T12" s="115">
        <f>T11+'KEY L-8'!$C15</f>
        <v>0.3494560185185186</v>
      </c>
      <c r="U12" s="115">
        <f>U11+'KEY L-8'!$C15</f>
        <v>0.35385416666666675</v>
      </c>
      <c r="V12" s="115">
        <f>V11+'KEY L-8'!$C15</f>
        <v>0.3582523148148149</v>
      </c>
      <c r="W12" s="115">
        <f>W11+'KEY L-8'!$C15</f>
        <v>0.36265046296296305</v>
      </c>
      <c r="X12" s="115">
        <f>X11+'KEY L-8'!$C15</f>
        <v>0.3670486111111112</v>
      </c>
      <c r="Y12" s="115">
        <f>Y11+'KEY L-8'!$C15</f>
        <v>0.37144675925925935</v>
      </c>
      <c r="Z12" s="115">
        <f>Z11+'KEY L-8'!$C15</f>
        <v>0.3758449074074075</v>
      </c>
      <c r="AA12" s="115">
        <f>AA11+'KEY L-8'!$C15</f>
        <v>0.38024305555555565</v>
      </c>
      <c r="AB12" s="115">
        <f>AB11+'KEY L-8'!$C15</f>
        <v>0.3846412037037038</v>
      </c>
      <c r="AC12" s="115">
        <f>AC11+'KEY L-8'!$C15</f>
        <v>0.38903935185185196</v>
      </c>
      <c r="AD12" s="115">
        <f>AD11+'KEY L-8'!$C15</f>
        <v>0.39343750000000011</v>
      </c>
    </row>
    <row r="13" spans="2:30" ht="15.75" x14ac:dyDescent="0.25">
      <c r="B13" s="115">
        <f>B12+'KEY L-8'!$C16</f>
        <v>0.2718518518518519</v>
      </c>
      <c r="C13" s="115">
        <f>C12+'KEY L-8'!$C16</f>
        <v>0.27625000000000005</v>
      </c>
      <c r="D13" s="115">
        <f>D12+'KEY L-8'!$C16</f>
        <v>0.2806481481481482</v>
      </c>
      <c r="E13" s="115">
        <f>E12+'KEY L-8'!$C16</f>
        <v>0.28504629629629635</v>
      </c>
      <c r="F13" s="115">
        <f>F12+'KEY L-8'!$C16</f>
        <v>0.2894444444444445</v>
      </c>
      <c r="G13" s="115">
        <f>G12+'KEY L-8'!$C16</f>
        <v>0.29384259259259266</v>
      </c>
      <c r="H13" s="115">
        <f>H12+'KEY L-8'!$C16</f>
        <v>0.29824074074074081</v>
      </c>
      <c r="I13" s="115">
        <f>I12+'KEY L-8'!$C16</f>
        <v>0.30263888888888896</v>
      </c>
      <c r="J13" s="115">
        <f>J12+'KEY L-8'!$C16</f>
        <v>0.30703703703703711</v>
      </c>
      <c r="K13" s="115">
        <f>K12+'KEY L-8'!$C16</f>
        <v>0.31143518518518526</v>
      </c>
      <c r="L13" s="115">
        <f>L12+'KEY L-8'!$C16</f>
        <v>0.31583333333333341</v>
      </c>
      <c r="M13" s="115">
        <f>M12+'KEY L-8'!$C16</f>
        <v>0.32023148148148156</v>
      </c>
      <c r="N13" s="115">
        <f>N12+'KEY L-8'!$C16</f>
        <v>0.32462962962962971</v>
      </c>
      <c r="O13" s="115">
        <f>O12+'KEY L-8'!$C16</f>
        <v>0.32902777777777786</v>
      </c>
      <c r="P13" s="115">
        <f>P12+'KEY L-8'!$C16</f>
        <v>0.33342592592592601</v>
      </c>
      <c r="Q13" s="115">
        <f>Q12+'KEY L-8'!$C16</f>
        <v>0.33782407407407417</v>
      </c>
      <c r="R13" s="115">
        <f>R12+'KEY L-8'!$C16</f>
        <v>0.34222222222222232</v>
      </c>
      <c r="S13" s="115">
        <f>S12+'KEY L-8'!$C16</f>
        <v>0.34662037037037047</v>
      </c>
      <c r="T13" s="115">
        <f>T12+'KEY L-8'!$C16</f>
        <v>0.35101851851851862</v>
      </c>
      <c r="U13" s="115">
        <f>U12+'KEY L-8'!$C16</f>
        <v>0.35541666666666677</v>
      </c>
      <c r="V13" s="115">
        <f>V12+'KEY L-8'!$C16</f>
        <v>0.35981481481481492</v>
      </c>
      <c r="W13" s="115">
        <f>W12+'KEY L-8'!$C16</f>
        <v>0.36421296296296307</v>
      </c>
      <c r="X13" s="115">
        <f>X12+'KEY L-8'!$C16</f>
        <v>0.36861111111111122</v>
      </c>
      <c r="Y13" s="115">
        <f>Y12+'KEY L-8'!$C16</f>
        <v>0.37300925925925937</v>
      </c>
      <c r="Z13" s="115">
        <f>Z12+'KEY L-8'!$C16</f>
        <v>0.37740740740740752</v>
      </c>
      <c r="AA13" s="115">
        <f>AA12+'KEY L-8'!$C16</f>
        <v>0.38180555555555568</v>
      </c>
      <c r="AB13" s="115">
        <f>AB12+'KEY L-8'!$C16</f>
        <v>0.38620370370370383</v>
      </c>
      <c r="AC13" s="115">
        <f>AC12+'KEY L-8'!$C16</f>
        <v>0.39060185185185198</v>
      </c>
      <c r="AD13" s="115">
        <f>AD12+'KEY L-8'!$C16</f>
        <v>0.39500000000000013</v>
      </c>
    </row>
    <row r="14" spans="2:30" ht="15.75" x14ac:dyDescent="0.25">
      <c r="B14" s="115">
        <f>B13+'KEY L-8'!$C17</f>
        <v>0.27376157407407414</v>
      </c>
      <c r="C14" s="115">
        <f>C13+'KEY L-8'!$C17</f>
        <v>0.27815972222222229</v>
      </c>
      <c r="D14" s="115">
        <f>D13+'KEY L-8'!$C17</f>
        <v>0.28255787037037045</v>
      </c>
      <c r="E14" s="115">
        <f>E13+'KEY L-8'!$C17</f>
        <v>0.2869560185185186</v>
      </c>
      <c r="F14" s="115">
        <f>F13+'KEY L-8'!$C17</f>
        <v>0.29135416666666675</v>
      </c>
      <c r="G14" s="115">
        <f>G13+'KEY L-8'!$C17</f>
        <v>0.2957523148148149</v>
      </c>
      <c r="H14" s="115">
        <f>H13+'KEY L-8'!$C17</f>
        <v>0.30015046296296305</v>
      </c>
      <c r="I14" s="115">
        <f>I13+'KEY L-8'!$C17</f>
        <v>0.3045486111111112</v>
      </c>
      <c r="J14" s="115">
        <f>J13+'KEY L-8'!$C17</f>
        <v>0.30894675925925935</v>
      </c>
      <c r="K14" s="115">
        <f>K13+'KEY L-8'!$C17</f>
        <v>0.3133449074074075</v>
      </c>
      <c r="L14" s="115">
        <f>L13+'KEY L-8'!$C17</f>
        <v>0.31774305555555565</v>
      </c>
      <c r="M14" s="115">
        <f>M13+'KEY L-8'!$C17</f>
        <v>0.3221412037037038</v>
      </c>
      <c r="N14" s="115">
        <f>N13+'KEY L-8'!$C17</f>
        <v>0.32653935185185196</v>
      </c>
      <c r="O14" s="115">
        <f>O13+'KEY L-8'!$C17</f>
        <v>0.33093750000000011</v>
      </c>
      <c r="P14" s="115">
        <f>P13+'KEY L-8'!$C17</f>
        <v>0.33533564814814826</v>
      </c>
      <c r="Q14" s="115">
        <f>Q13+'KEY L-8'!$C17</f>
        <v>0.33973379629629641</v>
      </c>
      <c r="R14" s="115">
        <f>R13+'KEY L-8'!$C17</f>
        <v>0.34413194444444456</v>
      </c>
      <c r="S14" s="115">
        <f>S13+'KEY L-8'!$C17</f>
        <v>0.34853009259259271</v>
      </c>
      <c r="T14" s="115">
        <f>T13+'KEY L-8'!$C17</f>
        <v>0.35292824074074086</v>
      </c>
      <c r="U14" s="115">
        <f>U13+'KEY L-8'!$C17</f>
        <v>0.35732638888888901</v>
      </c>
      <c r="V14" s="115">
        <f>V13+'KEY L-8'!$C17</f>
        <v>0.36172453703703716</v>
      </c>
      <c r="W14" s="115">
        <f>W13+'KEY L-8'!$C17</f>
        <v>0.36612268518518531</v>
      </c>
      <c r="X14" s="115">
        <f>X13+'KEY L-8'!$C17</f>
        <v>0.37052083333333347</v>
      </c>
      <c r="Y14" s="115">
        <f>Y13+'KEY L-8'!$C17</f>
        <v>0.37491898148148162</v>
      </c>
      <c r="Z14" s="115">
        <f>Z13+'KEY L-8'!$C17</f>
        <v>0.37931712962962977</v>
      </c>
      <c r="AA14" s="115">
        <f>AA13+'KEY L-8'!$C17</f>
        <v>0.38371527777777792</v>
      </c>
      <c r="AB14" s="115">
        <f>AB13+'KEY L-8'!$C17</f>
        <v>0.38811342592592607</v>
      </c>
      <c r="AC14" s="115">
        <f>AC13+'KEY L-8'!$C17</f>
        <v>0.39251157407407422</v>
      </c>
      <c r="AD14" s="115">
        <f>AD13+'KEY L-8'!$C17</f>
        <v>0.39690972222222237</v>
      </c>
    </row>
    <row r="15" spans="2:30" ht="15.75" x14ac:dyDescent="0.25">
      <c r="B15" s="115">
        <f>B14+'KEY L-8'!$C18</f>
        <v>0.2753472222222223</v>
      </c>
      <c r="C15" s="115">
        <f>C14+'KEY L-8'!$C18</f>
        <v>0.27974537037037045</v>
      </c>
      <c r="D15" s="115">
        <f>D14+'KEY L-8'!$C18</f>
        <v>0.2841435185185186</v>
      </c>
      <c r="E15" s="115">
        <f>E14+'KEY L-8'!$C18</f>
        <v>0.28854166666666675</v>
      </c>
      <c r="F15" s="115">
        <f>F14+'KEY L-8'!$C18</f>
        <v>0.2929398148148149</v>
      </c>
      <c r="G15" s="115">
        <f>G14+'KEY L-8'!$C18</f>
        <v>0.29733796296296305</v>
      </c>
      <c r="H15" s="115">
        <f>H14+'KEY L-8'!$C18</f>
        <v>0.3017361111111112</v>
      </c>
      <c r="I15" s="115">
        <f>I14+'KEY L-8'!$C18</f>
        <v>0.30613425925925936</v>
      </c>
      <c r="J15" s="115">
        <f>J14+'KEY L-8'!$C18</f>
        <v>0.31053240740740751</v>
      </c>
      <c r="K15" s="115">
        <f>K14+'KEY L-8'!$C18</f>
        <v>0.31493055555555566</v>
      </c>
      <c r="L15" s="115">
        <f>L14+'KEY L-8'!$C18</f>
        <v>0.31932870370370381</v>
      </c>
      <c r="M15" s="115">
        <f>M14+'KEY L-8'!$C18</f>
        <v>0.32372685185185196</v>
      </c>
      <c r="N15" s="115">
        <f>N14+'KEY L-8'!$C18</f>
        <v>0.32812500000000011</v>
      </c>
      <c r="O15" s="115">
        <f>O14+'KEY L-8'!$C18</f>
        <v>0.33252314814814826</v>
      </c>
      <c r="P15" s="115">
        <f>P14+'KEY L-8'!$C18</f>
        <v>0.33692129629629641</v>
      </c>
      <c r="Q15" s="115">
        <f>Q14+'KEY L-8'!$C18</f>
        <v>0.34131944444444456</v>
      </c>
      <c r="R15" s="115">
        <f>R14+'KEY L-8'!$C18</f>
        <v>0.34571759259259272</v>
      </c>
      <c r="S15" s="115">
        <f>S14+'KEY L-8'!$C18</f>
        <v>0.35011574074074087</v>
      </c>
      <c r="T15" s="115">
        <f>T14+'KEY L-8'!$C18</f>
        <v>0.35451388888888902</v>
      </c>
      <c r="U15" s="115">
        <f>U14+'KEY L-8'!$C18</f>
        <v>0.35891203703703717</v>
      </c>
      <c r="V15" s="115">
        <f>V14+'KEY L-8'!$C18</f>
        <v>0.36331018518518532</v>
      </c>
      <c r="W15" s="115">
        <f>W14+'KEY L-8'!$C18</f>
        <v>0.36770833333333347</v>
      </c>
      <c r="X15" s="115">
        <f>X14+'KEY L-8'!$C18</f>
        <v>0.37210648148148162</v>
      </c>
      <c r="Y15" s="115">
        <f>Y14+'KEY L-8'!$C18</f>
        <v>0.37650462962962977</v>
      </c>
      <c r="Z15" s="115">
        <f>Z14+'KEY L-8'!$C18</f>
        <v>0.38090277777777792</v>
      </c>
      <c r="AA15" s="115">
        <f>AA14+'KEY L-8'!$C18</f>
        <v>0.38530092592592607</v>
      </c>
      <c r="AB15" s="115">
        <f>AB14+'KEY L-8'!$C18</f>
        <v>0.38969907407407423</v>
      </c>
      <c r="AC15" s="115">
        <f>AC14+'KEY L-8'!$C18</f>
        <v>0.39409722222222238</v>
      </c>
      <c r="AD15" s="115">
        <f>AD14+'KEY L-8'!$C18</f>
        <v>0.39849537037037053</v>
      </c>
    </row>
    <row r="16" spans="2:30" ht="15.75" x14ac:dyDescent="0.25">
      <c r="B16" s="115">
        <f>B15+'KEY L-8'!$C19</f>
        <v>0.27670138888888896</v>
      </c>
      <c r="C16" s="115">
        <f>C15+'KEY L-8'!$C19</f>
        <v>0.28109953703703711</v>
      </c>
      <c r="D16" s="115">
        <f>D15+'KEY L-8'!$C19</f>
        <v>0.28549768518518526</v>
      </c>
      <c r="E16" s="115">
        <f>E15+'KEY L-8'!$C19</f>
        <v>0.28989583333333341</v>
      </c>
      <c r="F16" s="115">
        <f>F15+'KEY L-8'!$C19</f>
        <v>0.29429398148148156</v>
      </c>
      <c r="G16" s="115">
        <f>G15+'KEY L-8'!$C19</f>
        <v>0.29869212962962971</v>
      </c>
      <c r="H16" s="115">
        <f>H15+'KEY L-8'!$C19</f>
        <v>0.30309027777777786</v>
      </c>
      <c r="I16" s="115">
        <f>I15+'KEY L-8'!$C19</f>
        <v>0.30748842592592601</v>
      </c>
      <c r="J16" s="115">
        <f>J15+'KEY L-8'!$C19</f>
        <v>0.31188657407407416</v>
      </c>
      <c r="K16" s="115">
        <f>K15+'KEY L-8'!$C19</f>
        <v>0.31628472222222231</v>
      </c>
      <c r="L16" s="115">
        <f>L15+'KEY L-8'!$C19</f>
        <v>0.32068287037037047</v>
      </c>
      <c r="M16" s="115">
        <f>M15+'KEY L-8'!$C19</f>
        <v>0.32508101851851862</v>
      </c>
      <c r="N16" s="115">
        <f>N15+'KEY L-8'!$C19</f>
        <v>0.32947916666666677</v>
      </c>
      <c r="O16" s="115">
        <f>O15+'KEY L-8'!$C19</f>
        <v>0.33387731481481492</v>
      </c>
      <c r="P16" s="115">
        <f>P15+'KEY L-8'!$C19</f>
        <v>0.33827546296296307</v>
      </c>
      <c r="Q16" s="115">
        <f>Q15+'KEY L-8'!$C19</f>
        <v>0.34267361111111122</v>
      </c>
      <c r="R16" s="115">
        <f>R15+'KEY L-8'!$C19</f>
        <v>0.34707175925925937</v>
      </c>
      <c r="S16" s="115">
        <f>S15+'KEY L-8'!$C19</f>
        <v>0.35146990740740752</v>
      </c>
      <c r="T16" s="115">
        <f>T15+'KEY L-8'!$C19</f>
        <v>0.35586805555555567</v>
      </c>
      <c r="U16" s="115">
        <f>U15+'KEY L-8'!$C19</f>
        <v>0.36026620370370382</v>
      </c>
      <c r="V16" s="115">
        <f>V15+'KEY L-8'!$C19</f>
        <v>0.36466435185185198</v>
      </c>
      <c r="W16" s="115">
        <f>W15+'KEY L-8'!$C19</f>
        <v>0.36906250000000013</v>
      </c>
      <c r="X16" s="115">
        <f>X15+'KEY L-8'!$C19</f>
        <v>0.37346064814814828</v>
      </c>
      <c r="Y16" s="115">
        <f>Y15+'KEY L-8'!$C19</f>
        <v>0.37785879629629643</v>
      </c>
      <c r="Z16" s="115">
        <f>Z15+'KEY L-8'!$C19</f>
        <v>0.38225694444444458</v>
      </c>
      <c r="AA16" s="115">
        <f>AA15+'KEY L-8'!$C19</f>
        <v>0.38665509259259273</v>
      </c>
      <c r="AB16" s="115">
        <f>AB15+'KEY L-8'!$C19</f>
        <v>0.39105324074074088</v>
      </c>
      <c r="AC16" s="115">
        <f>AC15+'KEY L-8'!$C19</f>
        <v>0.39545138888888903</v>
      </c>
      <c r="AD16" s="115">
        <f>AD15+'KEY L-8'!$C19</f>
        <v>0.39984953703703718</v>
      </c>
    </row>
    <row r="17" spans="2:30" ht="15.75" x14ac:dyDescent="0.25">
      <c r="B17" s="115">
        <f>B16+'KEY L-8'!$C20</f>
        <v>0.27842592592592597</v>
      </c>
      <c r="C17" s="115">
        <f>C16+'KEY L-8'!$C20</f>
        <v>0.28282407407407412</v>
      </c>
      <c r="D17" s="115">
        <f>D16+'KEY L-8'!$C20</f>
        <v>0.28722222222222227</v>
      </c>
      <c r="E17" s="115">
        <f>E16+'KEY L-8'!$C20</f>
        <v>0.29162037037037042</v>
      </c>
      <c r="F17" s="115">
        <f>F16+'KEY L-8'!$C20</f>
        <v>0.29601851851851857</v>
      </c>
      <c r="G17" s="115">
        <f>G16+'KEY L-8'!$C20</f>
        <v>0.30041666666666672</v>
      </c>
      <c r="H17" s="115">
        <f>H16+'KEY L-8'!$C20</f>
        <v>0.30481481481481487</v>
      </c>
      <c r="I17" s="115">
        <f>I16+'KEY L-8'!$C20</f>
        <v>0.30921296296296302</v>
      </c>
      <c r="J17" s="115">
        <f>J16+'KEY L-8'!$C20</f>
        <v>0.31361111111111117</v>
      </c>
      <c r="K17" s="115">
        <f>K16+'KEY L-8'!$C20</f>
        <v>0.31800925925925932</v>
      </c>
      <c r="L17" s="115">
        <f>L16+'KEY L-8'!$C20</f>
        <v>0.32240740740740748</v>
      </c>
      <c r="M17" s="115">
        <f>M16+'KEY L-8'!$C20</f>
        <v>0.32680555555555563</v>
      </c>
      <c r="N17" s="115">
        <f>N16+'KEY L-8'!$C20</f>
        <v>0.33120370370370378</v>
      </c>
      <c r="O17" s="115">
        <f>O16+'KEY L-8'!$C20</f>
        <v>0.33560185185185193</v>
      </c>
      <c r="P17" s="115">
        <f>P16+'KEY L-8'!$C20</f>
        <v>0.34000000000000008</v>
      </c>
      <c r="Q17" s="115">
        <f>Q16+'KEY L-8'!$C20</f>
        <v>0.34439814814814823</v>
      </c>
      <c r="R17" s="115">
        <f>R16+'KEY L-8'!$C20</f>
        <v>0.34879629629629638</v>
      </c>
      <c r="S17" s="115">
        <f>S16+'KEY L-8'!$C20</f>
        <v>0.35319444444444453</v>
      </c>
      <c r="T17" s="115">
        <f>T16+'KEY L-8'!$C20</f>
        <v>0.35759259259259268</v>
      </c>
      <c r="U17" s="115">
        <f>U16+'KEY L-8'!$C20</f>
        <v>0.36199074074074084</v>
      </c>
      <c r="V17" s="115">
        <f>V16+'KEY L-8'!$C20</f>
        <v>0.36638888888888899</v>
      </c>
      <c r="W17" s="115">
        <f>W16+'KEY L-8'!$C20</f>
        <v>0.37078703703703714</v>
      </c>
      <c r="X17" s="115">
        <f>X16+'KEY L-8'!$C20</f>
        <v>0.37518518518518529</v>
      </c>
      <c r="Y17" s="115">
        <f>Y16+'KEY L-8'!$C20</f>
        <v>0.37958333333333344</v>
      </c>
      <c r="Z17" s="115">
        <f>Z16+'KEY L-8'!$C20</f>
        <v>0.38398148148148159</v>
      </c>
      <c r="AA17" s="115">
        <f>AA16+'KEY L-8'!$C20</f>
        <v>0.38837962962962974</v>
      </c>
      <c r="AB17" s="115">
        <f>AB16+'KEY L-8'!$C20</f>
        <v>0.39277777777777789</v>
      </c>
      <c r="AC17" s="115">
        <f>AC16+'KEY L-8'!$C20</f>
        <v>0.39717592592592604</v>
      </c>
      <c r="AD17" s="115">
        <f>AD16+'KEY L-8'!$C20</f>
        <v>0.40157407407407419</v>
      </c>
    </row>
    <row r="18" spans="2:30" ht="15.75" x14ac:dyDescent="0.25">
      <c r="B18" s="115">
        <f>B17+'KEY L-8'!$C21</f>
        <v>0.27981481481481485</v>
      </c>
      <c r="C18" s="115">
        <f>C17+'KEY L-8'!$C21</f>
        <v>0.284212962962963</v>
      </c>
      <c r="D18" s="115">
        <f>D17+'KEY L-8'!$C21</f>
        <v>0.28861111111111115</v>
      </c>
      <c r="E18" s="115">
        <f>E17+'KEY L-8'!$C21</f>
        <v>0.2930092592592593</v>
      </c>
      <c r="F18" s="115">
        <f>F17+'KEY L-8'!$C21</f>
        <v>0.29740740740740745</v>
      </c>
      <c r="G18" s="115">
        <f>G17+'KEY L-8'!$C21</f>
        <v>0.3018055555555556</v>
      </c>
      <c r="H18" s="115">
        <f>H17+'KEY L-8'!$C21</f>
        <v>0.30620370370370376</v>
      </c>
      <c r="I18" s="115">
        <f>I17+'KEY L-8'!$C21</f>
        <v>0.31060185185185191</v>
      </c>
      <c r="J18" s="115">
        <f>J17+'KEY L-8'!$C21</f>
        <v>0.31500000000000006</v>
      </c>
      <c r="K18" s="115">
        <f>K17+'KEY L-8'!$C21</f>
        <v>0.31939814814814821</v>
      </c>
      <c r="L18" s="115">
        <f>L17+'KEY L-8'!$C21</f>
        <v>0.32379629629629636</v>
      </c>
      <c r="M18" s="115">
        <f>M17+'KEY L-8'!$C21</f>
        <v>0.32819444444444451</v>
      </c>
      <c r="N18" s="115">
        <f>N17+'KEY L-8'!$C21</f>
        <v>0.33259259259259266</v>
      </c>
      <c r="O18" s="115">
        <f>O17+'KEY L-8'!$C21</f>
        <v>0.33699074074074081</v>
      </c>
      <c r="P18" s="115">
        <f>P17+'KEY L-8'!$C21</f>
        <v>0.34138888888888896</v>
      </c>
      <c r="Q18" s="115">
        <f>Q17+'KEY L-8'!$C21</f>
        <v>0.34578703703703711</v>
      </c>
      <c r="R18" s="115">
        <f>R17+'KEY L-8'!$C21</f>
        <v>0.35018518518518527</v>
      </c>
      <c r="S18" s="115">
        <f>S17+'KEY L-8'!$C21</f>
        <v>0.35458333333333342</v>
      </c>
      <c r="T18" s="115">
        <f>T17+'KEY L-8'!$C21</f>
        <v>0.35898148148148157</v>
      </c>
      <c r="U18" s="115">
        <f>U17+'KEY L-8'!$C21</f>
        <v>0.36337962962962972</v>
      </c>
      <c r="V18" s="115">
        <f>V17+'KEY L-8'!$C21</f>
        <v>0.36777777777777787</v>
      </c>
      <c r="W18" s="115">
        <f>W17+'KEY L-8'!$C21</f>
        <v>0.37217592592592602</v>
      </c>
      <c r="X18" s="115">
        <f>X17+'KEY L-8'!$C21</f>
        <v>0.37657407407407417</v>
      </c>
      <c r="Y18" s="115">
        <f>Y17+'KEY L-8'!$C21</f>
        <v>0.38097222222222232</v>
      </c>
      <c r="Z18" s="115">
        <f>Z17+'KEY L-8'!$C21</f>
        <v>0.38537037037037047</v>
      </c>
      <c r="AA18" s="115">
        <f>AA17+'KEY L-8'!$C21</f>
        <v>0.38976851851851863</v>
      </c>
      <c r="AB18" s="115">
        <f>AB17+'KEY L-8'!$C21</f>
        <v>0.39416666666666678</v>
      </c>
      <c r="AC18" s="115">
        <f>AC17+'KEY L-8'!$C21</f>
        <v>0.39856481481481493</v>
      </c>
      <c r="AD18" s="115">
        <f>AD17+'KEY L-8'!$C21</f>
        <v>0.40296296296296308</v>
      </c>
    </row>
    <row r="19" spans="2:30" ht="15.75" x14ac:dyDescent="0.25">
      <c r="B19" s="115">
        <f>B18+'KEY L-8'!$C22</f>
        <v>0.28133101851851855</v>
      </c>
      <c r="C19" s="115">
        <f>C18+'KEY L-8'!$C22</f>
        <v>0.2857291666666667</v>
      </c>
      <c r="D19" s="115">
        <f>D18+'KEY L-8'!$C22</f>
        <v>0.29012731481481485</v>
      </c>
      <c r="E19" s="115">
        <f>E18+'KEY L-8'!$C22</f>
        <v>0.294525462962963</v>
      </c>
      <c r="F19" s="115">
        <f>F18+'KEY L-8'!$C22</f>
        <v>0.29892361111111115</v>
      </c>
      <c r="G19" s="115">
        <f>G18+'KEY L-8'!$C22</f>
        <v>0.3033217592592593</v>
      </c>
      <c r="H19" s="115">
        <f>H18+'KEY L-8'!$C22</f>
        <v>0.30771990740740746</v>
      </c>
      <c r="I19" s="115">
        <f>I18+'KEY L-8'!$C22</f>
        <v>0.31211805555555561</v>
      </c>
      <c r="J19" s="115">
        <f>J18+'KEY L-8'!$C22</f>
        <v>0.31651620370370376</v>
      </c>
      <c r="K19" s="115">
        <f>K18+'KEY L-8'!$C22</f>
        <v>0.32091435185185191</v>
      </c>
      <c r="L19" s="115">
        <f>L18+'KEY L-8'!$C22</f>
        <v>0.32531250000000006</v>
      </c>
      <c r="M19" s="115">
        <f>M18+'KEY L-8'!$C22</f>
        <v>0.32971064814814821</v>
      </c>
      <c r="N19" s="115">
        <f>N18+'KEY L-8'!$C22</f>
        <v>0.33410879629629636</v>
      </c>
      <c r="O19" s="115">
        <f>O18+'KEY L-8'!$C22</f>
        <v>0.33850694444444451</v>
      </c>
      <c r="P19" s="115">
        <f>P18+'KEY L-8'!$C22</f>
        <v>0.34290509259259266</v>
      </c>
      <c r="Q19" s="115">
        <f>Q18+'KEY L-8'!$C22</f>
        <v>0.34730324074074082</v>
      </c>
      <c r="R19" s="115">
        <f>R18+'KEY L-8'!$C22</f>
        <v>0.35170138888888897</v>
      </c>
      <c r="S19" s="115">
        <f>S18+'KEY L-8'!$C22</f>
        <v>0.35609953703703712</v>
      </c>
      <c r="T19" s="115">
        <f>T18+'KEY L-8'!$C22</f>
        <v>0.36049768518518527</v>
      </c>
      <c r="U19" s="115">
        <f>U18+'KEY L-8'!$C22</f>
        <v>0.36489583333333342</v>
      </c>
      <c r="V19" s="115">
        <f>V18+'KEY L-8'!$C22</f>
        <v>0.36929398148148157</v>
      </c>
      <c r="W19" s="115">
        <f>W18+'KEY L-8'!$C22</f>
        <v>0.37369212962962972</v>
      </c>
      <c r="X19" s="115">
        <f>X18+'KEY L-8'!$C22</f>
        <v>0.37809027777777787</v>
      </c>
      <c r="Y19" s="115">
        <f>Y18+'KEY L-8'!$C22</f>
        <v>0.38248842592592602</v>
      </c>
      <c r="Z19" s="115">
        <f>Z18+'KEY L-8'!$C22</f>
        <v>0.38688657407407417</v>
      </c>
      <c r="AA19" s="115">
        <f>AA18+'KEY L-8'!$C22</f>
        <v>0.39128472222222233</v>
      </c>
      <c r="AB19" s="115">
        <f>AB18+'KEY L-8'!$C22</f>
        <v>0.39568287037037048</v>
      </c>
      <c r="AC19" s="115">
        <f>AC18+'KEY L-8'!$C22</f>
        <v>0.40008101851851863</v>
      </c>
      <c r="AD19" s="115">
        <f>AD18+'KEY L-8'!$C22</f>
        <v>0.40447916666666678</v>
      </c>
    </row>
    <row r="20" spans="2:30" ht="15.75" x14ac:dyDescent="0.25">
      <c r="B20" s="115">
        <f>B19+'KEY L-8'!$C23</f>
        <v>0.28293981481481484</v>
      </c>
      <c r="C20" s="115">
        <f>C19+'KEY L-8'!$C23</f>
        <v>0.28733796296296299</v>
      </c>
      <c r="D20" s="115">
        <f>D19+'KEY L-8'!$C23</f>
        <v>0.29173611111111114</v>
      </c>
      <c r="E20" s="115">
        <f>E19+'KEY L-8'!$C23</f>
        <v>0.29613425925925929</v>
      </c>
      <c r="F20" s="115">
        <f>F19+'KEY L-8'!$C23</f>
        <v>0.30053240740740744</v>
      </c>
      <c r="G20" s="115">
        <f>G19+'KEY L-8'!$C23</f>
        <v>0.30493055555555559</v>
      </c>
      <c r="H20" s="115">
        <f>H19+'KEY L-8'!$C23</f>
        <v>0.30932870370370374</v>
      </c>
      <c r="I20" s="115">
        <f>I19+'KEY L-8'!$C23</f>
        <v>0.3137268518518519</v>
      </c>
      <c r="J20" s="115">
        <f>J19+'KEY L-8'!$C23</f>
        <v>0.31812500000000005</v>
      </c>
      <c r="K20" s="115">
        <f>K19+'KEY L-8'!$C23</f>
        <v>0.3225231481481482</v>
      </c>
      <c r="L20" s="115">
        <f>L19+'KEY L-8'!$C23</f>
        <v>0.32692129629629635</v>
      </c>
      <c r="M20" s="115">
        <f>M19+'KEY L-8'!$C23</f>
        <v>0.3313194444444445</v>
      </c>
      <c r="N20" s="115">
        <f>N19+'KEY L-8'!$C23</f>
        <v>0.33571759259259265</v>
      </c>
      <c r="O20" s="115">
        <f>O19+'KEY L-8'!$C23</f>
        <v>0.3401157407407408</v>
      </c>
      <c r="P20" s="115">
        <f>P19+'KEY L-8'!$C23</f>
        <v>0.34451388888888895</v>
      </c>
      <c r="Q20" s="115">
        <f>Q19+'KEY L-8'!$C23</f>
        <v>0.3489120370370371</v>
      </c>
      <c r="R20" s="115">
        <f>R19+'KEY L-8'!$C23</f>
        <v>0.35331018518518525</v>
      </c>
      <c r="S20" s="115">
        <f>S19+'KEY L-8'!$C23</f>
        <v>0.35770833333333341</v>
      </c>
      <c r="T20" s="115">
        <f>T19+'KEY L-8'!$C23</f>
        <v>0.36210648148148156</v>
      </c>
      <c r="U20" s="115">
        <f>U19+'KEY L-8'!$C23</f>
        <v>0.36650462962962971</v>
      </c>
      <c r="V20" s="115">
        <f>V19+'KEY L-8'!$C23</f>
        <v>0.37090277777777786</v>
      </c>
      <c r="W20" s="115">
        <f>W19+'KEY L-8'!$C23</f>
        <v>0.37530092592592601</v>
      </c>
      <c r="X20" s="115">
        <f>X19+'KEY L-8'!$C23</f>
        <v>0.37969907407407416</v>
      </c>
      <c r="Y20" s="115">
        <f>Y19+'KEY L-8'!$C23</f>
        <v>0.38409722222222231</v>
      </c>
      <c r="Z20" s="115">
        <f>Z19+'KEY L-8'!$C23</f>
        <v>0.38849537037037046</v>
      </c>
      <c r="AA20" s="115">
        <f>AA19+'KEY L-8'!$C23</f>
        <v>0.39289351851851861</v>
      </c>
      <c r="AB20" s="115">
        <f>AB19+'KEY L-8'!$C23</f>
        <v>0.39729166666666677</v>
      </c>
      <c r="AC20" s="115">
        <f>AC19+'KEY L-8'!$C23</f>
        <v>0.40168981481481492</v>
      </c>
      <c r="AD20" s="115">
        <f>AD19+'KEY L-8'!$C23</f>
        <v>0.40608796296296307</v>
      </c>
    </row>
    <row r="21" spans="2:30" ht="15.75" x14ac:dyDescent="0.25">
      <c r="B21" s="115">
        <f>B20+'KEY L-8'!$C24</f>
        <v>0.2847337962962963</v>
      </c>
      <c r="C21" s="115">
        <f>C20+'KEY L-8'!$C24</f>
        <v>0.28913194444444446</v>
      </c>
      <c r="D21" s="115">
        <f>D20+'KEY L-8'!$C24</f>
        <v>0.29353009259259261</v>
      </c>
      <c r="E21" s="115">
        <f>E20+'KEY L-8'!$C24</f>
        <v>0.29792824074074076</v>
      </c>
      <c r="F21" s="115">
        <f>F20+'KEY L-8'!$C24</f>
        <v>0.30232638888888891</v>
      </c>
      <c r="G21" s="115">
        <f>G20+'KEY L-8'!$C24</f>
        <v>0.30672453703703706</v>
      </c>
      <c r="H21" s="115">
        <f>H20+'KEY L-8'!$C24</f>
        <v>0.31112268518518521</v>
      </c>
      <c r="I21" s="115">
        <f>I20+'KEY L-8'!$C24</f>
        <v>0.31552083333333336</v>
      </c>
      <c r="J21" s="115">
        <f>J20+'KEY L-8'!$C24</f>
        <v>0.31991898148148151</v>
      </c>
      <c r="K21" s="115">
        <f>K20+'KEY L-8'!$C24</f>
        <v>0.32431712962962966</v>
      </c>
      <c r="L21" s="115">
        <f>L20+'KEY L-8'!$C24</f>
        <v>0.32871527777777781</v>
      </c>
      <c r="M21" s="115">
        <f>M20+'KEY L-8'!$C24</f>
        <v>0.33311342592592597</v>
      </c>
      <c r="N21" s="115">
        <f>N20+'KEY L-8'!$C24</f>
        <v>0.33751157407407412</v>
      </c>
      <c r="O21" s="115">
        <f>O20+'KEY L-8'!$C24</f>
        <v>0.34190972222222227</v>
      </c>
      <c r="P21" s="115">
        <f>P20+'KEY L-8'!$C24</f>
        <v>0.34630787037037042</v>
      </c>
      <c r="Q21" s="115">
        <f>Q20+'KEY L-8'!$C24</f>
        <v>0.35070601851851857</v>
      </c>
      <c r="R21" s="115">
        <f>R20+'KEY L-8'!$C24</f>
        <v>0.35510416666666672</v>
      </c>
      <c r="S21" s="115">
        <f>S20+'KEY L-8'!$C24</f>
        <v>0.35950231481481487</v>
      </c>
      <c r="T21" s="115">
        <f>T20+'KEY L-8'!$C24</f>
        <v>0.36390046296296302</v>
      </c>
      <c r="U21" s="115">
        <f>U20+'KEY L-8'!$C24</f>
        <v>0.36829861111111117</v>
      </c>
      <c r="V21" s="115">
        <f>V20+'KEY L-8'!$C24</f>
        <v>0.37269675925925932</v>
      </c>
      <c r="W21" s="115">
        <f>W20+'KEY L-8'!$C24</f>
        <v>0.37709490740740748</v>
      </c>
      <c r="X21" s="115">
        <f>X20+'KEY L-8'!$C24</f>
        <v>0.38149305555555563</v>
      </c>
      <c r="Y21" s="115">
        <f>Y20+'KEY L-8'!$C24</f>
        <v>0.38589120370370378</v>
      </c>
      <c r="Z21" s="115">
        <f>Z20+'KEY L-8'!$C24</f>
        <v>0.39028935185185193</v>
      </c>
      <c r="AA21" s="115">
        <f>AA20+'KEY L-8'!$C24</f>
        <v>0.39468750000000008</v>
      </c>
      <c r="AB21" s="115">
        <f>AB20+'KEY L-8'!$C24</f>
        <v>0.39908564814814823</v>
      </c>
      <c r="AC21" s="115">
        <f>AC20+'KEY L-8'!$C24</f>
        <v>0.40348379629629638</v>
      </c>
      <c r="AD21" s="115">
        <f>AD20+'KEY L-8'!$C24</f>
        <v>0.40788194444444453</v>
      </c>
    </row>
    <row r="22" spans="2:30" ht="15.75" x14ac:dyDescent="0.25">
      <c r="B22" s="115">
        <f>B21+'KEY L-8'!$C25</f>
        <v>0.28649305555555554</v>
      </c>
      <c r="C22" s="115">
        <f>C21+'KEY L-8'!$C25</f>
        <v>0.29089120370370369</v>
      </c>
      <c r="D22" s="115">
        <f>D21+'KEY L-8'!$C25</f>
        <v>0.29528935185185184</v>
      </c>
      <c r="E22" s="115">
        <f>E21+'KEY L-8'!$C25</f>
        <v>0.2996875</v>
      </c>
      <c r="F22" s="115">
        <f>F21+'KEY L-8'!$C25</f>
        <v>0.30408564814814815</v>
      </c>
      <c r="G22" s="115">
        <f>G21+'KEY L-8'!$C25</f>
        <v>0.3084837962962963</v>
      </c>
      <c r="H22" s="115">
        <f>H21+'KEY L-8'!$C25</f>
        <v>0.31288194444444445</v>
      </c>
      <c r="I22" s="115">
        <f>I21+'KEY L-8'!$C25</f>
        <v>0.3172800925925926</v>
      </c>
      <c r="J22" s="115">
        <f>J21+'KEY L-8'!$C25</f>
        <v>0.32167824074074075</v>
      </c>
      <c r="K22" s="115">
        <f>K21+'KEY L-8'!$C25</f>
        <v>0.3260763888888889</v>
      </c>
      <c r="L22" s="115">
        <f>L21+'KEY L-8'!$C25</f>
        <v>0.33047453703703705</v>
      </c>
      <c r="M22" s="115">
        <f>M21+'KEY L-8'!$C25</f>
        <v>0.3348726851851852</v>
      </c>
      <c r="N22" s="115">
        <f>N21+'KEY L-8'!$C25</f>
        <v>0.33927083333333335</v>
      </c>
      <c r="O22" s="115">
        <f>O21+'KEY L-8'!$C25</f>
        <v>0.34366898148148151</v>
      </c>
      <c r="P22" s="115">
        <f>P21+'KEY L-8'!$C25</f>
        <v>0.34806712962962966</v>
      </c>
      <c r="Q22" s="115">
        <f>Q21+'KEY L-8'!$C25</f>
        <v>0.35246527777777781</v>
      </c>
      <c r="R22" s="115">
        <f>R21+'KEY L-8'!$C25</f>
        <v>0.35686342592592596</v>
      </c>
      <c r="S22" s="115">
        <f>S21+'KEY L-8'!$C25</f>
        <v>0.36126157407407411</v>
      </c>
      <c r="T22" s="115">
        <f>T21+'KEY L-8'!$C25</f>
        <v>0.36565972222222226</v>
      </c>
      <c r="U22" s="115">
        <f>U21+'KEY L-8'!$C25</f>
        <v>0.37005787037037041</v>
      </c>
      <c r="V22" s="115">
        <f>V21+'KEY L-8'!$C25</f>
        <v>0.37445601851851856</v>
      </c>
      <c r="W22" s="115">
        <f>W21+'KEY L-8'!$C25</f>
        <v>0.37885416666666671</v>
      </c>
      <c r="X22" s="115">
        <f>X21+'KEY L-8'!$C25</f>
        <v>0.38325231481481487</v>
      </c>
      <c r="Y22" s="115">
        <f>Y21+'KEY L-8'!$C25</f>
        <v>0.38765046296296302</v>
      </c>
      <c r="Z22" s="115">
        <f>Z21+'KEY L-8'!$C25</f>
        <v>0.39204861111111117</v>
      </c>
      <c r="AA22" s="115">
        <f>AA21+'KEY L-8'!$C25</f>
        <v>0.39644675925925932</v>
      </c>
      <c r="AB22" s="115">
        <f>AB21+'KEY L-8'!$C25</f>
        <v>0.40084490740740747</v>
      </c>
      <c r="AC22" s="115">
        <f>AC21+'KEY L-8'!$C25</f>
        <v>0.40524305555555562</v>
      </c>
      <c r="AD22" s="115">
        <f>AD21+'KEY L-8'!$C25</f>
        <v>0.40964120370370377</v>
      </c>
    </row>
    <row r="23" spans="2:30" ht="15.75" x14ac:dyDescent="0.25">
      <c r="B23" s="115">
        <f>B22+'KEY L-8'!$C26</f>
        <v>0.28854166666666664</v>
      </c>
      <c r="C23" s="115">
        <f>C22+'KEY L-8'!$C26</f>
        <v>0.29293981481481479</v>
      </c>
      <c r="D23" s="115">
        <f>D22+'KEY L-8'!$C26</f>
        <v>0.29733796296296294</v>
      </c>
      <c r="E23" s="115">
        <f>E22+'KEY L-8'!$C26</f>
        <v>0.30173611111111109</v>
      </c>
      <c r="F23" s="115">
        <f>F22+'KEY L-8'!$C26</f>
        <v>0.30613425925925924</v>
      </c>
      <c r="G23" s="115">
        <f>G22+'KEY L-8'!$C26</f>
        <v>0.3105324074074074</v>
      </c>
      <c r="H23" s="115">
        <f>H22+'KEY L-8'!$C26</f>
        <v>0.31493055555555555</v>
      </c>
      <c r="I23" s="115">
        <f>I22+'KEY L-8'!$C26</f>
        <v>0.3193287037037037</v>
      </c>
      <c r="J23" s="115">
        <f>J22+'KEY L-8'!$C26</f>
        <v>0.32372685185185185</v>
      </c>
      <c r="K23" s="115">
        <f>K22+'KEY L-8'!$C26</f>
        <v>0.328125</v>
      </c>
      <c r="L23" s="115">
        <f>L22+'KEY L-8'!$C26</f>
        <v>0.33252314814814815</v>
      </c>
      <c r="M23" s="115">
        <f>M22+'KEY L-8'!$C26</f>
        <v>0.3369212962962963</v>
      </c>
      <c r="N23" s="115">
        <f>N22+'KEY L-8'!$C26</f>
        <v>0.34131944444444445</v>
      </c>
      <c r="O23" s="115">
        <f>O22+'KEY L-8'!$C26</f>
        <v>0.3457175925925926</v>
      </c>
      <c r="P23" s="115">
        <f>P22+'KEY L-8'!$C26</f>
        <v>0.35011574074074076</v>
      </c>
      <c r="Q23" s="115">
        <f>Q22+'KEY L-8'!$C26</f>
        <v>0.35451388888888891</v>
      </c>
      <c r="R23" s="115">
        <f>R22+'KEY L-8'!$C26</f>
        <v>0.35891203703703706</v>
      </c>
      <c r="S23" s="115">
        <f>S22+'KEY L-8'!$C26</f>
        <v>0.36331018518518521</v>
      </c>
      <c r="T23" s="115">
        <f>T22+'KEY L-8'!$C26</f>
        <v>0.36770833333333336</v>
      </c>
      <c r="U23" s="115">
        <f>U22+'KEY L-8'!$C26</f>
        <v>0.37210648148148151</v>
      </c>
      <c r="V23" s="115">
        <f>V22+'KEY L-8'!$C26</f>
        <v>0.37650462962962966</v>
      </c>
      <c r="W23" s="115">
        <f>W22+'KEY L-8'!$C26</f>
        <v>0.38090277777777781</v>
      </c>
      <c r="X23" s="115">
        <f>X22+'KEY L-8'!$C26</f>
        <v>0.38530092592592596</v>
      </c>
      <c r="Y23" s="115">
        <f>Y22+'KEY L-8'!$C26</f>
        <v>0.38969907407407411</v>
      </c>
      <c r="Z23" s="115">
        <f>Z22+'KEY L-8'!$C26</f>
        <v>0.39409722222222227</v>
      </c>
      <c r="AA23" s="115">
        <f>AA22+'KEY L-8'!$C26</f>
        <v>0.39849537037037042</v>
      </c>
      <c r="AB23" s="115">
        <f>AB22+'KEY L-8'!$C26</f>
        <v>0.40289351851851857</v>
      </c>
      <c r="AC23" s="115">
        <f>AC22+'KEY L-8'!$C26</f>
        <v>0.40729166666666672</v>
      </c>
      <c r="AD23" s="115">
        <f>AD22+'KEY L-8'!$C26</f>
        <v>0.41168981481481487</v>
      </c>
    </row>
    <row r="24" spans="2:30" ht="15.75" x14ac:dyDescent="0.25">
      <c r="B24" s="115">
        <f>B23+'KEY L-8'!$C27</f>
        <v>0.29129629629629628</v>
      </c>
      <c r="C24" s="115">
        <f>C23+'KEY L-8'!$C27</f>
        <v>0.29569444444444443</v>
      </c>
      <c r="D24" s="115">
        <f>D23+'KEY L-8'!$C27</f>
        <v>0.30009259259259258</v>
      </c>
      <c r="E24" s="115">
        <f>E23+'KEY L-8'!$C27</f>
        <v>0.30449074074074073</v>
      </c>
      <c r="F24" s="115">
        <f>F23+'KEY L-8'!$C27</f>
        <v>0.30888888888888888</v>
      </c>
      <c r="G24" s="115">
        <f>G23+'KEY L-8'!$C27</f>
        <v>0.31328703703703703</v>
      </c>
      <c r="H24" s="115">
        <f>H23+'KEY L-8'!$C27</f>
        <v>0.31768518518518518</v>
      </c>
      <c r="I24" s="115">
        <f>I23+'KEY L-8'!$C27</f>
        <v>0.32208333333333333</v>
      </c>
      <c r="J24" s="115">
        <f>J23+'KEY L-8'!$C27</f>
        <v>0.32648148148148148</v>
      </c>
      <c r="K24" s="115">
        <f>K23+'KEY L-8'!$C27</f>
        <v>0.33087962962962963</v>
      </c>
      <c r="L24" s="115">
        <f>L23+'KEY L-8'!$C27</f>
        <v>0.33527777777777779</v>
      </c>
      <c r="M24" s="115">
        <f>M23+'KEY L-8'!$C27</f>
        <v>0.33967592592592594</v>
      </c>
      <c r="N24" s="115">
        <f>N23+'KEY L-8'!$C27</f>
        <v>0.34407407407407409</v>
      </c>
      <c r="O24" s="115">
        <f>O23+'KEY L-8'!$C27</f>
        <v>0.34847222222222224</v>
      </c>
      <c r="P24" s="115">
        <f>P23+'KEY L-8'!$C27</f>
        <v>0.35287037037037039</v>
      </c>
      <c r="Q24" s="115">
        <f>Q23+'KEY L-8'!$C27</f>
        <v>0.35726851851851854</v>
      </c>
      <c r="R24" s="115">
        <f>R23+'KEY L-8'!$C27</f>
        <v>0.36166666666666669</v>
      </c>
      <c r="S24" s="115">
        <f>S23+'KEY L-8'!$C27</f>
        <v>0.36606481481481484</v>
      </c>
      <c r="T24" s="115">
        <f>T23+'KEY L-8'!$C27</f>
        <v>0.37046296296296299</v>
      </c>
      <c r="U24" s="115">
        <f>U23+'KEY L-8'!$C27</f>
        <v>0.37486111111111114</v>
      </c>
      <c r="V24" s="115">
        <f>V23+'KEY L-8'!$C27</f>
        <v>0.3792592592592593</v>
      </c>
      <c r="W24" s="115">
        <f>W23+'KEY L-8'!$C27</f>
        <v>0.38365740740740745</v>
      </c>
      <c r="X24" s="115">
        <f>X23+'KEY L-8'!$C27</f>
        <v>0.3880555555555556</v>
      </c>
      <c r="Y24" s="115">
        <f>Y23+'KEY L-8'!$C27</f>
        <v>0.39245370370370375</v>
      </c>
      <c r="Z24" s="115">
        <f>Z23+'KEY L-8'!$C27</f>
        <v>0.3968518518518519</v>
      </c>
      <c r="AA24" s="115">
        <f>AA23+'KEY L-8'!$C27</f>
        <v>0.40125000000000005</v>
      </c>
      <c r="AB24" s="115">
        <f>AB23+'KEY L-8'!$C27</f>
        <v>0.4056481481481482</v>
      </c>
      <c r="AC24" s="115">
        <f>AC23+'KEY L-8'!$C27</f>
        <v>0.41004629629629635</v>
      </c>
      <c r="AD24" s="115">
        <f>AD23+'KEY L-8'!$C27</f>
        <v>0.4144444444444445</v>
      </c>
    </row>
    <row r="25" spans="2:30" ht="15.75" x14ac:dyDescent="0.25">
      <c r="B25" s="115">
        <f>B24+'KEY L-8'!$C28</f>
        <v>0.2930787037037037</v>
      </c>
      <c r="C25" s="115">
        <f>C24+'KEY L-8'!$C28</f>
        <v>0.29747685185185185</v>
      </c>
      <c r="D25" s="115">
        <f>D24+'KEY L-8'!$C28</f>
        <v>0.301875</v>
      </c>
      <c r="E25" s="115">
        <f>E24+'KEY L-8'!$C28</f>
        <v>0.30627314814814816</v>
      </c>
      <c r="F25" s="115">
        <f>F24+'KEY L-8'!$C28</f>
        <v>0.31067129629629631</v>
      </c>
      <c r="G25" s="115">
        <f>G24+'KEY L-8'!$C28</f>
        <v>0.31506944444444446</v>
      </c>
      <c r="H25" s="115">
        <f>H24+'KEY L-8'!$C28</f>
        <v>0.31946759259259261</v>
      </c>
      <c r="I25" s="115">
        <f>I24+'KEY L-8'!$C28</f>
        <v>0.32386574074074076</v>
      </c>
      <c r="J25" s="115">
        <f>J24+'KEY L-8'!$C28</f>
        <v>0.32826388888888891</v>
      </c>
      <c r="K25" s="115">
        <f>K24+'KEY L-8'!$C28</f>
        <v>0.33266203703703706</v>
      </c>
      <c r="L25" s="115">
        <f>L24+'KEY L-8'!$C28</f>
        <v>0.33706018518518521</v>
      </c>
      <c r="M25" s="115">
        <f>M24+'KEY L-8'!$C28</f>
        <v>0.34145833333333336</v>
      </c>
      <c r="N25" s="115">
        <f>N24+'KEY L-8'!$C28</f>
        <v>0.34585648148148151</v>
      </c>
      <c r="O25" s="115">
        <f>O24+'KEY L-8'!$C28</f>
        <v>0.35025462962962967</v>
      </c>
      <c r="P25" s="115">
        <f>P24+'KEY L-8'!$C28</f>
        <v>0.35465277777777782</v>
      </c>
      <c r="Q25" s="115">
        <f>Q24+'KEY L-8'!$C28</f>
        <v>0.35905092592592597</v>
      </c>
      <c r="R25" s="115">
        <f>R24+'KEY L-8'!$C28</f>
        <v>0.36344907407407412</v>
      </c>
      <c r="S25" s="115">
        <f>S24+'KEY L-8'!$C28</f>
        <v>0.36784722222222227</v>
      </c>
      <c r="T25" s="115">
        <f>T24+'KEY L-8'!$C28</f>
        <v>0.37224537037037042</v>
      </c>
      <c r="U25" s="115">
        <f>U24+'KEY L-8'!$C28</f>
        <v>0.37664351851851857</v>
      </c>
      <c r="V25" s="115">
        <f>V24+'KEY L-8'!$C28</f>
        <v>0.38104166666666672</v>
      </c>
      <c r="W25" s="115">
        <f>W24+'KEY L-8'!$C28</f>
        <v>0.38543981481481487</v>
      </c>
      <c r="X25" s="115">
        <f>X24+'KEY L-8'!$C28</f>
        <v>0.38983796296296302</v>
      </c>
      <c r="Y25" s="115">
        <f>Y24+'KEY L-8'!$C28</f>
        <v>0.39423611111111118</v>
      </c>
      <c r="Z25" s="115">
        <f>Z24+'KEY L-8'!$C28</f>
        <v>0.39863425925925933</v>
      </c>
      <c r="AA25" s="115">
        <f>AA24+'KEY L-8'!$C28</f>
        <v>0.40303240740740748</v>
      </c>
      <c r="AB25" s="115">
        <f>AB24+'KEY L-8'!$C28</f>
        <v>0.40743055555555563</v>
      </c>
      <c r="AC25" s="115">
        <f>AC24+'KEY L-8'!$C28</f>
        <v>0.41182870370370378</v>
      </c>
      <c r="AD25" s="115">
        <f>AD24+'KEY L-8'!$C28</f>
        <v>0.41622685185185193</v>
      </c>
    </row>
    <row r="26" spans="2:30" ht="16.5" thickBot="1" x14ac:dyDescent="0.3">
      <c r="B26" s="115">
        <f>B25+'KEY L-8'!$C29</f>
        <v>0.2956597222222222</v>
      </c>
      <c r="C26" s="115">
        <f>C25+'KEY L-8'!$C29</f>
        <v>0.30005787037037035</v>
      </c>
      <c r="D26" s="115">
        <f>D25+'KEY L-8'!$C29</f>
        <v>0.3044560185185185</v>
      </c>
      <c r="E26" s="115">
        <f>E25+'KEY L-8'!$C29</f>
        <v>0.30885416666666665</v>
      </c>
      <c r="F26" s="115">
        <f>F25+'KEY L-8'!$C29</f>
        <v>0.3132523148148148</v>
      </c>
      <c r="G26" s="115">
        <f>G25+'KEY L-8'!$C29</f>
        <v>0.31765046296296295</v>
      </c>
      <c r="H26" s="115">
        <f>H25+'KEY L-8'!$C29</f>
        <v>0.3220486111111111</v>
      </c>
      <c r="I26" s="115">
        <f>I25+'KEY L-8'!$C29</f>
        <v>0.32644675925925926</v>
      </c>
      <c r="J26" s="115">
        <f>J25+'KEY L-8'!$C29</f>
        <v>0.33084490740740741</v>
      </c>
      <c r="K26" s="115">
        <f>K25+'KEY L-8'!$C29</f>
        <v>0.33524305555555556</v>
      </c>
      <c r="L26" s="115">
        <f>L25+'KEY L-8'!$C29</f>
        <v>0.33964120370370371</v>
      </c>
      <c r="M26" s="115">
        <f>M25+'KEY L-8'!$C29</f>
        <v>0.34403935185185186</v>
      </c>
      <c r="N26" s="115">
        <f>N25+'KEY L-8'!$C29</f>
        <v>0.34843750000000001</v>
      </c>
      <c r="O26" s="115">
        <f>O25+'KEY L-8'!$C29</f>
        <v>0.35283564814814816</v>
      </c>
      <c r="P26" s="115">
        <f>P25+'KEY L-8'!$C29</f>
        <v>0.35723379629629631</v>
      </c>
      <c r="Q26" s="115">
        <f>Q25+'KEY L-8'!$C29</f>
        <v>0.36163194444444446</v>
      </c>
      <c r="R26" s="115">
        <f>R25+'KEY L-8'!$C29</f>
        <v>0.36603009259259262</v>
      </c>
      <c r="S26" s="115">
        <f>S25+'KEY L-8'!$C29</f>
        <v>0.37042824074074077</v>
      </c>
      <c r="T26" s="115">
        <f>T25+'KEY L-8'!$C29</f>
        <v>0.37482638888888892</v>
      </c>
      <c r="U26" s="115">
        <f>U25+'KEY L-8'!$C29</f>
        <v>0.37922453703703707</v>
      </c>
      <c r="V26" s="115">
        <f>V25+'KEY L-8'!$C29</f>
        <v>0.38362268518518522</v>
      </c>
      <c r="W26" s="115">
        <f>W25+'KEY L-8'!$C29</f>
        <v>0.38802083333333337</v>
      </c>
      <c r="X26" s="115">
        <f>X25+'KEY L-8'!$C29</f>
        <v>0.39241898148148152</v>
      </c>
      <c r="Y26" s="115">
        <f>Y25+'KEY L-8'!$C29</f>
        <v>0.39681712962962967</v>
      </c>
      <c r="Z26" s="115">
        <f>Z25+'KEY L-8'!$C29</f>
        <v>0.40121527777777782</v>
      </c>
      <c r="AA26" s="115">
        <f>AA25+'KEY L-8'!$C29</f>
        <v>0.40561342592592597</v>
      </c>
      <c r="AB26" s="115">
        <f>AB25+'KEY L-8'!$C29</f>
        <v>0.41001157407407413</v>
      </c>
      <c r="AC26" s="115">
        <f>AC25+'KEY L-8'!$C29</f>
        <v>0.41440972222222228</v>
      </c>
      <c r="AD26" s="115">
        <f>AD25+'KEY L-8'!$C29</f>
        <v>0.41880787037037043</v>
      </c>
    </row>
    <row r="27" spans="2:30" ht="30.75" thickBot="1" x14ac:dyDescent="0.3">
      <c r="B27" s="83" t="s">
        <v>104</v>
      </c>
      <c r="C27" s="83" t="s">
        <v>104</v>
      </c>
      <c r="D27" s="83" t="s">
        <v>104</v>
      </c>
      <c r="E27" s="83" t="s">
        <v>104</v>
      </c>
      <c r="F27" s="83" t="s">
        <v>104</v>
      </c>
      <c r="G27" s="83" t="s">
        <v>104</v>
      </c>
      <c r="H27" s="83" t="s">
        <v>104</v>
      </c>
      <c r="I27" s="83" t="s">
        <v>104</v>
      </c>
      <c r="J27" s="83" t="s">
        <v>104</v>
      </c>
      <c r="K27" s="83" t="s">
        <v>104</v>
      </c>
      <c r="L27" s="83" t="s">
        <v>104</v>
      </c>
      <c r="M27" s="83" t="s">
        <v>104</v>
      </c>
      <c r="N27" s="83" t="s">
        <v>104</v>
      </c>
      <c r="O27" s="83" t="s">
        <v>104</v>
      </c>
      <c r="P27" s="83" t="s">
        <v>104</v>
      </c>
      <c r="Q27" s="83" t="s">
        <v>104</v>
      </c>
      <c r="R27" s="83" t="s">
        <v>104</v>
      </c>
      <c r="S27" s="83" t="s">
        <v>104</v>
      </c>
      <c r="T27" s="83" t="s">
        <v>104</v>
      </c>
      <c r="U27" s="83" t="s">
        <v>104</v>
      </c>
      <c r="V27" s="83" t="s">
        <v>104</v>
      </c>
      <c r="W27" s="83" t="s">
        <v>104</v>
      </c>
      <c r="X27" s="83" t="s">
        <v>104</v>
      </c>
      <c r="Y27" s="83" t="s">
        <v>104</v>
      </c>
      <c r="Z27" s="83" t="s">
        <v>104</v>
      </c>
      <c r="AA27" s="83" t="s">
        <v>104</v>
      </c>
      <c r="AB27" s="83" t="s">
        <v>104</v>
      </c>
      <c r="AC27" s="83" t="s">
        <v>104</v>
      </c>
      <c r="AD27" s="83" t="s">
        <v>104</v>
      </c>
    </row>
    <row r="28" spans="2:30" ht="21.75" thickBot="1" x14ac:dyDescent="0.3">
      <c r="B28" s="87" t="e">
        <f>B1</f>
        <v>#REF!</v>
      </c>
      <c r="C28" s="87" t="e">
        <f>C1</f>
        <v>#REF!</v>
      </c>
      <c r="D28" s="87" t="e">
        <f t="shared" ref="D28:AD28" si="0">D1</f>
        <v>#REF!</v>
      </c>
      <c r="E28" s="87" t="e">
        <f t="shared" si="0"/>
        <v>#REF!</v>
      </c>
      <c r="F28" s="87" t="e">
        <f t="shared" si="0"/>
        <v>#REF!</v>
      </c>
      <c r="G28" s="87" t="e">
        <f t="shared" si="0"/>
        <v>#REF!</v>
      </c>
      <c r="H28" s="87" t="e">
        <f t="shared" si="0"/>
        <v>#REF!</v>
      </c>
      <c r="I28" s="87" t="e">
        <f t="shared" si="0"/>
        <v>#REF!</v>
      </c>
      <c r="J28" s="87" t="e">
        <f t="shared" si="0"/>
        <v>#REF!</v>
      </c>
      <c r="K28" s="87" t="e">
        <f t="shared" si="0"/>
        <v>#REF!</v>
      </c>
      <c r="L28" s="87" t="e">
        <f t="shared" si="0"/>
        <v>#REF!</v>
      </c>
      <c r="M28" s="87" t="e">
        <f t="shared" si="0"/>
        <v>#REF!</v>
      </c>
      <c r="N28" s="87" t="e">
        <f t="shared" si="0"/>
        <v>#REF!</v>
      </c>
      <c r="O28" s="87" t="e">
        <f t="shared" si="0"/>
        <v>#REF!</v>
      </c>
      <c r="P28" s="87" t="e">
        <f t="shared" si="0"/>
        <v>#REF!</v>
      </c>
      <c r="Q28" s="87" t="e">
        <f t="shared" si="0"/>
        <v>#REF!</v>
      </c>
      <c r="R28" s="87" t="e">
        <f t="shared" si="0"/>
        <v>#REF!</v>
      </c>
      <c r="S28" s="87" t="e">
        <f t="shared" si="0"/>
        <v>#REF!</v>
      </c>
      <c r="T28" s="87" t="e">
        <f t="shared" si="0"/>
        <v>#REF!</v>
      </c>
      <c r="U28" s="87" t="e">
        <f t="shared" si="0"/>
        <v>#REF!</v>
      </c>
      <c r="V28" s="87" t="e">
        <f t="shared" si="0"/>
        <v>#REF!</v>
      </c>
      <c r="W28" s="87" t="e">
        <f t="shared" si="0"/>
        <v>#REF!</v>
      </c>
      <c r="X28" s="87" t="e">
        <f t="shared" si="0"/>
        <v>#REF!</v>
      </c>
      <c r="Y28" s="87" t="e">
        <f t="shared" si="0"/>
        <v>#REF!</v>
      </c>
      <c r="Z28" s="87" t="e">
        <f t="shared" si="0"/>
        <v>#REF!</v>
      </c>
      <c r="AA28" s="87" t="e">
        <f t="shared" si="0"/>
        <v>#REF!</v>
      </c>
      <c r="AB28" s="87" t="e">
        <f t="shared" si="0"/>
        <v>#REF!</v>
      </c>
      <c r="AC28" s="87" t="e">
        <f t="shared" si="0"/>
        <v>#REF!</v>
      </c>
      <c r="AD28" s="87" t="e">
        <f t="shared" si="0"/>
        <v>#REF!</v>
      </c>
    </row>
    <row r="29" spans="2:30" ht="15.75" x14ac:dyDescent="0.25">
      <c r="B29" s="105">
        <f>B26+'KEY L-8'!$W$20</f>
        <v>0.29982638888888885</v>
      </c>
      <c r="C29" s="105">
        <f>C26+'KEY L-8'!$W$20</f>
        <v>0.304224537037037</v>
      </c>
      <c r="D29" s="105">
        <f>D26+'KEY L-8'!$W$20</f>
        <v>0.30862268518518515</v>
      </c>
      <c r="E29" s="105">
        <f>E26+'KEY L-8'!$W$20</f>
        <v>0.3130208333333333</v>
      </c>
      <c r="F29" s="105">
        <f>F26+'KEY L-8'!$W$20</f>
        <v>0.31741898148148145</v>
      </c>
      <c r="G29" s="105">
        <f>G26+'KEY L-8'!$W$20</f>
        <v>0.32181712962962961</v>
      </c>
      <c r="H29" s="105">
        <f>H26+'KEY L-8'!$W$20</f>
        <v>0.32621527777777776</v>
      </c>
      <c r="I29" s="105">
        <f>I26+'KEY L-8'!$W$20</f>
        <v>0.33061342592592591</v>
      </c>
      <c r="J29" s="105">
        <f>J26+'KEY L-8'!$W$20</f>
        <v>0.33501157407407406</v>
      </c>
      <c r="K29" s="105">
        <f>K26+'KEY L-8'!$W$20</f>
        <v>0.33940972222222221</v>
      </c>
      <c r="L29" s="105">
        <f>L26+'KEY L-8'!$W$20</f>
        <v>0.34380787037037036</v>
      </c>
      <c r="M29" s="105">
        <f>M26+'KEY L-8'!$W$20</f>
        <v>0.34820601851851851</v>
      </c>
      <c r="N29" s="105">
        <f>N26+'KEY L-8'!$W$20</f>
        <v>0.35260416666666666</v>
      </c>
      <c r="O29" s="105">
        <f>O26+'KEY L-8'!$W$20</f>
        <v>0.35700231481481481</v>
      </c>
      <c r="P29" s="105">
        <f>P26+'KEY L-8'!$W$20</f>
        <v>0.36140046296296297</v>
      </c>
      <c r="Q29" s="105">
        <f>Q26+'KEY L-8'!$W$20</f>
        <v>0.36579861111111112</v>
      </c>
      <c r="R29" s="105">
        <f>R26+'KEY L-8'!$W$20</f>
        <v>0.37019675925925927</v>
      </c>
      <c r="S29" s="105">
        <f>S26+'KEY L-8'!$W$20</f>
        <v>0.37459490740740742</v>
      </c>
      <c r="T29" s="105">
        <f>T26+'KEY L-8'!$W$20</f>
        <v>0.37899305555555557</v>
      </c>
      <c r="U29" s="105">
        <f>U26+'KEY L-8'!$W$20</f>
        <v>0.38339120370370372</v>
      </c>
      <c r="V29" s="105">
        <f>V26+'KEY L-8'!$W$20</f>
        <v>0.38778935185185187</v>
      </c>
      <c r="W29" s="105">
        <f>W26+'KEY L-8'!$W$20</f>
        <v>0.39218750000000002</v>
      </c>
      <c r="X29" s="105">
        <f>X26+'KEY L-8'!$W$20</f>
        <v>0.39658564814814817</v>
      </c>
      <c r="Y29" s="105">
        <f>Y26+'KEY L-8'!$W$20</f>
        <v>0.40098379629629632</v>
      </c>
      <c r="Z29" s="105">
        <f>Z26+'KEY L-8'!$W$20</f>
        <v>0.40538194444444448</v>
      </c>
      <c r="AA29" s="105">
        <f>AA26+'KEY L-8'!$W$20</f>
        <v>0.40978009259259263</v>
      </c>
      <c r="AB29" s="105">
        <f>AB26+'KEY L-8'!$W$20</f>
        <v>0.41417824074074078</v>
      </c>
      <c r="AC29" s="105">
        <f>AC26+'KEY L-8'!$W$20</f>
        <v>0.41857638888888893</v>
      </c>
      <c r="AD29" s="105">
        <f>AD26+'KEY L-8'!$W$20</f>
        <v>0.42297453703703708</v>
      </c>
    </row>
    <row r="30" spans="2:30" ht="15.75" x14ac:dyDescent="0.25">
      <c r="B30" s="106">
        <f>B29+'KEY L-8'!$M6</f>
        <v>0.30246527777777776</v>
      </c>
      <c r="C30" s="106">
        <f>C29+'KEY L-8'!$M6</f>
        <v>0.30686342592592591</v>
      </c>
      <c r="D30" s="106">
        <f>D29+'KEY L-8'!$M6</f>
        <v>0.31126157407407407</v>
      </c>
      <c r="E30" s="106">
        <f>E29+'KEY L-8'!$M6</f>
        <v>0.31565972222222222</v>
      </c>
      <c r="F30" s="106">
        <f>F29+'KEY L-8'!$M6</f>
        <v>0.32005787037037037</v>
      </c>
      <c r="G30" s="106">
        <f>G29+'KEY L-8'!$M6</f>
        <v>0.32445601851851852</v>
      </c>
      <c r="H30" s="106">
        <f>H29+'KEY L-8'!$M6</f>
        <v>0.32885416666666667</v>
      </c>
      <c r="I30" s="106">
        <f>I29+'KEY L-8'!$M6</f>
        <v>0.33325231481481482</v>
      </c>
      <c r="J30" s="106">
        <f>J29+'KEY L-8'!$M6</f>
        <v>0.33765046296296297</v>
      </c>
      <c r="K30" s="106">
        <f>K29+'KEY L-8'!$M6</f>
        <v>0.34204861111111112</v>
      </c>
      <c r="L30" s="106">
        <f>L29+'KEY L-8'!$M6</f>
        <v>0.34644675925925927</v>
      </c>
      <c r="M30" s="106">
        <f>M29+'KEY L-8'!$M6</f>
        <v>0.35084490740740742</v>
      </c>
      <c r="N30" s="106">
        <f>N29+'KEY L-8'!$M6</f>
        <v>0.35524305555555558</v>
      </c>
      <c r="O30" s="106">
        <f>O29+'KEY L-8'!$M6</f>
        <v>0.35964120370370373</v>
      </c>
      <c r="P30" s="106">
        <f>P29+'KEY L-8'!$M6</f>
        <v>0.36403935185185188</v>
      </c>
      <c r="Q30" s="106">
        <f>Q29+'KEY L-8'!$M6</f>
        <v>0.36843750000000003</v>
      </c>
      <c r="R30" s="106">
        <f>R29+'KEY L-8'!$M6</f>
        <v>0.37283564814814818</v>
      </c>
      <c r="S30" s="106">
        <f>S29+'KEY L-8'!$M6</f>
        <v>0.37723379629629633</v>
      </c>
      <c r="T30" s="106">
        <f>T29+'KEY L-8'!$M6</f>
        <v>0.38163194444444448</v>
      </c>
      <c r="U30" s="106">
        <f>U29+'KEY L-8'!$M6</f>
        <v>0.38603009259259263</v>
      </c>
      <c r="V30" s="106">
        <f>V29+'KEY L-8'!$M6</f>
        <v>0.39042824074074078</v>
      </c>
      <c r="W30" s="106">
        <f>W29+'KEY L-8'!$M6</f>
        <v>0.39482638888888894</v>
      </c>
      <c r="X30" s="106">
        <f>X29+'KEY L-8'!$M6</f>
        <v>0.39922453703703709</v>
      </c>
      <c r="Y30" s="106">
        <f>Y29+'KEY L-8'!$M6</f>
        <v>0.40362268518518524</v>
      </c>
      <c r="Z30" s="106">
        <f>Z29+'KEY L-8'!$M6</f>
        <v>0.40802083333333339</v>
      </c>
      <c r="AA30" s="106">
        <f>AA29+'KEY L-8'!$M6</f>
        <v>0.41241898148148154</v>
      </c>
      <c r="AB30" s="106">
        <f>AB29+'KEY L-8'!$M6</f>
        <v>0.41681712962962969</v>
      </c>
      <c r="AC30" s="106">
        <f>AC29+'KEY L-8'!$M6</f>
        <v>0.42121527777777784</v>
      </c>
      <c r="AD30" s="106">
        <f>AD29+'KEY L-8'!$M6</f>
        <v>0.42561342592592599</v>
      </c>
    </row>
    <row r="31" spans="2:30" ht="15.75" x14ac:dyDescent="0.25">
      <c r="B31" s="106">
        <f>B30+'KEY L-8'!$M7</f>
        <v>0.3042361111111111</v>
      </c>
      <c r="C31" s="106">
        <f>C30+'KEY L-8'!$M7</f>
        <v>0.30863425925925925</v>
      </c>
      <c r="D31" s="106">
        <f>D30+'KEY L-8'!$M7</f>
        <v>0.3130324074074074</v>
      </c>
      <c r="E31" s="106">
        <f>E30+'KEY L-8'!$M7</f>
        <v>0.31743055555555555</v>
      </c>
      <c r="F31" s="106">
        <f>F30+'KEY L-8'!$M7</f>
        <v>0.3218287037037037</v>
      </c>
      <c r="G31" s="106">
        <f>G30+'KEY L-8'!$M7</f>
        <v>0.32622685185185185</v>
      </c>
      <c r="H31" s="106">
        <f>H30+'KEY L-8'!$M7</f>
        <v>0.330625</v>
      </c>
      <c r="I31" s="106">
        <f>I30+'KEY L-8'!$M7</f>
        <v>0.33502314814814815</v>
      </c>
      <c r="J31" s="106">
        <f>J30+'KEY L-8'!$M7</f>
        <v>0.3394212962962963</v>
      </c>
      <c r="K31" s="106">
        <f>K30+'KEY L-8'!$M7</f>
        <v>0.34381944444444446</v>
      </c>
      <c r="L31" s="106">
        <f>L30+'KEY L-8'!$M7</f>
        <v>0.34821759259259261</v>
      </c>
      <c r="M31" s="106">
        <f>M30+'KEY L-8'!$M7</f>
        <v>0.35261574074074076</v>
      </c>
      <c r="N31" s="106">
        <f>N30+'KEY L-8'!$M7</f>
        <v>0.35701388888888891</v>
      </c>
      <c r="O31" s="106">
        <f>O30+'KEY L-8'!$M7</f>
        <v>0.36141203703703706</v>
      </c>
      <c r="P31" s="106">
        <f>P30+'KEY L-8'!$M7</f>
        <v>0.36581018518518521</v>
      </c>
      <c r="Q31" s="106">
        <f>Q30+'KEY L-8'!$M7</f>
        <v>0.37020833333333336</v>
      </c>
      <c r="R31" s="106">
        <f>R30+'KEY L-8'!$M7</f>
        <v>0.37460648148148151</v>
      </c>
      <c r="S31" s="106">
        <f>S30+'KEY L-8'!$M7</f>
        <v>0.37900462962962966</v>
      </c>
      <c r="T31" s="106">
        <f>T30+'KEY L-8'!$M7</f>
        <v>0.38340277777777781</v>
      </c>
      <c r="U31" s="106">
        <f>U30+'KEY L-8'!$M7</f>
        <v>0.38780092592592597</v>
      </c>
      <c r="V31" s="106">
        <f>V30+'KEY L-8'!$M7</f>
        <v>0.39219907407407412</v>
      </c>
      <c r="W31" s="106">
        <f>W30+'KEY L-8'!$M7</f>
        <v>0.39659722222222227</v>
      </c>
      <c r="X31" s="106">
        <f>X30+'KEY L-8'!$M7</f>
        <v>0.40099537037037042</v>
      </c>
      <c r="Y31" s="106">
        <f>Y30+'KEY L-8'!$M7</f>
        <v>0.40539351851851857</v>
      </c>
      <c r="Z31" s="106">
        <f>Z30+'KEY L-8'!$M7</f>
        <v>0.40979166666666672</v>
      </c>
      <c r="AA31" s="106">
        <f>AA30+'KEY L-8'!$M7</f>
        <v>0.41418981481481487</v>
      </c>
      <c r="AB31" s="106">
        <f>AB30+'KEY L-8'!$M7</f>
        <v>0.41858796296296302</v>
      </c>
      <c r="AC31" s="106">
        <f>AC30+'KEY L-8'!$M7</f>
        <v>0.42298611111111117</v>
      </c>
      <c r="AD31" s="106">
        <f>AD30+'KEY L-8'!$M7</f>
        <v>0.42738425925925932</v>
      </c>
    </row>
    <row r="32" spans="2:30" ht="15.75" x14ac:dyDescent="0.25">
      <c r="B32" s="106">
        <f>B31+'KEY L-8'!$M8</f>
        <v>0.30702546296296296</v>
      </c>
      <c r="C32" s="106">
        <f>C31+'KEY L-8'!$M8</f>
        <v>0.31142361111111111</v>
      </c>
      <c r="D32" s="106">
        <f>D31+'KEY L-8'!$M8</f>
        <v>0.31582175925925926</v>
      </c>
      <c r="E32" s="106">
        <f>E31+'KEY L-8'!$M8</f>
        <v>0.32021990740740741</v>
      </c>
      <c r="F32" s="106">
        <f>F31+'KEY L-8'!$M8</f>
        <v>0.32461805555555556</v>
      </c>
      <c r="G32" s="106">
        <f>G31+'KEY L-8'!$M8</f>
        <v>0.32901620370370371</v>
      </c>
      <c r="H32" s="106">
        <f>H31+'KEY L-8'!$M8</f>
        <v>0.33341435185185186</v>
      </c>
      <c r="I32" s="106">
        <f>I31+'KEY L-8'!$M8</f>
        <v>0.33781250000000002</v>
      </c>
      <c r="J32" s="106">
        <f>J31+'KEY L-8'!$M8</f>
        <v>0.34221064814814817</v>
      </c>
      <c r="K32" s="106">
        <f>K31+'KEY L-8'!$M8</f>
        <v>0.34660879629629632</v>
      </c>
      <c r="L32" s="106">
        <f>L31+'KEY L-8'!$M8</f>
        <v>0.35100694444444447</v>
      </c>
      <c r="M32" s="106">
        <f>M31+'KEY L-8'!$M8</f>
        <v>0.35540509259259262</v>
      </c>
      <c r="N32" s="106">
        <f>N31+'KEY L-8'!$M8</f>
        <v>0.35980324074074077</v>
      </c>
      <c r="O32" s="106">
        <f>O31+'KEY L-8'!$M8</f>
        <v>0.36420138888888892</v>
      </c>
      <c r="P32" s="106">
        <f>P31+'KEY L-8'!$M8</f>
        <v>0.36859953703703707</v>
      </c>
      <c r="Q32" s="106">
        <f>Q31+'KEY L-8'!$M8</f>
        <v>0.37299768518518522</v>
      </c>
      <c r="R32" s="106">
        <f>R31+'KEY L-8'!$M8</f>
        <v>0.37739583333333337</v>
      </c>
      <c r="S32" s="106">
        <f>S31+'KEY L-8'!$M8</f>
        <v>0.38179398148148153</v>
      </c>
      <c r="T32" s="106">
        <f>T31+'KEY L-8'!$M8</f>
        <v>0.38619212962962968</v>
      </c>
      <c r="U32" s="106">
        <f>U31+'KEY L-8'!$M8</f>
        <v>0.39059027777777783</v>
      </c>
      <c r="V32" s="106">
        <f>V31+'KEY L-8'!$M8</f>
        <v>0.39498842592592598</v>
      </c>
      <c r="W32" s="106">
        <f>W31+'KEY L-8'!$M8</f>
        <v>0.39938657407407413</v>
      </c>
      <c r="X32" s="106">
        <f>X31+'KEY L-8'!$M8</f>
        <v>0.40378472222222228</v>
      </c>
      <c r="Y32" s="106">
        <f>Y31+'KEY L-8'!$M8</f>
        <v>0.40818287037037043</v>
      </c>
      <c r="Z32" s="106">
        <f>Z31+'KEY L-8'!$M8</f>
        <v>0.41258101851851858</v>
      </c>
      <c r="AA32" s="106">
        <f>AA31+'KEY L-8'!$M8</f>
        <v>0.41697916666666673</v>
      </c>
      <c r="AB32" s="106">
        <f>AB31+'KEY L-8'!$M8</f>
        <v>0.42137731481481489</v>
      </c>
      <c r="AC32" s="106">
        <f>AC31+'KEY L-8'!$M8</f>
        <v>0.42577546296296304</v>
      </c>
      <c r="AD32" s="106">
        <f>AD31+'KEY L-8'!$M8</f>
        <v>0.43017361111111119</v>
      </c>
    </row>
    <row r="33" spans="2:30" ht="15.75" x14ac:dyDescent="0.25">
      <c r="B33" s="106">
        <f>B32+'KEY L-8'!$M9</f>
        <v>0.30924768518518519</v>
      </c>
      <c r="C33" s="106">
        <f>C32+'KEY L-8'!$M9</f>
        <v>0.31364583333333335</v>
      </c>
      <c r="D33" s="106">
        <f>D32+'KEY L-8'!$M9</f>
        <v>0.3180439814814815</v>
      </c>
      <c r="E33" s="106">
        <f>E32+'KEY L-8'!$M9</f>
        <v>0.32244212962962965</v>
      </c>
      <c r="F33" s="106">
        <f>F32+'KEY L-8'!$M9</f>
        <v>0.3268402777777778</v>
      </c>
      <c r="G33" s="106">
        <f>G32+'KEY L-8'!$M9</f>
        <v>0.33123842592592595</v>
      </c>
      <c r="H33" s="106">
        <f>H32+'KEY L-8'!$M9</f>
        <v>0.3356365740740741</v>
      </c>
      <c r="I33" s="106">
        <f>I32+'KEY L-8'!$M9</f>
        <v>0.34003472222222225</v>
      </c>
      <c r="J33" s="106">
        <f>J32+'KEY L-8'!$M9</f>
        <v>0.3444328703703704</v>
      </c>
      <c r="K33" s="106">
        <f>K32+'KEY L-8'!$M9</f>
        <v>0.34883101851851855</v>
      </c>
      <c r="L33" s="106">
        <f>L32+'KEY L-8'!$M9</f>
        <v>0.35322916666666671</v>
      </c>
      <c r="M33" s="106">
        <f>M32+'KEY L-8'!$M9</f>
        <v>0.35762731481481486</v>
      </c>
      <c r="N33" s="106">
        <f>N32+'KEY L-8'!$M9</f>
        <v>0.36202546296296301</v>
      </c>
      <c r="O33" s="106">
        <f>O32+'KEY L-8'!$M9</f>
        <v>0.36642361111111116</v>
      </c>
      <c r="P33" s="106">
        <f>P32+'KEY L-8'!$M9</f>
        <v>0.37082175925925931</v>
      </c>
      <c r="Q33" s="106">
        <f>Q32+'KEY L-8'!$M9</f>
        <v>0.37521990740740746</v>
      </c>
      <c r="R33" s="106">
        <f>R32+'KEY L-8'!$M9</f>
        <v>0.37961805555555561</v>
      </c>
      <c r="S33" s="106">
        <f>S32+'KEY L-8'!$M9</f>
        <v>0.38401620370370376</v>
      </c>
      <c r="T33" s="106">
        <f>T32+'KEY L-8'!$M9</f>
        <v>0.38841435185185191</v>
      </c>
      <c r="U33" s="106">
        <f>U32+'KEY L-8'!$M9</f>
        <v>0.39281250000000006</v>
      </c>
      <c r="V33" s="106">
        <f>V32+'KEY L-8'!$M9</f>
        <v>0.39721064814814822</v>
      </c>
      <c r="W33" s="106">
        <f>W32+'KEY L-8'!$M9</f>
        <v>0.40160879629629637</v>
      </c>
      <c r="X33" s="106">
        <f>X32+'KEY L-8'!$M9</f>
        <v>0.40600694444444452</v>
      </c>
      <c r="Y33" s="106">
        <f>Y32+'KEY L-8'!$M9</f>
        <v>0.41040509259259267</v>
      </c>
      <c r="Z33" s="106">
        <f>Z32+'KEY L-8'!$M9</f>
        <v>0.41480324074074082</v>
      </c>
      <c r="AA33" s="106">
        <f>AA32+'KEY L-8'!$M9</f>
        <v>0.41920138888888897</v>
      </c>
      <c r="AB33" s="106">
        <f>AB32+'KEY L-8'!$M9</f>
        <v>0.42359953703703712</v>
      </c>
      <c r="AC33" s="106">
        <f>AC32+'KEY L-8'!$M9</f>
        <v>0.42799768518518527</v>
      </c>
      <c r="AD33" s="106">
        <f>AD32+'KEY L-8'!$M9</f>
        <v>0.43239583333333342</v>
      </c>
    </row>
    <row r="34" spans="2:30" ht="15.75" x14ac:dyDescent="0.25">
      <c r="B34" s="106">
        <f>B33+'KEY L-8'!$M10</f>
        <v>0.31099537037037039</v>
      </c>
      <c r="C34" s="106">
        <f>C33+'KEY L-8'!$M10</f>
        <v>0.31539351851851855</v>
      </c>
      <c r="D34" s="106">
        <f>D33+'KEY L-8'!$M10</f>
        <v>0.3197916666666667</v>
      </c>
      <c r="E34" s="106">
        <f>E33+'KEY L-8'!$M10</f>
        <v>0.32418981481481485</v>
      </c>
      <c r="F34" s="106">
        <f>F33+'KEY L-8'!$M10</f>
        <v>0.328587962962963</v>
      </c>
      <c r="G34" s="106">
        <f>G33+'KEY L-8'!$M10</f>
        <v>0.33298611111111115</v>
      </c>
      <c r="H34" s="106">
        <f>H33+'KEY L-8'!$M10</f>
        <v>0.3373842592592593</v>
      </c>
      <c r="I34" s="106">
        <f>I33+'KEY L-8'!$M10</f>
        <v>0.34178240740740745</v>
      </c>
      <c r="J34" s="106">
        <f>J33+'KEY L-8'!$M10</f>
        <v>0.3461805555555556</v>
      </c>
      <c r="K34" s="106">
        <f>K33+'KEY L-8'!$M10</f>
        <v>0.35057870370370375</v>
      </c>
      <c r="L34" s="106">
        <f>L33+'KEY L-8'!$M10</f>
        <v>0.3549768518518519</v>
      </c>
      <c r="M34" s="106">
        <f>M33+'KEY L-8'!$M10</f>
        <v>0.35937500000000006</v>
      </c>
      <c r="N34" s="106">
        <f>N33+'KEY L-8'!$M10</f>
        <v>0.36377314814814821</v>
      </c>
      <c r="O34" s="106">
        <f>O33+'KEY L-8'!$M10</f>
        <v>0.36817129629629636</v>
      </c>
      <c r="P34" s="106">
        <f>P33+'KEY L-8'!$M10</f>
        <v>0.37256944444444451</v>
      </c>
      <c r="Q34" s="106">
        <f>Q33+'KEY L-8'!$M10</f>
        <v>0.37696759259259266</v>
      </c>
      <c r="R34" s="106">
        <f>R33+'KEY L-8'!$M10</f>
        <v>0.38136574074074081</v>
      </c>
      <c r="S34" s="106">
        <f>S33+'KEY L-8'!$M10</f>
        <v>0.38576388888888896</v>
      </c>
      <c r="T34" s="106">
        <f>T33+'KEY L-8'!$M10</f>
        <v>0.39016203703703711</v>
      </c>
      <c r="U34" s="106">
        <f>U33+'KEY L-8'!$M10</f>
        <v>0.39456018518518526</v>
      </c>
      <c r="V34" s="106">
        <f>V33+'KEY L-8'!$M10</f>
        <v>0.39895833333333341</v>
      </c>
      <c r="W34" s="106">
        <f>W33+'KEY L-8'!$M10</f>
        <v>0.40335648148148157</v>
      </c>
      <c r="X34" s="106">
        <f>X33+'KEY L-8'!$M10</f>
        <v>0.40775462962962972</v>
      </c>
      <c r="Y34" s="106">
        <f>Y33+'KEY L-8'!$M10</f>
        <v>0.41215277777777787</v>
      </c>
      <c r="Z34" s="106">
        <f>Z33+'KEY L-8'!$M10</f>
        <v>0.41655092592592602</v>
      </c>
      <c r="AA34" s="106">
        <f>AA33+'KEY L-8'!$M10</f>
        <v>0.42094907407407417</v>
      </c>
      <c r="AB34" s="106">
        <f>AB33+'KEY L-8'!$M10</f>
        <v>0.42534722222222232</v>
      </c>
      <c r="AC34" s="106">
        <f>AC33+'KEY L-8'!$M10</f>
        <v>0.42974537037037047</v>
      </c>
      <c r="AD34" s="106">
        <f>AD33+'KEY L-8'!$M10</f>
        <v>0.43414351851851862</v>
      </c>
    </row>
    <row r="35" spans="2:30" ht="15.75" x14ac:dyDescent="0.25">
      <c r="B35" s="106">
        <f>B34+'KEY L-8'!$M11</f>
        <v>0.31278935185185186</v>
      </c>
      <c r="C35" s="106">
        <f>C34+'KEY L-8'!$M11</f>
        <v>0.31718750000000001</v>
      </c>
      <c r="D35" s="106">
        <f>D34+'KEY L-8'!$M11</f>
        <v>0.32158564814814816</v>
      </c>
      <c r="E35" s="106">
        <f>E34+'KEY L-8'!$M11</f>
        <v>0.32598379629629631</v>
      </c>
      <c r="F35" s="106">
        <f>F34+'KEY L-8'!$M11</f>
        <v>0.33038194444444446</v>
      </c>
      <c r="G35" s="106">
        <f>G34+'KEY L-8'!$M11</f>
        <v>0.33478009259259262</v>
      </c>
      <c r="H35" s="106">
        <f>H34+'KEY L-8'!$M11</f>
        <v>0.33917824074074077</v>
      </c>
      <c r="I35" s="106">
        <f>I34+'KEY L-8'!$M11</f>
        <v>0.34357638888888892</v>
      </c>
      <c r="J35" s="106">
        <f>J34+'KEY L-8'!$M11</f>
        <v>0.34797453703703707</v>
      </c>
      <c r="K35" s="106">
        <f>K34+'KEY L-8'!$M11</f>
        <v>0.35237268518518522</v>
      </c>
      <c r="L35" s="106">
        <f>L34+'KEY L-8'!$M11</f>
        <v>0.35677083333333337</v>
      </c>
      <c r="M35" s="106">
        <f>M34+'KEY L-8'!$M11</f>
        <v>0.36116898148148152</v>
      </c>
      <c r="N35" s="106">
        <f>N34+'KEY L-8'!$M11</f>
        <v>0.36556712962962967</v>
      </c>
      <c r="O35" s="106">
        <f>O34+'KEY L-8'!$M11</f>
        <v>0.36996527777777782</v>
      </c>
      <c r="P35" s="106">
        <f>P34+'KEY L-8'!$M11</f>
        <v>0.37436342592592597</v>
      </c>
      <c r="Q35" s="106">
        <f>Q34+'KEY L-8'!$M11</f>
        <v>0.37876157407407413</v>
      </c>
      <c r="R35" s="106">
        <f>R34+'KEY L-8'!$M11</f>
        <v>0.38315972222222228</v>
      </c>
      <c r="S35" s="106">
        <f>S34+'KEY L-8'!$M11</f>
        <v>0.38755787037037043</v>
      </c>
      <c r="T35" s="106">
        <f>T34+'KEY L-8'!$M11</f>
        <v>0.39195601851851858</v>
      </c>
      <c r="U35" s="106">
        <f>U34+'KEY L-8'!$M11</f>
        <v>0.39635416666666673</v>
      </c>
      <c r="V35" s="106">
        <f>V34+'KEY L-8'!$M11</f>
        <v>0.40075231481481488</v>
      </c>
      <c r="W35" s="106">
        <f>W34+'KEY L-8'!$M11</f>
        <v>0.40515046296296303</v>
      </c>
      <c r="X35" s="106">
        <f>X34+'KEY L-8'!$M11</f>
        <v>0.40954861111111118</v>
      </c>
      <c r="Y35" s="106">
        <f>Y34+'KEY L-8'!$M11</f>
        <v>0.41394675925925933</v>
      </c>
      <c r="Z35" s="106">
        <f>Z34+'KEY L-8'!$M11</f>
        <v>0.41834490740740748</v>
      </c>
      <c r="AA35" s="106">
        <f>AA34+'KEY L-8'!$M11</f>
        <v>0.42274305555555564</v>
      </c>
      <c r="AB35" s="106">
        <f>AB34+'KEY L-8'!$M11</f>
        <v>0.42714120370370379</v>
      </c>
      <c r="AC35" s="106">
        <f>AC34+'KEY L-8'!$M11</f>
        <v>0.43153935185185194</v>
      </c>
      <c r="AD35" s="106">
        <f>AD34+'KEY L-8'!$M11</f>
        <v>0.43593750000000009</v>
      </c>
    </row>
    <row r="36" spans="2:30" ht="15.75" x14ac:dyDescent="0.25">
      <c r="B36" s="106">
        <f>B35+'KEY L-8'!$M12</f>
        <v>0.31435185185185188</v>
      </c>
      <c r="C36" s="106">
        <f>C35+'KEY L-8'!$M12</f>
        <v>0.31875000000000003</v>
      </c>
      <c r="D36" s="106">
        <f>D35+'KEY L-8'!$M12</f>
        <v>0.32314814814814818</v>
      </c>
      <c r="E36" s="106">
        <f>E35+'KEY L-8'!$M12</f>
        <v>0.32754629629629634</v>
      </c>
      <c r="F36" s="106">
        <f>F35+'KEY L-8'!$M12</f>
        <v>0.33194444444444449</v>
      </c>
      <c r="G36" s="106">
        <f>G35+'KEY L-8'!$M12</f>
        <v>0.33634259259259264</v>
      </c>
      <c r="H36" s="106">
        <f>H35+'KEY L-8'!$M12</f>
        <v>0.34074074074074079</v>
      </c>
      <c r="I36" s="106">
        <f>I35+'KEY L-8'!$M12</f>
        <v>0.34513888888888894</v>
      </c>
      <c r="J36" s="106">
        <f>J35+'KEY L-8'!$M12</f>
        <v>0.34953703703703709</v>
      </c>
      <c r="K36" s="106">
        <f>K35+'KEY L-8'!$M12</f>
        <v>0.35393518518518524</v>
      </c>
      <c r="L36" s="106">
        <f>L35+'KEY L-8'!$M12</f>
        <v>0.35833333333333339</v>
      </c>
      <c r="M36" s="106">
        <f>M35+'KEY L-8'!$M12</f>
        <v>0.36273148148148154</v>
      </c>
      <c r="N36" s="106">
        <f>N35+'KEY L-8'!$M12</f>
        <v>0.36712962962962969</v>
      </c>
      <c r="O36" s="106">
        <f>O35+'KEY L-8'!$M12</f>
        <v>0.37152777777777785</v>
      </c>
      <c r="P36" s="106">
        <f>P35+'KEY L-8'!$M12</f>
        <v>0.375925925925926</v>
      </c>
      <c r="Q36" s="106">
        <f>Q35+'KEY L-8'!$M12</f>
        <v>0.38032407407407415</v>
      </c>
      <c r="R36" s="106">
        <f>R35+'KEY L-8'!$M12</f>
        <v>0.3847222222222223</v>
      </c>
      <c r="S36" s="106">
        <f>S35+'KEY L-8'!$M12</f>
        <v>0.38912037037037045</v>
      </c>
      <c r="T36" s="106">
        <f>T35+'KEY L-8'!$M12</f>
        <v>0.3935185185185186</v>
      </c>
      <c r="U36" s="106">
        <f>U35+'KEY L-8'!$M12</f>
        <v>0.39791666666666675</v>
      </c>
      <c r="V36" s="106">
        <f>V35+'KEY L-8'!$M12</f>
        <v>0.4023148148148149</v>
      </c>
      <c r="W36" s="106">
        <f>W35+'KEY L-8'!$M12</f>
        <v>0.40671296296296305</v>
      </c>
      <c r="X36" s="106">
        <f>X35+'KEY L-8'!$M12</f>
        <v>0.4111111111111112</v>
      </c>
      <c r="Y36" s="106">
        <f>Y35+'KEY L-8'!$M12</f>
        <v>0.41550925925925936</v>
      </c>
      <c r="Z36" s="106">
        <f>Z35+'KEY L-8'!$M12</f>
        <v>0.41990740740740751</v>
      </c>
      <c r="AA36" s="106">
        <f>AA35+'KEY L-8'!$M12</f>
        <v>0.42430555555555566</v>
      </c>
      <c r="AB36" s="106">
        <f>AB35+'KEY L-8'!$M12</f>
        <v>0.42870370370370381</v>
      </c>
      <c r="AC36" s="106">
        <f>AC35+'KEY L-8'!$M12</f>
        <v>0.43310185185185196</v>
      </c>
      <c r="AD36" s="106">
        <f>AD35+'KEY L-8'!$M12</f>
        <v>0.43750000000000011</v>
      </c>
    </row>
    <row r="37" spans="2:30" ht="15.75" x14ac:dyDescent="0.25">
      <c r="B37" s="106">
        <f>B36+'KEY L-8'!$M13</f>
        <v>0.3159143518518519</v>
      </c>
      <c r="C37" s="106">
        <f>C36+'KEY L-8'!$M13</f>
        <v>0.32031250000000006</v>
      </c>
      <c r="D37" s="106">
        <f>D36+'KEY L-8'!$M13</f>
        <v>0.32471064814814821</v>
      </c>
      <c r="E37" s="106">
        <f>E36+'KEY L-8'!$M13</f>
        <v>0.32910879629629636</v>
      </c>
      <c r="F37" s="106">
        <f>F36+'KEY L-8'!$M13</f>
        <v>0.33350694444444451</v>
      </c>
      <c r="G37" s="106">
        <f>G36+'KEY L-8'!$M13</f>
        <v>0.33790509259259266</v>
      </c>
      <c r="H37" s="106">
        <f>H36+'KEY L-8'!$M13</f>
        <v>0.34230324074074081</v>
      </c>
      <c r="I37" s="106">
        <f>I36+'KEY L-8'!$M13</f>
        <v>0.34670138888888896</v>
      </c>
      <c r="J37" s="106">
        <f>J36+'KEY L-8'!$M13</f>
        <v>0.35109953703703711</v>
      </c>
      <c r="K37" s="106">
        <f>K36+'KEY L-8'!$M13</f>
        <v>0.35549768518518526</v>
      </c>
      <c r="L37" s="106">
        <f>L36+'KEY L-8'!$M13</f>
        <v>0.35989583333333341</v>
      </c>
      <c r="M37" s="106">
        <f>M36+'KEY L-8'!$M13</f>
        <v>0.36429398148148157</v>
      </c>
      <c r="N37" s="106">
        <f>N36+'KEY L-8'!$M13</f>
        <v>0.36869212962962972</v>
      </c>
      <c r="O37" s="106">
        <f>O36+'KEY L-8'!$M13</f>
        <v>0.37309027777777787</v>
      </c>
      <c r="P37" s="106">
        <f>P36+'KEY L-8'!$M13</f>
        <v>0.37748842592592602</v>
      </c>
      <c r="Q37" s="106">
        <f>Q36+'KEY L-8'!$M13</f>
        <v>0.38188657407407417</v>
      </c>
      <c r="R37" s="106">
        <f>R36+'KEY L-8'!$M13</f>
        <v>0.38628472222222232</v>
      </c>
      <c r="S37" s="106">
        <f>S36+'KEY L-8'!$M13</f>
        <v>0.39068287037037047</v>
      </c>
      <c r="T37" s="106">
        <f>T36+'KEY L-8'!$M13</f>
        <v>0.39508101851851862</v>
      </c>
      <c r="U37" s="106">
        <f>U36+'KEY L-8'!$M13</f>
        <v>0.39947916666666677</v>
      </c>
      <c r="V37" s="106">
        <f>V36+'KEY L-8'!$M13</f>
        <v>0.40387731481481493</v>
      </c>
      <c r="W37" s="106">
        <f>W36+'KEY L-8'!$M13</f>
        <v>0.40827546296296308</v>
      </c>
      <c r="X37" s="106">
        <f>X36+'KEY L-8'!$M13</f>
        <v>0.41267361111111123</v>
      </c>
      <c r="Y37" s="106">
        <f>Y36+'KEY L-8'!$M13</f>
        <v>0.41707175925925938</v>
      </c>
      <c r="Z37" s="106">
        <f>Z36+'KEY L-8'!$M13</f>
        <v>0.42146990740740753</v>
      </c>
      <c r="AA37" s="106">
        <f>AA36+'KEY L-8'!$M13</f>
        <v>0.42586805555555568</v>
      </c>
      <c r="AB37" s="106">
        <f>AB36+'KEY L-8'!$M13</f>
        <v>0.43026620370370383</v>
      </c>
      <c r="AC37" s="106">
        <f>AC36+'KEY L-8'!$M13</f>
        <v>0.43466435185185198</v>
      </c>
      <c r="AD37" s="106">
        <f>AD36+'KEY L-8'!$M13</f>
        <v>0.43906250000000013</v>
      </c>
    </row>
    <row r="38" spans="2:30" ht="15.75" x14ac:dyDescent="0.25">
      <c r="B38" s="106">
        <f>B37+'KEY L-8'!$M14</f>
        <v>0.31716435185185188</v>
      </c>
      <c r="C38" s="106">
        <f>C37+'KEY L-8'!$M14</f>
        <v>0.32156250000000003</v>
      </c>
      <c r="D38" s="106">
        <f>D37+'KEY L-8'!$M14</f>
        <v>0.32596064814814818</v>
      </c>
      <c r="E38" s="106">
        <f>E37+'KEY L-8'!$M14</f>
        <v>0.33035879629629633</v>
      </c>
      <c r="F38" s="106">
        <f>F37+'KEY L-8'!$M14</f>
        <v>0.33475694444444448</v>
      </c>
      <c r="G38" s="106">
        <f>G37+'KEY L-8'!$M14</f>
        <v>0.33915509259259263</v>
      </c>
      <c r="H38" s="106">
        <f>H37+'KEY L-8'!$M14</f>
        <v>0.34355324074074078</v>
      </c>
      <c r="I38" s="106">
        <f>I37+'KEY L-8'!$M14</f>
        <v>0.34795138888888894</v>
      </c>
      <c r="J38" s="106">
        <f>J37+'KEY L-8'!$M14</f>
        <v>0.35234953703703709</v>
      </c>
      <c r="K38" s="106">
        <f>K37+'KEY L-8'!$M14</f>
        <v>0.35674768518518524</v>
      </c>
      <c r="L38" s="106">
        <f>L37+'KEY L-8'!$M14</f>
        <v>0.36114583333333339</v>
      </c>
      <c r="M38" s="106">
        <f>M37+'KEY L-8'!$M14</f>
        <v>0.36554398148148154</v>
      </c>
      <c r="N38" s="106">
        <f>N37+'KEY L-8'!$M14</f>
        <v>0.36994212962962969</v>
      </c>
      <c r="O38" s="106">
        <f>O37+'KEY L-8'!$M14</f>
        <v>0.37434027777777784</v>
      </c>
      <c r="P38" s="106">
        <f>P37+'KEY L-8'!$M14</f>
        <v>0.37873842592592599</v>
      </c>
      <c r="Q38" s="106">
        <f>Q37+'KEY L-8'!$M14</f>
        <v>0.38313657407407414</v>
      </c>
      <c r="R38" s="106">
        <f>R37+'KEY L-8'!$M14</f>
        <v>0.38753472222222229</v>
      </c>
      <c r="S38" s="106">
        <f>S37+'KEY L-8'!$M14</f>
        <v>0.39193287037037045</v>
      </c>
      <c r="T38" s="106">
        <f>T37+'KEY L-8'!$M14</f>
        <v>0.3963310185185186</v>
      </c>
      <c r="U38" s="106">
        <f>U37+'KEY L-8'!$M14</f>
        <v>0.40072916666666675</v>
      </c>
      <c r="V38" s="106">
        <f>V37+'KEY L-8'!$M14</f>
        <v>0.4051273148148149</v>
      </c>
      <c r="W38" s="106">
        <f>W37+'KEY L-8'!$M14</f>
        <v>0.40952546296296305</v>
      </c>
      <c r="X38" s="106">
        <f>X37+'KEY L-8'!$M14</f>
        <v>0.4139236111111112</v>
      </c>
      <c r="Y38" s="106">
        <f>Y37+'KEY L-8'!$M14</f>
        <v>0.41832175925925935</v>
      </c>
      <c r="Z38" s="106">
        <f>Z37+'KEY L-8'!$M14</f>
        <v>0.4227199074074075</v>
      </c>
      <c r="AA38" s="106">
        <f>AA37+'KEY L-8'!$M14</f>
        <v>0.42711805555555565</v>
      </c>
      <c r="AB38" s="106">
        <f>AB37+'KEY L-8'!$M14</f>
        <v>0.4315162037037038</v>
      </c>
      <c r="AC38" s="106">
        <f>AC37+'KEY L-8'!$M14</f>
        <v>0.43591435185185196</v>
      </c>
      <c r="AD38" s="106">
        <f>AD37+'KEY L-8'!$M14</f>
        <v>0.44031250000000011</v>
      </c>
    </row>
    <row r="39" spans="2:30" ht="15.75" x14ac:dyDescent="0.25">
      <c r="B39" s="106">
        <f>B38+'KEY L-8'!$M15</f>
        <v>0.31890046296296298</v>
      </c>
      <c r="C39" s="106">
        <f>C38+'KEY L-8'!$M15</f>
        <v>0.32329861111111113</v>
      </c>
      <c r="D39" s="106">
        <f>D38+'KEY L-8'!$M15</f>
        <v>0.32769675925925928</v>
      </c>
      <c r="E39" s="106">
        <f>E38+'KEY L-8'!$M15</f>
        <v>0.33209490740740744</v>
      </c>
      <c r="F39" s="106">
        <f>F38+'KEY L-8'!$M15</f>
        <v>0.33649305555555559</v>
      </c>
      <c r="G39" s="106">
        <f>G38+'KEY L-8'!$M15</f>
        <v>0.34089120370370374</v>
      </c>
      <c r="H39" s="106">
        <f>H38+'KEY L-8'!$M15</f>
        <v>0.34528935185185189</v>
      </c>
      <c r="I39" s="106">
        <f>I38+'KEY L-8'!$M15</f>
        <v>0.34968750000000004</v>
      </c>
      <c r="J39" s="106">
        <f>J38+'KEY L-8'!$M15</f>
        <v>0.35408564814814819</v>
      </c>
      <c r="K39" s="106">
        <f>K38+'KEY L-8'!$M15</f>
        <v>0.35848379629629634</v>
      </c>
      <c r="L39" s="106">
        <f>L38+'KEY L-8'!$M15</f>
        <v>0.36288194444444449</v>
      </c>
      <c r="M39" s="106">
        <f>M38+'KEY L-8'!$M15</f>
        <v>0.36728009259259264</v>
      </c>
      <c r="N39" s="106">
        <f>N38+'KEY L-8'!$M15</f>
        <v>0.3716782407407408</v>
      </c>
      <c r="O39" s="106">
        <f>O38+'KEY L-8'!$M15</f>
        <v>0.37607638888888895</v>
      </c>
      <c r="P39" s="106">
        <f>P38+'KEY L-8'!$M15</f>
        <v>0.3804745370370371</v>
      </c>
      <c r="Q39" s="106">
        <f>Q38+'KEY L-8'!$M15</f>
        <v>0.38487268518518525</v>
      </c>
      <c r="R39" s="106">
        <f>R38+'KEY L-8'!$M15</f>
        <v>0.3892708333333334</v>
      </c>
      <c r="S39" s="106">
        <f>S38+'KEY L-8'!$M15</f>
        <v>0.39366898148148155</v>
      </c>
      <c r="T39" s="106">
        <f>T38+'KEY L-8'!$M15</f>
        <v>0.3980671296296297</v>
      </c>
      <c r="U39" s="106">
        <f>U38+'KEY L-8'!$M15</f>
        <v>0.40246527777777785</v>
      </c>
      <c r="V39" s="106">
        <f>V38+'KEY L-8'!$M15</f>
        <v>0.406863425925926</v>
      </c>
      <c r="W39" s="106">
        <f>W38+'KEY L-8'!$M15</f>
        <v>0.41126157407407415</v>
      </c>
      <c r="X39" s="106">
        <f>X38+'KEY L-8'!$M15</f>
        <v>0.41565972222222231</v>
      </c>
      <c r="Y39" s="106">
        <f>Y38+'KEY L-8'!$M15</f>
        <v>0.42005787037037046</v>
      </c>
      <c r="Z39" s="106">
        <f>Z38+'KEY L-8'!$M15</f>
        <v>0.42445601851851861</v>
      </c>
      <c r="AA39" s="106">
        <f>AA38+'KEY L-8'!$M15</f>
        <v>0.42885416666666676</v>
      </c>
      <c r="AB39" s="106">
        <f>AB38+'KEY L-8'!$M15</f>
        <v>0.43325231481481491</v>
      </c>
      <c r="AC39" s="106">
        <f>AC38+'KEY L-8'!$M15</f>
        <v>0.43765046296296306</v>
      </c>
      <c r="AD39" s="106">
        <f>AD38+'KEY L-8'!$M15</f>
        <v>0.44204861111111121</v>
      </c>
    </row>
    <row r="40" spans="2:30" ht="15.75" x14ac:dyDescent="0.25">
      <c r="B40" s="106">
        <f>B39+'KEY L-8'!$M16</f>
        <v>0.32027777777777777</v>
      </c>
      <c r="C40" s="106">
        <f>C39+'KEY L-8'!$M16</f>
        <v>0.32467592592592592</v>
      </c>
      <c r="D40" s="106">
        <f>D39+'KEY L-8'!$M16</f>
        <v>0.32907407407407407</v>
      </c>
      <c r="E40" s="106">
        <f>E39+'KEY L-8'!$M16</f>
        <v>0.33347222222222223</v>
      </c>
      <c r="F40" s="106">
        <f>F39+'KEY L-8'!$M16</f>
        <v>0.33787037037037038</v>
      </c>
      <c r="G40" s="106">
        <f>G39+'KEY L-8'!$M16</f>
        <v>0.34226851851851853</v>
      </c>
      <c r="H40" s="106">
        <f>H39+'KEY L-8'!$M16</f>
        <v>0.34666666666666668</v>
      </c>
      <c r="I40" s="106">
        <f>I39+'KEY L-8'!$M16</f>
        <v>0.35106481481481483</v>
      </c>
      <c r="J40" s="106">
        <f>J39+'KEY L-8'!$M16</f>
        <v>0.35546296296296298</v>
      </c>
      <c r="K40" s="106">
        <f>K39+'KEY L-8'!$M16</f>
        <v>0.35986111111111113</v>
      </c>
      <c r="L40" s="106">
        <f>L39+'KEY L-8'!$M16</f>
        <v>0.36425925925925928</v>
      </c>
      <c r="M40" s="106">
        <f>M39+'KEY L-8'!$M16</f>
        <v>0.36865740740740743</v>
      </c>
      <c r="N40" s="106">
        <f>N39+'KEY L-8'!$M16</f>
        <v>0.37305555555555558</v>
      </c>
      <c r="O40" s="106">
        <f>O39+'KEY L-8'!$M16</f>
        <v>0.37745370370370374</v>
      </c>
      <c r="P40" s="106">
        <f>P39+'KEY L-8'!$M16</f>
        <v>0.38185185185185189</v>
      </c>
      <c r="Q40" s="106">
        <f>Q39+'KEY L-8'!$M16</f>
        <v>0.38625000000000004</v>
      </c>
      <c r="R40" s="106">
        <f>R39+'KEY L-8'!$M16</f>
        <v>0.39064814814814819</v>
      </c>
      <c r="S40" s="106">
        <f>S39+'KEY L-8'!$M16</f>
        <v>0.39504629629629634</v>
      </c>
      <c r="T40" s="106">
        <f>T39+'KEY L-8'!$M16</f>
        <v>0.39944444444444449</v>
      </c>
      <c r="U40" s="106">
        <f>U39+'KEY L-8'!$M16</f>
        <v>0.40384259259259264</v>
      </c>
      <c r="V40" s="106">
        <f>V39+'KEY L-8'!$M16</f>
        <v>0.40824074074074079</v>
      </c>
      <c r="W40" s="106">
        <f>W39+'KEY L-8'!$M16</f>
        <v>0.41263888888888894</v>
      </c>
      <c r="X40" s="106">
        <f>X39+'KEY L-8'!$M16</f>
        <v>0.41703703703703709</v>
      </c>
      <c r="Y40" s="106">
        <f>Y39+'KEY L-8'!$M16</f>
        <v>0.42143518518518525</v>
      </c>
      <c r="Z40" s="106">
        <f>Z39+'KEY L-8'!$M16</f>
        <v>0.4258333333333334</v>
      </c>
      <c r="AA40" s="106">
        <f>AA39+'KEY L-8'!$M16</f>
        <v>0.43023148148148155</v>
      </c>
      <c r="AB40" s="106">
        <f>AB39+'KEY L-8'!$M16</f>
        <v>0.4346296296296297</v>
      </c>
      <c r="AC40" s="106">
        <f>AC39+'KEY L-8'!$M16</f>
        <v>0.43902777777777785</v>
      </c>
      <c r="AD40" s="106">
        <f>AD39+'KEY L-8'!$M16</f>
        <v>0.443425925925926</v>
      </c>
    </row>
    <row r="41" spans="2:30" ht="15.75" x14ac:dyDescent="0.25">
      <c r="B41" s="106">
        <f>B40+'KEY L-8'!$M17</f>
        <v>0.32185185185185183</v>
      </c>
      <c r="C41" s="106">
        <f>C40+'KEY L-8'!$M17</f>
        <v>0.32624999999999998</v>
      </c>
      <c r="D41" s="106">
        <f>D40+'KEY L-8'!$M17</f>
        <v>0.33064814814814814</v>
      </c>
      <c r="E41" s="106">
        <f>E40+'KEY L-8'!$M17</f>
        <v>0.33504629629629629</v>
      </c>
      <c r="F41" s="106">
        <f>F40+'KEY L-8'!$M17</f>
        <v>0.33944444444444444</v>
      </c>
      <c r="G41" s="106">
        <f>G40+'KEY L-8'!$M17</f>
        <v>0.34384259259259259</v>
      </c>
      <c r="H41" s="106">
        <f>H40+'KEY L-8'!$M17</f>
        <v>0.34824074074074074</v>
      </c>
      <c r="I41" s="106">
        <f>I40+'KEY L-8'!$M17</f>
        <v>0.35263888888888889</v>
      </c>
      <c r="J41" s="106">
        <f>J40+'KEY L-8'!$M17</f>
        <v>0.35703703703703704</v>
      </c>
      <c r="K41" s="106">
        <f>K40+'KEY L-8'!$M17</f>
        <v>0.36143518518518519</v>
      </c>
      <c r="L41" s="106">
        <f>L40+'KEY L-8'!$M17</f>
        <v>0.36583333333333334</v>
      </c>
      <c r="M41" s="106">
        <f>M40+'KEY L-8'!$M17</f>
        <v>0.37023148148148149</v>
      </c>
      <c r="N41" s="106">
        <f>N40+'KEY L-8'!$M17</f>
        <v>0.37462962962962965</v>
      </c>
      <c r="O41" s="106">
        <f>O40+'KEY L-8'!$M17</f>
        <v>0.3790277777777778</v>
      </c>
      <c r="P41" s="106">
        <f>P40+'KEY L-8'!$M17</f>
        <v>0.38342592592592595</v>
      </c>
      <c r="Q41" s="106">
        <f>Q40+'KEY L-8'!$M17</f>
        <v>0.3878240740740741</v>
      </c>
      <c r="R41" s="106">
        <f>R40+'KEY L-8'!$M17</f>
        <v>0.39222222222222225</v>
      </c>
      <c r="S41" s="106">
        <f>S40+'KEY L-8'!$M17</f>
        <v>0.3966203703703704</v>
      </c>
      <c r="T41" s="106">
        <f>T40+'KEY L-8'!$M17</f>
        <v>0.40101851851851855</v>
      </c>
      <c r="U41" s="106">
        <f>U40+'KEY L-8'!$M17</f>
        <v>0.4054166666666667</v>
      </c>
      <c r="V41" s="106">
        <f>V40+'KEY L-8'!$M17</f>
        <v>0.40981481481481485</v>
      </c>
      <c r="W41" s="106">
        <f>W40+'KEY L-8'!$M17</f>
        <v>0.414212962962963</v>
      </c>
      <c r="X41" s="106">
        <f>X40+'KEY L-8'!$M17</f>
        <v>0.41861111111111116</v>
      </c>
      <c r="Y41" s="106">
        <f>Y40+'KEY L-8'!$M17</f>
        <v>0.42300925925925931</v>
      </c>
      <c r="Z41" s="106">
        <f>Z40+'KEY L-8'!$M17</f>
        <v>0.42740740740740746</v>
      </c>
      <c r="AA41" s="106">
        <f>AA40+'KEY L-8'!$M17</f>
        <v>0.43180555555555561</v>
      </c>
      <c r="AB41" s="106">
        <f>AB40+'KEY L-8'!$M17</f>
        <v>0.43620370370370376</v>
      </c>
      <c r="AC41" s="106">
        <f>AC40+'KEY L-8'!$M17</f>
        <v>0.44060185185185191</v>
      </c>
      <c r="AD41" s="106">
        <f>AD40+'KEY L-8'!$M17</f>
        <v>0.44500000000000006</v>
      </c>
    </row>
    <row r="42" spans="2:30" ht="15.75" x14ac:dyDescent="0.25">
      <c r="B42" s="106">
        <f>B41+'KEY L-8'!$M18</f>
        <v>0.32395833333333329</v>
      </c>
      <c r="C42" s="106">
        <f>C41+'KEY L-8'!$M18</f>
        <v>0.32835648148148144</v>
      </c>
      <c r="D42" s="106">
        <f>D41+'KEY L-8'!$M18</f>
        <v>0.33275462962962959</v>
      </c>
      <c r="E42" s="106">
        <f>E41+'KEY L-8'!$M18</f>
        <v>0.33715277777777775</v>
      </c>
      <c r="F42" s="106">
        <f>F41+'KEY L-8'!$M18</f>
        <v>0.3415509259259259</v>
      </c>
      <c r="G42" s="106">
        <f>G41+'KEY L-8'!$M18</f>
        <v>0.34594907407407405</v>
      </c>
      <c r="H42" s="106">
        <f>H41+'KEY L-8'!$M18</f>
        <v>0.3503472222222222</v>
      </c>
      <c r="I42" s="106">
        <f>I41+'KEY L-8'!$M18</f>
        <v>0.35474537037037035</v>
      </c>
      <c r="J42" s="106">
        <f>J41+'KEY L-8'!$M18</f>
        <v>0.3591435185185185</v>
      </c>
      <c r="K42" s="106">
        <f>K41+'KEY L-8'!$M18</f>
        <v>0.36354166666666665</v>
      </c>
      <c r="L42" s="106">
        <f>L41+'KEY L-8'!$M18</f>
        <v>0.3679398148148148</v>
      </c>
      <c r="M42" s="106">
        <f>M41+'KEY L-8'!$M18</f>
        <v>0.37233796296296295</v>
      </c>
      <c r="N42" s="106">
        <f>N41+'KEY L-8'!$M18</f>
        <v>0.3767361111111111</v>
      </c>
      <c r="O42" s="106">
        <f>O41+'KEY L-8'!$M18</f>
        <v>0.38113425925925926</v>
      </c>
      <c r="P42" s="106">
        <f>P41+'KEY L-8'!$M18</f>
        <v>0.38553240740740741</v>
      </c>
      <c r="Q42" s="106">
        <f>Q41+'KEY L-8'!$M18</f>
        <v>0.38993055555555556</v>
      </c>
      <c r="R42" s="106">
        <f>R41+'KEY L-8'!$M18</f>
        <v>0.39432870370370371</v>
      </c>
      <c r="S42" s="106">
        <f>S41+'KEY L-8'!$M18</f>
        <v>0.39872685185185186</v>
      </c>
      <c r="T42" s="106">
        <f>T41+'KEY L-8'!$M18</f>
        <v>0.40312500000000001</v>
      </c>
      <c r="U42" s="106">
        <f>U41+'KEY L-8'!$M18</f>
        <v>0.40752314814814816</v>
      </c>
      <c r="V42" s="106">
        <f>V41+'KEY L-8'!$M18</f>
        <v>0.41192129629629631</v>
      </c>
      <c r="W42" s="106">
        <f>W41+'KEY L-8'!$M18</f>
        <v>0.41631944444444446</v>
      </c>
      <c r="X42" s="106">
        <f>X41+'KEY L-8'!$M18</f>
        <v>0.42071759259259262</v>
      </c>
      <c r="Y42" s="106">
        <f>Y41+'KEY L-8'!$M18</f>
        <v>0.42511574074074077</v>
      </c>
      <c r="Z42" s="106">
        <f>Z41+'KEY L-8'!$M18</f>
        <v>0.42951388888888892</v>
      </c>
      <c r="AA42" s="106">
        <f>AA41+'KEY L-8'!$M18</f>
        <v>0.43391203703703707</v>
      </c>
      <c r="AB42" s="106">
        <f>AB41+'KEY L-8'!$M18</f>
        <v>0.43831018518518522</v>
      </c>
      <c r="AC42" s="106">
        <f>AC41+'KEY L-8'!$M18</f>
        <v>0.44270833333333337</v>
      </c>
      <c r="AD42" s="106">
        <f>AD41+'KEY L-8'!$M18</f>
        <v>0.44710648148148152</v>
      </c>
    </row>
    <row r="43" spans="2:30" ht="15.75" x14ac:dyDescent="0.25">
      <c r="B43" s="106">
        <f>B42+'KEY L-8'!$M19</f>
        <v>0.32548611111111109</v>
      </c>
      <c r="C43" s="106">
        <f>C42+'KEY L-8'!$M19</f>
        <v>0.32988425925925924</v>
      </c>
      <c r="D43" s="106">
        <f>D42+'KEY L-8'!$M19</f>
        <v>0.33428240740740739</v>
      </c>
      <c r="E43" s="106">
        <f>E42+'KEY L-8'!$M19</f>
        <v>0.33868055555555554</v>
      </c>
      <c r="F43" s="106">
        <f>F42+'KEY L-8'!$M19</f>
        <v>0.34307870370370369</v>
      </c>
      <c r="G43" s="106">
        <f>G42+'KEY L-8'!$M19</f>
        <v>0.34747685185185184</v>
      </c>
      <c r="H43" s="106">
        <f>H42+'KEY L-8'!$M19</f>
        <v>0.35187499999999999</v>
      </c>
      <c r="I43" s="106">
        <f>I42+'KEY L-8'!$M19</f>
        <v>0.35627314814814814</v>
      </c>
      <c r="J43" s="106">
        <f>J42+'KEY L-8'!$M19</f>
        <v>0.3606712962962963</v>
      </c>
      <c r="K43" s="106">
        <f>K42+'KEY L-8'!$M19</f>
        <v>0.36506944444444445</v>
      </c>
      <c r="L43" s="106">
        <f>L42+'KEY L-8'!$M19</f>
        <v>0.3694675925925926</v>
      </c>
      <c r="M43" s="106">
        <f>M42+'KEY L-8'!$M19</f>
        <v>0.37386574074074075</v>
      </c>
      <c r="N43" s="106">
        <f>N42+'KEY L-8'!$M19</f>
        <v>0.3782638888888889</v>
      </c>
      <c r="O43" s="106">
        <f>O42+'KEY L-8'!$M19</f>
        <v>0.38266203703703705</v>
      </c>
      <c r="P43" s="106">
        <f>P42+'KEY L-8'!$M19</f>
        <v>0.3870601851851852</v>
      </c>
      <c r="Q43" s="106">
        <f>Q42+'KEY L-8'!$M19</f>
        <v>0.39145833333333335</v>
      </c>
      <c r="R43" s="106">
        <f>R42+'KEY L-8'!$M19</f>
        <v>0.3958564814814815</v>
      </c>
      <c r="S43" s="106">
        <f>S42+'KEY L-8'!$M19</f>
        <v>0.40025462962962965</v>
      </c>
      <c r="T43" s="106">
        <f>T42+'KEY L-8'!$M19</f>
        <v>0.40465277777777781</v>
      </c>
      <c r="U43" s="106">
        <f>U42+'KEY L-8'!$M19</f>
        <v>0.40905092592592596</v>
      </c>
      <c r="V43" s="106">
        <f>V42+'KEY L-8'!$M19</f>
        <v>0.41344907407407411</v>
      </c>
      <c r="W43" s="106">
        <f>W42+'KEY L-8'!$M19</f>
        <v>0.41784722222222226</v>
      </c>
      <c r="X43" s="106">
        <f>X42+'KEY L-8'!$M19</f>
        <v>0.42224537037037041</v>
      </c>
      <c r="Y43" s="106">
        <f>Y42+'KEY L-8'!$M19</f>
        <v>0.42664351851851856</v>
      </c>
      <c r="Z43" s="106">
        <f>Z42+'KEY L-8'!$M19</f>
        <v>0.43104166666666671</v>
      </c>
      <c r="AA43" s="106">
        <f>AA42+'KEY L-8'!$M19</f>
        <v>0.43543981481481486</v>
      </c>
      <c r="AB43" s="106">
        <f>AB42+'KEY L-8'!$M19</f>
        <v>0.43983796296296301</v>
      </c>
      <c r="AC43" s="106">
        <f>AC42+'KEY L-8'!$M19</f>
        <v>0.44423611111111116</v>
      </c>
      <c r="AD43" s="106">
        <f>AD42+'KEY L-8'!$M19</f>
        <v>0.44863425925925932</v>
      </c>
    </row>
    <row r="44" spans="2:30" ht="15.75" x14ac:dyDescent="0.25">
      <c r="B44" s="106">
        <f>B43+'KEY L-8'!$M20</f>
        <v>0.32692129629629629</v>
      </c>
      <c r="C44" s="106">
        <f>C43+'KEY L-8'!$M20</f>
        <v>0.33131944444444444</v>
      </c>
      <c r="D44" s="106">
        <f>D43+'KEY L-8'!$M20</f>
        <v>0.3357175925925926</v>
      </c>
      <c r="E44" s="106">
        <f>E43+'KEY L-8'!$M20</f>
        <v>0.34011574074074075</v>
      </c>
      <c r="F44" s="106">
        <f>F43+'KEY L-8'!$M20</f>
        <v>0.3445138888888889</v>
      </c>
      <c r="G44" s="106">
        <f>G43+'KEY L-8'!$M20</f>
        <v>0.34891203703703705</v>
      </c>
      <c r="H44" s="106">
        <f>H43+'KEY L-8'!$M20</f>
        <v>0.3533101851851852</v>
      </c>
      <c r="I44" s="106">
        <f>I43+'KEY L-8'!$M20</f>
        <v>0.35770833333333335</v>
      </c>
      <c r="J44" s="106">
        <f>J43+'KEY L-8'!$M20</f>
        <v>0.3621064814814815</v>
      </c>
      <c r="K44" s="106">
        <f>K43+'KEY L-8'!$M20</f>
        <v>0.36650462962962965</v>
      </c>
      <c r="L44" s="106">
        <f>L43+'KEY L-8'!$M20</f>
        <v>0.3709027777777778</v>
      </c>
      <c r="M44" s="106">
        <f>M43+'KEY L-8'!$M20</f>
        <v>0.37530092592592595</v>
      </c>
      <c r="N44" s="106">
        <f>N43+'KEY L-8'!$M20</f>
        <v>0.37969907407407411</v>
      </c>
      <c r="O44" s="106">
        <f>O43+'KEY L-8'!$M20</f>
        <v>0.38409722222222226</v>
      </c>
      <c r="P44" s="106">
        <f>P43+'KEY L-8'!$M20</f>
        <v>0.38849537037037041</v>
      </c>
      <c r="Q44" s="106">
        <f>Q43+'KEY L-8'!$M20</f>
        <v>0.39289351851851856</v>
      </c>
      <c r="R44" s="106">
        <f>R43+'KEY L-8'!$M20</f>
        <v>0.39729166666666671</v>
      </c>
      <c r="S44" s="106">
        <f>S43+'KEY L-8'!$M20</f>
        <v>0.40168981481481486</v>
      </c>
      <c r="T44" s="106">
        <f>T43+'KEY L-8'!$M20</f>
        <v>0.40608796296296301</v>
      </c>
      <c r="U44" s="106">
        <f>U43+'KEY L-8'!$M20</f>
        <v>0.41048611111111116</v>
      </c>
      <c r="V44" s="106">
        <f>V43+'KEY L-8'!$M20</f>
        <v>0.41488425925925931</v>
      </c>
      <c r="W44" s="106">
        <f>W43+'KEY L-8'!$M20</f>
        <v>0.41928240740740746</v>
      </c>
      <c r="X44" s="106">
        <f>X43+'KEY L-8'!$M20</f>
        <v>0.42368055555555562</v>
      </c>
      <c r="Y44" s="106">
        <f>Y43+'KEY L-8'!$M20</f>
        <v>0.42807870370370377</v>
      </c>
      <c r="Z44" s="106">
        <f>Z43+'KEY L-8'!$M20</f>
        <v>0.43247685185185192</v>
      </c>
      <c r="AA44" s="106">
        <f>AA43+'KEY L-8'!$M20</f>
        <v>0.43687500000000007</v>
      </c>
      <c r="AB44" s="106">
        <f>AB43+'KEY L-8'!$M20</f>
        <v>0.44127314814814822</v>
      </c>
      <c r="AC44" s="106">
        <f>AC43+'KEY L-8'!$M20</f>
        <v>0.44567129629629637</v>
      </c>
      <c r="AD44" s="106">
        <f>AD43+'KEY L-8'!$M20</f>
        <v>0.45006944444444452</v>
      </c>
    </row>
    <row r="45" spans="2:30" ht="15.75" x14ac:dyDescent="0.25">
      <c r="B45" s="106">
        <f>B44+'KEY L-8'!$M21</f>
        <v>0.32858796296296294</v>
      </c>
      <c r="C45" s="106">
        <f>C44+'KEY L-8'!$M21</f>
        <v>0.33298611111111109</v>
      </c>
      <c r="D45" s="106">
        <f>D44+'KEY L-8'!$M21</f>
        <v>0.33738425925925924</v>
      </c>
      <c r="E45" s="106">
        <f>E44+'KEY L-8'!$M21</f>
        <v>0.3417824074074074</v>
      </c>
      <c r="F45" s="106">
        <f>F44+'KEY L-8'!$M21</f>
        <v>0.34618055555555555</v>
      </c>
      <c r="G45" s="106">
        <f>G44+'KEY L-8'!$M21</f>
        <v>0.3505787037037037</v>
      </c>
      <c r="H45" s="106">
        <f>H44+'KEY L-8'!$M21</f>
        <v>0.35497685185185185</v>
      </c>
      <c r="I45" s="106">
        <f>I44+'KEY L-8'!$M21</f>
        <v>0.359375</v>
      </c>
      <c r="J45" s="106">
        <f>J44+'KEY L-8'!$M21</f>
        <v>0.36377314814814815</v>
      </c>
      <c r="K45" s="106">
        <f>K44+'KEY L-8'!$M21</f>
        <v>0.3681712962962963</v>
      </c>
      <c r="L45" s="106">
        <f>L44+'KEY L-8'!$M21</f>
        <v>0.37256944444444445</v>
      </c>
      <c r="M45" s="106">
        <f>M44+'KEY L-8'!$M21</f>
        <v>0.3769675925925926</v>
      </c>
      <c r="N45" s="106">
        <f>N44+'KEY L-8'!$M21</f>
        <v>0.38136574074074076</v>
      </c>
      <c r="O45" s="106">
        <f>O44+'KEY L-8'!$M21</f>
        <v>0.38576388888888891</v>
      </c>
      <c r="P45" s="106">
        <f>P44+'KEY L-8'!$M21</f>
        <v>0.39016203703703706</v>
      </c>
      <c r="Q45" s="106">
        <f>Q44+'KEY L-8'!$M21</f>
        <v>0.39456018518518521</v>
      </c>
      <c r="R45" s="106">
        <f>R44+'KEY L-8'!$M21</f>
        <v>0.39895833333333336</v>
      </c>
      <c r="S45" s="106">
        <f>S44+'KEY L-8'!$M21</f>
        <v>0.40335648148148151</v>
      </c>
      <c r="T45" s="106">
        <f>T44+'KEY L-8'!$M21</f>
        <v>0.40775462962962966</v>
      </c>
      <c r="U45" s="106">
        <f>U44+'KEY L-8'!$M21</f>
        <v>0.41215277777777781</v>
      </c>
      <c r="V45" s="106">
        <f>V44+'KEY L-8'!$M21</f>
        <v>0.41655092592592596</v>
      </c>
      <c r="W45" s="106">
        <f>W44+'KEY L-8'!$M21</f>
        <v>0.42094907407407411</v>
      </c>
      <c r="X45" s="106">
        <f>X44+'KEY L-8'!$M21</f>
        <v>0.42534722222222227</v>
      </c>
      <c r="Y45" s="106">
        <f>Y44+'KEY L-8'!$M21</f>
        <v>0.42974537037037042</v>
      </c>
      <c r="Z45" s="106">
        <f>Z44+'KEY L-8'!$M21</f>
        <v>0.43414351851851857</v>
      </c>
      <c r="AA45" s="106">
        <f>AA44+'KEY L-8'!$M21</f>
        <v>0.43854166666666672</v>
      </c>
      <c r="AB45" s="106">
        <f>AB44+'KEY L-8'!$M21</f>
        <v>0.44293981481481487</v>
      </c>
      <c r="AC45" s="106">
        <f>AC44+'KEY L-8'!$M21</f>
        <v>0.44733796296296302</v>
      </c>
      <c r="AD45" s="106">
        <f>AD44+'KEY L-8'!$M21</f>
        <v>0.45173611111111117</v>
      </c>
    </row>
    <row r="46" spans="2:30" ht="15.75" x14ac:dyDescent="0.25">
      <c r="B46" s="106">
        <f>B45+'KEY L-8'!$M22</f>
        <v>0.33068287037037036</v>
      </c>
      <c r="C46" s="106">
        <f>C45+'KEY L-8'!$M22</f>
        <v>0.33508101851851851</v>
      </c>
      <c r="D46" s="106">
        <f>D45+'KEY L-8'!$M22</f>
        <v>0.33947916666666667</v>
      </c>
      <c r="E46" s="106">
        <f>E45+'KEY L-8'!$M22</f>
        <v>0.34387731481481482</v>
      </c>
      <c r="F46" s="106">
        <f>F45+'KEY L-8'!$M22</f>
        <v>0.34827546296296297</v>
      </c>
      <c r="G46" s="106">
        <f>G45+'KEY L-8'!$M22</f>
        <v>0.35267361111111112</v>
      </c>
      <c r="H46" s="106">
        <f>H45+'KEY L-8'!$M22</f>
        <v>0.35707175925925927</v>
      </c>
      <c r="I46" s="106">
        <f>I45+'KEY L-8'!$M22</f>
        <v>0.36146990740740742</v>
      </c>
      <c r="J46" s="106">
        <f>J45+'KEY L-8'!$M22</f>
        <v>0.36586805555555557</v>
      </c>
      <c r="K46" s="106">
        <f>K45+'KEY L-8'!$M22</f>
        <v>0.37026620370370372</v>
      </c>
      <c r="L46" s="106">
        <f>L45+'KEY L-8'!$M22</f>
        <v>0.37466435185185187</v>
      </c>
      <c r="M46" s="106">
        <f>M45+'KEY L-8'!$M22</f>
        <v>0.37906250000000002</v>
      </c>
      <c r="N46" s="106">
        <f>N45+'KEY L-8'!$M22</f>
        <v>0.38346064814814818</v>
      </c>
      <c r="O46" s="106">
        <f>O45+'KEY L-8'!$M22</f>
        <v>0.38785879629629633</v>
      </c>
      <c r="P46" s="106">
        <f>P45+'KEY L-8'!$M22</f>
        <v>0.39225694444444448</v>
      </c>
      <c r="Q46" s="106">
        <f>Q45+'KEY L-8'!$M22</f>
        <v>0.39665509259259263</v>
      </c>
      <c r="R46" s="106">
        <f>R45+'KEY L-8'!$M22</f>
        <v>0.40105324074074078</v>
      </c>
      <c r="S46" s="106">
        <f>S45+'KEY L-8'!$M22</f>
        <v>0.40545138888888893</v>
      </c>
      <c r="T46" s="106">
        <f>T45+'KEY L-8'!$M22</f>
        <v>0.40984953703703708</v>
      </c>
      <c r="U46" s="106">
        <f>U45+'KEY L-8'!$M22</f>
        <v>0.41424768518518523</v>
      </c>
      <c r="V46" s="106">
        <f>V45+'KEY L-8'!$M22</f>
        <v>0.41864583333333338</v>
      </c>
      <c r="W46" s="106">
        <f>W45+'KEY L-8'!$M22</f>
        <v>0.42304398148148153</v>
      </c>
      <c r="X46" s="106">
        <f>X45+'KEY L-8'!$M22</f>
        <v>0.42744212962962969</v>
      </c>
      <c r="Y46" s="106">
        <f>Y45+'KEY L-8'!$M22</f>
        <v>0.43184027777777784</v>
      </c>
      <c r="Z46" s="106">
        <f>Z45+'KEY L-8'!$M22</f>
        <v>0.43623842592592599</v>
      </c>
      <c r="AA46" s="106">
        <f>AA45+'KEY L-8'!$M22</f>
        <v>0.44063657407407414</v>
      </c>
      <c r="AB46" s="106">
        <f>AB45+'KEY L-8'!$M22</f>
        <v>0.44503472222222229</v>
      </c>
      <c r="AC46" s="106">
        <f>AC45+'KEY L-8'!$M22</f>
        <v>0.44943287037037044</v>
      </c>
      <c r="AD46" s="106">
        <f>AD45+'KEY L-8'!$M22</f>
        <v>0.45383101851851859</v>
      </c>
    </row>
    <row r="47" spans="2:30" ht="15.75" x14ac:dyDescent="0.25">
      <c r="B47" s="106">
        <f>B46+'KEY L-8'!$M23</f>
        <v>0.33275462962962965</v>
      </c>
      <c r="C47" s="106">
        <f>C46+'KEY L-8'!$M23</f>
        <v>0.33715277777777775</v>
      </c>
      <c r="D47" s="106">
        <f>D46+'KEY L-8'!$M23</f>
        <v>0.34155092592592595</v>
      </c>
      <c r="E47" s="106">
        <f>E46+'KEY L-8'!$M23</f>
        <v>0.34594907407407405</v>
      </c>
      <c r="F47" s="106">
        <f>F46+'KEY L-8'!$M23</f>
        <v>0.35034722222222225</v>
      </c>
      <c r="G47" s="106">
        <f>G46+'KEY L-8'!$M23</f>
        <v>0.35474537037037035</v>
      </c>
      <c r="H47" s="106">
        <f>H46+'KEY L-8'!$M23</f>
        <v>0.35914351851851856</v>
      </c>
      <c r="I47" s="106">
        <f>I46+'KEY L-8'!$M23</f>
        <v>0.36354166666666665</v>
      </c>
      <c r="J47" s="106">
        <f>J46+'KEY L-8'!$M23</f>
        <v>0.36793981481481486</v>
      </c>
      <c r="K47" s="106">
        <f>K46+'KEY L-8'!$M23</f>
        <v>0.37233796296296295</v>
      </c>
      <c r="L47" s="106">
        <f>L46+'KEY L-8'!$M23</f>
        <v>0.37673611111111116</v>
      </c>
      <c r="M47" s="106">
        <f>M46+'KEY L-8'!$M23</f>
        <v>0.38113425925925926</v>
      </c>
      <c r="N47" s="106">
        <f>N46+'KEY L-8'!$M23</f>
        <v>0.38553240740740746</v>
      </c>
      <c r="O47" s="106">
        <f>O46+'KEY L-8'!$M23</f>
        <v>0.38993055555555556</v>
      </c>
      <c r="P47" s="106">
        <f>P46+'KEY L-8'!$M23</f>
        <v>0.39432870370370376</v>
      </c>
      <c r="Q47" s="106">
        <f>Q46+'KEY L-8'!$M23</f>
        <v>0.39872685185185186</v>
      </c>
      <c r="R47" s="106">
        <f>R46+'KEY L-8'!$M23</f>
        <v>0.40312500000000007</v>
      </c>
      <c r="S47" s="106">
        <f>S46+'KEY L-8'!$M23</f>
        <v>0.40752314814814816</v>
      </c>
      <c r="T47" s="106">
        <f>T46+'KEY L-8'!$M23</f>
        <v>0.41192129629629637</v>
      </c>
      <c r="U47" s="106">
        <f>U46+'KEY L-8'!$M23</f>
        <v>0.41631944444444446</v>
      </c>
      <c r="V47" s="106">
        <f>V46+'KEY L-8'!$M23</f>
        <v>0.42071759259259267</v>
      </c>
      <c r="W47" s="106">
        <f>W46+'KEY L-8'!$M23</f>
        <v>0.42511574074074077</v>
      </c>
      <c r="X47" s="106">
        <f>X46+'KEY L-8'!$M23</f>
        <v>0.42951388888888897</v>
      </c>
      <c r="Y47" s="106">
        <f>Y46+'KEY L-8'!$M23</f>
        <v>0.43391203703703707</v>
      </c>
      <c r="Z47" s="106">
        <f>Z46+'KEY L-8'!$M23</f>
        <v>0.43831018518518527</v>
      </c>
      <c r="AA47" s="106">
        <f>AA46+'KEY L-8'!$M23</f>
        <v>0.44270833333333337</v>
      </c>
      <c r="AB47" s="106">
        <f>AB46+'KEY L-8'!$M23</f>
        <v>0.44710648148148158</v>
      </c>
      <c r="AC47" s="106">
        <f>AC46+'KEY L-8'!$M23</f>
        <v>0.45150462962962967</v>
      </c>
      <c r="AD47" s="106">
        <f>AD46+'KEY L-8'!$M23</f>
        <v>0.45590277777777788</v>
      </c>
    </row>
    <row r="48" spans="2:30" ht="15.75" x14ac:dyDescent="0.25">
      <c r="B48" s="106">
        <f>B47+'KEY L-8'!$M24</f>
        <v>0.33497685185185189</v>
      </c>
      <c r="C48" s="106">
        <f>C47+'KEY L-8'!$M24</f>
        <v>0.33937499999999998</v>
      </c>
      <c r="D48" s="106">
        <f>D47+'KEY L-8'!$M24</f>
        <v>0.34377314814814819</v>
      </c>
      <c r="E48" s="106">
        <f>E47+'KEY L-8'!$M24</f>
        <v>0.34817129629629628</v>
      </c>
      <c r="F48" s="106">
        <f>F47+'KEY L-8'!$M24</f>
        <v>0.35256944444444449</v>
      </c>
      <c r="G48" s="106">
        <f>G47+'KEY L-8'!$M24</f>
        <v>0.35696759259259259</v>
      </c>
      <c r="H48" s="106">
        <f>H47+'KEY L-8'!$M24</f>
        <v>0.36136574074074079</v>
      </c>
      <c r="I48" s="106">
        <f>I47+'KEY L-8'!$M24</f>
        <v>0.36576388888888889</v>
      </c>
      <c r="J48" s="106">
        <f>J47+'KEY L-8'!$M24</f>
        <v>0.37016203703703709</v>
      </c>
      <c r="K48" s="106">
        <f>K47+'KEY L-8'!$M24</f>
        <v>0.37456018518518519</v>
      </c>
      <c r="L48" s="106">
        <f>L47+'KEY L-8'!$M24</f>
        <v>0.3789583333333334</v>
      </c>
      <c r="M48" s="106">
        <f>M47+'KEY L-8'!$M24</f>
        <v>0.38335648148148149</v>
      </c>
      <c r="N48" s="106">
        <f>N47+'KEY L-8'!$M24</f>
        <v>0.3877546296296297</v>
      </c>
      <c r="O48" s="106">
        <f>O47+'KEY L-8'!$M24</f>
        <v>0.39215277777777779</v>
      </c>
      <c r="P48" s="106">
        <f>P47+'KEY L-8'!$M24</f>
        <v>0.396550925925926</v>
      </c>
      <c r="Q48" s="106">
        <f>Q47+'KEY L-8'!$M24</f>
        <v>0.4009490740740741</v>
      </c>
      <c r="R48" s="106">
        <f>R47+'KEY L-8'!$M24</f>
        <v>0.4053472222222223</v>
      </c>
      <c r="S48" s="106">
        <f>S47+'KEY L-8'!$M24</f>
        <v>0.4097453703703704</v>
      </c>
      <c r="T48" s="106">
        <f>T47+'KEY L-8'!$M24</f>
        <v>0.41414351851851861</v>
      </c>
      <c r="U48" s="106">
        <f>U47+'KEY L-8'!$M24</f>
        <v>0.4185416666666667</v>
      </c>
      <c r="V48" s="106">
        <f>V47+'KEY L-8'!$M24</f>
        <v>0.42293981481481491</v>
      </c>
      <c r="W48" s="106">
        <f>W47+'KEY L-8'!$M24</f>
        <v>0.427337962962963</v>
      </c>
      <c r="X48" s="106">
        <f>X47+'KEY L-8'!$M24</f>
        <v>0.43173611111111121</v>
      </c>
      <c r="Y48" s="106">
        <f>Y47+'KEY L-8'!$M24</f>
        <v>0.4361342592592593</v>
      </c>
      <c r="Z48" s="106">
        <f>Z47+'KEY L-8'!$M24</f>
        <v>0.44053240740740751</v>
      </c>
      <c r="AA48" s="106">
        <f>AA47+'KEY L-8'!$M24</f>
        <v>0.44493055555555561</v>
      </c>
      <c r="AB48" s="106">
        <f>AB47+'KEY L-8'!$M24</f>
        <v>0.44932870370370381</v>
      </c>
      <c r="AC48" s="106">
        <f>AC47+'KEY L-8'!$M24</f>
        <v>0.45372685185185191</v>
      </c>
      <c r="AD48" s="106">
        <f>AD47+'KEY L-8'!$M24</f>
        <v>0.45812500000000012</v>
      </c>
    </row>
    <row r="49" spans="2:30" ht="15.75" x14ac:dyDescent="0.25">
      <c r="B49" s="106">
        <f>B48+'KEY L-8'!$M25</f>
        <v>0.33714120370370376</v>
      </c>
      <c r="C49" s="106">
        <f>C48+'KEY L-8'!$M25</f>
        <v>0.34153935185185186</v>
      </c>
      <c r="D49" s="106">
        <f>D48+'KEY L-8'!$M25</f>
        <v>0.34593750000000006</v>
      </c>
      <c r="E49" s="106">
        <f>E48+'KEY L-8'!$M25</f>
        <v>0.35033564814814816</v>
      </c>
      <c r="F49" s="106">
        <f>F48+'KEY L-8'!$M25</f>
        <v>0.35473379629629637</v>
      </c>
      <c r="G49" s="106">
        <f>G48+'KEY L-8'!$M25</f>
        <v>0.35913194444444446</v>
      </c>
      <c r="H49" s="106">
        <f>H48+'KEY L-8'!$M25</f>
        <v>0.36353009259259267</v>
      </c>
      <c r="I49" s="106">
        <f>I48+'KEY L-8'!$M25</f>
        <v>0.36792824074074076</v>
      </c>
      <c r="J49" s="106">
        <f>J48+'KEY L-8'!$M25</f>
        <v>0.37232638888888897</v>
      </c>
      <c r="K49" s="106">
        <f>K48+'KEY L-8'!$M25</f>
        <v>0.37672453703703707</v>
      </c>
      <c r="L49" s="106">
        <f>L48+'KEY L-8'!$M25</f>
        <v>0.38112268518518527</v>
      </c>
      <c r="M49" s="106">
        <f>M48+'KEY L-8'!$M25</f>
        <v>0.38552083333333337</v>
      </c>
      <c r="N49" s="106">
        <f>N48+'KEY L-8'!$M25</f>
        <v>0.38991898148148157</v>
      </c>
      <c r="O49" s="106">
        <f>O48+'KEY L-8'!$M25</f>
        <v>0.39431712962962967</v>
      </c>
      <c r="P49" s="106">
        <f>P48+'KEY L-8'!$M25</f>
        <v>0.39871527777777788</v>
      </c>
      <c r="Q49" s="106">
        <f>Q48+'KEY L-8'!$M25</f>
        <v>0.40311342592592597</v>
      </c>
      <c r="R49" s="106">
        <f>R48+'KEY L-8'!$M25</f>
        <v>0.40751157407407418</v>
      </c>
      <c r="S49" s="106">
        <f>S48+'KEY L-8'!$M25</f>
        <v>0.41190972222222227</v>
      </c>
      <c r="T49" s="106">
        <f>T48+'KEY L-8'!$M25</f>
        <v>0.41630787037037048</v>
      </c>
      <c r="U49" s="106">
        <f>U48+'KEY L-8'!$M25</f>
        <v>0.42070601851851858</v>
      </c>
      <c r="V49" s="106">
        <f>V48+'KEY L-8'!$M25</f>
        <v>0.42510416666666678</v>
      </c>
      <c r="W49" s="106">
        <f>W48+'KEY L-8'!$M25</f>
        <v>0.42950231481481488</v>
      </c>
      <c r="X49" s="106">
        <f>X48+'KEY L-8'!$M25</f>
        <v>0.43390046296296308</v>
      </c>
      <c r="Y49" s="106">
        <f>Y48+'KEY L-8'!$M25</f>
        <v>0.43829861111111118</v>
      </c>
      <c r="Z49" s="106">
        <f>Z48+'KEY L-8'!$M25</f>
        <v>0.44269675925925939</v>
      </c>
      <c r="AA49" s="106">
        <f>AA48+'KEY L-8'!$M25</f>
        <v>0.44709490740740748</v>
      </c>
      <c r="AB49" s="106">
        <f>AB48+'KEY L-8'!$M25</f>
        <v>0.45149305555555569</v>
      </c>
      <c r="AC49" s="106">
        <f>AC48+'KEY L-8'!$M25</f>
        <v>0.45589120370370378</v>
      </c>
      <c r="AD49" s="106">
        <f>AD48+'KEY L-8'!$M25</f>
        <v>0.46028935185185199</v>
      </c>
    </row>
    <row r="50" spans="2:30" ht="15.75" x14ac:dyDescent="0.25">
      <c r="B50" s="106">
        <f>B49+'KEY L-8'!$M26</f>
        <v>0.33983796296296304</v>
      </c>
      <c r="C50" s="106">
        <f>C49+'KEY L-8'!$M26</f>
        <v>0.34423611111111113</v>
      </c>
      <c r="D50" s="106">
        <f>D49+'KEY L-8'!$M26</f>
        <v>0.34863425925925934</v>
      </c>
      <c r="E50" s="106">
        <f>E49+'KEY L-8'!$M26</f>
        <v>0.35303240740740743</v>
      </c>
      <c r="F50" s="106">
        <f>F49+'KEY L-8'!$M26</f>
        <v>0.35743055555555564</v>
      </c>
      <c r="G50" s="106">
        <f>G49+'KEY L-8'!$M26</f>
        <v>0.36182870370370374</v>
      </c>
      <c r="H50" s="106">
        <f>H49+'KEY L-8'!$M26</f>
        <v>0.36622685185185194</v>
      </c>
      <c r="I50" s="106">
        <f>I49+'KEY L-8'!$M26</f>
        <v>0.37062500000000004</v>
      </c>
      <c r="J50" s="106">
        <f>J49+'KEY L-8'!$M26</f>
        <v>0.37502314814814824</v>
      </c>
      <c r="K50" s="106">
        <f>K49+'KEY L-8'!$M26</f>
        <v>0.37942129629629634</v>
      </c>
      <c r="L50" s="106">
        <f>L49+'KEY L-8'!$M26</f>
        <v>0.38381944444444455</v>
      </c>
      <c r="M50" s="106">
        <f>M49+'KEY L-8'!$M26</f>
        <v>0.38821759259259264</v>
      </c>
      <c r="N50" s="106">
        <f>N49+'KEY L-8'!$M26</f>
        <v>0.39261574074074085</v>
      </c>
      <c r="O50" s="106">
        <f>O49+'KEY L-8'!$M26</f>
        <v>0.39701388888888894</v>
      </c>
      <c r="P50" s="106">
        <f>P49+'KEY L-8'!$M26</f>
        <v>0.40141203703703715</v>
      </c>
      <c r="Q50" s="106">
        <f>Q49+'KEY L-8'!$M26</f>
        <v>0.40581018518518525</v>
      </c>
      <c r="R50" s="106">
        <f>R49+'KEY L-8'!$M26</f>
        <v>0.41020833333333345</v>
      </c>
      <c r="S50" s="106">
        <f>S49+'KEY L-8'!$M26</f>
        <v>0.41460648148148155</v>
      </c>
      <c r="T50" s="106">
        <f>T49+'KEY L-8'!$M26</f>
        <v>0.41900462962962975</v>
      </c>
      <c r="U50" s="106">
        <f>U49+'KEY L-8'!$M26</f>
        <v>0.42340277777777785</v>
      </c>
      <c r="V50" s="106">
        <f>V49+'KEY L-8'!$M26</f>
        <v>0.42780092592592606</v>
      </c>
      <c r="W50" s="106">
        <f>W49+'KEY L-8'!$M26</f>
        <v>0.43219907407407415</v>
      </c>
      <c r="X50" s="106">
        <f>X49+'KEY L-8'!$M26</f>
        <v>0.43659722222222236</v>
      </c>
      <c r="Y50" s="106">
        <f>Y49+'KEY L-8'!$M26</f>
        <v>0.44099537037037045</v>
      </c>
      <c r="Z50" s="106">
        <f>Z49+'KEY L-8'!$M26</f>
        <v>0.44539351851851866</v>
      </c>
      <c r="AA50" s="106">
        <f>AA49+'KEY L-8'!$M26</f>
        <v>0.44979166666666676</v>
      </c>
      <c r="AB50" s="106">
        <f>AB49+'KEY L-8'!$M26</f>
        <v>0.45418981481481496</v>
      </c>
      <c r="AC50" s="106">
        <f>AC49+'KEY L-8'!$M26</f>
        <v>0.45858796296296306</v>
      </c>
      <c r="AD50" s="106">
        <f>AD49+'KEY L-8'!$M26</f>
        <v>0.46298611111111126</v>
      </c>
    </row>
    <row r="51" spans="2:30" ht="15.75" x14ac:dyDescent="0.25">
      <c r="B51" s="106">
        <f>B50+'KEY L-8'!$M27</f>
        <v>0.34159722222222227</v>
      </c>
      <c r="C51" s="106">
        <f>C50+'KEY L-8'!$M27</f>
        <v>0.34599537037037037</v>
      </c>
      <c r="D51" s="106">
        <f>D50+'KEY L-8'!$M27</f>
        <v>0.35039351851851858</v>
      </c>
      <c r="E51" s="106">
        <f>E50+'KEY L-8'!$M27</f>
        <v>0.35479166666666667</v>
      </c>
      <c r="F51" s="106">
        <f>F50+'KEY L-8'!$M27</f>
        <v>0.35918981481481488</v>
      </c>
      <c r="G51" s="106">
        <f>G50+'KEY L-8'!$M27</f>
        <v>0.36358796296296297</v>
      </c>
      <c r="H51" s="106">
        <f>H50+'KEY L-8'!$M27</f>
        <v>0.36798611111111118</v>
      </c>
      <c r="I51" s="106">
        <f>I50+'KEY L-8'!$M27</f>
        <v>0.37238425925925928</v>
      </c>
      <c r="J51" s="106">
        <f>J50+'KEY L-8'!$M27</f>
        <v>0.37678240740740748</v>
      </c>
      <c r="K51" s="106">
        <f>K50+'KEY L-8'!$M27</f>
        <v>0.38118055555555558</v>
      </c>
      <c r="L51" s="106">
        <f>L50+'KEY L-8'!$M27</f>
        <v>0.38557870370370378</v>
      </c>
      <c r="M51" s="106">
        <f>M50+'KEY L-8'!$M27</f>
        <v>0.38997685185185188</v>
      </c>
      <c r="N51" s="106">
        <f>N50+'KEY L-8'!$M27</f>
        <v>0.39437500000000009</v>
      </c>
      <c r="O51" s="106">
        <f>O50+'KEY L-8'!$M27</f>
        <v>0.39877314814814818</v>
      </c>
      <c r="P51" s="106">
        <f>P50+'KEY L-8'!$M27</f>
        <v>0.40317129629629639</v>
      </c>
      <c r="Q51" s="106">
        <f>Q50+'KEY L-8'!$M27</f>
        <v>0.40756944444444448</v>
      </c>
      <c r="R51" s="106">
        <f>R50+'KEY L-8'!$M27</f>
        <v>0.41196759259259269</v>
      </c>
      <c r="S51" s="106">
        <f>S50+'KEY L-8'!$M27</f>
        <v>0.41636574074074079</v>
      </c>
      <c r="T51" s="106">
        <f>T50+'KEY L-8'!$M27</f>
        <v>0.42076388888888899</v>
      </c>
      <c r="U51" s="106">
        <f>U50+'KEY L-8'!$M27</f>
        <v>0.42516203703703709</v>
      </c>
      <c r="V51" s="106">
        <f>V50+'KEY L-8'!$M27</f>
        <v>0.42956018518518529</v>
      </c>
      <c r="W51" s="106">
        <f>W50+'KEY L-8'!$M27</f>
        <v>0.43395833333333339</v>
      </c>
      <c r="X51" s="106">
        <f>X50+'KEY L-8'!$M27</f>
        <v>0.4383564814814816</v>
      </c>
      <c r="Y51" s="106">
        <f>Y50+'KEY L-8'!$M27</f>
        <v>0.44275462962962969</v>
      </c>
      <c r="Z51" s="106">
        <f>Z50+'KEY L-8'!$M27</f>
        <v>0.4471527777777779</v>
      </c>
      <c r="AA51" s="106">
        <f>AA50+'KEY L-8'!$M27</f>
        <v>0.45155092592592599</v>
      </c>
      <c r="AB51" s="106">
        <f>AB50+'KEY L-8'!$M27</f>
        <v>0.4559490740740742</v>
      </c>
      <c r="AC51" s="106">
        <f>AC50+'KEY L-8'!$M27</f>
        <v>0.4603472222222223</v>
      </c>
      <c r="AD51" s="106">
        <f>AD50+'KEY L-8'!$M27</f>
        <v>0.4647453703703705</v>
      </c>
    </row>
    <row r="52" spans="2:30" ht="15.75" x14ac:dyDescent="0.25">
      <c r="B52" s="106">
        <f>B51+'KEY L-8'!$M28</f>
        <v>0.34335648148148151</v>
      </c>
      <c r="C52" s="106">
        <f>C51+'KEY L-8'!$M28</f>
        <v>0.34775462962962961</v>
      </c>
      <c r="D52" s="106">
        <f>D51+'KEY L-8'!$M28</f>
        <v>0.35215277777777781</v>
      </c>
      <c r="E52" s="106">
        <f>E51+'KEY L-8'!$M28</f>
        <v>0.35655092592592591</v>
      </c>
      <c r="F52" s="106">
        <f>F51+'KEY L-8'!$M28</f>
        <v>0.36094907407407412</v>
      </c>
      <c r="G52" s="106">
        <f>G51+'KEY L-8'!$M28</f>
        <v>0.36534722222222221</v>
      </c>
      <c r="H52" s="106">
        <f>H51+'KEY L-8'!$M28</f>
        <v>0.36974537037037042</v>
      </c>
      <c r="I52" s="106">
        <f>I51+'KEY L-8'!$M28</f>
        <v>0.37414351851851851</v>
      </c>
      <c r="J52" s="106">
        <f>J51+'KEY L-8'!$M28</f>
        <v>0.37854166666666672</v>
      </c>
      <c r="K52" s="106">
        <f>K51+'KEY L-8'!$M28</f>
        <v>0.38293981481481482</v>
      </c>
      <c r="L52" s="106">
        <f>L51+'KEY L-8'!$M28</f>
        <v>0.38733796296296302</v>
      </c>
      <c r="M52" s="106">
        <f>M51+'KEY L-8'!$M28</f>
        <v>0.39173611111111112</v>
      </c>
      <c r="N52" s="106">
        <f>N51+'KEY L-8'!$M28</f>
        <v>0.39613425925925932</v>
      </c>
      <c r="O52" s="106">
        <f>O51+'KEY L-8'!$M28</f>
        <v>0.40053240740740742</v>
      </c>
      <c r="P52" s="106">
        <f>P51+'KEY L-8'!$M28</f>
        <v>0.40493055555555563</v>
      </c>
      <c r="Q52" s="106">
        <f>Q51+'KEY L-8'!$M28</f>
        <v>0.40932870370370372</v>
      </c>
      <c r="R52" s="106">
        <f>R51+'KEY L-8'!$M28</f>
        <v>0.41372685185185193</v>
      </c>
      <c r="S52" s="106">
        <f>S51+'KEY L-8'!$M28</f>
        <v>0.41812500000000002</v>
      </c>
      <c r="T52" s="106">
        <f>T51+'KEY L-8'!$M28</f>
        <v>0.42252314814814823</v>
      </c>
      <c r="U52" s="106">
        <f>U51+'KEY L-8'!$M28</f>
        <v>0.42692129629629633</v>
      </c>
      <c r="V52" s="106">
        <f>V51+'KEY L-8'!$M28</f>
        <v>0.43131944444444453</v>
      </c>
      <c r="W52" s="106">
        <f>W51+'KEY L-8'!$M28</f>
        <v>0.43571759259259263</v>
      </c>
      <c r="X52" s="106">
        <f>X51+'KEY L-8'!$M28</f>
        <v>0.44011574074074084</v>
      </c>
      <c r="Y52" s="106">
        <f>Y51+'KEY L-8'!$M28</f>
        <v>0.44451388888888893</v>
      </c>
      <c r="Z52" s="106">
        <f>Z51+'KEY L-8'!$M28</f>
        <v>0.44891203703703714</v>
      </c>
      <c r="AA52" s="106">
        <f>AA51+'KEY L-8'!$M28</f>
        <v>0.45331018518518523</v>
      </c>
      <c r="AB52" s="106">
        <f>AB51+'KEY L-8'!$M28</f>
        <v>0.45770833333333344</v>
      </c>
      <c r="AC52" s="106">
        <f>AC51+'KEY L-8'!$M28</f>
        <v>0.46210648148148153</v>
      </c>
      <c r="AD52" s="106">
        <f>AD51+'KEY L-8'!$M28</f>
        <v>0.46650462962962974</v>
      </c>
    </row>
    <row r="53" spans="2:30" ht="16.5" thickBot="1" x14ac:dyDescent="0.3">
      <c r="B53" s="106">
        <f>B52+'KEY L-8'!$M29</f>
        <v>0.34523148148148153</v>
      </c>
      <c r="C53" s="106">
        <f>C52+'KEY L-8'!$M29</f>
        <v>0.34962962962962962</v>
      </c>
      <c r="D53" s="106">
        <f>D52+'KEY L-8'!$M29</f>
        <v>0.35402777777777783</v>
      </c>
      <c r="E53" s="106">
        <f>E52+'KEY L-8'!$M29</f>
        <v>0.35842592592592593</v>
      </c>
      <c r="F53" s="106">
        <f>F52+'KEY L-8'!$M29</f>
        <v>0.36282407407407413</v>
      </c>
      <c r="G53" s="106">
        <f>G52+'KEY L-8'!$M29</f>
        <v>0.36722222222222223</v>
      </c>
      <c r="H53" s="106">
        <f>H52+'KEY L-8'!$M29</f>
        <v>0.37162037037037043</v>
      </c>
      <c r="I53" s="106">
        <f>I52+'KEY L-8'!$M29</f>
        <v>0.37601851851851853</v>
      </c>
      <c r="J53" s="106">
        <f>J52+'KEY L-8'!$M29</f>
        <v>0.38041666666666674</v>
      </c>
      <c r="K53" s="106">
        <f>K52+'KEY L-8'!$M29</f>
        <v>0.38481481481481483</v>
      </c>
      <c r="L53" s="106">
        <f>L52+'KEY L-8'!$M29</f>
        <v>0.38921296296296304</v>
      </c>
      <c r="M53" s="106">
        <f>M52+'KEY L-8'!$M29</f>
        <v>0.39361111111111113</v>
      </c>
      <c r="N53" s="106">
        <f>N52+'KEY L-8'!$M29</f>
        <v>0.39800925925925934</v>
      </c>
      <c r="O53" s="106">
        <f>O52+'KEY L-8'!$M29</f>
        <v>0.40240740740740744</v>
      </c>
      <c r="P53" s="106">
        <f>P52+'KEY L-8'!$M29</f>
        <v>0.40680555555555564</v>
      </c>
      <c r="Q53" s="106">
        <f>Q52+'KEY L-8'!$M29</f>
        <v>0.41120370370370374</v>
      </c>
      <c r="R53" s="106">
        <f>R52+'KEY L-8'!$M29</f>
        <v>0.41560185185185194</v>
      </c>
      <c r="S53" s="106">
        <f>S52+'KEY L-8'!$M29</f>
        <v>0.42000000000000004</v>
      </c>
      <c r="T53" s="106">
        <f>T52+'KEY L-8'!$M29</f>
        <v>0.42439814814814825</v>
      </c>
      <c r="U53" s="106">
        <f>U52+'KEY L-8'!$M29</f>
        <v>0.42879629629629634</v>
      </c>
      <c r="V53" s="106">
        <f>V52+'KEY L-8'!$M29</f>
        <v>0.43319444444444455</v>
      </c>
      <c r="W53" s="106">
        <f>W52+'KEY L-8'!$M29</f>
        <v>0.43759259259259264</v>
      </c>
      <c r="X53" s="106">
        <f>X52+'KEY L-8'!$M29</f>
        <v>0.44199074074074085</v>
      </c>
      <c r="Y53" s="106">
        <f>Y52+'KEY L-8'!$M29</f>
        <v>0.44638888888888895</v>
      </c>
      <c r="Z53" s="106">
        <f>Z52+'KEY L-8'!$M29</f>
        <v>0.45078703703703715</v>
      </c>
      <c r="AA53" s="106">
        <f>AA52+'KEY L-8'!$M29</f>
        <v>0.45518518518518525</v>
      </c>
      <c r="AB53" s="106">
        <f>AB52+'KEY L-8'!$M29</f>
        <v>0.45958333333333345</v>
      </c>
      <c r="AC53" s="106">
        <f>AC52+'KEY L-8'!$M29</f>
        <v>0.46398148148148155</v>
      </c>
      <c r="AD53" s="106">
        <f>AD52+'KEY L-8'!$M29</f>
        <v>0.46837962962962976</v>
      </c>
    </row>
    <row r="54" spans="2:30" ht="30.75" thickBot="1" x14ac:dyDescent="0.3">
      <c r="B54" s="173" t="s">
        <v>114</v>
      </c>
      <c r="C54" s="96" t="s">
        <v>115</v>
      </c>
      <c r="D54" s="96" t="s">
        <v>115</v>
      </c>
      <c r="E54" s="96" t="s">
        <v>115</v>
      </c>
      <c r="F54" s="96" t="s">
        <v>115</v>
      </c>
      <c r="G54" s="96" t="s">
        <v>115</v>
      </c>
      <c r="H54" s="96" t="s">
        <v>115</v>
      </c>
      <c r="I54" s="96" t="s">
        <v>115</v>
      </c>
      <c r="J54" s="96" t="s">
        <v>115</v>
      </c>
      <c r="K54" s="96" t="s">
        <v>115</v>
      </c>
      <c r="L54" s="96" t="s">
        <v>115</v>
      </c>
      <c r="M54" s="96" t="s">
        <v>115</v>
      </c>
      <c r="N54" s="96" t="s">
        <v>115</v>
      </c>
      <c r="O54" s="96" t="s">
        <v>115</v>
      </c>
      <c r="P54" s="96" t="s">
        <v>115</v>
      </c>
      <c r="Q54" s="96" t="s">
        <v>115</v>
      </c>
      <c r="R54" s="96" t="s">
        <v>115</v>
      </c>
      <c r="S54" s="96" t="s">
        <v>115</v>
      </c>
      <c r="T54" s="96" t="s">
        <v>115</v>
      </c>
      <c r="U54" s="96" t="s">
        <v>115</v>
      </c>
      <c r="V54" s="96" t="s">
        <v>115</v>
      </c>
      <c r="W54" s="96" t="s">
        <v>115</v>
      </c>
      <c r="X54" s="96" t="s">
        <v>115</v>
      </c>
      <c r="Y54" s="96" t="s">
        <v>115</v>
      </c>
      <c r="Z54" s="96" t="s">
        <v>115</v>
      </c>
      <c r="AA54" s="96" t="s">
        <v>115</v>
      </c>
      <c r="AB54" s="96" t="s">
        <v>115</v>
      </c>
      <c r="AC54" s="96" t="s">
        <v>115</v>
      </c>
      <c r="AD54" s="96" t="s">
        <v>115</v>
      </c>
    </row>
  </sheetData>
  <conditionalFormatting sqref="B1:AD1">
    <cfRule type="cellIs" dxfId="8" priority="9" operator="equal">
      <formula>$A$1</formula>
    </cfRule>
  </conditionalFormatting>
  <conditionalFormatting sqref="B27:AD27">
    <cfRule type="containsText" dxfId="7" priority="8" operator="containsText" text="BCGN DN">
      <formula>NOT(ISERROR(SEARCH("BCGN DN",B27)))</formula>
    </cfRule>
  </conditionalFormatting>
  <conditionalFormatting sqref="B1:AD1">
    <cfRule type="cellIs" dxfId="6" priority="7" operator="equal">
      <formula>#REF!</formula>
    </cfRule>
  </conditionalFormatting>
  <conditionalFormatting sqref="B54:AD54">
    <cfRule type="containsText" dxfId="5" priority="4" operator="containsText" text="SBL/ DEPOT">
      <formula>NOT(ISERROR(SEARCH("SBL/ DEPOT",B54)))</formula>
    </cfRule>
    <cfRule type="containsText" dxfId="4" priority="5" operator="containsText" text="JPW UP SDG">
      <formula>NOT(ISERROR(SEARCH("JPW UP SDG",B54)))</formula>
    </cfRule>
    <cfRule type="containsText" dxfId="3" priority="6" operator="containsText" text="JPW DN SDG">
      <formula>NOT(ISERROR(SEARCH("JPW DN SDG",B54)))</formula>
    </cfRule>
  </conditionalFormatting>
  <conditionalFormatting sqref="B54:AD54">
    <cfRule type="cellIs" dxfId="2" priority="3" operator="equal">
      <formula>"JPW DN"</formula>
    </cfRule>
  </conditionalFormatting>
  <conditionalFormatting sqref="B54:AD54">
    <cfRule type="containsText" dxfId="1" priority="1" operator="containsText" text="JPW UP ">
      <formula>NOT(ISERROR(SEARCH("JPW UP ",B54)))</formula>
    </cfRule>
    <cfRule type="containsText" dxfId="0" priority="2" operator="containsText" text="JPW DN SDG">
      <formula>NOT(ISERROR(SEARCH("JPW DN SDG",B54)))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E1:K112"/>
  <sheetViews>
    <sheetView workbookViewId="0">
      <selection activeCell="K22" sqref="K22"/>
    </sheetView>
  </sheetViews>
  <sheetFormatPr defaultRowHeight="15" x14ac:dyDescent="0.25"/>
  <sheetData>
    <row r="1" spans="5:11" x14ac:dyDescent="0.25">
      <c r="E1">
        <v>801</v>
      </c>
      <c r="F1" s="189">
        <v>0.37314814814814823</v>
      </c>
      <c r="I1">
        <v>801</v>
      </c>
      <c r="K1">
        <v>801</v>
      </c>
    </row>
    <row r="2" spans="5:11" x14ac:dyDescent="0.25">
      <c r="E2">
        <v>801</v>
      </c>
      <c r="F2" s="189">
        <v>0.37754629629629638</v>
      </c>
      <c r="I2">
        <v>801</v>
      </c>
      <c r="K2">
        <v>802</v>
      </c>
    </row>
    <row r="3" spans="5:11" x14ac:dyDescent="0.25">
      <c r="E3">
        <v>801</v>
      </c>
      <c r="F3" s="189">
        <v>0.38194444444444453</v>
      </c>
      <c r="I3">
        <v>802</v>
      </c>
      <c r="K3">
        <v>803</v>
      </c>
    </row>
    <row r="4" spans="5:11" x14ac:dyDescent="0.25">
      <c r="E4">
        <v>801</v>
      </c>
      <c r="F4" s="189">
        <v>0.38634259259259268</v>
      </c>
      <c r="I4">
        <v>802</v>
      </c>
      <c r="K4">
        <v>804</v>
      </c>
    </row>
    <row r="5" spans="5:11" x14ac:dyDescent="0.25">
      <c r="E5">
        <v>802</v>
      </c>
      <c r="F5" s="189">
        <v>0.39074074074074083</v>
      </c>
      <c r="I5">
        <v>803</v>
      </c>
      <c r="K5">
        <v>805</v>
      </c>
    </row>
    <row r="6" spans="5:11" x14ac:dyDescent="0.25">
      <c r="E6">
        <v>802</v>
      </c>
      <c r="F6" s="189">
        <v>0.39513888888888898</v>
      </c>
      <c r="I6">
        <v>803</v>
      </c>
      <c r="K6">
        <v>806</v>
      </c>
    </row>
    <row r="7" spans="5:11" x14ac:dyDescent="0.25">
      <c r="E7">
        <v>802</v>
      </c>
      <c r="F7" s="189">
        <v>0.39953703703703713</v>
      </c>
      <c r="I7">
        <v>804</v>
      </c>
      <c r="K7">
        <v>807</v>
      </c>
    </row>
    <row r="8" spans="5:11" x14ac:dyDescent="0.25">
      <c r="E8">
        <v>802</v>
      </c>
      <c r="F8" s="189">
        <v>0.40393518518518529</v>
      </c>
      <c r="I8" s="191">
        <v>805</v>
      </c>
      <c r="K8">
        <v>808</v>
      </c>
    </row>
    <row r="9" spans="5:11" x14ac:dyDescent="0.25">
      <c r="E9">
        <v>802</v>
      </c>
      <c r="F9" s="189">
        <v>0.40833333333333344</v>
      </c>
      <c r="I9">
        <v>806</v>
      </c>
      <c r="K9">
        <v>809</v>
      </c>
    </row>
    <row r="10" spans="5:11" x14ac:dyDescent="0.25">
      <c r="E10">
        <v>803</v>
      </c>
      <c r="F10" s="189">
        <v>0.41273148148148159</v>
      </c>
      <c r="I10">
        <v>806</v>
      </c>
      <c r="K10">
        <v>810</v>
      </c>
    </row>
    <row r="11" spans="5:11" x14ac:dyDescent="0.25">
      <c r="E11">
        <v>803</v>
      </c>
      <c r="F11" s="189">
        <v>0.41712962962962974</v>
      </c>
      <c r="I11">
        <v>807</v>
      </c>
      <c r="K11">
        <v>811</v>
      </c>
    </row>
    <row r="12" spans="5:11" x14ac:dyDescent="0.25">
      <c r="E12">
        <v>803</v>
      </c>
      <c r="F12" s="189">
        <v>0.42152777777777789</v>
      </c>
      <c r="I12">
        <v>807</v>
      </c>
      <c r="K12">
        <v>812</v>
      </c>
    </row>
    <row r="13" spans="5:11" x14ac:dyDescent="0.25">
      <c r="E13">
        <v>803</v>
      </c>
      <c r="F13" s="189">
        <v>0.42592592592592604</v>
      </c>
      <c r="I13">
        <v>808</v>
      </c>
      <c r="K13">
        <v>813</v>
      </c>
    </row>
    <row r="14" spans="5:11" x14ac:dyDescent="0.25">
      <c r="E14">
        <v>803</v>
      </c>
      <c r="F14" s="189">
        <v>0.43032407407407419</v>
      </c>
      <c r="I14">
        <v>808</v>
      </c>
      <c r="K14">
        <v>814</v>
      </c>
    </row>
    <row r="15" spans="5:11" x14ac:dyDescent="0.25">
      <c r="E15">
        <v>804</v>
      </c>
      <c r="F15" s="189">
        <v>0.43472222222222234</v>
      </c>
      <c r="I15">
        <v>809</v>
      </c>
      <c r="K15">
        <v>815</v>
      </c>
    </row>
    <row r="16" spans="5:11" x14ac:dyDescent="0.25">
      <c r="E16">
        <v>804</v>
      </c>
      <c r="F16" s="189">
        <v>0.43912037037037049</v>
      </c>
      <c r="I16">
        <v>809</v>
      </c>
      <c r="K16">
        <v>816</v>
      </c>
    </row>
    <row r="17" spans="5:11" x14ac:dyDescent="0.25">
      <c r="E17">
        <v>804</v>
      </c>
      <c r="F17" s="189">
        <v>0.44351851851851865</v>
      </c>
      <c r="I17">
        <v>810</v>
      </c>
      <c r="K17">
        <v>817</v>
      </c>
    </row>
    <row r="18" spans="5:11" x14ac:dyDescent="0.25">
      <c r="E18">
        <v>804</v>
      </c>
      <c r="F18" s="189">
        <v>0.4479166666666668</v>
      </c>
      <c r="I18">
        <v>810</v>
      </c>
      <c r="K18">
        <v>818</v>
      </c>
    </row>
    <row r="19" spans="5:11" x14ac:dyDescent="0.25">
      <c r="E19">
        <v>804</v>
      </c>
      <c r="F19" s="189">
        <v>0.45231481481481495</v>
      </c>
      <c r="I19" s="191">
        <v>811</v>
      </c>
      <c r="K19">
        <v>819</v>
      </c>
    </row>
    <row r="20" spans="5:11" x14ac:dyDescent="0.25">
      <c r="E20">
        <v>805</v>
      </c>
      <c r="F20" s="189">
        <v>0.4567129629629631</v>
      </c>
      <c r="I20">
        <v>812</v>
      </c>
      <c r="K20">
        <v>820</v>
      </c>
    </row>
    <row r="21" spans="5:11" x14ac:dyDescent="0.25">
      <c r="E21">
        <v>805</v>
      </c>
      <c r="F21" s="189">
        <v>0.46111111111111125</v>
      </c>
      <c r="I21">
        <v>812</v>
      </c>
      <c r="K21">
        <v>821</v>
      </c>
    </row>
    <row r="22" spans="5:11" x14ac:dyDescent="0.25">
      <c r="E22">
        <v>805</v>
      </c>
      <c r="F22" s="189">
        <v>0.4655092592592594</v>
      </c>
      <c r="I22">
        <v>813</v>
      </c>
      <c r="K22">
        <v>822</v>
      </c>
    </row>
    <row r="23" spans="5:11" x14ac:dyDescent="0.25">
      <c r="E23">
        <v>805</v>
      </c>
      <c r="F23" s="189">
        <v>0.46990740740740755</v>
      </c>
      <c r="I23">
        <v>813</v>
      </c>
      <c r="K23">
        <v>823</v>
      </c>
    </row>
    <row r="24" spans="5:11" x14ac:dyDescent="0.25">
      <c r="E24">
        <v>805</v>
      </c>
      <c r="F24" s="189">
        <v>0.4743055555555557</v>
      </c>
      <c r="I24">
        <v>814</v>
      </c>
    </row>
    <row r="25" spans="5:11" x14ac:dyDescent="0.25">
      <c r="E25">
        <v>806</v>
      </c>
      <c r="F25" s="189">
        <v>0.47870370370370385</v>
      </c>
      <c r="I25" s="191">
        <v>815</v>
      </c>
    </row>
    <row r="26" spans="5:11" x14ac:dyDescent="0.25">
      <c r="E26">
        <v>806</v>
      </c>
      <c r="F26" s="189">
        <v>0.483101851851852</v>
      </c>
      <c r="I26">
        <v>816</v>
      </c>
    </row>
    <row r="27" spans="5:11" x14ac:dyDescent="0.25">
      <c r="E27">
        <v>806</v>
      </c>
      <c r="F27" s="189">
        <v>0.48750000000000016</v>
      </c>
      <c r="I27">
        <v>816</v>
      </c>
    </row>
    <row r="28" spans="5:11" x14ac:dyDescent="0.25">
      <c r="E28">
        <v>806</v>
      </c>
      <c r="F28" s="189">
        <v>0.49189814814814831</v>
      </c>
      <c r="I28">
        <v>817</v>
      </c>
    </row>
    <row r="29" spans="5:11" x14ac:dyDescent="0.25">
      <c r="E29">
        <v>806</v>
      </c>
      <c r="F29" s="189">
        <v>0.49629629629629646</v>
      </c>
      <c r="I29">
        <v>818</v>
      </c>
    </row>
    <row r="30" spans="5:11" x14ac:dyDescent="0.25">
      <c r="E30">
        <v>807</v>
      </c>
      <c r="F30" s="189">
        <v>0.50069444444444455</v>
      </c>
      <c r="I30">
        <v>818</v>
      </c>
    </row>
    <row r="31" spans="5:11" x14ac:dyDescent="0.25">
      <c r="E31">
        <v>807</v>
      </c>
      <c r="F31" s="189">
        <v>0.50509259259259265</v>
      </c>
      <c r="I31">
        <v>819</v>
      </c>
    </row>
    <row r="32" spans="5:11" x14ac:dyDescent="0.25">
      <c r="E32">
        <v>807</v>
      </c>
      <c r="F32" s="189">
        <v>0.50949074074074074</v>
      </c>
      <c r="I32">
        <v>819</v>
      </c>
    </row>
    <row r="33" spans="5:9" x14ac:dyDescent="0.25">
      <c r="E33">
        <v>807</v>
      </c>
      <c r="F33" s="189">
        <v>0.51388888888888884</v>
      </c>
      <c r="I33">
        <v>820</v>
      </c>
    </row>
    <row r="34" spans="5:9" x14ac:dyDescent="0.25">
      <c r="E34">
        <v>807</v>
      </c>
      <c r="F34" s="189">
        <v>0.51828703703703694</v>
      </c>
      <c r="I34">
        <v>820</v>
      </c>
    </row>
    <row r="35" spans="5:9" x14ac:dyDescent="0.25">
      <c r="E35">
        <v>808</v>
      </c>
      <c r="F35" s="189">
        <v>0.52268518518518503</v>
      </c>
      <c r="I35">
        <v>821</v>
      </c>
    </row>
    <row r="36" spans="5:9" x14ac:dyDescent="0.25">
      <c r="E36">
        <v>808</v>
      </c>
      <c r="F36" s="189">
        <v>0.52708333333333313</v>
      </c>
      <c r="I36">
        <v>822</v>
      </c>
    </row>
    <row r="37" spans="5:9" x14ac:dyDescent="0.25">
      <c r="E37">
        <v>808</v>
      </c>
      <c r="F37" s="189">
        <v>0.53148148148148122</v>
      </c>
      <c r="I37">
        <v>822</v>
      </c>
    </row>
    <row r="38" spans="5:9" x14ac:dyDescent="0.25">
      <c r="E38">
        <v>808</v>
      </c>
      <c r="F38" s="189">
        <v>0.53587962962962932</v>
      </c>
      <c r="I38">
        <v>823</v>
      </c>
    </row>
    <row r="39" spans="5:9" x14ac:dyDescent="0.25">
      <c r="E39">
        <v>808</v>
      </c>
      <c r="F39" s="189">
        <v>0.54027777777777741</v>
      </c>
      <c r="I39">
        <v>823</v>
      </c>
    </row>
    <row r="40" spans="5:9" x14ac:dyDescent="0.25">
      <c r="E40">
        <v>809</v>
      </c>
      <c r="F40" s="189">
        <v>0.54467592592592551</v>
      </c>
    </row>
    <row r="41" spans="5:9" x14ac:dyDescent="0.25">
      <c r="E41">
        <v>809</v>
      </c>
      <c r="F41" s="189">
        <v>0.5490740740740736</v>
      </c>
    </row>
    <row r="42" spans="5:9" x14ac:dyDescent="0.25">
      <c r="E42">
        <v>809</v>
      </c>
      <c r="F42" s="189">
        <v>0.5534722222222217</v>
      </c>
    </row>
    <row r="43" spans="5:9" x14ac:dyDescent="0.25">
      <c r="E43">
        <v>809</v>
      </c>
      <c r="F43" s="189">
        <v>0.55787037037036979</v>
      </c>
    </row>
    <row r="44" spans="5:9" x14ac:dyDescent="0.25">
      <c r="E44">
        <v>809</v>
      </c>
      <c r="F44" s="189">
        <v>0.56226851851851789</v>
      </c>
    </row>
    <row r="45" spans="5:9" x14ac:dyDescent="0.25">
      <c r="E45">
        <v>810</v>
      </c>
      <c r="F45" s="189">
        <v>0.56666666666666599</v>
      </c>
    </row>
    <row r="46" spans="5:9" x14ac:dyDescent="0.25">
      <c r="E46">
        <v>810</v>
      </c>
      <c r="F46" s="189">
        <v>0.57106481481481408</v>
      </c>
    </row>
    <row r="47" spans="5:9" x14ac:dyDescent="0.25">
      <c r="E47">
        <v>810</v>
      </c>
      <c r="F47" s="189">
        <v>0.57546296296296218</v>
      </c>
    </row>
    <row r="48" spans="5:9" x14ac:dyDescent="0.25">
      <c r="E48">
        <v>810</v>
      </c>
      <c r="F48" s="189">
        <v>0.57986111111111027</v>
      </c>
    </row>
    <row r="49" spans="5:6" x14ac:dyDescent="0.25">
      <c r="E49">
        <v>810</v>
      </c>
      <c r="F49" s="189">
        <v>0.58425925925925837</v>
      </c>
    </row>
    <row r="50" spans="5:6" x14ac:dyDescent="0.25">
      <c r="E50">
        <v>811</v>
      </c>
      <c r="F50" s="189">
        <v>0.58865740740740646</v>
      </c>
    </row>
    <row r="51" spans="5:6" x14ac:dyDescent="0.25">
      <c r="E51">
        <v>811</v>
      </c>
      <c r="F51" s="189">
        <v>0.59305555555555456</v>
      </c>
    </row>
    <row r="52" spans="5:6" x14ac:dyDescent="0.25">
      <c r="E52">
        <v>811</v>
      </c>
      <c r="F52" s="189">
        <v>0.59745370370370265</v>
      </c>
    </row>
    <row r="53" spans="5:6" x14ac:dyDescent="0.25">
      <c r="E53">
        <v>811</v>
      </c>
      <c r="F53" s="189">
        <v>0.60185185185185075</v>
      </c>
    </row>
    <row r="54" spans="5:6" x14ac:dyDescent="0.25">
      <c r="E54">
        <v>811</v>
      </c>
      <c r="F54" s="189">
        <v>0.60624999999999885</v>
      </c>
    </row>
    <row r="55" spans="5:6" x14ac:dyDescent="0.25">
      <c r="E55">
        <v>813</v>
      </c>
      <c r="F55" s="189">
        <v>0.61064814814814694</v>
      </c>
    </row>
    <row r="56" spans="5:6" x14ac:dyDescent="0.25">
      <c r="E56">
        <v>813</v>
      </c>
      <c r="F56" s="189">
        <v>0.61504629629629504</v>
      </c>
    </row>
    <row r="57" spans="5:6" x14ac:dyDescent="0.25">
      <c r="E57">
        <v>813</v>
      </c>
      <c r="F57" s="189">
        <v>0.61944444444444313</v>
      </c>
    </row>
    <row r="58" spans="5:6" x14ac:dyDescent="0.25">
      <c r="E58">
        <v>813</v>
      </c>
      <c r="F58" s="189">
        <v>0.62384259259259123</v>
      </c>
    </row>
    <row r="59" spans="5:6" x14ac:dyDescent="0.25">
      <c r="E59">
        <v>813</v>
      </c>
      <c r="F59" s="189">
        <v>0.62824074074073932</v>
      </c>
    </row>
    <row r="60" spans="5:6" x14ac:dyDescent="0.25">
      <c r="E60">
        <v>814</v>
      </c>
      <c r="F60" s="189">
        <v>0.63263888888888742</v>
      </c>
    </row>
    <row r="61" spans="5:6" x14ac:dyDescent="0.25">
      <c r="E61">
        <v>814</v>
      </c>
      <c r="F61" s="189">
        <v>0.63703703703703551</v>
      </c>
    </row>
    <row r="62" spans="5:6" x14ac:dyDescent="0.25">
      <c r="E62">
        <v>814</v>
      </c>
      <c r="F62" s="189">
        <v>0.64143518518518361</v>
      </c>
    </row>
    <row r="63" spans="5:6" x14ac:dyDescent="0.25">
      <c r="E63">
        <v>814</v>
      </c>
      <c r="F63" s="189">
        <v>0.64583333333333171</v>
      </c>
    </row>
    <row r="64" spans="5:6" x14ac:dyDescent="0.25">
      <c r="E64">
        <v>814</v>
      </c>
      <c r="F64" s="189">
        <v>0.6502314814814798</v>
      </c>
    </row>
    <row r="65" spans="5:6" x14ac:dyDescent="0.25">
      <c r="E65">
        <v>815</v>
      </c>
      <c r="F65" s="189">
        <v>0.6546296296296279</v>
      </c>
    </row>
    <row r="66" spans="5:6" x14ac:dyDescent="0.25">
      <c r="E66">
        <v>815</v>
      </c>
      <c r="F66" s="189">
        <v>0.65902777777777599</v>
      </c>
    </row>
    <row r="67" spans="5:6" x14ac:dyDescent="0.25">
      <c r="E67">
        <v>815</v>
      </c>
      <c r="F67" s="189">
        <v>0.66342592592592409</v>
      </c>
    </row>
    <row r="68" spans="5:6" x14ac:dyDescent="0.25">
      <c r="E68">
        <v>815</v>
      </c>
      <c r="F68" s="189">
        <v>0.66782407407407218</v>
      </c>
    </row>
    <row r="69" spans="5:6" x14ac:dyDescent="0.25">
      <c r="E69">
        <v>815</v>
      </c>
      <c r="F69" s="189">
        <v>0.67222222222222028</v>
      </c>
    </row>
    <row r="70" spans="5:6" x14ac:dyDescent="0.25">
      <c r="E70">
        <v>816</v>
      </c>
      <c r="F70" s="189">
        <v>0.67662037037036837</v>
      </c>
    </row>
    <row r="71" spans="5:6" x14ac:dyDescent="0.25">
      <c r="E71">
        <v>816</v>
      </c>
      <c r="F71" s="189">
        <v>0.68101851851851647</v>
      </c>
    </row>
    <row r="72" spans="5:6" x14ac:dyDescent="0.25">
      <c r="E72">
        <v>816</v>
      </c>
      <c r="F72" s="189">
        <v>0.68541666666666456</v>
      </c>
    </row>
    <row r="73" spans="5:6" x14ac:dyDescent="0.25">
      <c r="E73">
        <v>816</v>
      </c>
      <c r="F73" s="189">
        <v>0.68981481481481266</v>
      </c>
    </row>
    <row r="74" spans="5:6" x14ac:dyDescent="0.25">
      <c r="E74">
        <v>816</v>
      </c>
      <c r="F74" s="189">
        <v>0.69421296296296076</v>
      </c>
    </row>
    <row r="75" spans="5:6" x14ac:dyDescent="0.25">
      <c r="E75">
        <v>817</v>
      </c>
      <c r="F75" s="189">
        <v>0.69861111111110885</v>
      </c>
    </row>
    <row r="76" spans="5:6" x14ac:dyDescent="0.25">
      <c r="E76">
        <v>817</v>
      </c>
      <c r="F76" s="189">
        <v>0.70300925925925695</v>
      </c>
    </row>
    <row r="77" spans="5:6" x14ac:dyDescent="0.25">
      <c r="E77">
        <v>817</v>
      </c>
      <c r="F77" s="189">
        <v>0.70740740740740504</v>
      </c>
    </row>
    <row r="78" spans="5:6" x14ac:dyDescent="0.25">
      <c r="E78">
        <v>817</v>
      </c>
      <c r="F78" s="189">
        <v>0.71180555555555314</v>
      </c>
    </row>
    <row r="79" spans="5:6" x14ac:dyDescent="0.25">
      <c r="E79">
        <v>817</v>
      </c>
      <c r="F79" s="189">
        <v>0.71620370370370123</v>
      </c>
    </row>
    <row r="80" spans="5:6" x14ac:dyDescent="0.25">
      <c r="E80">
        <v>818</v>
      </c>
      <c r="F80" s="189">
        <v>0.72060185185184933</v>
      </c>
    </row>
    <row r="81" spans="5:6" x14ac:dyDescent="0.25">
      <c r="E81">
        <v>818</v>
      </c>
      <c r="F81" s="189">
        <v>0.72499999999999742</v>
      </c>
    </row>
    <row r="82" spans="5:6" x14ac:dyDescent="0.25">
      <c r="E82">
        <v>818</v>
      </c>
      <c r="F82" s="189">
        <v>0.72939814814814552</v>
      </c>
    </row>
    <row r="83" spans="5:6" x14ac:dyDescent="0.25">
      <c r="E83">
        <v>818</v>
      </c>
      <c r="F83" s="189">
        <v>0.73379629629629362</v>
      </c>
    </row>
    <row r="84" spans="5:6" x14ac:dyDescent="0.25">
      <c r="E84">
        <v>818</v>
      </c>
      <c r="F84" s="189">
        <v>0.73819444444444171</v>
      </c>
    </row>
    <row r="85" spans="5:6" x14ac:dyDescent="0.25">
      <c r="E85">
        <v>819</v>
      </c>
      <c r="F85" s="189">
        <v>0.74259259259258981</v>
      </c>
    </row>
    <row r="86" spans="5:6" x14ac:dyDescent="0.25">
      <c r="E86">
        <v>819</v>
      </c>
      <c r="F86" s="189">
        <v>0.7469907407407379</v>
      </c>
    </row>
    <row r="87" spans="5:6" x14ac:dyDescent="0.25">
      <c r="E87">
        <v>819</v>
      </c>
      <c r="F87" s="189">
        <v>0.751388888888886</v>
      </c>
    </row>
    <row r="88" spans="5:6" x14ac:dyDescent="0.25">
      <c r="E88">
        <v>819</v>
      </c>
      <c r="F88" s="189">
        <v>0.75578703703703409</v>
      </c>
    </row>
    <row r="89" spans="5:6" x14ac:dyDescent="0.25">
      <c r="E89">
        <v>819</v>
      </c>
      <c r="F89" s="189">
        <v>0.76018518518518219</v>
      </c>
    </row>
    <row r="90" spans="5:6" x14ac:dyDescent="0.25">
      <c r="E90">
        <v>820</v>
      </c>
      <c r="F90" s="189">
        <v>0.76458333333333028</v>
      </c>
    </row>
    <row r="91" spans="5:6" x14ac:dyDescent="0.25">
      <c r="E91">
        <v>820</v>
      </c>
      <c r="F91" s="189">
        <v>0.76898148148147838</v>
      </c>
    </row>
    <row r="92" spans="5:6" x14ac:dyDescent="0.25">
      <c r="E92">
        <v>820</v>
      </c>
      <c r="F92" s="189">
        <v>0.77337962962962647</v>
      </c>
    </row>
    <row r="93" spans="5:6" x14ac:dyDescent="0.25">
      <c r="E93">
        <v>820</v>
      </c>
      <c r="F93" s="189">
        <v>0.77777777777777457</v>
      </c>
    </row>
    <row r="94" spans="5:6" x14ac:dyDescent="0.25">
      <c r="E94">
        <v>820</v>
      </c>
      <c r="F94" s="189">
        <v>0.78217592592592267</v>
      </c>
    </row>
    <row r="95" spans="5:6" x14ac:dyDescent="0.25">
      <c r="E95">
        <v>821</v>
      </c>
      <c r="F95" s="189">
        <v>0.78657407407407076</v>
      </c>
    </row>
    <row r="96" spans="5:6" x14ac:dyDescent="0.25">
      <c r="E96">
        <v>821</v>
      </c>
      <c r="F96" s="189">
        <v>0.79097222222221886</v>
      </c>
    </row>
    <row r="97" spans="5:6" x14ac:dyDescent="0.25">
      <c r="E97">
        <v>821</v>
      </c>
      <c r="F97" s="189">
        <v>0.79537037037036695</v>
      </c>
    </row>
    <row r="98" spans="5:6" x14ac:dyDescent="0.25">
      <c r="E98">
        <v>821</v>
      </c>
      <c r="F98" s="189">
        <v>0.79976851851851505</v>
      </c>
    </row>
    <row r="99" spans="5:6" x14ac:dyDescent="0.25">
      <c r="E99">
        <v>821</v>
      </c>
      <c r="F99" s="189">
        <v>0.80416666666666314</v>
      </c>
    </row>
    <row r="100" spans="5:6" x14ac:dyDescent="0.25">
      <c r="E100">
        <v>822</v>
      </c>
      <c r="F100" s="189">
        <v>0.80856481481481124</v>
      </c>
    </row>
    <row r="101" spans="5:6" x14ac:dyDescent="0.25">
      <c r="E101">
        <v>822</v>
      </c>
      <c r="F101" s="189">
        <v>0.81296296296295933</v>
      </c>
    </row>
    <row r="102" spans="5:6" x14ac:dyDescent="0.25">
      <c r="E102">
        <v>822</v>
      </c>
      <c r="F102" s="189">
        <v>0.81736111111110743</v>
      </c>
    </row>
    <row r="103" spans="5:6" x14ac:dyDescent="0.25">
      <c r="E103">
        <v>822</v>
      </c>
      <c r="F103" s="189">
        <v>0.82175925925925553</v>
      </c>
    </row>
    <row r="104" spans="5:6" x14ac:dyDescent="0.25">
      <c r="E104">
        <v>822</v>
      </c>
      <c r="F104" s="189">
        <v>0.82615740740740362</v>
      </c>
    </row>
    <row r="105" spans="5:6" x14ac:dyDescent="0.25">
      <c r="E105">
        <v>823</v>
      </c>
      <c r="F105" s="189">
        <v>0.83055555555555172</v>
      </c>
    </row>
    <row r="106" spans="5:6" x14ac:dyDescent="0.25">
      <c r="E106">
        <v>823</v>
      </c>
      <c r="F106" s="189">
        <v>0.83495370370369981</v>
      </c>
    </row>
    <row r="107" spans="5:6" x14ac:dyDescent="0.25">
      <c r="E107">
        <v>823</v>
      </c>
      <c r="F107" s="189">
        <v>0.83935185185184791</v>
      </c>
    </row>
    <row r="108" spans="5:6" x14ac:dyDescent="0.25">
      <c r="E108">
        <v>823</v>
      </c>
      <c r="F108" s="189">
        <v>0.843749999999996</v>
      </c>
    </row>
    <row r="109" spans="5:6" x14ac:dyDescent="0.25">
      <c r="E109">
        <v>824</v>
      </c>
      <c r="F109" s="189">
        <v>0.8481481481481441</v>
      </c>
    </row>
    <row r="110" spans="5:6" x14ac:dyDescent="0.25">
      <c r="E110">
        <v>824</v>
      </c>
      <c r="F110" s="189">
        <v>0.85254629629629219</v>
      </c>
    </row>
    <row r="111" spans="5:6" x14ac:dyDescent="0.25">
      <c r="E111">
        <v>824</v>
      </c>
      <c r="F111" s="189">
        <v>0.85694444444444029</v>
      </c>
    </row>
    <row r="112" spans="5:6" x14ac:dyDescent="0.25">
      <c r="E112">
        <v>824</v>
      </c>
      <c r="F112" s="189">
        <v>0.86134259259258839</v>
      </c>
    </row>
  </sheetData>
  <sortState ref="K1:K17">
    <sortCondition ref="K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DFFE6"/>
  </sheetPr>
  <dimension ref="A1:V675"/>
  <sheetViews>
    <sheetView topLeftCell="A46" workbookViewId="0">
      <selection activeCell="G63" sqref="G63"/>
    </sheetView>
  </sheetViews>
  <sheetFormatPr defaultRowHeight="15" x14ac:dyDescent="0.25"/>
  <cols>
    <col min="2" max="2" width="10.140625" customWidth="1"/>
    <col min="10" max="10" width="9.85546875" customWidth="1"/>
    <col min="16" max="16" width="13.7109375" style="398" customWidth="1"/>
    <col min="17" max="17" width="9.140625" style="387"/>
  </cols>
  <sheetData>
    <row r="1" spans="1:17" ht="45" x14ac:dyDescent="0.25">
      <c r="P1" s="397" t="s">
        <v>170</v>
      </c>
      <c r="Q1" s="391" t="s">
        <v>171</v>
      </c>
    </row>
    <row r="2" spans="1:17" ht="15" customHeight="1" x14ac:dyDescent="0.25">
      <c r="A2" s="484" t="s">
        <v>172</v>
      </c>
      <c r="B2" s="484"/>
      <c r="C2" s="296" t="s">
        <v>157</v>
      </c>
      <c r="D2" s="297">
        <v>0.28125</v>
      </c>
      <c r="E2" s="483" t="s">
        <v>173</v>
      </c>
      <c r="F2" s="483" t="s">
        <v>174</v>
      </c>
      <c r="I2" s="484" t="s">
        <v>172</v>
      </c>
      <c r="J2" s="484"/>
      <c r="K2" s="296" t="s">
        <v>157</v>
      </c>
      <c r="L2" s="297">
        <f>IF(K2="Depot", (K5-(25/60/24)), (K5-(15/60/24)))</f>
        <v>0.28125</v>
      </c>
      <c r="M2" s="483" t="s">
        <v>173</v>
      </c>
      <c r="N2" s="483" t="s">
        <v>174</v>
      </c>
    </row>
    <row r="3" spans="1:17" x14ac:dyDescent="0.25">
      <c r="A3" s="484" t="s">
        <v>176</v>
      </c>
      <c r="B3" s="484"/>
      <c r="C3" s="296" t="s">
        <v>95</v>
      </c>
      <c r="D3" s="297">
        <f>IF(D10&gt;0,IF(C3="Depot",D10+(20/24/60),D10+(10/60/24)),IF(D9&gt;0,IF(C3="Depot",D9+(20/24/60),D9+(10/60/24)),IF(D8&gt;0,IF(C3="Depot",D8+(20/24/60),D8+(10/60/24)),IF(D7&gt;0,IF(C3="Depot",D7+(20/24/60),D7+(10/60/24)),IF(D6&gt;0,IF(C3="Depot",D6+(20/24/60),D6+(10/60/24)),IF(D5&gt;0,IF(C3="Depot",D5+(20/24/60),D5+(10/60/24))))))))</f>
        <v>0.61458333333333337</v>
      </c>
      <c r="E3" s="483"/>
      <c r="F3" s="483"/>
      <c r="I3" s="484" t="s">
        <v>176</v>
      </c>
      <c r="J3" s="484"/>
      <c r="K3" s="296" t="s">
        <v>95</v>
      </c>
      <c r="L3" s="297">
        <f>IF(L10&gt;0,IF(K3="Depot",L10+(20/24/60),L10+(10/60/24)),IF(L9&gt;0,IF(K3="Depot",L9+(20/24/60),L9+(10/60/24)),IF(L8&gt;0,IF(K3="Depot",L8+(20/24/60),L8+(10/60/24)),IF(L7&gt;0,IF(K3="Depot",L7+(20/24/60),L7+(10/60/24)),IF(L6&gt;0,IF(K3="Depot",L6+(20/24/60),L6+(10/60/24)),IF(L5&gt;0,IF(K3="Depot",L5+(20/24/60),L5+(10/60/24))))))))</f>
        <v>0.59375</v>
      </c>
      <c r="M3" s="483"/>
      <c r="N3" s="483"/>
      <c r="P3" s="399"/>
      <c r="Q3" s="386"/>
    </row>
    <row r="4" spans="1:17" x14ac:dyDescent="0.25">
      <c r="A4" s="442" t="s">
        <v>177</v>
      </c>
      <c r="B4" s="442" t="s">
        <v>178</v>
      </c>
      <c r="C4" s="298" t="s">
        <v>179</v>
      </c>
      <c r="D4" s="297" t="s">
        <v>180</v>
      </c>
      <c r="E4" s="483"/>
      <c r="F4" s="483"/>
      <c r="I4" s="442" t="s">
        <v>177</v>
      </c>
      <c r="J4" s="442" t="s">
        <v>178</v>
      </c>
      <c r="K4" s="298" t="s">
        <v>179</v>
      </c>
      <c r="L4" s="297" t="s">
        <v>180</v>
      </c>
      <c r="M4" s="483"/>
      <c r="N4" s="483"/>
    </row>
    <row r="5" spans="1:17" x14ac:dyDescent="0.25">
      <c r="A5" s="498">
        <v>1</v>
      </c>
      <c r="B5" s="439" t="s">
        <v>202</v>
      </c>
      <c r="C5" s="301">
        <v>0.28125</v>
      </c>
      <c r="D5" s="301">
        <v>0.43263888888888885</v>
      </c>
      <c r="E5" s="302">
        <f>C6-D5</f>
        <v>2.0138888888888928E-2</v>
      </c>
      <c r="F5" s="302">
        <v>0</v>
      </c>
      <c r="I5" s="498">
        <v>2</v>
      </c>
      <c r="J5" s="309"/>
      <c r="K5" s="301">
        <v>0.2986111111111111</v>
      </c>
      <c r="L5" s="301">
        <v>0.39513888888888887</v>
      </c>
      <c r="M5" s="302">
        <f>K6-L5</f>
        <v>3.9583333333333359E-2</v>
      </c>
      <c r="N5" s="302">
        <f>L5-K5</f>
        <v>9.6527777777777768E-2</v>
      </c>
    </row>
    <row r="6" spans="1:17" x14ac:dyDescent="0.25">
      <c r="A6" s="499"/>
      <c r="B6" s="440"/>
      <c r="C6" s="301">
        <v>0.45277777777777778</v>
      </c>
      <c r="D6" s="301">
        <v>0.55347222222222225</v>
      </c>
      <c r="E6" s="302">
        <f>C7-D6</f>
        <v>4.0277777777777746E-2</v>
      </c>
      <c r="F6" s="302">
        <f>D6-C6</f>
        <v>0.10069444444444448</v>
      </c>
      <c r="I6" s="499"/>
      <c r="J6" s="306"/>
      <c r="K6" s="303">
        <v>0.43472222222222223</v>
      </c>
      <c r="L6" s="304">
        <v>0.53611111111111109</v>
      </c>
      <c r="M6" s="302">
        <f>K7-L6</f>
        <v>1.736111111111116E-2</v>
      </c>
      <c r="N6" s="302">
        <f>L6-K6</f>
        <v>0.10138888888888886</v>
      </c>
    </row>
    <row r="7" spans="1:17" x14ac:dyDescent="0.25">
      <c r="A7" s="500"/>
      <c r="B7" s="441" t="s">
        <v>200</v>
      </c>
      <c r="C7" s="358">
        <v>0.59375</v>
      </c>
      <c r="D7" s="359">
        <v>0.60763888888888895</v>
      </c>
      <c r="E7" s="302"/>
      <c r="F7" s="302">
        <f>D7-C7</f>
        <v>1.3888888888888951E-2</v>
      </c>
      <c r="I7" s="500"/>
      <c r="J7" s="306"/>
      <c r="K7" s="305">
        <v>0.55347222222222225</v>
      </c>
      <c r="L7" s="297">
        <v>0.58680555555555558</v>
      </c>
      <c r="M7" s="302"/>
      <c r="N7" s="302">
        <f>L7-K7</f>
        <v>3.3333333333333326E-2</v>
      </c>
    </row>
    <row r="8" spans="1:17" x14ac:dyDescent="0.25">
      <c r="A8" s="382">
        <v>1</v>
      </c>
      <c r="B8" s="306"/>
      <c r="C8" s="303"/>
      <c r="D8" s="304"/>
      <c r="E8" s="302"/>
      <c r="F8" s="302"/>
      <c r="I8" s="382">
        <v>2</v>
      </c>
      <c r="J8" s="306"/>
      <c r="K8" s="303"/>
      <c r="L8" s="304"/>
      <c r="M8" s="302"/>
      <c r="N8" s="302"/>
    </row>
    <row r="9" spans="1:17" x14ac:dyDescent="0.25">
      <c r="A9" s="442"/>
      <c r="B9" s="306"/>
      <c r="C9" s="305"/>
      <c r="D9" s="297"/>
      <c r="E9" s="302"/>
      <c r="F9" s="302"/>
      <c r="I9" s="442"/>
      <c r="J9" s="306"/>
      <c r="K9" s="305"/>
      <c r="L9" s="297"/>
      <c r="M9" s="302"/>
      <c r="N9" s="302"/>
    </row>
    <row r="10" spans="1:17" x14ac:dyDescent="0.25">
      <c r="A10" s="442"/>
      <c r="B10" s="306"/>
      <c r="C10" s="303"/>
      <c r="D10" s="304"/>
      <c r="E10" s="302"/>
      <c r="F10" s="302"/>
      <c r="I10" s="442"/>
      <c r="J10" s="306"/>
      <c r="K10" s="303"/>
      <c r="L10" s="304"/>
      <c r="M10" s="302"/>
      <c r="N10" s="302"/>
    </row>
    <row r="11" spans="1:17" x14ac:dyDescent="0.25">
      <c r="A11" s="307">
        <f>D3-D2</f>
        <v>0.33333333333333337</v>
      </c>
      <c r="B11" s="482"/>
      <c r="C11" s="482"/>
      <c r="D11" s="482"/>
      <c r="E11" s="307">
        <f>SUM(E5:E10)</f>
        <v>6.0416666666666674E-2</v>
      </c>
      <c r="F11" s="307">
        <f>SUM(F5:F10)</f>
        <v>0.11458333333333343</v>
      </c>
      <c r="I11" s="307">
        <f>L3-L2</f>
        <v>0.3125</v>
      </c>
      <c r="J11" s="482"/>
      <c r="K11" s="482"/>
      <c r="L11" s="482"/>
      <c r="M11" s="307">
        <f>SUM(M5:M10)</f>
        <v>5.694444444444452E-2</v>
      </c>
      <c r="N11" s="307">
        <f>SUM(N5:N10)</f>
        <v>0.23124999999999996</v>
      </c>
      <c r="P11" s="400">
        <f>F11+N11</f>
        <v>0.34583333333333338</v>
      </c>
      <c r="Q11" s="388"/>
    </row>
    <row r="13" spans="1:17" ht="15" customHeight="1" x14ac:dyDescent="0.25">
      <c r="A13" s="484" t="s">
        <v>172</v>
      </c>
      <c r="B13" s="484"/>
      <c r="C13" s="296" t="s">
        <v>157</v>
      </c>
      <c r="D13" s="297">
        <f>IF(C13="Depot", (C16-(25/60/24)), (C16-(15/60/24)))</f>
        <v>0.28819444444444442</v>
      </c>
      <c r="E13" s="483" t="s">
        <v>173</v>
      </c>
      <c r="F13" s="483" t="s">
        <v>174</v>
      </c>
      <c r="I13" s="484" t="s">
        <v>172</v>
      </c>
      <c r="J13" s="484"/>
      <c r="K13" s="296" t="s">
        <v>157</v>
      </c>
      <c r="L13" s="297">
        <f>IF(K13="Depot", (K16-(25/60/24)), (K16-(15/60/24)))</f>
        <v>0.28472222222222221</v>
      </c>
      <c r="M13" s="483" t="s">
        <v>173</v>
      </c>
      <c r="N13" s="483" t="s">
        <v>174</v>
      </c>
    </row>
    <row r="14" spans="1:17" x14ac:dyDescent="0.25">
      <c r="A14" s="484" t="s">
        <v>176</v>
      </c>
      <c r="B14" s="484"/>
      <c r="C14" s="296" t="s">
        <v>95</v>
      </c>
      <c r="D14" s="297">
        <f>IF(D21&gt;0,IF(C14="Depot",D21+(20/24/60),D21+(10/60/24)),IF(D20&gt;0,IF(C14="Depot",D20+(20/24/60),D20+(10/60/24)),IF(D19&gt;0,IF(C14="Depot",D19+(20/24/60),D19+(10/60/24)),IF(D18&gt;0,IF(C14="Depot",D18+(20/24/60),D18+(10/60/24)),IF(D17&gt;0,IF(C14="Depot",D17+(20/24/60),D17+(10/60/24)),IF(D16&gt;0,IF(C14="Depot",D16+(20/24/60),D16+(10/60/24))))))))</f>
        <v>0.60277777777777775</v>
      </c>
      <c r="E14" s="483"/>
      <c r="F14" s="483"/>
      <c r="I14" s="484" t="s">
        <v>176</v>
      </c>
      <c r="J14" s="484"/>
      <c r="K14" s="298" t="s">
        <v>95</v>
      </c>
      <c r="L14" s="297">
        <f>IF(L21&gt;0,IF(K14="Depot",L21+(20/24/60),L21+(10/60/24)),IF(L20&gt;0,IF(K14="Depot",L20+(20/24/60),L20+(10/60/24)),IF(L19&gt;0,IF(K14="Depot",L19+(20/24/60),L19+(10/60/24)),IF(L18&gt;0,IF(K14="Depot",L18+(20/24/60),L18+(10/60/24)),IF(L17&gt;0,IF(K14="Depot",L17+(20/24/60),L17+(10/60/24)),IF(L16&gt;0,IF(K14="Depot",L16+(20/24/60),L16+(10/60/24))))))))</f>
        <v>0.61111111111111105</v>
      </c>
      <c r="M14" s="483"/>
      <c r="N14" s="483"/>
    </row>
    <row r="15" spans="1:17" x14ac:dyDescent="0.25">
      <c r="A15" s="442" t="s">
        <v>177</v>
      </c>
      <c r="B15" s="442" t="s">
        <v>178</v>
      </c>
      <c r="C15" s="298" t="s">
        <v>179</v>
      </c>
      <c r="D15" s="297" t="s">
        <v>180</v>
      </c>
      <c r="E15" s="483"/>
      <c r="F15" s="483"/>
      <c r="I15" s="442" t="s">
        <v>177</v>
      </c>
      <c r="J15" s="442" t="s">
        <v>178</v>
      </c>
      <c r="K15" s="298" t="s">
        <v>179</v>
      </c>
      <c r="L15" s="297" t="s">
        <v>180</v>
      </c>
      <c r="M15" s="483"/>
      <c r="N15" s="483"/>
    </row>
    <row r="16" spans="1:17" x14ac:dyDescent="0.25">
      <c r="A16" s="498">
        <v>3</v>
      </c>
      <c r="B16" s="309"/>
      <c r="C16" s="301">
        <v>0.30555555555555552</v>
      </c>
      <c r="D16" s="301">
        <v>0.40416666666666662</v>
      </c>
      <c r="E16" s="302">
        <f>C17-D16</f>
        <v>3.9583333333333415E-2</v>
      </c>
      <c r="F16" s="302">
        <f>D16-C16</f>
        <v>9.8611111111111094E-2</v>
      </c>
      <c r="I16" s="498">
        <v>4</v>
      </c>
      <c r="J16" s="309"/>
      <c r="K16" s="301">
        <v>0.30208333333333331</v>
      </c>
      <c r="L16" s="301">
        <v>0.37152777777777773</v>
      </c>
      <c r="M16" s="302">
        <f>K17-L16</f>
        <v>4.1666666666666685E-2</v>
      </c>
      <c r="N16" s="302">
        <f>L16-K16</f>
        <v>6.944444444444442E-2</v>
      </c>
    </row>
    <row r="17" spans="1:22" x14ac:dyDescent="0.25">
      <c r="A17" s="499"/>
      <c r="B17" s="306"/>
      <c r="C17" s="303">
        <v>0.44375000000000003</v>
      </c>
      <c r="D17" s="304">
        <v>0.54513888888888895</v>
      </c>
      <c r="E17" s="302">
        <f>C18-D17</f>
        <v>1.7361111111111049E-2</v>
      </c>
      <c r="F17" s="302">
        <f>D17-C17</f>
        <v>0.10138888888888892</v>
      </c>
      <c r="I17" s="499"/>
      <c r="J17" s="306"/>
      <c r="K17" s="303">
        <v>0.41319444444444442</v>
      </c>
      <c r="L17" s="304">
        <v>0.51388888888888895</v>
      </c>
      <c r="M17" s="302">
        <f>K18-L17</f>
        <v>5.7638888888888795E-2</v>
      </c>
      <c r="N17" s="302">
        <f>L17-K17</f>
        <v>0.10069444444444453</v>
      </c>
    </row>
    <row r="18" spans="1:22" x14ac:dyDescent="0.25">
      <c r="A18" s="500"/>
      <c r="B18" s="306"/>
      <c r="C18" s="305">
        <v>0.5625</v>
      </c>
      <c r="D18" s="297">
        <v>0.59583333333333333</v>
      </c>
      <c r="E18" s="302"/>
      <c r="F18" s="302">
        <f>D18-C18</f>
        <v>3.3333333333333326E-2</v>
      </c>
      <c r="I18" s="500"/>
      <c r="J18" s="357">
        <v>1</v>
      </c>
      <c r="K18" s="305">
        <v>0.57152777777777775</v>
      </c>
      <c r="L18" s="297">
        <v>0.60416666666666663</v>
      </c>
      <c r="M18" s="302">
        <f>K19-L18</f>
        <v>-0.60416666666666663</v>
      </c>
      <c r="N18" s="302">
        <f>L18-K18</f>
        <v>3.2638888888888884E-2</v>
      </c>
    </row>
    <row r="19" spans="1:22" x14ac:dyDescent="0.25">
      <c r="A19" s="382">
        <v>3</v>
      </c>
      <c r="B19" s="306"/>
      <c r="C19" s="303"/>
      <c r="D19" s="304"/>
      <c r="E19" s="302"/>
      <c r="F19" s="302">
        <f>D19-C19</f>
        <v>0</v>
      </c>
      <c r="I19" s="382">
        <v>4</v>
      </c>
      <c r="J19" s="306"/>
      <c r="K19" s="303"/>
      <c r="L19" s="304"/>
      <c r="M19" s="302"/>
      <c r="N19" s="302">
        <f>L19-K19</f>
        <v>0</v>
      </c>
    </row>
    <row r="20" spans="1:22" x14ac:dyDescent="0.25">
      <c r="A20" s="438">
        <v>4</v>
      </c>
      <c r="B20" s="306"/>
      <c r="C20" s="305"/>
      <c r="D20" s="297"/>
      <c r="E20" s="302"/>
      <c r="F20" s="302"/>
      <c r="I20" s="438">
        <v>4</v>
      </c>
      <c r="J20" s="306"/>
      <c r="K20" s="305"/>
      <c r="L20" s="297"/>
      <c r="M20" s="302"/>
      <c r="N20" s="302"/>
    </row>
    <row r="21" spans="1:22" x14ac:dyDescent="0.25">
      <c r="A21" s="442"/>
      <c r="B21" s="306"/>
      <c r="C21" s="303"/>
      <c r="D21" s="304"/>
      <c r="E21" s="302"/>
      <c r="F21" s="302"/>
      <c r="I21" s="442"/>
      <c r="J21" s="306"/>
      <c r="K21" s="303"/>
      <c r="L21" s="304"/>
      <c r="M21" s="302"/>
      <c r="N21" s="302"/>
    </row>
    <row r="22" spans="1:22" x14ac:dyDescent="0.25">
      <c r="A22" s="307">
        <f>D14-D13</f>
        <v>0.31458333333333333</v>
      </c>
      <c r="B22" s="482"/>
      <c r="C22" s="482"/>
      <c r="D22" s="482"/>
      <c r="E22" s="307">
        <f>SUM(E16:E21)</f>
        <v>5.6944444444444464E-2</v>
      </c>
      <c r="F22" s="307">
        <f>SUM(F16:F21)</f>
        <v>0.23333333333333334</v>
      </c>
      <c r="I22" s="433">
        <f>L14-L13</f>
        <v>0.32638888888888884</v>
      </c>
      <c r="J22" s="482"/>
      <c r="K22" s="482"/>
      <c r="L22" s="482"/>
      <c r="M22" s="307">
        <f>SUM(M16:M21)</f>
        <v>-0.5048611111111112</v>
      </c>
      <c r="N22" s="433">
        <f>SUM(N16:N21)</f>
        <v>0.20277777777777783</v>
      </c>
      <c r="P22" s="400">
        <f>F22+N22</f>
        <v>0.43611111111111117</v>
      </c>
      <c r="Q22" s="388"/>
    </row>
    <row r="24" spans="1:22" ht="15" customHeight="1" x14ac:dyDescent="0.25">
      <c r="A24" s="484" t="s">
        <v>172</v>
      </c>
      <c r="B24" s="484"/>
      <c r="C24" s="296" t="s">
        <v>175</v>
      </c>
      <c r="D24" s="297">
        <v>0.28125</v>
      </c>
      <c r="E24" s="483" t="s">
        <v>173</v>
      </c>
      <c r="F24" s="483" t="s">
        <v>174</v>
      </c>
      <c r="I24" s="484" t="s">
        <v>172</v>
      </c>
      <c r="J24" s="484"/>
      <c r="K24" s="296" t="s">
        <v>95</v>
      </c>
      <c r="L24" s="297">
        <v>0.29166666666666669</v>
      </c>
      <c r="M24" s="483" t="s">
        <v>173</v>
      </c>
      <c r="N24" s="483" t="s">
        <v>174</v>
      </c>
    </row>
    <row r="25" spans="1:22" x14ac:dyDescent="0.25">
      <c r="A25" s="484" t="s">
        <v>176</v>
      </c>
      <c r="B25" s="484"/>
      <c r="C25" s="298" t="s">
        <v>95</v>
      </c>
      <c r="D25" s="297">
        <v>0.61458333333333337</v>
      </c>
      <c r="E25" s="483"/>
      <c r="F25" s="483"/>
      <c r="I25" s="484" t="s">
        <v>176</v>
      </c>
      <c r="J25" s="484"/>
      <c r="K25" s="298" t="s">
        <v>95</v>
      </c>
      <c r="L25" s="297">
        <v>0.625</v>
      </c>
      <c r="M25" s="483"/>
      <c r="N25" s="483"/>
    </row>
    <row r="26" spans="1:22" x14ac:dyDescent="0.25">
      <c r="A26" s="442" t="s">
        <v>177</v>
      </c>
      <c r="B26" s="442" t="s">
        <v>178</v>
      </c>
      <c r="C26" s="298" t="s">
        <v>179</v>
      </c>
      <c r="D26" s="297" t="s">
        <v>180</v>
      </c>
      <c r="E26" s="483"/>
      <c r="F26" s="483"/>
      <c r="I26" s="442" t="s">
        <v>177</v>
      </c>
      <c r="J26" s="442" t="s">
        <v>178</v>
      </c>
      <c r="K26" s="298" t="s">
        <v>179</v>
      </c>
      <c r="L26" s="297" t="s">
        <v>180</v>
      </c>
      <c r="M26" s="483"/>
      <c r="N26" s="483"/>
      <c r="V26" t="s">
        <v>217</v>
      </c>
    </row>
    <row r="27" spans="1:22" x14ac:dyDescent="0.25">
      <c r="A27" s="498">
        <v>5</v>
      </c>
      <c r="B27" s="434" t="s">
        <v>203</v>
      </c>
      <c r="C27" s="301">
        <v>0.30555555555555552</v>
      </c>
      <c r="D27" s="301">
        <v>0.43263888888888885</v>
      </c>
      <c r="E27" s="302">
        <f>C28-D27</f>
        <v>2.430555555555558E-2</v>
      </c>
      <c r="F27" s="302">
        <v>0</v>
      </c>
      <c r="I27" s="498">
        <v>6</v>
      </c>
      <c r="J27" s="501" t="s">
        <v>192</v>
      </c>
      <c r="K27" s="301"/>
      <c r="L27" s="301"/>
      <c r="M27" s="302">
        <f>K28-L27</f>
        <v>0</v>
      </c>
      <c r="N27" s="302">
        <f>L27-K27</f>
        <v>0</v>
      </c>
      <c r="V27" t="s">
        <v>217</v>
      </c>
    </row>
    <row r="28" spans="1:22" x14ac:dyDescent="0.25">
      <c r="A28" s="499"/>
      <c r="B28" s="431">
        <v>10</v>
      </c>
      <c r="C28" s="303">
        <v>0.45694444444444443</v>
      </c>
      <c r="D28" s="304">
        <v>0.55833333333333335</v>
      </c>
      <c r="E28" s="302">
        <f>C29-D28</f>
        <v>3.8888888888888862E-2</v>
      </c>
      <c r="F28" s="302">
        <f>D28-C28</f>
        <v>0.10138888888888892</v>
      </c>
      <c r="I28" s="499"/>
      <c r="J28" s="502"/>
      <c r="K28" s="303"/>
      <c r="L28" s="304"/>
      <c r="M28" s="302">
        <f>K29-L28</f>
        <v>0</v>
      </c>
      <c r="N28" s="302">
        <f>L28-K28</f>
        <v>0</v>
      </c>
    </row>
    <row r="29" spans="1:22" x14ac:dyDescent="0.25">
      <c r="A29" s="500"/>
      <c r="B29" s="357" t="s">
        <v>200</v>
      </c>
      <c r="C29" s="303">
        <v>0.59722222222222221</v>
      </c>
      <c r="D29" s="304">
        <v>0.60763888888888895</v>
      </c>
      <c r="E29" s="302">
        <f>C30-D29</f>
        <v>-0.60763888888888895</v>
      </c>
      <c r="F29" s="302">
        <v>0</v>
      </c>
      <c r="I29" s="500"/>
      <c r="J29" s="503"/>
      <c r="K29" s="305"/>
      <c r="L29" s="297"/>
      <c r="M29" s="302"/>
      <c r="N29" s="302">
        <f>L29-K29</f>
        <v>0</v>
      </c>
    </row>
    <row r="30" spans="1:22" x14ac:dyDescent="0.25">
      <c r="A30" s="438">
        <v>3</v>
      </c>
      <c r="B30" s="306"/>
      <c r="C30" s="303"/>
      <c r="D30" s="304"/>
      <c r="E30" s="302"/>
      <c r="F30" s="302">
        <f>D30-C30</f>
        <v>0</v>
      </c>
      <c r="I30" s="382">
        <v>6</v>
      </c>
      <c r="J30" s="306"/>
      <c r="K30" s="303"/>
      <c r="L30" s="304"/>
      <c r="M30" s="302"/>
      <c r="N30" s="302"/>
    </row>
    <row r="31" spans="1:22" x14ac:dyDescent="0.25">
      <c r="A31" s="442"/>
      <c r="B31" s="306"/>
      <c r="C31" s="305"/>
      <c r="D31" s="297"/>
      <c r="E31" s="302"/>
      <c r="F31" s="302"/>
      <c r="I31" s="442"/>
      <c r="J31" s="306"/>
      <c r="K31" s="305"/>
      <c r="L31" s="297"/>
      <c r="M31" s="302"/>
      <c r="N31" s="302"/>
    </row>
    <row r="32" spans="1:22" x14ac:dyDescent="0.25">
      <c r="A32" s="442"/>
      <c r="B32" s="306"/>
      <c r="C32" s="303"/>
      <c r="D32" s="304"/>
      <c r="E32" s="302"/>
      <c r="F32" s="302"/>
      <c r="I32" s="442"/>
      <c r="J32" s="306"/>
      <c r="K32" s="303"/>
      <c r="L32" s="304"/>
      <c r="M32" s="302"/>
      <c r="N32" s="302"/>
    </row>
    <row r="33" spans="1:22" x14ac:dyDescent="0.25">
      <c r="A33" s="307">
        <f>D25-D24</f>
        <v>0.33333333333333337</v>
      </c>
      <c r="B33" s="482"/>
      <c r="C33" s="482"/>
      <c r="D33" s="482"/>
      <c r="E33" s="307">
        <f>SUM(E27:E32)</f>
        <v>-0.54444444444444451</v>
      </c>
      <c r="F33" s="307">
        <f>SUM(F27:F32)</f>
        <v>0.10138888888888892</v>
      </c>
      <c r="I33" s="307">
        <f>L25-L24</f>
        <v>0.33333333333333331</v>
      </c>
      <c r="J33" s="482"/>
      <c r="K33" s="482"/>
      <c r="L33" s="482"/>
      <c r="M33" s="307">
        <f>SUM(M27:M32)</f>
        <v>0</v>
      </c>
      <c r="N33" s="307">
        <f>SUM(N27:N32)</f>
        <v>0</v>
      </c>
      <c r="P33" s="400">
        <f>F33+N33</f>
        <v>0.10138888888888892</v>
      </c>
      <c r="Q33" s="388"/>
      <c r="U33" t="s">
        <v>216</v>
      </c>
    </row>
    <row r="34" spans="1:22" x14ac:dyDescent="0.25">
      <c r="Q34" s="388"/>
    </row>
    <row r="35" spans="1:22" ht="15" customHeight="1" x14ac:dyDescent="0.25">
      <c r="A35" s="484" t="s">
        <v>172</v>
      </c>
      <c r="B35" s="484"/>
      <c r="C35" s="310" t="s">
        <v>27</v>
      </c>
      <c r="D35" s="297">
        <v>0.29166666666666669</v>
      </c>
      <c r="E35" s="483" t="s">
        <v>173</v>
      </c>
      <c r="F35" s="483" t="s">
        <v>174</v>
      </c>
      <c r="I35" s="484" t="s">
        <v>172</v>
      </c>
      <c r="J35" s="484"/>
      <c r="K35" s="296" t="s">
        <v>157</v>
      </c>
      <c r="L35" s="297">
        <f>IF(K35="Depot", (K38-(25/60/24)), (K38-(15/60/24)))</f>
        <v>0.2951388888888889</v>
      </c>
      <c r="M35" s="483" t="s">
        <v>173</v>
      </c>
      <c r="N35" s="483" t="s">
        <v>174</v>
      </c>
      <c r="Q35" s="388"/>
    </row>
    <row r="36" spans="1:22" x14ac:dyDescent="0.25">
      <c r="A36" s="484" t="s">
        <v>176</v>
      </c>
      <c r="B36" s="484"/>
      <c r="C36" s="298" t="s">
        <v>95</v>
      </c>
      <c r="D36" s="297">
        <f>IF(D43&gt;0,IF(C36="Depot",D43+(20/24/60),D43+(10/60/24)),IF(D42&gt;0,IF(C36="Depot",D42+(20/24/60),D42+(10/60/24)),IF(D41&gt;0,IF(C36="Depot",D41+(20/24/60),D41+(10/60/24)),IF(D40&gt;0,IF(C36="Depot",D40+(20/24/60),D40+(10/60/24)),IF(D39&gt;0,IF(C36="Depot",D39+(20/24/60),D39+(10/60/24)),IF(D38&gt;0,IF(C36="Depot",D38+(20/24/60),D38+(10/60/24))))))))</f>
        <v>0.59791666666666665</v>
      </c>
      <c r="E36" s="483"/>
      <c r="F36" s="483"/>
      <c r="I36" s="484" t="s">
        <v>176</v>
      </c>
      <c r="J36" s="484"/>
      <c r="K36" s="298" t="s">
        <v>95</v>
      </c>
      <c r="L36" s="297">
        <f>IF(L43&gt;0,IF(K36="Depot",L43+(20/24/60),L43+(10/60/24)),IF(L42&gt;0,IF(K36="Depot",L42+(20/24/60),L42+(10/60/24)),IF(L41&gt;0,IF(K36="Depot",L41+(20/24/60),L41+(10/60/24)),IF(L40&gt;0,IF(K36="Depot",L40+(20/24/60),L40+(10/60/24)),IF(L39&gt;0,IF(K36="Depot",L39+(20/24/60),L39+(10/60/24)),IF(L38&gt;0,IF(K36="Depot",L38+(20/24/60),L38+(10/60/24))))))))</f>
        <v>0.61597222222222225</v>
      </c>
      <c r="M36" s="483"/>
      <c r="N36" s="483"/>
      <c r="Q36" s="388"/>
    </row>
    <row r="37" spans="1:22" x14ac:dyDescent="0.25">
      <c r="A37" s="442" t="s">
        <v>177</v>
      </c>
      <c r="B37" s="442" t="s">
        <v>178</v>
      </c>
      <c r="C37" s="298" t="s">
        <v>179</v>
      </c>
      <c r="D37" s="297" t="s">
        <v>180</v>
      </c>
      <c r="E37" s="483"/>
      <c r="F37" s="483"/>
      <c r="I37" s="442" t="s">
        <v>177</v>
      </c>
      <c r="J37" s="442" t="s">
        <v>178</v>
      </c>
      <c r="K37" s="298" t="s">
        <v>179</v>
      </c>
      <c r="L37" s="297" t="s">
        <v>180</v>
      </c>
      <c r="M37" s="483"/>
      <c r="N37" s="483"/>
      <c r="T37" t="s">
        <v>222</v>
      </c>
    </row>
    <row r="38" spans="1:22" x14ac:dyDescent="0.25">
      <c r="A38" s="498">
        <v>8</v>
      </c>
      <c r="B38" s="309"/>
      <c r="C38" s="301">
        <v>0.30902777777777779</v>
      </c>
      <c r="D38" s="301">
        <v>0.37986111111111115</v>
      </c>
      <c r="E38" s="302">
        <f>C39-D38</f>
        <v>4.166666666666663E-2</v>
      </c>
      <c r="F38" s="302">
        <f>D38-C38</f>
        <v>7.0833333333333359E-2</v>
      </c>
      <c r="I38" s="498">
        <v>9</v>
      </c>
      <c r="J38" s="309"/>
      <c r="K38" s="301">
        <v>0.3125</v>
      </c>
      <c r="L38" s="301">
        <v>0.40833333333333338</v>
      </c>
      <c r="M38" s="302">
        <f>K39-L38</f>
        <v>3.9583333333333304E-2</v>
      </c>
      <c r="N38" s="302">
        <f>L38-K38</f>
        <v>9.5833333333333381E-2</v>
      </c>
    </row>
    <row r="39" spans="1:22" x14ac:dyDescent="0.25">
      <c r="A39" s="499"/>
      <c r="B39" s="306"/>
      <c r="C39" s="303">
        <v>0.42152777777777778</v>
      </c>
      <c r="D39" s="304">
        <v>0.5229166666666667</v>
      </c>
      <c r="E39" s="302">
        <f>C40-D39</f>
        <v>3.5416666666666652E-2</v>
      </c>
      <c r="F39" s="302">
        <f>D39-C39</f>
        <v>0.10138888888888892</v>
      </c>
      <c r="I39" s="499"/>
      <c r="J39" s="306"/>
      <c r="K39" s="303">
        <v>0.44791666666666669</v>
      </c>
      <c r="L39" s="304">
        <v>0.5493055555555556</v>
      </c>
      <c r="M39" s="302">
        <f>K40-L39</f>
        <v>2.6388888888888795E-2</v>
      </c>
      <c r="N39" s="302">
        <f>L39-K39</f>
        <v>0.10138888888888892</v>
      </c>
    </row>
    <row r="40" spans="1:22" x14ac:dyDescent="0.25">
      <c r="A40" s="500"/>
      <c r="B40" s="306"/>
      <c r="C40" s="305">
        <v>0.55833333333333335</v>
      </c>
      <c r="D40" s="297">
        <v>0.59097222222222223</v>
      </c>
      <c r="E40" s="302"/>
      <c r="F40" s="302">
        <f>D40-C40</f>
        <v>3.2638888888888884E-2</v>
      </c>
      <c r="I40" s="500"/>
      <c r="J40" s="357">
        <v>5</v>
      </c>
      <c r="K40" s="303">
        <v>0.5756944444444444</v>
      </c>
      <c r="L40" s="304">
        <v>0.60902777777777783</v>
      </c>
      <c r="M40" s="302"/>
      <c r="N40" s="302">
        <f>L40-K40</f>
        <v>3.3333333333333437E-2</v>
      </c>
    </row>
    <row r="41" spans="1:22" x14ac:dyDescent="0.25">
      <c r="A41" s="382">
        <v>8</v>
      </c>
      <c r="B41" s="306"/>
      <c r="C41" s="303"/>
      <c r="D41" s="304"/>
      <c r="E41" s="302"/>
      <c r="F41" s="302">
        <f>D41-C41</f>
        <v>0</v>
      </c>
      <c r="I41" s="382">
        <v>9</v>
      </c>
      <c r="J41" s="306"/>
      <c r="K41" s="303"/>
      <c r="L41" s="304"/>
      <c r="M41" s="302"/>
      <c r="N41" s="302"/>
    </row>
    <row r="42" spans="1:22" x14ac:dyDescent="0.25">
      <c r="A42" s="442"/>
      <c r="B42" s="306"/>
      <c r="C42" s="305"/>
      <c r="D42" s="297"/>
      <c r="E42" s="302"/>
      <c r="F42" s="302"/>
      <c r="I42" s="442"/>
      <c r="J42" s="306"/>
      <c r="K42" s="305"/>
      <c r="L42" s="297"/>
      <c r="M42" s="302"/>
      <c r="N42" s="302"/>
    </row>
    <row r="43" spans="1:22" x14ac:dyDescent="0.25">
      <c r="A43" s="442"/>
      <c r="B43" s="306"/>
      <c r="C43" s="303"/>
      <c r="D43" s="304"/>
      <c r="E43" s="302"/>
      <c r="F43" s="302"/>
      <c r="I43" s="442"/>
      <c r="J43" s="306"/>
      <c r="K43" s="303"/>
      <c r="L43" s="304"/>
      <c r="M43" s="302"/>
      <c r="N43" s="302"/>
    </row>
    <row r="44" spans="1:22" x14ac:dyDescent="0.25">
      <c r="A44" s="307">
        <f>D36-D35</f>
        <v>0.30624999999999997</v>
      </c>
      <c r="B44" s="482"/>
      <c r="C44" s="482"/>
      <c r="D44" s="482"/>
      <c r="E44" s="307">
        <f>SUM(E38:E43)</f>
        <v>7.7083333333333282E-2</v>
      </c>
      <c r="F44" s="307">
        <f>SUM(F38:F43)</f>
        <v>0.20486111111111116</v>
      </c>
      <c r="I44" s="307">
        <f>L36-L35</f>
        <v>0.32083333333333336</v>
      </c>
      <c r="J44" s="482"/>
      <c r="K44" s="482"/>
      <c r="L44" s="482"/>
      <c r="M44" s="307">
        <f>SUM(M38:M43)</f>
        <v>6.5972222222222099E-2</v>
      </c>
      <c r="N44" s="307">
        <f>SUM(N38:N43)</f>
        <v>0.23055555555555574</v>
      </c>
      <c r="P44" s="400">
        <f>F44+N44</f>
        <v>0.4354166666666669</v>
      </c>
      <c r="Q44" s="388"/>
      <c r="T44" s="306">
        <v>9</v>
      </c>
      <c r="U44" s="305">
        <v>0.57986111111111105</v>
      </c>
      <c r="V44" s="297">
        <v>0.61319444444444449</v>
      </c>
    </row>
    <row r="46" spans="1:22" ht="15" customHeight="1" x14ac:dyDescent="0.25">
      <c r="A46" s="484" t="s">
        <v>172</v>
      </c>
      <c r="B46" s="484"/>
      <c r="C46" s="296" t="s">
        <v>157</v>
      </c>
      <c r="D46" s="297">
        <f>IF(C46="Depot", (C49-(25/60/24)), (C49-(15/60/24)))</f>
        <v>0.30208333333333337</v>
      </c>
      <c r="E46" s="483" t="s">
        <v>173</v>
      </c>
      <c r="F46" s="483" t="s">
        <v>174</v>
      </c>
      <c r="I46" s="484" t="s">
        <v>172</v>
      </c>
      <c r="J46" s="484"/>
      <c r="K46" s="296" t="s">
        <v>157</v>
      </c>
      <c r="L46" s="297">
        <f>IF(K46="Depot", (K49-(25/60/24)), (K49-(15/60/24)))</f>
        <v>0.30208333333333337</v>
      </c>
      <c r="M46" s="483" t="s">
        <v>173</v>
      </c>
      <c r="N46" s="483" t="s">
        <v>174</v>
      </c>
    </row>
    <row r="47" spans="1:22" x14ac:dyDescent="0.25">
      <c r="A47" s="484" t="s">
        <v>176</v>
      </c>
      <c r="B47" s="484"/>
      <c r="C47" s="298" t="s">
        <v>95</v>
      </c>
      <c r="D47" s="297">
        <f>IF(D54&gt;0,IF(C47="Depot",D54+(20/24/60),D54+(10/60/24)),IF(D53&gt;0,IF(C47="Depot",D53+(20/24/60),D53+(10/60/24)),IF(D52&gt;0,IF(C47="Depot",D52+(20/24/60),D52+(10/60/24)),IF(D51&gt;0,IF(C47="Depot",D51+(20/24/60),D51+(10/60/24)),IF(D50&gt;0,IF(C47="Depot",D50+(20/24/60),D50+(10/60/24)),IF(D49&gt;0,IF(C47="Depot",D49+(20/24/60),D49+(10/60/24))))))))</f>
        <v>0.62013888888888891</v>
      </c>
      <c r="E47" s="483"/>
      <c r="F47" s="483"/>
      <c r="I47" s="484" t="s">
        <v>176</v>
      </c>
      <c r="J47" s="484"/>
      <c r="K47" s="298" t="s">
        <v>95</v>
      </c>
      <c r="L47" s="297">
        <f>IF(L54&gt;0,IF(K47="Depot",L54+(20/24/60),L54+(10/60/24)),IF(L53&gt;0,IF(K47="Depot",L53+(20/24/60),L53+(10/60/24)),IF(L52&gt;0,IF(K47="Depot",L52+(20/24/60),L52+(10/60/24)),IF(L51&gt;0,IF(K47="Depot",L51+(20/24/60),L51+(10/60/24)),IF(L50&gt;0,IF(K47="Depot",L50+(20/24/60),L50+(10/60/24)),IF(L49&gt;0,IF(K47="Depot",L49+(20/24/60),L49+(10/60/24))))))))</f>
        <v>0.63194444444444442</v>
      </c>
      <c r="M47" s="483"/>
      <c r="N47" s="483"/>
    </row>
    <row r="48" spans="1:22" x14ac:dyDescent="0.25">
      <c r="A48" s="442" t="s">
        <v>177</v>
      </c>
      <c r="B48" s="442" t="s">
        <v>178</v>
      </c>
      <c r="C48" s="298" t="s">
        <v>179</v>
      </c>
      <c r="D48" s="297" t="s">
        <v>180</v>
      </c>
      <c r="E48" s="483"/>
      <c r="F48" s="483"/>
      <c r="I48" s="442" t="s">
        <v>177</v>
      </c>
      <c r="J48" s="442" t="s">
        <v>178</v>
      </c>
      <c r="K48" s="298" t="s">
        <v>179</v>
      </c>
      <c r="L48" s="297" t="s">
        <v>180</v>
      </c>
      <c r="M48" s="483"/>
      <c r="N48" s="483"/>
      <c r="T48" s="431">
        <v>9</v>
      </c>
      <c r="U48" s="305">
        <v>0.57986111111111105</v>
      </c>
      <c r="V48" s="297">
        <v>0.61319444444444449</v>
      </c>
    </row>
    <row r="49" spans="1:22" x14ac:dyDescent="0.25">
      <c r="A49" s="498">
        <v>10</v>
      </c>
      <c r="B49" s="309"/>
      <c r="C49" s="301">
        <v>0.31944444444444448</v>
      </c>
      <c r="D49" s="301">
        <v>0.41319444444444442</v>
      </c>
      <c r="E49" s="302">
        <f>C50-D49</f>
        <v>2.6388888888888962E-2</v>
      </c>
      <c r="F49" s="302">
        <f>D49-C49</f>
        <v>9.3749999999999944E-2</v>
      </c>
      <c r="I49" s="498">
        <v>11</v>
      </c>
      <c r="J49" s="309"/>
      <c r="K49" s="301">
        <v>0.31944444444444448</v>
      </c>
      <c r="L49" s="301">
        <v>0.43055555555555558</v>
      </c>
      <c r="M49" s="302">
        <f>K50-L49</f>
        <v>4.3749999999999956E-2</v>
      </c>
      <c r="N49" s="302">
        <f>L49-K49</f>
        <v>0.1111111111111111</v>
      </c>
    </row>
    <row r="50" spans="1:22" x14ac:dyDescent="0.25">
      <c r="A50" s="499"/>
      <c r="B50" s="431">
        <v>41</v>
      </c>
      <c r="C50" s="303">
        <v>0.43958333333333338</v>
      </c>
      <c r="D50" s="304">
        <v>0.54027777777777775</v>
      </c>
      <c r="E50" s="302">
        <f>C51-D50</f>
        <v>3.9583333333333304E-2</v>
      </c>
      <c r="F50" s="302">
        <f>D50-C50</f>
        <v>0.10069444444444436</v>
      </c>
      <c r="I50" s="499"/>
      <c r="J50" s="306"/>
      <c r="K50" s="303">
        <v>0.47430555555555554</v>
      </c>
      <c r="L50" s="304">
        <v>0.56874999999999998</v>
      </c>
      <c r="M50" s="302">
        <f>K51-L50</f>
        <v>1.8055555555555602E-2</v>
      </c>
      <c r="N50" s="302">
        <f>L50-K50</f>
        <v>9.4444444444444442E-2</v>
      </c>
    </row>
    <row r="51" spans="1:22" x14ac:dyDescent="0.25">
      <c r="A51" s="500"/>
      <c r="B51" s="431">
        <v>9</v>
      </c>
      <c r="C51" s="305">
        <v>0.57986111111111105</v>
      </c>
      <c r="D51" s="297">
        <v>0.61319444444444449</v>
      </c>
      <c r="E51" s="302"/>
      <c r="F51" s="302">
        <f>D51-C51</f>
        <v>3.3333333333333437E-2</v>
      </c>
      <c r="I51" s="500"/>
      <c r="J51" s="357" t="s">
        <v>200</v>
      </c>
      <c r="K51" s="358">
        <v>0.58680555555555558</v>
      </c>
      <c r="L51" s="359">
        <v>0.625</v>
      </c>
      <c r="M51" s="302"/>
      <c r="N51" s="302">
        <v>0</v>
      </c>
      <c r="T51" s="431">
        <v>10</v>
      </c>
      <c r="U51" s="305">
        <v>0.58888888888888891</v>
      </c>
      <c r="V51" s="297">
        <v>0.62222222222222223</v>
      </c>
    </row>
    <row r="52" spans="1:22" x14ac:dyDescent="0.25">
      <c r="A52" s="382">
        <v>10</v>
      </c>
      <c r="B52" s="306"/>
      <c r="C52" s="303"/>
      <c r="D52" s="304"/>
      <c r="E52" s="302"/>
      <c r="F52" s="302"/>
      <c r="I52" s="382">
        <v>11</v>
      </c>
      <c r="J52" s="306"/>
      <c r="K52" s="303"/>
      <c r="L52" s="304"/>
      <c r="M52" s="302"/>
      <c r="N52" s="302">
        <f>L52-K52</f>
        <v>0</v>
      </c>
    </row>
    <row r="53" spans="1:22" x14ac:dyDescent="0.25">
      <c r="A53" s="442"/>
      <c r="B53" s="306"/>
      <c r="C53" s="305"/>
      <c r="D53" s="297"/>
      <c r="E53" s="302"/>
      <c r="F53" s="302"/>
      <c r="I53" s="442"/>
      <c r="J53" s="306"/>
      <c r="K53" s="305"/>
      <c r="L53" s="297"/>
      <c r="M53" s="302"/>
      <c r="N53" s="302"/>
    </row>
    <row r="54" spans="1:22" x14ac:dyDescent="0.25">
      <c r="A54" s="442"/>
      <c r="B54" s="306"/>
      <c r="C54" s="303"/>
      <c r="D54" s="304"/>
      <c r="E54" s="302"/>
      <c r="F54" s="302"/>
      <c r="I54" s="442"/>
      <c r="J54" s="306"/>
      <c r="K54" s="303"/>
      <c r="L54" s="304"/>
      <c r="M54" s="302"/>
      <c r="N54" s="302"/>
    </row>
    <row r="55" spans="1:22" x14ac:dyDescent="0.25">
      <c r="A55" s="307">
        <f>D47-D46</f>
        <v>0.31805555555555554</v>
      </c>
      <c r="B55" s="482"/>
      <c r="C55" s="482"/>
      <c r="D55" s="482"/>
      <c r="E55" s="307">
        <f>SUM(E49:E54)</f>
        <v>6.5972222222222265E-2</v>
      </c>
      <c r="F55" s="307">
        <f>SUM(F49:F54)</f>
        <v>0.22777777777777775</v>
      </c>
      <c r="I55" s="307">
        <f>L47-L46</f>
        <v>0.32986111111111105</v>
      </c>
      <c r="J55" s="482"/>
      <c r="K55" s="482"/>
      <c r="L55" s="482"/>
      <c r="M55" s="307">
        <f>SUM(M49:M54)</f>
        <v>6.1805555555555558E-2</v>
      </c>
      <c r="N55" s="307">
        <f>SUM(N49:N54)</f>
        <v>0.20555555555555555</v>
      </c>
      <c r="P55" s="400">
        <f>F55+N55</f>
        <v>0.43333333333333329</v>
      </c>
      <c r="Q55" s="388"/>
    </row>
    <row r="57" spans="1:22" ht="15" customHeight="1" x14ac:dyDescent="0.25">
      <c r="A57" s="484" t="s">
        <v>172</v>
      </c>
      <c r="B57" s="484"/>
      <c r="C57" s="296" t="s">
        <v>24</v>
      </c>
      <c r="D57" s="297">
        <v>0.30555555555555552</v>
      </c>
      <c r="E57" s="483" t="s">
        <v>173</v>
      </c>
      <c r="F57" s="483" t="s">
        <v>174</v>
      </c>
      <c r="I57" s="484" t="s">
        <v>172</v>
      </c>
      <c r="J57" s="484"/>
      <c r="K57" s="296" t="s">
        <v>24</v>
      </c>
      <c r="L57" s="297">
        <v>0.30555555555555552</v>
      </c>
      <c r="M57" s="483" t="s">
        <v>173</v>
      </c>
      <c r="N57" s="483" t="s">
        <v>174</v>
      </c>
    </row>
    <row r="58" spans="1:22" x14ac:dyDescent="0.25">
      <c r="A58" s="484" t="s">
        <v>176</v>
      </c>
      <c r="B58" s="484"/>
      <c r="C58" s="298" t="s">
        <v>95</v>
      </c>
      <c r="D58" s="297">
        <f>IF(D65&gt;0,IF(C58="Depot",D65+(20/24/60),D65+(10/60/24)),IF(D64&gt;0,IF(C58="Depot",D64+(20/24/60),D64+(10/60/24)),IF(D63&gt;0,IF(C58="Depot",D63+(20/24/60),D63+(10/60/24)),IF(D62&gt;0,IF(C58="Depot",D62+(20/24/60),D62+(10/60/24)),IF(D61&gt;0,IF(C58="Depot",D61+(20/24/60),D61+(10/60/24)),IF(D60&gt;0,IF(C58="Depot",D60+(20/24/60),D60+(10/60/24))))))))</f>
        <v>0.6333333333333333</v>
      </c>
      <c r="E58" s="483"/>
      <c r="F58" s="483"/>
      <c r="I58" s="484" t="s">
        <v>176</v>
      </c>
      <c r="J58" s="484"/>
      <c r="K58" s="298" t="s">
        <v>95</v>
      </c>
      <c r="L58" s="297">
        <f>IF(L65&gt;0,IF(K58="Depot",L65+(20/24/60),L65+(10/60/24)),IF(L64&gt;0,IF(K58="Depot",L64+(20/24/60),L64+(10/60/24)),IF(L63&gt;0,IF(K58="Depot",L63+(20/24/60),L63+(10/60/24)),IF(L62&gt;0,IF(K58="Depot",L62+(20/24/60),L62+(10/60/24)),IF(L61&gt;0,IF(K58="Depot",L61+(20/24/60),L61+(10/60/24)),IF(L60&gt;0,IF(K58="Depot",L60+(20/24/60),L60+(10/60/24))))))))</f>
        <v>0.62916666666666665</v>
      </c>
      <c r="M58" s="483"/>
      <c r="N58" s="483"/>
    </row>
    <row r="59" spans="1:22" x14ac:dyDescent="0.25">
      <c r="A59" s="442" t="s">
        <v>177</v>
      </c>
      <c r="B59" s="442" t="s">
        <v>178</v>
      </c>
      <c r="C59" s="298" t="s">
        <v>179</v>
      </c>
      <c r="D59" s="297" t="s">
        <v>180</v>
      </c>
      <c r="E59" s="483"/>
      <c r="F59" s="483"/>
      <c r="I59" s="442" t="s">
        <v>177</v>
      </c>
      <c r="J59" s="442" t="s">
        <v>178</v>
      </c>
      <c r="K59" s="298" t="s">
        <v>179</v>
      </c>
      <c r="L59" s="297" t="s">
        <v>180</v>
      </c>
      <c r="M59" s="483"/>
      <c r="N59" s="483"/>
    </row>
    <row r="60" spans="1:22" x14ac:dyDescent="0.25">
      <c r="A60" s="498">
        <v>12</v>
      </c>
      <c r="B60" s="309"/>
      <c r="C60" s="301">
        <v>0.33333333333333331</v>
      </c>
      <c r="D60" s="301">
        <v>0.42152777777777778</v>
      </c>
      <c r="E60" s="302">
        <f>C61-D60</f>
        <v>4.4444444444444453E-2</v>
      </c>
      <c r="F60" s="302">
        <f>D60-C60</f>
        <v>8.8194444444444464E-2</v>
      </c>
      <c r="I60" s="498">
        <v>13</v>
      </c>
      <c r="J60" s="309"/>
      <c r="K60" s="301">
        <v>0.3298611111111111</v>
      </c>
      <c r="L60" s="301">
        <v>0.41736111111111113</v>
      </c>
      <c r="M60" s="302">
        <f>K61-L60</f>
        <v>4.3749999999999956E-2</v>
      </c>
      <c r="N60" s="302">
        <f>L60-K60</f>
        <v>8.7500000000000022E-2</v>
      </c>
    </row>
    <row r="61" spans="1:22" x14ac:dyDescent="0.25">
      <c r="A61" s="499"/>
      <c r="B61" s="306"/>
      <c r="C61" s="303">
        <v>0.46597222222222223</v>
      </c>
      <c r="D61" s="304">
        <v>0.56666666666666665</v>
      </c>
      <c r="E61" s="302">
        <f>C62-D61</f>
        <v>2.6388888888888906E-2</v>
      </c>
      <c r="F61" s="302">
        <f>D61-C61</f>
        <v>0.10069444444444442</v>
      </c>
      <c r="I61" s="499"/>
      <c r="J61" s="306"/>
      <c r="K61" s="303">
        <v>0.46111111111111108</v>
      </c>
      <c r="L61" s="304">
        <v>0.5625</v>
      </c>
      <c r="M61" s="302">
        <f>K62-L61</f>
        <v>2.6388888888888906E-2</v>
      </c>
      <c r="N61" s="302">
        <f>L61-K61</f>
        <v>0.10138888888888892</v>
      </c>
      <c r="R61" s="357">
        <v>10</v>
      </c>
      <c r="S61" s="305">
        <v>0.58888888888888891</v>
      </c>
      <c r="T61" s="297">
        <v>0.62222222222222223</v>
      </c>
    </row>
    <row r="62" spans="1:22" x14ac:dyDescent="0.25">
      <c r="A62" s="500"/>
      <c r="B62" s="306">
        <v>13</v>
      </c>
      <c r="C62" s="305">
        <v>0.59305555555555556</v>
      </c>
      <c r="D62" s="297">
        <v>0.62638888888888888</v>
      </c>
      <c r="E62" s="302"/>
      <c r="F62" s="302">
        <f>D62-C62</f>
        <v>3.3333333333333326E-2</v>
      </c>
      <c r="I62" s="500"/>
      <c r="J62" s="431">
        <v>10</v>
      </c>
      <c r="K62" s="305">
        <v>0.58888888888888891</v>
      </c>
      <c r="L62" s="297">
        <v>0.62222222222222223</v>
      </c>
      <c r="M62" s="302">
        <f>K63-L62</f>
        <v>-0.62222222222222223</v>
      </c>
      <c r="N62" s="302">
        <f>L62-K62</f>
        <v>3.3333333333333326E-2</v>
      </c>
    </row>
    <row r="63" spans="1:22" x14ac:dyDescent="0.25">
      <c r="A63" s="382">
        <v>12</v>
      </c>
      <c r="B63" s="306"/>
      <c r="C63" s="305"/>
      <c r="D63" s="297"/>
      <c r="E63" s="302"/>
      <c r="F63" s="302">
        <f>D63-C63</f>
        <v>0</v>
      </c>
      <c r="I63" s="382">
        <v>13</v>
      </c>
      <c r="J63" s="306"/>
      <c r="K63" s="303"/>
      <c r="L63" s="304"/>
      <c r="M63" s="302"/>
      <c r="N63" s="302">
        <f>L63-K63</f>
        <v>0</v>
      </c>
    </row>
    <row r="64" spans="1:22" x14ac:dyDescent="0.25">
      <c r="A64" s="465">
        <v>13</v>
      </c>
      <c r="B64" s="306"/>
      <c r="C64" s="305"/>
      <c r="D64" s="297"/>
      <c r="E64" s="302"/>
      <c r="F64" s="302"/>
      <c r="I64" s="465">
        <v>12</v>
      </c>
      <c r="J64" s="306"/>
      <c r="K64" s="305"/>
      <c r="L64" s="297"/>
      <c r="M64" s="302"/>
      <c r="N64" s="302"/>
    </row>
    <row r="65" spans="1:17" x14ac:dyDescent="0.25">
      <c r="A65" s="442"/>
      <c r="B65" s="306"/>
      <c r="C65" s="303"/>
      <c r="D65" s="304"/>
      <c r="E65" s="302"/>
      <c r="F65" s="302"/>
      <c r="I65" s="442"/>
      <c r="J65" s="306"/>
      <c r="K65" s="303"/>
      <c r="L65" s="304"/>
      <c r="M65" s="302"/>
      <c r="N65" s="302"/>
    </row>
    <row r="66" spans="1:17" x14ac:dyDescent="0.25">
      <c r="A66" s="307">
        <f>D58-D57</f>
        <v>0.32777777777777778</v>
      </c>
      <c r="B66" s="482"/>
      <c r="C66" s="482"/>
      <c r="D66" s="482"/>
      <c r="E66" s="307">
        <f>SUM(E60:E65)</f>
        <v>7.0833333333333359E-2</v>
      </c>
      <c r="F66" s="307">
        <f>SUM(F60:F65)</f>
        <v>0.22222222222222221</v>
      </c>
      <c r="I66" s="307">
        <f>L58-L57</f>
        <v>0.32361111111111113</v>
      </c>
      <c r="J66" s="482"/>
      <c r="K66" s="482"/>
      <c r="L66" s="482"/>
      <c r="M66" s="307">
        <f>SUM(M60:M65)</f>
        <v>-0.55208333333333337</v>
      </c>
      <c r="N66" s="307">
        <f>SUM(N60:N65)</f>
        <v>0.22222222222222227</v>
      </c>
      <c r="P66" s="400">
        <f>F66+N66</f>
        <v>0.44444444444444448</v>
      </c>
      <c r="Q66" s="388"/>
    </row>
    <row r="68" spans="1:17" ht="15" customHeight="1" x14ac:dyDescent="0.25">
      <c r="A68" s="484" t="s">
        <v>172</v>
      </c>
      <c r="B68" s="484"/>
      <c r="C68" s="296" t="s">
        <v>199</v>
      </c>
      <c r="D68" s="297">
        <v>0.30555555555555552</v>
      </c>
      <c r="E68" s="483" t="s">
        <v>173</v>
      </c>
      <c r="F68" s="483" t="s">
        <v>174</v>
      </c>
      <c r="I68" s="484" t="s">
        <v>172</v>
      </c>
      <c r="J68" s="484"/>
      <c r="K68" s="296" t="s">
        <v>83</v>
      </c>
      <c r="L68" s="297">
        <v>0.30555555555555552</v>
      </c>
      <c r="M68" s="483" t="s">
        <v>173</v>
      </c>
      <c r="N68" s="483" t="s">
        <v>174</v>
      </c>
    </row>
    <row r="69" spans="1:17" x14ac:dyDescent="0.25">
      <c r="A69" s="484" t="s">
        <v>176</v>
      </c>
      <c r="B69" s="484"/>
      <c r="C69" s="298" t="s">
        <v>95</v>
      </c>
      <c r="D69" s="297">
        <f>IF(D76&gt;0,IF(C69="Depot",D76+(20/24/60),D76+(10/60/24)),IF(D75&gt;0,IF(C69="Depot",D75+(20/24/60),D75+(10/60/24)),IF(D74&gt;0,IF(C69="Depot",D74+(20/24/60),D74+(10/60/24)),IF(D73&gt;0,IF(C69="Depot",D73+(20/24/60),D73+(10/60/24)),IF(D72&gt;0,IF(C69="Depot",D72+(20/24/60),D72+(10/60/24)),IF(D71&gt;0,IF(C69="Depot",D71+(20/24/60),D71+(10/60/24))))))))</f>
        <v>0.62638888888888888</v>
      </c>
      <c r="E69" s="483"/>
      <c r="F69" s="483"/>
      <c r="I69" s="484" t="s">
        <v>176</v>
      </c>
      <c r="J69" s="484"/>
      <c r="K69" s="298" t="s">
        <v>95</v>
      </c>
      <c r="L69" s="297">
        <f>IF(L76&gt;0,IF(K69="Depot",L76+(20/24/60),L76+(10/60/24)),IF(L75&gt;0,IF(K69="Depot",L75+(20/24/60),L75+(10/60/24)),IF(L74&gt;0,IF(K69="Depot",L74+(20/24/60),L74+(10/60/24)),IF(L73&gt;0,IF(K69="Depot",L73+(20/24/60),L73+(10/60/24)),IF(L72&gt;0,IF(K69="Depot",L72+(20/24/60),L72+(10/60/24)),IF(L71&gt;0,IF(K69="Depot",L71+(20/24/60),L71+(10/60/24))))))))</f>
        <v>0.62222222222222223</v>
      </c>
      <c r="M69" s="483"/>
      <c r="N69" s="483"/>
    </row>
    <row r="70" spans="1:17" x14ac:dyDescent="0.25">
      <c r="A70" s="442" t="s">
        <v>177</v>
      </c>
      <c r="B70" s="442" t="s">
        <v>178</v>
      </c>
      <c r="C70" s="298" t="s">
        <v>179</v>
      </c>
      <c r="D70" s="297" t="s">
        <v>180</v>
      </c>
      <c r="E70" s="483"/>
      <c r="F70" s="483"/>
      <c r="I70" s="442" t="s">
        <v>177</v>
      </c>
      <c r="J70" s="442" t="s">
        <v>178</v>
      </c>
      <c r="K70" s="298" t="s">
        <v>179</v>
      </c>
      <c r="L70" s="297" t="s">
        <v>180</v>
      </c>
      <c r="M70" s="483"/>
      <c r="N70" s="483"/>
    </row>
    <row r="71" spans="1:17" x14ac:dyDescent="0.25">
      <c r="A71" s="485">
        <v>15</v>
      </c>
      <c r="B71" s="309"/>
      <c r="C71" s="301">
        <v>0.3298611111111111</v>
      </c>
      <c r="D71" s="301">
        <v>0.3888888888888889</v>
      </c>
      <c r="E71" s="302">
        <f>C72-D71</f>
        <v>4.1666666666666685E-2</v>
      </c>
      <c r="F71" s="302">
        <f>D71-C71</f>
        <v>5.902777777777779E-2</v>
      </c>
      <c r="I71" s="485">
        <v>16</v>
      </c>
      <c r="J71" s="309"/>
      <c r="K71" s="301">
        <v>0.3298611111111111</v>
      </c>
      <c r="L71" s="301">
        <v>0.38194444444444442</v>
      </c>
      <c r="M71" s="302">
        <f>K72-L71</f>
        <v>4.4444444444444453E-2</v>
      </c>
      <c r="N71" s="302">
        <f>L71-K71</f>
        <v>5.2083333333333315E-2</v>
      </c>
    </row>
    <row r="72" spans="1:17" x14ac:dyDescent="0.25">
      <c r="A72" s="486"/>
      <c r="B72" s="306"/>
      <c r="C72" s="303">
        <v>0.43055555555555558</v>
      </c>
      <c r="D72" s="304">
        <v>0.53194444444444444</v>
      </c>
      <c r="E72" s="302">
        <f>C73-D72</f>
        <v>1.9444444444444375E-2</v>
      </c>
      <c r="F72" s="302">
        <f>D72-C72</f>
        <v>0.10138888888888886</v>
      </c>
      <c r="I72" s="486"/>
      <c r="J72" s="306"/>
      <c r="K72" s="303">
        <v>0.42638888888888887</v>
      </c>
      <c r="L72" s="304">
        <v>0.52708333333333335</v>
      </c>
      <c r="M72" s="302">
        <f>K73-L72</f>
        <v>2.0138888888888817E-2</v>
      </c>
      <c r="N72" s="302">
        <f>L72-K72</f>
        <v>0.10069444444444448</v>
      </c>
    </row>
    <row r="73" spans="1:17" x14ac:dyDescent="0.25">
      <c r="A73" s="487"/>
      <c r="B73" s="306"/>
      <c r="C73" s="305">
        <v>0.55138888888888882</v>
      </c>
      <c r="D73" s="297">
        <v>0.61944444444444446</v>
      </c>
      <c r="E73" s="302"/>
      <c r="F73" s="302">
        <f>D73-C73</f>
        <v>6.8055555555555647E-2</v>
      </c>
      <c r="I73" s="487"/>
      <c r="J73" s="431">
        <v>4</v>
      </c>
      <c r="K73" s="305">
        <v>0.54722222222222217</v>
      </c>
      <c r="L73" s="297">
        <v>0.61527777777777781</v>
      </c>
      <c r="M73" s="302"/>
      <c r="N73" s="302">
        <f>L73-K73</f>
        <v>6.8055555555555647E-2</v>
      </c>
    </row>
    <row r="74" spans="1:17" x14ac:dyDescent="0.25">
      <c r="A74" s="382">
        <v>15</v>
      </c>
      <c r="B74" s="306"/>
      <c r="C74" s="303"/>
      <c r="D74" s="304"/>
      <c r="E74" s="302"/>
      <c r="F74" s="302">
        <f>D74-C74</f>
        <v>0</v>
      </c>
      <c r="I74" s="382">
        <v>16</v>
      </c>
      <c r="J74" s="306"/>
      <c r="K74" s="303"/>
      <c r="L74" s="304"/>
      <c r="M74" s="302"/>
      <c r="N74" s="302"/>
    </row>
    <row r="75" spans="1:17" x14ac:dyDescent="0.25">
      <c r="A75" s="442"/>
      <c r="B75" s="306"/>
      <c r="C75" s="305"/>
      <c r="D75" s="297"/>
      <c r="E75" s="302"/>
      <c r="F75" s="302"/>
      <c r="I75" s="442"/>
      <c r="J75" s="306"/>
      <c r="K75" s="305"/>
      <c r="L75" s="297"/>
      <c r="M75" s="302"/>
      <c r="N75" s="302"/>
    </row>
    <row r="76" spans="1:17" x14ac:dyDescent="0.25">
      <c r="A76" s="442"/>
      <c r="B76" s="306"/>
      <c r="C76" s="303"/>
      <c r="D76" s="304"/>
      <c r="E76" s="302"/>
      <c r="F76" s="302"/>
      <c r="I76" s="442"/>
      <c r="J76" s="306"/>
      <c r="K76" s="303"/>
      <c r="L76" s="304"/>
      <c r="M76" s="302"/>
      <c r="N76" s="302"/>
    </row>
    <row r="77" spans="1:17" x14ac:dyDescent="0.25">
      <c r="A77" s="307">
        <f>D69-D68</f>
        <v>0.32083333333333336</v>
      </c>
      <c r="B77" s="482"/>
      <c r="C77" s="482"/>
      <c r="D77" s="482"/>
      <c r="E77" s="307">
        <f>SUM(E71:E76)</f>
        <v>6.1111111111111061E-2</v>
      </c>
      <c r="F77" s="307">
        <f>SUM(F71:F76)</f>
        <v>0.2284722222222223</v>
      </c>
      <c r="I77" s="307">
        <f>L69-L68</f>
        <v>0.31666666666666671</v>
      </c>
      <c r="J77" s="482"/>
      <c r="K77" s="482"/>
      <c r="L77" s="482"/>
      <c r="M77" s="307">
        <f>SUM(M71:M76)</f>
        <v>6.458333333333327E-2</v>
      </c>
      <c r="N77" s="307">
        <f>SUM(N71:N76)</f>
        <v>0.22083333333333344</v>
      </c>
      <c r="P77" s="400">
        <f>F77+N77</f>
        <v>0.44930555555555574</v>
      </c>
      <c r="Q77" s="388"/>
    </row>
    <row r="79" spans="1:17" ht="15" customHeight="1" x14ac:dyDescent="0.25">
      <c r="A79" s="484" t="s">
        <v>172</v>
      </c>
      <c r="B79" s="484"/>
      <c r="C79" s="296" t="s">
        <v>27</v>
      </c>
      <c r="D79" s="297">
        <v>0.30555555555555552</v>
      </c>
      <c r="E79" s="483" t="s">
        <v>173</v>
      </c>
      <c r="F79" s="483" t="s">
        <v>174</v>
      </c>
      <c r="I79" s="484" t="s">
        <v>172</v>
      </c>
      <c r="J79" s="484"/>
      <c r="K79" s="296" t="s">
        <v>27</v>
      </c>
      <c r="L79" s="297">
        <v>0.30902777777777779</v>
      </c>
      <c r="M79" s="483" t="s">
        <v>173</v>
      </c>
      <c r="N79" s="483" t="s">
        <v>174</v>
      </c>
    </row>
    <row r="80" spans="1:17" x14ac:dyDescent="0.25">
      <c r="A80" s="484" t="s">
        <v>176</v>
      </c>
      <c r="B80" s="484"/>
      <c r="C80" s="298" t="s">
        <v>95</v>
      </c>
      <c r="D80" s="297">
        <f>IF(D87&gt;0,IF(C80="Depot",D87+(20/24/60),D87+(10/60/24)),IF(D86&gt;0,IF(C80="Depot",D86+(20/24/60),D86+(10/60/24)),IF(D85&gt;0,IF(C80="Depot",D85+(20/24/60),D85+(10/60/24)),IF(D84&gt;0,IF(C80="Depot",D84+(20/24/60),D84+(10/60/24)),IF(D83&gt;0,IF(C80="Depot",D83+(20/24/60),D83+(10/60/24)),IF(D82&gt;0,IF(C80="Depot",D82+(20/24/60),D82+(10/60/24))))))))</f>
        <v>0.62430555555555556</v>
      </c>
      <c r="E80" s="483"/>
      <c r="F80" s="483"/>
      <c r="I80" s="484" t="s">
        <v>176</v>
      </c>
      <c r="J80" s="484"/>
      <c r="K80" s="298" t="s">
        <v>95</v>
      </c>
      <c r="L80" s="297">
        <f>IF(L87&gt;0,IF(K80="Depot",L87+(20/24/60),L87+(10/60/24)),IF(L86&gt;0,IF(K80="Depot",L86+(20/24/60),L86+(10/60/24)),IF(L85&gt;0,IF(K80="Depot",L85+(20/24/60),L85+(10/60/24)),IF(L84&gt;0,IF(K80="Depot",L84+(20/24/60),L84+(10/60/24)),IF(L83&gt;0,IF(K80="Depot",L83+(20/24/60),L83+(10/60/24)),IF(L82&gt;0,IF(K80="Depot",L82+(20/24/60),L82+(10/60/24))))))))</f>
        <v>0.64236111111111105</v>
      </c>
      <c r="M80" s="483"/>
      <c r="N80" s="483"/>
    </row>
    <row r="81" spans="1:17" x14ac:dyDescent="0.25">
      <c r="A81" s="442" t="s">
        <v>177</v>
      </c>
      <c r="B81" s="442" t="s">
        <v>178</v>
      </c>
      <c r="C81" s="298" t="s">
        <v>179</v>
      </c>
      <c r="D81" s="297" t="s">
        <v>180</v>
      </c>
      <c r="E81" s="483"/>
      <c r="F81" s="483"/>
      <c r="I81" s="442" t="s">
        <v>177</v>
      </c>
      <c r="J81" s="442" t="s">
        <v>178</v>
      </c>
      <c r="K81" s="298" t="s">
        <v>179</v>
      </c>
      <c r="L81" s="297" t="s">
        <v>180</v>
      </c>
      <c r="M81" s="483"/>
      <c r="N81" s="483"/>
    </row>
    <row r="82" spans="1:17" x14ac:dyDescent="0.25">
      <c r="A82" s="485">
        <v>17</v>
      </c>
      <c r="B82" s="309"/>
      <c r="C82" s="301">
        <v>0.3298611111111111</v>
      </c>
      <c r="D82" s="301">
        <v>0.3979166666666667</v>
      </c>
      <c r="E82" s="302">
        <f>C83-D82</f>
        <v>2.1527777777777757E-2</v>
      </c>
      <c r="F82" s="302">
        <f>D82-C82</f>
        <v>6.8055555555555591E-2</v>
      </c>
      <c r="I82" s="485">
        <v>18</v>
      </c>
      <c r="J82" s="309"/>
      <c r="K82" s="301">
        <v>0.33680555555555558</v>
      </c>
      <c r="L82" s="301">
        <v>0.40625</v>
      </c>
      <c r="M82" s="302">
        <f>K83-L82</f>
        <v>4.4444444444444453E-2</v>
      </c>
      <c r="N82" s="302">
        <f>L82-K82</f>
        <v>6.944444444444442E-2</v>
      </c>
    </row>
    <row r="83" spans="1:17" x14ac:dyDescent="0.25">
      <c r="A83" s="486"/>
      <c r="B83" s="306"/>
      <c r="C83" s="301">
        <v>0.41944444444444445</v>
      </c>
      <c r="D83" s="301">
        <v>0.48749999999999999</v>
      </c>
      <c r="E83" s="302">
        <f>C84-D83</f>
        <v>4.4444444444444453E-2</v>
      </c>
      <c r="F83" s="302">
        <f>D83-C83</f>
        <v>6.8055555555555536E-2</v>
      </c>
      <c r="I83" s="486"/>
      <c r="J83" s="306"/>
      <c r="K83" s="303">
        <v>0.45069444444444445</v>
      </c>
      <c r="L83" s="304">
        <v>0.55138888888888882</v>
      </c>
      <c r="M83" s="302">
        <f>K84-L83</f>
        <v>5.0694444444444486E-2</v>
      </c>
      <c r="N83" s="302">
        <f>L83-K83</f>
        <v>0.10069444444444436</v>
      </c>
    </row>
    <row r="84" spans="1:17" x14ac:dyDescent="0.25">
      <c r="A84" s="487"/>
      <c r="B84" s="306"/>
      <c r="C84" s="305">
        <v>0.53194444444444444</v>
      </c>
      <c r="D84" s="297">
        <v>0.56458333333333333</v>
      </c>
      <c r="E84" s="302">
        <f>C85-D84</f>
        <v>2.0138888888888928E-2</v>
      </c>
      <c r="F84" s="302">
        <f>D84-C84</f>
        <v>3.2638888888888884E-2</v>
      </c>
      <c r="I84" s="487"/>
      <c r="J84" s="306"/>
      <c r="K84" s="305">
        <v>0.6020833333333333</v>
      </c>
      <c r="L84" s="297">
        <v>0.63541666666666663</v>
      </c>
      <c r="M84" s="302"/>
      <c r="N84" s="302">
        <f>L84-K84</f>
        <v>3.3333333333333326E-2</v>
      </c>
    </row>
    <row r="85" spans="1:17" x14ac:dyDescent="0.25">
      <c r="A85" s="382">
        <v>17</v>
      </c>
      <c r="B85" s="306"/>
      <c r="C85" s="303">
        <v>0.58472222222222225</v>
      </c>
      <c r="D85" s="304">
        <v>0.61736111111111114</v>
      </c>
      <c r="E85" s="302"/>
      <c r="F85" s="302">
        <f>D85-C85</f>
        <v>3.2638888888888884E-2</v>
      </c>
      <c r="I85" s="382">
        <v>18</v>
      </c>
      <c r="J85" s="306"/>
      <c r="K85" s="303"/>
      <c r="L85" s="304"/>
      <c r="M85" s="302"/>
      <c r="N85" s="302"/>
    </row>
    <row r="86" spans="1:17" x14ac:dyDescent="0.25">
      <c r="A86" s="442"/>
      <c r="B86" s="306"/>
      <c r="C86" s="305"/>
      <c r="D86" s="297"/>
      <c r="E86" s="302"/>
      <c r="F86" s="302"/>
      <c r="I86" s="442"/>
      <c r="J86" s="306"/>
      <c r="K86" s="305"/>
      <c r="L86" s="297"/>
      <c r="M86" s="302"/>
      <c r="N86" s="302"/>
    </row>
    <row r="87" spans="1:17" x14ac:dyDescent="0.25">
      <c r="A87" s="442"/>
      <c r="B87" s="306"/>
      <c r="C87" s="303"/>
      <c r="D87" s="304"/>
      <c r="E87" s="302"/>
      <c r="F87" s="302"/>
      <c r="I87" s="442"/>
      <c r="J87" s="306"/>
      <c r="K87" s="303"/>
      <c r="L87" s="304"/>
      <c r="M87" s="302"/>
      <c r="N87" s="302"/>
    </row>
    <row r="88" spans="1:17" x14ac:dyDescent="0.25">
      <c r="A88" s="307">
        <f>D80-D79</f>
        <v>0.31875000000000003</v>
      </c>
      <c r="B88" s="482"/>
      <c r="C88" s="482"/>
      <c r="D88" s="482"/>
      <c r="E88" s="307">
        <f>SUM(E82:E87)</f>
        <v>8.6111111111111138E-2</v>
      </c>
      <c r="F88" s="307">
        <f>SUM(F82:F87)</f>
        <v>0.2013888888888889</v>
      </c>
      <c r="I88" s="307">
        <f>L80-L79</f>
        <v>0.33333333333333326</v>
      </c>
      <c r="J88" s="482"/>
      <c r="K88" s="482"/>
      <c r="L88" s="482"/>
      <c r="M88" s="307">
        <f>SUM(M82:M87)</f>
        <v>9.5138888888888939E-2</v>
      </c>
      <c r="N88" s="307">
        <f>SUM(N82:N87)</f>
        <v>0.20347222222222211</v>
      </c>
      <c r="P88" s="400">
        <f>F88+N88</f>
        <v>0.40486111111111101</v>
      </c>
      <c r="Q88" s="388"/>
    </row>
    <row r="90" spans="1:17" ht="15" customHeight="1" x14ac:dyDescent="0.25">
      <c r="A90" s="484" t="s">
        <v>172</v>
      </c>
      <c r="B90" s="484"/>
      <c r="C90" s="296" t="s">
        <v>157</v>
      </c>
      <c r="D90" s="297">
        <f>IF(C90="Depot", (C93-(25/60/24)), (C93-(15/60/24)))</f>
        <v>0.30902777777777779</v>
      </c>
      <c r="E90" s="483" t="s">
        <v>173</v>
      </c>
      <c r="F90" s="483" t="s">
        <v>174</v>
      </c>
      <c r="I90" s="484" t="s">
        <v>172</v>
      </c>
      <c r="J90" s="484"/>
      <c r="K90" s="296" t="s">
        <v>157</v>
      </c>
      <c r="L90" s="297">
        <f>IF(K90="Depot", (K93-(25/60/24)), (K93-(15/60/24)))</f>
        <v>0.31874999999999998</v>
      </c>
      <c r="M90" s="483" t="s">
        <v>173</v>
      </c>
      <c r="N90" s="483" t="s">
        <v>174</v>
      </c>
    </row>
    <row r="91" spans="1:17" x14ac:dyDescent="0.25">
      <c r="A91" s="484" t="s">
        <v>176</v>
      </c>
      <c r="B91" s="484"/>
      <c r="C91" s="298" t="s">
        <v>95</v>
      </c>
      <c r="D91" s="297">
        <f>IF(D98&gt;0,IF(C91="Depot",D98+(20/24/60),D98+(10/60/24)),IF(D97&gt;0,IF(C91="Depot",D97+(20/24/60),D97+(10/60/24)),IF(D96&gt;0,IF(C91="Depot",D96+(20/24/60),D96+(10/60/24)),IF(D95&gt;0,IF(C91="Depot",D95+(20/24/60),D95+(10/60/24)),IF(D94&gt;0,IF(C91="Depot",D94+(20/24/60),D94+(10/60/24)),IF(D93&gt;0,IF(C91="Depot",D93+(20/24/60),D93+(10/60/24))))))))</f>
        <v>0.64236111111111105</v>
      </c>
      <c r="E91" s="483"/>
      <c r="F91" s="483"/>
      <c r="I91" s="484" t="s">
        <v>176</v>
      </c>
      <c r="J91" s="484"/>
      <c r="K91" s="298" t="s">
        <v>95</v>
      </c>
      <c r="L91" s="297">
        <f>IF(L98&gt;0,IF(K91="Depot",L98+(20/24/60),L98+(10/60/24)),IF(L97&gt;0,IF(K91="Depot",L97+(20/24/60),L97+(10/60/24)),IF(L96&gt;0,IF(K91="Depot",L96+(20/24/60),L96+(10/60/24)),IF(L95&gt;0,IF(K91="Depot",L95+(20/24/60),L95+(10/60/24)),IF(L94&gt;0,IF(K91="Depot",L94+(20/24/60),L94+(10/60/24)),IF(L93&gt;0,IF(K91="Depot",L93+(20/24/60),L93+(10/60/24))))))))</f>
        <v>0.64930555555555547</v>
      </c>
      <c r="M91" s="483"/>
      <c r="N91" s="483"/>
    </row>
    <row r="92" spans="1:17" x14ac:dyDescent="0.25">
      <c r="A92" s="442" t="s">
        <v>177</v>
      </c>
      <c r="B92" s="442" t="s">
        <v>178</v>
      </c>
      <c r="C92" s="298" t="s">
        <v>179</v>
      </c>
      <c r="D92" s="297" t="s">
        <v>180</v>
      </c>
      <c r="E92" s="483"/>
      <c r="F92" s="483"/>
      <c r="I92" s="442" t="s">
        <v>177</v>
      </c>
      <c r="J92" s="442" t="s">
        <v>178</v>
      </c>
      <c r="K92" s="298" t="s">
        <v>179</v>
      </c>
      <c r="L92" s="297" t="s">
        <v>180</v>
      </c>
      <c r="M92" s="483"/>
      <c r="N92" s="483"/>
    </row>
    <row r="93" spans="1:17" x14ac:dyDescent="0.25">
      <c r="A93" s="485">
        <v>19</v>
      </c>
      <c r="B93" s="312"/>
      <c r="C93" s="301">
        <v>0.3263888888888889</v>
      </c>
      <c r="D93" s="301">
        <v>0.43472222222222223</v>
      </c>
      <c r="E93" s="302">
        <f>C94-D93</f>
        <v>4.4444444444444453E-2</v>
      </c>
      <c r="F93" s="302">
        <f>D93-C93</f>
        <v>0.10833333333333334</v>
      </c>
      <c r="I93" s="485">
        <v>20</v>
      </c>
      <c r="J93" s="309"/>
      <c r="K93" s="301">
        <v>0.33611111111111108</v>
      </c>
      <c r="L93" s="301">
        <v>0.44375000000000003</v>
      </c>
      <c r="M93" s="302">
        <f>K94-L93</f>
        <v>3.9583333333333304E-2</v>
      </c>
      <c r="N93" s="302">
        <f>L93-K93</f>
        <v>0.10763888888888895</v>
      </c>
    </row>
    <row r="94" spans="1:17" x14ac:dyDescent="0.25">
      <c r="A94" s="486"/>
      <c r="B94" s="306"/>
      <c r="C94" s="303">
        <v>0.47916666666666669</v>
      </c>
      <c r="D94" s="304">
        <v>0.57986111111111105</v>
      </c>
      <c r="E94" s="302">
        <f>C95-D94</f>
        <v>1.736111111111116E-2</v>
      </c>
      <c r="F94" s="302">
        <f>D94-C94</f>
        <v>0.10069444444444436</v>
      </c>
      <c r="I94" s="486"/>
      <c r="J94" s="306"/>
      <c r="K94" s="303">
        <v>0.48333333333333334</v>
      </c>
      <c r="L94" s="304">
        <v>0.58472222222222225</v>
      </c>
      <c r="M94" s="302">
        <f>K95-L94</f>
        <v>1.9444444444444375E-2</v>
      </c>
      <c r="N94" s="302">
        <f>L94-K94</f>
        <v>0.10138888888888892</v>
      </c>
    </row>
    <row r="95" spans="1:17" x14ac:dyDescent="0.25">
      <c r="A95" s="487"/>
      <c r="B95" s="357" t="s">
        <v>200</v>
      </c>
      <c r="C95" s="358">
        <v>0.59722222222222221</v>
      </c>
      <c r="D95" s="359">
        <v>0.63541666666666663</v>
      </c>
      <c r="E95" s="302"/>
      <c r="F95" s="302">
        <v>0</v>
      </c>
      <c r="I95" s="487"/>
      <c r="J95" s="357" t="s">
        <v>200</v>
      </c>
      <c r="K95" s="358">
        <v>0.60416666666666663</v>
      </c>
      <c r="L95" s="359">
        <v>0.64236111111111105</v>
      </c>
      <c r="M95" s="302"/>
      <c r="N95" s="302">
        <v>0</v>
      </c>
    </row>
    <row r="96" spans="1:17" x14ac:dyDescent="0.25">
      <c r="A96" s="382">
        <v>19</v>
      </c>
      <c r="B96" s="306"/>
      <c r="C96" s="303"/>
      <c r="D96" s="304"/>
      <c r="E96" s="302"/>
      <c r="F96" s="302"/>
      <c r="I96" s="382">
        <v>20</v>
      </c>
      <c r="J96" s="306"/>
      <c r="K96" s="303"/>
      <c r="L96" s="304"/>
      <c r="M96" s="302"/>
      <c r="N96" s="302"/>
    </row>
    <row r="97" spans="1:17" x14ac:dyDescent="0.25">
      <c r="A97" s="442"/>
      <c r="B97" s="306"/>
      <c r="C97" s="305"/>
      <c r="D97" s="297"/>
      <c r="E97" s="302"/>
      <c r="F97" s="302"/>
      <c r="I97" s="442"/>
      <c r="J97" s="306"/>
      <c r="K97" s="305"/>
      <c r="L97" s="297"/>
      <c r="M97" s="302"/>
      <c r="N97" s="302"/>
    </row>
    <row r="98" spans="1:17" x14ac:dyDescent="0.25">
      <c r="A98" s="442"/>
      <c r="B98" s="306"/>
      <c r="C98" s="303"/>
      <c r="D98" s="304"/>
      <c r="E98" s="302"/>
      <c r="F98" s="302"/>
      <c r="I98" s="442"/>
      <c r="J98" s="306"/>
      <c r="K98" s="303"/>
      <c r="L98" s="304"/>
      <c r="M98" s="302"/>
      <c r="N98" s="302"/>
    </row>
    <row r="99" spans="1:17" x14ac:dyDescent="0.25">
      <c r="A99" s="307">
        <f>D91-D90</f>
        <v>0.33333333333333326</v>
      </c>
      <c r="B99" s="482"/>
      <c r="C99" s="482"/>
      <c r="D99" s="482"/>
      <c r="E99" s="307">
        <f>SUM(E93:E98)</f>
        <v>6.1805555555555614E-2</v>
      </c>
      <c r="F99" s="307">
        <f>SUM(F93:F98)</f>
        <v>0.2090277777777777</v>
      </c>
      <c r="I99" s="307">
        <f>L91-L90</f>
        <v>0.33055555555555549</v>
      </c>
      <c r="J99" s="482"/>
      <c r="K99" s="482"/>
      <c r="L99" s="482"/>
      <c r="M99" s="307">
        <f>SUM(M93:M98)</f>
        <v>5.9027777777777679E-2</v>
      </c>
      <c r="N99" s="307">
        <f>SUM(N93:N98)</f>
        <v>0.20902777777777787</v>
      </c>
      <c r="P99" s="400">
        <f>F99+N99</f>
        <v>0.41805555555555557</v>
      </c>
      <c r="Q99" s="388"/>
    </row>
    <row r="101" spans="1:17" ht="15" customHeight="1" x14ac:dyDescent="0.25">
      <c r="A101" s="484" t="s">
        <v>172</v>
      </c>
      <c r="B101" s="484"/>
      <c r="C101" s="296" t="s">
        <v>157</v>
      </c>
      <c r="D101" s="297">
        <f>IF(C101="Depot", (C104-(25/60/24)), (C104-(15/60/24)))</f>
        <v>0.32013888888888886</v>
      </c>
      <c r="E101" s="483" t="s">
        <v>173</v>
      </c>
      <c r="F101" s="483" t="s">
        <v>174</v>
      </c>
      <c r="I101" s="484" t="s">
        <v>172</v>
      </c>
      <c r="J101" s="484"/>
      <c r="K101" s="296" t="s">
        <v>157</v>
      </c>
      <c r="L101" s="297">
        <f>IF(K101="Depot", (K104-(25/60/24)), (K104-(15/60/24)))</f>
        <v>0.32708333333333339</v>
      </c>
      <c r="M101" s="483" t="s">
        <v>173</v>
      </c>
      <c r="N101" s="483" t="s">
        <v>174</v>
      </c>
    </row>
    <row r="102" spans="1:17" x14ac:dyDescent="0.25">
      <c r="A102" s="484" t="s">
        <v>176</v>
      </c>
      <c r="B102" s="484"/>
      <c r="C102" s="298" t="s">
        <v>95</v>
      </c>
      <c r="D102" s="297">
        <f>IF(D109&gt;0,IF(C102="Depot",D109+(20/24/60),D109+(10/60/24)),IF(D108&gt;0,IF(C102="Depot",D108+(20/24/60),D108+(10/60/24)),IF(D107&gt;0,IF(C102="Depot",D107+(20/24/60),D107+(10/60/24)),IF(D106&gt;0,IF(C102="Depot",D106+(20/24/60),D106+(10/60/24)),IF(D105&gt;0,IF(C102="Depot",D105+(20/24/60),D105+(10/60/24)),IF(D104&gt;0,IF(C102="Depot",D104+(20/24/60),D104+(10/60/24))))))))</f>
        <v>0.65069444444444435</v>
      </c>
      <c r="E102" s="483"/>
      <c r="F102" s="483"/>
      <c r="I102" s="484" t="s">
        <v>176</v>
      </c>
      <c r="J102" s="484"/>
      <c r="K102" s="298" t="s">
        <v>95</v>
      </c>
      <c r="L102" s="297">
        <f>IF(L109&gt;0,IF(K102="Depot",L109+(20/24/60),L109+(10/60/24)),IF(L108&gt;0,IF(K102="Depot",L108+(20/24/60),L108+(10/60/24)),IF(L107&gt;0,IF(K102="Depot",L107+(20/24/60),L107+(10/60/24)),IF(L106&gt;0,IF(K102="Depot",L106+(20/24/60),L106+(10/60/24)),IF(L105&gt;0,IF(K102="Depot",L105+(20/24/60),L105+(10/60/24)),IF(L104&gt;0,IF(K102="Depot",L104+(20/24/60),L104+(10/60/24))))))))</f>
        <v>0.65625</v>
      </c>
      <c r="M102" s="483"/>
      <c r="N102" s="483"/>
    </row>
    <row r="103" spans="1:17" x14ac:dyDescent="0.25">
      <c r="A103" s="442" t="s">
        <v>177</v>
      </c>
      <c r="B103" s="442" t="s">
        <v>178</v>
      </c>
      <c r="C103" s="298" t="s">
        <v>179</v>
      </c>
      <c r="D103" s="297" t="s">
        <v>180</v>
      </c>
      <c r="E103" s="483"/>
      <c r="F103" s="483"/>
      <c r="I103" s="442" t="s">
        <v>177</v>
      </c>
      <c r="J103" s="442" t="s">
        <v>178</v>
      </c>
      <c r="K103" s="298" t="s">
        <v>179</v>
      </c>
      <c r="L103" s="297" t="s">
        <v>180</v>
      </c>
      <c r="M103" s="483"/>
      <c r="N103" s="483"/>
    </row>
    <row r="104" spans="1:17" x14ac:dyDescent="0.25">
      <c r="A104" s="485">
        <v>22</v>
      </c>
      <c r="B104" s="309"/>
      <c r="C104" s="301">
        <v>0.33749999999999997</v>
      </c>
      <c r="D104" s="301">
        <v>0.42638888888888887</v>
      </c>
      <c r="E104" s="302">
        <f>C105-D104</f>
        <v>6.1111111111111116E-2</v>
      </c>
      <c r="F104" s="302">
        <f>D104-C104</f>
        <v>8.8888888888888906E-2</v>
      </c>
      <c r="I104" s="485">
        <v>23</v>
      </c>
      <c r="J104" s="309"/>
      <c r="K104" s="301">
        <v>0.3444444444444445</v>
      </c>
      <c r="L104" s="301">
        <v>0.45277777777777778</v>
      </c>
      <c r="M104" s="302">
        <f>K105-L104</f>
        <v>3.9583333333333304E-2</v>
      </c>
      <c r="N104" s="302">
        <f>L104-K104</f>
        <v>0.10833333333333328</v>
      </c>
    </row>
    <row r="105" spans="1:17" x14ac:dyDescent="0.25">
      <c r="A105" s="486"/>
      <c r="B105" s="309"/>
      <c r="C105" s="301">
        <v>0.48749999999999999</v>
      </c>
      <c r="D105" s="301">
        <v>0.58888888888888891</v>
      </c>
      <c r="E105" s="302">
        <f>C106-D105</f>
        <v>2.2222222222222143E-2</v>
      </c>
      <c r="F105" s="302">
        <f>D105-C105</f>
        <v>0.10138888888888892</v>
      </c>
      <c r="I105" s="486"/>
      <c r="J105" s="306"/>
      <c r="K105" s="303">
        <v>0.49236111111111108</v>
      </c>
      <c r="L105" s="304">
        <v>0.59305555555555556</v>
      </c>
      <c r="M105" s="302">
        <f>K106-L105</f>
        <v>1.8055555555555491E-2</v>
      </c>
      <c r="N105" s="302">
        <f>L105-K105</f>
        <v>0.10069444444444448</v>
      </c>
    </row>
    <row r="106" spans="1:17" x14ac:dyDescent="0.25">
      <c r="A106" s="487"/>
      <c r="B106" s="306"/>
      <c r="C106" s="305">
        <v>0.61111111111111105</v>
      </c>
      <c r="D106" s="297">
        <v>0.64374999999999993</v>
      </c>
      <c r="E106" s="302"/>
      <c r="F106" s="302">
        <f>D106-C106</f>
        <v>3.2638888888888884E-2</v>
      </c>
      <c r="I106" s="487"/>
      <c r="J106" s="357" t="s">
        <v>200</v>
      </c>
      <c r="K106" s="358">
        <v>0.61111111111111105</v>
      </c>
      <c r="L106" s="359">
        <v>0.64930555555555558</v>
      </c>
      <c r="M106" s="360"/>
      <c r="N106" s="302">
        <v>0</v>
      </c>
    </row>
    <row r="107" spans="1:17" x14ac:dyDescent="0.25">
      <c r="A107" s="382">
        <v>22</v>
      </c>
      <c r="B107" s="306"/>
      <c r="C107" s="303"/>
      <c r="D107" s="304"/>
      <c r="E107" s="302"/>
      <c r="F107" s="302"/>
      <c r="I107" s="382">
        <v>23</v>
      </c>
      <c r="J107" s="306"/>
      <c r="K107" s="305"/>
      <c r="L107" s="297"/>
      <c r="M107" s="302"/>
      <c r="N107" s="302">
        <f>L107-K107</f>
        <v>0</v>
      </c>
    </row>
    <row r="108" spans="1:17" x14ac:dyDescent="0.25">
      <c r="A108" s="442"/>
      <c r="B108" s="306"/>
      <c r="C108" s="305"/>
      <c r="D108" s="297"/>
      <c r="E108" s="302"/>
      <c r="F108" s="302"/>
      <c r="I108" s="442"/>
      <c r="J108" s="306"/>
      <c r="K108" s="305"/>
      <c r="L108" s="297"/>
      <c r="M108" s="302"/>
      <c r="N108" s="302"/>
    </row>
    <row r="109" spans="1:17" x14ac:dyDescent="0.25">
      <c r="A109" s="442"/>
      <c r="B109" s="306"/>
      <c r="C109" s="303"/>
      <c r="D109" s="304"/>
      <c r="E109" s="302"/>
      <c r="F109" s="302"/>
      <c r="I109" s="442"/>
      <c r="J109" s="306"/>
      <c r="K109" s="303"/>
      <c r="L109" s="304"/>
      <c r="M109" s="302"/>
      <c r="N109" s="302"/>
    </row>
    <row r="110" spans="1:17" x14ac:dyDescent="0.25">
      <c r="A110" s="307">
        <f>D102-D101</f>
        <v>0.33055555555555549</v>
      </c>
      <c r="B110" s="482"/>
      <c r="C110" s="482"/>
      <c r="D110" s="482"/>
      <c r="E110" s="307">
        <f>SUM(E104:E109)</f>
        <v>8.3333333333333259E-2</v>
      </c>
      <c r="F110" s="307">
        <f>SUM(F104:F109)</f>
        <v>0.22291666666666671</v>
      </c>
      <c r="I110" s="307">
        <f>L102-L101</f>
        <v>0.32916666666666661</v>
      </c>
      <c r="J110" s="482"/>
      <c r="K110" s="482"/>
      <c r="L110" s="482"/>
      <c r="M110" s="307">
        <f>SUM(M104:M109)</f>
        <v>5.7638888888888795E-2</v>
      </c>
      <c r="N110" s="307">
        <f>SUM(N104:N109)</f>
        <v>0.20902777777777776</v>
      </c>
      <c r="P110" s="400">
        <f>F110+N110</f>
        <v>0.43194444444444446</v>
      </c>
      <c r="Q110" s="388"/>
    </row>
    <row r="112" spans="1:17" ht="15" customHeight="1" x14ac:dyDescent="0.25">
      <c r="A112" s="484" t="s">
        <v>172</v>
      </c>
      <c r="B112" s="484"/>
      <c r="C112" s="296" t="s">
        <v>27</v>
      </c>
      <c r="D112" s="297">
        <v>0.33333333333333331</v>
      </c>
      <c r="E112" s="483" t="s">
        <v>173</v>
      </c>
      <c r="F112" s="483" t="s">
        <v>174</v>
      </c>
      <c r="I112" s="484" t="s">
        <v>172</v>
      </c>
      <c r="J112" s="484"/>
      <c r="K112" s="296" t="s">
        <v>157</v>
      </c>
      <c r="L112" s="297">
        <f>IF(K112="Depot", (K115-(25/60/24)), (K115-(15/60/24)))</f>
        <v>0.33611111111111108</v>
      </c>
      <c r="M112" s="483" t="s">
        <v>173</v>
      </c>
      <c r="N112" s="483" t="s">
        <v>174</v>
      </c>
    </row>
    <row r="113" spans="1:17" x14ac:dyDescent="0.25">
      <c r="A113" s="484" t="s">
        <v>176</v>
      </c>
      <c r="B113" s="484"/>
      <c r="C113" s="298" t="s">
        <v>95</v>
      </c>
      <c r="D113" s="297">
        <f>IF(D120&gt;0,IF(C113="Depot",D120+(20/24/60),D120+(10/60/24)),IF(D119&gt;0,IF(C113="Depot",D119+(20/24/60),D119+(10/60/24)),IF(D118&gt;0,IF(C113="Depot",D118+(20/24/60),D118+(10/60/24)),IF(D117&gt;0,IF(C113="Depot",D117+(20/24/60),D117+(10/60/24)),IF(D116&gt;0,IF(C113="Depot",D116+(20/24/60),D116+(10/60/24)),IF(D115&gt;0,IF(C113="Depot",D115+(20/24/60),D115+(10/60/24))))))))</f>
        <v>0.6465277777777777</v>
      </c>
      <c r="E113" s="483"/>
      <c r="F113" s="483"/>
      <c r="I113" s="484" t="s">
        <v>176</v>
      </c>
      <c r="J113" s="484"/>
      <c r="K113" s="298" t="s">
        <v>95</v>
      </c>
      <c r="L113" s="297">
        <f>IF(L120&gt;0,IF(K113="Depot",L120+(20/24/60),L120+(10/60/24)),IF(L119&gt;0,IF(K113="Depot",L119+(20/24/60),L119+(10/60/24)),IF(L118&gt;0,IF(K113="Depot",L118+(20/24/60),L118+(10/60/24)),IF(L117&gt;0,IF(K113="Depot",L117+(20/24/60),L117+(10/60/24)),IF(L116&gt;0,IF(K113="Depot",L116+(20/24/60),L116+(10/60/24)),IF(L115&gt;0,IF(K113="Depot",L115+(20/24/60),L115+(10/60/24))))))))</f>
        <v>0.66666666666666663</v>
      </c>
      <c r="M113" s="483"/>
      <c r="N113" s="483"/>
    </row>
    <row r="114" spans="1:17" x14ac:dyDescent="0.25">
      <c r="A114" s="442" t="s">
        <v>177</v>
      </c>
      <c r="B114" s="442" t="s">
        <v>178</v>
      </c>
      <c r="C114" s="298" t="s">
        <v>179</v>
      </c>
      <c r="D114" s="297" t="s">
        <v>180</v>
      </c>
      <c r="E114" s="483"/>
      <c r="F114" s="483"/>
      <c r="I114" s="442" t="s">
        <v>177</v>
      </c>
      <c r="J114" s="442" t="s">
        <v>178</v>
      </c>
      <c r="K114" s="298" t="s">
        <v>179</v>
      </c>
      <c r="L114" s="297" t="s">
        <v>180</v>
      </c>
      <c r="M114" s="483"/>
      <c r="N114" s="483"/>
    </row>
    <row r="115" spans="1:17" x14ac:dyDescent="0.25">
      <c r="A115" s="485">
        <v>24</v>
      </c>
      <c r="B115" s="309"/>
      <c r="C115" s="301">
        <v>0.35069444444444442</v>
      </c>
      <c r="D115" s="301">
        <v>0.41944444444444445</v>
      </c>
      <c r="E115" s="302">
        <f>C116-D115</f>
        <v>5.0694444444444431E-2</v>
      </c>
      <c r="F115" s="302">
        <f>D115-C115</f>
        <v>6.8750000000000033E-2</v>
      </c>
      <c r="I115" s="485">
        <v>25</v>
      </c>
      <c r="J115" s="309"/>
      <c r="K115" s="301">
        <v>0.35347222222222219</v>
      </c>
      <c r="L115" s="301">
        <v>0.46111111111111108</v>
      </c>
      <c r="M115" s="302">
        <f>K116-L115</f>
        <v>3.9583333333333359E-2</v>
      </c>
      <c r="N115" s="302">
        <f>L115-K115</f>
        <v>0.1076388888888889</v>
      </c>
    </row>
    <row r="116" spans="1:17" x14ac:dyDescent="0.25">
      <c r="A116" s="486"/>
      <c r="B116" s="306"/>
      <c r="C116" s="303">
        <v>0.47013888888888888</v>
      </c>
      <c r="D116" s="304">
        <v>0.57152777777777775</v>
      </c>
      <c r="E116" s="302">
        <f>C117-D116</f>
        <v>3.4722222222222321E-2</v>
      </c>
      <c r="F116" s="302">
        <f>D116-C116</f>
        <v>0.10138888888888886</v>
      </c>
      <c r="I116" s="486"/>
      <c r="J116" s="306"/>
      <c r="K116" s="303">
        <v>0.50069444444444444</v>
      </c>
      <c r="L116" s="304">
        <v>0.6020833333333333</v>
      </c>
      <c r="M116" s="302">
        <f>K117-L116</f>
        <v>1.736111111111116E-2</v>
      </c>
      <c r="N116" s="302">
        <f>L116-K116</f>
        <v>0.10138888888888886</v>
      </c>
    </row>
    <row r="117" spans="1:17" x14ac:dyDescent="0.25">
      <c r="A117" s="487"/>
      <c r="B117" s="306"/>
      <c r="C117" s="305">
        <v>0.60625000000000007</v>
      </c>
      <c r="D117" s="297">
        <v>0.63958333333333328</v>
      </c>
      <c r="E117" s="302"/>
      <c r="F117" s="302">
        <f>D117-C117</f>
        <v>3.3333333333333215E-2</v>
      </c>
      <c r="I117" s="487"/>
      <c r="J117" s="357" t="s">
        <v>200</v>
      </c>
      <c r="K117" s="358">
        <v>0.61944444444444446</v>
      </c>
      <c r="L117" s="359">
        <v>0.65972222222222221</v>
      </c>
      <c r="M117" s="360"/>
      <c r="N117" s="302">
        <v>0</v>
      </c>
    </row>
    <row r="118" spans="1:17" x14ac:dyDescent="0.25">
      <c r="A118" s="382">
        <v>24</v>
      </c>
      <c r="B118" s="306"/>
      <c r="C118" s="303"/>
      <c r="D118" s="304"/>
      <c r="E118" s="302"/>
      <c r="F118" s="302"/>
      <c r="I118" s="382">
        <v>25</v>
      </c>
      <c r="J118" s="306"/>
      <c r="K118" s="303"/>
      <c r="L118" s="304"/>
      <c r="M118" s="302"/>
      <c r="N118" s="302">
        <f>L118-K118</f>
        <v>0</v>
      </c>
    </row>
    <row r="119" spans="1:17" x14ac:dyDescent="0.25">
      <c r="A119" s="442"/>
      <c r="B119" s="306"/>
      <c r="C119" s="305"/>
      <c r="D119" s="297"/>
      <c r="E119" s="302"/>
      <c r="F119" s="302"/>
      <c r="I119" s="442"/>
      <c r="J119" s="306"/>
      <c r="K119" s="305"/>
      <c r="L119" s="297"/>
      <c r="M119" s="302"/>
      <c r="N119" s="302"/>
    </row>
    <row r="120" spans="1:17" x14ac:dyDescent="0.25">
      <c r="A120" s="442"/>
      <c r="B120" s="306"/>
      <c r="C120" s="303"/>
      <c r="D120" s="304"/>
      <c r="E120" s="302"/>
      <c r="F120" s="302"/>
      <c r="I120" s="442"/>
      <c r="J120" s="306"/>
      <c r="K120" s="303"/>
      <c r="L120" s="304"/>
      <c r="M120" s="302"/>
      <c r="N120" s="302"/>
    </row>
    <row r="121" spans="1:17" x14ac:dyDescent="0.25">
      <c r="A121" s="307">
        <f>D113-D112</f>
        <v>0.31319444444444439</v>
      </c>
      <c r="B121" s="482"/>
      <c r="C121" s="482"/>
      <c r="D121" s="482"/>
      <c r="E121" s="307">
        <f>SUM(E115:E120)</f>
        <v>8.5416666666666752E-2</v>
      </c>
      <c r="F121" s="307">
        <f>SUM(F115:F120)</f>
        <v>0.20347222222222211</v>
      </c>
      <c r="I121" s="307">
        <f>L113-L112</f>
        <v>0.33055555555555555</v>
      </c>
      <c r="J121" s="482"/>
      <c r="K121" s="482"/>
      <c r="L121" s="482"/>
      <c r="M121" s="307">
        <f>SUM(M115:M120)</f>
        <v>5.694444444444452E-2</v>
      </c>
      <c r="N121" s="307">
        <f>SUM(N115:N120)</f>
        <v>0.20902777777777776</v>
      </c>
      <c r="P121" s="400">
        <f>F121+N121</f>
        <v>0.41249999999999987</v>
      </c>
      <c r="Q121" s="388"/>
    </row>
    <row r="122" spans="1:17" ht="14.25" customHeight="1" x14ac:dyDescent="0.25"/>
    <row r="123" spans="1:17" ht="15" customHeight="1" x14ac:dyDescent="0.25">
      <c r="A123" s="484" t="s">
        <v>172</v>
      </c>
      <c r="B123" s="484"/>
      <c r="C123" s="296" t="s">
        <v>157</v>
      </c>
      <c r="D123" s="297">
        <f>IF(C123="Depot", (C126-(25/60/24)), (C126-(15/60/24)))</f>
        <v>0.34513888888888888</v>
      </c>
      <c r="E123" s="483" t="s">
        <v>173</v>
      </c>
      <c r="F123" s="483" t="s">
        <v>174</v>
      </c>
      <c r="I123" s="484" t="s">
        <v>172</v>
      </c>
      <c r="J123" s="484"/>
      <c r="K123" s="296" t="s">
        <v>157</v>
      </c>
      <c r="L123" s="375">
        <v>0.3430555555555555</v>
      </c>
      <c r="M123" s="483" t="s">
        <v>173</v>
      </c>
      <c r="N123" s="483" t="s">
        <v>174</v>
      </c>
    </row>
    <row r="124" spans="1:17" x14ac:dyDescent="0.25">
      <c r="A124" s="484" t="s">
        <v>176</v>
      </c>
      <c r="B124" s="484"/>
      <c r="C124" s="298" t="s">
        <v>95</v>
      </c>
      <c r="D124" s="297">
        <f>IF(D131&gt;0,IF(C124="Depot",D131+(20/24/60),D131+(10/60/24)),IF(D130&gt;0,IF(C124="Depot",D130+(20/24/60),D130+(10/60/24)),IF(D129&gt;0,IF(C124="Depot",D129+(20/24/60),D129+(10/60/24)),IF(D128&gt;0,IF(C124="Depot",D128+(20/24/60),D128+(10/60/24)),IF(D127&gt;0,IF(C124="Depot",D127+(20/24/60),D127+(10/60/24)),IF(D126&gt;0,IF(C124="Depot",D126+(20/24/60),D126+(10/60/24))))))))</f>
        <v>0.67361111111111105</v>
      </c>
      <c r="E124" s="483"/>
      <c r="F124" s="483"/>
      <c r="I124" s="484" t="s">
        <v>176</v>
      </c>
      <c r="J124" s="484"/>
      <c r="K124" s="298" t="s">
        <v>95</v>
      </c>
      <c r="L124" s="297">
        <f>IF(L131&gt;0,IF(K124="Depot",L131+(20/24/60),L131+(10/60/24)),IF(L130&gt;0,IF(K124="Depot",L130+(20/24/60),L130+(10/60/24)),IF(L129&gt;0,IF(K124="Depot",L129+(20/24/60),L129+(10/60/24)),IF(L128&gt;0,IF(K124="Depot",L128+(20/24/60),L128+(10/60/24)),IF(L127&gt;0,IF(K124="Depot",L127+(20/24/60),L127+(10/60/24)),IF(L126&gt;0,IF(K124="Depot",L126+(20/24/60),L126+(10/60/24))))))))</f>
        <v>0.67361111111111105</v>
      </c>
      <c r="M124" s="483"/>
      <c r="N124" s="483"/>
    </row>
    <row r="125" spans="1:17" x14ac:dyDescent="0.25">
      <c r="A125" s="442" t="s">
        <v>177</v>
      </c>
      <c r="B125" s="442" t="s">
        <v>178</v>
      </c>
      <c r="C125" s="298" t="s">
        <v>179</v>
      </c>
      <c r="D125" s="297" t="s">
        <v>180</v>
      </c>
      <c r="E125" s="483"/>
      <c r="F125" s="483"/>
      <c r="I125" s="442" t="s">
        <v>177</v>
      </c>
      <c r="J125" s="442" t="s">
        <v>178</v>
      </c>
      <c r="K125" s="298" t="s">
        <v>179</v>
      </c>
      <c r="L125" s="297" t="s">
        <v>180</v>
      </c>
      <c r="M125" s="483"/>
      <c r="N125" s="483"/>
    </row>
    <row r="126" spans="1:17" x14ac:dyDescent="0.25">
      <c r="A126" s="485">
        <v>26</v>
      </c>
      <c r="B126" s="309"/>
      <c r="C126" s="301">
        <v>0.36249999999999999</v>
      </c>
      <c r="D126" s="301">
        <v>0.47013888888888888</v>
      </c>
      <c r="E126" s="302">
        <f>C127-D126</f>
        <v>3.9583333333333304E-2</v>
      </c>
      <c r="F126" s="302">
        <f>D126-C126</f>
        <v>0.1076388888888889</v>
      </c>
      <c r="I126" s="485">
        <v>27</v>
      </c>
      <c r="J126" s="309"/>
      <c r="K126" s="301">
        <v>0.37083333333333335</v>
      </c>
      <c r="L126" s="301">
        <v>0.47916666666666669</v>
      </c>
      <c r="M126" s="302">
        <f>K127-L126</f>
        <v>5.6944444444444409E-2</v>
      </c>
      <c r="N126" s="302">
        <f>L126-K126</f>
        <v>0.10833333333333334</v>
      </c>
    </row>
    <row r="127" spans="1:17" x14ac:dyDescent="0.25">
      <c r="A127" s="486"/>
      <c r="B127" s="306"/>
      <c r="C127" s="303">
        <v>0.50972222222222219</v>
      </c>
      <c r="D127" s="304">
        <v>0.61111111111111105</v>
      </c>
      <c r="E127" s="302">
        <f>C128-D127</f>
        <v>1.736111111111116E-2</v>
      </c>
      <c r="F127" s="302">
        <f>D127-C127</f>
        <v>0.10138888888888886</v>
      </c>
      <c r="I127" s="486"/>
      <c r="J127" s="306"/>
      <c r="K127" s="303">
        <v>0.53611111111111109</v>
      </c>
      <c r="L127" s="304">
        <v>0.63750000000000007</v>
      </c>
      <c r="M127" s="302">
        <f>K128-L127</f>
        <v>1.8749999999999933E-2</v>
      </c>
      <c r="N127" s="302">
        <f>L127-K127</f>
        <v>0.10138888888888897</v>
      </c>
    </row>
    <row r="128" spans="1:17" x14ac:dyDescent="0.25">
      <c r="A128" s="487"/>
      <c r="B128" s="357" t="s">
        <v>200</v>
      </c>
      <c r="C128" s="358">
        <v>0.62847222222222221</v>
      </c>
      <c r="D128" s="359">
        <v>0.66666666666666663</v>
      </c>
      <c r="E128" s="302"/>
      <c r="F128" s="302">
        <v>0</v>
      </c>
      <c r="I128" s="487"/>
      <c r="J128" s="357" t="s">
        <v>200</v>
      </c>
      <c r="K128" s="358">
        <v>0.65625</v>
      </c>
      <c r="L128" s="359">
        <v>0.66666666666666663</v>
      </c>
      <c r="M128" s="302"/>
      <c r="N128" s="302">
        <v>0</v>
      </c>
    </row>
    <row r="129" spans="1:17" x14ac:dyDescent="0.25">
      <c r="A129" s="382">
        <v>26</v>
      </c>
      <c r="B129" s="306"/>
      <c r="C129" s="303"/>
      <c r="D129" s="304"/>
      <c r="E129" s="302"/>
      <c r="F129" s="302"/>
      <c r="I129" s="382">
        <v>27</v>
      </c>
      <c r="J129" s="306"/>
      <c r="K129" s="303"/>
      <c r="L129" s="304"/>
      <c r="M129" s="302"/>
      <c r="N129" s="302">
        <f>L129-K129</f>
        <v>0</v>
      </c>
    </row>
    <row r="130" spans="1:17" x14ac:dyDescent="0.25">
      <c r="A130" s="438">
        <v>27</v>
      </c>
      <c r="B130" s="306"/>
      <c r="C130" s="305"/>
      <c r="D130" s="297"/>
      <c r="E130" s="302"/>
      <c r="F130" s="302"/>
      <c r="I130" s="438">
        <v>26</v>
      </c>
      <c r="J130" s="306"/>
      <c r="K130" s="305"/>
      <c r="L130" s="297"/>
      <c r="M130" s="302"/>
      <c r="N130" s="302"/>
    </row>
    <row r="131" spans="1:17" x14ac:dyDescent="0.25">
      <c r="A131" s="442"/>
      <c r="B131" s="306"/>
      <c r="C131" s="303"/>
      <c r="D131" s="304"/>
      <c r="E131" s="302"/>
      <c r="F131" s="302"/>
      <c r="I131" s="442"/>
      <c r="J131" s="306"/>
      <c r="K131" s="303"/>
      <c r="L131" s="304"/>
      <c r="M131" s="302"/>
      <c r="N131" s="302"/>
    </row>
    <row r="132" spans="1:17" x14ac:dyDescent="0.25">
      <c r="A132" s="307">
        <f>D124-D123</f>
        <v>0.32847222222222217</v>
      </c>
      <c r="B132" s="482"/>
      <c r="C132" s="482"/>
      <c r="D132" s="482"/>
      <c r="E132" s="307">
        <f>SUM(E126:E131)</f>
        <v>5.6944444444444464E-2</v>
      </c>
      <c r="F132" s="307">
        <f>SUM(F126:F131)</f>
        <v>0.20902777777777776</v>
      </c>
      <c r="I132" s="433">
        <f>L124-L123</f>
        <v>0.33055555555555555</v>
      </c>
      <c r="J132" s="482"/>
      <c r="K132" s="482"/>
      <c r="L132" s="482"/>
      <c r="M132" s="307">
        <f>SUM(M126:M131)</f>
        <v>7.5694444444444342E-2</v>
      </c>
      <c r="N132" s="307">
        <f>SUM(N126:N131)</f>
        <v>0.20972222222222231</v>
      </c>
      <c r="P132" s="400">
        <f>F132+N132</f>
        <v>0.41875000000000007</v>
      </c>
      <c r="Q132" s="388"/>
    </row>
    <row r="134" spans="1:17" ht="15" customHeight="1" x14ac:dyDescent="0.25">
      <c r="A134" s="484" t="s">
        <v>172</v>
      </c>
      <c r="B134" s="484"/>
      <c r="C134" s="296" t="s">
        <v>157</v>
      </c>
      <c r="D134" s="375">
        <v>0.35555555555555557</v>
      </c>
      <c r="E134" s="483" t="s">
        <v>173</v>
      </c>
      <c r="F134" s="483" t="s">
        <v>174</v>
      </c>
      <c r="I134" s="484" t="s">
        <v>172</v>
      </c>
      <c r="J134" s="484"/>
      <c r="K134" s="298" t="s">
        <v>95</v>
      </c>
      <c r="L134" s="297">
        <f>IF(K134="Depot", (K137-(25/60/24)), (K137-(15/60/24)))</f>
        <v>0.36111111111111105</v>
      </c>
      <c r="M134" s="483" t="s">
        <v>173</v>
      </c>
      <c r="N134" s="483" t="s">
        <v>174</v>
      </c>
    </row>
    <row r="135" spans="1:17" x14ac:dyDescent="0.25">
      <c r="A135" s="484" t="s">
        <v>176</v>
      </c>
      <c r="B135" s="484"/>
      <c r="C135" s="298" t="s">
        <v>95</v>
      </c>
      <c r="D135" s="297">
        <f>IF(D142&gt;0,IF(C135="Depot",D142+(20/24/60),D142+(10/60/24)),IF(D141&gt;0,IF(C135="Depot",D141+(20/24/60),D141+(10/60/24)),IF(D140&gt;0,IF(C135="Depot",D140+(20/24/60),D140+(10/60/24)),IF(D139&gt;0,IF(C135="Depot",D139+(20/24/60),D139+(10/60/24)),IF(D138&gt;0,IF(C135="Depot",D138+(20/24/60),D138+(10/60/24)),IF(D137&gt;0,IF(C135="Depot",D137+(20/24/60),D137+(10/60/24))))))))</f>
        <v>0.68749999999999989</v>
      </c>
      <c r="E135" s="483"/>
      <c r="F135" s="483"/>
      <c r="I135" s="484" t="s">
        <v>176</v>
      </c>
      <c r="J135" s="484"/>
      <c r="K135" s="298" t="s">
        <v>95</v>
      </c>
      <c r="L135" s="297">
        <f>IF(L142&gt;0,IF(K135="Depot",L142+(20/24/60),L142+(10/60/24)),IF(L141&gt;0,IF(K135="Depot",L141+(20/24/60),L141+(10/60/24)),IF(L140&gt;0,IF(K135="Depot",L140+(20/24/60),L140+(10/60/24)),IF(L139&gt;0,IF(K135="Depot",L139+(20/24/60),L139+(10/60/24)),IF(L138&gt;0,IF(K135="Depot",L138+(20/24/60),L138+(10/60/24)),IF(L137&gt;0,IF(K135="Depot",L137+(20/24/60),L137+(10/60/24))))))))</f>
        <v>0.65972222222222221</v>
      </c>
      <c r="M135" s="483"/>
      <c r="N135" s="483"/>
    </row>
    <row r="136" spans="1:17" x14ac:dyDescent="0.25">
      <c r="A136" s="442" t="s">
        <v>177</v>
      </c>
      <c r="B136" s="442" t="s">
        <v>178</v>
      </c>
      <c r="C136" s="298" t="s">
        <v>179</v>
      </c>
      <c r="D136" s="297" t="s">
        <v>180</v>
      </c>
      <c r="E136" s="483"/>
      <c r="F136" s="483"/>
      <c r="I136" s="442" t="s">
        <v>177</v>
      </c>
      <c r="J136" s="442" t="s">
        <v>178</v>
      </c>
      <c r="K136" s="298" t="s">
        <v>179</v>
      </c>
      <c r="L136" s="297" t="s">
        <v>180</v>
      </c>
      <c r="M136" s="483"/>
      <c r="N136" s="483"/>
    </row>
    <row r="137" spans="1:17" x14ac:dyDescent="0.25">
      <c r="A137" s="485">
        <v>29</v>
      </c>
      <c r="B137" s="309"/>
      <c r="C137" s="301">
        <v>0.3833333333333333</v>
      </c>
      <c r="D137" s="301">
        <v>0.49236111111111108</v>
      </c>
      <c r="E137" s="302">
        <f>C138-D137</f>
        <v>5.694444444444452E-2</v>
      </c>
      <c r="F137" s="302">
        <f>D137-C137</f>
        <v>0.10902777777777778</v>
      </c>
      <c r="I137" s="485">
        <v>30</v>
      </c>
      <c r="J137" s="362"/>
      <c r="K137" s="301">
        <v>0.37152777777777773</v>
      </c>
      <c r="L137" s="301">
        <v>0.43958333333333338</v>
      </c>
      <c r="M137" s="302">
        <f>K138-L137</f>
        <v>5.6944444444444353E-2</v>
      </c>
      <c r="N137" s="302">
        <f>L137-K137</f>
        <v>6.8055555555555647E-2</v>
      </c>
    </row>
    <row r="138" spans="1:17" x14ac:dyDescent="0.25">
      <c r="A138" s="486"/>
      <c r="B138" s="455">
        <v>37</v>
      </c>
      <c r="C138" s="303">
        <v>0.5493055555555556</v>
      </c>
      <c r="D138" s="301">
        <v>0.65069444444444446</v>
      </c>
      <c r="E138" s="302">
        <f>C139-D138</f>
        <v>1.9444444444444375E-2</v>
      </c>
      <c r="F138" s="302">
        <f>D138-C138</f>
        <v>0.10138888888888886</v>
      </c>
      <c r="I138" s="486"/>
      <c r="J138" s="363"/>
      <c r="K138" s="303">
        <v>0.49652777777777773</v>
      </c>
      <c r="L138" s="304">
        <v>0.59791666666666665</v>
      </c>
      <c r="M138" s="302">
        <f>K139-L138</f>
        <v>2.1527777777777812E-2</v>
      </c>
      <c r="N138" s="302">
        <f>L138-K138</f>
        <v>0.10138888888888892</v>
      </c>
    </row>
    <row r="139" spans="1:17" x14ac:dyDescent="0.25">
      <c r="A139" s="487"/>
      <c r="B139" s="361" t="s">
        <v>200</v>
      </c>
      <c r="C139" s="358">
        <v>0.67013888888888884</v>
      </c>
      <c r="D139" s="359">
        <v>0.68055555555555547</v>
      </c>
      <c r="E139" s="360"/>
      <c r="F139" s="302">
        <v>0</v>
      </c>
      <c r="I139" s="487"/>
      <c r="J139" s="364"/>
      <c r="K139" s="305">
        <v>0.61944444444444446</v>
      </c>
      <c r="L139" s="297">
        <v>0.65277777777777779</v>
      </c>
      <c r="M139" s="302"/>
      <c r="N139" s="302">
        <f>L139-K139</f>
        <v>3.3333333333333326E-2</v>
      </c>
    </row>
    <row r="140" spans="1:17" x14ac:dyDescent="0.25">
      <c r="A140" s="382">
        <v>29</v>
      </c>
      <c r="B140" s="306"/>
      <c r="C140" s="303"/>
      <c r="D140" s="304"/>
      <c r="E140" s="302"/>
      <c r="F140" s="302"/>
      <c r="I140" s="382">
        <v>30</v>
      </c>
      <c r="J140" s="306"/>
      <c r="K140" s="303"/>
      <c r="L140" s="304"/>
      <c r="M140" s="302"/>
      <c r="N140" s="302"/>
    </row>
    <row r="141" spans="1:17" x14ac:dyDescent="0.25">
      <c r="A141" s="442"/>
      <c r="B141" s="306"/>
      <c r="C141" s="305"/>
      <c r="D141" s="297"/>
      <c r="E141" s="302"/>
      <c r="F141" s="302"/>
      <c r="I141" s="442"/>
      <c r="J141" s="306"/>
      <c r="K141" s="305"/>
      <c r="L141" s="297"/>
      <c r="M141" s="302"/>
      <c r="N141" s="302"/>
    </row>
    <row r="142" spans="1:17" x14ac:dyDescent="0.25">
      <c r="A142" s="442"/>
      <c r="B142" s="306"/>
      <c r="C142" s="303"/>
      <c r="D142" s="304"/>
      <c r="E142" s="302"/>
      <c r="F142" s="302"/>
      <c r="I142" s="442"/>
      <c r="J142" s="306"/>
      <c r="K142" s="303"/>
      <c r="L142" s="304"/>
      <c r="M142" s="302"/>
      <c r="N142" s="302"/>
    </row>
    <row r="143" spans="1:17" x14ac:dyDescent="0.25">
      <c r="A143" s="433">
        <f>D135-D134</f>
        <v>0.33194444444444432</v>
      </c>
      <c r="B143" s="482"/>
      <c r="C143" s="482"/>
      <c r="D143" s="482"/>
      <c r="E143" s="307">
        <f>SUM(E137:E142)</f>
        <v>7.6388888888888895E-2</v>
      </c>
      <c r="F143" s="307">
        <f>SUM(F137:F142)</f>
        <v>0.21041666666666664</v>
      </c>
      <c r="I143" s="307">
        <f>L135-L134</f>
        <v>0.29861111111111116</v>
      </c>
      <c r="J143" s="482"/>
      <c r="K143" s="482"/>
      <c r="L143" s="482"/>
      <c r="M143" s="307">
        <f>SUM(M137:M142)</f>
        <v>7.8472222222222165E-2</v>
      </c>
      <c r="N143" s="307">
        <f>SUM(N137:N142)</f>
        <v>0.20277777777777789</v>
      </c>
      <c r="P143" s="400">
        <f>F143+N143</f>
        <v>0.41319444444444453</v>
      </c>
      <c r="Q143" s="388"/>
    </row>
    <row r="145" spans="1:17" ht="15" customHeight="1" x14ac:dyDescent="0.25">
      <c r="A145" s="484" t="s">
        <v>172</v>
      </c>
      <c r="B145" s="484"/>
      <c r="C145" s="298" t="s">
        <v>95</v>
      </c>
      <c r="D145" s="297">
        <f>IF(C145="Depot", (C148-(25/60/24)), (C148-(15/60/24)))</f>
        <v>0.36944444444444446</v>
      </c>
      <c r="E145" s="483" t="s">
        <v>173</v>
      </c>
      <c r="F145" s="483" t="s">
        <v>174</v>
      </c>
      <c r="I145" s="484" t="s">
        <v>172</v>
      </c>
      <c r="J145" s="484"/>
      <c r="K145" s="296" t="s">
        <v>157</v>
      </c>
      <c r="L145" s="375">
        <v>0.3611111111111111</v>
      </c>
      <c r="M145" s="483" t="s">
        <v>173</v>
      </c>
      <c r="N145" s="483" t="s">
        <v>174</v>
      </c>
    </row>
    <row r="146" spans="1:17" x14ac:dyDescent="0.25">
      <c r="A146" s="484" t="s">
        <v>176</v>
      </c>
      <c r="B146" s="484"/>
      <c r="C146" s="298" t="s">
        <v>95</v>
      </c>
      <c r="D146" s="297">
        <f>IF(D153&gt;0,IF(C146="Depot",D153+(20/24/60),D153+(10/60/24)),IF(D152&gt;0,IF(C146="Depot",D152+(20/24/60),D152+(10/60/24)),IF(D151&gt;0,IF(C146="Depot",D151+(20/24/60),D151+(10/60/24)),IF(D150&gt;0,IF(C146="Depot",D150+(20/24/60),D150+(10/60/24)),IF(D149&gt;0,IF(C146="Depot",D149+(20/24/60),D149+(10/60/24)),IF(D148&gt;0,IF(C146="Depot",D148+(20/24/60),D148+(10/60/24))))))))</f>
        <v>0.69513888888888886</v>
      </c>
      <c r="E146" s="483"/>
      <c r="F146" s="483"/>
      <c r="I146" s="484" t="s">
        <v>176</v>
      </c>
      <c r="J146" s="484"/>
      <c r="K146" s="298" t="s">
        <v>95</v>
      </c>
      <c r="L146" s="297">
        <f>IF(L153&gt;0,IF(K146="Depot",L153+(20/24/60),L153+(10/60/24)),IF(L152&gt;0,IF(K146="Depot",L152+(20/24/60),L152+(10/60/24)),IF(L151&gt;0,IF(K146="Depot",L151+(20/24/60),L151+(10/60/24)),IF(L150&gt;0,IF(K146="Depot",L150+(20/24/60),L150+(10/60/24)),IF(L149&gt;0,IF(K146="Depot",L149+(20/24/60),L149+(10/60/24)),IF(L148&gt;0,IF(K146="Depot",L148+(20/24/60),L148+(10/60/24))))))))</f>
        <v>0.69444444444444442</v>
      </c>
      <c r="M146" s="483"/>
      <c r="N146" s="483"/>
    </row>
    <row r="147" spans="1:17" x14ac:dyDescent="0.25">
      <c r="A147" s="442" t="s">
        <v>177</v>
      </c>
      <c r="B147" s="442" t="s">
        <v>178</v>
      </c>
      <c r="C147" s="298" t="s">
        <v>179</v>
      </c>
      <c r="D147" s="297" t="s">
        <v>180</v>
      </c>
      <c r="E147" s="483"/>
      <c r="F147" s="483"/>
      <c r="I147" s="442" t="s">
        <v>177</v>
      </c>
      <c r="J147" s="442" t="s">
        <v>178</v>
      </c>
      <c r="K147" s="298" t="s">
        <v>179</v>
      </c>
      <c r="L147" s="297" t="s">
        <v>180</v>
      </c>
      <c r="M147" s="483"/>
      <c r="N147" s="483"/>
    </row>
    <row r="148" spans="1:17" x14ac:dyDescent="0.25">
      <c r="A148" s="485">
        <v>31</v>
      </c>
      <c r="B148" s="309"/>
      <c r="C148" s="301">
        <v>0.37986111111111115</v>
      </c>
      <c r="D148" s="301">
        <v>0.44791666666666669</v>
      </c>
      <c r="E148" s="302">
        <f>C149-D148</f>
        <v>7.5000000000000011E-2</v>
      </c>
      <c r="F148" s="302">
        <f>D148-C148</f>
        <v>6.8055555555555536E-2</v>
      </c>
      <c r="I148" s="485">
        <v>32</v>
      </c>
      <c r="K148" s="301">
        <v>0.39305555555555555</v>
      </c>
      <c r="L148" s="301">
        <v>0.50069444444444444</v>
      </c>
      <c r="M148" s="302">
        <f>K149-L148</f>
        <v>4.4444444444444509E-2</v>
      </c>
      <c r="N148" s="302">
        <f>L148-K148</f>
        <v>0.1076388888888889</v>
      </c>
    </row>
    <row r="149" spans="1:17" x14ac:dyDescent="0.25">
      <c r="A149" s="486"/>
      <c r="B149" s="435">
        <v>5</v>
      </c>
      <c r="C149" s="305">
        <v>0.5229166666666667</v>
      </c>
      <c r="D149" s="297">
        <v>0.55625000000000002</v>
      </c>
      <c r="E149" s="302">
        <f>C150-D149</f>
        <v>3.0555555555555558E-2</v>
      </c>
      <c r="F149" s="302">
        <f>D149-C149</f>
        <v>3.3333333333333326E-2</v>
      </c>
      <c r="I149" s="486"/>
      <c r="J149" s="431">
        <v>32</v>
      </c>
      <c r="K149" s="303">
        <v>0.54513888888888895</v>
      </c>
      <c r="L149" s="304">
        <v>0.64583333333333337</v>
      </c>
      <c r="M149" s="302">
        <f>K150-L149</f>
        <v>2.0833333333333259E-2</v>
      </c>
      <c r="N149" s="302">
        <f>L149-K149</f>
        <v>0.10069444444444442</v>
      </c>
    </row>
    <row r="150" spans="1:17" x14ac:dyDescent="0.25">
      <c r="A150" s="487"/>
      <c r="B150" s="306"/>
      <c r="C150" s="305">
        <v>0.58680555555555558</v>
      </c>
      <c r="D150" s="297">
        <v>0.68819444444444444</v>
      </c>
      <c r="E150" s="302"/>
      <c r="F150" s="302">
        <f>D150-C150</f>
        <v>0.10138888888888886</v>
      </c>
      <c r="I150" s="487"/>
      <c r="J150" s="357" t="s">
        <v>221</v>
      </c>
      <c r="K150" s="358">
        <v>0.66666666666666663</v>
      </c>
      <c r="L150" s="359">
        <v>0.6875</v>
      </c>
      <c r="M150" s="302"/>
      <c r="N150" s="302">
        <v>0</v>
      </c>
    </row>
    <row r="151" spans="1:17" x14ac:dyDescent="0.25">
      <c r="A151" s="382">
        <v>31</v>
      </c>
      <c r="B151" s="306"/>
      <c r="C151" s="303"/>
      <c r="D151" s="304"/>
      <c r="E151" s="302"/>
      <c r="F151" s="302">
        <f>D151-C151</f>
        <v>0</v>
      </c>
      <c r="I151" s="382">
        <v>32</v>
      </c>
      <c r="J151" s="306"/>
      <c r="K151" s="303"/>
      <c r="L151" s="304"/>
      <c r="M151" s="302"/>
      <c r="N151" s="302"/>
    </row>
    <row r="152" spans="1:17" x14ac:dyDescent="0.25">
      <c r="A152" s="438">
        <v>32</v>
      </c>
      <c r="B152" s="306"/>
      <c r="C152" s="305"/>
      <c r="D152" s="297"/>
      <c r="E152" s="302"/>
      <c r="F152" s="302"/>
      <c r="I152" s="438">
        <v>31</v>
      </c>
      <c r="J152" s="306"/>
      <c r="K152" s="305"/>
      <c r="L152" s="297"/>
      <c r="M152" s="302"/>
      <c r="N152" s="302"/>
    </row>
    <row r="153" spans="1:17" x14ac:dyDescent="0.25">
      <c r="A153" s="442"/>
      <c r="B153" s="306"/>
      <c r="C153" s="303"/>
      <c r="D153" s="304"/>
      <c r="E153" s="302"/>
      <c r="F153" s="302"/>
      <c r="I153" s="442"/>
      <c r="J153" s="306"/>
      <c r="K153" s="303"/>
      <c r="L153" s="304"/>
      <c r="M153" s="302"/>
      <c r="N153" s="302"/>
    </row>
    <row r="154" spans="1:17" x14ac:dyDescent="0.25">
      <c r="A154" s="307">
        <f>D146-D145</f>
        <v>0.3256944444444444</v>
      </c>
      <c r="B154" s="482"/>
      <c r="C154" s="482"/>
      <c r="D154" s="482"/>
      <c r="E154" s="307">
        <f>SUM(E148:E153)</f>
        <v>0.10555555555555557</v>
      </c>
      <c r="F154" s="307">
        <f>SUM(F148:F153)</f>
        <v>0.20277777777777772</v>
      </c>
      <c r="I154" s="433">
        <f>L146-L145</f>
        <v>0.33333333333333331</v>
      </c>
      <c r="J154" s="482"/>
      <c r="K154" s="482"/>
      <c r="L154" s="482"/>
      <c r="M154" s="307">
        <f>SUM(M148:M153)</f>
        <v>6.5277777777777768E-2</v>
      </c>
      <c r="N154" s="307">
        <f>SUM(N148:N153)</f>
        <v>0.20833333333333331</v>
      </c>
      <c r="P154" s="400">
        <f>F154+N154</f>
        <v>0.41111111111111104</v>
      </c>
      <c r="Q154" s="388"/>
    </row>
    <row r="156" spans="1:17" ht="15" customHeight="1" x14ac:dyDescent="0.25">
      <c r="A156" s="484" t="s">
        <v>172</v>
      </c>
      <c r="B156" s="484"/>
      <c r="C156" s="298" t="s">
        <v>95</v>
      </c>
      <c r="D156" s="297">
        <f>IF(C156="Depot", (C159-(25/60/24)), (C159-(15/60/24)))</f>
        <v>0.37847222222222221</v>
      </c>
      <c r="E156" s="483" t="s">
        <v>173</v>
      </c>
      <c r="F156" s="483" t="s">
        <v>174</v>
      </c>
      <c r="I156" s="484" t="s">
        <v>172</v>
      </c>
      <c r="J156" s="484"/>
      <c r="K156" s="298" t="s">
        <v>95</v>
      </c>
      <c r="L156" s="297">
        <f>IF(K156="Depot", (K159-(25/60/24)), (K159-(15/60/24)))</f>
        <v>0.38472222222222219</v>
      </c>
      <c r="M156" s="483" t="s">
        <v>173</v>
      </c>
      <c r="N156" s="483" t="s">
        <v>174</v>
      </c>
    </row>
    <row r="157" spans="1:17" x14ac:dyDescent="0.25">
      <c r="A157" s="484" t="s">
        <v>176</v>
      </c>
      <c r="B157" s="484"/>
      <c r="C157" s="298" t="s">
        <v>95</v>
      </c>
      <c r="D157" s="297">
        <f>IF(D164&gt;0,IF(C157="Depot",D164+(20/24/60),D164+(10/60/24)),IF(D163&gt;0,IF(C157="Depot",D163+(20/24/60),D163+(10/60/24)),IF(D162&gt;0,IF(C157="Depot",D162+(20/24/60),D162+(10/60/24)),IF(D161&gt;0,IF(C157="Depot",D161+(20/24/60),D161+(10/60/24)),IF(D160&gt;0,IF(C157="Depot",D160+(20/24/60),D160+(10/60/24)),IF(D159&gt;0,IF(C157="Depot",D159+(20/24/60),D159+(10/60/24))))))))</f>
        <v>0.67291666666666661</v>
      </c>
      <c r="E157" s="483"/>
      <c r="F157" s="483"/>
      <c r="I157" s="484" t="s">
        <v>176</v>
      </c>
      <c r="J157" s="484"/>
      <c r="K157" s="298" t="s">
        <v>95</v>
      </c>
      <c r="L157" s="297">
        <f>IF(L164&gt;0,IF(K157="Depot",L164+(20/24/60),L164+(10/60/24)),IF(L163&gt;0,IF(K157="Depot",L163+(20/24/60),L163+(10/60/24)),IF(L162&gt;0,IF(K157="Depot",L162+(20/24/60),L162+(10/60/24)),IF(L161&gt;0,IF(K157="Depot",L161+(20/24/60),L161+(10/60/24)),IF(L160&gt;0,IF(K157="Depot",L160+(20/24/60),L160+(10/60/24)),IF(L159&gt;0,IF(K157="Depot",L159+(20/24/60),L159+(10/60/24))))))))</f>
        <v>0.70833333333333326</v>
      </c>
      <c r="M157" s="483"/>
      <c r="N157" s="483"/>
    </row>
    <row r="158" spans="1:17" x14ac:dyDescent="0.25">
      <c r="A158" s="442" t="s">
        <v>177</v>
      </c>
      <c r="B158" s="442" t="s">
        <v>178</v>
      </c>
      <c r="C158" s="298" t="s">
        <v>179</v>
      </c>
      <c r="D158" s="297" t="s">
        <v>180</v>
      </c>
      <c r="E158" s="483"/>
      <c r="F158" s="483"/>
      <c r="I158" s="442" t="s">
        <v>177</v>
      </c>
      <c r="J158" s="442" t="s">
        <v>178</v>
      </c>
      <c r="K158" s="298" t="s">
        <v>179</v>
      </c>
      <c r="L158" s="297" t="s">
        <v>180</v>
      </c>
      <c r="M158" s="483"/>
      <c r="N158" s="483"/>
    </row>
    <row r="159" spans="1:17" x14ac:dyDescent="0.25">
      <c r="A159" s="485">
        <v>33</v>
      </c>
      <c r="B159" s="362"/>
      <c r="C159" s="301">
        <v>0.3888888888888889</v>
      </c>
      <c r="D159" s="301">
        <v>0.45694444444444443</v>
      </c>
      <c r="E159" s="302">
        <f>C160-D159</f>
        <v>5.694444444444452E-2</v>
      </c>
      <c r="F159" s="302">
        <f>D159-C159</f>
        <v>6.8055555555555536E-2</v>
      </c>
      <c r="I159" s="485">
        <v>34</v>
      </c>
      <c r="J159" s="309"/>
      <c r="K159" s="301">
        <v>0.39513888888888887</v>
      </c>
      <c r="L159" s="301">
        <v>0.49652777777777773</v>
      </c>
      <c r="M159" s="302">
        <f>K160-L159</f>
        <v>3.0555555555555614E-2</v>
      </c>
      <c r="N159" s="302">
        <f>L159-K159</f>
        <v>0.10138888888888886</v>
      </c>
    </row>
    <row r="160" spans="1:17" x14ac:dyDescent="0.25">
      <c r="A160" s="486"/>
      <c r="B160" s="363"/>
      <c r="C160" s="303">
        <v>0.51388888888888895</v>
      </c>
      <c r="D160" s="304">
        <v>0.54722222222222217</v>
      </c>
      <c r="E160" s="302">
        <f>C161-D160</f>
        <v>1.736111111111116E-2</v>
      </c>
      <c r="F160" s="302">
        <f>D160-C160</f>
        <v>3.3333333333333215E-2</v>
      </c>
      <c r="I160" s="486"/>
      <c r="J160" s="306"/>
      <c r="K160" s="303">
        <v>0.52708333333333335</v>
      </c>
      <c r="L160" s="304">
        <v>0.56041666666666667</v>
      </c>
      <c r="M160" s="302">
        <f>K161-L160</f>
        <v>3.9583333333333304E-2</v>
      </c>
      <c r="N160" s="302">
        <f>L160-K160</f>
        <v>3.3333333333333326E-2</v>
      </c>
    </row>
    <row r="161" spans="1:17" x14ac:dyDescent="0.25">
      <c r="A161" s="487"/>
      <c r="B161" s="364"/>
      <c r="C161" s="305">
        <v>0.56458333333333333</v>
      </c>
      <c r="D161" s="297">
        <v>0.66597222222222219</v>
      </c>
      <c r="E161" s="302"/>
      <c r="F161" s="302">
        <f>D161-C161</f>
        <v>0.10138888888888886</v>
      </c>
      <c r="I161" s="487"/>
      <c r="J161" s="306"/>
      <c r="K161" s="305">
        <v>0.6</v>
      </c>
      <c r="L161" s="297">
        <v>0.70138888888888884</v>
      </c>
      <c r="M161" s="302"/>
      <c r="N161" s="302">
        <f>L161-K161</f>
        <v>0.10138888888888886</v>
      </c>
    </row>
    <row r="162" spans="1:17" x14ac:dyDescent="0.25">
      <c r="A162" s="382">
        <v>33</v>
      </c>
      <c r="B162" s="306"/>
      <c r="C162" s="303"/>
      <c r="D162" s="304"/>
      <c r="E162" s="302"/>
      <c r="F162" s="302"/>
      <c r="I162" s="382">
        <v>34</v>
      </c>
      <c r="J162" s="306"/>
      <c r="K162" s="303"/>
      <c r="L162" s="304"/>
      <c r="M162" s="302"/>
      <c r="N162" s="302"/>
    </row>
    <row r="163" spans="1:17" x14ac:dyDescent="0.25">
      <c r="A163" s="438">
        <v>34</v>
      </c>
      <c r="B163" s="306"/>
      <c r="C163" s="305"/>
      <c r="D163" s="297"/>
      <c r="E163" s="302"/>
      <c r="F163" s="302"/>
      <c r="I163" s="438">
        <v>36</v>
      </c>
      <c r="J163" s="306"/>
      <c r="K163" s="305"/>
      <c r="L163" s="297"/>
      <c r="M163" s="302"/>
      <c r="N163" s="302"/>
    </row>
    <row r="164" spans="1:17" x14ac:dyDescent="0.25">
      <c r="A164" s="442"/>
      <c r="B164" s="306"/>
      <c r="C164" s="303"/>
      <c r="D164" s="304"/>
      <c r="E164" s="302"/>
      <c r="F164" s="302"/>
      <c r="I164" s="442"/>
      <c r="J164" s="306"/>
      <c r="K164" s="303"/>
      <c r="L164" s="304"/>
      <c r="M164" s="302"/>
      <c r="N164" s="302"/>
    </row>
    <row r="165" spans="1:17" x14ac:dyDescent="0.25">
      <c r="A165" s="307">
        <f>D157-D156</f>
        <v>0.2944444444444444</v>
      </c>
      <c r="B165" s="482"/>
      <c r="C165" s="482"/>
      <c r="D165" s="482"/>
      <c r="E165" s="307">
        <f>SUM(E159:E164)</f>
        <v>7.430555555555568E-2</v>
      </c>
      <c r="F165" s="307">
        <f>SUM(F159:F164)</f>
        <v>0.20277777777777761</v>
      </c>
      <c r="I165" s="307">
        <f>L157-L156</f>
        <v>0.32361111111111107</v>
      </c>
      <c r="J165" s="482"/>
      <c r="K165" s="482"/>
      <c r="L165" s="482"/>
      <c r="M165" s="307">
        <f>SUM(M159:M164)</f>
        <v>7.0138888888888917E-2</v>
      </c>
      <c r="N165" s="307">
        <f>SUM(N159:N164)</f>
        <v>0.23611111111111105</v>
      </c>
      <c r="P165" s="400">
        <f>F165+N165</f>
        <v>0.43888888888888866</v>
      </c>
      <c r="Q165" s="388"/>
    </row>
    <row r="167" spans="1:17" ht="15" customHeight="1" x14ac:dyDescent="0.25">
      <c r="A167" s="484" t="s">
        <v>172</v>
      </c>
      <c r="B167" s="484"/>
      <c r="C167" s="298" t="s">
        <v>95</v>
      </c>
      <c r="D167" s="297">
        <f>IF(C167="Depot", (C170-(25/60/24)), (C170-(15/60/24)))</f>
        <v>0.38750000000000001</v>
      </c>
      <c r="E167" s="483" t="s">
        <v>173</v>
      </c>
      <c r="F167" s="483" t="s">
        <v>174</v>
      </c>
      <c r="I167" s="484" t="s">
        <v>172</v>
      </c>
      <c r="J167" s="484"/>
      <c r="K167" s="298" t="s">
        <v>95</v>
      </c>
      <c r="L167" s="297">
        <f>IF(K167="Depot", (K170-(25/60/24)), (K170-(15/60/24)))</f>
        <v>0.39374999999999993</v>
      </c>
      <c r="M167" s="483" t="s">
        <v>173</v>
      </c>
      <c r="N167" s="483" t="s">
        <v>174</v>
      </c>
    </row>
    <row r="168" spans="1:17" x14ac:dyDescent="0.25">
      <c r="A168" s="484" t="s">
        <v>176</v>
      </c>
      <c r="B168" s="484"/>
      <c r="C168" s="298" t="s">
        <v>95</v>
      </c>
      <c r="D168" s="297">
        <f>IF(D175&gt;0,IF(C168="Depot",D175+(20/24/60),D175+(10/60/24)),IF(D174&gt;0,IF(C168="Depot",D174+(20/24/60),D174+(10/60/24)),IF(D173&gt;0,IF(C168="Depot",D173+(20/24/60),D173+(10/60/24)),IF(D172&gt;0,IF(C168="Depot",D172+(20/24/60),D172+(10/60/24)),IF(D171&gt;0,IF(C168="Depot",D171+(20/24/60),D171+(10/60/24)),IF(D170&gt;0,IF(C168="Depot",D170+(20/24/60),D170+(10/60/24))))))))</f>
        <v>0.69930555555555551</v>
      </c>
      <c r="E168" s="483"/>
      <c r="F168" s="483"/>
      <c r="I168" s="484" t="s">
        <v>176</v>
      </c>
      <c r="J168" s="484"/>
      <c r="K168" s="298" t="s">
        <v>95</v>
      </c>
      <c r="L168" s="297">
        <f>IF(L175&gt;0,IF(K168="Depot",L175+(20/24/60),L175+(10/60/24)),IF(L174&gt;0,IF(K168="Depot",L174+(20/24/60),L174+(10/60/24)),IF(L173&gt;0,IF(K168="Depot",L173+(20/24/60),L173+(10/60/24)),IF(L172&gt;0,IF(K168="Depot",L172+(20/24/60),L172+(10/60/24)),IF(L171&gt;0,IF(K168="Depot",L171+(20/24/60),L171+(10/60/24)),IF(L170&gt;0,IF(K168="Depot",L170+(20/24/60),L170+(10/60/24))))))))</f>
        <v>0.71666666666666667</v>
      </c>
      <c r="M168" s="483"/>
      <c r="N168" s="483"/>
    </row>
    <row r="169" spans="1:17" x14ac:dyDescent="0.25">
      <c r="A169" s="442" t="s">
        <v>177</v>
      </c>
      <c r="B169" s="442" t="s">
        <v>178</v>
      </c>
      <c r="C169" s="298" t="s">
        <v>179</v>
      </c>
      <c r="D169" s="297" t="s">
        <v>180</v>
      </c>
      <c r="E169" s="483"/>
      <c r="F169" s="483"/>
      <c r="I169" s="442" t="s">
        <v>177</v>
      </c>
      <c r="J169" s="442" t="s">
        <v>178</v>
      </c>
      <c r="K169" s="298" t="s">
        <v>179</v>
      </c>
      <c r="L169" s="297" t="s">
        <v>180</v>
      </c>
      <c r="M169" s="483"/>
      <c r="N169" s="483"/>
    </row>
    <row r="170" spans="1:17" x14ac:dyDescent="0.25">
      <c r="A170" s="485">
        <v>36</v>
      </c>
      <c r="B170" s="313"/>
      <c r="C170" s="301">
        <v>0.3979166666666667</v>
      </c>
      <c r="D170" s="301">
        <v>0.46597222222222223</v>
      </c>
      <c r="E170" s="302">
        <f>C171-D170</f>
        <v>7.4305555555555514E-2</v>
      </c>
      <c r="F170" s="302">
        <f>D170-C170</f>
        <v>6.8055555555555536E-2</v>
      </c>
      <c r="I170" s="485">
        <v>37</v>
      </c>
      <c r="J170" s="309"/>
      <c r="K170" s="301">
        <v>0.40416666666666662</v>
      </c>
      <c r="L170" s="301">
        <v>0.50555555555555554</v>
      </c>
      <c r="M170" s="302">
        <f>K171-L170</f>
        <v>5.0694444444444486E-2</v>
      </c>
      <c r="N170" s="302">
        <f>L170-K170</f>
        <v>0.10138888888888892</v>
      </c>
    </row>
    <row r="171" spans="1:17" x14ac:dyDescent="0.25">
      <c r="A171" s="486"/>
      <c r="B171" s="452">
        <v>29</v>
      </c>
      <c r="C171" s="303">
        <v>0.54027777777777775</v>
      </c>
      <c r="D171" s="304">
        <v>0.64166666666666672</v>
      </c>
      <c r="E171" s="302">
        <f>C172-D171</f>
        <v>1.7361111111111049E-2</v>
      </c>
      <c r="F171" s="302">
        <f>D171-C171</f>
        <v>0.10138888888888897</v>
      </c>
      <c r="I171" s="486"/>
      <c r="J171" s="309"/>
      <c r="K171" s="301">
        <v>0.55625000000000002</v>
      </c>
      <c r="L171" s="301">
        <v>0.65694444444444444</v>
      </c>
      <c r="M171" s="302">
        <f>K172-L171</f>
        <v>2.0138888888888928E-2</v>
      </c>
      <c r="N171" s="302">
        <f>L171-K171</f>
        <v>0.10069444444444442</v>
      </c>
    </row>
    <row r="172" spans="1:17" x14ac:dyDescent="0.25">
      <c r="A172" s="487"/>
      <c r="B172" s="452">
        <v>40</v>
      </c>
      <c r="C172" s="303">
        <v>0.65902777777777777</v>
      </c>
      <c r="D172" s="304">
        <v>0.69236111111111109</v>
      </c>
      <c r="E172" s="302">
        <f>C173-D172</f>
        <v>-0.69236111111111109</v>
      </c>
      <c r="F172" s="302">
        <f>D172-C172</f>
        <v>3.3333333333333326E-2</v>
      </c>
      <c r="I172" s="487"/>
      <c r="J172" s="306"/>
      <c r="K172" s="303">
        <v>0.67708333333333337</v>
      </c>
      <c r="L172" s="304">
        <v>0.70972222222222225</v>
      </c>
      <c r="M172" s="302">
        <f>K173-L172</f>
        <v>-0.70972222222222225</v>
      </c>
      <c r="N172" s="302">
        <f>L172-K172</f>
        <v>3.2638888888888884E-2</v>
      </c>
    </row>
    <row r="173" spans="1:17" x14ac:dyDescent="0.25">
      <c r="A173" s="382">
        <v>36</v>
      </c>
      <c r="B173" s="309"/>
      <c r="C173" s="303"/>
      <c r="D173" s="301"/>
      <c r="E173" s="302"/>
      <c r="F173" s="302"/>
      <c r="I173" s="382">
        <v>37</v>
      </c>
      <c r="J173" s="306"/>
      <c r="K173" s="303"/>
      <c r="L173" s="304"/>
      <c r="M173" s="302"/>
      <c r="N173" s="302">
        <f>L173-K173</f>
        <v>0</v>
      </c>
    </row>
    <row r="174" spans="1:17" x14ac:dyDescent="0.25">
      <c r="A174" s="438">
        <v>37</v>
      </c>
      <c r="B174" s="309"/>
      <c r="C174" s="305"/>
      <c r="D174" s="298"/>
      <c r="E174" s="302"/>
      <c r="F174" s="302"/>
      <c r="I174" s="438">
        <v>38</v>
      </c>
      <c r="J174" s="306"/>
      <c r="K174" s="305"/>
      <c r="L174" s="297"/>
      <c r="M174" s="302"/>
      <c r="N174" s="302"/>
    </row>
    <row r="175" spans="1:17" x14ac:dyDescent="0.25">
      <c r="A175" s="442"/>
      <c r="B175" s="306"/>
      <c r="C175" s="303"/>
      <c r="D175" s="304"/>
      <c r="E175" s="302"/>
      <c r="F175" s="302"/>
      <c r="I175" s="442"/>
      <c r="J175" s="306"/>
      <c r="K175" s="303"/>
      <c r="L175" s="304"/>
      <c r="M175" s="302"/>
      <c r="N175" s="302"/>
    </row>
    <row r="176" spans="1:17" x14ac:dyDescent="0.25">
      <c r="A176" s="307">
        <f>D168-D167</f>
        <v>0.3118055555555555</v>
      </c>
      <c r="B176" s="482"/>
      <c r="C176" s="482"/>
      <c r="D176" s="482"/>
      <c r="E176" s="307">
        <f>SUM(E170:E175)</f>
        <v>-0.60069444444444453</v>
      </c>
      <c r="F176" s="307">
        <f>SUM(F170:F175)</f>
        <v>0.20277777777777783</v>
      </c>
      <c r="I176" s="307">
        <f>L168-L167</f>
        <v>0.32291666666666674</v>
      </c>
      <c r="J176" s="482"/>
      <c r="K176" s="482"/>
      <c r="L176" s="482"/>
      <c r="M176" s="307">
        <f>SUM(M170:M175)</f>
        <v>-0.63888888888888884</v>
      </c>
      <c r="N176" s="307">
        <f>SUM(N170:N175)</f>
        <v>0.23472222222222222</v>
      </c>
      <c r="P176" s="400">
        <f>F176+N176</f>
        <v>0.43750000000000006</v>
      </c>
      <c r="Q176" s="388"/>
    </row>
    <row r="178" spans="1:17" ht="15" customHeight="1" x14ac:dyDescent="0.25">
      <c r="A178" s="484" t="s">
        <v>172</v>
      </c>
      <c r="B178" s="484"/>
      <c r="C178" s="298" t="s">
        <v>95</v>
      </c>
      <c r="D178" s="297">
        <f>IF(C178="Depot", (C181-(25/60/24)), (C181-(15/60/24)))</f>
        <v>0.39583333333333331</v>
      </c>
      <c r="E178" s="483" t="s">
        <v>173</v>
      </c>
      <c r="F178" s="483" t="s">
        <v>174</v>
      </c>
      <c r="I178" s="484" t="s">
        <v>172</v>
      </c>
      <c r="J178" s="484"/>
      <c r="K178" s="298" t="s">
        <v>95</v>
      </c>
      <c r="L178" s="297">
        <f>IF(K178="Depot", (K181-(25/60/24)), (K181-(15/60/24)))</f>
        <v>0.3979166666666667</v>
      </c>
      <c r="M178" s="483" t="s">
        <v>173</v>
      </c>
      <c r="N178" s="483" t="s">
        <v>174</v>
      </c>
    </row>
    <row r="179" spans="1:17" x14ac:dyDescent="0.25">
      <c r="A179" s="484" t="s">
        <v>176</v>
      </c>
      <c r="B179" s="484"/>
      <c r="C179" s="298" t="s">
        <v>95</v>
      </c>
      <c r="D179" s="297">
        <f>IF(D186&gt;0,IF(C179="Depot",D186+(20/24/60),D186+(10/60/24)),IF(D185&gt;0,IF(C179="Depot",D185+(20/24/60),D185+(10/60/24)),IF(D184&gt;0,IF(C179="Depot",D184+(20/24/60),D184+(10/60/24)),IF(D183&gt;0,IF(C179="Depot",D183+(20/24/60),D183+(10/60/24)),IF(D182&gt;0,IF(C179="Depot",D182+(20/24/60),D182+(10/60/24)),IF(D181&gt;0,IF(C179="Depot",D181+(20/24/60),D181+(10/60/24))))))))</f>
        <v>0.72569444444444442</v>
      </c>
      <c r="E179" s="483"/>
      <c r="F179" s="483"/>
      <c r="I179" s="484" t="s">
        <v>176</v>
      </c>
      <c r="J179" s="484"/>
      <c r="K179" s="298" t="s">
        <v>95</v>
      </c>
      <c r="L179" s="297">
        <f>IF(L186&gt;0,IF(K179="Depot",L186+(20/24/60),L186+(10/60/24)),IF(L185&gt;0,IF(K179="Depot",L185+(20/24/60),L185+(10/60/24)),IF(L184&gt;0,IF(K179="Depot",L184+(20/24/60),L184+(10/60/24)),IF(L183&gt;0,IF(K179="Depot",L183+(20/24/60),L183+(10/60/24)),IF(L182&gt;0,IF(K179="Depot",L182+(20/24/60),L182+(10/60/24)),IF(L181&gt;0,IF(K179="Depot",L181+(20/24/60),L181+(10/60/24))))))))</f>
        <v>0.71250000000000002</v>
      </c>
      <c r="M179" s="483"/>
      <c r="N179" s="483"/>
    </row>
    <row r="180" spans="1:17" x14ac:dyDescent="0.25">
      <c r="A180" s="442" t="s">
        <v>177</v>
      </c>
      <c r="B180" s="442" t="s">
        <v>178</v>
      </c>
      <c r="C180" s="298" t="s">
        <v>179</v>
      </c>
      <c r="D180" s="297" t="s">
        <v>180</v>
      </c>
      <c r="E180" s="483"/>
      <c r="F180" s="483"/>
      <c r="I180" s="442" t="s">
        <v>177</v>
      </c>
      <c r="J180" s="442" t="s">
        <v>178</v>
      </c>
      <c r="K180" s="298" t="s">
        <v>179</v>
      </c>
      <c r="L180" s="297" t="s">
        <v>180</v>
      </c>
      <c r="M180" s="483"/>
      <c r="N180" s="483"/>
    </row>
    <row r="181" spans="1:17" x14ac:dyDescent="0.25">
      <c r="A181" s="485">
        <v>38</v>
      </c>
      <c r="B181" s="309"/>
      <c r="C181" s="301">
        <v>0.40625</v>
      </c>
      <c r="D181" s="301">
        <v>0.47430555555555554</v>
      </c>
      <c r="E181" s="360">
        <f>C182-D181</f>
        <v>9.2361111111111116E-2</v>
      </c>
      <c r="F181" s="302">
        <f>D181-C181</f>
        <v>6.8055555555555536E-2</v>
      </c>
      <c r="I181" s="485">
        <v>39</v>
      </c>
      <c r="J181" s="309"/>
      <c r="K181" s="301">
        <v>0.40833333333333338</v>
      </c>
      <c r="L181" s="301">
        <v>0.50972222222222219</v>
      </c>
      <c r="M181" s="302">
        <f>K182-L181</f>
        <v>9.4444444444444442E-2</v>
      </c>
      <c r="N181" s="302">
        <f>L181-K181</f>
        <v>0.10138888888888881</v>
      </c>
    </row>
    <row r="182" spans="1:17" x14ac:dyDescent="0.25">
      <c r="A182" s="486"/>
      <c r="B182" s="309"/>
      <c r="C182" s="303">
        <v>0.56666666666666665</v>
      </c>
      <c r="D182" s="301">
        <v>0.6</v>
      </c>
      <c r="E182" s="302">
        <f>C183-D182</f>
        <v>1.736111111111116E-2</v>
      </c>
      <c r="F182" s="302">
        <f>D182-C182</f>
        <v>3.3333333333333326E-2</v>
      </c>
      <c r="I182" s="486"/>
      <c r="J182" s="452">
        <v>48</v>
      </c>
      <c r="K182" s="301">
        <v>0.60416666666666663</v>
      </c>
      <c r="L182" s="301">
        <v>0.67222222222222217</v>
      </c>
      <c r="M182" s="302">
        <f>K183-L182</f>
        <v>0</v>
      </c>
      <c r="N182" s="302">
        <f>L182-K182</f>
        <v>6.8055555555555536E-2</v>
      </c>
    </row>
    <row r="183" spans="1:17" x14ac:dyDescent="0.25">
      <c r="A183" s="487"/>
      <c r="B183" s="309"/>
      <c r="C183" s="305">
        <v>0.61736111111111114</v>
      </c>
      <c r="D183" s="298">
        <v>0.71875</v>
      </c>
      <c r="E183" s="302">
        <f>C184-D183</f>
        <v>-0.71875</v>
      </c>
      <c r="F183" s="302">
        <f>D183-C183</f>
        <v>0.10138888888888886</v>
      </c>
      <c r="I183" s="487"/>
      <c r="J183" s="456">
        <v>37</v>
      </c>
      <c r="K183" s="305">
        <v>0.67222222222222217</v>
      </c>
      <c r="L183" s="298">
        <v>0.7055555555555556</v>
      </c>
      <c r="M183" s="302"/>
      <c r="N183" s="302">
        <f>L183-K183</f>
        <v>3.3333333333333437E-2</v>
      </c>
    </row>
    <row r="184" spans="1:17" x14ac:dyDescent="0.25">
      <c r="A184" s="382">
        <v>38</v>
      </c>
      <c r="B184" s="309"/>
      <c r="C184" s="303"/>
      <c r="D184" s="301"/>
      <c r="E184" s="302"/>
      <c r="F184" s="302">
        <f>D184-C184</f>
        <v>0</v>
      </c>
      <c r="I184" s="382">
        <v>39</v>
      </c>
      <c r="J184" s="456"/>
      <c r="K184" s="305"/>
      <c r="L184" s="298"/>
      <c r="M184" s="302"/>
      <c r="N184" s="302"/>
    </row>
    <row r="185" spans="1:17" x14ac:dyDescent="0.25">
      <c r="A185" s="438">
        <v>39</v>
      </c>
      <c r="B185" s="306"/>
      <c r="C185" s="305"/>
      <c r="D185" s="297"/>
      <c r="E185" s="302"/>
      <c r="F185" s="302"/>
      <c r="I185" s="438">
        <v>40</v>
      </c>
      <c r="J185" s="306"/>
      <c r="K185" s="301"/>
      <c r="L185" s="301"/>
      <c r="M185" s="302"/>
      <c r="N185" s="302"/>
    </row>
    <row r="186" spans="1:17" x14ac:dyDescent="0.25">
      <c r="A186" s="442"/>
      <c r="B186" s="306"/>
      <c r="C186" s="303"/>
      <c r="D186" s="304"/>
      <c r="E186" s="302"/>
      <c r="F186" s="302"/>
      <c r="I186" s="442"/>
      <c r="J186" s="306"/>
      <c r="K186" s="303"/>
      <c r="L186" s="304"/>
      <c r="M186" s="302"/>
      <c r="N186" s="302"/>
    </row>
    <row r="187" spans="1:17" x14ac:dyDescent="0.25">
      <c r="A187" s="317">
        <f>D179-D178</f>
        <v>0.3298611111111111</v>
      </c>
      <c r="B187" s="482"/>
      <c r="C187" s="482"/>
      <c r="D187" s="482"/>
      <c r="E187" s="307">
        <f>SUM(E181:E186)</f>
        <v>-0.60902777777777772</v>
      </c>
      <c r="F187" s="367">
        <f>SUM(F181:F186)</f>
        <v>0.20277777777777772</v>
      </c>
      <c r="I187" s="307">
        <f>L179-L178</f>
        <v>0.31458333333333333</v>
      </c>
      <c r="J187" s="482"/>
      <c r="K187" s="482"/>
      <c r="L187" s="482"/>
      <c r="M187" s="307">
        <f>SUM(M181:M186)</f>
        <v>9.4444444444444442E-2</v>
      </c>
      <c r="N187" s="317">
        <f>SUM(N181:N186)</f>
        <v>0.20277777777777778</v>
      </c>
      <c r="P187" s="400">
        <f>F187+N187</f>
        <v>0.4055555555555555</v>
      </c>
      <c r="Q187" s="388"/>
    </row>
    <row r="189" spans="1:17" ht="15" customHeight="1" x14ac:dyDescent="0.25">
      <c r="A189" s="484" t="s">
        <v>172</v>
      </c>
      <c r="B189" s="484"/>
      <c r="C189" s="298" t="s">
        <v>95</v>
      </c>
      <c r="D189" s="297">
        <f>IF(C189="Depot", (C192-(25/60/24)), (C192-(15/60/24)))</f>
        <v>0.40694444444444444</v>
      </c>
      <c r="E189" s="483" t="s">
        <v>173</v>
      </c>
      <c r="F189" s="483" t="s">
        <v>174</v>
      </c>
      <c r="I189" s="484" t="s">
        <v>172</v>
      </c>
      <c r="J189" s="484"/>
      <c r="K189" s="298" t="s">
        <v>95</v>
      </c>
      <c r="L189" s="297">
        <f>IF(K189="Depot", (K192-(25/60/24)), (K192-(15/60/24)))</f>
        <v>0.37152777777777773</v>
      </c>
      <c r="M189" s="483" t="s">
        <v>173</v>
      </c>
      <c r="N189" s="483" t="s">
        <v>174</v>
      </c>
    </row>
    <row r="190" spans="1:17" x14ac:dyDescent="0.25">
      <c r="A190" s="484" t="s">
        <v>176</v>
      </c>
      <c r="B190" s="484"/>
      <c r="C190" s="298" t="s">
        <v>95</v>
      </c>
      <c r="D190" s="297">
        <f>IF(D197&gt;0,IF(C190="Depot",D197+(20/24/60),D197+(10/60/24)),IF(D196&gt;0,IF(C190="Depot",D196+(20/24/60),D196+(10/60/24)),IF(D195&gt;0,IF(C190="Depot",D195+(20/24/60),D195+(10/60/24)),IF(D194&gt;0,IF(C190="Depot",D194+(20/24/60),D194+(10/60/24)),IF(D193&gt;0,IF(C190="Depot",D193+(20/24/60),D193+(10/60/24)),IF(D192&gt;0,IF(C190="Depot",D192+(20/24/60),D192+(10/60/24))))))))</f>
        <v>0.71458333333333335</v>
      </c>
      <c r="E190" s="483"/>
      <c r="F190" s="483"/>
      <c r="I190" s="484" t="s">
        <v>176</v>
      </c>
      <c r="J190" s="484"/>
      <c r="K190" s="298" t="s">
        <v>95</v>
      </c>
      <c r="L190" s="297">
        <f>IF(L197&gt;0,IF(K190="Depot",L197+(20/24/60),L197+(10/60/24)),IF(L196&gt;0,IF(K190="Depot",L196+(20/24/60),L196+(10/60/24)),IF(L195&gt;0,IF(K190="Depot",L195+(20/24/60),L195+(10/60/24)),IF(L194&gt;0,IF(K190="Depot",L194+(20/24/60),L194+(10/60/24)),IF(L193&gt;0,IF(K190="Depot",L193+(20/24/60),L193+(10/60/24)),IF(L192&gt;0,IF(K190="Depot",L192+(20/24/60),L192+(10/60/24))))))))</f>
        <v>0.70347222222222217</v>
      </c>
      <c r="M190" s="483"/>
      <c r="N190" s="483"/>
    </row>
    <row r="191" spans="1:17" x14ac:dyDescent="0.25">
      <c r="A191" s="442" t="s">
        <v>177</v>
      </c>
      <c r="B191" s="442" t="s">
        <v>178</v>
      </c>
      <c r="C191" s="298" t="s">
        <v>179</v>
      </c>
      <c r="D191" s="297" t="s">
        <v>180</v>
      </c>
      <c r="E191" s="483"/>
      <c r="F191" s="483"/>
      <c r="I191" s="442" t="s">
        <v>177</v>
      </c>
      <c r="J191" s="442" t="s">
        <v>178</v>
      </c>
      <c r="K191" s="298" t="s">
        <v>179</v>
      </c>
      <c r="L191" s="297" t="s">
        <v>180</v>
      </c>
      <c r="M191" s="483"/>
      <c r="N191" s="483"/>
    </row>
    <row r="192" spans="1:17" x14ac:dyDescent="0.25">
      <c r="A192" s="485">
        <v>40</v>
      </c>
      <c r="B192" s="309"/>
      <c r="C192" s="301">
        <v>0.41736111111111113</v>
      </c>
      <c r="D192" s="301">
        <v>0.45069444444444445</v>
      </c>
      <c r="E192" s="302">
        <f>C193-D192</f>
        <v>5.4861111111111083E-2</v>
      </c>
      <c r="F192" s="302">
        <f>D192-C192</f>
        <v>3.3333333333333326E-2</v>
      </c>
      <c r="I192" s="485">
        <v>41</v>
      </c>
      <c r="J192" s="431">
        <v>5</v>
      </c>
      <c r="K192" s="303">
        <v>0.38194444444444442</v>
      </c>
      <c r="L192" s="304">
        <v>0.48333333333333334</v>
      </c>
      <c r="M192" s="302">
        <f>K193-L192</f>
        <v>0.11249999999999999</v>
      </c>
      <c r="N192" s="302">
        <f>L192-K192</f>
        <v>0.10138888888888892</v>
      </c>
    </row>
    <row r="193" spans="1:20" x14ac:dyDescent="0.25">
      <c r="A193" s="486"/>
      <c r="B193" s="306"/>
      <c r="C193" s="303">
        <v>0.50555555555555554</v>
      </c>
      <c r="D193" s="304">
        <v>0.60625000000000007</v>
      </c>
      <c r="E193" s="302">
        <f>C194-D193</f>
        <v>3.3333333333333215E-2</v>
      </c>
      <c r="F193" s="302">
        <f>D193-C193</f>
        <v>0.10069444444444453</v>
      </c>
      <c r="I193" s="486"/>
      <c r="J193" s="453">
        <v>40</v>
      </c>
      <c r="K193" s="305">
        <v>0.59583333333333333</v>
      </c>
      <c r="L193" s="297">
        <v>0.69652777777777775</v>
      </c>
      <c r="M193" s="302">
        <f>K194-L193</f>
        <v>-0.69652777777777775</v>
      </c>
      <c r="N193" s="302">
        <f>L193-K193</f>
        <v>0.10069444444444442</v>
      </c>
      <c r="Q193" s="431">
        <v>41</v>
      </c>
      <c r="R193" s="303">
        <v>0.59097222222222223</v>
      </c>
      <c r="S193" s="301">
        <v>0.69236111111111109</v>
      </c>
    </row>
    <row r="194" spans="1:20" x14ac:dyDescent="0.25">
      <c r="A194" s="487"/>
      <c r="B194" s="306"/>
      <c r="C194" s="305">
        <v>0.63958333333333328</v>
      </c>
      <c r="D194" s="298">
        <v>0.70763888888888893</v>
      </c>
      <c r="E194" s="302"/>
      <c r="F194" s="302">
        <f>D194-C194</f>
        <v>6.8055555555555647E-2</v>
      </c>
      <c r="I194" s="487"/>
      <c r="J194" s="357"/>
      <c r="K194" s="358"/>
      <c r="L194" s="359"/>
      <c r="M194" s="302"/>
      <c r="N194" s="302">
        <f>L194-K194</f>
        <v>0</v>
      </c>
    </row>
    <row r="195" spans="1:20" x14ac:dyDescent="0.25">
      <c r="A195" s="382">
        <v>40</v>
      </c>
      <c r="B195" s="306"/>
      <c r="C195" s="303"/>
      <c r="D195" s="304"/>
      <c r="E195" s="302"/>
      <c r="F195" s="302">
        <f>D195-C195</f>
        <v>0</v>
      </c>
      <c r="I195" s="382">
        <v>41</v>
      </c>
      <c r="J195" s="306"/>
      <c r="K195" s="303"/>
      <c r="L195" s="304"/>
      <c r="M195" s="302"/>
      <c r="N195" s="302">
        <f>L195-K195</f>
        <v>0</v>
      </c>
    </row>
    <row r="196" spans="1:20" x14ac:dyDescent="0.25">
      <c r="A196" s="438">
        <v>41</v>
      </c>
      <c r="B196" s="306"/>
      <c r="C196" s="305"/>
      <c r="D196" s="297"/>
      <c r="E196" s="302"/>
      <c r="F196" s="302"/>
      <c r="I196" s="438">
        <v>33</v>
      </c>
      <c r="J196" s="306"/>
      <c r="K196" s="305"/>
      <c r="L196" s="297"/>
      <c r="M196" s="302"/>
      <c r="N196" s="302"/>
    </row>
    <row r="197" spans="1:20" x14ac:dyDescent="0.25">
      <c r="A197" s="442"/>
      <c r="B197" s="306"/>
      <c r="C197" s="303"/>
      <c r="D197" s="304"/>
      <c r="E197" s="302"/>
      <c r="F197" s="302"/>
      <c r="I197" s="442"/>
      <c r="J197" s="306"/>
      <c r="K197" s="303"/>
      <c r="L197" s="304"/>
      <c r="M197" s="302"/>
      <c r="N197" s="302"/>
    </row>
    <row r="198" spans="1:20" x14ac:dyDescent="0.25">
      <c r="A198" s="367">
        <f>D190-D189</f>
        <v>0.30763888888888891</v>
      </c>
      <c r="B198" s="482"/>
      <c r="C198" s="482"/>
      <c r="D198" s="482"/>
      <c r="E198" s="307">
        <f>SUM(E192:E197)</f>
        <v>8.8194444444444298E-2</v>
      </c>
      <c r="F198" s="307">
        <f>SUM(F192:F197)</f>
        <v>0.2020833333333335</v>
      </c>
      <c r="I198" s="433">
        <f>L190-L189</f>
        <v>0.33194444444444443</v>
      </c>
      <c r="J198" s="482"/>
      <c r="K198" s="482"/>
      <c r="L198" s="482"/>
      <c r="M198" s="307">
        <f>SUM(M192:M197)</f>
        <v>-0.58402777777777781</v>
      </c>
      <c r="N198" s="307">
        <f>SUM(N192:N197)</f>
        <v>0.20208333333333334</v>
      </c>
      <c r="P198" s="400">
        <f>F198+N198</f>
        <v>0.40416666666666684</v>
      </c>
      <c r="Q198" s="388"/>
    </row>
    <row r="200" spans="1:20" s="262" customFormat="1" ht="15" customHeight="1" x14ac:dyDescent="0.25">
      <c r="A200" s="489" t="s">
        <v>172</v>
      </c>
      <c r="B200" s="489"/>
      <c r="C200" s="298" t="s">
        <v>95</v>
      </c>
      <c r="D200" s="298">
        <f>IF(C200="Depot", (C203-(25/60/24)), (C203-(15/60/24)))</f>
        <v>0.54166666666666674</v>
      </c>
      <c r="E200" s="493" t="s">
        <v>173</v>
      </c>
      <c r="F200" s="493" t="s">
        <v>174</v>
      </c>
      <c r="I200" s="489" t="s">
        <v>172</v>
      </c>
      <c r="J200" s="489"/>
      <c r="K200" s="298" t="s">
        <v>95</v>
      </c>
      <c r="L200" s="298">
        <f>IF(K200="Depot", (K203-(25/60/24)), (K203-(15/60/24)))</f>
        <v>0.55000000000000004</v>
      </c>
      <c r="M200" s="493" t="s">
        <v>173</v>
      </c>
      <c r="N200" s="493" t="s">
        <v>174</v>
      </c>
      <c r="P200" s="398"/>
      <c r="Q200" s="387"/>
    </row>
    <row r="201" spans="1:20" s="262" customFormat="1" x14ac:dyDescent="0.25">
      <c r="A201" s="489" t="s">
        <v>176</v>
      </c>
      <c r="B201" s="489"/>
      <c r="C201" s="298" t="s">
        <v>157</v>
      </c>
      <c r="D201" s="298">
        <f>IF(D208&gt;0,IF(C201="Depot",D208+(20/24/60),D208+(10/60/24)),IF(D207&gt;0,IF(C201="Depot",D207+(20/24/60),D207+(10/60/24)),IF(D206&gt;0,IF(C201="Depot",D206+(20/24/60),D206+(10/60/24)),IF(D205&gt;0,IF(C201="Depot",D205+(20/24/60),D205+(10/60/24)),IF(D204&gt;0,IF(C201="Depot",D204+(20/24/60),D204+(10/60/24)),IF(D203&gt;0,IF(C201="Depot",D203+(20/24/60),D203+(10/60/24))))))))</f>
        <v>0.87083333333333324</v>
      </c>
      <c r="E201" s="493"/>
      <c r="F201" s="493"/>
      <c r="I201" s="489" t="s">
        <v>176</v>
      </c>
      <c r="J201" s="489"/>
      <c r="K201" s="298" t="s">
        <v>95</v>
      </c>
      <c r="L201" s="298">
        <f>IF(L208&gt;0,IF(K201="Depot",L208+(20/24/60),L208+(10/60/24)),IF(L207&gt;0,IF(K201="Depot",L207+(20/24/60),L207+(10/60/24)),IF(L206&gt;0,IF(K201="Depot",L206+(20/24/60),L206+(10/60/24)),IF(L205&gt;0,IF(K201="Depot",L205+(20/24/60),L205+(10/60/24)),IF(L204&gt;0,IF(K201="Depot",L204+(20/24/60),L204+(10/60/24)),IF(L203&gt;0,IF(K201="Depot",L203+(20/24/60),L203+(10/60/24))))))))</f>
        <v>0.88194444444444442</v>
      </c>
      <c r="M201" s="493"/>
      <c r="N201" s="493"/>
      <c r="P201" s="398"/>
      <c r="Q201" s="387"/>
    </row>
    <row r="202" spans="1:20" s="262" customFormat="1" x14ac:dyDescent="0.25">
      <c r="A202" s="443" t="s">
        <v>177</v>
      </c>
      <c r="B202" s="443" t="s">
        <v>178</v>
      </c>
      <c r="C202" s="298" t="s">
        <v>179</v>
      </c>
      <c r="D202" s="298" t="s">
        <v>180</v>
      </c>
      <c r="E202" s="493"/>
      <c r="F202" s="493"/>
      <c r="I202" s="443" t="s">
        <v>177</v>
      </c>
      <c r="J202" s="443" t="s">
        <v>178</v>
      </c>
      <c r="K202" s="298" t="s">
        <v>179</v>
      </c>
      <c r="L202" s="298" t="s">
        <v>180</v>
      </c>
      <c r="M202" s="493"/>
      <c r="N202" s="493"/>
      <c r="P202" s="398"/>
      <c r="Q202" s="387"/>
    </row>
    <row r="203" spans="1:20" s="262" customFormat="1" x14ac:dyDescent="0.25">
      <c r="A203" s="485">
        <v>43</v>
      </c>
      <c r="B203" s="357" t="s">
        <v>200</v>
      </c>
      <c r="C203" s="374">
        <v>0.55208333333333337</v>
      </c>
      <c r="D203" s="374">
        <v>0.57291666666666663</v>
      </c>
      <c r="E203" s="302">
        <f>C204-D203</f>
        <v>4.9305555555555602E-2</v>
      </c>
      <c r="F203" s="302">
        <v>0</v>
      </c>
      <c r="I203" s="485">
        <v>44</v>
      </c>
      <c r="J203" s="431">
        <v>16</v>
      </c>
      <c r="K203" s="305">
        <v>0.56041666666666667</v>
      </c>
      <c r="L203" s="297">
        <v>0.62847222222222221</v>
      </c>
      <c r="M203" s="302">
        <f>K204-L203</f>
        <v>5.9722222222222232E-2</v>
      </c>
      <c r="N203" s="302">
        <f>L203-K203</f>
        <v>6.8055555555555536E-2</v>
      </c>
      <c r="P203" s="398"/>
      <c r="Q203" s="387"/>
    </row>
    <row r="204" spans="1:20" s="262" customFormat="1" x14ac:dyDescent="0.25">
      <c r="A204" s="486"/>
      <c r="B204" s="431">
        <v>44</v>
      </c>
      <c r="C204" s="301">
        <v>0.62222222222222223</v>
      </c>
      <c r="D204" s="301">
        <v>0.72291666666666676</v>
      </c>
      <c r="E204" s="302">
        <f>C205-D204</f>
        <v>2.6388888888888795E-2</v>
      </c>
      <c r="F204" s="302">
        <f>D204-C204</f>
        <v>0.10069444444444453</v>
      </c>
      <c r="I204" s="486"/>
      <c r="J204" s="452">
        <v>51</v>
      </c>
      <c r="K204" s="301">
        <v>0.68819444444444444</v>
      </c>
      <c r="L204" s="301">
        <v>0.75624999999999998</v>
      </c>
      <c r="M204" s="454">
        <f>K205-L204</f>
        <v>1.9444444444444486E-2</v>
      </c>
      <c r="N204" s="302">
        <f>L204-K204</f>
        <v>6.8055555555555536E-2</v>
      </c>
      <c r="P204" s="398"/>
      <c r="Q204" s="387"/>
      <c r="R204" s="306">
        <v>64</v>
      </c>
      <c r="S204" s="303">
        <v>0.77569444444444446</v>
      </c>
      <c r="T204" s="301">
        <v>0.84375</v>
      </c>
    </row>
    <row r="205" spans="1:20" s="262" customFormat="1" x14ac:dyDescent="0.25">
      <c r="A205" s="487"/>
      <c r="B205" s="309"/>
      <c r="C205" s="303">
        <v>0.74930555555555556</v>
      </c>
      <c r="D205" s="301">
        <v>0.8569444444444444</v>
      </c>
      <c r="E205" s="302"/>
      <c r="F205" s="302">
        <f>D205-C205</f>
        <v>0.10763888888888884</v>
      </c>
      <c r="I205" s="487"/>
      <c r="J205" s="452">
        <v>44</v>
      </c>
      <c r="K205" s="303">
        <v>0.77569444444444446</v>
      </c>
      <c r="L205" s="301">
        <v>0.84375</v>
      </c>
      <c r="M205" s="302">
        <f>K206-L205</f>
        <v>1.736111111111116E-2</v>
      </c>
      <c r="N205" s="302">
        <f>L205-K205</f>
        <v>6.8055555555555536E-2</v>
      </c>
      <c r="P205" s="398"/>
      <c r="Q205" s="387"/>
    </row>
    <row r="206" spans="1:20" s="262" customFormat="1" x14ac:dyDescent="0.25">
      <c r="A206" s="382">
        <v>43</v>
      </c>
      <c r="B206" s="309"/>
      <c r="C206" s="303"/>
      <c r="D206" s="301"/>
      <c r="E206" s="302"/>
      <c r="F206" s="302"/>
      <c r="I206" s="382">
        <v>44</v>
      </c>
      <c r="J206" s="357" t="s">
        <v>223</v>
      </c>
      <c r="K206" s="374">
        <v>0.86111111111111116</v>
      </c>
      <c r="L206" s="374">
        <v>0.875</v>
      </c>
      <c r="M206" s="302"/>
      <c r="N206" s="302">
        <v>0</v>
      </c>
      <c r="P206" s="398"/>
      <c r="Q206" s="387"/>
    </row>
    <row r="207" spans="1:20" s="262" customFormat="1" x14ac:dyDescent="0.25">
      <c r="A207" s="443"/>
      <c r="B207" s="309"/>
      <c r="C207" s="305"/>
      <c r="D207" s="298"/>
      <c r="E207" s="302"/>
      <c r="F207" s="302"/>
      <c r="I207" s="443"/>
      <c r="J207" s="306"/>
      <c r="K207" s="305"/>
      <c r="L207" s="298"/>
      <c r="M207" s="302"/>
      <c r="N207" s="302"/>
      <c r="P207" s="398"/>
      <c r="Q207" s="387"/>
    </row>
    <row r="208" spans="1:20" s="262" customFormat="1" x14ac:dyDescent="0.25">
      <c r="A208" s="443"/>
      <c r="B208" s="309"/>
      <c r="C208" s="303"/>
      <c r="D208" s="301"/>
      <c r="E208" s="302"/>
      <c r="F208" s="302"/>
      <c r="I208" s="443"/>
      <c r="J208" s="306"/>
      <c r="K208" s="303"/>
      <c r="L208" s="301"/>
      <c r="M208" s="302"/>
      <c r="N208" s="302"/>
      <c r="P208" s="398"/>
      <c r="Q208" s="387"/>
    </row>
    <row r="209" spans="1:20" s="262" customFormat="1" x14ac:dyDescent="0.25">
      <c r="A209" s="317">
        <f>D201-D200</f>
        <v>0.3291666666666665</v>
      </c>
      <c r="B209" s="488"/>
      <c r="C209" s="488"/>
      <c r="D209" s="488"/>
      <c r="E209" s="317">
        <f>SUM(E203:E208)</f>
        <v>7.5694444444444398E-2</v>
      </c>
      <c r="F209" s="317">
        <f>SUM(F203:F208)</f>
        <v>0.20833333333333337</v>
      </c>
      <c r="I209" s="316">
        <f>L201-L200</f>
        <v>0.33194444444444438</v>
      </c>
      <c r="J209" s="488"/>
      <c r="K209" s="488"/>
      <c r="L209" s="488"/>
      <c r="M209" s="317">
        <f>SUM(M203:M208)</f>
        <v>9.6527777777777879E-2</v>
      </c>
      <c r="N209" s="317">
        <f>SUM(N203:N208)</f>
        <v>0.20416666666666661</v>
      </c>
      <c r="P209" s="400">
        <f>F209+N209</f>
        <v>0.41249999999999998</v>
      </c>
      <c r="Q209" s="388"/>
    </row>
    <row r="210" spans="1:20" s="262" customFormat="1" x14ac:dyDescent="0.25">
      <c r="P210" s="398"/>
      <c r="Q210" s="387"/>
    </row>
    <row r="211" spans="1:20" s="262" customFormat="1" ht="15" customHeight="1" x14ac:dyDescent="0.25">
      <c r="A211" s="489" t="s">
        <v>172</v>
      </c>
      <c r="B211" s="489"/>
      <c r="C211" s="298" t="s">
        <v>95</v>
      </c>
      <c r="D211" s="298">
        <f>IF(C211="Depot", (C214-(25/60/24)), (C214-(15/60/24)))</f>
        <v>0.57291666666666674</v>
      </c>
      <c r="E211" s="493" t="s">
        <v>173</v>
      </c>
      <c r="F211" s="493" t="s">
        <v>174</v>
      </c>
      <c r="I211" s="489" t="s">
        <v>172</v>
      </c>
      <c r="J211" s="489"/>
      <c r="K211" s="298" t="s">
        <v>95</v>
      </c>
      <c r="L211" s="298">
        <f>IF(K211="Depot", (K214-(25/60/24)), (K214-(15/60/24)))</f>
        <v>0.58750000000000002</v>
      </c>
      <c r="M211" s="493" t="s">
        <v>173</v>
      </c>
      <c r="N211" s="493" t="s">
        <v>174</v>
      </c>
      <c r="P211" s="398"/>
      <c r="Q211" s="387"/>
    </row>
    <row r="212" spans="1:20" s="262" customFormat="1" x14ac:dyDescent="0.25">
      <c r="A212" s="489" t="s">
        <v>176</v>
      </c>
      <c r="B212" s="489"/>
      <c r="C212" s="298" t="s">
        <v>157</v>
      </c>
      <c r="D212" s="298">
        <f>IF(D219&gt;0,IF(C212="Depot",D219+(20/24/60),D219+(10/60/24)),IF(D218&gt;0,IF(C212="Depot",D218+(20/24/60),D218+(10/60/24)),IF(D217&gt;0,IF(C212="Depot",D217+(20/24/60),D217+(10/60/24)),IF(D216&gt;0,IF(C212="Depot",D216+(20/24/60),D216+(10/60/24)),IF(D215&gt;0,IF(C212="Depot",D215+(20/24/60),D215+(10/60/24)),IF(D214&gt;0,IF(C212="Depot",D214+(20/24/60),D214+(10/60/24))))))))</f>
        <v>0.90208333333333324</v>
      </c>
      <c r="E212" s="493"/>
      <c r="F212" s="493"/>
      <c r="I212" s="489" t="s">
        <v>176</v>
      </c>
      <c r="J212" s="489"/>
      <c r="K212" s="296" t="s">
        <v>157</v>
      </c>
      <c r="L212" s="298">
        <f>IF(L219&gt;0,IF(K212="Depot",L219+(20/24/60),L219+(10/60/24)),IF(L218&gt;0,IF(K212="Depot",L218+(20/24/60),L218+(10/60/24)),IF(L217&gt;0,IF(K212="Depot",L217+(20/24/60),L217+(10/60/24)),IF(L216&gt;0,IF(K212="Depot",L216+(20/24/60),L216+(10/60/24)),IF(L215&gt;0,IF(K212="Depot",L215+(20/24/60),L215+(10/60/24)),IF(L214&gt;0,IF(K212="Depot",L214+(20/24/60),L214+(10/60/24))))))))</f>
        <v>0.91527777777777775</v>
      </c>
      <c r="M212" s="493"/>
      <c r="N212" s="493"/>
      <c r="P212" s="398"/>
      <c r="Q212" s="387"/>
    </row>
    <row r="213" spans="1:20" s="262" customFormat="1" x14ac:dyDescent="0.25">
      <c r="A213" s="443" t="s">
        <v>177</v>
      </c>
      <c r="B213" s="443" t="s">
        <v>178</v>
      </c>
      <c r="C213" s="298" t="s">
        <v>179</v>
      </c>
      <c r="D213" s="298" t="s">
        <v>180</v>
      </c>
      <c r="E213" s="493"/>
      <c r="F213" s="493"/>
      <c r="I213" s="443" t="s">
        <v>177</v>
      </c>
      <c r="J213" s="443" t="s">
        <v>178</v>
      </c>
      <c r="K213" s="298" t="s">
        <v>179</v>
      </c>
      <c r="L213" s="298" t="s">
        <v>180</v>
      </c>
      <c r="M213" s="493"/>
      <c r="N213" s="493"/>
      <c r="P213" s="398"/>
      <c r="Q213" s="387"/>
    </row>
    <row r="214" spans="1:20" s="262" customFormat="1" x14ac:dyDescent="0.25">
      <c r="A214" s="485">
        <v>45</v>
      </c>
      <c r="B214" s="357" t="s">
        <v>200</v>
      </c>
      <c r="C214" s="374">
        <v>0.58333333333333337</v>
      </c>
      <c r="D214" s="374">
        <v>0.61805555555555558</v>
      </c>
      <c r="E214" s="302">
        <f>C215-D214</f>
        <v>1.7361111111111049E-2</v>
      </c>
      <c r="F214" s="302">
        <v>0</v>
      </c>
      <c r="I214" s="485">
        <v>46</v>
      </c>
      <c r="J214" s="431">
        <v>12</v>
      </c>
      <c r="K214" s="305">
        <v>0.59791666666666665</v>
      </c>
      <c r="L214" s="297">
        <v>0.63055555555555554</v>
      </c>
      <c r="M214" s="302">
        <f>K215-L214</f>
        <v>2.0138888888888928E-2</v>
      </c>
      <c r="N214" s="302">
        <f>L214-K214</f>
        <v>3.2638888888888884E-2</v>
      </c>
      <c r="P214" s="398"/>
      <c r="Q214" s="387"/>
    </row>
    <row r="215" spans="1:20" s="262" customFormat="1" x14ac:dyDescent="0.25">
      <c r="A215" s="486"/>
      <c r="B215" s="309"/>
      <c r="C215" s="301">
        <v>0.63541666666666663</v>
      </c>
      <c r="D215" s="301">
        <v>0.73611111111111116</v>
      </c>
      <c r="E215" s="302">
        <f>C216-D215</f>
        <v>4.4444444444444398E-2</v>
      </c>
      <c r="F215" s="302">
        <f>D215-C215</f>
        <v>0.10069444444444453</v>
      </c>
      <c r="I215" s="486"/>
      <c r="J215" s="309"/>
      <c r="K215" s="301">
        <v>0.65069444444444446</v>
      </c>
      <c r="L215" s="301">
        <v>0.68333333333333324</v>
      </c>
      <c r="M215" s="302">
        <f>K216-L215</f>
        <v>4.4444444444444509E-2</v>
      </c>
      <c r="N215" s="302">
        <f>L215-K215</f>
        <v>3.2638888888888773E-2</v>
      </c>
      <c r="P215" s="398"/>
      <c r="Q215" s="387"/>
    </row>
    <row r="216" spans="1:20" s="262" customFormat="1" x14ac:dyDescent="0.25">
      <c r="A216" s="487"/>
      <c r="B216" s="309"/>
      <c r="C216" s="305">
        <v>0.78055555555555556</v>
      </c>
      <c r="D216" s="298">
        <v>0.8881944444444444</v>
      </c>
      <c r="E216" s="302">
        <f>C217-D216</f>
        <v>-0.8881944444444444</v>
      </c>
      <c r="F216" s="302">
        <f>D216-C216</f>
        <v>0.10763888888888884</v>
      </c>
      <c r="I216" s="487"/>
      <c r="J216" s="306"/>
      <c r="K216" s="305">
        <v>0.72777777777777775</v>
      </c>
      <c r="L216" s="298">
        <v>0.82847222222222217</v>
      </c>
      <c r="M216" s="302">
        <f>K217-L216</f>
        <v>3.3333333333333437E-2</v>
      </c>
      <c r="N216" s="302">
        <f>L216-K216</f>
        <v>0.10069444444444442</v>
      </c>
      <c r="P216" s="398"/>
      <c r="Q216" s="387"/>
    </row>
    <row r="217" spans="1:20" s="262" customFormat="1" x14ac:dyDescent="0.25">
      <c r="A217" s="382">
        <v>45</v>
      </c>
      <c r="B217" s="309"/>
      <c r="C217" s="305"/>
      <c r="D217" s="298"/>
      <c r="E217" s="302"/>
      <c r="F217" s="302">
        <f>D217-C217</f>
        <v>0</v>
      </c>
      <c r="I217" s="382">
        <v>46</v>
      </c>
      <c r="J217" s="306"/>
      <c r="K217" s="303">
        <v>0.8618055555555556</v>
      </c>
      <c r="L217" s="301">
        <v>0.90138888888888891</v>
      </c>
      <c r="M217" s="302"/>
      <c r="N217" s="302">
        <f>L217-K217</f>
        <v>3.9583333333333304E-2</v>
      </c>
      <c r="P217" s="398"/>
      <c r="Q217" s="387"/>
    </row>
    <row r="218" spans="1:20" s="262" customFormat="1" x14ac:dyDescent="0.25">
      <c r="A218" s="443"/>
      <c r="B218" s="309"/>
      <c r="C218" s="305"/>
      <c r="D218" s="298"/>
      <c r="E218" s="302"/>
      <c r="F218" s="302"/>
      <c r="I218" s="459">
        <v>47</v>
      </c>
      <c r="J218" s="306"/>
      <c r="K218" s="305"/>
      <c r="L218" s="298"/>
      <c r="M218" s="302"/>
      <c r="N218" s="302"/>
      <c r="P218" s="398"/>
      <c r="Q218" s="387"/>
    </row>
    <row r="219" spans="1:20" s="262" customFormat="1" x14ac:dyDescent="0.25">
      <c r="A219" s="443"/>
      <c r="B219" s="309"/>
      <c r="C219" s="303"/>
      <c r="D219" s="301"/>
      <c r="E219" s="302"/>
      <c r="F219" s="302"/>
      <c r="I219" s="443"/>
      <c r="J219" s="306"/>
      <c r="K219" s="303"/>
      <c r="L219" s="301"/>
      <c r="M219" s="302"/>
      <c r="N219" s="302"/>
      <c r="P219" s="398"/>
      <c r="Q219" s="387"/>
    </row>
    <row r="220" spans="1:20" s="262" customFormat="1" x14ac:dyDescent="0.25">
      <c r="A220" s="317">
        <f>D212-D211</f>
        <v>0.3291666666666665</v>
      </c>
      <c r="B220" s="488"/>
      <c r="C220" s="488"/>
      <c r="D220" s="488"/>
      <c r="E220" s="317">
        <f>SUM(E214:E219)</f>
        <v>-0.82638888888888895</v>
      </c>
      <c r="F220" s="317">
        <f>SUM(F214:F219)</f>
        <v>0.20833333333333337</v>
      </c>
      <c r="I220" s="376">
        <f>L212-L211</f>
        <v>0.32777777777777772</v>
      </c>
      <c r="J220" s="497"/>
      <c r="K220" s="497"/>
      <c r="L220" s="497"/>
      <c r="M220" s="317">
        <f>SUM(M214:M219)</f>
        <v>9.7916666666666874E-2</v>
      </c>
      <c r="N220" s="317">
        <f>SUM(N214:N219)</f>
        <v>0.20555555555555538</v>
      </c>
      <c r="P220" s="400">
        <f>F220+N220</f>
        <v>0.41388888888888875</v>
      </c>
      <c r="Q220" s="388"/>
    </row>
    <row r="221" spans="1:20" s="262" customFormat="1" x14ac:dyDescent="0.25">
      <c r="P221" s="398"/>
      <c r="Q221" s="387"/>
    </row>
    <row r="222" spans="1:20" s="262" customFormat="1" ht="15" customHeight="1" x14ac:dyDescent="0.25">
      <c r="A222" s="489" t="s">
        <v>172</v>
      </c>
      <c r="B222" s="489"/>
      <c r="C222" s="298" t="s">
        <v>95</v>
      </c>
      <c r="D222" s="298">
        <f>IF(C222="Depot", (C225-(25/60/24)), (C225-(15/60/24)))</f>
        <v>0.58680555555555558</v>
      </c>
      <c r="E222" s="493" t="s">
        <v>173</v>
      </c>
      <c r="F222" s="493" t="s">
        <v>174</v>
      </c>
      <c r="I222" s="489" t="s">
        <v>172</v>
      </c>
      <c r="J222" s="489"/>
      <c r="K222" s="298" t="s">
        <v>95</v>
      </c>
      <c r="L222" s="298">
        <f>IF(K222="Depot", (K225-(25/60/24)), (K225-(15/60/24)))</f>
        <v>0.5805555555555556</v>
      </c>
      <c r="M222" s="493" t="s">
        <v>173</v>
      </c>
      <c r="N222" s="493" t="s">
        <v>174</v>
      </c>
      <c r="P222" s="398"/>
      <c r="Q222" s="387"/>
      <c r="R222" s="309">
        <v>47</v>
      </c>
      <c r="S222" s="305">
        <v>0.64861111111111114</v>
      </c>
      <c r="T222" s="298">
        <v>0.71666666666666667</v>
      </c>
    </row>
    <row r="223" spans="1:20" s="262" customFormat="1" x14ac:dyDescent="0.25">
      <c r="A223" s="489" t="s">
        <v>176</v>
      </c>
      <c r="B223" s="489"/>
      <c r="C223" s="298" t="s">
        <v>95</v>
      </c>
      <c r="D223" s="298">
        <f>IF(D230&gt;0,IF(C223="Depot",D230+(20/24/60),D230+(10/60/24)),IF(D229&gt;0,IF(C223="Depot",D229+(20/24/60),D229+(10/60/24)),IF(D228&gt;0,IF(C223="Depot",D228+(20/24/60),D228+(10/60/24)),IF(D227&gt;0,IF(C223="Depot",D227+(20/24/60),D227+(10/60/24)),IF(D226&gt;0,IF(C223="Depot",D226+(20/24/60),D226+(10/60/24)),IF(D225&gt;0,IF(C223="Depot",D225+(20/24/60),D225+(10/60/24))))))))</f>
        <v>0.9194444444444444</v>
      </c>
      <c r="E223" s="493"/>
      <c r="F223" s="493"/>
      <c r="I223" s="489" t="s">
        <v>176</v>
      </c>
      <c r="J223" s="489"/>
      <c r="K223" s="298" t="s">
        <v>95</v>
      </c>
      <c r="L223" s="298">
        <f>IF(L230&gt;0,IF(K223="Depot",L230+(20/24/60),L230+(10/60/24)),IF(L229&gt;0,IF(K223="Depot",L229+(20/24/60),L229+(10/60/24)),IF(L228&gt;0,IF(K223="Depot",L228+(20/24/60),L228+(10/60/24)),IF(L227&gt;0,IF(K223="Depot",L227+(20/24/60),L227+(10/60/24)),IF(L226&gt;0,IF(K223="Depot",L226+(20/24/60),L226+(10/60/24)),IF(L225&gt;0,IF(K223="Depot",L225+(20/24/60),L225+(10/60/24))))))))</f>
        <v>0.91458333333333341</v>
      </c>
      <c r="M223" s="493"/>
      <c r="N223" s="493"/>
      <c r="P223" s="398"/>
      <c r="Q223" s="387"/>
    </row>
    <row r="224" spans="1:20" s="262" customFormat="1" x14ac:dyDescent="0.25">
      <c r="A224" s="443" t="s">
        <v>177</v>
      </c>
      <c r="B224" s="443" t="s">
        <v>178</v>
      </c>
      <c r="C224" s="298" t="s">
        <v>179</v>
      </c>
      <c r="D224" s="298" t="s">
        <v>180</v>
      </c>
      <c r="E224" s="493"/>
      <c r="F224" s="493"/>
      <c r="I224" s="443" t="s">
        <v>177</v>
      </c>
      <c r="J224" s="443" t="s">
        <v>178</v>
      </c>
      <c r="K224" s="298" t="s">
        <v>179</v>
      </c>
      <c r="L224" s="298" t="s">
        <v>180</v>
      </c>
      <c r="M224" s="493"/>
      <c r="N224" s="493"/>
      <c r="P224" s="398"/>
      <c r="Q224" s="387"/>
    </row>
    <row r="225" spans="1:20" s="262" customFormat="1" x14ac:dyDescent="0.25">
      <c r="A225" s="485">
        <v>47</v>
      </c>
      <c r="B225" s="357" t="s">
        <v>200</v>
      </c>
      <c r="C225" s="358">
        <v>0.59722222222222221</v>
      </c>
      <c r="D225" s="359">
        <v>0.60416666666666663</v>
      </c>
      <c r="E225" s="302">
        <f>C226-D225</f>
        <v>9.0277777777778567E-3</v>
      </c>
      <c r="F225" s="302">
        <v>0</v>
      </c>
      <c r="I225" s="485">
        <v>48</v>
      </c>
      <c r="J225" s="452">
        <v>40</v>
      </c>
      <c r="K225" s="303">
        <v>0.59097222222222223</v>
      </c>
      <c r="L225" s="301">
        <v>0.65902777777777777</v>
      </c>
      <c r="M225" s="454">
        <f>K226-L225</f>
        <v>2.0138888888888928E-2</v>
      </c>
      <c r="N225" s="302">
        <f>L225-K225</f>
        <v>6.8055555555555536E-2</v>
      </c>
      <c r="P225" s="398"/>
      <c r="Q225" s="387"/>
    </row>
    <row r="226" spans="1:20" s="262" customFormat="1" x14ac:dyDescent="0.25">
      <c r="A226" s="486"/>
      <c r="B226" s="431">
        <v>43</v>
      </c>
      <c r="C226" s="303">
        <v>0.61319444444444449</v>
      </c>
      <c r="D226" s="301">
        <v>0.71458333333333324</v>
      </c>
      <c r="E226" s="302">
        <f>C227-D226</f>
        <v>2.1527777777777923E-2</v>
      </c>
      <c r="F226" s="302">
        <f>D226-C226</f>
        <v>0.10138888888888875</v>
      </c>
      <c r="I226" s="486"/>
      <c r="J226" s="452" t="s">
        <v>224</v>
      </c>
      <c r="K226" s="301">
        <v>0.6791666666666667</v>
      </c>
      <c r="L226" s="301">
        <v>0.78055555555555556</v>
      </c>
      <c r="M226" s="302">
        <f>K227-L226</f>
        <v>4.1666666666666741E-2</v>
      </c>
      <c r="N226" s="302">
        <f>L226-K226</f>
        <v>0.10138888888888886</v>
      </c>
      <c r="P226" s="398"/>
      <c r="Q226" s="387"/>
      <c r="R226" s="431">
        <v>43</v>
      </c>
      <c r="S226" s="303">
        <v>0.61319444444444449</v>
      </c>
      <c r="T226" s="301">
        <v>0.71458333333333324</v>
      </c>
    </row>
    <row r="227" spans="1:20" s="262" customFormat="1" x14ac:dyDescent="0.25">
      <c r="A227" s="487"/>
      <c r="B227" s="306"/>
      <c r="C227" s="303">
        <v>0.73611111111111116</v>
      </c>
      <c r="D227" s="301">
        <v>0.83750000000000002</v>
      </c>
      <c r="E227" s="302">
        <f>C228-D227</f>
        <v>4.1666666666666741E-2</v>
      </c>
      <c r="F227" s="302">
        <f>D227-C227</f>
        <v>0.10138888888888886</v>
      </c>
      <c r="I227" s="487"/>
      <c r="J227" s="306"/>
      <c r="K227" s="303">
        <v>0.8222222222222223</v>
      </c>
      <c r="L227" s="301">
        <v>0.85555555555555562</v>
      </c>
      <c r="M227" s="302">
        <f>K228-L227</f>
        <v>1.9444444444444375E-2</v>
      </c>
      <c r="N227" s="302">
        <f>L227-K227</f>
        <v>3.3333333333333326E-2</v>
      </c>
      <c r="P227" s="398"/>
      <c r="Q227" s="387"/>
    </row>
    <row r="228" spans="1:20" s="262" customFormat="1" x14ac:dyDescent="0.25">
      <c r="A228" s="382">
        <v>47</v>
      </c>
      <c r="B228" s="306"/>
      <c r="C228" s="301">
        <v>0.87916666666666676</v>
      </c>
      <c r="D228" s="301">
        <v>0.91249999999999998</v>
      </c>
      <c r="E228" s="302"/>
      <c r="F228" s="302">
        <f>D228-C228</f>
        <v>3.3333333333333215E-2</v>
      </c>
      <c r="I228" s="382">
        <v>48</v>
      </c>
      <c r="J228" s="306"/>
      <c r="K228" s="303">
        <v>0.875</v>
      </c>
      <c r="L228" s="301">
        <v>0.90763888888888899</v>
      </c>
      <c r="M228" s="302"/>
      <c r="N228" s="302">
        <f>L228-K228</f>
        <v>3.2638888888888995E-2</v>
      </c>
      <c r="P228" s="398"/>
      <c r="Q228" s="387"/>
    </row>
    <row r="229" spans="1:20" s="262" customFormat="1" x14ac:dyDescent="0.25">
      <c r="A229" s="459">
        <v>48</v>
      </c>
      <c r="B229" s="306"/>
      <c r="C229" s="305"/>
      <c r="D229" s="298"/>
      <c r="E229" s="302"/>
      <c r="F229" s="302"/>
      <c r="I229" s="459">
        <v>46</v>
      </c>
      <c r="J229" s="306"/>
      <c r="K229" s="301"/>
      <c r="L229" s="301"/>
      <c r="M229" s="302"/>
      <c r="N229" s="302">
        <f>L229-K229</f>
        <v>0</v>
      </c>
      <c r="P229" s="398"/>
      <c r="Q229" s="387"/>
    </row>
    <row r="230" spans="1:20" s="262" customFormat="1" x14ac:dyDescent="0.25">
      <c r="A230" s="443"/>
      <c r="B230" s="306"/>
      <c r="C230" s="303"/>
      <c r="D230" s="301"/>
      <c r="E230" s="302"/>
      <c r="F230" s="302"/>
      <c r="I230" s="443"/>
      <c r="J230" s="309"/>
      <c r="K230" s="303"/>
      <c r="L230" s="301"/>
      <c r="M230" s="302"/>
      <c r="N230" s="302"/>
      <c r="P230" s="398"/>
      <c r="Q230" s="387"/>
      <c r="R230" s="431">
        <v>40</v>
      </c>
      <c r="S230" s="303">
        <v>0.59097222222222223</v>
      </c>
      <c r="T230" s="301">
        <v>0.65902777777777777</v>
      </c>
    </row>
    <row r="231" spans="1:20" s="262" customFormat="1" x14ac:dyDescent="0.25">
      <c r="A231" s="317">
        <f>D223-D222</f>
        <v>0.33263888888888882</v>
      </c>
      <c r="B231" s="497"/>
      <c r="C231" s="497"/>
      <c r="D231" s="497"/>
      <c r="E231" s="317">
        <f>SUM(E225:E230)</f>
        <v>7.2222222222222521E-2</v>
      </c>
      <c r="F231" s="317">
        <f>SUM(F225:F230)</f>
        <v>0.23611111111111083</v>
      </c>
      <c r="I231" s="316">
        <f>L223-L222</f>
        <v>0.33402777777777781</v>
      </c>
      <c r="J231" s="488"/>
      <c r="K231" s="488"/>
      <c r="L231" s="488"/>
      <c r="M231" s="317">
        <f>SUM(M225:M230)</f>
        <v>8.1250000000000044E-2</v>
      </c>
      <c r="N231" s="317">
        <f>SUM(N225:N230)</f>
        <v>0.23541666666666672</v>
      </c>
      <c r="P231" s="400">
        <f>F231+N231</f>
        <v>0.47152777777777755</v>
      </c>
      <c r="Q231" s="387"/>
    </row>
    <row r="232" spans="1:20" s="262" customFormat="1" x14ac:dyDescent="0.25">
      <c r="P232" s="398"/>
      <c r="Q232" s="387"/>
    </row>
    <row r="233" spans="1:20" s="262" customFormat="1" ht="15" customHeight="1" x14ac:dyDescent="0.25">
      <c r="A233" s="489" t="s">
        <v>172</v>
      </c>
      <c r="B233" s="489"/>
      <c r="C233" s="298" t="s">
        <v>95</v>
      </c>
      <c r="D233" s="298">
        <f>IF(C233="Depot", (C236-(25/60/24)), (C236-(15/60/24)))</f>
        <v>0.5986111111111112</v>
      </c>
      <c r="E233" s="493" t="s">
        <v>173</v>
      </c>
      <c r="F233" s="493" t="s">
        <v>174</v>
      </c>
      <c r="I233" s="489" t="s">
        <v>172</v>
      </c>
      <c r="J233" s="489"/>
      <c r="K233" s="298" t="s">
        <v>95</v>
      </c>
      <c r="L233" s="298">
        <f>IF(K233="Depot", (K236-(25/60/24)), (K236-(15/60/24)))</f>
        <v>0.61805555555555558</v>
      </c>
      <c r="M233" s="493" t="s">
        <v>173</v>
      </c>
      <c r="N233" s="493" t="s">
        <v>174</v>
      </c>
      <c r="P233" s="398"/>
      <c r="Q233" s="387"/>
    </row>
    <row r="234" spans="1:20" s="262" customFormat="1" x14ac:dyDescent="0.25">
      <c r="A234" s="489" t="s">
        <v>176</v>
      </c>
      <c r="B234" s="489"/>
      <c r="C234" s="298" t="s">
        <v>95</v>
      </c>
      <c r="D234" s="298">
        <f>IF(D241&gt;0,IF(C234="Depot",D241+(20/24/60),D241+(10/60/24)),IF(D240&gt;0,IF(C234="Depot",D240+(20/24/60),D240+(10/60/24)),IF(D239&gt;0,IF(C234="Depot",D239+(20/24/60),D239+(10/60/24)),IF(D238&gt;0,IF(C234="Depot",D238+(20/24/60),D238+(10/60/24)),IF(D237&gt;0,IF(C234="Depot",D237+(20/24/60),D237+(10/60/24)),IF(D236&gt;0,IF(C234="Depot",D236+(20/24/60),D236+(10/60/24))))))))</f>
        <v>0.91319444444444442</v>
      </c>
      <c r="E234" s="493"/>
      <c r="F234" s="493"/>
      <c r="I234" s="489" t="s">
        <v>176</v>
      </c>
      <c r="J234" s="489"/>
      <c r="K234" s="298" t="s">
        <v>95</v>
      </c>
      <c r="L234" s="298">
        <f>IF(L241&gt;0,IF(K234="Depot",L241+(20/24/60),L241+(10/60/24)),IF(L240&gt;0,IF(K234="Depot",L240+(20/24/60),L240+(10/60/24)),IF(L239&gt;0,IF(K234="Depot",L239+(20/24/60),L239+(10/60/24)),IF(L238&gt;0,IF(K234="Depot",L238+(20/24/60),L238+(10/60/24)),IF(L237&gt;0,IF(K234="Depot",L237+(20/24/60),L237+(10/60/24)),IF(L236&gt;0,IF(K234="Depot",L236+(20/24/60),L236+(10/60/24))))))))</f>
        <v>0.91041666666666665</v>
      </c>
      <c r="M234" s="493"/>
      <c r="N234" s="493"/>
      <c r="P234" s="398"/>
      <c r="Q234" s="387"/>
    </row>
    <row r="235" spans="1:20" s="262" customFormat="1" x14ac:dyDescent="0.25">
      <c r="A235" s="443" t="s">
        <v>177</v>
      </c>
      <c r="B235" s="443" t="s">
        <v>178</v>
      </c>
      <c r="C235" s="298" t="s">
        <v>179</v>
      </c>
      <c r="D235" s="298" t="s">
        <v>180</v>
      </c>
      <c r="E235" s="493"/>
      <c r="F235" s="493"/>
      <c r="I235" s="443" t="s">
        <v>177</v>
      </c>
      <c r="J235" s="443" t="s">
        <v>178</v>
      </c>
      <c r="K235" s="298" t="s">
        <v>179</v>
      </c>
      <c r="L235" s="298" t="s">
        <v>180</v>
      </c>
      <c r="M235" s="493"/>
      <c r="N235" s="493"/>
      <c r="P235" s="398"/>
      <c r="Q235" s="387"/>
    </row>
    <row r="236" spans="1:20" s="262" customFormat="1" x14ac:dyDescent="0.25">
      <c r="A236" s="485">
        <v>50</v>
      </c>
      <c r="B236" s="309"/>
      <c r="C236" s="301">
        <v>0.60902777777777783</v>
      </c>
      <c r="D236" s="301">
        <v>0.67708333333333337</v>
      </c>
      <c r="E236" s="302">
        <f>C237-D236</f>
        <v>1.9444444444444375E-2</v>
      </c>
      <c r="F236" s="302">
        <f>D236-C236</f>
        <v>6.8055555555555536E-2</v>
      </c>
      <c r="I236" s="485">
        <v>51</v>
      </c>
      <c r="J236" s="309"/>
      <c r="K236" s="305">
        <v>0.62847222222222221</v>
      </c>
      <c r="L236" s="297">
        <v>0.66180555555555554</v>
      </c>
      <c r="M236" s="302">
        <f>K237-L236</f>
        <v>3.0555555555555558E-2</v>
      </c>
      <c r="N236" s="302">
        <f>L236-K236</f>
        <v>3.3333333333333326E-2</v>
      </c>
      <c r="P236" s="398"/>
      <c r="Q236" s="387"/>
    </row>
    <row r="237" spans="1:20" s="262" customFormat="1" x14ac:dyDescent="0.25">
      <c r="A237" s="486"/>
      <c r="B237" s="309"/>
      <c r="C237" s="303">
        <v>0.69652777777777775</v>
      </c>
      <c r="D237" s="301">
        <v>0.76458333333333339</v>
      </c>
      <c r="E237" s="302">
        <f>C238-D237</f>
        <v>7.291666666666663E-2</v>
      </c>
      <c r="F237" s="302">
        <f>D237-C237</f>
        <v>6.8055555555555647E-2</v>
      </c>
      <c r="I237" s="486"/>
      <c r="J237" s="452">
        <v>48</v>
      </c>
      <c r="K237" s="303">
        <v>0.69236111111111109</v>
      </c>
      <c r="L237" s="301">
        <v>0.76041666666666663</v>
      </c>
      <c r="M237" s="302">
        <f>K238-L237</f>
        <v>4.1666666666666741E-2</v>
      </c>
      <c r="N237" s="302">
        <f>L237-K237</f>
        <v>6.8055555555555536E-2</v>
      </c>
      <c r="P237" s="398"/>
      <c r="Q237" s="387"/>
    </row>
    <row r="238" spans="1:20" s="262" customFormat="1" x14ac:dyDescent="0.25">
      <c r="A238" s="487"/>
      <c r="B238" s="309"/>
      <c r="C238" s="305">
        <v>0.83750000000000002</v>
      </c>
      <c r="D238" s="298">
        <v>0.90625</v>
      </c>
      <c r="E238" s="302">
        <f>C239-D238</f>
        <v>-0.90625</v>
      </c>
      <c r="F238" s="302">
        <f>D238-C238</f>
        <v>6.8749999999999978E-2</v>
      </c>
      <c r="I238" s="487"/>
      <c r="J238" s="306"/>
      <c r="K238" s="303">
        <v>0.80208333333333337</v>
      </c>
      <c r="L238" s="301">
        <v>0.90347222222222223</v>
      </c>
      <c r="M238" s="302"/>
      <c r="N238" s="302">
        <f>L238-K238</f>
        <v>0.10138888888888886</v>
      </c>
      <c r="P238" s="398"/>
      <c r="Q238" s="387"/>
    </row>
    <row r="239" spans="1:20" s="262" customFormat="1" x14ac:dyDescent="0.25">
      <c r="A239" s="382">
        <v>50</v>
      </c>
      <c r="B239" s="309"/>
      <c r="C239" s="303"/>
      <c r="D239" s="301"/>
      <c r="E239" s="302"/>
      <c r="F239" s="302">
        <f>D239-C239</f>
        <v>0</v>
      </c>
      <c r="I239" s="382">
        <v>51</v>
      </c>
      <c r="J239" s="306"/>
      <c r="K239" s="305"/>
      <c r="L239" s="298"/>
      <c r="M239" s="302"/>
      <c r="N239" s="302">
        <f>L239-K239</f>
        <v>0</v>
      </c>
      <c r="P239" s="398"/>
      <c r="Q239" s="387"/>
    </row>
    <row r="240" spans="1:20" s="262" customFormat="1" x14ac:dyDescent="0.25">
      <c r="A240" s="443"/>
      <c r="B240" s="309"/>
      <c r="C240" s="305"/>
      <c r="D240" s="298"/>
      <c r="E240" s="302"/>
      <c r="F240" s="302"/>
      <c r="I240" s="443"/>
      <c r="J240" s="306"/>
      <c r="K240" s="305"/>
      <c r="L240" s="298"/>
      <c r="M240" s="302"/>
      <c r="N240" s="302"/>
      <c r="P240" s="398"/>
      <c r="Q240" s="387"/>
    </row>
    <row r="241" spans="1:19" s="262" customFormat="1" x14ac:dyDescent="0.25">
      <c r="A241" s="443"/>
      <c r="B241" s="309"/>
      <c r="C241" s="303"/>
      <c r="D241" s="301"/>
      <c r="E241" s="302"/>
      <c r="F241" s="302"/>
      <c r="I241" s="443"/>
      <c r="J241" s="309"/>
      <c r="K241" s="303"/>
      <c r="L241" s="301"/>
      <c r="M241" s="302"/>
      <c r="N241" s="302"/>
      <c r="P241" s="398"/>
      <c r="Q241" s="387"/>
    </row>
    <row r="242" spans="1:19" s="262" customFormat="1" x14ac:dyDescent="0.25">
      <c r="A242" s="317">
        <f>D234-D233</f>
        <v>0.31458333333333321</v>
      </c>
      <c r="B242" s="488"/>
      <c r="C242" s="488"/>
      <c r="D242" s="488"/>
      <c r="E242" s="317">
        <f>SUM(E236:E241)</f>
        <v>-0.81388888888888899</v>
      </c>
      <c r="F242" s="317">
        <f>SUM(F236:F241)</f>
        <v>0.20486111111111116</v>
      </c>
      <c r="I242" s="317">
        <f>L234-L233</f>
        <v>0.29236111111111107</v>
      </c>
      <c r="J242" s="488"/>
      <c r="K242" s="488"/>
      <c r="L242" s="488"/>
      <c r="M242" s="317">
        <f>SUM(M236:M241)</f>
        <v>7.2222222222222299E-2</v>
      </c>
      <c r="N242" s="317">
        <f>SUM(N236:N241)</f>
        <v>0.20277777777777772</v>
      </c>
      <c r="P242" s="400">
        <f>F242+N242</f>
        <v>0.40763888888888888</v>
      </c>
      <c r="Q242" s="388"/>
    </row>
    <row r="243" spans="1:19" s="262" customFormat="1" x14ac:dyDescent="0.25">
      <c r="P243" s="398"/>
      <c r="Q243" s="387"/>
    </row>
    <row r="244" spans="1:19" s="262" customFormat="1" ht="15" customHeight="1" x14ac:dyDescent="0.25">
      <c r="A244" s="489" t="s">
        <v>172</v>
      </c>
      <c r="B244" s="489"/>
      <c r="C244" s="298" t="s">
        <v>95</v>
      </c>
      <c r="D244" s="298">
        <f>IF(C244="Depot", (C247-(25/60/24)), (C247-(15/60/24)))</f>
        <v>0.60486111111111118</v>
      </c>
      <c r="E244" s="493" t="s">
        <v>173</v>
      </c>
      <c r="F244" s="493" t="s">
        <v>174</v>
      </c>
      <c r="I244" s="489" t="s">
        <v>172</v>
      </c>
      <c r="J244" s="489"/>
      <c r="K244" s="298" t="s">
        <v>95</v>
      </c>
      <c r="L244" s="298">
        <f>IF(K244="Depot", (K247-(25/60/24)), (K247-(15/60/24)))</f>
        <v>0.61458333333333337</v>
      </c>
      <c r="M244" s="493" t="s">
        <v>173</v>
      </c>
      <c r="N244" s="493" t="s">
        <v>174</v>
      </c>
      <c r="P244" s="398"/>
      <c r="Q244" s="387"/>
    </row>
    <row r="245" spans="1:19" s="262" customFormat="1" x14ac:dyDescent="0.25">
      <c r="A245" s="489" t="s">
        <v>176</v>
      </c>
      <c r="B245" s="489"/>
      <c r="C245" s="298" t="s">
        <v>95</v>
      </c>
      <c r="D245" s="298">
        <f>IF(D252&gt;0,IF(C245="Depot",D252+(20/24/60),D252+(10/60/24)),IF(D251&gt;0,IF(C245="Depot",D251+(20/24/60),D251+(10/60/24)),IF(D250&gt;0,IF(C245="Depot",D250+(20/24/60),D250+(10/60/24)),IF(D249&gt;0,IF(C245="Depot",D249+(20/24/60),D249+(10/60/24)),IF(D248&gt;0,IF(C245="Depot",D248+(20/24/60),D248+(10/60/24)),IF(D247&gt;0,IF(C245="Depot",D247+(20/24/60),D247+(10/60/24))))))))</f>
        <v>0.92708333333333326</v>
      </c>
      <c r="E245" s="493"/>
      <c r="F245" s="493"/>
      <c r="I245" s="489" t="s">
        <v>176</v>
      </c>
      <c r="J245" s="489"/>
      <c r="K245" s="298" t="s">
        <v>157</v>
      </c>
      <c r="L245" s="298">
        <f>IF(L252&gt;0,IF(K245="Depot",L252+(20/24/60),L252+(10/60/24)),IF(L251&gt;0,IF(K245="Depot",L251+(20/24/60),L251+(10/60/24)),IF(L250&gt;0,IF(K245="Depot",L250+(20/24/60),L250+(10/60/24)),IF(L249&gt;0,IF(K245="Depot",L249+(20/24/60),L249+(10/60/24)),IF(L248&gt;0,IF(K245="Depot",L248+(20/24/60),L248+(10/60/24)),IF(L247&gt;0,IF(K245="Depot",L247+(20/24/60),L247+(10/60/24))))))))</f>
        <v>0.9458333333333333</v>
      </c>
      <c r="M245" s="493"/>
      <c r="N245" s="493"/>
      <c r="P245" s="398"/>
      <c r="Q245" s="387"/>
    </row>
    <row r="246" spans="1:19" s="262" customFormat="1" x14ac:dyDescent="0.25">
      <c r="A246" s="443" t="s">
        <v>177</v>
      </c>
      <c r="B246" s="443" t="s">
        <v>178</v>
      </c>
      <c r="C246" s="298" t="s">
        <v>179</v>
      </c>
      <c r="D246" s="298" t="s">
        <v>180</v>
      </c>
      <c r="E246" s="493"/>
      <c r="F246" s="493"/>
      <c r="I246" s="443" t="s">
        <v>177</v>
      </c>
      <c r="J246" s="443" t="s">
        <v>178</v>
      </c>
      <c r="K246" s="298" t="s">
        <v>179</v>
      </c>
      <c r="L246" s="298" t="s">
        <v>180</v>
      </c>
      <c r="M246" s="493"/>
      <c r="N246" s="493"/>
      <c r="P246" s="398"/>
      <c r="Q246" s="387"/>
    </row>
    <row r="247" spans="1:19" s="262" customFormat="1" x14ac:dyDescent="0.25">
      <c r="A247" s="485">
        <v>52</v>
      </c>
      <c r="B247" s="309"/>
      <c r="C247" s="374">
        <v>0.61527777777777781</v>
      </c>
      <c r="D247" s="374">
        <v>0.64861111111111114</v>
      </c>
      <c r="E247" s="302">
        <f>C248-D247</f>
        <v>0</v>
      </c>
      <c r="F247" s="302">
        <f>D247-C247</f>
        <v>3.3333333333333326E-2</v>
      </c>
      <c r="I247" s="485">
        <v>53</v>
      </c>
      <c r="J247" s="357" t="s">
        <v>200</v>
      </c>
      <c r="K247" s="374">
        <v>0.625</v>
      </c>
      <c r="L247" s="374">
        <v>0.64583333333333337</v>
      </c>
      <c r="M247" s="302">
        <f>K248-L247</f>
        <v>2.0138888888888817E-2</v>
      </c>
      <c r="N247" s="302">
        <v>0</v>
      </c>
      <c r="P247" s="398"/>
      <c r="Q247" s="452">
        <v>44</v>
      </c>
      <c r="R247" s="305">
        <v>0.64861111111111114</v>
      </c>
      <c r="S247" s="298">
        <v>0.71666666666666667</v>
      </c>
    </row>
    <row r="248" spans="1:19" s="262" customFormat="1" x14ac:dyDescent="0.25">
      <c r="A248" s="486"/>
      <c r="B248" s="452">
        <v>44</v>
      </c>
      <c r="C248" s="305">
        <v>0.64861111111111114</v>
      </c>
      <c r="D248" s="298">
        <v>0.71666666666666667</v>
      </c>
      <c r="E248" s="454">
        <f>C249-D248</f>
        <v>4.7916666666666718E-2</v>
      </c>
      <c r="F248" s="302">
        <f>D248-C248</f>
        <v>6.8055555555555536E-2</v>
      </c>
      <c r="I248" s="486"/>
      <c r="J248" s="309"/>
      <c r="K248" s="303">
        <v>0.66597222222222219</v>
      </c>
      <c r="L248" s="301">
        <v>0.73402777777777783</v>
      </c>
      <c r="M248" s="302">
        <f>K249-L248</f>
        <v>3.9583333333333304E-2</v>
      </c>
      <c r="N248" s="302">
        <f>L248-K248</f>
        <v>6.8055555555555647E-2</v>
      </c>
      <c r="P248" s="398"/>
      <c r="Q248" s="387"/>
    </row>
    <row r="249" spans="1:19" s="262" customFormat="1" x14ac:dyDescent="0.25">
      <c r="A249" s="487"/>
      <c r="B249" s="452">
        <v>52</v>
      </c>
      <c r="C249" s="301">
        <v>0.76458333333333339</v>
      </c>
      <c r="D249" s="301">
        <v>0.79791666666666661</v>
      </c>
      <c r="E249" s="302">
        <f>C250-D249</f>
        <v>4.9305555555555602E-2</v>
      </c>
      <c r="F249" s="302">
        <f>D249-C249</f>
        <v>3.3333333333333215E-2</v>
      </c>
      <c r="I249" s="487"/>
      <c r="J249" s="309"/>
      <c r="K249" s="301">
        <v>0.77361111111111114</v>
      </c>
      <c r="L249" s="301">
        <v>0.875</v>
      </c>
      <c r="M249" s="302">
        <f>K250-L249</f>
        <v>1.736111111111116E-2</v>
      </c>
      <c r="N249" s="302">
        <f>L249-K249</f>
        <v>0.10138888888888886</v>
      </c>
      <c r="P249" s="398"/>
      <c r="Q249" s="387"/>
    </row>
    <row r="250" spans="1:19" s="262" customFormat="1" x14ac:dyDescent="0.25">
      <c r="A250" s="382">
        <v>52</v>
      </c>
      <c r="B250" s="306"/>
      <c r="C250" s="305">
        <v>0.84722222222222221</v>
      </c>
      <c r="D250" s="298">
        <v>0.92013888888888884</v>
      </c>
      <c r="E250" s="302"/>
      <c r="F250" s="302">
        <f>D250-C250</f>
        <v>7.291666666666663E-2</v>
      </c>
      <c r="I250" s="382">
        <v>53</v>
      </c>
      <c r="J250" s="309"/>
      <c r="K250" s="305">
        <v>0.89236111111111116</v>
      </c>
      <c r="L250" s="298">
        <v>0.93194444444444446</v>
      </c>
      <c r="M250" s="302"/>
      <c r="N250" s="302">
        <f>L250-K250</f>
        <v>3.9583333333333304E-2</v>
      </c>
      <c r="P250" s="398"/>
      <c r="Q250" s="387"/>
    </row>
    <row r="251" spans="1:19" s="262" customFormat="1" x14ac:dyDescent="0.25">
      <c r="A251" s="443"/>
      <c r="B251" s="306"/>
      <c r="C251" s="305"/>
      <c r="D251" s="298"/>
      <c r="E251" s="302"/>
      <c r="F251" s="302"/>
      <c r="I251" s="443"/>
      <c r="J251" s="309"/>
      <c r="K251" s="305"/>
      <c r="L251" s="298"/>
      <c r="M251" s="302"/>
      <c r="N251" s="302"/>
      <c r="P251" s="398"/>
      <c r="Q251" s="387"/>
    </row>
    <row r="252" spans="1:19" s="262" customFormat="1" x14ac:dyDescent="0.25">
      <c r="A252" s="443"/>
      <c r="B252" s="309"/>
      <c r="C252" s="303"/>
      <c r="D252" s="301"/>
      <c r="E252" s="302"/>
      <c r="F252" s="302"/>
      <c r="I252" s="443"/>
      <c r="J252" s="309"/>
      <c r="K252" s="303"/>
      <c r="L252" s="301"/>
      <c r="M252" s="302"/>
      <c r="N252" s="302"/>
      <c r="P252" s="398"/>
      <c r="Q252" s="387"/>
    </row>
    <row r="253" spans="1:19" s="262" customFormat="1" x14ac:dyDescent="0.25">
      <c r="A253" s="317">
        <f>D245-D244</f>
        <v>0.32222222222222208</v>
      </c>
      <c r="B253" s="488"/>
      <c r="C253" s="488"/>
      <c r="D253" s="488"/>
      <c r="E253" s="317">
        <f>SUM(E247:E252)</f>
        <v>9.7222222222222321E-2</v>
      </c>
      <c r="F253" s="367">
        <f>SUM(F247:F252)</f>
        <v>0.20763888888888871</v>
      </c>
      <c r="I253" s="317">
        <f>L245-L244</f>
        <v>0.33124999999999993</v>
      </c>
      <c r="J253" s="488"/>
      <c r="K253" s="488"/>
      <c r="L253" s="488"/>
      <c r="M253" s="317">
        <f>SUM(M247:M252)</f>
        <v>7.7083333333333282E-2</v>
      </c>
      <c r="N253" s="317">
        <f>SUM(N247:N252)</f>
        <v>0.20902777777777781</v>
      </c>
      <c r="P253" s="400">
        <f>F253+N253</f>
        <v>0.41666666666666652</v>
      </c>
      <c r="Q253" s="388"/>
    </row>
    <row r="254" spans="1:19" s="262" customFormat="1" x14ac:dyDescent="0.25">
      <c r="P254" s="398"/>
      <c r="Q254" s="387"/>
    </row>
    <row r="255" spans="1:19" s="262" customFormat="1" ht="15" customHeight="1" x14ac:dyDescent="0.25">
      <c r="A255" s="489" t="s">
        <v>172</v>
      </c>
      <c r="B255" s="489"/>
      <c r="C255" s="298" t="s">
        <v>95</v>
      </c>
      <c r="D255" s="298">
        <f>IF(C255="Depot", (C258-(25/60/24)), (C258-(15/60/24)))</f>
        <v>0.61597222222222225</v>
      </c>
      <c r="E255" s="493" t="s">
        <v>173</v>
      </c>
      <c r="F255" s="493" t="s">
        <v>174</v>
      </c>
      <c r="I255" s="489" t="s">
        <v>172</v>
      </c>
      <c r="J255" s="489"/>
      <c r="K255" s="298" t="s">
        <v>95</v>
      </c>
      <c r="L255" s="298">
        <f>IF(K255="Depot", (K258-(25/60/24)), (K258-(15/60/24)))</f>
        <v>0.62013888888888891</v>
      </c>
      <c r="M255" s="493" t="s">
        <v>173</v>
      </c>
      <c r="N255" s="493" t="s">
        <v>174</v>
      </c>
      <c r="P255" s="398"/>
      <c r="Q255" s="387"/>
    </row>
    <row r="256" spans="1:19" s="262" customFormat="1" x14ac:dyDescent="0.25">
      <c r="A256" s="489" t="s">
        <v>176</v>
      </c>
      <c r="B256" s="489"/>
      <c r="C256" s="298" t="s">
        <v>95</v>
      </c>
      <c r="D256" s="298">
        <f>IF(D263&gt;0,IF(C256="Depot",D263+(20/24/60),D263+(10/60/24)),IF(D262&gt;0,IF(C256="Depot",D262+(20/24/60),D262+(10/60/24)),IF(D261&gt;0,IF(C256="Depot",D261+(20/24/60),D261+(10/60/24)),IF(D260&gt;0,IF(C256="Depot",D260+(20/24/60),D260+(10/60/24)),IF(D259&gt;0,IF(C256="Depot",D259+(20/24/60),D259+(10/60/24)),IF(D258&gt;0,IF(C256="Depot",D258+(20/24/60),D258+(10/60/24))))))))</f>
        <v>0.93680555555555556</v>
      </c>
      <c r="E256" s="493"/>
      <c r="F256" s="493"/>
      <c r="I256" s="489" t="s">
        <v>176</v>
      </c>
      <c r="J256" s="489"/>
      <c r="K256" s="298" t="s">
        <v>95</v>
      </c>
      <c r="L256" s="298">
        <f>IF(L263&gt;0,IF(K256="Depot",L263+(20/24/60),L263+(10/60/24)),IF(L262&gt;0,IF(K256="Depot",L262+(20/24/60),L262+(10/60/24)),IF(L261&gt;0,IF(K256="Depot",L261+(20/24/60),L261+(10/60/24)),IF(L260&gt;0,IF(K256="Depot",L260+(20/24/60),L260+(10/60/24)),IF(L259&gt;0,IF(K256="Depot",L259+(20/24/60),L259+(10/60/24)),IF(L258&gt;0,IF(K256="Depot",L258+(20/24/60),L258+(10/60/24))))))))</f>
        <v>0.94791666666666663</v>
      </c>
      <c r="M256" s="493"/>
      <c r="N256" s="493"/>
      <c r="P256" s="398"/>
      <c r="Q256" s="387"/>
    </row>
    <row r="257" spans="1:17" s="262" customFormat="1" x14ac:dyDescent="0.25">
      <c r="A257" s="443" t="s">
        <v>177</v>
      </c>
      <c r="B257" s="443" t="s">
        <v>178</v>
      </c>
      <c r="C257" s="298" t="s">
        <v>179</v>
      </c>
      <c r="D257" s="298" t="s">
        <v>180</v>
      </c>
      <c r="E257" s="493"/>
      <c r="F257" s="493"/>
      <c r="I257" s="443" t="s">
        <v>177</v>
      </c>
      <c r="J257" s="443" t="s">
        <v>178</v>
      </c>
      <c r="K257" s="298" t="s">
        <v>179</v>
      </c>
      <c r="L257" s="298" t="s">
        <v>180</v>
      </c>
      <c r="M257" s="493"/>
      <c r="N257" s="493"/>
      <c r="P257" s="398"/>
      <c r="Q257" s="387"/>
    </row>
    <row r="258" spans="1:17" s="262" customFormat="1" x14ac:dyDescent="0.25">
      <c r="A258" s="485">
        <v>54</v>
      </c>
      <c r="B258" s="309"/>
      <c r="C258" s="301">
        <v>0.62638888888888888</v>
      </c>
      <c r="D258" s="301">
        <v>0.72777777777777775</v>
      </c>
      <c r="E258" s="302">
        <f>C259-D258</f>
        <v>4.166666666666663E-2</v>
      </c>
      <c r="F258" s="302">
        <f>D258-C258</f>
        <v>0.10138888888888886</v>
      </c>
      <c r="I258" s="485">
        <v>55</v>
      </c>
      <c r="J258" s="309"/>
      <c r="K258" s="301">
        <v>0.63055555555555554</v>
      </c>
      <c r="L258" s="301">
        <v>0.7319444444444444</v>
      </c>
      <c r="M258" s="302">
        <f>K259-L258</f>
        <v>2.430555555555558E-2</v>
      </c>
      <c r="N258" s="302">
        <f>L258-K258</f>
        <v>0.10138888888888886</v>
      </c>
      <c r="P258" s="398"/>
      <c r="Q258" s="387"/>
    </row>
    <row r="259" spans="1:17" s="262" customFormat="1" x14ac:dyDescent="0.25">
      <c r="A259" s="486"/>
      <c r="B259" s="309"/>
      <c r="C259" s="303">
        <v>0.76944444444444438</v>
      </c>
      <c r="D259" s="301">
        <v>0.80208333333333337</v>
      </c>
      <c r="E259" s="302">
        <f>C260-D259</f>
        <v>2.6388888888888795E-2</v>
      </c>
      <c r="F259" s="302">
        <f>D259-C259</f>
        <v>3.2638888888888995E-2</v>
      </c>
      <c r="I259" s="486"/>
      <c r="J259" s="306"/>
      <c r="K259" s="303">
        <v>0.75624999999999998</v>
      </c>
      <c r="L259" s="301">
        <v>0.78888888888888886</v>
      </c>
      <c r="M259" s="302">
        <f>K260-L259</f>
        <v>7.9166666666666607E-2</v>
      </c>
      <c r="N259" s="302">
        <f>L259-K259</f>
        <v>3.2638888888888884E-2</v>
      </c>
      <c r="P259" s="398"/>
      <c r="Q259" s="387"/>
    </row>
    <row r="260" spans="1:17" s="262" customFormat="1" x14ac:dyDescent="0.25">
      <c r="A260" s="487"/>
      <c r="B260" s="309"/>
      <c r="C260" s="305">
        <v>0.82847222222222217</v>
      </c>
      <c r="D260" s="298">
        <v>0.92986111111111114</v>
      </c>
      <c r="E260" s="302"/>
      <c r="F260" s="302">
        <f>D260-C260</f>
        <v>0.10138888888888897</v>
      </c>
      <c r="I260" s="487"/>
      <c r="J260" s="306"/>
      <c r="K260" s="303">
        <v>0.86805555555555547</v>
      </c>
      <c r="L260" s="301">
        <v>0.94097222222222221</v>
      </c>
      <c r="M260" s="302"/>
      <c r="N260" s="302">
        <f>L260-K260</f>
        <v>7.2916666666666741E-2</v>
      </c>
      <c r="P260" s="398"/>
      <c r="Q260" s="387"/>
    </row>
    <row r="261" spans="1:17" s="262" customFormat="1" x14ac:dyDescent="0.25">
      <c r="A261" s="382">
        <v>54</v>
      </c>
      <c r="B261" s="309"/>
      <c r="C261" s="303"/>
      <c r="D261" s="301"/>
      <c r="E261" s="302"/>
      <c r="F261" s="302">
        <f>D261-C261</f>
        <v>0</v>
      </c>
      <c r="I261" s="382">
        <v>55</v>
      </c>
      <c r="J261" s="306"/>
      <c r="K261" s="303"/>
      <c r="L261" s="301"/>
      <c r="M261" s="302"/>
      <c r="N261" s="302"/>
      <c r="P261" s="398"/>
      <c r="Q261" s="387"/>
    </row>
    <row r="262" spans="1:17" s="262" customFormat="1" x14ac:dyDescent="0.25">
      <c r="A262" s="443"/>
      <c r="B262" s="309"/>
      <c r="C262" s="305"/>
      <c r="D262" s="298"/>
      <c r="E262" s="302"/>
      <c r="F262" s="302"/>
      <c r="I262" s="443"/>
      <c r="J262" s="306"/>
      <c r="K262" s="305"/>
      <c r="L262" s="298"/>
      <c r="M262" s="302"/>
      <c r="N262" s="302"/>
      <c r="P262" s="398"/>
      <c r="Q262" s="387"/>
    </row>
    <row r="263" spans="1:17" s="262" customFormat="1" x14ac:dyDescent="0.25">
      <c r="A263" s="443"/>
      <c r="B263" s="309"/>
      <c r="C263" s="303"/>
      <c r="D263" s="301"/>
      <c r="E263" s="302"/>
      <c r="F263" s="302"/>
      <c r="I263" s="443"/>
      <c r="J263" s="309"/>
      <c r="K263" s="303"/>
      <c r="L263" s="301"/>
      <c r="M263" s="302"/>
      <c r="N263" s="302"/>
      <c r="P263" s="398"/>
      <c r="Q263" s="387"/>
    </row>
    <row r="264" spans="1:17" s="262" customFormat="1" x14ac:dyDescent="0.25">
      <c r="A264" s="317">
        <f>D256-D255</f>
        <v>0.3208333333333333</v>
      </c>
      <c r="B264" s="488"/>
      <c r="C264" s="488"/>
      <c r="D264" s="488"/>
      <c r="E264" s="317">
        <f>SUM(E258:E263)</f>
        <v>6.8055555555555425E-2</v>
      </c>
      <c r="F264" s="317">
        <f>SUM(F258:F263)</f>
        <v>0.23541666666666683</v>
      </c>
      <c r="I264" s="317">
        <f>L256-L255</f>
        <v>0.32777777777777772</v>
      </c>
      <c r="J264" s="488"/>
      <c r="K264" s="488"/>
      <c r="L264" s="488"/>
      <c r="M264" s="317">
        <f>SUM(M258:M263)</f>
        <v>0.10347222222222219</v>
      </c>
      <c r="N264" s="317">
        <f>SUM(N258:N263)</f>
        <v>0.20694444444444449</v>
      </c>
      <c r="P264" s="400">
        <f>F264+N264</f>
        <v>0.44236111111111132</v>
      </c>
      <c r="Q264" s="388"/>
    </row>
    <row r="265" spans="1:17" s="262" customFormat="1" x14ac:dyDescent="0.25">
      <c r="P265" s="398"/>
      <c r="Q265" s="387"/>
    </row>
    <row r="266" spans="1:17" s="262" customFormat="1" ht="15" customHeight="1" x14ac:dyDescent="0.25">
      <c r="A266" s="489" t="s">
        <v>172</v>
      </c>
      <c r="B266" s="489"/>
      <c r="C266" s="298" t="s">
        <v>95</v>
      </c>
      <c r="D266" s="298">
        <v>0.625</v>
      </c>
      <c r="E266" s="493" t="s">
        <v>173</v>
      </c>
      <c r="F266" s="493" t="s">
        <v>174</v>
      </c>
      <c r="I266" s="489" t="s">
        <v>172</v>
      </c>
      <c r="J266" s="489"/>
      <c r="K266" s="298" t="s">
        <v>95</v>
      </c>
      <c r="L266" s="298">
        <f>IF(K266="Depot", (K269-(25/60/24)), (K269-(15/60/24)))</f>
        <v>0.62708333333333344</v>
      </c>
      <c r="M266" s="493" t="s">
        <v>173</v>
      </c>
      <c r="N266" s="493" t="s">
        <v>174</v>
      </c>
      <c r="P266" s="398"/>
      <c r="Q266" s="387"/>
    </row>
    <row r="267" spans="1:17" s="262" customFormat="1" x14ac:dyDescent="0.25">
      <c r="A267" s="489" t="s">
        <v>176</v>
      </c>
      <c r="B267" s="489"/>
      <c r="C267" s="298" t="s">
        <v>95</v>
      </c>
      <c r="D267" s="298">
        <v>0.95833333333333337</v>
      </c>
      <c r="E267" s="493"/>
      <c r="F267" s="493"/>
      <c r="I267" s="489" t="s">
        <v>176</v>
      </c>
      <c r="J267" s="489"/>
      <c r="K267" s="298" t="s">
        <v>95</v>
      </c>
      <c r="L267" s="298">
        <f>IF(L274&gt;0,IF(K267="Depot",L274+(20/24/60),L274+(10/60/24)),IF(L273&gt;0,IF(K267="Depot",L273+(20/24/60),L273+(10/60/24)),IF(L272&gt;0,IF(K267="Depot",L272+(20/24/60),L272+(10/60/24)),IF(L271&gt;0,IF(K267="Depot",L271+(20/24/60),L271+(10/60/24)),IF(L270&gt;0,IF(K267="Depot",L270+(20/24/60),L270+(10/60/24)),IF(L269&gt;0,IF(K267="Depot",L269+(20/24/60),L269+(10/60/24))))))))</f>
        <v>0.95416666666666672</v>
      </c>
      <c r="M267" s="493"/>
      <c r="N267" s="493"/>
      <c r="P267" s="398"/>
      <c r="Q267" s="387"/>
    </row>
    <row r="268" spans="1:17" s="262" customFormat="1" x14ac:dyDescent="0.25">
      <c r="A268" s="443" t="s">
        <v>177</v>
      </c>
      <c r="B268" s="443" t="s">
        <v>178</v>
      </c>
      <c r="C268" s="298" t="s">
        <v>179</v>
      </c>
      <c r="D268" s="298" t="s">
        <v>180</v>
      </c>
      <c r="E268" s="493"/>
      <c r="F268" s="493"/>
      <c r="I268" s="443" t="s">
        <v>177</v>
      </c>
      <c r="J268" s="443" t="s">
        <v>178</v>
      </c>
      <c r="K268" s="298" t="s">
        <v>179</v>
      </c>
      <c r="L268" s="298" t="s">
        <v>180</v>
      </c>
      <c r="M268" s="493"/>
      <c r="N268" s="493"/>
      <c r="P268" s="398"/>
      <c r="Q268" s="387"/>
    </row>
    <row r="269" spans="1:17" s="262" customFormat="1" x14ac:dyDescent="0.25">
      <c r="A269" s="485">
        <v>57</v>
      </c>
      <c r="B269" s="494" t="s">
        <v>194</v>
      </c>
      <c r="C269" s="301"/>
      <c r="D269" s="301"/>
      <c r="E269" s="302">
        <f>C270-D269</f>
        <v>0</v>
      </c>
      <c r="F269" s="302">
        <f>D269-C269</f>
        <v>0</v>
      </c>
      <c r="I269" s="485">
        <v>58</v>
      </c>
      <c r="J269" s="309"/>
      <c r="K269" s="301">
        <v>0.63750000000000007</v>
      </c>
      <c r="L269" s="301">
        <v>0.73819444444444438</v>
      </c>
      <c r="M269" s="302">
        <f>K270-L269</f>
        <v>0.1034722222222223</v>
      </c>
      <c r="N269" s="302">
        <f>L269-K269</f>
        <v>0.10069444444444431</v>
      </c>
      <c r="P269" s="398"/>
      <c r="Q269" s="387"/>
    </row>
    <row r="270" spans="1:17" s="262" customFormat="1" x14ac:dyDescent="0.25">
      <c r="A270" s="486"/>
      <c r="B270" s="495"/>
      <c r="C270" s="303"/>
      <c r="D270" s="301"/>
      <c r="E270" s="302">
        <f>C271-D270</f>
        <v>0</v>
      </c>
      <c r="F270" s="302">
        <f>D270-C270</f>
        <v>0</v>
      </c>
      <c r="I270" s="486"/>
      <c r="J270" s="306"/>
      <c r="K270" s="305">
        <v>0.84166666666666667</v>
      </c>
      <c r="L270" s="298">
        <v>0.9472222222222223</v>
      </c>
      <c r="M270" s="302">
        <f>K271-L270</f>
        <v>-0.9472222222222223</v>
      </c>
      <c r="N270" s="302">
        <f>L270-K270</f>
        <v>0.10555555555555562</v>
      </c>
      <c r="P270" s="398"/>
      <c r="Q270" s="387"/>
    </row>
    <row r="271" spans="1:17" s="262" customFormat="1" x14ac:dyDescent="0.25">
      <c r="A271" s="487"/>
      <c r="B271" s="496"/>
      <c r="C271" s="305"/>
      <c r="D271" s="298"/>
      <c r="E271" s="302"/>
      <c r="F271" s="302">
        <f>D271-C271</f>
        <v>0</v>
      </c>
      <c r="I271" s="487"/>
      <c r="J271" s="306"/>
      <c r="K271" s="305"/>
      <c r="L271" s="298"/>
      <c r="M271" s="302"/>
      <c r="N271" s="302">
        <f>L271-K271</f>
        <v>0</v>
      </c>
      <c r="P271" s="398"/>
      <c r="Q271" s="387"/>
    </row>
    <row r="272" spans="1:17" s="262" customFormat="1" x14ac:dyDescent="0.25">
      <c r="A272" s="382">
        <v>57</v>
      </c>
      <c r="B272" s="309"/>
      <c r="C272" s="303"/>
      <c r="D272" s="301"/>
      <c r="E272" s="302"/>
      <c r="F272" s="302"/>
      <c r="I272" s="382">
        <v>58</v>
      </c>
      <c r="J272" s="306"/>
      <c r="K272" s="305"/>
      <c r="L272" s="298"/>
      <c r="M272" s="302"/>
      <c r="N272" s="302">
        <f>L272-K272</f>
        <v>0</v>
      </c>
      <c r="P272" s="398"/>
      <c r="Q272" s="387"/>
    </row>
    <row r="273" spans="1:17" s="262" customFormat="1" x14ac:dyDescent="0.25">
      <c r="A273" s="443"/>
      <c r="B273" s="309"/>
      <c r="C273" s="305"/>
      <c r="D273" s="298"/>
      <c r="E273" s="302"/>
      <c r="F273" s="302"/>
      <c r="I273" s="443"/>
      <c r="J273" s="306"/>
      <c r="K273" s="305"/>
      <c r="L273" s="298"/>
      <c r="M273" s="302"/>
      <c r="N273" s="302"/>
      <c r="P273" s="398"/>
      <c r="Q273" s="387"/>
    </row>
    <row r="274" spans="1:17" s="262" customFormat="1" x14ac:dyDescent="0.25">
      <c r="A274" s="443"/>
      <c r="B274" s="309"/>
      <c r="C274" s="303"/>
      <c r="D274" s="301"/>
      <c r="E274" s="302"/>
      <c r="F274" s="302"/>
      <c r="I274" s="443"/>
      <c r="J274" s="309"/>
      <c r="K274" s="303"/>
      <c r="L274" s="301"/>
      <c r="M274" s="302"/>
      <c r="N274" s="302"/>
      <c r="P274" s="398"/>
      <c r="Q274" s="387"/>
    </row>
    <row r="275" spans="1:17" s="262" customFormat="1" x14ac:dyDescent="0.25">
      <c r="A275" s="317">
        <f>D267-D266</f>
        <v>0.33333333333333337</v>
      </c>
      <c r="B275" s="488"/>
      <c r="C275" s="488"/>
      <c r="D275" s="488"/>
      <c r="E275" s="317">
        <f>SUM(E269:E274)</f>
        <v>0</v>
      </c>
      <c r="F275" s="317">
        <f>SUM(F269:F274)</f>
        <v>0</v>
      </c>
      <c r="I275" s="317">
        <f>L267-L266</f>
        <v>0.32708333333333328</v>
      </c>
      <c r="J275" s="488"/>
      <c r="K275" s="488"/>
      <c r="L275" s="488"/>
      <c r="M275" s="317">
        <f>SUM(M269:M274)</f>
        <v>-0.84375</v>
      </c>
      <c r="N275" s="317">
        <f>SUM(N269:N274)</f>
        <v>0.20624999999999993</v>
      </c>
      <c r="P275" s="400">
        <f>F275+N275</f>
        <v>0.20624999999999993</v>
      </c>
      <c r="Q275" s="388"/>
    </row>
    <row r="276" spans="1:17" s="262" customFormat="1" x14ac:dyDescent="0.25">
      <c r="P276" s="398"/>
      <c r="Q276" s="387"/>
    </row>
    <row r="277" spans="1:17" s="262" customFormat="1" ht="15" customHeight="1" x14ac:dyDescent="0.25">
      <c r="A277" s="489" t="s">
        <v>172</v>
      </c>
      <c r="B277" s="489"/>
      <c r="C277" s="298" t="s">
        <v>95</v>
      </c>
      <c r="D277" s="298">
        <f>IF(C277="Depot", (C280-(25/60/24)), (C280-(15/60/24)))</f>
        <v>0.63125000000000009</v>
      </c>
      <c r="E277" s="493" t="s">
        <v>173</v>
      </c>
      <c r="F277" s="493" t="s">
        <v>174</v>
      </c>
      <c r="I277" s="489" t="s">
        <v>172</v>
      </c>
      <c r="J277" s="489"/>
      <c r="K277" s="298" t="s">
        <v>95</v>
      </c>
      <c r="L277" s="298">
        <f>IF(K277="Depot", (K280-(25/60/24)), (K280-(15/60/24)))</f>
        <v>0.6333333333333333</v>
      </c>
      <c r="M277" s="493" t="s">
        <v>173</v>
      </c>
      <c r="N277" s="493" t="s">
        <v>174</v>
      </c>
      <c r="P277" s="398"/>
      <c r="Q277" s="387"/>
    </row>
    <row r="278" spans="1:17" s="262" customFormat="1" x14ac:dyDescent="0.25">
      <c r="A278" s="489" t="s">
        <v>176</v>
      </c>
      <c r="B278" s="489"/>
      <c r="C278" s="298" t="s">
        <v>95</v>
      </c>
      <c r="D278" s="298">
        <f>IF(D285&gt;0,IF(C278="Depot",D285+(20/24/60),D285+(10/60/24)),IF(D284&gt;0,IF(C278="Depot",D284+(20/24/60),D284+(10/60/24)),IF(D283&gt;0,IF(C278="Depot",D283+(20/24/60),D283+(10/60/24)),IF(D282&gt;0,IF(C278="Depot",D282+(20/24/60),D282+(10/60/24)),IF(D281&gt;0,IF(C278="Depot",D281+(20/24/60),D281+(10/60/24)),IF(D280&gt;0,IF(C278="Depot",D280+(20/24/60),D280+(10/60/24))))))))</f>
        <v>0.94583333333333341</v>
      </c>
      <c r="E278" s="493"/>
      <c r="F278" s="493"/>
      <c r="I278" s="489" t="s">
        <v>176</v>
      </c>
      <c r="J278" s="489"/>
      <c r="K278" s="298" t="s">
        <v>95</v>
      </c>
      <c r="L278" s="298">
        <f>IF(L285&gt;0,IF(K278="Depot",L285+(20/24/60),L285+(10/60/24)),IF(L284&gt;0,IF(K278="Depot",L284+(20/24/60),L284+(10/60/24)),IF(L283&gt;0,IF(K278="Depot",L283+(20/24/60),L283+(10/60/24)),IF(L282&gt;0,IF(K278="Depot",L282+(20/24/60),L282+(10/60/24)),IF(L281&gt;0,IF(K278="Depot",L281+(20/24/60),L281+(10/60/24)),IF(L280&gt;0,IF(K278="Depot",L280+(20/24/60),L280+(10/60/24))))))))</f>
        <v>0.94097222222222221</v>
      </c>
      <c r="M278" s="493"/>
      <c r="N278" s="493"/>
      <c r="P278" s="398"/>
      <c r="Q278" s="387"/>
    </row>
    <row r="279" spans="1:17" s="262" customFormat="1" x14ac:dyDescent="0.25">
      <c r="A279" s="443" t="s">
        <v>177</v>
      </c>
      <c r="B279" s="443" t="s">
        <v>178</v>
      </c>
      <c r="C279" s="298" t="s">
        <v>179</v>
      </c>
      <c r="D279" s="298" t="s">
        <v>180</v>
      </c>
      <c r="E279" s="493"/>
      <c r="F279" s="493"/>
      <c r="I279" s="443" t="s">
        <v>177</v>
      </c>
      <c r="J279" s="443" t="s">
        <v>178</v>
      </c>
      <c r="K279" s="298" t="s">
        <v>179</v>
      </c>
      <c r="L279" s="298" t="s">
        <v>180</v>
      </c>
      <c r="M279" s="493"/>
      <c r="N279" s="493"/>
      <c r="P279" s="398"/>
      <c r="Q279" s="387"/>
    </row>
    <row r="280" spans="1:17" s="262" customFormat="1" x14ac:dyDescent="0.25">
      <c r="A280" s="485">
        <v>59</v>
      </c>
      <c r="B280" s="309"/>
      <c r="C280" s="305">
        <v>0.64166666666666672</v>
      </c>
      <c r="D280" s="298">
        <v>0.74305555555555547</v>
      </c>
      <c r="E280" s="360">
        <f>C281-D280</f>
        <v>1.9444444444444597E-2</v>
      </c>
      <c r="F280" s="302">
        <f>D280-C280</f>
        <v>0.10138888888888875</v>
      </c>
      <c r="I280" s="485">
        <v>60</v>
      </c>
      <c r="J280" s="309"/>
      <c r="K280" s="305">
        <v>0.64374999999999993</v>
      </c>
      <c r="L280" s="298">
        <v>0.71180555555555547</v>
      </c>
      <c r="M280" s="302">
        <f>K281-L280</f>
        <v>2.0138888888888928E-2</v>
      </c>
      <c r="N280" s="302">
        <f>L280-K280</f>
        <v>6.8055555555555536E-2</v>
      </c>
      <c r="P280" s="398"/>
      <c r="Q280" s="387"/>
    </row>
    <row r="281" spans="1:17" s="262" customFormat="1" x14ac:dyDescent="0.25">
      <c r="A281" s="486"/>
      <c r="B281" s="306"/>
      <c r="C281" s="301">
        <v>0.76250000000000007</v>
      </c>
      <c r="D281" s="301">
        <v>0.86388888888888893</v>
      </c>
      <c r="E281" s="302">
        <f>C282-D281</f>
        <v>4.2361111111111072E-2</v>
      </c>
      <c r="F281" s="302">
        <f>D281-C281</f>
        <v>0.10138888888888886</v>
      </c>
      <c r="I281" s="486"/>
      <c r="J281" s="306"/>
      <c r="K281" s="301">
        <v>0.7319444444444444</v>
      </c>
      <c r="L281" s="301">
        <v>0.79999999999999993</v>
      </c>
      <c r="M281" s="302">
        <f>K282-L281</f>
        <v>6.3888888888888995E-2</v>
      </c>
      <c r="N281" s="302">
        <f>L281-K281</f>
        <v>6.8055555555555536E-2</v>
      </c>
      <c r="P281" s="398"/>
      <c r="Q281" s="387"/>
    </row>
    <row r="282" spans="1:17" s="262" customFormat="1" x14ac:dyDescent="0.25">
      <c r="A282" s="487"/>
      <c r="B282" s="306"/>
      <c r="C282" s="303">
        <v>0.90625</v>
      </c>
      <c r="D282" s="301">
        <v>0.93888888888888899</v>
      </c>
      <c r="E282" s="302">
        <f>C283-D282</f>
        <v>-0.93888888888888899</v>
      </c>
      <c r="F282" s="302">
        <f>D282-C282</f>
        <v>3.2638888888888995E-2</v>
      </c>
      <c r="I282" s="487"/>
      <c r="J282" s="306"/>
      <c r="K282" s="301">
        <v>0.86388888888888893</v>
      </c>
      <c r="L282" s="301">
        <v>0.93402777777777779</v>
      </c>
      <c r="M282" s="302">
        <f>K283-L282</f>
        <v>-0.93402777777777779</v>
      </c>
      <c r="N282" s="302">
        <f>L282-K282</f>
        <v>7.0138888888888862E-2</v>
      </c>
      <c r="P282" s="398"/>
      <c r="Q282" s="387"/>
    </row>
    <row r="283" spans="1:17" s="262" customFormat="1" x14ac:dyDescent="0.25">
      <c r="A283" s="382">
        <v>59</v>
      </c>
      <c r="B283" s="306"/>
      <c r="C283" s="305"/>
      <c r="D283" s="298"/>
      <c r="E283" s="302"/>
      <c r="F283" s="302">
        <f>D283-C283</f>
        <v>0</v>
      </c>
      <c r="I283" s="382">
        <v>60</v>
      </c>
      <c r="J283" s="306"/>
      <c r="K283" s="305"/>
      <c r="L283" s="298"/>
      <c r="M283" s="302"/>
      <c r="N283" s="302"/>
      <c r="P283" s="398"/>
      <c r="Q283" s="387"/>
    </row>
    <row r="284" spans="1:17" s="262" customFormat="1" x14ac:dyDescent="0.25">
      <c r="A284" s="443"/>
      <c r="B284" s="306"/>
      <c r="C284" s="305"/>
      <c r="D284" s="298"/>
      <c r="E284" s="302"/>
      <c r="F284" s="302"/>
      <c r="I284" s="443"/>
      <c r="J284" s="306"/>
      <c r="K284" s="305"/>
      <c r="L284" s="298"/>
      <c r="M284" s="302"/>
      <c r="N284" s="302"/>
      <c r="P284" s="398"/>
      <c r="Q284" s="387"/>
    </row>
    <row r="285" spans="1:17" s="262" customFormat="1" x14ac:dyDescent="0.25">
      <c r="A285" s="443"/>
      <c r="B285" s="309"/>
      <c r="C285" s="303"/>
      <c r="D285" s="301"/>
      <c r="E285" s="302"/>
      <c r="F285" s="302"/>
      <c r="I285" s="443"/>
      <c r="J285" s="309"/>
      <c r="K285" s="303"/>
      <c r="L285" s="301"/>
      <c r="M285" s="302"/>
      <c r="N285" s="302"/>
      <c r="P285" s="398"/>
      <c r="Q285" s="387"/>
    </row>
    <row r="286" spans="1:17" s="262" customFormat="1" x14ac:dyDescent="0.25">
      <c r="A286" s="317">
        <f>D278-D277</f>
        <v>0.31458333333333333</v>
      </c>
      <c r="B286" s="488"/>
      <c r="C286" s="488"/>
      <c r="D286" s="488"/>
      <c r="E286" s="317">
        <f>SUM(E280:E285)</f>
        <v>-0.87708333333333333</v>
      </c>
      <c r="F286" s="317">
        <f>SUM(F280:F285)</f>
        <v>0.23541666666666661</v>
      </c>
      <c r="I286" s="317">
        <f>L278-L277</f>
        <v>0.30763888888888891</v>
      </c>
      <c r="J286" s="488"/>
      <c r="K286" s="488"/>
      <c r="L286" s="488"/>
      <c r="M286" s="317">
        <f>SUM(M280:M285)</f>
        <v>-0.84999999999999987</v>
      </c>
      <c r="N286" s="367">
        <f>SUM(N280:N285)</f>
        <v>0.20624999999999993</v>
      </c>
      <c r="P286" s="400">
        <f>F286+N286</f>
        <v>0.44166666666666654</v>
      </c>
      <c r="Q286" s="388"/>
    </row>
    <row r="287" spans="1:17" s="262" customFormat="1" x14ac:dyDescent="0.25">
      <c r="P287" s="398"/>
      <c r="Q287" s="387"/>
    </row>
    <row r="288" spans="1:17" s="262" customFormat="1" ht="15" customHeight="1" x14ac:dyDescent="0.25">
      <c r="A288" s="489" t="s">
        <v>172</v>
      </c>
      <c r="B288" s="489"/>
      <c r="C288" s="298" t="s">
        <v>95</v>
      </c>
      <c r="D288" s="298">
        <f>IF(C288="Depot", (C291-(25/60/24)), (C291-(15/60/24)))</f>
        <v>0.63541666666666674</v>
      </c>
      <c r="E288" s="493" t="s">
        <v>173</v>
      </c>
      <c r="F288" s="493" t="s">
        <v>174</v>
      </c>
      <c r="I288" s="489" t="s">
        <v>172</v>
      </c>
      <c r="J288" s="489"/>
      <c r="K288" s="298" t="s">
        <v>95</v>
      </c>
      <c r="L288" s="298">
        <f>IF(K288="Depot", (K291-(25/60/24)), (K291-(15/60/24)))</f>
        <v>0.64236111111111116</v>
      </c>
      <c r="M288" s="493" t="s">
        <v>173</v>
      </c>
      <c r="N288" s="493" t="s">
        <v>174</v>
      </c>
      <c r="P288" s="398"/>
      <c r="Q288" s="387"/>
    </row>
    <row r="289" spans="1:22" s="262" customFormat="1" x14ac:dyDescent="0.25">
      <c r="A289" s="489" t="s">
        <v>176</v>
      </c>
      <c r="B289" s="489"/>
      <c r="C289" s="298" t="s">
        <v>157</v>
      </c>
      <c r="D289" s="298">
        <f>IF(D296&gt;0,IF(C289="Depot",D296+(20/24/60),D296+(10/60/24)),IF(D295&gt;0,IF(C289="Depot",D295+(20/24/60),D295+(10/60/24)),IF(D294&gt;0,IF(C289="Depot",D294+(20/24/60),D294+(10/60/24)),IF(D293&gt;0,IF(C289="Depot",D293+(20/24/60),D293+(10/60/24)),IF(D292&gt;0,IF(C289="Depot",D292+(20/24/60),D292+(10/60/24)),IF(D291&gt;0,IF(C289="Depot",D291+(20/24/60),D291+(10/60/24))))))))</f>
        <v>0.96527777777777768</v>
      </c>
      <c r="E289" s="493"/>
      <c r="F289" s="493"/>
      <c r="I289" s="489" t="s">
        <v>176</v>
      </c>
      <c r="J289" s="489"/>
      <c r="K289" s="385" t="s">
        <v>157</v>
      </c>
      <c r="L289" s="298">
        <f>IF(L296&gt;0,IF(K289="Depot",L296+(20/24/60),L296+(10/60/24)),IF(L295&gt;0,IF(K289="Depot",L295+(20/24/60),L295+(10/60/24)),IF(L294&gt;0,IF(K289="Depot",L294+(20/24/60),L294+(10/60/24)),IF(L293&gt;0,IF(K289="Depot",L293+(20/24/60),L293+(10/60/24)),IF(L292&gt;0,IF(K289="Depot",L292+(20/24/60),L292+(10/60/24)),IF(L291&gt;0,IF(K289="Depot",L291+(20/24/60),L291+(10/60/24))))))))</f>
        <v>0.95486111111111105</v>
      </c>
      <c r="M289" s="493"/>
      <c r="N289" s="493"/>
      <c r="P289" s="398"/>
      <c r="Q289" s="387"/>
    </row>
    <row r="290" spans="1:22" s="262" customFormat="1" x14ac:dyDescent="0.25">
      <c r="A290" s="443" t="s">
        <v>177</v>
      </c>
      <c r="B290" s="443" t="s">
        <v>178</v>
      </c>
      <c r="C290" s="298" t="s">
        <v>179</v>
      </c>
      <c r="D290" s="298" t="s">
        <v>180</v>
      </c>
      <c r="E290" s="493"/>
      <c r="F290" s="493"/>
      <c r="I290" s="443" t="s">
        <v>177</v>
      </c>
      <c r="J290" s="443" t="s">
        <v>178</v>
      </c>
      <c r="K290" s="298" t="s">
        <v>179</v>
      </c>
      <c r="L290" s="298" t="s">
        <v>180</v>
      </c>
      <c r="M290" s="493"/>
      <c r="N290" s="493"/>
      <c r="P290" s="398"/>
      <c r="Q290" s="387"/>
    </row>
    <row r="291" spans="1:22" s="262" customFormat="1" x14ac:dyDescent="0.25">
      <c r="A291" s="485">
        <v>61</v>
      </c>
      <c r="B291" s="372"/>
      <c r="C291" s="301">
        <v>0.64583333333333337</v>
      </c>
      <c r="D291" s="301">
        <v>0.6791666666666667</v>
      </c>
      <c r="E291" s="302">
        <f>C292-D291</f>
        <v>3.9583333333333304E-2</v>
      </c>
      <c r="F291" s="302">
        <f>D291-C291</f>
        <v>3.3333333333333326E-2</v>
      </c>
      <c r="I291" s="485">
        <v>62</v>
      </c>
      <c r="J291" s="372">
        <v>62</v>
      </c>
      <c r="K291" s="303">
        <v>0.65277777777777779</v>
      </c>
      <c r="L291" s="301">
        <v>0.72083333333333333</v>
      </c>
      <c r="M291" s="302">
        <f>K292-L291</f>
        <v>3.9583333333333304E-2</v>
      </c>
      <c r="N291" s="302">
        <f>L291-K291</f>
        <v>6.8055555555555536E-2</v>
      </c>
      <c r="P291" s="398"/>
      <c r="Q291" s="387"/>
    </row>
    <row r="292" spans="1:22" s="262" customFormat="1" x14ac:dyDescent="0.25">
      <c r="A292" s="486"/>
      <c r="B292" s="373"/>
      <c r="C292" s="303">
        <v>0.71875</v>
      </c>
      <c r="D292" s="301">
        <v>0.82013888888888886</v>
      </c>
      <c r="E292" s="302">
        <f>C293-D292</f>
        <v>3.9583333333333304E-2</v>
      </c>
      <c r="F292" s="302">
        <f>D292-C292</f>
        <v>0.10138888888888886</v>
      </c>
      <c r="I292" s="486"/>
      <c r="J292" s="373"/>
      <c r="K292" s="305">
        <v>0.76041666666666663</v>
      </c>
      <c r="L292" s="298">
        <v>0.8618055555555556</v>
      </c>
      <c r="M292" s="302">
        <f>K293-L292</f>
        <v>2.1527777777777701E-2</v>
      </c>
      <c r="N292" s="302">
        <f>L292-K292</f>
        <v>0.10138888888888897</v>
      </c>
      <c r="P292" s="398"/>
      <c r="Q292" s="387"/>
    </row>
    <row r="293" spans="1:22" s="262" customFormat="1" x14ac:dyDescent="0.25">
      <c r="A293" s="487"/>
      <c r="B293" s="309"/>
      <c r="C293" s="305">
        <v>0.85972222222222217</v>
      </c>
      <c r="D293" s="298">
        <v>0.95138888888888884</v>
      </c>
      <c r="E293" s="302">
        <f>C294-D293</f>
        <v>-0.95138888888888884</v>
      </c>
      <c r="F293" s="302">
        <f>D293-C293</f>
        <v>9.1666666666666674E-2</v>
      </c>
      <c r="I293" s="487"/>
      <c r="J293" s="392"/>
      <c r="K293" s="303">
        <v>0.8833333333333333</v>
      </c>
      <c r="L293" s="301">
        <v>0.94097222222222221</v>
      </c>
      <c r="M293" s="302"/>
      <c r="N293" s="302">
        <f>L293-K293</f>
        <v>5.7638888888888906E-2</v>
      </c>
      <c r="P293" s="398"/>
      <c r="Q293" s="387"/>
    </row>
    <row r="294" spans="1:22" s="262" customFormat="1" x14ac:dyDescent="0.25">
      <c r="A294" s="382">
        <v>61</v>
      </c>
      <c r="B294" s="309"/>
      <c r="C294" s="303"/>
      <c r="D294" s="301"/>
      <c r="E294" s="302"/>
      <c r="F294" s="302">
        <f>D294-C294</f>
        <v>0</v>
      </c>
      <c r="I294" s="382">
        <v>62</v>
      </c>
      <c r="J294" s="309"/>
      <c r="K294" s="303"/>
      <c r="L294" s="301"/>
      <c r="M294" s="302"/>
      <c r="N294" s="302">
        <f>L294-K294</f>
        <v>0</v>
      </c>
      <c r="P294" s="398"/>
      <c r="Q294" s="387"/>
    </row>
    <row r="295" spans="1:22" s="262" customFormat="1" x14ac:dyDescent="0.25">
      <c r="A295" s="443"/>
      <c r="B295" s="309"/>
      <c r="C295" s="305"/>
      <c r="D295" s="298"/>
      <c r="E295" s="302"/>
      <c r="F295" s="302"/>
      <c r="I295" s="443"/>
      <c r="J295" s="309"/>
      <c r="K295" s="305"/>
      <c r="L295" s="298"/>
      <c r="M295" s="302"/>
      <c r="N295" s="302"/>
      <c r="P295" s="398"/>
      <c r="Q295" s="387"/>
    </row>
    <row r="296" spans="1:22" s="262" customFormat="1" x14ac:dyDescent="0.25">
      <c r="A296" s="443"/>
      <c r="B296" s="309"/>
      <c r="C296" s="303"/>
      <c r="D296" s="301"/>
      <c r="E296" s="302"/>
      <c r="F296" s="302"/>
      <c r="I296" s="443"/>
      <c r="J296" s="309"/>
      <c r="K296" s="303"/>
      <c r="L296" s="301"/>
      <c r="M296" s="302"/>
      <c r="N296" s="302"/>
      <c r="P296" s="398"/>
      <c r="Q296" s="387"/>
    </row>
    <row r="297" spans="1:22" s="262" customFormat="1" x14ac:dyDescent="0.25">
      <c r="A297" s="317">
        <f>D289-D288</f>
        <v>0.32986111111111094</v>
      </c>
      <c r="B297" s="488"/>
      <c r="C297" s="488"/>
      <c r="D297" s="488"/>
      <c r="E297" s="317">
        <f>SUM(E291:E296)</f>
        <v>-0.87222222222222223</v>
      </c>
      <c r="F297" s="317">
        <f>SUM(F291:F296)</f>
        <v>0.22638888888888886</v>
      </c>
      <c r="I297" s="317">
        <f>L289-L288</f>
        <v>0.31249999999999989</v>
      </c>
      <c r="J297" s="488"/>
      <c r="K297" s="488"/>
      <c r="L297" s="488"/>
      <c r="M297" s="317">
        <f>SUM(M291:M296)</f>
        <v>6.1111111111111005E-2</v>
      </c>
      <c r="N297" s="317">
        <f>SUM(N291:N296)</f>
        <v>0.22708333333333341</v>
      </c>
      <c r="P297" s="400">
        <f>F297+N297</f>
        <v>0.45347222222222228</v>
      </c>
      <c r="Q297" s="388"/>
    </row>
    <row r="298" spans="1:22" s="262" customFormat="1" x14ac:dyDescent="0.25">
      <c r="P298" s="398"/>
      <c r="Q298" s="387"/>
    </row>
    <row r="299" spans="1:22" s="262" customFormat="1" ht="15" customHeight="1" x14ac:dyDescent="0.25">
      <c r="A299" s="489" t="s">
        <v>172</v>
      </c>
      <c r="B299" s="489"/>
      <c r="C299" s="298" t="s">
        <v>95</v>
      </c>
      <c r="D299" s="298">
        <f>IF(C299="Depot", (C302-(25/60/24)), (C302-(15/60/24)))</f>
        <v>0.64652777777777781</v>
      </c>
      <c r="E299" s="493" t="s">
        <v>173</v>
      </c>
      <c r="F299" s="493" t="s">
        <v>174</v>
      </c>
      <c r="I299" s="489" t="s">
        <v>172</v>
      </c>
      <c r="J299" s="489"/>
      <c r="K299" s="298" t="s">
        <v>95</v>
      </c>
      <c r="L299" s="298">
        <f>IF(K299="Depot", (K302-(25/60/24)), (K302-(15/60/24)))</f>
        <v>0.65138888888888891</v>
      </c>
      <c r="M299" s="493" t="s">
        <v>173</v>
      </c>
      <c r="N299" s="493" t="s">
        <v>174</v>
      </c>
      <c r="P299" s="398"/>
      <c r="Q299" s="387"/>
    </row>
    <row r="300" spans="1:22" s="262" customFormat="1" x14ac:dyDescent="0.25">
      <c r="A300" s="489" t="s">
        <v>176</v>
      </c>
      <c r="B300" s="489"/>
      <c r="C300" s="298" t="s">
        <v>95</v>
      </c>
      <c r="D300" s="298">
        <f>IF(D307&gt;0,IF(C300="Depot",D307+(20/24/60),D307+(10/60/24)),IF(D306&gt;0,IF(C300="Depot",D306+(20/24/60),D306+(10/60/24)),IF(D305&gt;0,IF(C300="Depot",D305+(20/24/60),D305+(10/60/24)),IF(D304&gt;0,IF(C300="Depot",D304+(20/24/60),D304+(10/60/24)),IF(D303&gt;0,IF(C300="Depot",D303+(20/24/60),D303+(10/60/24)),IF(D302&gt;0,IF(C300="Depot",D302+(20/24/60),D302+(10/60/24))))))))</f>
        <v>0.94027777777777766</v>
      </c>
      <c r="E300" s="493"/>
      <c r="F300" s="493"/>
      <c r="I300" s="489" t="s">
        <v>176</v>
      </c>
      <c r="J300" s="489"/>
      <c r="K300" s="298" t="s">
        <v>157</v>
      </c>
      <c r="L300" s="298">
        <f>IF(L307&gt;0,IF(K300="Depot",L307+(20/24/60),L307+(10/60/24)),IF(L306&gt;0,IF(K300="Depot",L306+(20/24/60),L306+(10/60/24)),IF(L305&gt;0,IF(K300="Depot",L305+(20/24/60),L305+(10/60/24)),IF(L304&gt;0,IF(K300="Depot",L304+(20/24/60),L304+(10/60/24)),IF(L303&gt;0,IF(K300="Depot",L303+(20/24/60),L303+(10/60/24)),IF(L302&gt;0,IF(K300="Depot",L302+(20/24/60),L302+(10/60/24))))))))</f>
        <v>0.97569444444444431</v>
      </c>
      <c r="M300" s="493"/>
      <c r="N300" s="493"/>
      <c r="P300" s="398"/>
      <c r="Q300" s="387"/>
    </row>
    <row r="301" spans="1:22" s="262" customFormat="1" x14ac:dyDescent="0.25">
      <c r="A301" s="443" t="s">
        <v>177</v>
      </c>
      <c r="B301" s="443" t="s">
        <v>178</v>
      </c>
      <c r="C301" s="298" t="s">
        <v>179</v>
      </c>
      <c r="D301" s="298" t="s">
        <v>180</v>
      </c>
      <c r="E301" s="493"/>
      <c r="F301" s="493"/>
      <c r="I301" s="443" t="s">
        <v>177</v>
      </c>
      <c r="J301" s="443" t="s">
        <v>178</v>
      </c>
      <c r="K301" s="298" t="s">
        <v>179</v>
      </c>
      <c r="L301" s="298" t="s">
        <v>180</v>
      </c>
      <c r="M301" s="493"/>
      <c r="N301" s="493"/>
      <c r="P301" s="398"/>
      <c r="Q301" s="387"/>
    </row>
    <row r="302" spans="1:22" s="262" customFormat="1" x14ac:dyDescent="0.25">
      <c r="A302" s="485">
        <v>64</v>
      </c>
      <c r="B302" s="309"/>
      <c r="C302" s="301">
        <v>0.65694444444444444</v>
      </c>
      <c r="D302" s="301">
        <v>0.72499999999999998</v>
      </c>
      <c r="E302" s="360">
        <f>C303-D302</f>
        <v>1.8055555555555491E-2</v>
      </c>
      <c r="F302" s="302">
        <f>D302-C302</f>
        <v>6.8055555555555536E-2</v>
      </c>
      <c r="I302" s="485">
        <v>65</v>
      </c>
      <c r="J302" s="309"/>
      <c r="K302" s="305">
        <v>0.66180555555555554</v>
      </c>
      <c r="L302" s="298">
        <v>0.72986111111111107</v>
      </c>
      <c r="M302" s="302">
        <f>K303-L302</f>
        <v>2.4305555555555691E-2</v>
      </c>
      <c r="N302" s="302">
        <f>L302-K302</f>
        <v>6.8055555555555536E-2</v>
      </c>
      <c r="P302" s="398"/>
      <c r="Q302" s="387"/>
      <c r="R302" s="452">
        <v>44</v>
      </c>
      <c r="S302" s="303">
        <v>0.77569444444444446</v>
      </c>
      <c r="T302" s="301">
        <v>0.84375</v>
      </c>
    </row>
    <row r="303" spans="1:22" s="262" customFormat="1" x14ac:dyDescent="0.25">
      <c r="A303" s="486"/>
      <c r="B303" s="306" t="s">
        <v>219</v>
      </c>
      <c r="C303" s="301">
        <v>0.74305555555555547</v>
      </c>
      <c r="D303" s="301">
        <v>0.77569444444444446</v>
      </c>
      <c r="E303" s="360">
        <f>C304-D303</f>
        <v>3.9583333333333304E-2</v>
      </c>
      <c r="F303" s="302">
        <f>D303-C303</f>
        <v>3.2638888888888995E-2</v>
      </c>
      <c r="I303" s="486"/>
      <c r="J303" s="306"/>
      <c r="K303" s="303">
        <v>0.75416666666666676</v>
      </c>
      <c r="L303" s="301">
        <v>0.8222222222222223</v>
      </c>
      <c r="M303" s="302">
        <f>K304-L303</f>
        <v>5.0694444444444375E-2</v>
      </c>
      <c r="N303" s="302">
        <f>L303-K303</f>
        <v>6.8055555555555536E-2</v>
      </c>
      <c r="P303" s="398"/>
      <c r="Q303" s="387"/>
    </row>
    <row r="304" spans="1:22" s="262" customFormat="1" x14ac:dyDescent="0.25">
      <c r="A304" s="487"/>
      <c r="B304" s="445">
        <v>44</v>
      </c>
      <c r="C304" s="301">
        <v>0.81527777777777777</v>
      </c>
      <c r="D304" s="301">
        <v>0.8833333333333333</v>
      </c>
      <c r="E304" s="302">
        <f>C305-D304</f>
        <v>1.8055555555555602E-2</v>
      </c>
      <c r="F304" s="302">
        <f>D304-C304</f>
        <v>6.8055555555555536E-2</v>
      </c>
      <c r="I304" s="487"/>
      <c r="J304" s="306"/>
      <c r="K304" s="303">
        <v>0.87291666666666667</v>
      </c>
      <c r="L304" s="301">
        <v>0.96180555555555547</v>
      </c>
      <c r="M304" s="302">
        <f>K305-L304</f>
        <v>-0.96180555555555547</v>
      </c>
      <c r="N304" s="302">
        <f>L304-K304</f>
        <v>8.8888888888888795E-2</v>
      </c>
      <c r="P304" s="398"/>
      <c r="Q304" s="387"/>
      <c r="T304" s="262">
        <v>64</v>
      </c>
      <c r="U304" s="299">
        <v>0.84375</v>
      </c>
      <c r="V304" s="299">
        <v>0.87708333333333333</v>
      </c>
    </row>
    <row r="305" spans="1:17" s="262" customFormat="1" x14ac:dyDescent="0.25">
      <c r="A305" s="382">
        <v>64</v>
      </c>
      <c r="B305" s="306"/>
      <c r="C305" s="303">
        <v>0.90138888888888891</v>
      </c>
      <c r="D305" s="301">
        <v>0.93333333333333324</v>
      </c>
      <c r="E305" s="302"/>
      <c r="F305" s="302">
        <f>D305-C305</f>
        <v>3.1944444444444331E-2</v>
      </c>
      <c r="I305" s="382">
        <v>65</v>
      </c>
      <c r="J305" s="306"/>
      <c r="K305" s="305"/>
      <c r="L305" s="298"/>
      <c r="M305" s="302"/>
      <c r="N305" s="302">
        <f>L305-K305</f>
        <v>0</v>
      </c>
      <c r="P305" s="398"/>
      <c r="Q305" s="387"/>
    </row>
    <row r="306" spans="1:17" s="262" customFormat="1" x14ac:dyDescent="0.25">
      <c r="A306" s="443"/>
      <c r="B306" s="306"/>
      <c r="C306" s="305"/>
      <c r="D306" s="298"/>
      <c r="E306" s="302"/>
      <c r="F306" s="302"/>
      <c r="I306" s="443"/>
      <c r="J306" s="306"/>
      <c r="K306" s="305"/>
      <c r="L306" s="298"/>
      <c r="M306" s="302"/>
      <c r="N306" s="302"/>
      <c r="P306" s="398"/>
      <c r="Q306" s="387"/>
    </row>
    <row r="307" spans="1:17" s="262" customFormat="1" x14ac:dyDescent="0.25">
      <c r="A307" s="443"/>
      <c r="B307" s="309"/>
      <c r="C307" s="303"/>
      <c r="D307" s="301"/>
      <c r="E307" s="302"/>
      <c r="F307" s="302"/>
      <c r="I307" s="443"/>
      <c r="J307" s="309"/>
      <c r="K307" s="303"/>
      <c r="L307" s="301"/>
      <c r="M307" s="302"/>
      <c r="N307" s="302"/>
      <c r="P307" s="398"/>
      <c r="Q307" s="387"/>
    </row>
    <row r="308" spans="1:17" s="262" customFormat="1" x14ac:dyDescent="0.25">
      <c r="A308" s="317">
        <f>D300-D299</f>
        <v>0.29374999999999984</v>
      </c>
      <c r="B308" s="488"/>
      <c r="C308" s="488"/>
      <c r="D308" s="488"/>
      <c r="E308" s="317">
        <f>SUM(E302:E307)</f>
        <v>7.5694444444444398E-2</v>
      </c>
      <c r="F308" s="317">
        <f>SUM(F302:F307)</f>
        <v>0.2006944444444444</v>
      </c>
      <c r="I308" s="317">
        <f>L300-L299</f>
        <v>0.3243055555555554</v>
      </c>
      <c r="J308" s="488"/>
      <c r="K308" s="488"/>
      <c r="L308" s="488"/>
      <c r="M308" s="317">
        <f>SUM(M302:M307)</f>
        <v>-0.8868055555555554</v>
      </c>
      <c r="N308" s="317">
        <f>SUM(N302:N307)</f>
        <v>0.22499999999999987</v>
      </c>
      <c r="P308" s="400">
        <f>F308+N308</f>
        <v>0.42569444444444426</v>
      </c>
      <c r="Q308" s="388"/>
    </row>
    <row r="309" spans="1:17" s="262" customFormat="1" ht="15.75" customHeight="1" x14ac:dyDescent="0.25">
      <c r="P309" s="398"/>
      <c r="Q309" s="387"/>
    </row>
    <row r="310" spans="1:17" s="262" customFormat="1" ht="15" customHeight="1" x14ac:dyDescent="0.25">
      <c r="A310" s="489" t="s">
        <v>172</v>
      </c>
      <c r="B310" s="489"/>
      <c r="C310" s="298" t="s">
        <v>95</v>
      </c>
      <c r="D310" s="298">
        <f>IF(C310="Depot", (C313-(25/60/24)), (C313-(15/60/24)))</f>
        <v>0.65625</v>
      </c>
      <c r="E310" s="493" t="s">
        <v>173</v>
      </c>
      <c r="F310" s="493" t="s">
        <v>174</v>
      </c>
      <c r="I310" s="489" t="s">
        <v>172</v>
      </c>
      <c r="J310" s="489"/>
      <c r="K310" s="298" t="s">
        <v>95</v>
      </c>
      <c r="L310" s="298">
        <f>IF(K310="Depot", (K313-(25/60/24)), (K313-(15/60/24)))</f>
        <v>0.67013888888888884</v>
      </c>
      <c r="M310" s="493" t="s">
        <v>173</v>
      </c>
      <c r="N310" s="493" t="s">
        <v>174</v>
      </c>
      <c r="P310" s="398"/>
      <c r="Q310" s="387"/>
    </row>
    <row r="311" spans="1:17" s="262" customFormat="1" x14ac:dyDescent="0.25">
      <c r="A311" s="489" t="s">
        <v>176</v>
      </c>
      <c r="B311" s="489"/>
      <c r="C311" s="298" t="s">
        <v>157</v>
      </c>
      <c r="D311" s="298">
        <f>IF(D318&gt;0,IF(C311="Depot",D318+(20/24/60),D318+(10/60/24)),IF(D317&gt;0,IF(C311="Depot",D317+(20/24/60),D317+(10/60/24)),IF(D316&gt;0,IF(C311="Depot",D316+(20/24/60),D316+(10/60/24)),IF(D315&gt;0,IF(C311="Depot",D315+(20/24/60),D315+(10/60/24)),IF(D314&gt;0,IF(C311="Depot",D314+(20/24/60),D314+(10/60/24)),IF(D313&gt;0,IF(C311="Depot",D313+(20/24/60),D313+(10/60/24))))))))</f>
        <v>0.98055555555555551</v>
      </c>
      <c r="E311" s="493"/>
      <c r="F311" s="493"/>
      <c r="I311" s="489" t="s">
        <v>176</v>
      </c>
      <c r="J311" s="489"/>
      <c r="K311" s="375" t="s">
        <v>157</v>
      </c>
      <c r="L311" s="298">
        <f>IF(L318&gt;0,IF(K311="Depot",L318+(20/24/60),L318+(10/60/24)),IF(L317&gt;0,IF(K311="Depot",L317+(20/24/60),L317+(10/60/24)),IF(L316&gt;0,IF(K311="Depot",L316+(20/24/60),L316+(10/60/24)),IF(L315&gt;0,IF(K311="Depot",L315+(20/24/60),L315+(10/60/24)),IF(L314&gt;0,IF(K311="Depot",L314+(20/24/60),L314+(10/60/24)),IF(L313&gt;0,IF(K311="Depot",L313+(20/24/60),L313+(10/60/24))))))))</f>
        <v>1.0034722222222223</v>
      </c>
      <c r="M311" s="493"/>
      <c r="N311" s="493"/>
      <c r="P311" s="398"/>
      <c r="Q311" s="387"/>
    </row>
    <row r="312" spans="1:17" s="262" customFormat="1" x14ac:dyDescent="0.25">
      <c r="A312" s="443" t="s">
        <v>177</v>
      </c>
      <c r="B312" s="443" t="s">
        <v>178</v>
      </c>
      <c r="C312" s="298" t="s">
        <v>179</v>
      </c>
      <c r="D312" s="298" t="s">
        <v>180</v>
      </c>
      <c r="E312" s="493"/>
      <c r="F312" s="493"/>
      <c r="I312" s="443" t="s">
        <v>177</v>
      </c>
      <c r="J312" s="443" t="s">
        <v>178</v>
      </c>
      <c r="K312" s="298" t="s">
        <v>179</v>
      </c>
      <c r="L312" s="298" t="s">
        <v>180</v>
      </c>
      <c r="M312" s="493"/>
      <c r="N312" s="493"/>
      <c r="P312" s="398"/>
      <c r="Q312" s="387"/>
    </row>
    <row r="313" spans="1:17" s="262" customFormat="1" x14ac:dyDescent="0.25">
      <c r="A313" s="485">
        <v>66</v>
      </c>
      <c r="B313" s="357" t="s">
        <v>200</v>
      </c>
      <c r="C313" s="374">
        <v>0.66666666666666663</v>
      </c>
      <c r="D313" s="374">
        <v>0.69444444444444453</v>
      </c>
      <c r="E313" s="302">
        <f>C314-D313</f>
        <v>2.0138888888888706E-2</v>
      </c>
      <c r="F313" s="302">
        <v>0</v>
      </c>
      <c r="I313" s="485">
        <v>67</v>
      </c>
      <c r="J313" s="357" t="s">
        <v>200</v>
      </c>
      <c r="K313" s="374">
        <v>0.68055555555555547</v>
      </c>
      <c r="L313" s="374">
        <v>0.70486111111111116</v>
      </c>
      <c r="M313" s="302">
        <f>K314-L313</f>
        <v>2.0138888888888817E-2</v>
      </c>
      <c r="N313" s="302">
        <v>0</v>
      </c>
      <c r="P313" s="398"/>
      <c r="Q313" s="387"/>
    </row>
    <row r="314" spans="1:17" s="262" customFormat="1" x14ac:dyDescent="0.25">
      <c r="A314" s="486"/>
      <c r="B314" s="309"/>
      <c r="C314" s="303">
        <v>0.71458333333333324</v>
      </c>
      <c r="D314" s="301">
        <v>0.81527777777777777</v>
      </c>
      <c r="E314" s="302">
        <f>C315-D314</f>
        <v>4.0277777777777857E-2</v>
      </c>
      <c r="F314" s="302">
        <f>D314-C314</f>
        <v>0.10069444444444453</v>
      </c>
      <c r="I314" s="486"/>
      <c r="J314" s="309"/>
      <c r="K314" s="301">
        <v>0.72499999999999998</v>
      </c>
      <c r="L314" s="301">
        <v>0.7583333333333333</v>
      </c>
      <c r="M314" s="302">
        <f>K315-L314</f>
        <v>1.9444444444444486E-2</v>
      </c>
      <c r="N314" s="302">
        <f>L314-K314</f>
        <v>3.3333333333333326E-2</v>
      </c>
      <c r="P314" s="398"/>
      <c r="Q314" s="387"/>
    </row>
    <row r="315" spans="1:17" s="262" customFormat="1" x14ac:dyDescent="0.25">
      <c r="A315" s="487"/>
      <c r="B315" s="309"/>
      <c r="C315" s="305">
        <v>0.85555555555555562</v>
      </c>
      <c r="D315" s="298">
        <v>0.96666666666666667</v>
      </c>
      <c r="E315" s="302"/>
      <c r="F315" s="418">
        <f>D315-C315</f>
        <v>0.11111111111111105</v>
      </c>
      <c r="I315" s="487"/>
      <c r="J315" s="309"/>
      <c r="K315" s="303">
        <v>0.77777777777777779</v>
      </c>
      <c r="L315" s="301">
        <v>0.87916666666666676</v>
      </c>
      <c r="M315" s="302">
        <f>K316-L315</f>
        <v>4.0972222222222077E-2</v>
      </c>
      <c r="N315" s="302">
        <f>L315-K315</f>
        <v>0.10138888888888897</v>
      </c>
      <c r="P315" s="398"/>
      <c r="Q315" s="387"/>
    </row>
    <row r="316" spans="1:17" s="262" customFormat="1" x14ac:dyDescent="0.25">
      <c r="A316" s="382">
        <v>66</v>
      </c>
      <c r="B316" s="309"/>
      <c r="C316" s="303"/>
      <c r="D316" s="301"/>
      <c r="E316" s="302"/>
      <c r="F316" s="302"/>
      <c r="I316" s="382">
        <v>67</v>
      </c>
      <c r="J316" s="309"/>
      <c r="K316" s="305">
        <v>0.92013888888888884</v>
      </c>
      <c r="L316" s="298">
        <v>0.98958333333333337</v>
      </c>
      <c r="M316" s="302"/>
      <c r="N316" s="302">
        <f>L316-K316</f>
        <v>6.9444444444444531E-2</v>
      </c>
      <c r="P316" s="398"/>
      <c r="Q316" s="387"/>
    </row>
    <row r="317" spans="1:17" s="262" customFormat="1" x14ac:dyDescent="0.25">
      <c r="A317" s="443"/>
      <c r="B317" s="309"/>
      <c r="C317" s="305"/>
      <c r="D317" s="298"/>
      <c r="E317" s="302"/>
      <c r="F317" s="302"/>
      <c r="I317" s="443"/>
      <c r="J317" s="309"/>
      <c r="K317" s="305"/>
      <c r="L317" s="298"/>
      <c r="M317" s="302"/>
      <c r="N317" s="302"/>
      <c r="P317" s="398"/>
      <c r="Q317" s="387"/>
    </row>
    <row r="318" spans="1:17" s="262" customFormat="1" x14ac:dyDescent="0.25">
      <c r="A318" s="443"/>
      <c r="B318" s="309"/>
      <c r="C318" s="303"/>
      <c r="D318" s="301"/>
      <c r="E318" s="302"/>
      <c r="F318" s="302"/>
      <c r="I318" s="443"/>
      <c r="J318" s="309"/>
      <c r="K318" s="303"/>
      <c r="L318" s="301"/>
      <c r="M318" s="302"/>
      <c r="N318" s="302"/>
      <c r="P318" s="398"/>
      <c r="Q318" s="387"/>
    </row>
    <row r="319" spans="1:17" s="262" customFormat="1" x14ac:dyDescent="0.25">
      <c r="A319" s="317">
        <f>D311-D310</f>
        <v>0.32430555555555551</v>
      </c>
      <c r="B319" s="488"/>
      <c r="C319" s="488"/>
      <c r="D319" s="488"/>
      <c r="E319" s="317">
        <f>SUM(E313:E318)</f>
        <v>6.0416666666666563E-2</v>
      </c>
      <c r="F319" s="317">
        <f>SUM(F313:F318)</f>
        <v>0.21180555555555558</v>
      </c>
      <c r="I319" s="317">
        <f>L311-L310</f>
        <v>0.33333333333333348</v>
      </c>
      <c r="J319" s="488"/>
      <c r="K319" s="488"/>
      <c r="L319" s="488"/>
      <c r="M319" s="317">
        <f>SUM(M313:M318)</f>
        <v>8.055555555555538E-2</v>
      </c>
      <c r="N319" s="317">
        <f>SUM(N313:N318)</f>
        <v>0.20416666666666683</v>
      </c>
      <c r="P319" s="400">
        <f>F319+N319</f>
        <v>0.41597222222222241</v>
      </c>
      <c r="Q319" s="388"/>
    </row>
    <row r="320" spans="1:17" s="262" customFormat="1" x14ac:dyDescent="0.25">
      <c r="P320" s="398"/>
      <c r="Q320" s="387"/>
    </row>
    <row r="321" spans="1:21" s="262" customFormat="1" ht="15" customHeight="1" x14ac:dyDescent="0.25">
      <c r="A321" s="489" t="s">
        <v>172</v>
      </c>
      <c r="B321" s="489"/>
      <c r="C321" s="298" t="s">
        <v>95</v>
      </c>
      <c r="D321" s="298">
        <f>IF(C321="Depot", (C324-(25/60/24)), (C324-(15/60/24)))</f>
        <v>0.67291666666666661</v>
      </c>
      <c r="E321" s="493" t="s">
        <v>173</v>
      </c>
      <c r="F321" s="493" t="s">
        <v>174</v>
      </c>
      <c r="I321" s="489" t="s">
        <v>172</v>
      </c>
      <c r="J321" s="489"/>
      <c r="K321" s="298" t="s">
        <v>95</v>
      </c>
      <c r="L321" s="298">
        <f>IF(K321="Depot", (K324-(25/60/24)), (K324-(15/60/24)))</f>
        <v>0.68055555555555558</v>
      </c>
      <c r="M321" s="493" t="s">
        <v>173</v>
      </c>
      <c r="N321" s="493" t="s">
        <v>174</v>
      </c>
      <c r="P321" s="398"/>
      <c r="Q321" s="387"/>
    </row>
    <row r="322" spans="1:21" s="262" customFormat="1" x14ac:dyDescent="0.25">
      <c r="A322" s="489" t="s">
        <v>176</v>
      </c>
      <c r="B322" s="489"/>
      <c r="C322" s="298" t="s">
        <v>157</v>
      </c>
      <c r="D322" s="298">
        <f>IF(D329&gt;0,IF(C322="Depot",D329+(20/24/60),D329+(10/60/24)),IF(D328&gt;0,IF(C322="Depot",D328+(20/24/60),D328+(10/60/24)),IF(D327&gt;0,IF(C322="Depot",D327+(20/24/60),D327+(10/60/24)),IF(D326&gt;0,IF(C322="Depot",D326+(20/24/60),D326+(10/60/24)),IF(D325&gt;0,IF(C322="Depot",D325+(20/24/60),D325+(10/60/24)),IF(D324&gt;0,IF(C322="Depot",D324+(20/24/60),D324+(10/60/24))))))))</f>
        <v>1.0006944444444446</v>
      </c>
      <c r="E322" s="493"/>
      <c r="F322" s="493"/>
      <c r="I322" s="489" t="s">
        <v>176</v>
      </c>
      <c r="J322" s="489"/>
      <c r="K322" s="298" t="s">
        <v>157</v>
      </c>
      <c r="L322" s="298">
        <f>IF(L329&gt;0,IF(K322="Depot",L329+(20/24/60),L329+(10/60/24)),IF(L328&gt;0,IF(K322="Depot",L328+(20/24/60),L328+(10/60/24)),IF(L327&gt;0,IF(K322="Depot",L327+(20/24/60),L327+(10/60/24)),IF(L326&gt;0,IF(K322="Depot",L326+(20/24/60),L326+(10/60/24)),IF(L325&gt;0,IF(K322="Depot",L325+(20/24/60),L325+(10/60/24)),IF(L324&gt;0,IF(K322="Depot",L324+(20/24/60),L324+(10/60/24))))))))</f>
        <v>1.0111111111111111</v>
      </c>
      <c r="M322" s="493"/>
      <c r="N322" s="493"/>
      <c r="P322" s="389"/>
      <c r="Q322" s="390"/>
    </row>
    <row r="323" spans="1:21" s="262" customFormat="1" x14ac:dyDescent="0.25">
      <c r="A323" s="443" t="s">
        <v>177</v>
      </c>
      <c r="B323" s="443" t="s">
        <v>178</v>
      </c>
      <c r="C323" s="298" t="s">
        <v>179</v>
      </c>
      <c r="D323" s="298" t="s">
        <v>180</v>
      </c>
      <c r="E323" s="493"/>
      <c r="F323" s="493"/>
      <c r="I323" s="443" t="s">
        <v>177</v>
      </c>
      <c r="J323" s="443" t="s">
        <v>178</v>
      </c>
      <c r="K323" s="298" t="s">
        <v>179</v>
      </c>
      <c r="L323" s="298" t="s">
        <v>180</v>
      </c>
      <c r="M323" s="493"/>
      <c r="N323" s="493"/>
      <c r="P323" s="398"/>
      <c r="Q323" s="387"/>
    </row>
    <row r="324" spans="1:21" s="262" customFormat="1" x14ac:dyDescent="0.25">
      <c r="A324" s="485">
        <v>68</v>
      </c>
      <c r="B324" s="309"/>
      <c r="C324" s="301">
        <v>0.68333333333333324</v>
      </c>
      <c r="D324" s="301">
        <v>0.78472222222222221</v>
      </c>
      <c r="E324" s="302">
        <f>C325-D324</f>
        <v>9.2361111111111116E-2</v>
      </c>
      <c r="F324" s="302">
        <f>D324-C324</f>
        <v>0.10138888888888897</v>
      </c>
      <c r="I324" s="485">
        <v>69</v>
      </c>
      <c r="J324" s="357" t="s">
        <v>200</v>
      </c>
      <c r="K324" s="374">
        <v>0.69097222222222221</v>
      </c>
      <c r="L324" s="374">
        <v>0.72222222222222221</v>
      </c>
      <c r="M324" s="302">
        <f>K325-L324</f>
        <v>1.8750000000000044E-2</v>
      </c>
      <c r="N324" s="302">
        <v>0</v>
      </c>
      <c r="P324" s="398"/>
      <c r="Q324" s="387"/>
    </row>
    <row r="325" spans="1:21" s="262" customFormat="1" x14ac:dyDescent="0.25">
      <c r="A325" s="486"/>
      <c r="B325" s="306"/>
      <c r="C325" s="305">
        <v>0.87708333333333333</v>
      </c>
      <c r="D325" s="298">
        <v>0.9868055555555556</v>
      </c>
      <c r="E325" s="302">
        <f>C326-D325</f>
        <v>-0.9868055555555556</v>
      </c>
      <c r="F325" s="302">
        <f>D325-C325</f>
        <v>0.10972222222222228</v>
      </c>
      <c r="I325" s="486"/>
      <c r="J325" s="309"/>
      <c r="K325" s="303">
        <v>0.74097222222222225</v>
      </c>
      <c r="L325" s="301">
        <v>0.84166666666666667</v>
      </c>
      <c r="M325" s="302">
        <f>K326-L325</f>
        <v>4.4444444444444398E-2</v>
      </c>
      <c r="N325" s="302">
        <f>L325-K325</f>
        <v>0.10069444444444442</v>
      </c>
      <c r="P325" s="398"/>
      <c r="Q325" s="387"/>
    </row>
    <row r="326" spans="1:21" s="262" customFormat="1" x14ac:dyDescent="0.25">
      <c r="A326" s="487"/>
      <c r="B326" s="306"/>
      <c r="C326" s="305"/>
      <c r="D326" s="298"/>
      <c r="E326" s="302"/>
      <c r="F326" s="302">
        <f>D326-C326</f>
        <v>0</v>
      </c>
      <c r="I326" s="487"/>
      <c r="J326" s="309"/>
      <c r="K326" s="305">
        <v>0.88611111111111107</v>
      </c>
      <c r="L326" s="298">
        <v>0.99722222222222223</v>
      </c>
      <c r="M326" s="302"/>
      <c r="N326" s="302">
        <f>L326-K326</f>
        <v>0.11111111111111116</v>
      </c>
      <c r="P326" s="398"/>
      <c r="Q326" s="387"/>
    </row>
    <row r="327" spans="1:21" s="262" customFormat="1" x14ac:dyDescent="0.25">
      <c r="A327" s="382">
        <v>68</v>
      </c>
      <c r="B327" s="306"/>
      <c r="C327" s="301"/>
      <c r="D327" s="301"/>
      <c r="E327" s="302"/>
      <c r="F327" s="302"/>
      <c r="I327" s="382">
        <v>69</v>
      </c>
      <c r="J327" s="309"/>
      <c r="K327" s="303"/>
      <c r="L327" s="301"/>
      <c r="M327" s="302"/>
      <c r="N327" s="302"/>
      <c r="P327" s="398"/>
      <c r="Q327" s="387"/>
    </row>
    <row r="328" spans="1:21" s="262" customFormat="1" x14ac:dyDescent="0.25">
      <c r="A328" s="443"/>
      <c r="B328" s="306"/>
      <c r="C328" s="305"/>
      <c r="D328" s="298"/>
      <c r="E328" s="302"/>
      <c r="F328" s="302"/>
      <c r="I328" s="443"/>
      <c r="J328" s="309"/>
      <c r="K328" s="305"/>
      <c r="L328" s="298"/>
      <c r="M328" s="302"/>
      <c r="N328" s="302"/>
      <c r="P328" s="398"/>
      <c r="Q328" s="387"/>
    </row>
    <row r="329" spans="1:21" s="262" customFormat="1" x14ac:dyDescent="0.25">
      <c r="A329" s="443"/>
      <c r="B329" s="309"/>
      <c r="C329" s="303"/>
      <c r="D329" s="301"/>
      <c r="E329" s="302"/>
      <c r="F329" s="302"/>
      <c r="I329" s="443"/>
      <c r="J329" s="309"/>
      <c r="K329" s="303"/>
      <c r="L329" s="301"/>
      <c r="M329" s="302"/>
      <c r="N329" s="302"/>
      <c r="P329" s="398"/>
      <c r="Q329" s="387"/>
    </row>
    <row r="330" spans="1:21" s="262" customFormat="1" x14ac:dyDescent="0.25">
      <c r="A330" s="317">
        <f>D322-D321</f>
        <v>0.32777777777777795</v>
      </c>
      <c r="B330" s="488"/>
      <c r="C330" s="488"/>
      <c r="D330" s="488"/>
      <c r="E330" s="317">
        <f>SUM(E324:E329)</f>
        <v>-0.89444444444444449</v>
      </c>
      <c r="F330" s="317">
        <f>SUM(F324:F329)</f>
        <v>0.21111111111111125</v>
      </c>
      <c r="I330" s="317">
        <f>L322-L321</f>
        <v>0.33055555555555549</v>
      </c>
      <c r="J330" s="488"/>
      <c r="K330" s="488"/>
      <c r="L330" s="488"/>
      <c r="M330" s="317">
        <f>SUM(M324:M329)</f>
        <v>6.3194444444444442E-2</v>
      </c>
      <c r="N330" s="317">
        <f>SUM(N324:N329)</f>
        <v>0.21180555555555558</v>
      </c>
      <c r="P330" s="400">
        <f>F330+N330</f>
        <v>0.42291666666666683</v>
      </c>
      <c r="Q330" s="388"/>
    </row>
    <row r="331" spans="1:21" s="262" customFormat="1" x14ac:dyDescent="0.25">
      <c r="P331" s="398"/>
      <c r="Q331" s="387"/>
    </row>
    <row r="332" spans="1:21" s="262" customFormat="1" ht="15" customHeight="1" x14ac:dyDescent="0.25">
      <c r="A332" s="489" t="s">
        <v>172</v>
      </c>
      <c r="B332" s="489"/>
      <c r="C332" s="298" t="s">
        <v>95</v>
      </c>
      <c r="D332" s="298">
        <f>IF(C332="Depot", (C335-(25/60/24)), (C335-(15/60/24)))</f>
        <v>0.70138888888888884</v>
      </c>
      <c r="E332" s="493" t="s">
        <v>173</v>
      </c>
      <c r="F332" s="493" t="s">
        <v>174</v>
      </c>
      <c r="I332" s="489" t="s">
        <v>172</v>
      </c>
      <c r="J332" s="489"/>
      <c r="K332" s="298" t="s">
        <v>95</v>
      </c>
      <c r="L332" s="298">
        <f>IF(K332="Depot", (K335-(25/60/24)), (K335-(15/60/24)))</f>
        <v>0.69097222222222221</v>
      </c>
      <c r="M332" s="493" t="s">
        <v>173</v>
      </c>
      <c r="N332" s="493" t="s">
        <v>174</v>
      </c>
      <c r="P332" s="398"/>
      <c r="Q332" s="387"/>
    </row>
    <row r="333" spans="1:21" s="262" customFormat="1" x14ac:dyDescent="0.25">
      <c r="A333" s="489" t="s">
        <v>176</v>
      </c>
      <c r="B333" s="489"/>
      <c r="C333" s="298" t="s">
        <v>157</v>
      </c>
      <c r="D333" s="298">
        <f>IF(D340&gt;0,IF(C333="Depot",D340+(20/24/60),D340+(10/60/24)),IF(D339&gt;0,IF(C333="Depot",D339+(20/24/60),D339+(10/60/24)),IF(D338&gt;0,IF(C333="Depot",D338+(20/24/60),D338+(10/60/24)),IF(D337&gt;0,IF(C333="Depot",D337+(20/24/60),D337+(10/60/24)),IF(D336&gt;0,IF(C333="Depot",D336+(20/24/60),D336+(10/60/24)),IF(D335&gt;0,IF(C333="Depot",D335+(20/24/60),D335+(10/60/24))))))))</f>
        <v>1.0145833333333332</v>
      </c>
      <c r="E333" s="493"/>
      <c r="F333" s="493"/>
      <c r="I333" s="489" t="s">
        <v>176</v>
      </c>
      <c r="J333" s="489"/>
      <c r="K333" s="298" t="s">
        <v>157</v>
      </c>
      <c r="L333" s="298">
        <f>IF(L340&gt;0,IF(K333="Depot",L340+(20/24/60),L340+(10/60/24)),IF(L339&gt;0,IF(K333="Depot",L339+(20/24/60),L339+(10/60/24)),IF(L338&gt;0,IF(K333="Depot",L338+(20/24/60),L338+(10/60/24)),IF(L337&gt;0,IF(K333="Depot",L337+(20/24/60),L337+(10/60/24)),IF(L336&gt;0,IF(K333="Depot",L336+(20/24/60),L336+(10/60/24)),IF(L335&gt;0,IF(K333="Depot",L335+(20/24/60),L335+(10/60/24))))))))</f>
        <v>1.0208333333333333</v>
      </c>
      <c r="M333" s="493"/>
      <c r="N333" s="493"/>
      <c r="P333" s="398"/>
      <c r="Q333" s="387"/>
    </row>
    <row r="334" spans="1:21" s="262" customFormat="1" x14ac:dyDescent="0.25">
      <c r="A334" s="443" t="s">
        <v>177</v>
      </c>
      <c r="B334" s="443" t="s">
        <v>178</v>
      </c>
      <c r="C334" s="298" t="s">
        <v>179</v>
      </c>
      <c r="D334" s="298" t="s">
        <v>180</v>
      </c>
      <c r="E334" s="493"/>
      <c r="F334" s="493"/>
      <c r="I334" s="443" t="s">
        <v>177</v>
      </c>
      <c r="J334" s="443" t="s">
        <v>178</v>
      </c>
      <c r="K334" s="298" t="s">
        <v>179</v>
      </c>
      <c r="L334" s="298" t="s">
        <v>180</v>
      </c>
      <c r="M334" s="493"/>
      <c r="N334" s="493"/>
      <c r="P334" s="398"/>
      <c r="Q334" s="387"/>
    </row>
    <row r="335" spans="1:21" s="262" customFormat="1" ht="15" customHeight="1" x14ac:dyDescent="0.25">
      <c r="A335" s="485">
        <v>71</v>
      </c>
      <c r="B335" s="431">
        <v>41</v>
      </c>
      <c r="C335" s="305">
        <v>0.71180555555555547</v>
      </c>
      <c r="D335" s="297">
        <v>0.74513888888888891</v>
      </c>
      <c r="E335" s="302">
        <f>C336-D335</f>
        <v>0</v>
      </c>
      <c r="F335" s="302">
        <f>D335-C335</f>
        <v>3.3333333333333437E-2</v>
      </c>
      <c r="I335" s="485">
        <v>72</v>
      </c>
      <c r="J335" s="309"/>
      <c r="K335" s="301">
        <v>0.70138888888888884</v>
      </c>
      <c r="L335" s="301">
        <v>0.76944444444444438</v>
      </c>
      <c r="M335" s="302">
        <f>K336-L335</f>
        <v>3.0555555555555558E-2</v>
      </c>
      <c r="N335" s="302">
        <f>L335-K335</f>
        <v>6.8055555555555536E-2</v>
      </c>
      <c r="P335" s="398"/>
      <c r="Q335" s="387"/>
      <c r="S335" s="262">
        <v>71</v>
      </c>
      <c r="T335" s="299">
        <v>0.81319444444444444</v>
      </c>
      <c r="U335" s="299">
        <v>0.84722222222222221</v>
      </c>
    </row>
    <row r="336" spans="1:21" s="262" customFormat="1" ht="15" customHeight="1" x14ac:dyDescent="0.25">
      <c r="A336" s="486"/>
      <c r="B336" s="309"/>
      <c r="C336" s="303">
        <v>0.74513888888888891</v>
      </c>
      <c r="D336" s="301">
        <v>0.81319444444444444</v>
      </c>
      <c r="E336" s="302">
        <f>C337-D336</f>
        <v>7.7083333333333393E-2</v>
      </c>
      <c r="F336" s="302">
        <f>D336-C336</f>
        <v>6.8055555555555536E-2</v>
      </c>
      <c r="I336" s="486"/>
      <c r="J336" s="306"/>
      <c r="K336" s="303">
        <v>0.79999999999999993</v>
      </c>
      <c r="L336" s="301">
        <v>0.90138888888888891</v>
      </c>
      <c r="M336" s="302">
        <f>K337-L336</f>
        <v>3.9583333333333304E-2</v>
      </c>
      <c r="N336" s="302">
        <f>L336-K336</f>
        <v>0.10138888888888897</v>
      </c>
      <c r="P336" s="398"/>
      <c r="Q336" s="387"/>
    </row>
    <row r="337" spans="1:17" s="262" customFormat="1" x14ac:dyDescent="0.25">
      <c r="A337" s="487"/>
      <c r="B337" s="309"/>
      <c r="C337" s="305">
        <v>0.89027777777777783</v>
      </c>
      <c r="D337" s="298">
        <v>1.0006944444444443</v>
      </c>
      <c r="E337" s="302"/>
      <c r="F337" s="302">
        <f>D337-C337</f>
        <v>0.1104166666666665</v>
      </c>
      <c r="I337" s="487"/>
      <c r="J337" s="306"/>
      <c r="K337" s="305">
        <v>0.94097222222222221</v>
      </c>
      <c r="L337" s="298">
        <v>1.0069444444444444</v>
      </c>
      <c r="M337" s="302">
        <f>K338-L337</f>
        <v>-1.0069444444444444</v>
      </c>
      <c r="N337" s="302">
        <f>L337-K337</f>
        <v>6.597222222222221E-2</v>
      </c>
      <c r="P337" s="398"/>
      <c r="Q337" s="387"/>
    </row>
    <row r="338" spans="1:17" s="262" customFormat="1" ht="15" customHeight="1" x14ac:dyDescent="0.25">
      <c r="A338" s="382">
        <v>71</v>
      </c>
      <c r="B338" s="309"/>
      <c r="C338" s="303"/>
      <c r="D338" s="301"/>
      <c r="E338" s="302"/>
      <c r="F338" s="302"/>
      <c r="I338" s="382">
        <v>72</v>
      </c>
      <c r="J338" s="306"/>
      <c r="K338" s="303"/>
      <c r="L338" s="301"/>
      <c r="M338" s="302"/>
      <c r="N338" s="302">
        <f>L338-K338</f>
        <v>0</v>
      </c>
      <c r="P338" s="398"/>
      <c r="Q338" s="387"/>
    </row>
    <row r="339" spans="1:17" s="262" customFormat="1" x14ac:dyDescent="0.25">
      <c r="A339" s="443"/>
      <c r="B339" s="309"/>
      <c r="C339" s="305"/>
      <c r="D339" s="298"/>
      <c r="E339" s="302"/>
      <c r="F339" s="302"/>
      <c r="I339" s="443"/>
      <c r="J339" s="306"/>
      <c r="K339" s="305"/>
      <c r="L339" s="298"/>
      <c r="M339" s="302"/>
      <c r="N339" s="302"/>
      <c r="P339" s="398"/>
      <c r="Q339" s="387"/>
    </row>
    <row r="340" spans="1:17" s="262" customFormat="1" x14ac:dyDescent="0.25">
      <c r="A340" s="443"/>
      <c r="B340" s="309"/>
      <c r="C340" s="303"/>
      <c r="D340" s="301"/>
      <c r="E340" s="302"/>
      <c r="F340" s="302"/>
      <c r="I340" s="443"/>
      <c r="J340" s="309"/>
      <c r="K340" s="303"/>
      <c r="L340" s="301"/>
      <c r="M340" s="302"/>
      <c r="N340" s="302"/>
      <c r="P340" s="398"/>
      <c r="Q340" s="387"/>
    </row>
    <row r="341" spans="1:17" s="262" customFormat="1" x14ac:dyDescent="0.25">
      <c r="A341" s="317">
        <f>D333-D332</f>
        <v>0.31319444444444433</v>
      </c>
      <c r="B341" s="488"/>
      <c r="C341" s="488"/>
      <c r="D341" s="488"/>
      <c r="E341" s="317">
        <f>SUM(E335:E340)</f>
        <v>7.7083333333333393E-2</v>
      </c>
      <c r="F341" s="317">
        <f>SUM(F335:F340)</f>
        <v>0.21180555555555547</v>
      </c>
      <c r="I341" s="317">
        <f>L333-L332</f>
        <v>0.32986111111111105</v>
      </c>
      <c r="J341" s="488"/>
      <c r="K341" s="488"/>
      <c r="L341" s="488"/>
      <c r="M341" s="317">
        <f>SUM(M335:M340)</f>
        <v>-0.93680555555555556</v>
      </c>
      <c r="N341" s="317">
        <f>SUM(N335:N340)</f>
        <v>0.23541666666666672</v>
      </c>
      <c r="P341" s="400">
        <f>F341+N341</f>
        <v>0.44722222222222219</v>
      </c>
      <c r="Q341" s="388"/>
    </row>
    <row r="342" spans="1:17" s="262" customFormat="1" x14ac:dyDescent="0.25">
      <c r="P342" s="398"/>
      <c r="Q342" s="387"/>
    </row>
    <row r="343" spans="1:17" s="262" customFormat="1" ht="15" customHeight="1" x14ac:dyDescent="0.25">
      <c r="A343" s="489" t="s">
        <v>172</v>
      </c>
      <c r="B343" s="489"/>
      <c r="C343" s="298" t="s">
        <v>95</v>
      </c>
      <c r="D343" s="298">
        <f>IF(C343="Depot", (C346-(25/60/24)), (C346-(15/60/24)))</f>
        <v>0.69513888888888897</v>
      </c>
      <c r="E343" s="493" t="s">
        <v>173</v>
      </c>
      <c r="F343" s="493" t="s">
        <v>174</v>
      </c>
      <c r="I343" s="489" t="s">
        <v>172</v>
      </c>
      <c r="J343" s="489"/>
      <c r="K343" s="298" t="s">
        <v>95</v>
      </c>
      <c r="L343" s="298">
        <f>IF(K343="Depot", (K346-(25/60/24)), (K346-(15/60/24)))</f>
        <v>0.6972222222222223</v>
      </c>
      <c r="M343" s="493" t="s">
        <v>173</v>
      </c>
      <c r="N343" s="493" t="s">
        <v>174</v>
      </c>
      <c r="P343" s="398"/>
      <c r="Q343" s="387"/>
    </row>
    <row r="344" spans="1:17" s="262" customFormat="1" x14ac:dyDescent="0.25">
      <c r="A344" s="489" t="s">
        <v>176</v>
      </c>
      <c r="B344" s="489"/>
      <c r="C344" s="375" t="s">
        <v>157</v>
      </c>
      <c r="D344" s="298">
        <f>IF(D351&gt;0,IF(C344="Depot",D351+(20/24/60),D351+(10/60/24)),IF(D350&gt;0,IF(C344="Depot",D350+(20/24/60),D350+(10/60/24)),IF(D349&gt;0,IF(C344="Depot",D349+(20/24/60),D349+(10/60/24)),IF(D348&gt;0,IF(C344="Depot",D348+(20/24/60),D348+(10/60/24)),IF(D347&gt;0,IF(C344="Depot",D347+(20/24/60),D347+(10/60/24)),IF(D346&gt;0,IF(C344="Depot",D346+(20/24/60),D346+(10/60/24))))))))</f>
        <v>1.0125</v>
      </c>
      <c r="E344" s="493"/>
      <c r="F344" s="493"/>
      <c r="I344" s="489" t="s">
        <v>176</v>
      </c>
      <c r="J344" s="489"/>
      <c r="K344" s="296" t="s">
        <v>157</v>
      </c>
      <c r="L344" s="298">
        <f>IF(L351&gt;0,IF(K344="Depot",L351+(20/24/60),L351+(10/60/24)),IF(L350&gt;0,IF(K344="Depot",L350+(20/24/60),L350+(10/60/24)),IF(L349&gt;0,IF(K344="Depot",L349+(20/24/60),L349+(10/60/24)),IF(L348&gt;0,IF(K344="Depot",L348+(20/24/60),L348+(10/60/24)),IF(L347&gt;0,IF(K344="Depot",L347+(20/24/60),L347+(10/60/24)),IF(L346&gt;0,IF(K344="Depot",L346+(20/24/60),L346+(10/60/24))))))))</f>
        <v>1</v>
      </c>
      <c r="M344" s="493"/>
      <c r="N344" s="493"/>
      <c r="P344" s="398"/>
      <c r="Q344" s="387"/>
    </row>
    <row r="345" spans="1:17" s="262" customFormat="1" x14ac:dyDescent="0.25">
      <c r="A345" s="443" t="s">
        <v>177</v>
      </c>
      <c r="B345" s="443" t="s">
        <v>178</v>
      </c>
      <c r="C345" s="298" t="s">
        <v>179</v>
      </c>
      <c r="D345" s="298" t="s">
        <v>180</v>
      </c>
      <c r="E345" s="493"/>
      <c r="F345" s="493"/>
      <c r="I345" s="443" t="s">
        <v>177</v>
      </c>
      <c r="J345" s="443" t="s">
        <v>178</v>
      </c>
      <c r="K345" s="298" t="s">
        <v>179</v>
      </c>
      <c r="L345" s="298" t="s">
        <v>180</v>
      </c>
      <c r="M345" s="493"/>
      <c r="N345" s="493"/>
      <c r="P345" s="398"/>
      <c r="Q345" s="387"/>
    </row>
    <row r="346" spans="1:17" s="262" customFormat="1" x14ac:dyDescent="0.25">
      <c r="A346" s="485">
        <v>73</v>
      </c>
      <c r="B346" s="309"/>
      <c r="C346" s="301">
        <v>0.7055555555555556</v>
      </c>
      <c r="D346" s="301">
        <v>0.77361111111111114</v>
      </c>
      <c r="E346" s="302">
        <f>C347-D346</f>
        <v>1.736111111111116E-2</v>
      </c>
      <c r="F346" s="302">
        <f>D346-C346</f>
        <v>6.8055555555555536E-2</v>
      </c>
      <c r="I346" s="485">
        <v>74</v>
      </c>
      <c r="J346" s="309"/>
      <c r="K346" s="301">
        <v>0.70763888888888893</v>
      </c>
      <c r="L346" s="301">
        <v>0.74097222222222225</v>
      </c>
      <c r="M346" s="302">
        <f>K347-L346</f>
        <v>1.7361111111111049E-2</v>
      </c>
      <c r="N346" s="302">
        <f>L346-K346</f>
        <v>3.3333333333333326E-2</v>
      </c>
      <c r="P346" s="398"/>
      <c r="Q346" s="387"/>
    </row>
    <row r="347" spans="1:17" s="262" customFormat="1" ht="15" customHeight="1" x14ac:dyDescent="0.25">
      <c r="A347" s="486"/>
      <c r="B347" s="309"/>
      <c r="C347" s="301">
        <v>0.7909722222222223</v>
      </c>
      <c r="D347" s="301">
        <v>0.89236111111111116</v>
      </c>
      <c r="E347" s="302">
        <f>C348-D347</f>
        <v>4.166666666666663E-2</v>
      </c>
      <c r="F347" s="302">
        <f>D347-C347</f>
        <v>0.10138888888888886</v>
      </c>
      <c r="I347" s="486"/>
      <c r="J347" s="309"/>
      <c r="K347" s="303">
        <v>0.7583333333333333</v>
      </c>
      <c r="L347" s="301">
        <v>0.85972222222222217</v>
      </c>
      <c r="M347" s="302">
        <f>K348-L347</f>
        <v>3.9583333333333304E-2</v>
      </c>
      <c r="N347" s="302">
        <f>L347-K347</f>
        <v>0.10138888888888886</v>
      </c>
      <c r="P347" s="398"/>
      <c r="Q347" s="387"/>
    </row>
    <row r="348" spans="1:17" s="262" customFormat="1" x14ac:dyDescent="0.25">
      <c r="A348" s="487"/>
      <c r="B348" s="309"/>
      <c r="C348" s="303">
        <v>0.93402777777777779</v>
      </c>
      <c r="D348" s="301">
        <v>0.99861111111111101</v>
      </c>
      <c r="E348" s="302"/>
      <c r="F348" s="302">
        <f>D348-C348</f>
        <v>6.4583333333333215E-2</v>
      </c>
      <c r="I348" s="487"/>
      <c r="J348" s="309"/>
      <c r="K348" s="305">
        <v>0.89930555555555547</v>
      </c>
      <c r="L348" s="298">
        <v>0.98611111111111116</v>
      </c>
      <c r="M348" s="302"/>
      <c r="N348" s="302">
        <f>L348-K348</f>
        <v>8.6805555555555691E-2</v>
      </c>
      <c r="P348" s="398"/>
      <c r="Q348" s="387"/>
    </row>
    <row r="349" spans="1:17" s="262" customFormat="1" ht="15" customHeight="1" x14ac:dyDescent="0.25">
      <c r="A349" s="382">
        <v>73</v>
      </c>
      <c r="B349" s="309"/>
      <c r="C349" s="305"/>
      <c r="D349" s="298"/>
      <c r="E349" s="302"/>
      <c r="F349" s="302">
        <f>D349-C349</f>
        <v>0</v>
      </c>
      <c r="I349" s="382">
        <v>74</v>
      </c>
      <c r="J349" s="309"/>
      <c r="K349" s="303"/>
      <c r="L349" s="301"/>
      <c r="M349" s="302"/>
      <c r="N349" s="302">
        <f>L349-K349</f>
        <v>0</v>
      </c>
      <c r="P349" s="398"/>
      <c r="Q349" s="387"/>
    </row>
    <row r="350" spans="1:17" s="262" customFormat="1" x14ac:dyDescent="0.25">
      <c r="A350" s="443"/>
      <c r="B350" s="309"/>
      <c r="C350" s="305"/>
      <c r="D350" s="298"/>
      <c r="E350" s="302"/>
      <c r="F350" s="302"/>
      <c r="I350" s="443"/>
      <c r="J350" s="309"/>
      <c r="K350" s="305"/>
      <c r="L350" s="298"/>
      <c r="M350" s="302"/>
      <c r="N350" s="302"/>
      <c r="P350" s="398"/>
      <c r="Q350" s="387"/>
    </row>
    <row r="351" spans="1:17" s="262" customFormat="1" x14ac:dyDescent="0.25">
      <c r="A351" s="443"/>
      <c r="B351" s="309"/>
      <c r="C351" s="303"/>
      <c r="D351" s="301"/>
      <c r="E351" s="302"/>
      <c r="F351" s="302"/>
      <c r="I351" s="443"/>
      <c r="J351" s="309"/>
      <c r="K351" s="303"/>
      <c r="L351" s="301"/>
      <c r="M351" s="302"/>
      <c r="N351" s="302"/>
      <c r="P351" s="398"/>
      <c r="Q351" s="387"/>
    </row>
    <row r="352" spans="1:17" s="262" customFormat="1" x14ac:dyDescent="0.25">
      <c r="A352" s="317">
        <f>D344-D343</f>
        <v>0.31736111111111098</v>
      </c>
      <c r="B352" s="488"/>
      <c r="C352" s="488"/>
      <c r="D352" s="488"/>
      <c r="E352" s="317">
        <f>SUM(E346:E351)</f>
        <v>5.902777777777779E-2</v>
      </c>
      <c r="F352" s="317">
        <f>SUM(F346:F351)</f>
        <v>0.23402777777777761</v>
      </c>
      <c r="I352" s="317">
        <f>L344-L343</f>
        <v>0.3027777777777777</v>
      </c>
      <c r="J352" s="488"/>
      <c r="K352" s="488"/>
      <c r="L352" s="488"/>
      <c r="M352" s="317">
        <f>SUM(M346:M351)</f>
        <v>5.6944444444444353E-2</v>
      </c>
      <c r="N352" s="317">
        <f>SUM(N346:N351)</f>
        <v>0.22152777777777788</v>
      </c>
      <c r="P352" s="400">
        <f>F352+N352</f>
        <v>0.45555555555555549</v>
      </c>
      <c r="Q352" s="388"/>
    </row>
    <row r="353" spans="1:22" s="262" customFormat="1" x14ac:dyDescent="0.25">
      <c r="P353" s="398"/>
      <c r="Q353" s="387"/>
    </row>
    <row r="354" spans="1:22" s="262" customFormat="1" ht="15" customHeight="1" x14ac:dyDescent="0.25">
      <c r="A354" s="489" t="s">
        <v>172</v>
      </c>
      <c r="B354" s="489"/>
      <c r="C354" s="298" t="s">
        <v>95</v>
      </c>
      <c r="D354" s="298">
        <f>IF(C354="Depot", (C357-(25/60/24)), (C357-(15/60/24)))</f>
        <v>0.69930555555555562</v>
      </c>
      <c r="E354" s="493" t="s">
        <v>173</v>
      </c>
      <c r="F354" s="493" t="s">
        <v>174</v>
      </c>
      <c r="I354" s="489" t="s">
        <v>172</v>
      </c>
      <c r="J354" s="489"/>
      <c r="K354" s="298" t="s">
        <v>95</v>
      </c>
      <c r="L354" s="298">
        <f>IF(K354="Depot", (K357-(25/60/24)), (K357-(15/60/24)))</f>
        <v>0.70625000000000004</v>
      </c>
      <c r="M354" s="493" t="s">
        <v>173</v>
      </c>
      <c r="N354" s="493" t="s">
        <v>174</v>
      </c>
      <c r="P354" s="398"/>
      <c r="Q354" s="387"/>
    </row>
    <row r="355" spans="1:22" s="262" customFormat="1" x14ac:dyDescent="0.25">
      <c r="A355" s="489" t="s">
        <v>176</v>
      </c>
      <c r="B355" s="489"/>
      <c r="C355" s="298" t="s">
        <v>157</v>
      </c>
      <c r="D355" s="298">
        <f>IF(D362&gt;0,IF(C355="Depot",D362+(20/24/60),D362+(10/60/24)),IF(D361&gt;0,IF(C355="Depot",D361+(20/24/60),D361+(10/60/24)),IF(D360&gt;0,IF(C355="Depot",D360+(20/24/60),D360+(10/60/24)),IF(D359&gt;0,IF(C355="Depot",D359+(20/24/60),D359+(10/60/24)),IF(D358&gt;0,IF(C355="Depot",D358+(20/24/60),D358+(10/60/24)),IF(D357&gt;0,IF(C355="Depot",D357+(20/24/60),D357+(10/60/24))))))))</f>
        <v>1.0249999999999999</v>
      </c>
      <c r="E355" s="493"/>
      <c r="F355" s="493"/>
      <c r="I355" s="489" t="s">
        <v>176</v>
      </c>
      <c r="J355" s="489"/>
      <c r="K355" s="296" t="s">
        <v>157</v>
      </c>
      <c r="L355" s="298">
        <f>IF(L362&gt;0,IF(K355="Depot",L362+(20/24/60),L362+(10/60/24)),IF(L361&gt;0,IF(K355="Depot",L361+(20/24/60),L361+(10/60/24)),IF(L360&gt;0,IF(K355="Depot",L360+(20/24/60),L360+(10/60/24)),IF(L359&gt;0,IF(K355="Depot",L359+(20/24/60),L359+(10/60/24)),IF(L358&gt;0,IF(K355="Depot",L358+(20/24/60),L358+(10/60/24)),IF(L357&gt;0,IF(K355="Depot",L357+(20/24/60),L357+(10/60/24))))))))</f>
        <v>1.0104166666666667</v>
      </c>
      <c r="M355" s="493"/>
      <c r="N355" s="493"/>
      <c r="P355" s="398"/>
      <c r="Q355" s="387"/>
    </row>
    <row r="356" spans="1:22" s="262" customFormat="1" x14ac:dyDescent="0.25">
      <c r="A356" s="443" t="s">
        <v>177</v>
      </c>
      <c r="B356" s="443" t="s">
        <v>178</v>
      </c>
      <c r="C356" s="298" t="s">
        <v>179</v>
      </c>
      <c r="D356" s="298" t="s">
        <v>180</v>
      </c>
      <c r="E356" s="493"/>
      <c r="F356" s="493"/>
      <c r="I356" s="443" t="s">
        <v>177</v>
      </c>
      <c r="J356" s="443" t="s">
        <v>178</v>
      </c>
      <c r="K356" s="298" t="s">
        <v>179</v>
      </c>
      <c r="L356" s="298" t="s">
        <v>180</v>
      </c>
      <c r="M356" s="493"/>
      <c r="N356" s="493"/>
      <c r="P356" s="398"/>
      <c r="Q356" s="387"/>
    </row>
    <row r="357" spans="1:22" s="262" customFormat="1" x14ac:dyDescent="0.25">
      <c r="A357" s="485">
        <v>75</v>
      </c>
      <c r="B357" s="309"/>
      <c r="C357" s="301">
        <v>0.70972222222222225</v>
      </c>
      <c r="D357" s="301">
        <v>0.77777777777777779</v>
      </c>
      <c r="E357" s="302">
        <f>C358-D357</f>
        <v>3.5416666666666652E-2</v>
      </c>
      <c r="F357" s="302">
        <f>D357-C357</f>
        <v>6.8055555555555536E-2</v>
      </c>
      <c r="I357" s="485">
        <v>76</v>
      </c>
      <c r="J357" s="309"/>
      <c r="K357" s="301">
        <v>0.71666666666666667</v>
      </c>
      <c r="L357" s="301">
        <v>0.74930555555555556</v>
      </c>
      <c r="M357" s="302">
        <f>K358-L357</f>
        <v>1.8055555555555602E-2</v>
      </c>
      <c r="N357" s="302">
        <f>L357-K357</f>
        <v>3.2638888888888884E-2</v>
      </c>
      <c r="P357" s="398"/>
      <c r="Q357" s="387"/>
    </row>
    <row r="358" spans="1:22" s="262" customFormat="1" ht="15" customHeight="1" x14ac:dyDescent="0.25">
      <c r="A358" s="486"/>
      <c r="B358" s="262">
        <v>71</v>
      </c>
      <c r="C358" s="299">
        <v>0.81319444444444444</v>
      </c>
      <c r="D358" s="299">
        <v>0.84722222222222221</v>
      </c>
      <c r="E358" s="302">
        <f>C359-D358</f>
        <v>5.6250000000000022E-2</v>
      </c>
      <c r="F358" s="302">
        <f>D358-C358</f>
        <v>3.4027777777777768E-2</v>
      </c>
      <c r="I358" s="486"/>
      <c r="J358" s="309"/>
      <c r="K358" s="301">
        <v>0.76736111111111116</v>
      </c>
      <c r="L358" s="301">
        <v>0.86805555555555547</v>
      </c>
      <c r="M358" s="302">
        <f>K359-L358</f>
        <v>3.9583333333333526E-2</v>
      </c>
      <c r="N358" s="302">
        <f>L358-K358</f>
        <v>0.10069444444444431</v>
      </c>
      <c r="P358" s="398"/>
      <c r="Q358" s="387"/>
    </row>
    <row r="359" spans="1:22" s="262" customFormat="1" x14ac:dyDescent="0.25">
      <c r="A359" s="487"/>
      <c r="B359" s="306"/>
      <c r="C359" s="305">
        <v>0.90347222222222223</v>
      </c>
      <c r="D359" s="298">
        <v>1.0111111111111111</v>
      </c>
      <c r="E359" s="302"/>
      <c r="F359" s="302">
        <f>D359-C359</f>
        <v>0.10763888888888884</v>
      </c>
      <c r="I359" s="487"/>
      <c r="J359" s="309"/>
      <c r="K359" s="303">
        <v>0.90763888888888899</v>
      </c>
      <c r="L359" s="301">
        <v>0.99652777777777779</v>
      </c>
      <c r="M359" s="302"/>
      <c r="N359" s="302">
        <f>L359-K359</f>
        <v>8.8888888888888795E-2</v>
      </c>
      <c r="P359" s="398"/>
      <c r="Q359" s="387"/>
    </row>
    <row r="360" spans="1:22" s="262" customFormat="1" ht="15" customHeight="1" x14ac:dyDescent="0.25">
      <c r="A360" s="382">
        <v>75</v>
      </c>
      <c r="B360" s="306"/>
      <c r="C360" s="303"/>
      <c r="D360" s="301"/>
      <c r="E360" s="302"/>
      <c r="F360" s="302"/>
      <c r="I360" s="382">
        <v>76</v>
      </c>
      <c r="J360" s="309"/>
      <c r="K360" s="305"/>
      <c r="L360" s="298"/>
      <c r="M360" s="302"/>
      <c r="N360" s="302">
        <f>L360-K360</f>
        <v>0</v>
      </c>
      <c r="P360" s="398"/>
      <c r="Q360" s="387"/>
      <c r="T360" s="262">
        <v>71</v>
      </c>
      <c r="U360" s="299">
        <v>0.81319444444444444</v>
      </c>
      <c r="V360" s="299">
        <v>0.84722222222222221</v>
      </c>
    </row>
    <row r="361" spans="1:22" s="262" customFormat="1" x14ac:dyDescent="0.25">
      <c r="A361" s="443"/>
      <c r="B361" s="306"/>
      <c r="C361" s="305"/>
      <c r="D361" s="298"/>
      <c r="E361" s="302"/>
      <c r="F361" s="302"/>
      <c r="I361" s="443"/>
      <c r="J361" s="309"/>
      <c r="K361" s="305"/>
      <c r="L361" s="298"/>
      <c r="M361" s="302"/>
      <c r="N361" s="302"/>
      <c r="P361" s="398"/>
      <c r="Q361" s="387"/>
    </row>
    <row r="362" spans="1:22" s="262" customFormat="1" x14ac:dyDescent="0.25">
      <c r="A362" s="443"/>
      <c r="B362" s="309"/>
      <c r="C362" s="303"/>
      <c r="D362" s="301"/>
      <c r="E362" s="302"/>
      <c r="F362" s="302"/>
      <c r="I362" s="443"/>
      <c r="J362" s="309"/>
      <c r="K362" s="303"/>
      <c r="L362" s="301"/>
      <c r="M362" s="302"/>
      <c r="N362" s="302"/>
      <c r="P362" s="398"/>
      <c r="Q362" s="387"/>
    </row>
    <row r="363" spans="1:22" s="262" customFormat="1" x14ac:dyDescent="0.25">
      <c r="A363" s="317">
        <f>D355-D354</f>
        <v>0.32569444444444429</v>
      </c>
      <c r="B363" s="488"/>
      <c r="C363" s="488"/>
      <c r="D363" s="488"/>
      <c r="E363" s="317">
        <f>SUM(E357:E362)</f>
        <v>9.1666666666666674E-2</v>
      </c>
      <c r="F363" s="317">
        <f>SUM(F357:F362)</f>
        <v>0.20972222222222214</v>
      </c>
      <c r="I363" s="317">
        <f>L355-L354</f>
        <v>0.3041666666666667</v>
      </c>
      <c r="J363" s="488"/>
      <c r="K363" s="488"/>
      <c r="L363" s="488"/>
      <c r="M363" s="317">
        <f>SUM(M357:M362)</f>
        <v>5.7638888888889128E-2</v>
      </c>
      <c r="N363" s="317">
        <f>SUM(N357:N362)</f>
        <v>0.22222222222222199</v>
      </c>
      <c r="P363" s="400">
        <f>F363+N363</f>
        <v>0.43194444444444413</v>
      </c>
      <c r="Q363" s="388"/>
    </row>
    <row r="364" spans="1:22" s="262" customFormat="1" x14ac:dyDescent="0.25">
      <c r="P364" s="398"/>
      <c r="Q364" s="387"/>
    </row>
    <row r="365" spans="1:22" s="262" customFormat="1" ht="15" customHeight="1" x14ac:dyDescent="0.25">
      <c r="A365" s="489" t="s">
        <v>172</v>
      </c>
      <c r="B365" s="489"/>
      <c r="C365" s="298" t="s">
        <v>95</v>
      </c>
      <c r="D365" s="298">
        <f>IF(C365="Depot", (C368-(25/60/24)), (C368-(15/60/24)))</f>
        <v>0.7104166666666667</v>
      </c>
      <c r="E365" s="493" t="s">
        <v>173</v>
      </c>
      <c r="F365" s="493" t="s">
        <v>174</v>
      </c>
      <c r="I365" s="489" t="s">
        <v>172</v>
      </c>
      <c r="J365" s="489"/>
      <c r="K365" s="298" t="s">
        <v>95</v>
      </c>
      <c r="L365" s="298">
        <f>IF(K365="Depot", (K368-(25/60/24)), (K368-(15/60/24)))</f>
        <v>0.71250000000000013</v>
      </c>
      <c r="M365" s="493" t="s">
        <v>173</v>
      </c>
      <c r="N365" s="493" t="s">
        <v>174</v>
      </c>
      <c r="P365" s="398"/>
      <c r="Q365" s="387"/>
    </row>
    <row r="366" spans="1:22" s="262" customFormat="1" x14ac:dyDescent="0.25">
      <c r="A366" s="489" t="s">
        <v>176</v>
      </c>
      <c r="B366" s="489"/>
      <c r="C366" s="375" t="s">
        <v>27</v>
      </c>
      <c r="D366" s="298">
        <f>IF(D373&gt;0,IF(C366="Depot",D373+(20/24/60),D373+(10/60/24)),IF(D372&gt;0,IF(C366="Depot",D372+(20/24/60),D372+(10/60/24)),IF(D371&gt;0,IF(C366="Depot",D371+(20/24/60),D371+(10/60/24)),IF(D370&gt;0,IF(C366="Depot",D370+(20/24/60),D370+(10/60/24)),IF(D369&gt;0,IF(C366="Depot",D369+(20/24/60),D369+(10/60/24)),IF(D368&gt;0,IF(C366="Depot",D368+(20/24/60),D368+(10/60/24))))))))</f>
        <v>1.0104166666666665</v>
      </c>
      <c r="E366" s="493"/>
      <c r="F366" s="493"/>
      <c r="I366" s="489" t="s">
        <v>176</v>
      </c>
      <c r="J366" s="489"/>
      <c r="K366" s="298" t="s">
        <v>157</v>
      </c>
      <c r="L366" s="298">
        <f>IF(L373&gt;0,IF(K366="Depot",L373+(20/24/60),L373+(10/60/24)),IF(L372&gt;0,IF(K366="Depot",L372+(20/24/60),L372+(10/60/24)),IF(L371&gt;0,IF(K366="Depot",L371+(20/24/60),L371+(10/60/24)),IF(L370&gt;0,IF(K366="Depot",L370+(20/24/60),L370+(10/60/24)),IF(L369&gt;0,IF(K366="Depot",L369+(20/24/60),L369+(10/60/24)),IF(L368&gt;0,IF(K366="Depot",L368+(20/24/60),L368+(10/60/24))))))))</f>
        <v>1.0416666666666667</v>
      </c>
      <c r="M366" s="493"/>
      <c r="N366" s="493"/>
      <c r="P366" s="398"/>
      <c r="Q366" s="387"/>
    </row>
    <row r="367" spans="1:22" s="262" customFormat="1" x14ac:dyDescent="0.25">
      <c r="A367" s="443" t="s">
        <v>177</v>
      </c>
      <c r="B367" s="443" t="s">
        <v>178</v>
      </c>
      <c r="C367" s="298" t="s">
        <v>179</v>
      </c>
      <c r="D367" s="298" t="s">
        <v>180</v>
      </c>
      <c r="E367" s="493"/>
      <c r="F367" s="493"/>
      <c r="I367" s="443" t="s">
        <v>177</v>
      </c>
      <c r="J367" s="443" t="s">
        <v>178</v>
      </c>
      <c r="K367" s="298" t="s">
        <v>179</v>
      </c>
      <c r="L367" s="298" t="s">
        <v>180</v>
      </c>
      <c r="M367" s="493"/>
      <c r="N367" s="493"/>
      <c r="P367" s="398"/>
      <c r="Q367" s="387"/>
    </row>
    <row r="368" spans="1:22" s="262" customFormat="1" x14ac:dyDescent="0.25">
      <c r="A368" s="485">
        <v>78</v>
      </c>
      <c r="B368" s="309"/>
      <c r="C368" s="301">
        <v>0.72083333333333333</v>
      </c>
      <c r="D368" s="301">
        <v>0.75416666666666676</v>
      </c>
      <c r="E368" s="302">
        <f>C369-D368</f>
        <v>1.7361111111110938E-2</v>
      </c>
      <c r="F368" s="302">
        <f>D368-C368</f>
        <v>3.3333333333333437E-2</v>
      </c>
      <c r="I368" s="485">
        <v>79</v>
      </c>
      <c r="J368" s="309"/>
      <c r="K368" s="301">
        <v>0.72291666666666676</v>
      </c>
      <c r="L368" s="301">
        <v>0.7909722222222223</v>
      </c>
      <c r="M368" s="302">
        <f>K369-L368</f>
        <v>5.2777777777777701E-2</v>
      </c>
      <c r="N368" s="302">
        <f>L368-K368</f>
        <v>6.8055555555555536E-2</v>
      </c>
      <c r="P368" s="398"/>
      <c r="Q368" s="387"/>
    </row>
    <row r="369" spans="1:21" s="262" customFormat="1" ht="15" customHeight="1" x14ac:dyDescent="0.25">
      <c r="A369" s="486"/>
      <c r="B369" s="309"/>
      <c r="C369" s="303">
        <v>0.7715277777777777</v>
      </c>
      <c r="D369" s="301">
        <v>0.87291666666666667</v>
      </c>
      <c r="E369" s="302">
        <f>C370-D369</f>
        <v>3.9583333333333304E-2</v>
      </c>
      <c r="F369" s="302">
        <f>D369-C369</f>
        <v>0.10138888888888897</v>
      </c>
      <c r="I369" s="486"/>
      <c r="J369" s="262">
        <v>64</v>
      </c>
      <c r="K369" s="299">
        <v>0.84375</v>
      </c>
      <c r="L369" s="299">
        <v>0.87708333333333333</v>
      </c>
      <c r="M369" s="302">
        <f>K370-L369</f>
        <v>4.3750000000000067E-2</v>
      </c>
      <c r="N369" s="302">
        <f>L369-K369</f>
        <v>3.3333333333333326E-2</v>
      </c>
      <c r="P369" s="398"/>
      <c r="Q369" s="387"/>
    </row>
    <row r="370" spans="1:21" s="262" customFormat="1" x14ac:dyDescent="0.25">
      <c r="A370" s="487"/>
      <c r="B370" s="309"/>
      <c r="C370" s="305">
        <v>0.91249999999999998</v>
      </c>
      <c r="D370" s="298">
        <v>1.0034722222222221</v>
      </c>
      <c r="E370" s="302"/>
      <c r="F370" s="302">
        <f>D370-C370</f>
        <v>9.0972222222222121E-2</v>
      </c>
      <c r="I370" s="487"/>
      <c r="J370" s="306"/>
      <c r="K370" s="305">
        <v>0.92083333333333339</v>
      </c>
      <c r="L370" s="298">
        <v>1.0277777777777779</v>
      </c>
      <c r="M370" s="302"/>
      <c r="N370" s="302">
        <f>L370-K370</f>
        <v>0.10694444444444451</v>
      </c>
      <c r="P370" s="398"/>
      <c r="Q370" s="387"/>
      <c r="S370" s="262">
        <v>64</v>
      </c>
      <c r="T370" s="299">
        <v>0.84375</v>
      </c>
      <c r="U370" s="299">
        <v>0.87708333333333333</v>
      </c>
    </row>
    <row r="371" spans="1:21" s="262" customFormat="1" x14ac:dyDescent="0.25">
      <c r="A371" s="382">
        <v>78</v>
      </c>
      <c r="B371" s="309"/>
      <c r="C371" s="303"/>
      <c r="D371" s="301"/>
      <c r="E371" s="302"/>
      <c r="F371" s="302"/>
      <c r="I371" s="382">
        <v>79</v>
      </c>
      <c r="J371" s="306"/>
      <c r="K371" s="305"/>
      <c r="L371" s="298"/>
      <c r="M371" s="302"/>
      <c r="N371" s="302"/>
      <c r="P371" s="398"/>
      <c r="Q371" s="387"/>
    </row>
    <row r="372" spans="1:21" s="262" customFormat="1" x14ac:dyDescent="0.25">
      <c r="A372" s="443"/>
      <c r="B372" s="309"/>
      <c r="C372" s="305"/>
      <c r="D372" s="298"/>
      <c r="E372" s="302"/>
      <c r="F372" s="302"/>
      <c r="I372" s="443"/>
      <c r="J372" s="306"/>
      <c r="K372" s="305"/>
      <c r="L372" s="298"/>
      <c r="M372" s="302"/>
      <c r="N372" s="302"/>
      <c r="P372" s="398"/>
      <c r="Q372" s="387"/>
    </row>
    <row r="373" spans="1:21" s="262" customFormat="1" x14ac:dyDescent="0.25">
      <c r="A373" s="443"/>
      <c r="B373" s="309"/>
      <c r="C373" s="303"/>
      <c r="D373" s="301"/>
      <c r="E373" s="302"/>
      <c r="F373" s="302"/>
      <c r="I373" s="443"/>
      <c r="J373" s="309"/>
      <c r="K373" s="303"/>
      <c r="L373" s="301"/>
      <c r="M373" s="302"/>
      <c r="N373" s="302"/>
      <c r="P373" s="398"/>
      <c r="Q373" s="387"/>
    </row>
    <row r="374" spans="1:21" s="262" customFormat="1" x14ac:dyDescent="0.25">
      <c r="A374" s="317">
        <f>D366-D365</f>
        <v>0.29999999999999982</v>
      </c>
      <c r="B374" s="488"/>
      <c r="C374" s="488"/>
      <c r="D374" s="488"/>
      <c r="E374" s="317">
        <f>SUM(E368:E373)</f>
        <v>5.6944444444444242E-2</v>
      </c>
      <c r="F374" s="317">
        <f>SUM(F368:F373)</f>
        <v>0.22569444444444453</v>
      </c>
      <c r="I374" s="317">
        <f>L366-L365</f>
        <v>0.32916666666666661</v>
      </c>
      <c r="J374" s="488"/>
      <c r="K374" s="488"/>
      <c r="L374" s="488"/>
      <c r="M374" s="317">
        <f>SUM(M368:M373)</f>
        <v>9.6527777777777768E-2</v>
      </c>
      <c r="N374" s="317">
        <f>SUM(N368:N373)</f>
        <v>0.20833333333333337</v>
      </c>
      <c r="P374" s="400">
        <f>F374+N374</f>
        <v>0.4340277777777779</v>
      </c>
      <c r="Q374" s="388"/>
    </row>
    <row r="375" spans="1:21" s="262" customFormat="1" x14ac:dyDescent="0.25">
      <c r="P375" s="398"/>
      <c r="Q375" s="387"/>
    </row>
    <row r="376" spans="1:21" s="262" customFormat="1" ht="15" customHeight="1" x14ac:dyDescent="0.25">
      <c r="A376" s="489" t="s">
        <v>172</v>
      </c>
      <c r="B376" s="489"/>
      <c r="C376" s="298" t="s">
        <v>95</v>
      </c>
      <c r="D376" s="298">
        <f>IF(C376="Depot", (C379-(25/60/24)), (C379-(15/60/24)))</f>
        <v>0.71944444444444444</v>
      </c>
      <c r="E376" s="493" t="s">
        <v>173</v>
      </c>
      <c r="F376" s="493" t="s">
        <v>174</v>
      </c>
      <c r="I376" s="489" t="s">
        <v>172</v>
      </c>
      <c r="J376" s="489"/>
      <c r="K376" s="298" t="s">
        <v>95</v>
      </c>
      <c r="L376" s="298">
        <f>IF(K376="Depot", (K379-(25/60/24)), (K379-(15/60/24)))</f>
        <v>0.7236111111111112</v>
      </c>
      <c r="M376" s="493" t="s">
        <v>173</v>
      </c>
      <c r="N376" s="493" t="s">
        <v>174</v>
      </c>
      <c r="P376" s="398"/>
      <c r="Q376" s="387"/>
    </row>
    <row r="377" spans="1:21" s="262" customFormat="1" x14ac:dyDescent="0.25">
      <c r="A377" s="489" t="s">
        <v>176</v>
      </c>
      <c r="B377" s="489"/>
      <c r="C377" s="298" t="s">
        <v>157</v>
      </c>
      <c r="D377" s="298">
        <f>IF(D384&gt;0,IF(C377="Depot",D384+(20/24/60),D384+(10/60/24)),IF(D383&gt;0,IF(C377="Depot",D383+(20/24/60),D383+(10/60/24)),IF(D382&gt;0,IF(C377="Depot",D382+(20/24/60),D382+(10/60/24)),IF(D381&gt;0,IF(C377="Depot",D381+(20/24/60),D381+(10/60/24)),IF(D380&gt;0,IF(C377="Depot",D380+(20/24/60),D380+(10/60/24)),IF(D379&gt;0,IF(C377="Depot",D379+(20/24/60),D379+(10/60/24))))))))</f>
        <v>1.0458333333333332</v>
      </c>
      <c r="E377" s="493"/>
      <c r="F377" s="493"/>
      <c r="I377" s="489" t="s">
        <v>176</v>
      </c>
      <c r="J377" s="489"/>
      <c r="K377" s="298" t="s">
        <v>157</v>
      </c>
      <c r="L377" s="298">
        <f>IF(L384&gt;0,IF(K377="Depot",L384+(20/24/60),L384+(10/60/24)),IF(L383&gt;0,IF(K377="Depot",L383+(20/24/60),L383+(10/60/24)),IF(L382&gt;0,IF(K377="Depot",L382+(20/24/60),L382+(10/60/24)),IF(L381&gt;0,IF(K377="Depot",L381+(20/24/60),L381+(10/60/24)),IF(L380&gt;0,IF(K377="Depot",L380+(20/24/60),L380+(10/60/24)),IF(L379&gt;0,IF(K377="Depot",L379+(20/24/60),L379+(10/60/24))))))))</f>
        <v>1.03125</v>
      </c>
      <c r="M377" s="493"/>
      <c r="N377" s="493"/>
      <c r="P377" s="398"/>
      <c r="Q377" s="387"/>
    </row>
    <row r="378" spans="1:21" s="262" customFormat="1" x14ac:dyDescent="0.25">
      <c r="A378" s="443" t="s">
        <v>177</v>
      </c>
      <c r="B378" s="443" t="s">
        <v>178</v>
      </c>
      <c r="C378" s="298" t="s">
        <v>179</v>
      </c>
      <c r="D378" s="298" t="s">
        <v>180</v>
      </c>
      <c r="E378" s="493"/>
      <c r="F378" s="493"/>
      <c r="I378" s="443" t="s">
        <v>177</v>
      </c>
      <c r="J378" s="443" t="s">
        <v>178</v>
      </c>
      <c r="K378" s="298" t="s">
        <v>179</v>
      </c>
      <c r="L378" s="298" t="s">
        <v>180</v>
      </c>
      <c r="M378" s="493"/>
      <c r="N378" s="493"/>
      <c r="P378" s="398"/>
      <c r="Q378" s="387"/>
    </row>
    <row r="379" spans="1:21" s="262" customFormat="1" x14ac:dyDescent="0.25">
      <c r="A379" s="485">
        <v>80</v>
      </c>
      <c r="B379" s="309"/>
      <c r="C379" s="303">
        <v>0.72986111111111107</v>
      </c>
      <c r="D379" s="301">
        <v>0.76250000000000007</v>
      </c>
      <c r="E379" s="302">
        <f>C380-D379</f>
        <v>5.7638888888888795E-2</v>
      </c>
      <c r="F379" s="302">
        <f>D379-C379</f>
        <v>3.2638888888888995E-2</v>
      </c>
      <c r="I379" s="485">
        <v>81</v>
      </c>
      <c r="J379" s="309"/>
      <c r="K379" s="301">
        <v>0.73402777777777783</v>
      </c>
      <c r="L379" s="301">
        <v>0.76736111111111116</v>
      </c>
      <c r="M379" s="302">
        <f>K380-L379</f>
        <v>1.7361111111111049E-2</v>
      </c>
      <c r="N379" s="302">
        <f>L379-K379</f>
        <v>3.3333333333333326E-2</v>
      </c>
      <c r="P379" s="398"/>
      <c r="Q379" s="387"/>
    </row>
    <row r="380" spans="1:21" s="262" customFormat="1" x14ac:dyDescent="0.25">
      <c r="A380" s="486"/>
      <c r="B380" s="306"/>
      <c r="C380" s="303">
        <v>0.82013888888888886</v>
      </c>
      <c r="D380" s="301">
        <v>0.92083333333333339</v>
      </c>
      <c r="E380" s="302">
        <f>C381-D380</f>
        <v>2.6388888888888906E-2</v>
      </c>
      <c r="F380" s="302">
        <f>D380-C380</f>
        <v>0.10069444444444453</v>
      </c>
      <c r="I380" s="486"/>
      <c r="J380" s="309"/>
      <c r="K380" s="303">
        <v>0.78472222222222221</v>
      </c>
      <c r="L380" s="301">
        <v>0.88611111111111107</v>
      </c>
      <c r="M380" s="302">
        <f>K381-L380</f>
        <v>4.3750000000000067E-2</v>
      </c>
      <c r="N380" s="302">
        <f>L380-K380</f>
        <v>0.10138888888888886</v>
      </c>
      <c r="P380" s="398"/>
      <c r="Q380" s="387"/>
    </row>
    <row r="381" spans="1:21" s="262" customFormat="1" x14ac:dyDescent="0.25">
      <c r="A381" s="487"/>
      <c r="B381" s="306"/>
      <c r="C381" s="305">
        <v>0.9472222222222223</v>
      </c>
      <c r="D381" s="298">
        <v>1.0319444444444443</v>
      </c>
      <c r="E381" s="302"/>
      <c r="F381" s="302">
        <f>D381-C381</f>
        <v>8.4722222222222032E-2</v>
      </c>
      <c r="I381" s="487"/>
      <c r="J381" s="309"/>
      <c r="K381" s="305">
        <v>0.92986111111111114</v>
      </c>
      <c r="L381" s="298">
        <v>1.0173611111111112</v>
      </c>
      <c r="M381" s="302"/>
      <c r="N381" s="302">
        <f>L381-K381</f>
        <v>8.7500000000000022E-2</v>
      </c>
      <c r="P381" s="398"/>
      <c r="Q381" s="387"/>
    </row>
    <row r="382" spans="1:21" s="262" customFormat="1" x14ac:dyDescent="0.25">
      <c r="A382" s="382">
        <v>80</v>
      </c>
      <c r="B382" s="306"/>
      <c r="C382" s="305"/>
      <c r="D382" s="298"/>
      <c r="E382" s="302"/>
      <c r="F382" s="302"/>
      <c r="I382" s="382">
        <v>81</v>
      </c>
      <c r="J382" s="309"/>
      <c r="K382" s="303"/>
      <c r="L382" s="301"/>
      <c r="M382" s="302"/>
      <c r="N382" s="302"/>
      <c r="P382" s="398"/>
      <c r="Q382" s="387"/>
    </row>
    <row r="383" spans="1:21" s="262" customFormat="1" x14ac:dyDescent="0.25">
      <c r="A383" s="443"/>
      <c r="B383" s="306"/>
      <c r="C383" s="305"/>
      <c r="D383" s="298"/>
      <c r="E383" s="302"/>
      <c r="F383" s="302"/>
      <c r="I383" s="443"/>
      <c r="J383" s="309"/>
      <c r="K383" s="305"/>
      <c r="L383" s="298"/>
      <c r="M383" s="302"/>
      <c r="N383" s="302"/>
      <c r="P383" s="398"/>
      <c r="Q383" s="387"/>
    </row>
    <row r="384" spans="1:21" s="262" customFormat="1" x14ac:dyDescent="0.25">
      <c r="A384" s="443"/>
      <c r="B384" s="309"/>
      <c r="C384" s="303"/>
      <c r="D384" s="301"/>
      <c r="E384" s="302"/>
      <c r="F384" s="302"/>
      <c r="I384" s="443"/>
      <c r="J384" s="309"/>
      <c r="K384" s="303"/>
      <c r="L384" s="301"/>
      <c r="M384" s="302"/>
      <c r="N384" s="302"/>
      <c r="P384" s="398"/>
      <c r="Q384" s="387"/>
    </row>
    <row r="385" spans="1:17" s="262" customFormat="1" x14ac:dyDescent="0.25">
      <c r="A385" s="317">
        <f>D377-D376</f>
        <v>0.32638888888888873</v>
      </c>
      <c r="B385" s="488"/>
      <c r="C385" s="488"/>
      <c r="D385" s="488"/>
      <c r="E385" s="317">
        <f>SUM(E379:E384)</f>
        <v>8.4027777777777701E-2</v>
      </c>
      <c r="F385" s="317">
        <f>SUM(F379:F384)</f>
        <v>0.21805555555555556</v>
      </c>
      <c r="I385" s="317">
        <f>L377-L376</f>
        <v>0.3076388888888888</v>
      </c>
      <c r="J385" s="488"/>
      <c r="K385" s="488"/>
      <c r="L385" s="488"/>
      <c r="M385" s="317">
        <f>SUM(M379:M384)</f>
        <v>6.1111111111111116E-2</v>
      </c>
      <c r="N385" s="317">
        <f>SUM(N379:N384)</f>
        <v>0.22222222222222221</v>
      </c>
      <c r="P385" s="400">
        <f>F385+N385</f>
        <v>0.44027777777777777</v>
      </c>
      <c r="Q385" s="388"/>
    </row>
    <row r="386" spans="1:17" s="262" customFormat="1" ht="16.5" customHeight="1" x14ac:dyDescent="0.25">
      <c r="P386" s="398"/>
      <c r="Q386" s="387"/>
    </row>
    <row r="387" spans="1:17" s="262" customFormat="1" ht="15" customHeight="1" x14ac:dyDescent="0.25">
      <c r="A387" s="489" t="s">
        <v>172</v>
      </c>
      <c r="B387" s="489"/>
      <c r="C387" s="298" t="s">
        <v>95</v>
      </c>
      <c r="D387" s="298">
        <f>IF(C387="Depot", (C390-(25/60/24)), (C390-(15/60/24)))</f>
        <v>0.72777777777777775</v>
      </c>
      <c r="E387" s="493" t="s">
        <v>173</v>
      </c>
      <c r="F387" s="493" t="s">
        <v>174</v>
      </c>
      <c r="I387" s="489" t="s">
        <v>172</v>
      </c>
      <c r="J387" s="489"/>
      <c r="K387" s="298" t="s">
        <v>95</v>
      </c>
      <c r="L387" s="457">
        <f>IF(K387="Depot", (K390-(25/60/24)), (K390-(15/60/24)))</f>
        <v>0.78749999999999998</v>
      </c>
      <c r="M387" s="493" t="s">
        <v>173</v>
      </c>
      <c r="N387" s="493" t="s">
        <v>174</v>
      </c>
      <c r="P387" s="398"/>
      <c r="Q387" s="387"/>
    </row>
    <row r="388" spans="1:17" s="262" customFormat="1" x14ac:dyDescent="0.25">
      <c r="A388" s="489" t="s">
        <v>176</v>
      </c>
      <c r="B388" s="489"/>
      <c r="C388" s="298" t="s">
        <v>157</v>
      </c>
      <c r="D388" s="298">
        <f>IF(D395&gt;0,IF(C388="Depot",D395+(20/24/60),D395+(10/60/24)),IF(D394&gt;0,IF(C388="Depot",D394+(20/24/60),D394+(10/60/24)),IF(D393&gt;0,IF(C388="Depot",D393+(20/24/60),D393+(10/60/24)),IF(D392&gt;0,IF(C388="Depot",D392+(20/24/60),D392+(10/60/24)),IF(D391&gt;0,IF(C388="Depot",D391+(20/24/60),D391+(10/60/24)),IF(D390&gt;0,IF(C388="Depot",D390+(20/24/60),D390+(10/60/24))))))))</f>
        <v>1.0354166666666667</v>
      </c>
      <c r="E388" s="493"/>
      <c r="F388" s="493"/>
      <c r="I388" s="489" t="s">
        <v>176</v>
      </c>
      <c r="J388" s="489"/>
      <c r="K388" s="298" t="s">
        <v>157</v>
      </c>
      <c r="L388" s="298">
        <f>IF(L395&gt;0,IF(K388="Depot",L395+(20/24/60),L395+(10/60/24)),IF(L394&gt;0,IF(K388="Depot",L394+(20/24/60),L394+(10/60/24)),IF(L393&gt;0,IF(K388="Depot",L393+(20/24/60),L393+(10/60/24)),IF(L392&gt;0,IF(K388="Depot",L392+(20/24/60),L392+(10/60/24)),IF(L391&gt;0,IF(K388="Depot",L391+(20/24/60),L391+(10/60/24)),IF(L390&gt;0,IF(K388="Depot",L390+(20/24/60),L390+(10/60/24))))))))</f>
        <v>1.038888888888889</v>
      </c>
      <c r="M388" s="493"/>
      <c r="N388" s="493"/>
      <c r="P388" s="398"/>
      <c r="Q388" s="387"/>
    </row>
    <row r="389" spans="1:17" s="262" customFormat="1" x14ac:dyDescent="0.25">
      <c r="A389" s="443" t="s">
        <v>177</v>
      </c>
      <c r="B389" s="443" t="s">
        <v>178</v>
      </c>
      <c r="C389" s="298" t="s">
        <v>179</v>
      </c>
      <c r="D389" s="298" t="s">
        <v>180</v>
      </c>
      <c r="E389" s="493"/>
      <c r="F389" s="493"/>
      <c r="I389" s="443" t="s">
        <v>177</v>
      </c>
      <c r="J389" s="443" t="s">
        <v>178</v>
      </c>
      <c r="K389" s="298" t="s">
        <v>179</v>
      </c>
      <c r="L389" s="298" t="s">
        <v>180</v>
      </c>
      <c r="M389" s="493"/>
      <c r="N389" s="493"/>
      <c r="P389" s="398"/>
      <c r="Q389" s="387"/>
    </row>
    <row r="390" spans="1:17" s="262" customFormat="1" x14ac:dyDescent="0.25">
      <c r="A390" s="485">
        <v>82</v>
      </c>
      <c r="B390" s="309"/>
      <c r="C390" s="301">
        <v>0.73819444444444438</v>
      </c>
      <c r="D390" s="301">
        <v>0.7715277777777777</v>
      </c>
      <c r="E390" s="302">
        <f>C391-D390</f>
        <v>1.736111111111116E-2</v>
      </c>
      <c r="F390" s="302">
        <f>D390-C390</f>
        <v>3.3333333333333326E-2</v>
      </c>
      <c r="I390" s="485">
        <v>83</v>
      </c>
      <c r="J390" s="309"/>
      <c r="K390" s="303">
        <v>0.79791666666666661</v>
      </c>
      <c r="L390" s="301">
        <v>0.89930555555555547</v>
      </c>
      <c r="M390" s="302">
        <f>K391-L390</f>
        <v>3.9583333333333526E-2</v>
      </c>
      <c r="N390" s="302">
        <f>L390-K390</f>
        <v>0.10138888888888886</v>
      </c>
      <c r="P390" s="398"/>
      <c r="Q390" s="387"/>
    </row>
    <row r="391" spans="1:17" s="262" customFormat="1" x14ac:dyDescent="0.25">
      <c r="A391" s="486"/>
      <c r="B391" s="309"/>
      <c r="C391" s="303">
        <v>0.78888888888888886</v>
      </c>
      <c r="D391" s="301">
        <v>0.89027777777777783</v>
      </c>
      <c r="E391" s="302">
        <f>C392-D391</f>
        <v>4.3055555555555403E-2</v>
      </c>
      <c r="F391" s="302">
        <f>D391-C391</f>
        <v>0.10138888888888897</v>
      </c>
      <c r="I391" s="486"/>
      <c r="J391" s="306"/>
      <c r="K391" s="305">
        <v>0.93888888888888899</v>
      </c>
      <c r="L391" s="298">
        <v>1.0250000000000001</v>
      </c>
      <c r="M391" s="302">
        <f>K392-L391</f>
        <v>-1.0250000000000001</v>
      </c>
      <c r="N391" s="302">
        <f>L391-K391</f>
        <v>8.6111111111111138E-2</v>
      </c>
      <c r="P391" s="398"/>
      <c r="Q391" s="387"/>
    </row>
    <row r="392" spans="1:17" s="262" customFormat="1" x14ac:dyDescent="0.25">
      <c r="A392" s="487"/>
      <c r="B392" s="309"/>
      <c r="C392" s="305">
        <v>0.93333333333333324</v>
      </c>
      <c r="D392" s="298">
        <v>1.0215277777777778</v>
      </c>
      <c r="E392" s="302"/>
      <c r="F392" s="302">
        <f>D392-C392</f>
        <v>8.8194444444444575E-2</v>
      </c>
      <c r="I392" s="487"/>
      <c r="J392" s="306"/>
      <c r="K392" s="305"/>
      <c r="L392" s="298"/>
      <c r="M392" s="302"/>
      <c r="N392" s="302">
        <f>L392-K392</f>
        <v>0</v>
      </c>
      <c r="P392" s="398"/>
      <c r="Q392" s="387"/>
    </row>
    <row r="393" spans="1:17" s="262" customFormat="1" x14ac:dyDescent="0.25">
      <c r="A393" s="382">
        <v>82</v>
      </c>
      <c r="B393" s="309"/>
      <c r="C393" s="303"/>
      <c r="D393" s="301"/>
      <c r="E393" s="302"/>
      <c r="F393" s="302">
        <f>D393-C393</f>
        <v>0</v>
      </c>
      <c r="I393" s="382">
        <v>83</v>
      </c>
      <c r="J393" s="306"/>
      <c r="K393" s="303"/>
      <c r="L393" s="301"/>
      <c r="M393" s="302"/>
      <c r="N393" s="302">
        <f>L393-K393</f>
        <v>0</v>
      </c>
      <c r="P393" s="398"/>
      <c r="Q393" s="387"/>
    </row>
    <row r="394" spans="1:17" s="262" customFormat="1" x14ac:dyDescent="0.25">
      <c r="A394" s="443"/>
      <c r="B394" s="309"/>
      <c r="C394" s="305"/>
      <c r="D394" s="298"/>
      <c r="E394" s="302"/>
      <c r="F394" s="302"/>
      <c r="I394" s="443"/>
      <c r="J394" s="306"/>
      <c r="K394" s="305"/>
      <c r="L394" s="298"/>
      <c r="M394" s="302"/>
      <c r="N394" s="302"/>
      <c r="P394" s="398"/>
      <c r="Q394" s="387"/>
    </row>
    <row r="395" spans="1:17" s="262" customFormat="1" x14ac:dyDescent="0.25">
      <c r="A395" s="443"/>
      <c r="B395" s="309"/>
      <c r="C395" s="303"/>
      <c r="D395" s="301"/>
      <c r="E395" s="302"/>
      <c r="F395" s="302"/>
      <c r="I395" s="443"/>
      <c r="J395" s="309"/>
      <c r="K395" s="303"/>
      <c r="L395" s="301"/>
      <c r="M395" s="302"/>
      <c r="N395" s="302"/>
      <c r="P395" s="398"/>
      <c r="Q395" s="387"/>
    </row>
    <row r="396" spans="1:17" s="262" customFormat="1" x14ac:dyDescent="0.25">
      <c r="A396" s="317">
        <f>D388-D387</f>
        <v>0.30763888888888891</v>
      </c>
      <c r="B396" s="488"/>
      <c r="C396" s="488"/>
      <c r="D396" s="488"/>
      <c r="E396" s="317">
        <f>SUM(E390:E395)</f>
        <v>6.0416666666666563E-2</v>
      </c>
      <c r="F396" s="317">
        <f>SUM(F390:F395)</f>
        <v>0.22291666666666687</v>
      </c>
      <c r="I396" s="317">
        <f>L388-L387</f>
        <v>0.25138888888888899</v>
      </c>
      <c r="J396" s="488"/>
      <c r="K396" s="488"/>
      <c r="L396" s="488"/>
      <c r="M396" s="317">
        <f>SUM(M390:M395)</f>
        <v>-0.98541666666666661</v>
      </c>
      <c r="N396" s="317">
        <f>SUM(N390:N395)</f>
        <v>0.1875</v>
      </c>
      <c r="P396" s="400">
        <f>F396+N396</f>
        <v>0.41041666666666687</v>
      </c>
      <c r="Q396" s="388"/>
    </row>
    <row r="397" spans="1:17" s="262" customFormat="1" x14ac:dyDescent="0.25">
      <c r="P397" s="398"/>
      <c r="Q397" s="387"/>
    </row>
    <row r="398" spans="1:17" s="262" customFormat="1" ht="15" customHeight="1" x14ac:dyDescent="0.25">
      <c r="A398" s="489" t="s">
        <v>172</v>
      </c>
      <c r="B398" s="489"/>
      <c r="C398" s="298" t="s">
        <v>95</v>
      </c>
      <c r="D398" s="298">
        <v>0.9375</v>
      </c>
      <c r="E398" s="493" t="s">
        <v>173</v>
      </c>
      <c r="F398" s="493" t="s">
        <v>174</v>
      </c>
      <c r="I398" s="484" t="s">
        <v>172</v>
      </c>
      <c r="J398" s="484"/>
      <c r="K398" s="298" t="s">
        <v>95</v>
      </c>
      <c r="L398" s="297">
        <f>IF(K398="Depot", (K401-(25/60/24)), (K401-(15/60/24)))</f>
        <v>-1.0416666666666666E-2</v>
      </c>
      <c r="M398" s="483" t="s">
        <v>173</v>
      </c>
      <c r="N398" s="483" t="s">
        <v>174</v>
      </c>
      <c r="P398" s="398"/>
      <c r="Q398" s="387"/>
    </row>
    <row r="399" spans="1:17" s="262" customFormat="1" x14ac:dyDescent="0.25">
      <c r="A399" s="489" t="s">
        <v>176</v>
      </c>
      <c r="B399" s="489"/>
      <c r="C399" s="298" t="s">
        <v>157</v>
      </c>
      <c r="D399" s="298">
        <v>1.2708333333333333</v>
      </c>
      <c r="E399" s="493"/>
      <c r="F399" s="493"/>
      <c r="I399" s="484" t="s">
        <v>176</v>
      </c>
      <c r="J399" s="484"/>
      <c r="K399" s="298" t="s">
        <v>95</v>
      </c>
      <c r="L399" s="297">
        <v>1.0256944444444445</v>
      </c>
      <c r="M399" s="483"/>
      <c r="N399" s="483"/>
      <c r="P399" s="398"/>
      <c r="Q399" s="387"/>
    </row>
    <row r="400" spans="1:17" s="262" customFormat="1" x14ac:dyDescent="0.25">
      <c r="A400" s="443" t="s">
        <v>177</v>
      </c>
      <c r="B400" s="443" t="s">
        <v>178</v>
      </c>
      <c r="C400" s="298" t="s">
        <v>179</v>
      </c>
      <c r="D400" s="298" t="s">
        <v>180</v>
      </c>
      <c r="E400" s="493"/>
      <c r="F400" s="493"/>
      <c r="I400" s="442" t="s">
        <v>177</v>
      </c>
      <c r="J400" s="442" t="s">
        <v>178</v>
      </c>
      <c r="K400" s="298" t="s">
        <v>179</v>
      </c>
      <c r="L400" s="297" t="s">
        <v>180</v>
      </c>
      <c r="M400" s="483"/>
      <c r="N400" s="483"/>
      <c r="P400" s="398"/>
      <c r="Q400" s="387"/>
    </row>
    <row r="401" spans="1:17" s="262" customFormat="1" x14ac:dyDescent="0.25">
      <c r="A401" s="485">
        <v>85</v>
      </c>
      <c r="B401" s="490" t="s">
        <v>195</v>
      </c>
      <c r="C401" s="301"/>
      <c r="D401" s="301"/>
      <c r="E401" s="302">
        <f>C402-D401</f>
        <v>0</v>
      </c>
      <c r="F401" s="302">
        <f>D401-C401</f>
        <v>0</v>
      </c>
      <c r="I401" s="485">
        <v>86</v>
      </c>
      <c r="J401" s="309"/>
      <c r="K401" s="301"/>
      <c r="L401" s="301"/>
      <c r="M401" s="302">
        <f>K402-L401</f>
        <v>0</v>
      </c>
      <c r="N401" s="302">
        <f>L401-K401</f>
        <v>0</v>
      </c>
      <c r="P401" s="398"/>
      <c r="Q401" s="387"/>
    </row>
    <row r="402" spans="1:17" s="262" customFormat="1" x14ac:dyDescent="0.25">
      <c r="A402" s="486"/>
      <c r="B402" s="491"/>
      <c r="C402" s="303"/>
      <c r="D402" s="301"/>
      <c r="E402" s="302">
        <f>C403-D402</f>
        <v>0</v>
      </c>
      <c r="F402" s="302">
        <f>D402-C402</f>
        <v>0</v>
      </c>
      <c r="I402" s="486"/>
      <c r="J402" s="306"/>
      <c r="K402" s="301"/>
      <c r="L402" s="301"/>
      <c r="M402" s="302">
        <f>K403-L402</f>
        <v>0</v>
      </c>
      <c r="N402" s="302">
        <f>L402-K402</f>
        <v>0</v>
      </c>
      <c r="P402" s="398"/>
      <c r="Q402" s="387"/>
    </row>
    <row r="403" spans="1:17" s="262" customFormat="1" x14ac:dyDescent="0.25">
      <c r="A403" s="487"/>
      <c r="B403" s="492"/>
      <c r="C403" s="305"/>
      <c r="D403" s="298"/>
      <c r="E403" s="302"/>
      <c r="F403" s="302">
        <f>D403-C403</f>
        <v>0</v>
      </c>
      <c r="I403" s="487"/>
      <c r="J403" s="306"/>
      <c r="K403" s="303"/>
      <c r="L403" s="304"/>
      <c r="M403" s="302">
        <f>K404-L403</f>
        <v>0</v>
      </c>
      <c r="N403" s="302">
        <f>L403-K403</f>
        <v>0</v>
      </c>
      <c r="P403" s="398"/>
      <c r="Q403" s="387"/>
    </row>
    <row r="404" spans="1:17" s="262" customFormat="1" x14ac:dyDescent="0.25">
      <c r="A404" s="382">
        <v>85</v>
      </c>
      <c r="B404" s="309"/>
      <c r="C404" s="303"/>
      <c r="D404" s="301"/>
      <c r="E404" s="302"/>
      <c r="F404" s="302">
        <f>D404-C404</f>
        <v>0</v>
      </c>
      <c r="I404" s="442"/>
      <c r="J404" s="306"/>
      <c r="K404" s="305"/>
      <c r="L404" s="297"/>
      <c r="M404" s="302"/>
      <c r="N404" s="302">
        <f>L404-K404</f>
        <v>0</v>
      </c>
      <c r="P404" s="398"/>
      <c r="Q404" s="387"/>
    </row>
    <row r="405" spans="1:17" s="262" customFormat="1" x14ac:dyDescent="0.25">
      <c r="A405" s="443"/>
      <c r="B405" s="309"/>
      <c r="C405" s="305"/>
      <c r="D405" s="298"/>
      <c r="E405" s="302"/>
      <c r="F405" s="302"/>
      <c r="I405" s="442"/>
      <c r="J405" s="306"/>
      <c r="K405" s="305"/>
      <c r="L405" s="297"/>
      <c r="M405" s="302"/>
      <c r="N405" s="302"/>
      <c r="P405" s="398"/>
      <c r="Q405" s="387"/>
    </row>
    <row r="406" spans="1:17" s="262" customFormat="1" x14ac:dyDescent="0.25">
      <c r="A406" s="443"/>
      <c r="B406" s="309"/>
      <c r="C406" s="303"/>
      <c r="D406" s="301"/>
      <c r="E406" s="302"/>
      <c r="F406" s="302"/>
      <c r="I406" s="442"/>
      <c r="J406" s="306"/>
      <c r="K406" s="303"/>
      <c r="L406" s="304"/>
      <c r="M406" s="302"/>
      <c r="N406" s="302"/>
      <c r="P406" s="398"/>
      <c r="Q406" s="387"/>
    </row>
    <row r="407" spans="1:17" s="262" customFormat="1" x14ac:dyDescent="0.25">
      <c r="A407" s="317">
        <f>D399-D398</f>
        <v>0.33333333333333326</v>
      </c>
      <c r="B407" s="488"/>
      <c r="C407" s="488"/>
      <c r="D407" s="488"/>
      <c r="E407" s="317">
        <f>SUM(E401:E406)</f>
        <v>0</v>
      </c>
      <c r="F407" s="317">
        <f>SUM(F401:F406)</f>
        <v>0</v>
      </c>
      <c r="I407" s="307">
        <f>L399-L398</f>
        <v>1.0361111111111112</v>
      </c>
      <c r="J407" s="482"/>
      <c r="K407" s="482"/>
      <c r="L407" s="482"/>
      <c r="M407" s="307">
        <f>SUM(M401:M406)</f>
        <v>0</v>
      </c>
      <c r="N407" s="307">
        <f>SUM(N401:N406)</f>
        <v>0</v>
      </c>
      <c r="P407" s="400">
        <f>F407+N407</f>
        <v>0</v>
      </c>
      <c r="Q407" s="388"/>
    </row>
    <row r="408" spans="1:17" s="262" customFormat="1" x14ac:dyDescent="0.25">
      <c r="P408" s="398"/>
      <c r="Q408" s="387"/>
    </row>
    <row r="409" spans="1:17" s="262" customFormat="1" ht="15" customHeight="1" thickBot="1" x14ac:dyDescent="0.3">
      <c r="P409" s="398"/>
      <c r="Q409" s="387"/>
    </row>
    <row r="410" spans="1:17" s="262" customFormat="1" ht="16.5" thickBot="1" x14ac:dyDescent="0.3">
      <c r="L410" s="393" t="s">
        <v>208</v>
      </c>
      <c r="M410" s="394"/>
      <c r="N410" s="395"/>
      <c r="O410" s="396"/>
      <c r="P410" s="401">
        <f>SUM(P11:P407)</f>
        <v>14.792361111111115</v>
      </c>
      <c r="Q410" s="387"/>
    </row>
    <row r="411" spans="1:17" s="262" customFormat="1" ht="16.5" thickBot="1" x14ac:dyDescent="0.3">
      <c r="L411" s="393" t="s">
        <v>209</v>
      </c>
      <c r="M411" s="394"/>
      <c r="N411" s="395"/>
      <c r="O411" s="396"/>
      <c r="P411" s="402">
        <f>P410/73</f>
        <v>0.20263508371385089</v>
      </c>
      <c r="Q411" s="387"/>
    </row>
    <row r="412" spans="1:17" s="262" customFormat="1" ht="16.5" thickBot="1" x14ac:dyDescent="0.3">
      <c r="L412" s="393" t="s">
        <v>210</v>
      </c>
      <c r="M412" s="394"/>
      <c r="N412" s="395"/>
      <c r="O412" s="396"/>
      <c r="P412" s="403">
        <f>P410/70</f>
        <v>0.2113194444444445</v>
      </c>
      <c r="Q412" s="387"/>
    </row>
    <row r="413" spans="1:17" s="262" customFormat="1" x14ac:dyDescent="0.25">
      <c r="P413" s="398"/>
      <c r="Q413" s="387"/>
    </row>
    <row r="414" spans="1:17" s="262" customFormat="1" x14ac:dyDescent="0.25">
      <c r="P414" s="398"/>
      <c r="Q414" s="387"/>
    </row>
    <row r="415" spans="1:17" s="262" customFormat="1" x14ac:dyDescent="0.25">
      <c r="P415" s="398"/>
      <c r="Q415" s="387"/>
    </row>
    <row r="416" spans="1:17" s="262" customFormat="1" x14ac:dyDescent="0.25">
      <c r="P416" s="398"/>
      <c r="Q416" s="387"/>
    </row>
    <row r="417" spans="16:17" s="262" customFormat="1" x14ac:dyDescent="0.25">
      <c r="P417" s="398"/>
      <c r="Q417" s="387"/>
    </row>
    <row r="418" spans="16:17" s="262" customFormat="1" x14ac:dyDescent="0.25">
      <c r="P418" s="400"/>
      <c r="Q418" s="388"/>
    </row>
    <row r="419" spans="16:17" s="262" customFormat="1" x14ac:dyDescent="0.25">
      <c r="P419" s="398"/>
      <c r="Q419" s="387"/>
    </row>
    <row r="420" spans="16:17" s="262" customFormat="1" ht="15" customHeight="1" x14ac:dyDescent="0.25">
      <c r="P420" s="398"/>
      <c r="Q420" s="387"/>
    </row>
    <row r="421" spans="16:17" s="262" customFormat="1" x14ac:dyDescent="0.25">
      <c r="P421" s="398"/>
      <c r="Q421" s="387"/>
    </row>
    <row r="422" spans="16:17" s="262" customFormat="1" x14ac:dyDescent="0.25">
      <c r="P422" s="398"/>
      <c r="Q422" s="387"/>
    </row>
    <row r="423" spans="16:17" s="262" customFormat="1" x14ac:dyDescent="0.25">
      <c r="P423" s="398"/>
      <c r="Q423" s="387"/>
    </row>
    <row r="424" spans="16:17" s="262" customFormat="1" x14ac:dyDescent="0.25">
      <c r="P424" s="398"/>
      <c r="Q424" s="387"/>
    </row>
    <row r="425" spans="16:17" s="262" customFormat="1" x14ac:dyDescent="0.25">
      <c r="P425" s="398"/>
      <c r="Q425" s="387"/>
    </row>
    <row r="426" spans="16:17" s="262" customFormat="1" x14ac:dyDescent="0.25">
      <c r="P426" s="398"/>
      <c r="Q426" s="387"/>
    </row>
    <row r="427" spans="16:17" s="262" customFormat="1" x14ac:dyDescent="0.25">
      <c r="P427" s="398"/>
      <c r="Q427" s="387"/>
    </row>
    <row r="428" spans="16:17" s="262" customFormat="1" x14ac:dyDescent="0.25">
      <c r="P428" s="398"/>
      <c r="Q428" s="387"/>
    </row>
    <row r="429" spans="16:17" s="262" customFormat="1" x14ac:dyDescent="0.25">
      <c r="P429" s="400">
        <f>N374+N396</f>
        <v>0.39583333333333337</v>
      </c>
      <c r="Q429" s="388"/>
    </row>
    <row r="430" spans="16:17" s="262" customFormat="1" x14ac:dyDescent="0.25">
      <c r="P430" s="398"/>
      <c r="Q430" s="387"/>
    </row>
    <row r="431" spans="16:17" s="262" customFormat="1" ht="15" customHeight="1" x14ac:dyDescent="0.25">
      <c r="P431" s="398"/>
      <c r="Q431" s="387"/>
    </row>
    <row r="432" spans="16:17" s="262" customFormat="1" x14ac:dyDescent="0.25">
      <c r="P432" s="398"/>
      <c r="Q432" s="387"/>
    </row>
    <row r="433" spans="1:17" s="262" customFormat="1" x14ac:dyDescent="0.25">
      <c r="P433" s="398"/>
      <c r="Q433" s="387"/>
    </row>
    <row r="434" spans="1:17" s="262" customFormat="1" x14ac:dyDescent="0.25">
      <c r="P434" s="398"/>
      <c r="Q434" s="387"/>
    </row>
    <row r="435" spans="1:17" s="262" customFormat="1" x14ac:dyDescent="0.25">
      <c r="P435" s="398"/>
      <c r="Q435" s="387"/>
    </row>
    <row r="436" spans="1:17" s="262" customFormat="1" x14ac:dyDescent="0.25">
      <c r="P436" s="398"/>
      <c r="Q436" s="387"/>
    </row>
    <row r="437" spans="1:17" s="262" customFormat="1" x14ac:dyDescent="0.25">
      <c r="P437" s="398"/>
      <c r="Q437" s="387"/>
    </row>
    <row r="438" spans="1:17" s="262" customFormat="1" x14ac:dyDescent="0.25">
      <c r="P438" s="398"/>
      <c r="Q438" s="387"/>
    </row>
    <row r="439" spans="1:17" s="262" customFormat="1" x14ac:dyDescent="0.25">
      <c r="P439" s="398"/>
      <c r="Q439" s="387"/>
    </row>
    <row r="440" spans="1:17" s="262" customFormat="1" x14ac:dyDescent="0.25">
      <c r="P440" s="400">
        <f>F407+F385</f>
        <v>0.21805555555555556</v>
      </c>
      <c r="Q440" s="388"/>
    </row>
    <row r="442" spans="1:17" ht="15" customHeight="1" x14ac:dyDescent="0.25">
      <c r="A442" s="484" t="s">
        <v>172</v>
      </c>
      <c r="B442" s="484"/>
      <c r="C442" s="298" t="s">
        <v>95</v>
      </c>
      <c r="D442" s="297">
        <f>IF(C442="Depot", (C445-(25/60/24)), (C445-(15/60/24)))</f>
        <v>-1.0416666666666666E-2</v>
      </c>
      <c r="E442" s="483" t="s">
        <v>173</v>
      </c>
      <c r="F442" s="483" t="s">
        <v>174</v>
      </c>
    </row>
    <row r="443" spans="1:17" x14ac:dyDescent="0.25">
      <c r="A443" s="484" t="s">
        <v>176</v>
      </c>
      <c r="B443" s="484"/>
      <c r="C443" s="311" t="s">
        <v>94</v>
      </c>
      <c r="D443" s="297">
        <v>1</v>
      </c>
      <c r="E443" s="483"/>
      <c r="F443" s="483"/>
    </row>
    <row r="444" spans="1:17" x14ac:dyDescent="0.25">
      <c r="A444" s="442" t="s">
        <v>177</v>
      </c>
      <c r="B444" s="442" t="s">
        <v>178</v>
      </c>
      <c r="C444" s="298" t="s">
        <v>179</v>
      </c>
      <c r="D444" s="297" t="s">
        <v>180</v>
      </c>
      <c r="E444" s="483"/>
      <c r="F444" s="483"/>
    </row>
    <row r="445" spans="1:17" x14ac:dyDescent="0.25">
      <c r="A445" s="485">
        <v>94</v>
      </c>
      <c r="B445" s="309"/>
      <c r="C445" s="301"/>
      <c r="D445" s="301"/>
      <c r="E445" s="302">
        <f>C446-D445</f>
        <v>0</v>
      </c>
      <c r="F445" s="302">
        <f>D445-C445</f>
        <v>0</v>
      </c>
    </row>
    <row r="446" spans="1:17" x14ac:dyDescent="0.25">
      <c r="A446" s="486"/>
      <c r="B446" s="306"/>
      <c r="C446" s="303"/>
      <c r="D446" s="304"/>
      <c r="E446" s="302">
        <f>C447-D446</f>
        <v>0</v>
      </c>
      <c r="F446" s="302">
        <f>D446-C446</f>
        <v>0</v>
      </c>
    </row>
    <row r="447" spans="1:17" x14ac:dyDescent="0.25">
      <c r="A447" s="487"/>
      <c r="B447" s="306"/>
      <c r="C447" s="305"/>
      <c r="D447" s="297"/>
      <c r="E447" s="302"/>
      <c r="F447" s="302">
        <f>D447-C447</f>
        <v>0</v>
      </c>
    </row>
    <row r="448" spans="1:17" x14ac:dyDescent="0.25">
      <c r="A448" s="442"/>
      <c r="B448" s="306"/>
      <c r="C448" s="303"/>
      <c r="D448" s="304"/>
      <c r="E448" s="302"/>
      <c r="F448" s="302"/>
    </row>
    <row r="449" spans="1:17" x14ac:dyDescent="0.25">
      <c r="A449" s="442"/>
      <c r="B449" s="306"/>
      <c r="C449" s="305"/>
      <c r="D449" s="297"/>
      <c r="E449" s="302"/>
      <c r="F449" s="302"/>
    </row>
    <row r="450" spans="1:17" x14ac:dyDescent="0.25">
      <c r="A450" s="442"/>
      <c r="B450" s="306"/>
      <c r="C450" s="303"/>
      <c r="D450" s="304"/>
      <c r="E450" s="302"/>
      <c r="F450" s="302"/>
    </row>
    <row r="451" spans="1:17" x14ac:dyDescent="0.25">
      <c r="A451" s="316">
        <f>D443-D442</f>
        <v>1.0104166666666667</v>
      </c>
      <c r="B451" s="482"/>
      <c r="C451" s="482"/>
      <c r="D451" s="482"/>
      <c r="E451" s="307">
        <f>SUM(E445:E450)</f>
        <v>0</v>
      </c>
      <c r="F451" s="307">
        <f>SUM(F445:F450)</f>
        <v>0</v>
      </c>
      <c r="P451" s="400">
        <f>N407+F451</f>
        <v>0</v>
      </c>
      <c r="Q451" s="388"/>
    </row>
    <row r="453" spans="1:17" ht="15" customHeight="1" x14ac:dyDescent="0.25">
      <c r="A453" s="484" t="s">
        <v>172</v>
      </c>
      <c r="B453" s="484"/>
      <c r="C453" s="298" t="s">
        <v>95</v>
      </c>
      <c r="D453" s="297">
        <f>IF(C453="Depot", (C456-(25/60/24)), (C456-(15/60/24)))</f>
        <v>-1.0416666666666666E-2</v>
      </c>
      <c r="E453" s="483" t="s">
        <v>173</v>
      </c>
      <c r="F453" s="483" t="s">
        <v>174</v>
      </c>
      <c r="I453" s="484" t="s">
        <v>172</v>
      </c>
      <c r="J453" s="484"/>
      <c r="K453" s="298" t="s">
        <v>95</v>
      </c>
      <c r="L453" s="297">
        <f>IF(K453="Depot", (K456-(25/60/24)), (K456-(15/60/24)))</f>
        <v>-1.0416666666666666E-2</v>
      </c>
      <c r="M453" s="483" t="s">
        <v>173</v>
      </c>
      <c r="N453" s="483" t="s">
        <v>174</v>
      </c>
    </row>
    <row r="454" spans="1:17" x14ac:dyDescent="0.25">
      <c r="A454" s="484" t="s">
        <v>176</v>
      </c>
      <c r="B454" s="484"/>
      <c r="C454" s="311" t="s">
        <v>94</v>
      </c>
      <c r="D454" s="297">
        <v>1.0333333333333334</v>
      </c>
      <c r="E454" s="483"/>
      <c r="F454" s="483"/>
      <c r="I454" s="484" t="s">
        <v>176</v>
      </c>
      <c r="J454" s="484"/>
      <c r="K454" s="296" t="s">
        <v>157</v>
      </c>
      <c r="L454" s="297" t="b">
        <f>IF(L461&gt;0,IF(K454="Depot",L461+(20/24/60),L461+(10/60/24)),IF(L460&gt;0,IF(K454="Depot",L460+(20/24/60),L460+(10/60/24)),IF(L459&gt;0,IF(K454="Depot",L459+(20/24/60),L459+(10/60/24)),IF(L458&gt;0,IF(K454="Depot",L458+(20/24/60),L458+(10/60/24)),IF(L457&gt;0,IF(K454="Depot",L457+(20/24/60),L457+(10/60/24)),IF(L456&gt;0,IF(K454="Depot",L456+(20/24/60),L456+(10/60/24))))))))</f>
        <v>0</v>
      </c>
      <c r="M454" s="483"/>
      <c r="N454" s="483"/>
    </row>
    <row r="455" spans="1:17" x14ac:dyDescent="0.25">
      <c r="A455" s="442" t="s">
        <v>177</v>
      </c>
      <c r="B455" s="442" t="s">
        <v>178</v>
      </c>
      <c r="C455" s="298" t="s">
        <v>179</v>
      </c>
      <c r="D455" s="297" t="s">
        <v>180</v>
      </c>
      <c r="E455" s="483"/>
      <c r="F455" s="483"/>
      <c r="I455" s="442" t="s">
        <v>177</v>
      </c>
      <c r="J455" s="442" t="s">
        <v>178</v>
      </c>
      <c r="K455" s="298" t="s">
        <v>179</v>
      </c>
      <c r="L455" s="297" t="s">
        <v>180</v>
      </c>
      <c r="M455" s="483"/>
      <c r="N455" s="483"/>
    </row>
    <row r="456" spans="1:17" x14ac:dyDescent="0.25">
      <c r="A456" s="485">
        <v>96</v>
      </c>
      <c r="B456" s="309"/>
      <c r="C456" s="301"/>
      <c r="D456" s="301"/>
      <c r="E456" s="302">
        <f>C457-D456</f>
        <v>0</v>
      </c>
      <c r="F456" s="302">
        <f>D456-C456</f>
        <v>0</v>
      </c>
      <c r="I456" s="485">
        <v>97</v>
      </c>
      <c r="J456" s="309"/>
      <c r="K456" s="303"/>
      <c r="L456" s="304"/>
      <c r="M456" s="302">
        <f>K457-L456</f>
        <v>0</v>
      </c>
      <c r="N456" s="302">
        <f>L456-K456</f>
        <v>0</v>
      </c>
    </row>
    <row r="457" spans="1:17" x14ac:dyDescent="0.25">
      <c r="A457" s="486"/>
      <c r="B457" s="306"/>
      <c r="C457" s="303"/>
      <c r="D457" s="304"/>
      <c r="E457" s="302">
        <f>C458-D457</f>
        <v>0</v>
      </c>
      <c r="F457" s="302">
        <f>D457-C457</f>
        <v>0</v>
      </c>
      <c r="I457" s="486"/>
      <c r="J457" s="306"/>
      <c r="K457" s="303"/>
      <c r="L457" s="304"/>
      <c r="M457" s="302">
        <f>K458-L457</f>
        <v>0</v>
      </c>
      <c r="N457" s="302">
        <f>L457-K457</f>
        <v>0</v>
      </c>
    </row>
    <row r="458" spans="1:17" x14ac:dyDescent="0.25">
      <c r="A458" s="487"/>
      <c r="B458" s="306"/>
      <c r="C458" s="303"/>
      <c r="D458" s="304"/>
      <c r="E458" s="302">
        <f>C459-D458</f>
        <v>0</v>
      </c>
      <c r="F458" s="302">
        <f>D458-C458</f>
        <v>0</v>
      </c>
      <c r="I458" s="487"/>
      <c r="J458" s="306"/>
      <c r="K458" s="305"/>
      <c r="L458" s="297"/>
      <c r="M458" s="302"/>
      <c r="N458" s="302">
        <f>L458-K458</f>
        <v>0</v>
      </c>
    </row>
    <row r="459" spans="1:17" x14ac:dyDescent="0.25">
      <c r="A459" s="442"/>
      <c r="B459" s="306"/>
      <c r="C459" s="305"/>
      <c r="D459" s="297"/>
      <c r="E459" s="302"/>
      <c r="F459" s="302">
        <f>D459-C459</f>
        <v>0</v>
      </c>
      <c r="I459" s="442"/>
      <c r="J459" s="306"/>
      <c r="K459" s="305"/>
      <c r="L459" s="297"/>
      <c r="M459" s="302"/>
      <c r="N459" s="302"/>
    </row>
    <row r="460" spans="1:17" x14ac:dyDescent="0.25">
      <c r="A460" s="442"/>
      <c r="B460" s="306"/>
      <c r="C460" s="305"/>
      <c r="D460" s="297"/>
      <c r="E460" s="302"/>
      <c r="F460" s="302"/>
      <c r="I460" s="442"/>
      <c r="J460" s="306"/>
      <c r="K460" s="305"/>
      <c r="L460" s="297"/>
      <c r="M460" s="302"/>
      <c r="N460" s="302"/>
    </row>
    <row r="461" spans="1:17" x14ac:dyDescent="0.25">
      <c r="A461" s="442"/>
      <c r="B461" s="306"/>
      <c r="C461" s="303"/>
      <c r="D461" s="304"/>
      <c r="E461" s="302"/>
      <c r="F461" s="302"/>
      <c r="I461" s="442"/>
      <c r="J461" s="306"/>
      <c r="K461" s="303"/>
      <c r="L461" s="304"/>
      <c r="M461" s="302"/>
      <c r="N461" s="302"/>
    </row>
    <row r="462" spans="1:17" x14ac:dyDescent="0.25">
      <c r="A462" s="307">
        <f>D454-D453</f>
        <v>1.0437500000000002</v>
      </c>
      <c r="B462" s="482"/>
      <c r="C462" s="482"/>
      <c r="D462" s="482"/>
      <c r="E462" s="307">
        <f>SUM(E456:E461)</f>
        <v>0</v>
      </c>
      <c r="F462" s="307">
        <f>SUM(F456:F461)</f>
        <v>0</v>
      </c>
      <c r="I462" s="307">
        <f>L454-L453</f>
        <v>1.0416666666666666E-2</v>
      </c>
      <c r="J462" s="482"/>
      <c r="K462" s="482"/>
      <c r="L462" s="482"/>
      <c r="M462" s="307">
        <f>SUM(M456:M461)</f>
        <v>0</v>
      </c>
      <c r="N462" s="307">
        <f>SUM(N456:N461)</f>
        <v>0</v>
      </c>
      <c r="P462" s="400">
        <f>N462+F462</f>
        <v>0</v>
      </c>
      <c r="Q462" s="388"/>
    </row>
    <row r="464" spans="1:17" ht="15" customHeight="1" x14ac:dyDescent="0.25">
      <c r="A464" s="484" t="s">
        <v>172</v>
      </c>
      <c r="B464" s="484"/>
      <c r="C464" s="298" t="s">
        <v>95</v>
      </c>
      <c r="D464" s="297">
        <f>IF(C464="Depot", (C467-(25/60/24)), (C467-(15/60/24)))</f>
        <v>-1.0416666666666666E-2</v>
      </c>
      <c r="E464" s="483" t="s">
        <v>173</v>
      </c>
      <c r="F464" s="483" t="s">
        <v>174</v>
      </c>
      <c r="I464" s="484" t="s">
        <v>172</v>
      </c>
      <c r="J464" s="484"/>
      <c r="K464" s="298" t="s">
        <v>95</v>
      </c>
      <c r="L464" s="297">
        <f>IF(K464="Depot", (K467-(25/60/24)), (K467-(15/60/24)))</f>
        <v>-1.0416666666666666E-2</v>
      </c>
      <c r="M464" s="483" t="s">
        <v>173</v>
      </c>
      <c r="N464" s="483" t="s">
        <v>174</v>
      </c>
    </row>
    <row r="465" spans="1:17" x14ac:dyDescent="0.25">
      <c r="A465" s="484" t="s">
        <v>176</v>
      </c>
      <c r="B465" s="484"/>
      <c r="C465" s="311" t="s">
        <v>27</v>
      </c>
      <c r="D465" s="297">
        <v>1.0222222222222224</v>
      </c>
      <c r="E465" s="483"/>
      <c r="F465" s="483"/>
      <c r="I465" s="484" t="s">
        <v>176</v>
      </c>
      <c r="J465" s="484"/>
      <c r="K465" s="311" t="s">
        <v>99</v>
      </c>
      <c r="L465" s="297">
        <v>1.0347222222222221</v>
      </c>
      <c r="M465" s="483"/>
      <c r="N465" s="483"/>
    </row>
    <row r="466" spans="1:17" x14ac:dyDescent="0.25">
      <c r="A466" s="442" t="s">
        <v>177</v>
      </c>
      <c r="B466" s="442" t="s">
        <v>178</v>
      </c>
      <c r="C466" s="298" t="s">
        <v>179</v>
      </c>
      <c r="D466" s="297" t="s">
        <v>180</v>
      </c>
      <c r="E466" s="483"/>
      <c r="F466" s="483"/>
      <c r="I466" s="442" t="s">
        <v>177</v>
      </c>
      <c r="J466" s="442" t="s">
        <v>178</v>
      </c>
      <c r="K466" s="298" t="s">
        <v>179</v>
      </c>
      <c r="L466" s="297" t="s">
        <v>180</v>
      </c>
      <c r="M466" s="483"/>
      <c r="N466" s="483"/>
    </row>
    <row r="467" spans="1:17" x14ac:dyDescent="0.25">
      <c r="A467" s="485">
        <v>99</v>
      </c>
      <c r="B467" s="306"/>
      <c r="C467" s="301"/>
      <c r="D467" s="301"/>
      <c r="E467" s="302">
        <f>C468-D467</f>
        <v>0</v>
      </c>
      <c r="F467" s="302">
        <f>D467-C467</f>
        <v>0</v>
      </c>
      <c r="I467" s="485">
        <v>100</v>
      </c>
      <c r="J467" s="309"/>
      <c r="K467" s="303"/>
      <c r="L467" s="304"/>
      <c r="M467" s="302">
        <f>K468-L467</f>
        <v>0</v>
      </c>
      <c r="N467" s="302">
        <f>L467-K467</f>
        <v>0</v>
      </c>
    </row>
    <row r="468" spans="1:17" x14ac:dyDescent="0.25">
      <c r="A468" s="486"/>
      <c r="B468" s="306"/>
      <c r="C468" s="301"/>
      <c r="D468" s="301"/>
      <c r="E468" s="302">
        <f>C469-D468</f>
        <v>0</v>
      </c>
      <c r="F468" s="302">
        <f>D468-C468</f>
        <v>0</v>
      </c>
      <c r="I468" s="486"/>
      <c r="J468" s="306"/>
      <c r="K468" s="303"/>
      <c r="L468" s="304"/>
      <c r="M468" s="302">
        <f>K469-L468</f>
        <v>0</v>
      </c>
      <c r="N468" s="302">
        <f>L468-K468</f>
        <v>0</v>
      </c>
    </row>
    <row r="469" spans="1:17" x14ac:dyDescent="0.25">
      <c r="A469" s="487"/>
      <c r="B469" s="306"/>
      <c r="C469" s="303"/>
      <c r="D469" s="304"/>
      <c r="E469" s="302">
        <f>C470-D469</f>
        <v>0</v>
      </c>
      <c r="F469" s="302">
        <f>D469-C469</f>
        <v>0</v>
      </c>
      <c r="I469" s="487"/>
      <c r="J469" s="306"/>
      <c r="K469" s="305"/>
      <c r="L469" s="297"/>
      <c r="M469" s="302"/>
      <c r="N469" s="302">
        <f>L469-K469</f>
        <v>0</v>
      </c>
    </row>
    <row r="470" spans="1:17" x14ac:dyDescent="0.25">
      <c r="A470" s="442"/>
      <c r="B470" s="306"/>
      <c r="C470" s="305"/>
      <c r="D470" s="297"/>
      <c r="E470" s="302"/>
      <c r="F470" s="302">
        <f>D470-C470</f>
        <v>0</v>
      </c>
      <c r="I470" s="442"/>
      <c r="J470" s="306"/>
      <c r="K470" s="305"/>
      <c r="L470" s="297"/>
      <c r="M470" s="302"/>
      <c r="N470" s="302"/>
    </row>
    <row r="471" spans="1:17" x14ac:dyDescent="0.25">
      <c r="A471" s="442"/>
      <c r="B471" s="306"/>
      <c r="C471" s="301"/>
      <c r="D471" s="301"/>
      <c r="E471" s="302"/>
      <c r="F471" s="302"/>
      <c r="I471" s="442"/>
      <c r="J471" s="306"/>
      <c r="K471" s="305"/>
      <c r="L471" s="297"/>
      <c r="M471" s="302"/>
      <c r="N471" s="302"/>
    </row>
    <row r="472" spans="1:17" x14ac:dyDescent="0.25">
      <c r="A472" s="442"/>
      <c r="B472" s="306"/>
      <c r="C472" s="303"/>
      <c r="D472" s="304"/>
      <c r="E472" s="302"/>
      <c r="F472" s="302"/>
      <c r="I472" s="442"/>
      <c r="J472" s="306"/>
      <c r="K472" s="303"/>
      <c r="L472" s="304"/>
      <c r="M472" s="302"/>
      <c r="N472" s="302"/>
    </row>
    <row r="473" spans="1:17" x14ac:dyDescent="0.25">
      <c r="A473" s="307">
        <f>D465-D464</f>
        <v>1.0326388888888891</v>
      </c>
      <c r="B473" s="482"/>
      <c r="C473" s="482"/>
      <c r="D473" s="482"/>
      <c r="E473" s="307">
        <f>SUM(E467:E472)</f>
        <v>0</v>
      </c>
      <c r="F473" s="307">
        <f>SUM(F467:F472)</f>
        <v>0</v>
      </c>
      <c r="I473" s="307">
        <f>L465-L464</f>
        <v>1.0451388888888888</v>
      </c>
      <c r="J473" s="482"/>
      <c r="K473" s="482"/>
      <c r="L473" s="482"/>
      <c r="M473" s="307">
        <f>SUM(M467:M472)</f>
        <v>0</v>
      </c>
      <c r="N473" s="307">
        <f>SUM(N467:N472)</f>
        <v>0</v>
      </c>
      <c r="P473" s="400">
        <f>N473+F473</f>
        <v>0</v>
      </c>
      <c r="Q473" s="388"/>
    </row>
    <row r="475" spans="1:17" ht="15" customHeight="1" x14ac:dyDescent="0.25">
      <c r="A475" s="484" t="s">
        <v>172</v>
      </c>
      <c r="B475" s="484"/>
      <c r="C475" s="298" t="s">
        <v>95</v>
      </c>
      <c r="D475" s="297">
        <f>IF(C475="Depot", (C478-(25/60/24)), (C478-(15/60/24)))</f>
        <v>-1.0416666666666666E-2</v>
      </c>
      <c r="E475" s="483" t="s">
        <v>173</v>
      </c>
      <c r="F475" s="483" t="s">
        <v>174</v>
      </c>
      <c r="I475" s="484" t="s">
        <v>172</v>
      </c>
      <c r="J475" s="484"/>
      <c r="K475" s="298" t="s">
        <v>95</v>
      </c>
      <c r="L475" s="297">
        <f>IF(K475="Depot", (K478-(25/60/24)), (K478-(15/60/24)))</f>
        <v>-1.0416666666666666E-2</v>
      </c>
      <c r="M475" s="483" t="s">
        <v>173</v>
      </c>
      <c r="N475" s="483" t="s">
        <v>174</v>
      </c>
    </row>
    <row r="476" spans="1:17" x14ac:dyDescent="0.25">
      <c r="A476" s="484" t="s">
        <v>176</v>
      </c>
      <c r="B476" s="484"/>
      <c r="C476" s="298" t="s">
        <v>95</v>
      </c>
      <c r="D476" s="297" t="b">
        <f>IF(D483&gt;0,IF(C476="Depot",D483+(20/24/60),D483+(10/60/24)),IF(D482&gt;0,IF(C476="Depot",D482+(20/24/60),D482+(10/60/24)),IF(D481&gt;0,IF(C476="Depot",D481+(20/24/60),D481+(10/60/24)),IF(D480&gt;0,IF(C476="Depot",D480+(20/24/60),D480+(10/60/24)),IF(D479&gt;0,IF(C476="Depot",D479+(20/24/60),D479+(10/60/24)),IF(D478&gt;0,IF(C476="Depot",D478+(20/24/60),D478+(10/60/24))))))))</f>
        <v>0</v>
      </c>
      <c r="E476" s="483"/>
      <c r="F476" s="483"/>
      <c r="I476" s="484" t="s">
        <v>176</v>
      </c>
      <c r="J476" s="484"/>
      <c r="K476" s="298" t="s">
        <v>95</v>
      </c>
      <c r="L476" s="297" t="b">
        <f>IF(L483&gt;0,IF(K476="Depot",L483+(20/24/60),L483+(10/60/24)),IF(L482&gt;0,IF(K476="Depot",L482+(20/24/60),L482+(10/60/24)),IF(L481&gt;0,IF(K476="Depot",L481+(20/24/60),L481+(10/60/24)),IF(L480&gt;0,IF(K476="Depot",L480+(20/24/60),L480+(10/60/24)),IF(L479&gt;0,IF(K476="Depot",L479+(20/24/60),L479+(10/60/24)),IF(L478&gt;0,IF(K476="Depot",L478+(20/24/60),L478+(10/60/24))))))))</f>
        <v>0</v>
      </c>
      <c r="M476" s="483"/>
      <c r="N476" s="483"/>
    </row>
    <row r="477" spans="1:17" x14ac:dyDescent="0.25">
      <c r="A477" s="442" t="s">
        <v>177</v>
      </c>
      <c r="B477" s="442" t="s">
        <v>178</v>
      </c>
      <c r="C477" s="298" t="s">
        <v>179</v>
      </c>
      <c r="D477" s="297" t="s">
        <v>180</v>
      </c>
      <c r="E477" s="483"/>
      <c r="F477" s="483"/>
      <c r="I477" s="442" t="s">
        <v>177</v>
      </c>
      <c r="J477" s="442" t="s">
        <v>178</v>
      </c>
      <c r="K477" s="298" t="s">
        <v>179</v>
      </c>
      <c r="L477" s="297" t="s">
        <v>180</v>
      </c>
      <c r="M477" s="483"/>
      <c r="N477" s="483"/>
    </row>
    <row r="478" spans="1:17" x14ac:dyDescent="0.25">
      <c r="A478" s="485">
        <v>101</v>
      </c>
      <c r="B478" s="309"/>
      <c r="C478" s="301"/>
      <c r="D478" s="301"/>
      <c r="E478" s="302">
        <f>C479-D478</f>
        <v>0</v>
      </c>
      <c r="F478" s="302">
        <f>D478-C478</f>
        <v>0</v>
      </c>
      <c r="I478" s="485">
        <v>102</v>
      </c>
      <c r="J478" s="309"/>
      <c r="K478" s="301"/>
      <c r="L478" s="301"/>
      <c r="M478" s="302">
        <f>K479-L478</f>
        <v>0</v>
      </c>
      <c r="N478" s="302">
        <f>L478-K478</f>
        <v>0</v>
      </c>
    </row>
    <row r="479" spans="1:17" x14ac:dyDescent="0.25">
      <c r="A479" s="486"/>
      <c r="B479" s="309"/>
      <c r="C479" s="305"/>
      <c r="D479" s="297"/>
      <c r="E479" s="302">
        <f>C480-D479</f>
        <v>0</v>
      </c>
      <c r="F479" s="302">
        <f>D479-C479</f>
        <v>0</v>
      </c>
      <c r="I479" s="486"/>
      <c r="J479" s="306"/>
      <c r="K479" s="303"/>
      <c r="L479" s="304"/>
      <c r="M479" s="302">
        <f>K480-L479</f>
        <v>0</v>
      </c>
      <c r="N479" s="302">
        <f>L479-K479</f>
        <v>0</v>
      </c>
    </row>
    <row r="480" spans="1:17" x14ac:dyDescent="0.25">
      <c r="A480" s="487"/>
      <c r="B480" s="306"/>
      <c r="C480" s="303"/>
      <c r="D480" s="304"/>
      <c r="E480" s="302"/>
      <c r="F480" s="302">
        <f>D480-C480</f>
        <v>0</v>
      </c>
      <c r="I480" s="487"/>
      <c r="J480" s="306"/>
      <c r="K480" s="305"/>
      <c r="L480" s="297"/>
      <c r="M480" s="302"/>
      <c r="N480" s="302">
        <f>L480-K480</f>
        <v>0</v>
      </c>
    </row>
    <row r="481" spans="1:17" x14ac:dyDescent="0.25">
      <c r="A481" s="442"/>
      <c r="B481" s="306"/>
      <c r="C481" s="303"/>
      <c r="D481" s="304"/>
      <c r="E481" s="302"/>
      <c r="F481" s="302"/>
      <c r="I481" s="442"/>
      <c r="J481" s="306"/>
      <c r="K481" s="303"/>
      <c r="L481" s="304"/>
      <c r="M481" s="302"/>
      <c r="N481" s="302">
        <f>L481-K481</f>
        <v>0</v>
      </c>
    </row>
    <row r="482" spans="1:17" x14ac:dyDescent="0.25">
      <c r="A482" s="442"/>
      <c r="B482" s="306"/>
      <c r="C482" s="305"/>
      <c r="D482" s="297"/>
      <c r="E482" s="302"/>
      <c r="F482" s="302"/>
      <c r="I482" s="442"/>
      <c r="J482" s="306"/>
      <c r="K482" s="305"/>
      <c r="L482" s="297"/>
      <c r="M482" s="302"/>
      <c r="N482" s="302"/>
    </row>
    <row r="483" spans="1:17" x14ac:dyDescent="0.25">
      <c r="A483" s="442"/>
      <c r="B483" s="306"/>
      <c r="C483" s="303"/>
      <c r="D483" s="304"/>
      <c r="E483" s="302"/>
      <c r="F483" s="302"/>
      <c r="I483" s="442"/>
      <c r="J483" s="306"/>
      <c r="K483" s="303"/>
      <c r="L483" s="304"/>
      <c r="M483" s="302"/>
      <c r="N483" s="302"/>
    </row>
    <row r="484" spans="1:17" x14ac:dyDescent="0.25">
      <c r="A484" s="307">
        <f>D476-D475</f>
        <v>1.0416666666666666E-2</v>
      </c>
      <c r="B484" s="482"/>
      <c r="C484" s="482"/>
      <c r="D484" s="482"/>
      <c r="E484" s="307">
        <f>SUM(E478:E483)</f>
        <v>0</v>
      </c>
      <c r="F484" s="307">
        <f>SUM(F478:F483)</f>
        <v>0</v>
      </c>
      <c r="I484" s="317">
        <f>L476-L475</f>
        <v>1.0416666666666666E-2</v>
      </c>
      <c r="J484" s="488"/>
      <c r="K484" s="488"/>
      <c r="L484" s="488"/>
      <c r="M484" s="317">
        <f>SUM(M478:M483)</f>
        <v>0</v>
      </c>
      <c r="N484" s="317">
        <f>SUM(N478:N483)</f>
        <v>0</v>
      </c>
      <c r="P484" s="400">
        <f>N484+F484</f>
        <v>0</v>
      </c>
      <c r="Q484" s="388"/>
    </row>
    <row r="486" spans="1:17" ht="15" customHeight="1" x14ac:dyDescent="0.25">
      <c r="A486" s="484" t="s">
        <v>172</v>
      </c>
      <c r="B486" s="484"/>
      <c r="C486" s="298" t="s">
        <v>95</v>
      </c>
      <c r="D486" s="297">
        <f>IF(C486="Depot", (C489-(25/60/24)), (C489-(15/60/24)))</f>
        <v>-1.0416666666666666E-2</v>
      </c>
      <c r="E486" s="483" t="s">
        <v>173</v>
      </c>
      <c r="F486" s="483" t="s">
        <v>174</v>
      </c>
      <c r="I486" s="484" t="s">
        <v>172</v>
      </c>
      <c r="J486" s="484"/>
      <c r="K486" s="298" t="s">
        <v>95</v>
      </c>
      <c r="L486" s="297">
        <f>IF(K486="Depot", (K489-(25/60/24)), (K489-(15/60/24)))</f>
        <v>-1.0416666666666666E-2</v>
      </c>
      <c r="M486" s="483" t="s">
        <v>173</v>
      </c>
      <c r="N486" s="483" t="s">
        <v>174</v>
      </c>
    </row>
    <row r="487" spans="1:17" x14ac:dyDescent="0.25">
      <c r="A487" s="484" t="s">
        <v>176</v>
      </c>
      <c r="B487" s="484"/>
      <c r="C487" s="298" t="s">
        <v>99</v>
      </c>
      <c r="D487" s="297" t="b">
        <f>IF(D494&gt;0,IF(C487="Depot",D494+(20/24/60),D494+(10/60/24)),IF(D493&gt;0,IF(C487="Depot",D493+(20/24/60),D493+(10/60/24)),IF(D492&gt;0,IF(C487="Depot",D492+(20/24/60),D492+(10/60/24)),IF(D491&gt;0,IF(C487="Depot",D491+(20/24/60),D491+(10/60/24)),IF(D490&gt;0,IF(C487="Depot",D490+(20/24/60),D490+(10/60/24)),IF(D489&gt;0,IF(C487="Depot",D489+(20/24/60),D489+(10/60/24))))))))</f>
        <v>0</v>
      </c>
      <c r="E487" s="483"/>
      <c r="F487" s="483"/>
      <c r="I487" s="484" t="s">
        <v>176</v>
      </c>
      <c r="J487" s="484"/>
      <c r="K487" s="298" t="s">
        <v>95</v>
      </c>
      <c r="L487" s="297" t="b">
        <f>IF(L494&gt;0,IF(K487="Depot",L494+(20/24/60),L494+(10/60/24)),IF(L493&gt;0,IF(K487="Depot",L493+(20/24/60),L493+(10/60/24)),IF(L492&gt;0,IF(K487="Depot",L492+(20/24/60),L492+(10/60/24)),IF(L491&gt;0,IF(K487="Depot",L491+(20/24/60),L491+(10/60/24)),IF(L490&gt;0,IF(K487="Depot",L490+(20/24/60),L490+(10/60/24)),IF(L489&gt;0,IF(K487="Depot",L489+(20/24/60),L489+(10/60/24))))))))</f>
        <v>0</v>
      </c>
      <c r="M487" s="483"/>
      <c r="N487" s="483"/>
    </row>
    <row r="488" spans="1:17" x14ac:dyDescent="0.25">
      <c r="A488" s="442" t="s">
        <v>177</v>
      </c>
      <c r="B488" s="442" t="s">
        <v>178</v>
      </c>
      <c r="C488" s="298" t="s">
        <v>179</v>
      </c>
      <c r="D488" s="297" t="s">
        <v>180</v>
      </c>
      <c r="E488" s="483"/>
      <c r="F488" s="483"/>
      <c r="I488" s="442" t="s">
        <v>177</v>
      </c>
      <c r="J488" s="442" t="s">
        <v>178</v>
      </c>
      <c r="K488" s="298" t="s">
        <v>179</v>
      </c>
      <c r="L488" s="297" t="s">
        <v>180</v>
      </c>
      <c r="M488" s="483"/>
      <c r="N488" s="483"/>
    </row>
    <row r="489" spans="1:17" x14ac:dyDescent="0.25">
      <c r="A489" s="485">
        <v>103</v>
      </c>
      <c r="B489" s="309"/>
      <c r="C489" s="301"/>
      <c r="D489" s="301"/>
      <c r="E489" s="302">
        <f>C490-D489</f>
        <v>0</v>
      </c>
      <c r="F489" s="302">
        <f>D489-C489</f>
        <v>0</v>
      </c>
      <c r="I489" s="485">
        <v>104</v>
      </c>
      <c r="J489" s="309"/>
      <c r="K489" s="301"/>
      <c r="L489" s="301"/>
      <c r="M489" s="302">
        <f>K490-L489</f>
        <v>0</v>
      </c>
      <c r="N489" s="302">
        <f>L489-K489</f>
        <v>0</v>
      </c>
    </row>
    <row r="490" spans="1:17" x14ac:dyDescent="0.25">
      <c r="A490" s="486"/>
      <c r="B490" s="309"/>
      <c r="C490" s="305"/>
      <c r="D490" s="297"/>
      <c r="E490" s="302">
        <f>C491-D490</f>
        <v>0</v>
      </c>
      <c r="F490" s="302">
        <f>D490-C490</f>
        <v>0</v>
      </c>
      <c r="I490" s="486"/>
      <c r="J490" s="306"/>
      <c r="K490" s="303"/>
      <c r="L490" s="304"/>
      <c r="M490" s="302">
        <f>K491-L490</f>
        <v>0</v>
      </c>
      <c r="N490" s="302">
        <f>L490-K490</f>
        <v>0</v>
      </c>
    </row>
    <row r="491" spans="1:17" x14ac:dyDescent="0.25">
      <c r="A491" s="487"/>
      <c r="B491" s="306"/>
      <c r="C491" s="305"/>
      <c r="D491" s="297"/>
      <c r="E491" s="302"/>
      <c r="F491" s="302">
        <f>D491-C491</f>
        <v>0</v>
      </c>
      <c r="I491" s="487"/>
      <c r="J491" s="306"/>
      <c r="K491" s="305"/>
      <c r="L491" s="297"/>
      <c r="M491" s="302"/>
      <c r="N491" s="302">
        <f>L491-K491</f>
        <v>0</v>
      </c>
    </row>
    <row r="492" spans="1:17" x14ac:dyDescent="0.25">
      <c r="A492" s="442"/>
      <c r="B492" s="306"/>
      <c r="C492" s="303"/>
      <c r="D492" s="304"/>
      <c r="E492" s="302"/>
      <c r="F492" s="302"/>
      <c r="I492" s="442"/>
      <c r="J492" s="306"/>
      <c r="K492" s="303"/>
      <c r="L492" s="304"/>
      <c r="M492" s="302"/>
      <c r="N492" s="302"/>
    </row>
    <row r="493" spans="1:17" x14ac:dyDescent="0.25">
      <c r="A493" s="442"/>
      <c r="B493" s="306"/>
      <c r="C493" s="305"/>
      <c r="D493" s="297"/>
      <c r="E493" s="302"/>
      <c r="F493" s="302"/>
      <c r="I493" s="442"/>
      <c r="J493" s="306"/>
      <c r="K493" s="305"/>
      <c r="L493" s="297"/>
      <c r="M493" s="302"/>
      <c r="N493" s="302"/>
    </row>
    <row r="494" spans="1:17" x14ac:dyDescent="0.25">
      <c r="A494" s="442"/>
      <c r="B494" s="306"/>
      <c r="C494" s="303"/>
      <c r="D494" s="304"/>
      <c r="E494" s="302"/>
      <c r="F494" s="302"/>
      <c r="I494" s="442"/>
      <c r="J494" s="306"/>
      <c r="K494" s="303"/>
      <c r="L494" s="304"/>
      <c r="M494" s="302"/>
      <c r="N494" s="302"/>
    </row>
    <row r="495" spans="1:17" x14ac:dyDescent="0.25">
      <c r="A495" s="307">
        <f>D487-D486</f>
        <v>1.0416666666666666E-2</v>
      </c>
      <c r="B495" s="482"/>
      <c r="C495" s="482"/>
      <c r="D495" s="482"/>
      <c r="E495" s="307">
        <f>SUM(E489:E494)</f>
        <v>0</v>
      </c>
      <c r="F495" s="307">
        <f>SUM(F489:F494)</f>
        <v>0</v>
      </c>
      <c r="I495" s="307">
        <f>L487-L486</f>
        <v>1.0416666666666666E-2</v>
      </c>
      <c r="J495" s="482"/>
      <c r="K495" s="482"/>
      <c r="L495" s="482"/>
      <c r="M495" s="307">
        <f>SUM(M489:M494)</f>
        <v>0</v>
      </c>
      <c r="N495" s="307">
        <f>SUM(N489:N494)</f>
        <v>0</v>
      </c>
      <c r="P495" s="400">
        <f>N495+F495</f>
        <v>0</v>
      </c>
      <c r="Q495" s="388"/>
    </row>
    <row r="496" spans="1:17" x14ac:dyDescent="0.25">
      <c r="P496" s="404">
        <f>SUM(P11:P495)</f>
        <v>30.612565639269413</v>
      </c>
    </row>
    <row r="497" spans="1:17" ht="15" customHeight="1" x14ac:dyDescent="0.25">
      <c r="A497" s="484" t="s">
        <v>172</v>
      </c>
      <c r="B497" s="484"/>
      <c r="C497" s="298" t="s">
        <v>95</v>
      </c>
      <c r="D497" s="297">
        <f>IF(C497="Depot", (C500-(25/60/24)), (C500-(15/60/24)))</f>
        <v>-1.0416666666666666E-2</v>
      </c>
      <c r="E497" s="483" t="s">
        <v>173</v>
      </c>
      <c r="F497" s="483" t="s">
        <v>174</v>
      </c>
      <c r="I497" s="484" t="s">
        <v>172</v>
      </c>
      <c r="J497" s="484"/>
      <c r="K497" s="298"/>
      <c r="L497" s="297">
        <f>IF(K497="Depot", (K500-(25/60/24)), (K500-(15/60/24)))</f>
        <v>-1.0416666666666666E-2</v>
      </c>
      <c r="M497" s="483" t="s">
        <v>173</v>
      </c>
      <c r="N497" s="483" t="s">
        <v>174</v>
      </c>
      <c r="P497" s="404">
        <f>P496/88</f>
        <v>0.34787006408260696</v>
      </c>
    </row>
    <row r="498" spans="1:17" x14ac:dyDescent="0.25">
      <c r="A498" s="484" t="s">
        <v>176</v>
      </c>
      <c r="B498" s="484"/>
      <c r="C498" s="298" t="s">
        <v>95</v>
      </c>
      <c r="D498" s="297" t="b">
        <f>IF(D505&gt;0,IF(C498="Depot",D505+(20/24/60),D505+(10/60/24)),IF(D504&gt;0,IF(C498="Depot",D504+(20/24/60),D504+(10/60/24)),IF(D503&gt;0,IF(C498="Depot",D503+(20/24/60),D503+(10/60/24)),IF(D502&gt;0,IF(C498="Depot",D502+(20/24/60),D502+(10/60/24)),IF(D501&gt;0,IF(C498="Depot",D501+(20/24/60),D501+(10/60/24)),IF(D500&gt;0,IF(C498="Depot",D500+(20/24/60),D500+(10/60/24))))))))</f>
        <v>0</v>
      </c>
      <c r="E498" s="483"/>
      <c r="F498" s="483"/>
      <c r="I498" s="484" t="s">
        <v>176</v>
      </c>
      <c r="J498" s="484"/>
      <c r="K498" s="298"/>
      <c r="L498" s="297" t="b">
        <f>IF(L505&gt;0,IF(K498="Depot",L505+(20/24/60),L505+(10/60/24)),IF(L504&gt;0,IF(K498="Depot",L504+(20/24/60),L504+(10/60/24)),IF(L503&gt;0,IF(K498="Depot",L503+(20/24/60),L503+(10/60/24)),IF(L502&gt;0,IF(K498="Depot",L502+(20/24/60),L502+(10/60/24)),IF(L501&gt;0,IF(K498="Depot",L501+(20/24/60),L501+(10/60/24)),IF(L500&gt;0,IF(K498="Depot",L500+(20/24/60),L500+(10/60/24))))))))</f>
        <v>0</v>
      </c>
      <c r="M498" s="483"/>
      <c r="N498" s="483"/>
    </row>
    <row r="499" spans="1:17" x14ac:dyDescent="0.25">
      <c r="A499" s="442" t="s">
        <v>177</v>
      </c>
      <c r="B499" s="442" t="s">
        <v>178</v>
      </c>
      <c r="C499" s="298" t="s">
        <v>179</v>
      </c>
      <c r="D499" s="297" t="s">
        <v>180</v>
      </c>
      <c r="E499" s="483"/>
      <c r="F499" s="483"/>
      <c r="I499" s="442" t="s">
        <v>177</v>
      </c>
      <c r="J499" s="442" t="s">
        <v>178</v>
      </c>
      <c r="K499" s="298" t="s">
        <v>179</v>
      </c>
      <c r="L499" s="297" t="s">
        <v>180</v>
      </c>
      <c r="M499" s="483"/>
      <c r="N499" s="483"/>
    </row>
    <row r="500" spans="1:17" x14ac:dyDescent="0.25">
      <c r="A500" s="485">
        <v>106</v>
      </c>
      <c r="B500" s="309"/>
      <c r="C500" s="301"/>
      <c r="D500" s="301"/>
      <c r="E500" s="302">
        <f>C501-D500</f>
        <v>0</v>
      </c>
      <c r="F500" s="302">
        <f>D500-C500</f>
        <v>0</v>
      </c>
      <c r="I500" s="485">
        <v>107</v>
      </c>
      <c r="J500" s="309"/>
      <c r="K500" s="301"/>
      <c r="L500" s="301"/>
      <c r="M500" s="302">
        <f>K501-L500</f>
        <v>0</v>
      </c>
      <c r="N500" s="302">
        <f>L500-K500</f>
        <v>0</v>
      </c>
    </row>
    <row r="501" spans="1:17" x14ac:dyDescent="0.25">
      <c r="A501" s="486"/>
      <c r="B501" s="306"/>
      <c r="C501" s="303"/>
      <c r="D501" s="304"/>
      <c r="E501" s="302">
        <f>C502-D501</f>
        <v>0</v>
      </c>
      <c r="F501" s="302">
        <f>D501-C501</f>
        <v>0</v>
      </c>
      <c r="I501" s="486"/>
      <c r="J501" s="306"/>
      <c r="K501" s="303"/>
      <c r="L501" s="304"/>
      <c r="M501" s="302">
        <f>K502-L501</f>
        <v>0</v>
      </c>
      <c r="N501" s="302">
        <f>L501-K501</f>
        <v>0</v>
      </c>
    </row>
    <row r="502" spans="1:17" x14ac:dyDescent="0.25">
      <c r="A502" s="487"/>
      <c r="B502" s="306"/>
      <c r="C502" s="305"/>
      <c r="D502" s="297"/>
      <c r="E502" s="302"/>
      <c r="F502" s="302">
        <f>D502-C502</f>
        <v>0</v>
      </c>
      <c r="I502" s="487"/>
      <c r="J502" s="306"/>
      <c r="K502" s="305"/>
      <c r="L502" s="297"/>
      <c r="M502" s="302"/>
      <c r="N502" s="302">
        <f>L502-K502</f>
        <v>0</v>
      </c>
    </row>
    <row r="503" spans="1:17" x14ac:dyDescent="0.25">
      <c r="A503" s="442"/>
      <c r="B503" s="306"/>
      <c r="C503" s="303"/>
      <c r="D503" s="304"/>
      <c r="E503" s="302"/>
      <c r="F503" s="302"/>
      <c r="I503" s="442"/>
      <c r="J503" s="306"/>
      <c r="K503" s="303"/>
      <c r="L503" s="304"/>
      <c r="M503" s="302"/>
      <c r="N503" s="302"/>
    </row>
    <row r="504" spans="1:17" x14ac:dyDescent="0.25">
      <c r="A504" s="442"/>
      <c r="B504" s="306"/>
      <c r="C504" s="305"/>
      <c r="D504" s="297"/>
      <c r="E504" s="302"/>
      <c r="F504" s="302"/>
      <c r="I504" s="442"/>
      <c r="J504" s="306"/>
      <c r="K504" s="305"/>
      <c r="L504" s="297"/>
      <c r="M504" s="302"/>
      <c r="N504" s="302"/>
    </row>
    <row r="505" spans="1:17" x14ac:dyDescent="0.25">
      <c r="A505" s="442"/>
      <c r="B505" s="306"/>
      <c r="C505" s="303"/>
      <c r="D505" s="304"/>
      <c r="E505" s="302"/>
      <c r="F505" s="302"/>
      <c r="I505" s="442"/>
      <c r="J505" s="306"/>
      <c r="K505" s="303"/>
      <c r="L505" s="304"/>
      <c r="M505" s="302"/>
      <c r="N505" s="302"/>
    </row>
    <row r="506" spans="1:17" x14ac:dyDescent="0.25">
      <c r="A506" s="307">
        <f>D498-D497</f>
        <v>1.0416666666666666E-2</v>
      </c>
      <c r="B506" s="482"/>
      <c r="C506" s="482"/>
      <c r="D506" s="482"/>
      <c r="E506" s="307">
        <f>SUM(E500:E505)</f>
        <v>0</v>
      </c>
      <c r="F506" s="307">
        <f>SUM(F500:F505)</f>
        <v>0</v>
      </c>
      <c r="I506" s="307">
        <f>L498-L497</f>
        <v>1.0416666666666666E-2</v>
      </c>
      <c r="J506" s="482"/>
      <c r="K506" s="482"/>
      <c r="L506" s="482"/>
      <c r="M506" s="307">
        <f>SUM(M500:M505)</f>
        <v>0</v>
      </c>
      <c r="N506" s="307">
        <f>SUM(N500:N505)</f>
        <v>0</v>
      </c>
      <c r="P506" s="400"/>
      <c r="Q506" s="388"/>
    </row>
    <row r="507" spans="1:17" ht="15" customHeight="1" x14ac:dyDescent="0.25"/>
    <row r="508" spans="1:17" ht="15" customHeight="1" x14ac:dyDescent="0.25">
      <c r="A508" s="484" t="s">
        <v>172</v>
      </c>
      <c r="B508" s="484"/>
      <c r="C508" s="298"/>
      <c r="D508" s="297">
        <f>IF(C508="Depot", (C511-(25/60/24)), (C511-(15/60/24)))</f>
        <v>-1.0416666666666666E-2</v>
      </c>
      <c r="E508" s="483" t="s">
        <v>173</v>
      </c>
      <c r="F508" s="483" t="s">
        <v>174</v>
      </c>
      <c r="I508" s="484" t="s">
        <v>172</v>
      </c>
      <c r="J508" s="484"/>
      <c r="K508" s="298"/>
      <c r="L508" s="297">
        <f>IF(K508="Depot", (K511-(25/60/24)), (K511-(15/60/24)))</f>
        <v>-1.0416666666666666E-2</v>
      </c>
      <c r="M508" s="483" t="s">
        <v>173</v>
      </c>
      <c r="N508" s="483" t="s">
        <v>174</v>
      </c>
    </row>
    <row r="509" spans="1:17" x14ac:dyDescent="0.25">
      <c r="A509" s="484" t="s">
        <v>176</v>
      </c>
      <c r="B509" s="484"/>
      <c r="C509" s="298"/>
      <c r="D509" s="297" t="b">
        <f>IF(D516&gt;0,IF(C509="Depot",D516+(20/24/60),D516+(10/60/24)),IF(D515&gt;0,IF(C509="Depot",D515+(20/24/60),D515+(10/60/24)),IF(D514&gt;0,IF(C509="Depot",D514+(20/24/60),D514+(10/60/24)),IF(D513&gt;0,IF(C509="Depot",D513+(20/24/60),D513+(10/60/24)),IF(D512&gt;0,IF(C509="Depot",D512+(20/24/60),D512+(10/60/24)),IF(D511&gt;0,IF(C509="Depot",D511+(20/24/60),D511+(10/60/24))))))))</f>
        <v>0</v>
      </c>
      <c r="E509" s="483"/>
      <c r="F509" s="483"/>
      <c r="I509" s="484" t="s">
        <v>176</v>
      </c>
      <c r="J509" s="484"/>
      <c r="K509" s="298"/>
      <c r="L509" s="297" t="b">
        <f>IF(L516&gt;0,IF(K509="Depot",L516+(20/24/60),L516+(10/60/24)),IF(L515&gt;0,IF(K509="Depot",L515+(20/24/60),L515+(10/60/24)),IF(L514&gt;0,IF(K509="Depot",L514+(20/24/60),L514+(10/60/24)),IF(L513&gt;0,IF(K509="Depot",L513+(20/24/60),L513+(10/60/24)),IF(L512&gt;0,IF(K509="Depot",L512+(20/24/60),L512+(10/60/24)),IF(L511&gt;0,IF(K509="Depot",L511+(20/24/60),L511+(10/60/24))))))))</f>
        <v>0</v>
      </c>
      <c r="M509" s="483"/>
      <c r="N509" s="483"/>
    </row>
    <row r="510" spans="1:17" x14ac:dyDescent="0.25">
      <c r="A510" s="442" t="s">
        <v>177</v>
      </c>
      <c r="B510" s="442" t="s">
        <v>178</v>
      </c>
      <c r="C510" s="298" t="s">
        <v>179</v>
      </c>
      <c r="D510" s="297" t="s">
        <v>180</v>
      </c>
      <c r="E510" s="483"/>
      <c r="F510" s="483"/>
      <c r="I510" s="442" t="s">
        <v>177</v>
      </c>
      <c r="J510" s="442" t="s">
        <v>178</v>
      </c>
      <c r="K510" s="298" t="s">
        <v>179</v>
      </c>
      <c r="L510" s="297" t="s">
        <v>180</v>
      </c>
      <c r="M510" s="483"/>
      <c r="N510" s="483"/>
    </row>
    <row r="511" spans="1:17" x14ac:dyDescent="0.25">
      <c r="A511" s="485">
        <v>108</v>
      </c>
      <c r="B511" s="309"/>
      <c r="C511" s="301"/>
      <c r="D511" s="301"/>
      <c r="E511" s="302">
        <f>C512-D511</f>
        <v>0</v>
      </c>
      <c r="F511" s="302">
        <f>D511-C511</f>
        <v>0</v>
      </c>
      <c r="I511" s="485">
        <v>109</v>
      </c>
      <c r="J511" s="309"/>
      <c r="K511" s="301"/>
      <c r="L511" s="301"/>
      <c r="M511" s="302">
        <f>K512-L511</f>
        <v>0</v>
      </c>
      <c r="N511" s="302">
        <f>L511-K511</f>
        <v>0</v>
      </c>
    </row>
    <row r="512" spans="1:17" x14ac:dyDescent="0.25">
      <c r="A512" s="486"/>
      <c r="B512" s="306"/>
      <c r="C512" s="303"/>
      <c r="D512" s="304"/>
      <c r="E512" s="302">
        <f>C513-D512</f>
        <v>0</v>
      </c>
      <c r="F512" s="302">
        <f>D512-C512</f>
        <v>0</v>
      </c>
      <c r="I512" s="486"/>
      <c r="J512" s="306"/>
      <c r="K512" s="303"/>
      <c r="L512" s="304"/>
      <c r="M512" s="302">
        <f>K513-L512</f>
        <v>0</v>
      </c>
      <c r="N512" s="302">
        <f>L512-K512</f>
        <v>0</v>
      </c>
    </row>
    <row r="513" spans="1:17" x14ac:dyDescent="0.25">
      <c r="A513" s="487"/>
      <c r="B513" s="306"/>
      <c r="C513" s="305"/>
      <c r="D513" s="297"/>
      <c r="E513" s="302"/>
      <c r="F513" s="302">
        <f>D513-C513</f>
        <v>0</v>
      </c>
      <c r="I513" s="487"/>
      <c r="J513" s="306"/>
      <c r="K513" s="305"/>
      <c r="L513" s="297"/>
      <c r="M513" s="302"/>
      <c r="N513" s="302">
        <f>L513-K513</f>
        <v>0</v>
      </c>
    </row>
    <row r="514" spans="1:17" x14ac:dyDescent="0.25">
      <c r="A514" s="442"/>
      <c r="B514" s="306"/>
      <c r="C514" s="303"/>
      <c r="D514" s="304"/>
      <c r="E514" s="302"/>
      <c r="F514" s="302"/>
      <c r="I514" s="442"/>
      <c r="J514" s="306"/>
      <c r="K514" s="303"/>
      <c r="L514" s="304"/>
      <c r="M514" s="302"/>
      <c r="N514" s="302"/>
    </row>
    <row r="515" spans="1:17" x14ac:dyDescent="0.25">
      <c r="A515" s="442"/>
      <c r="B515" s="306"/>
      <c r="C515" s="305"/>
      <c r="D515" s="297"/>
      <c r="E515" s="302"/>
      <c r="F515" s="302"/>
      <c r="I515" s="442"/>
      <c r="J515" s="306"/>
      <c r="K515" s="305"/>
      <c r="L515" s="297"/>
      <c r="M515" s="302"/>
      <c r="N515" s="302"/>
    </row>
    <row r="516" spans="1:17" x14ac:dyDescent="0.25">
      <c r="A516" s="442"/>
      <c r="B516" s="306"/>
      <c r="C516" s="303"/>
      <c r="D516" s="304"/>
      <c r="E516" s="302"/>
      <c r="F516" s="302"/>
      <c r="I516" s="442"/>
      <c r="J516" s="306"/>
      <c r="K516" s="303"/>
      <c r="L516" s="304"/>
      <c r="M516" s="302"/>
      <c r="N516" s="302"/>
    </row>
    <row r="517" spans="1:17" x14ac:dyDescent="0.25">
      <c r="A517" s="307">
        <f>D509-D508</f>
        <v>1.0416666666666666E-2</v>
      </c>
      <c r="B517" s="482"/>
      <c r="C517" s="482"/>
      <c r="D517" s="482"/>
      <c r="E517" s="307">
        <f>SUM(E511:E516)</f>
        <v>0</v>
      </c>
      <c r="F517" s="307">
        <f>SUM(F511:F516)</f>
        <v>0</v>
      </c>
      <c r="I517" s="307">
        <f>L509-L508</f>
        <v>1.0416666666666666E-2</v>
      </c>
      <c r="J517" s="482"/>
      <c r="K517" s="482"/>
      <c r="L517" s="482"/>
      <c r="M517" s="307">
        <f>SUM(M511:M516)</f>
        <v>0</v>
      </c>
      <c r="N517" s="307">
        <f>SUM(N511:N516)</f>
        <v>0</v>
      </c>
      <c r="P517" s="400"/>
      <c r="Q517" s="388"/>
    </row>
    <row r="519" spans="1:17" ht="15" customHeight="1" x14ac:dyDescent="0.25">
      <c r="A519" s="484" t="s">
        <v>172</v>
      </c>
      <c r="B519" s="484"/>
      <c r="C519" s="298"/>
      <c r="D519" s="297">
        <f>IF(C519="Depot", (C522-(25/60/24)), (C522-(15/60/24)))</f>
        <v>-1.0416666666666666E-2</v>
      </c>
      <c r="E519" s="483" t="s">
        <v>173</v>
      </c>
      <c r="F519" s="483" t="s">
        <v>174</v>
      </c>
      <c r="I519" s="484" t="s">
        <v>172</v>
      </c>
      <c r="J519" s="484"/>
      <c r="K519" s="298"/>
      <c r="L519" s="297">
        <f>IF(K519="Depot", (K522-(25/60/24)), (K522-(15/60/24)))</f>
        <v>-1.0416666666666666E-2</v>
      </c>
      <c r="M519" s="483" t="s">
        <v>173</v>
      </c>
      <c r="N519" s="483" t="s">
        <v>174</v>
      </c>
    </row>
    <row r="520" spans="1:17" x14ac:dyDescent="0.25">
      <c r="A520" s="484" t="s">
        <v>176</v>
      </c>
      <c r="B520" s="484"/>
      <c r="C520" s="298"/>
      <c r="D520" s="297" t="b">
        <f>IF(D527&gt;0,IF(C520="Depot",D527+(20/24/60),D527+(10/60/24)),IF(D526&gt;0,IF(C520="Depot",D526+(20/24/60),D526+(10/60/24)),IF(D525&gt;0,IF(C520="Depot",D525+(20/24/60),D525+(10/60/24)),IF(D524&gt;0,IF(C520="Depot",D524+(20/24/60),D524+(10/60/24)),IF(D523&gt;0,IF(C520="Depot",D523+(20/24/60),D523+(10/60/24)),IF(D522&gt;0,IF(C520="Depot",D522+(20/24/60),D522+(10/60/24))))))))</f>
        <v>0</v>
      </c>
      <c r="E520" s="483"/>
      <c r="F520" s="483"/>
      <c r="I520" s="484" t="s">
        <v>176</v>
      </c>
      <c r="J520" s="484"/>
      <c r="K520" s="298"/>
      <c r="L520" s="297" t="b">
        <f>IF(L527&gt;0,IF(K520="Depot",L527+(20/24/60),L527+(10/60/24)),IF(L526&gt;0,IF(K520="Depot",L526+(20/24/60),L526+(10/60/24)),IF(L525&gt;0,IF(K520="Depot",L525+(20/24/60),L525+(10/60/24)),IF(L524&gt;0,IF(K520="Depot",L524+(20/24/60),L524+(10/60/24)),IF(L523&gt;0,IF(K520="Depot",L523+(20/24/60),L523+(10/60/24)),IF(L522&gt;0,IF(K520="Depot",L522+(20/24/60),L522+(10/60/24))))))))</f>
        <v>0</v>
      </c>
      <c r="M520" s="483"/>
      <c r="N520" s="483"/>
    </row>
    <row r="521" spans="1:17" x14ac:dyDescent="0.25">
      <c r="A521" s="442" t="s">
        <v>177</v>
      </c>
      <c r="B521" s="442" t="s">
        <v>178</v>
      </c>
      <c r="C521" s="298" t="s">
        <v>179</v>
      </c>
      <c r="D521" s="297" t="s">
        <v>180</v>
      </c>
      <c r="E521" s="483"/>
      <c r="F521" s="483"/>
      <c r="I521" s="442" t="s">
        <v>177</v>
      </c>
      <c r="J521" s="442" t="s">
        <v>178</v>
      </c>
      <c r="K521" s="298" t="s">
        <v>179</v>
      </c>
      <c r="L521" s="297" t="s">
        <v>180</v>
      </c>
      <c r="M521" s="483"/>
      <c r="N521" s="483"/>
    </row>
    <row r="522" spans="1:17" x14ac:dyDescent="0.25">
      <c r="A522" s="485">
        <v>110</v>
      </c>
      <c r="B522" s="309"/>
      <c r="C522" s="301"/>
      <c r="D522" s="301"/>
      <c r="E522" s="302">
        <f>C523-D522</f>
        <v>0</v>
      </c>
      <c r="F522" s="302">
        <f>D522-C522</f>
        <v>0</v>
      </c>
      <c r="I522" s="485">
        <v>111</v>
      </c>
      <c r="J522" s="309"/>
      <c r="K522" s="301"/>
      <c r="L522" s="301"/>
      <c r="M522" s="302">
        <f>K523-L522</f>
        <v>0</v>
      </c>
      <c r="N522" s="302">
        <f>L522-K522</f>
        <v>0</v>
      </c>
    </row>
    <row r="523" spans="1:17" x14ac:dyDescent="0.25">
      <c r="A523" s="486"/>
      <c r="B523" s="306"/>
      <c r="C523" s="303"/>
      <c r="D523" s="304"/>
      <c r="E523" s="302">
        <f>C524-D523</f>
        <v>0</v>
      </c>
      <c r="F523" s="302">
        <f>D523-C523</f>
        <v>0</v>
      </c>
      <c r="I523" s="486"/>
      <c r="J523" s="306"/>
      <c r="K523" s="303"/>
      <c r="L523" s="304"/>
      <c r="M523" s="302">
        <f>K524-L523</f>
        <v>0</v>
      </c>
      <c r="N523" s="302">
        <f>L523-K523</f>
        <v>0</v>
      </c>
    </row>
    <row r="524" spans="1:17" x14ac:dyDescent="0.25">
      <c r="A524" s="487"/>
      <c r="B524" s="306"/>
      <c r="C524" s="305"/>
      <c r="D524" s="297"/>
      <c r="E524" s="302"/>
      <c r="F524" s="302">
        <f>D524-C524</f>
        <v>0</v>
      </c>
      <c r="I524" s="487"/>
      <c r="J524" s="306"/>
      <c r="K524" s="305"/>
      <c r="L524" s="297"/>
      <c r="M524" s="302"/>
      <c r="N524" s="302">
        <f>L524-K524</f>
        <v>0</v>
      </c>
    </row>
    <row r="525" spans="1:17" x14ac:dyDescent="0.25">
      <c r="A525" s="442"/>
      <c r="B525" s="306"/>
      <c r="C525" s="303"/>
      <c r="D525" s="304"/>
      <c r="E525" s="302"/>
      <c r="F525" s="302"/>
      <c r="I525" s="442"/>
      <c r="J525" s="306"/>
      <c r="K525" s="303"/>
      <c r="L525" s="304"/>
      <c r="M525" s="302"/>
      <c r="N525" s="302"/>
    </row>
    <row r="526" spans="1:17" x14ac:dyDescent="0.25">
      <c r="A526" s="442"/>
      <c r="B526" s="306"/>
      <c r="C526" s="305"/>
      <c r="D526" s="297"/>
      <c r="E526" s="302"/>
      <c r="F526" s="302"/>
      <c r="I526" s="442"/>
      <c r="J526" s="306"/>
      <c r="K526" s="305"/>
      <c r="L526" s="297"/>
      <c r="M526" s="302"/>
      <c r="N526" s="302"/>
    </row>
    <row r="527" spans="1:17" x14ac:dyDescent="0.25">
      <c r="A527" s="442"/>
      <c r="B527" s="306"/>
      <c r="C527" s="303"/>
      <c r="D527" s="304"/>
      <c r="E527" s="302"/>
      <c r="F527" s="302"/>
      <c r="I527" s="442"/>
      <c r="J527" s="306"/>
      <c r="K527" s="303"/>
      <c r="L527" s="304"/>
      <c r="M527" s="302"/>
      <c r="N527" s="302"/>
    </row>
    <row r="528" spans="1:17" x14ac:dyDescent="0.25">
      <c r="A528" s="307">
        <f>D520-D519</f>
        <v>1.0416666666666666E-2</v>
      </c>
      <c r="B528" s="482"/>
      <c r="C528" s="482"/>
      <c r="D528" s="482"/>
      <c r="E528" s="307">
        <f>SUM(E522:E527)</f>
        <v>0</v>
      </c>
      <c r="F528" s="307">
        <f>SUM(F522:F527)</f>
        <v>0</v>
      </c>
      <c r="I528" s="307">
        <f>L520-L519</f>
        <v>1.0416666666666666E-2</v>
      </c>
      <c r="J528" s="482"/>
      <c r="K528" s="482"/>
      <c r="L528" s="482"/>
      <c r="M528" s="307">
        <f>SUM(M522:M527)</f>
        <v>0</v>
      </c>
      <c r="N528" s="307">
        <f>SUM(N522:N527)</f>
        <v>0</v>
      </c>
      <c r="P528" s="400"/>
      <c r="Q528" s="388"/>
    </row>
    <row r="530" spans="1:17" ht="15" customHeight="1" x14ac:dyDescent="0.25">
      <c r="A530" s="484" t="s">
        <v>172</v>
      </c>
      <c r="B530" s="484"/>
      <c r="C530" s="298"/>
      <c r="D530" s="297">
        <f>IF(C530="Depot", (C533-(25/60/24)), (C533-(15/60/24)))</f>
        <v>-1.0416666666666666E-2</v>
      </c>
      <c r="E530" s="483" t="s">
        <v>173</v>
      </c>
      <c r="F530" s="483" t="s">
        <v>174</v>
      </c>
      <c r="I530" s="484" t="s">
        <v>172</v>
      </c>
      <c r="J530" s="484"/>
      <c r="K530" s="298"/>
      <c r="L530" s="297">
        <f>IF(K530="Depot", (K533-(25/60/24)), (K533-(15/60/24)))</f>
        <v>-1.0416666666666666E-2</v>
      </c>
      <c r="M530" s="483" t="s">
        <v>173</v>
      </c>
      <c r="N530" s="483" t="s">
        <v>174</v>
      </c>
    </row>
    <row r="531" spans="1:17" x14ac:dyDescent="0.25">
      <c r="A531" s="484" t="s">
        <v>176</v>
      </c>
      <c r="B531" s="484"/>
      <c r="C531" s="298"/>
      <c r="D531" s="297" t="b">
        <f>IF(D538&gt;0,IF(C531="Depot",D538+(20/24/60),D538+(10/60/24)),IF(D537&gt;0,IF(C531="Depot",D537+(20/24/60),D537+(10/60/24)),IF(D536&gt;0,IF(C531="Depot",D536+(20/24/60),D536+(10/60/24)),IF(D535&gt;0,IF(C531="Depot",D535+(20/24/60),D535+(10/60/24)),IF(D534&gt;0,IF(C531="Depot",D534+(20/24/60),D534+(10/60/24)),IF(D533&gt;0,IF(C531="Depot",D533+(20/24/60),D533+(10/60/24))))))))</f>
        <v>0</v>
      </c>
      <c r="E531" s="483"/>
      <c r="F531" s="483"/>
      <c r="I531" s="484" t="s">
        <v>176</v>
      </c>
      <c r="J531" s="484"/>
      <c r="K531" s="298"/>
      <c r="L531" s="297" t="b">
        <f>IF(L538&gt;0,IF(K531="Depot",L538+(20/24/60),L538+(10/60/24)),IF(L537&gt;0,IF(K531="Depot",L537+(20/24/60),L537+(10/60/24)),IF(L536&gt;0,IF(K531="Depot",L536+(20/24/60),L536+(10/60/24)),IF(L535&gt;0,IF(K531="Depot",L535+(20/24/60),L535+(10/60/24)),IF(L534&gt;0,IF(K531="Depot",L534+(20/24/60),L534+(10/60/24)),IF(L533&gt;0,IF(K531="Depot",L533+(20/24/60),L533+(10/60/24))))))))</f>
        <v>0</v>
      </c>
      <c r="M531" s="483"/>
      <c r="N531" s="483"/>
    </row>
    <row r="532" spans="1:17" x14ac:dyDescent="0.25">
      <c r="A532" s="442" t="s">
        <v>177</v>
      </c>
      <c r="B532" s="442" t="s">
        <v>178</v>
      </c>
      <c r="C532" s="298" t="s">
        <v>179</v>
      </c>
      <c r="D532" s="297" t="s">
        <v>180</v>
      </c>
      <c r="E532" s="483"/>
      <c r="F532" s="483"/>
      <c r="I532" s="442" t="s">
        <v>177</v>
      </c>
      <c r="J532" s="442" t="s">
        <v>178</v>
      </c>
      <c r="K532" s="298" t="s">
        <v>179</v>
      </c>
      <c r="L532" s="297" t="s">
        <v>180</v>
      </c>
      <c r="M532" s="483"/>
      <c r="N532" s="483"/>
    </row>
    <row r="533" spans="1:17" x14ac:dyDescent="0.25">
      <c r="A533" s="485">
        <v>113</v>
      </c>
      <c r="B533" s="309"/>
      <c r="C533" s="301"/>
      <c r="D533" s="301"/>
      <c r="E533" s="302">
        <f>C534-D533</f>
        <v>0</v>
      </c>
      <c r="F533" s="302">
        <f>D533-C533</f>
        <v>0</v>
      </c>
      <c r="I533" s="485">
        <v>114</v>
      </c>
      <c r="J533" s="309"/>
      <c r="K533" s="301"/>
      <c r="L533" s="301"/>
      <c r="M533" s="302">
        <f>K534-L533</f>
        <v>0</v>
      </c>
      <c r="N533" s="302">
        <f>L533-K533</f>
        <v>0</v>
      </c>
    </row>
    <row r="534" spans="1:17" x14ac:dyDescent="0.25">
      <c r="A534" s="486"/>
      <c r="B534" s="306"/>
      <c r="C534" s="303"/>
      <c r="D534" s="304"/>
      <c r="E534" s="302">
        <f>C535-D534</f>
        <v>0</v>
      </c>
      <c r="F534" s="302">
        <f>D534-C534</f>
        <v>0</v>
      </c>
      <c r="I534" s="486"/>
      <c r="J534" s="306"/>
      <c r="K534" s="303"/>
      <c r="L534" s="304"/>
      <c r="M534" s="302">
        <f>K535-L534</f>
        <v>0</v>
      </c>
      <c r="N534" s="302">
        <f>L534-K534</f>
        <v>0</v>
      </c>
    </row>
    <row r="535" spans="1:17" x14ac:dyDescent="0.25">
      <c r="A535" s="487"/>
      <c r="B535" s="306"/>
      <c r="C535" s="305"/>
      <c r="D535" s="297"/>
      <c r="E535" s="302"/>
      <c r="F535" s="302">
        <f>D535-C535</f>
        <v>0</v>
      </c>
      <c r="I535" s="487"/>
      <c r="J535" s="306"/>
      <c r="K535" s="305"/>
      <c r="L535" s="297"/>
      <c r="M535" s="302"/>
      <c r="N535" s="302">
        <f>L535-K535</f>
        <v>0</v>
      </c>
    </row>
    <row r="536" spans="1:17" x14ac:dyDescent="0.25">
      <c r="A536" s="442"/>
      <c r="B536" s="306"/>
      <c r="C536" s="303"/>
      <c r="D536" s="304"/>
      <c r="E536" s="302"/>
      <c r="F536" s="302"/>
      <c r="I536" s="442"/>
      <c r="J536" s="306"/>
      <c r="K536" s="303"/>
      <c r="L536" s="304"/>
      <c r="M536" s="302"/>
      <c r="N536" s="302"/>
    </row>
    <row r="537" spans="1:17" x14ac:dyDescent="0.25">
      <c r="A537" s="442"/>
      <c r="B537" s="306"/>
      <c r="C537" s="305"/>
      <c r="D537" s="297"/>
      <c r="E537" s="302"/>
      <c r="F537" s="302"/>
      <c r="I537" s="442"/>
      <c r="J537" s="306"/>
      <c r="K537" s="305"/>
      <c r="L537" s="297"/>
      <c r="M537" s="302"/>
      <c r="N537" s="302"/>
    </row>
    <row r="538" spans="1:17" x14ac:dyDescent="0.25">
      <c r="A538" s="442"/>
      <c r="B538" s="306"/>
      <c r="C538" s="303"/>
      <c r="D538" s="304"/>
      <c r="E538" s="302"/>
      <c r="F538" s="302"/>
      <c r="I538" s="442"/>
      <c r="J538" s="306"/>
      <c r="K538" s="303"/>
      <c r="L538" s="304"/>
      <c r="M538" s="302"/>
      <c r="N538" s="302"/>
    </row>
    <row r="539" spans="1:17" x14ac:dyDescent="0.25">
      <c r="A539" s="307">
        <f>D531-D530</f>
        <v>1.0416666666666666E-2</v>
      </c>
      <c r="B539" s="482"/>
      <c r="C539" s="482"/>
      <c r="D539" s="482"/>
      <c r="E539" s="307">
        <f>SUM(E533:E538)</f>
        <v>0</v>
      </c>
      <c r="F539" s="307">
        <f>SUM(F533:F538)</f>
        <v>0</v>
      </c>
      <c r="I539" s="307">
        <f>L531-L530</f>
        <v>1.0416666666666666E-2</v>
      </c>
      <c r="J539" s="482"/>
      <c r="K539" s="482"/>
      <c r="L539" s="482"/>
      <c r="M539" s="307">
        <f>SUM(M533:M538)</f>
        <v>0</v>
      </c>
      <c r="N539" s="307">
        <f>SUM(N533:N538)</f>
        <v>0</v>
      </c>
      <c r="P539" s="400"/>
      <c r="Q539" s="388"/>
    </row>
    <row r="541" spans="1:17" ht="15" customHeight="1" x14ac:dyDescent="0.25">
      <c r="A541" s="484" t="s">
        <v>172</v>
      </c>
      <c r="B541" s="484"/>
      <c r="C541" s="298"/>
      <c r="D541" s="297">
        <f>IF(C541="Depot", (C544-(25/60/24)), (C544-(15/60/24)))</f>
        <v>-1.0416666666666666E-2</v>
      </c>
      <c r="E541" s="483" t="s">
        <v>173</v>
      </c>
      <c r="F541" s="483" t="s">
        <v>174</v>
      </c>
      <c r="I541" s="484" t="s">
        <v>172</v>
      </c>
      <c r="J541" s="484"/>
      <c r="K541" s="298"/>
      <c r="L541" s="297">
        <f>IF(K541="Depot", (K544-(25/60/24)), (K544-(15/60/24)))</f>
        <v>-1.0416666666666666E-2</v>
      </c>
      <c r="M541" s="483" t="s">
        <v>173</v>
      </c>
      <c r="N541" s="483" t="s">
        <v>174</v>
      </c>
    </row>
    <row r="542" spans="1:17" x14ac:dyDescent="0.25">
      <c r="A542" s="484" t="s">
        <v>176</v>
      </c>
      <c r="B542" s="484"/>
      <c r="C542" s="298"/>
      <c r="D542" s="297" t="b">
        <f>IF(D549&gt;0,IF(C542="Depot",D549+(20/24/60),D549+(10/60/24)),IF(D548&gt;0,IF(C542="Depot",D548+(20/24/60),D548+(10/60/24)),IF(D547&gt;0,IF(C542="Depot",D547+(20/24/60),D547+(10/60/24)),IF(D546&gt;0,IF(C542="Depot",D546+(20/24/60),D546+(10/60/24)),IF(D545&gt;0,IF(C542="Depot",D545+(20/24/60),D545+(10/60/24)),IF(D544&gt;0,IF(C542="Depot",D544+(20/24/60),D544+(10/60/24))))))))</f>
        <v>0</v>
      </c>
      <c r="E542" s="483"/>
      <c r="F542" s="483"/>
      <c r="I542" s="484" t="s">
        <v>176</v>
      </c>
      <c r="J542" s="484"/>
      <c r="K542" s="298"/>
      <c r="L542" s="297" t="b">
        <f>IF(L549&gt;0,IF(K542="Depot",L549+(20/24/60),L549+(10/60/24)),IF(L548&gt;0,IF(K542="Depot",L548+(20/24/60),L548+(10/60/24)),IF(L547&gt;0,IF(K542="Depot",L547+(20/24/60),L547+(10/60/24)),IF(L546&gt;0,IF(K542="Depot",L546+(20/24/60),L546+(10/60/24)),IF(L545&gt;0,IF(K542="Depot",L545+(20/24/60),L545+(10/60/24)),IF(L544&gt;0,IF(K542="Depot",L544+(20/24/60),L544+(10/60/24))))))))</f>
        <v>0</v>
      </c>
      <c r="M542" s="483"/>
      <c r="N542" s="483"/>
    </row>
    <row r="543" spans="1:17" x14ac:dyDescent="0.25">
      <c r="A543" s="442" t="s">
        <v>177</v>
      </c>
      <c r="B543" s="442" t="s">
        <v>178</v>
      </c>
      <c r="C543" s="298" t="s">
        <v>179</v>
      </c>
      <c r="D543" s="297" t="s">
        <v>180</v>
      </c>
      <c r="E543" s="483"/>
      <c r="F543" s="483"/>
      <c r="I543" s="442" t="s">
        <v>177</v>
      </c>
      <c r="J543" s="442" t="s">
        <v>178</v>
      </c>
      <c r="K543" s="298" t="s">
        <v>179</v>
      </c>
      <c r="L543" s="297" t="s">
        <v>180</v>
      </c>
      <c r="M543" s="483"/>
      <c r="N543" s="483"/>
    </row>
    <row r="544" spans="1:17" x14ac:dyDescent="0.25">
      <c r="A544" s="485">
        <v>115</v>
      </c>
      <c r="B544" s="309"/>
      <c r="C544" s="301"/>
      <c r="D544" s="301"/>
      <c r="E544" s="302">
        <f>C545-D544</f>
        <v>0</v>
      </c>
      <c r="F544" s="302">
        <f>D544-C544</f>
        <v>0</v>
      </c>
      <c r="I544" s="485">
        <v>116</v>
      </c>
      <c r="J544" s="309"/>
      <c r="K544" s="301"/>
      <c r="L544" s="301"/>
      <c r="M544" s="302">
        <f>K545-L544</f>
        <v>0</v>
      </c>
      <c r="N544" s="302">
        <f>L544-K544</f>
        <v>0</v>
      </c>
    </row>
    <row r="545" spans="1:17" x14ac:dyDescent="0.25">
      <c r="A545" s="486"/>
      <c r="B545" s="306"/>
      <c r="C545" s="303"/>
      <c r="D545" s="304"/>
      <c r="E545" s="302">
        <f>C546-D545</f>
        <v>0</v>
      </c>
      <c r="F545" s="302">
        <f>D545-C545</f>
        <v>0</v>
      </c>
      <c r="I545" s="486"/>
      <c r="J545" s="306"/>
      <c r="K545" s="303"/>
      <c r="L545" s="304"/>
      <c r="M545" s="302">
        <f>K546-L545</f>
        <v>0</v>
      </c>
      <c r="N545" s="302">
        <f>L545-K545</f>
        <v>0</v>
      </c>
    </row>
    <row r="546" spans="1:17" x14ac:dyDescent="0.25">
      <c r="A546" s="487"/>
      <c r="B546" s="306"/>
      <c r="C546" s="305"/>
      <c r="D546" s="297"/>
      <c r="E546" s="302"/>
      <c r="F546" s="302">
        <f>D546-C546</f>
        <v>0</v>
      </c>
      <c r="I546" s="487"/>
      <c r="J546" s="306"/>
      <c r="K546" s="305"/>
      <c r="L546" s="297"/>
      <c r="M546" s="302"/>
      <c r="N546" s="302">
        <f>L546-K546</f>
        <v>0</v>
      </c>
    </row>
    <row r="547" spans="1:17" x14ac:dyDescent="0.25">
      <c r="A547" s="442"/>
      <c r="B547" s="306"/>
      <c r="C547" s="303"/>
      <c r="D547" s="304"/>
      <c r="E547" s="302"/>
      <c r="F547" s="302"/>
      <c r="I547" s="442"/>
      <c r="J547" s="306"/>
      <c r="K547" s="303"/>
      <c r="L547" s="304"/>
      <c r="M547" s="302"/>
      <c r="N547" s="302"/>
    </row>
    <row r="548" spans="1:17" x14ac:dyDescent="0.25">
      <c r="A548" s="442"/>
      <c r="B548" s="306"/>
      <c r="C548" s="305"/>
      <c r="D548" s="297"/>
      <c r="E548" s="302"/>
      <c r="F548" s="302"/>
      <c r="I548" s="442"/>
      <c r="J548" s="306"/>
      <c r="K548" s="305"/>
      <c r="L548" s="297"/>
      <c r="M548" s="302"/>
      <c r="N548" s="302"/>
    </row>
    <row r="549" spans="1:17" x14ac:dyDescent="0.25">
      <c r="A549" s="442"/>
      <c r="B549" s="306"/>
      <c r="C549" s="303"/>
      <c r="D549" s="304"/>
      <c r="E549" s="302"/>
      <c r="F549" s="302"/>
      <c r="I549" s="442"/>
      <c r="J549" s="306"/>
      <c r="K549" s="303"/>
      <c r="L549" s="304"/>
      <c r="M549" s="302"/>
      <c r="N549" s="302"/>
    </row>
    <row r="550" spans="1:17" x14ac:dyDescent="0.25">
      <c r="A550" s="307">
        <f>D542-D541</f>
        <v>1.0416666666666666E-2</v>
      </c>
      <c r="B550" s="482"/>
      <c r="C550" s="482"/>
      <c r="D550" s="482"/>
      <c r="E550" s="307">
        <f>SUM(E544:E549)</f>
        <v>0</v>
      </c>
      <c r="F550" s="307">
        <f>SUM(F544:F549)</f>
        <v>0</v>
      </c>
      <c r="I550" s="307">
        <f>L542-L541</f>
        <v>1.0416666666666666E-2</v>
      </c>
      <c r="J550" s="482"/>
      <c r="K550" s="482"/>
      <c r="L550" s="482"/>
      <c r="M550" s="307">
        <f>SUM(M544:M549)</f>
        <v>0</v>
      </c>
      <c r="N550" s="307">
        <f>SUM(N544:N549)</f>
        <v>0</v>
      </c>
      <c r="P550" s="400"/>
      <c r="Q550" s="388"/>
    </row>
    <row r="553" spans="1:17" ht="15" customHeight="1" x14ac:dyDescent="0.25">
      <c r="A553" s="484" t="s">
        <v>172</v>
      </c>
      <c r="B553" s="484"/>
      <c r="C553" s="298"/>
      <c r="D553" s="297">
        <f>IF(C553="Depot", (C556-(25/60/24)), (C556-(15/60/24)))</f>
        <v>-1.0416666666666666E-2</v>
      </c>
      <c r="E553" s="483" t="s">
        <v>173</v>
      </c>
      <c r="F553" s="483" t="s">
        <v>174</v>
      </c>
      <c r="I553" s="484" t="s">
        <v>172</v>
      </c>
      <c r="J553" s="484"/>
      <c r="K553" s="298"/>
      <c r="L553" s="297">
        <f>IF(K553="Depot", (K556-(25/60/24)), (K556-(15/60/24)))</f>
        <v>-1.0416666666666666E-2</v>
      </c>
      <c r="M553" s="483" t="s">
        <v>173</v>
      </c>
      <c r="N553" s="483" t="s">
        <v>174</v>
      </c>
    </row>
    <row r="554" spans="1:17" x14ac:dyDescent="0.25">
      <c r="A554" s="484" t="s">
        <v>176</v>
      </c>
      <c r="B554" s="484"/>
      <c r="C554" s="298"/>
      <c r="D554" s="297" t="b">
        <f>IF(D561&gt;0,IF(C554="Depot",D561+(20/24/60),D561+(10/60/24)),IF(D560&gt;0,IF(C554="Depot",D560+(20/24/60),D560+(10/60/24)),IF(D559&gt;0,IF(C554="Depot",D559+(20/24/60),D559+(10/60/24)),IF(D558&gt;0,IF(C554="Depot",D558+(20/24/60),D558+(10/60/24)),IF(D557&gt;0,IF(C554="Depot",D557+(20/24/60),D557+(10/60/24)),IF(D556&gt;0,IF(C554="Depot",D556+(20/24/60),D556+(10/60/24))))))))</f>
        <v>0</v>
      </c>
      <c r="E554" s="483"/>
      <c r="F554" s="483"/>
      <c r="I554" s="484" t="s">
        <v>176</v>
      </c>
      <c r="J554" s="484"/>
      <c r="K554" s="298"/>
      <c r="L554" s="297" t="b">
        <f>IF(L561&gt;0,IF(K554="Depot",L561+(20/24/60),L561+(10/60/24)),IF(L560&gt;0,IF(K554="Depot",L560+(20/24/60),L560+(10/60/24)),IF(L559&gt;0,IF(K554="Depot",L559+(20/24/60),L559+(10/60/24)),IF(L558&gt;0,IF(K554="Depot",L558+(20/24/60),L558+(10/60/24)),IF(L557&gt;0,IF(K554="Depot",L557+(20/24/60),L557+(10/60/24)),IF(L556&gt;0,IF(K554="Depot",L556+(20/24/60),L556+(10/60/24))))))))</f>
        <v>0</v>
      </c>
      <c r="M554" s="483"/>
      <c r="N554" s="483"/>
    </row>
    <row r="555" spans="1:17" x14ac:dyDescent="0.25">
      <c r="A555" s="442" t="s">
        <v>177</v>
      </c>
      <c r="B555" s="442" t="s">
        <v>178</v>
      </c>
      <c r="C555" s="298" t="s">
        <v>179</v>
      </c>
      <c r="D555" s="297" t="s">
        <v>180</v>
      </c>
      <c r="E555" s="483"/>
      <c r="F555" s="483"/>
      <c r="I555" s="442" t="s">
        <v>177</v>
      </c>
      <c r="J555" s="442" t="s">
        <v>178</v>
      </c>
      <c r="K555" s="298" t="s">
        <v>179</v>
      </c>
      <c r="L555" s="297" t="s">
        <v>180</v>
      </c>
      <c r="M555" s="483"/>
      <c r="N555" s="483"/>
    </row>
    <row r="556" spans="1:17" x14ac:dyDescent="0.25">
      <c r="A556" s="485">
        <v>117</v>
      </c>
      <c r="B556" s="309"/>
      <c r="C556" s="301"/>
      <c r="D556" s="301"/>
      <c r="E556" s="302">
        <f>C557-D556</f>
        <v>0</v>
      </c>
      <c r="F556" s="302">
        <f>D556-C556</f>
        <v>0</v>
      </c>
      <c r="I556" s="485">
        <v>118</v>
      </c>
      <c r="J556" s="309"/>
      <c r="K556" s="301"/>
      <c r="L556" s="301"/>
      <c r="M556" s="302">
        <f>K557-L556</f>
        <v>0</v>
      </c>
      <c r="N556" s="302">
        <f>L556-K556</f>
        <v>0</v>
      </c>
    </row>
    <row r="557" spans="1:17" x14ac:dyDescent="0.25">
      <c r="A557" s="486"/>
      <c r="B557" s="306"/>
      <c r="C557" s="303"/>
      <c r="D557" s="304"/>
      <c r="E557" s="302">
        <f>C558-D557</f>
        <v>0</v>
      </c>
      <c r="F557" s="302">
        <f>D557-C557</f>
        <v>0</v>
      </c>
      <c r="I557" s="486"/>
      <c r="J557" s="306"/>
      <c r="K557" s="303"/>
      <c r="L557" s="304"/>
      <c r="M557" s="302">
        <f>K558-L557</f>
        <v>0</v>
      </c>
      <c r="N557" s="302">
        <f>L557-K557</f>
        <v>0</v>
      </c>
    </row>
    <row r="558" spans="1:17" x14ac:dyDescent="0.25">
      <c r="A558" s="487"/>
      <c r="B558" s="306"/>
      <c r="C558" s="305"/>
      <c r="D558" s="297"/>
      <c r="E558" s="302"/>
      <c r="F558" s="302">
        <f>D558-C558</f>
        <v>0</v>
      </c>
      <c r="I558" s="487"/>
      <c r="J558" s="306"/>
      <c r="K558" s="305"/>
      <c r="L558" s="297"/>
      <c r="M558" s="302"/>
      <c r="N558" s="302">
        <f>L558-K558</f>
        <v>0</v>
      </c>
    </row>
    <row r="559" spans="1:17" x14ac:dyDescent="0.25">
      <c r="A559" s="442"/>
      <c r="B559" s="306"/>
      <c r="C559" s="303"/>
      <c r="D559" s="304"/>
      <c r="E559" s="302"/>
      <c r="F559" s="302"/>
      <c r="I559" s="442"/>
      <c r="J559" s="306"/>
      <c r="K559" s="303"/>
      <c r="L559" s="304"/>
      <c r="M559" s="302"/>
      <c r="N559" s="302"/>
    </row>
    <row r="560" spans="1:17" x14ac:dyDescent="0.25">
      <c r="A560" s="442"/>
      <c r="B560" s="306"/>
      <c r="C560" s="305"/>
      <c r="D560" s="297"/>
      <c r="E560" s="302"/>
      <c r="F560" s="302"/>
      <c r="I560" s="442"/>
      <c r="J560" s="306"/>
      <c r="K560" s="305"/>
      <c r="L560" s="297"/>
      <c r="M560" s="302"/>
      <c r="N560" s="302"/>
    </row>
    <row r="561" spans="1:17" x14ac:dyDescent="0.25">
      <c r="A561" s="442"/>
      <c r="B561" s="306"/>
      <c r="C561" s="303"/>
      <c r="D561" s="304"/>
      <c r="E561" s="302"/>
      <c r="F561" s="302"/>
      <c r="I561" s="442"/>
      <c r="J561" s="306"/>
      <c r="K561" s="303"/>
      <c r="L561" s="304"/>
      <c r="M561" s="302"/>
      <c r="N561" s="302"/>
    </row>
    <row r="562" spans="1:17" x14ac:dyDescent="0.25">
      <c r="A562" s="307">
        <f>D554-D553</f>
        <v>1.0416666666666666E-2</v>
      </c>
      <c r="B562" s="482"/>
      <c r="C562" s="482"/>
      <c r="D562" s="482"/>
      <c r="E562" s="307">
        <f>SUM(E556:E561)</f>
        <v>0</v>
      </c>
      <c r="F562" s="307">
        <f>SUM(F556:F561)</f>
        <v>0</v>
      </c>
      <c r="I562" s="307">
        <f>L554-L553</f>
        <v>1.0416666666666666E-2</v>
      </c>
      <c r="J562" s="482"/>
      <c r="K562" s="482"/>
      <c r="L562" s="482"/>
      <c r="M562" s="307">
        <f>SUM(M556:M561)</f>
        <v>0</v>
      </c>
      <c r="N562" s="307">
        <f>SUM(N556:N561)</f>
        <v>0</v>
      </c>
      <c r="P562" s="400"/>
      <c r="Q562" s="388"/>
    </row>
    <row r="564" spans="1:17" ht="15" customHeight="1" x14ac:dyDescent="0.25">
      <c r="A564" s="484" t="s">
        <v>172</v>
      </c>
      <c r="B564" s="484"/>
      <c r="C564" s="298"/>
      <c r="D564" s="297">
        <f>IF(C564="Depot", (C567-(25/60/24)), (C567-(15/60/24)))</f>
        <v>-1.0416666666666666E-2</v>
      </c>
      <c r="E564" s="483" t="s">
        <v>173</v>
      </c>
      <c r="F564" s="483" t="s">
        <v>174</v>
      </c>
      <c r="I564" s="484" t="s">
        <v>172</v>
      </c>
      <c r="J564" s="484"/>
      <c r="K564" s="298"/>
      <c r="L564" s="297">
        <f>IF(K564="Depot", (K567-(25/60/24)), (K567-(15/60/24)))</f>
        <v>-1.0416666666666666E-2</v>
      </c>
      <c r="M564" s="483" t="s">
        <v>173</v>
      </c>
      <c r="N564" s="483" t="s">
        <v>174</v>
      </c>
    </row>
    <row r="565" spans="1:17" x14ac:dyDescent="0.25">
      <c r="A565" s="484" t="s">
        <v>176</v>
      </c>
      <c r="B565" s="484"/>
      <c r="C565" s="298"/>
      <c r="D565" s="297" t="b">
        <f>IF(D572&gt;0,IF(C565="Depot",D572+(20/24/60),D572+(10/60/24)),IF(D571&gt;0,IF(C565="Depot",D571+(20/24/60),D571+(10/60/24)),IF(D570&gt;0,IF(C565="Depot",D570+(20/24/60),D570+(10/60/24)),IF(D569&gt;0,IF(C565="Depot",D569+(20/24/60),D569+(10/60/24)),IF(D568&gt;0,IF(C565="Depot",D568+(20/24/60),D568+(10/60/24)),IF(D567&gt;0,IF(C565="Depot",D567+(20/24/60),D567+(10/60/24))))))))</f>
        <v>0</v>
      </c>
      <c r="E565" s="483"/>
      <c r="F565" s="483"/>
      <c r="I565" s="484" t="s">
        <v>176</v>
      </c>
      <c r="J565" s="484"/>
      <c r="K565" s="298"/>
      <c r="L565" s="297" t="b">
        <f>IF(L572&gt;0,IF(K565="Depot",L572+(20/24/60),L572+(10/60/24)),IF(L571&gt;0,IF(K565="Depot",L571+(20/24/60),L571+(10/60/24)),IF(L570&gt;0,IF(K565="Depot",L570+(20/24/60),L570+(10/60/24)),IF(L569&gt;0,IF(K565="Depot",L569+(20/24/60),L569+(10/60/24)),IF(L568&gt;0,IF(K565="Depot",L568+(20/24/60),L568+(10/60/24)),IF(L567&gt;0,IF(K565="Depot",L567+(20/24/60),L567+(10/60/24))))))))</f>
        <v>0</v>
      </c>
      <c r="M565" s="483"/>
      <c r="N565" s="483"/>
    </row>
    <row r="566" spans="1:17" x14ac:dyDescent="0.25">
      <c r="A566" s="442" t="s">
        <v>177</v>
      </c>
      <c r="B566" s="442" t="s">
        <v>178</v>
      </c>
      <c r="C566" s="298" t="s">
        <v>179</v>
      </c>
      <c r="D566" s="297" t="s">
        <v>180</v>
      </c>
      <c r="E566" s="483"/>
      <c r="F566" s="483"/>
      <c r="I566" s="442" t="s">
        <v>177</v>
      </c>
      <c r="J566" s="442" t="s">
        <v>178</v>
      </c>
      <c r="K566" s="298" t="s">
        <v>179</v>
      </c>
      <c r="L566" s="297" t="s">
        <v>180</v>
      </c>
      <c r="M566" s="483"/>
      <c r="N566" s="483"/>
    </row>
    <row r="567" spans="1:17" x14ac:dyDescent="0.25">
      <c r="A567" s="485">
        <v>120</v>
      </c>
      <c r="B567" s="309"/>
      <c r="C567" s="301"/>
      <c r="D567" s="301"/>
      <c r="E567" s="302">
        <f>C568-D567</f>
        <v>0</v>
      </c>
      <c r="F567" s="302">
        <f>D567-C567</f>
        <v>0</v>
      </c>
      <c r="I567" s="485">
        <v>121</v>
      </c>
      <c r="J567" s="309"/>
      <c r="K567" s="301"/>
      <c r="L567" s="301"/>
      <c r="M567" s="302">
        <f>K568-L567</f>
        <v>0</v>
      </c>
      <c r="N567" s="302">
        <f>L567-K567</f>
        <v>0</v>
      </c>
    </row>
    <row r="568" spans="1:17" x14ac:dyDescent="0.25">
      <c r="A568" s="486"/>
      <c r="B568" s="306"/>
      <c r="C568" s="303"/>
      <c r="D568" s="304"/>
      <c r="E568" s="302">
        <f>C569-D568</f>
        <v>0</v>
      </c>
      <c r="F568" s="302">
        <f>D568-C568</f>
        <v>0</v>
      </c>
      <c r="I568" s="486"/>
      <c r="J568" s="306"/>
      <c r="K568" s="303"/>
      <c r="L568" s="304"/>
      <c r="M568" s="302">
        <f>K569-L568</f>
        <v>0</v>
      </c>
      <c r="N568" s="302">
        <f>L568-K568</f>
        <v>0</v>
      </c>
    </row>
    <row r="569" spans="1:17" x14ac:dyDescent="0.25">
      <c r="A569" s="487"/>
      <c r="B569" s="306"/>
      <c r="C569" s="305"/>
      <c r="D569" s="297"/>
      <c r="E569" s="302"/>
      <c r="F569" s="302">
        <f>D569-C569</f>
        <v>0</v>
      </c>
      <c r="I569" s="487"/>
      <c r="J569" s="306"/>
      <c r="K569" s="305"/>
      <c r="L569" s="297"/>
      <c r="M569" s="302"/>
      <c r="N569" s="302">
        <f>L569-K569</f>
        <v>0</v>
      </c>
    </row>
    <row r="570" spans="1:17" x14ac:dyDescent="0.25">
      <c r="A570" s="442"/>
      <c r="B570" s="306"/>
      <c r="C570" s="303"/>
      <c r="D570" s="304"/>
      <c r="E570" s="302"/>
      <c r="F570" s="302"/>
      <c r="I570" s="442"/>
      <c r="J570" s="306"/>
      <c r="K570" s="303"/>
      <c r="L570" s="304"/>
      <c r="M570" s="302"/>
      <c r="N570" s="302"/>
    </row>
    <row r="571" spans="1:17" x14ac:dyDescent="0.25">
      <c r="A571" s="442"/>
      <c r="B571" s="306"/>
      <c r="C571" s="305"/>
      <c r="D571" s="297"/>
      <c r="E571" s="302"/>
      <c r="F571" s="302"/>
      <c r="I571" s="442"/>
      <c r="J571" s="306"/>
      <c r="K571" s="305"/>
      <c r="L571" s="297"/>
      <c r="M571" s="302"/>
      <c r="N571" s="302"/>
    </row>
    <row r="572" spans="1:17" x14ac:dyDescent="0.25">
      <c r="A572" s="442"/>
      <c r="B572" s="306"/>
      <c r="C572" s="303"/>
      <c r="D572" s="304"/>
      <c r="E572" s="302"/>
      <c r="F572" s="302"/>
      <c r="I572" s="442"/>
      <c r="J572" s="306"/>
      <c r="K572" s="303"/>
      <c r="L572" s="304"/>
      <c r="M572" s="302"/>
      <c r="N572" s="302"/>
    </row>
    <row r="573" spans="1:17" x14ac:dyDescent="0.25">
      <c r="A573" s="307">
        <f>D565-D564</f>
        <v>1.0416666666666666E-2</v>
      </c>
      <c r="B573" s="482"/>
      <c r="C573" s="482"/>
      <c r="D573" s="482"/>
      <c r="E573" s="307">
        <f>SUM(E567:E572)</f>
        <v>0</v>
      </c>
      <c r="F573" s="307">
        <f>SUM(F567:F572)</f>
        <v>0</v>
      </c>
      <c r="I573" s="307">
        <f>L565-L564</f>
        <v>1.0416666666666666E-2</v>
      </c>
      <c r="J573" s="482"/>
      <c r="K573" s="482"/>
      <c r="L573" s="482"/>
      <c r="M573" s="307">
        <f>SUM(M567:M572)</f>
        <v>0</v>
      </c>
      <c r="N573" s="307">
        <f>SUM(N567:N572)</f>
        <v>0</v>
      </c>
      <c r="P573" s="400"/>
      <c r="Q573" s="388"/>
    </row>
    <row r="575" spans="1:17" ht="15" customHeight="1" x14ac:dyDescent="0.25">
      <c r="A575" s="484" t="s">
        <v>172</v>
      </c>
      <c r="B575" s="484"/>
      <c r="C575" s="298"/>
      <c r="D575" s="297">
        <f>IF(C575="Depot", (C578-(25/60/24)), (C578-(15/60/24)))</f>
        <v>-1.0416666666666666E-2</v>
      </c>
      <c r="E575" s="483" t="s">
        <v>173</v>
      </c>
      <c r="F575" s="483" t="s">
        <v>174</v>
      </c>
      <c r="I575" s="484" t="s">
        <v>172</v>
      </c>
      <c r="J575" s="484"/>
      <c r="K575" s="298"/>
      <c r="L575" s="297">
        <f>IF(K575="Depot", (K578-(25/60/24)), (K578-(15/60/24)))</f>
        <v>-1.0416666666666666E-2</v>
      </c>
      <c r="M575" s="483" t="s">
        <v>173</v>
      </c>
      <c r="N575" s="483" t="s">
        <v>174</v>
      </c>
    </row>
    <row r="576" spans="1:17" x14ac:dyDescent="0.25">
      <c r="A576" s="484" t="s">
        <v>176</v>
      </c>
      <c r="B576" s="484"/>
      <c r="C576" s="298"/>
      <c r="D576" s="297" t="b">
        <f>IF(D583&gt;0,IF(C576="Depot",D583+(20/24/60),D583+(10/60/24)),IF(D582&gt;0,IF(C576="Depot",D582+(20/24/60),D582+(10/60/24)),IF(D581&gt;0,IF(C576="Depot",D581+(20/24/60),D581+(10/60/24)),IF(D580&gt;0,IF(C576="Depot",D580+(20/24/60),D580+(10/60/24)),IF(D579&gt;0,IF(C576="Depot",D579+(20/24/60),D579+(10/60/24)),IF(D578&gt;0,IF(C576="Depot",D578+(20/24/60),D578+(10/60/24))))))))</f>
        <v>0</v>
      </c>
      <c r="E576" s="483"/>
      <c r="F576" s="483"/>
      <c r="I576" s="484" t="s">
        <v>176</v>
      </c>
      <c r="J576" s="484"/>
      <c r="K576" s="298"/>
      <c r="L576" s="297" t="b">
        <f>IF(L583&gt;0,IF(K576="Depot",L583+(20/24/60),L583+(10/60/24)),IF(L582&gt;0,IF(K576="Depot",L582+(20/24/60),L582+(10/60/24)),IF(L581&gt;0,IF(K576="Depot",L581+(20/24/60),L581+(10/60/24)),IF(L580&gt;0,IF(K576="Depot",L580+(20/24/60),L580+(10/60/24)),IF(L579&gt;0,IF(K576="Depot",L579+(20/24/60),L579+(10/60/24)),IF(L578&gt;0,IF(K576="Depot",L578+(20/24/60),L578+(10/60/24))))))))</f>
        <v>0</v>
      </c>
      <c r="M576" s="483"/>
      <c r="N576" s="483"/>
    </row>
    <row r="577" spans="1:17" x14ac:dyDescent="0.25">
      <c r="A577" s="442" t="s">
        <v>177</v>
      </c>
      <c r="B577" s="442" t="s">
        <v>178</v>
      </c>
      <c r="C577" s="298" t="s">
        <v>179</v>
      </c>
      <c r="D577" s="297" t="s">
        <v>180</v>
      </c>
      <c r="E577" s="483"/>
      <c r="F577" s="483"/>
      <c r="I577" s="442" t="s">
        <v>177</v>
      </c>
      <c r="J577" s="442" t="s">
        <v>178</v>
      </c>
      <c r="K577" s="298" t="s">
        <v>179</v>
      </c>
      <c r="L577" s="297" t="s">
        <v>180</v>
      </c>
      <c r="M577" s="483"/>
      <c r="N577" s="483"/>
    </row>
    <row r="578" spans="1:17" x14ac:dyDescent="0.25">
      <c r="A578" s="485">
        <v>122</v>
      </c>
      <c r="B578" s="309"/>
      <c r="C578" s="301"/>
      <c r="D578" s="301"/>
      <c r="E578" s="302">
        <f>C579-D578</f>
        <v>0</v>
      </c>
      <c r="F578" s="302">
        <f>D578-C578</f>
        <v>0</v>
      </c>
      <c r="I578" s="485">
        <v>123</v>
      </c>
      <c r="J578" s="309"/>
      <c r="K578" s="301"/>
      <c r="L578" s="301"/>
      <c r="M578" s="302">
        <f>K579-L578</f>
        <v>0</v>
      </c>
      <c r="N578" s="302">
        <f>L578-K578</f>
        <v>0</v>
      </c>
    </row>
    <row r="579" spans="1:17" x14ac:dyDescent="0.25">
      <c r="A579" s="486"/>
      <c r="B579" s="306"/>
      <c r="C579" s="303"/>
      <c r="D579" s="304"/>
      <c r="E579" s="302">
        <f>C580-D579</f>
        <v>0</v>
      </c>
      <c r="F579" s="302">
        <f>D579-C579</f>
        <v>0</v>
      </c>
      <c r="I579" s="486"/>
      <c r="J579" s="306"/>
      <c r="K579" s="303"/>
      <c r="L579" s="304"/>
      <c r="M579" s="302">
        <f>K580-L579</f>
        <v>0</v>
      </c>
      <c r="N579" s="302">
        <f>L579-K579</f>
        <v>0</v>
      </c>
    </row>
    <row r="580" spans="1:17" x14ac:dyDescent="0.25">
      <c r="A580" s="487"/>
      <c r="B580" s="306"/>
      <c r="C580" s="305"/>
      <c r="D580" s="297"/>
      <c r="E580" s="302"/>
      <c r="F580" s="302">
        <f>D580-C580</f>
        <v>0</v>
      </c>
      <c r="I580" s="487"/>
      <c r="J580" s="306"/>
      <c r="K580" s="305"/>
      <c r="L580" s="297"/>
      <c r="M580" s="302"/>
      <c r="N580" s="302">
        <f>L580-K580</f>
        <v>0</v>
      </c>
    </row>
    <row r="581" spans="1:17" x14ac:dyDescent="0.25">
      <c r="A581" s="442"/>
      <c r="B581" s="306"/>
      <c r="C581" s="303"/>
      <c r="D581" s="304"/>
      <c r="E581" s="302"/>
      <c r="F581" s="302"/>
      <c r="I581" s="442"/>
      <c r="J581" s="306"/>
      <c r="K581" s="303"/>
      <c r="L581" s="304"/>
      <c r="M581" s="302"/>
      <c r="N581" s="302"/>
    </row>
    <row r="582" spans="1:17" x14ac:dyDescent="0.25">
      <c r="A582" s="442"/>
      <c r="B582" s="306"/>
      <c r="C582" s="305"/>
      <c r="D582" s="297"/>
      <c r="E582" s="302"/>
      <c r="F582" s="302"/>
      <c r="I582" s="442"/>
      <c r="J582" s="306"/>
      <c r="K582" s="305"/>
      <c r="L582" s="297"/>
      <c r="M582" s="302"/>
      <c r="N582" s="302"/>
    </row>
    <row r="583" spans="1:17" x14ac:dyDescent="0.25">
      <c r="A583" s="442"/>
      <c r="B583" s="306"/>
      <c r="C583" s="303"/>
      <c r="D583" s="304"/>
      <c r="E583" s="302"/>
      <c r="F583" s="302"/>
      <c r="I583" s="442"/>
      <c r="J583" s="306"/>
      <c r="K583" s="303"/>
      <c r="L583" s="304"/>
      <c r="M583" s="302"/>
      <c r="N583" s="302"/>
    </row>
    <row r="584" spans="1:17" x14ac:dyDescent="0.25">
      <c r="A584" s="307">
        <f>D576-D575</f>
        <v>1.0416666666666666E-2</v>
      </c>
      <c r="B584" s="482"/>
      <c r="C584" s="482"/>
      <c r="D584" s="482"/>
      <c r="E584" s="307">
        <f>SUM(E578:E583)</f>
        <v>0</v>
      </c>
      <c r="F584" s="307">
        <f>SUM(F578:F583)</f>
        <v>0</v>
      </c>
      <c r="I584" s="307">
        <f>L576-L575</f>
        <v>1.0416666666666666E-2</v>
      </c>
      <c r="J584" s="482"/>
      <c r="K584" s="482"/>
      <c r="L584" s="482"/>
      <c r="M584" s="307">
        <f>SUM(M578:M583)</f>
        <v>0</v>
      </c>
      <c r="N584" s="307">
        <f>SUM(N578:N583)</f>
        <v>0</v>
      </c>
      <c r="P584" s="400"/>
      <c r="Q584" s="388"/>
    </row>
    <row r="586" spans="1:17" ht="15" customHeight="1" x14ac:dyDescent="0.25">
      <c r="A586" s="484" t="s">
        <v>172</v>
      </c>
      <c r="B586" s="484"/>
      <c r="C586" s="298"/>
      <c r="D586" s="297">
        <f>IF(C586="Depot", (C589-(25/60/24)), (C589-(15/60/24)))</f>
        <v>-1.0416666666666666E-2</v>
      </c>
      <c r="E586" s="483" t="s">
        <v>173</v>
      </c>
      <c r="F586" s="483" t="s">
        <v>174</v>
      </c>
      <c r="I586" s="484" t="s">
        <v>172</v>
      </c>
      <c r="J586" s="484"/>
      <c r="K586" s="298"/>
      <c r="L586" s="297">
        <f>IF(K586="Depot", (K589-(25/60/24)), (K589-(15/60/24)))</f>
        <v>-1.0416666666666666E-2</v>
      </c>
      <c r="M586" s="483" t="s">
        <v>173</v>
      </c>
      <c r="N586" s="483" t="s">
        <v>174</v>
      </c>
    </row>
    <row r="587" spans="1:17" x14ac:dyDescent="0.25">
      <c r="A587" s="484" t="s">
        <v>176</v>
      </c>
      <c r="B587" s="484"/>
      <c r="C587" s="298"/>
      <c r="D587" s="297" t="b">
        <f>IF(D594&gt;0,IF(C587="Depot",D594+(20/24/60),D594+(10/60/24)),IF(D593&gt;0,IF(C587="Depot",D593+(20/24/60),D593+(10/60/24)),IF(D592&gt;0,IF(C587="Depot",D592+(20/24/60),D592+(10/60/24)),IF(D591&gt;0,IF(C587="Depot",D591+(20/24/60),D591+(10/60/24)),IF(D590&gt;0,IF(C587="Depot",D590+(20/24/60),D590+(10/60/24)),IF(D589&gt;0,IF(C587="Depot",D589+(20/24/60),D589+(10/60/24))))))))</f>
        <v>0</v>
      </c>
      <c r="E587" s="483"/>
      <c r="F587" s="483"/>
      <c r="I587" s="484" t="s">
        <v>176</v>
      </c>
      <c r="J587" s="484"/>
      <c r="K587" s="298"/>
      <c r="L587" s="297" t="b">
        <f>IF(L594&gt;0,IF(K587="Depot",L594+(20/24/60),L594+(10/60/24)),IF(L593&gt;0,IF(K587="Depot",L593+(20/24/60),L593+(10/60/24)),IF(L592&gt;0,IF(K587="Depot",L592+(20/24/60),L592+(10/60/24)),IF(L591&gt;0,IF(K587="Depot",L591+(20/24/60),L591+(10/60/24)),IF(L590&gt;0,IF(K587="Depot",L590+(20/24/60),L590+(10/60/24)),IF(L589&gt;0,IF(K587="Depot",L589+(20/24/60),L589+(10/60/24))))))))</f>
        <v>0</v>
      </c>
      <c r="M587" s="483"/>
      <c r="N587" s="483"/>
    </row>
    <row r="588" spans="1:17" x14ac:dyDescent="0.25">
      <c r="A588" s="442" t="s">
        <v>177</v>
      </c>
      <c r="B588" s="442" t="s">
        <v>178</v>
      </c>
      <c r="C588" s="298" t="s">
        <v>179</v>
      </c>
      <c r="D588" s="297" t="s">
        <v>180</v>
      </c>
      <c r="E588" s="483"/>
      <c r="F588" s="483"/>
      <c r="I588" s="442" t="s">
        <v>177</v>
      </c>
      <c r="J588" s="442" t="s">
        <v>178</v>
      </c>
      <c r="K588" s="298" t="s">
        <v>179</v>
      </c>
      <c r="L588" s="297" t="s">
        <v>180</v>
      </c>
      <c r="M588" s="483"/>
      <c r="N588" s="483"/>
    </row>
    <row r="589" spans="1:17" x14ac:dyDescent="0.25">
      <c r="A589" s="485">
        <v>124</v>
      </c>
      <c r="B589" s="309"/>
      <c r="C589" s="301"/>
      <c r="D589" s="301"/>
      <c r="E589" s="302">
        <f>C590-D589</f>
        <v>0</v>
      </c>
      <c r="F589" s="302">
        <f>D589-C589</f>
        <v>0</v>
      </c>
      <c r="I589" s="485">
        <v>125</v>
      </c>
      <c r="J589" s="309"/>
      <c r="K589" s="301"/>
      <c r="L589" s="301"/>
      <c r="M589" s="302">
        <f>K590-L589</f>
        <v>0</v>
      </c>
      <c r="N589" s="302">
        <f>L589-K589</f>
        <v>0</v>
      </c>
    </row>
    <row r="590" spans="1:17" x14ac:dyDescent="0.25">
      <c r="A590" s="486"/>
      <c r="B590" s="306"/>
      <c r="C590" s="303"/>
      <c r="D590" s="304"/>
      <c r="E590" s="302">
        <f>C591-D590</f>
        <v>0</v>
      </c>
      <c r="F590" s="302">
        <f>D590-C590</f>
        <v>0</v>
      </c>
      <c r="I590" s="486"/>
      <c r="J590" s="306"/>
      <c r="K590" s="303"/>
      <c r="L590" s="304"/>
      <c r="M590" s="302">
        <f>K591-L590</f>
        <v>0</v>
      </c>
      <c r="N590" s="302">
        <f>L590-K590</f>
        <v>0</v>
      </c>
    </row>
    <row r="591" spans="1:17" x14ac:dyDescent="0.25">
      <c r="A591" s="487"/>
      <c r="B591" s="306"/>
      <c r="C591" s="305"/>
      <c r="D591" s="297"/>
      <c r="E591" s="302"/>
      <c r="F591" s="302">
        <f>D591-C591</f>
        <v>0</v>
      </c>
      <c r="I591" s="487"/>
      <c r="J591" s="306"/>
      <c r="K591" s="305"/>
      <c r="L591" s="297"/>
      <c r="M591" s="302"/>
      <c r="N591" s="302">
        <f>L591-K591</f>
        <v>0</v>
      </c>
    </row>
    <row r="592" spans="1:17" x14ac:dyDescent="0.25">
      <c r="A592" s="442"/>
      <c r="B592" s="306"/>
      <c r="C592" s="303"/>
      <c r="D592" s="304"/>
      <c r="E592" s="302"/>
      <c r="F592" s="302"/>
      <c r="I592" s="442"/>
      <c r="J592" s="306"/>
      <c r="K592" s="303"/>
      <c r="L592" s="304"/>
      <c r="M592" s="302"/>
      <c r="N592" s="302"/>
    </row>
    <row r="593" spans="1:17" x14ac:dyDescent="0.25">
      <c r="A593" s="442"/>
      <c r="B593" s="306"/>
      <c r="C593" s="305"/>
      <c r="D593" s="297"/>
      <c r="E593" s="302"/>
      <c r="F593" s="302"/>
      <c r="I593" s="442"/>
      <c r="J593" s="306"/>
      <c r="K593" s="305"/>
      <c r="L593" s="297"/>
      <c r="M593" s="302"/>
      <c r="N593" s="302"/>
    </row>
    <row r="594" spans="1:17" x14ac:dyDescent="0.25">
      <c r="A594" s="442"/>
      <c r="B594" s="306"/>
      <c r="C594" s="303"/>
      <c r="D594" s="304"/>
      <c r="E594" s="302"/>
      <c r="F594" s="302"/>
      <c r="I594" s="442"/>
      <c r="J594" s="306"/>
      <c r="K594" s="303"/>
      <c r="L594" s="304"/>
      <c r="M594" s="302"/>
      <c r="N594" s="302"/>
    </row>
    <row r="595" spans="1:17" x14ac:dyDescent="0.25">
      <c r="A595" s="307">
        <f>D587-D586</f>
        <v>1.0416666666666666E-2</v>
      </c>
      <c r="B595" s="482"/>
      <c r="C595" s="482"/>
      <c r="D595" s="482"/>
      <c r="E595" s="307">
        <f>SUM(E589:E594)</f>
        <v>0</v>
      </c>
      <c r="F595" s="307">
        <f>SUM(F589:F594)</f>
        <v>0</v>
      </c>
      <c r="I595" s="307">
        <f>L587-L586</f>
        <v>1.0416666666666666E-2</v>
      </c>
      <c r="J595" s="482"/>
      <c r="K595" s="482"/>
      <c r="L595" s="482"/>
      <c r="M595" s="307">
        <f>SUM(M589:M594)</f>
        <v>0</v>
      </c>
      <c r="N595" s="307">
        <f>SUM(N589:N594)</f>
        <v>0</v>
      </c>
      <c r="P595" s="400"/>
      <c r="Q595" s="388"/>
    </row>
    <row r="597" spans="1:17" ht="15" customHeight="1" x14ac:dyDescent="0.25">
      <c r="A597" s="484" t="s">
        <v>172</v>
      </c>
      <c r="B597" s="484"/>
      <c r="C597" s="298"/>
      <c r="D597" s="297">
        <f>IF(C597="Depot", (C600-(25/60/24)), (C600-(15/60/24)))</f>
        <v>-1.0416666666666666E-2</v>
      </c>
      <c r="E597" s="483" t="s">
        <v>173</v>
      </c>
      <c r="F597" s="483" t="s">
        <v>174</v>
      </c>
      <c r="I597" s="484" t="s">
        <v>172</v>
      </c>
      <c r="J597" s="484"/>
      <c r="K597" s="298"/>
      <c r="L597" s="297">
        <f>IF(K597="Depot", (K600-(25/60/24)), (K600-(15/60/24)))</f>
        <v>-1.0416666666666666E-2</v>
      </c>
      <c r="M597" s="483" t="s">
        <v>173</v>
      </c>
      <c r="N597" s="483" t="s">
        <v>174</v>
      </c>
    </row>
    <row r="598" spans="1:17" x14ac:dyDescent="0.25">
      <c r="A598" s="484" t="s">
        <v>176</v>
      </c>
      <c r="B598" s="484"/>
      <c r="C598" s="298"/>
      <c r="D598" s="297" t="b">
        <f>IF(D605&gt;0,IF(C598="Depot",D605+(20/24/60),D605+(10/60/24)),IF(D604&gt;0,IF(C598="Depot",D604+(20/24/60),D604+(10/60/24)),IF(D603&gt;0,IF(C598="Depot",D603+(20/24/60),D603+(10/60/24)),IF(D602&gt;0,IF(C598="Depot",D602+(20/24/60),D602+(10/60/24)),IF(D601&gt;0,IF(C598="Depot",D601+(20/24/60),D601+(10/60/24)),IF(D600&gt;0,IF(C598="Depot",D600+(20/24/60),D600+(10/60/24))))))))</f>
        <v>0</v>
      </c>
      <c r="E598" s="483"/>
      <c r="F598" s="483"/>
      <c r="I598" s="484" t="s">
        <v>176</v>
      </c>
      <c r="J598" s="484"/>
      <c r="K598" s="298"/>
      <c r="L598" s="297" t="b">
        <f>IF(L605&gt;0,IF(K598="Depot",L605+(20/24/60),L605+(10/60/24)),IF(L604&gt;0,IF(K598="Depot",L604+(20/24/60),L604+(10/60/24)),IF(L603&gt;0,IF(K598="Depot",L603+(20/24/60),L603+(10/60/24)),IF(L602&gt;0,IF(K598="Depot",L602+(20/24/60),L602+(10/60/24)),IF(L601&gt;0,IF(K598="Depot",L601+(20/24/60),L601+(10/60/24)),IF(L600&gt;0,IF(K598="Depot",L600+(20/24/60),L600+(10/60/24))))))))</f>
        <v>0</v>
      </c>
      <c r="M598" s="483"/>
      <c r="N598" s="483"/>
    </row>
    <row r="599" spans="1:17" x14ac:dyDescent="0.25">
      <c r="A599" s="442" t="s">
        <v>177</v>
      </c>
      <c r="B599" s="442" t="s">
        <v>178</v>
      </c>
      <c r="C599" s="298" t="s">
        <v>179</v>
      </c>
      <c r="D599" s="297" t="s">
        <v>180</v>
      </c>
      <c r="E599" s="483"/>
      <c r="F599" s="483"/>
      <c r="I599" s="442" t="s">
        <v>177</v>
      </c>
      <c r="J599" s="442" t="s">
        <v>178</v>
      </c>
      <c r="K599" s="298" t="s">
        <v>179</v>
      </c>
      <c r="L599" s="297" t="s">
        <v>180</v>
      </c>
      <c r="M599" s="483"/>
      <c r="N599" s="483"/>
    </row>
    <row r="600" spans="1:17" x14ac:dyDescent="0.25">
      <c r="A600" s="485">
        <v>127</v>
      </c>
      <c r="B600" s="309"/>
      <c r="C600" s="301"/>
      <c r="D600" s="301"/>
      <c r="E600" s="302">
        <f>C601-D600</f>
        <v>0</v>
      </c>
      <c r="F600" s="302">
        <f>D600-C600</f>
        <v>0</v>
      </c>
      <c r="I600" s="485">
        <v>128</v>
      </c>
      <c r="J600" s="309"/>
      <c r="K600" s="301"/>
      <c r="L600" s="301"/>
      <c r="M600" s="302">
        <f>K601-L600</f>
        <v>0</v>
      </c>
      <c r="N600" s="302">
        <f>L600-K600</f>
        <v>0</v>
      </c>
    </row>
    <row r="601" spans="1:17" x14ac:dyDescent="0.25">
      <c r="A601" s="486"/>
      <c r="B601" s="306"/>
      <c r="C601" s="303"/>
      <c r="D601" s="304"/>
      <c r="E601" s="302">
        <f>C602-D601</f>
        <v>0</v>
      </c>
      <c r="F601" s="302">
        <f>D601-C601</f>
        <v>0</v>
      </c>
      <c r="I601" s="486"/>
      <c r="J601" s="306"/>
      <c r="K601" s="303"/>
      <c r="L601" s="304"/>
      <c r="M601" s="302">
        <f>K602-L601</f>
        <v>0</v>
      </c>
      <c r="N601" s="302">
        <f>L601-K601</f>
        <v>0</v>
      </c>
    </row>
    <row r="602" spans="1:17" x14ac:dyDescent="0.25">
      <c r="A602" s="487"/>
      <c r="B602" s="306"/>
      <c r="C602" s="305"/>
      <c r="D602" s="297"/>
      <c r="E602" s="302"/>
      <c r="F602" s="302">
        <f>D602-C602</f>
        <v>0</v>
      </c>
      <c r="I602" s="487"/>
      <c r="J602" s="306"/>
      <c r="K602" s="305"/>
      <c r="L602" s="297"/>
      <c r="M602" s="302"/>
      <c r="N602" s="302">
        <f>L602-K602</f>
        <v>0</v>
      </c>
    </row>
    <row r="603" spans="1:17" x14ac:dyDescent="0.25">
      <c r="A603" s="442"/>
      <c r="B603" s="306"/>
      <c r="C603" s="303"/>
      <c r="D603" s="304"/>
      <c r="E603" s="302"/>
      <c r="F603" s="302"/>
      <c r="I603" s="442"/>
      <c r="J603" s="306"/>
      <c r="K603" s="303"/>
      <c r="L603" s="304"/>
      <c r="M603" s="302"/>
      <c r="N603" s="302"/>
    </row>
    <row r="604" spans="1:17" x14ac:dyDescent="0.25">
      <c r="A604" s="442"/>
      <c r="B604" s="306"/>
      <c r="C604" s="305"/>
      <c r="D604" s="297"/>
      <c r="E604" s="302"/>
      <c r="F604" s="302"/>
      <c r="I604" s="442"/>
      <c r="J604" s="306"/>
      <c r="K604" s="305"/>
      <c r="L604" s="297"/>
      <c r="M604" s="302"/>
      <c r="N604" s="302"/>
    </row>
    <row r="605" spans="1:17" x14ac:dyDescent="0.25">
      <c r="A605" s="442"/>
      <c r="B605" s="306"/>
      <c r="C605" s="303"/>
      <c r="D605" s="304"/>
      <c r="E605" s="302"/>
      <c r="F605" s="302"/>
      <c r="I605" s="442"/>
      <c r="J605" s="306"/>
      <c r="K605" s="303"/>
      <c r="L605" s="304"/>
      <c r="M605" s="302"/>
      <c r="N605" s="302"/>
    </row>
    <row r="606" spans="1:17" x14ac:dyDescent="0.25">
      <c r="A606" s="307">
        <f>D598-D597</f>
        <v>1.0416666666666666E-2</v>
      </c>
      <c r="B606" s="482"/>
      <c r="C606" s="482"/>
      <c r="D606" s="482"/>
      <c r="E606" s="307">
        <f>SUM(E600:E605)</f>
        <v>0</v>
      </c>
      <c r="F606" s="307">
        <f>SUM(F600:F605)</f>
        <v>0</v>
      </c>
      <c r="I606" s="307">
        <f>L598-L597</f>
        <v>1.0416666666666666E-2</v>
      </c>
      <c r="J606" s="482"/>
      <c r="K606" s="482"/>
      <c r="L606" s="482"/>
      <c r="M606" s="307">
        <f>SUM(M600:M605)</f>
        <v>0</v>
      </c>
      <c r="N606" s="307">
        <f>SUM(N600:N605)</f>
        <v>0</v>
      </c>
      <c r="P606" s="400"/>
      <c r="Q606" s="388"/>
    </row>
    <row r="608" spans="1:17" ht="15" customHeight="1" x14ac:dyDescent="0.25">
      <c r="A608" s="484" t="s">
        <v>172</v>
      </c>
      <c r="B608" s="484"/>
      <c r="C608" s="298"/>
      <c r="D608" s="297">
        <f>IF(C608="Depot", (C611-(25/60/24)), (C611-(15/60/24)))</f>
        <v>-1.0416666666666666E-2</v>
      </c>
      <c r="E608" s="483" t="s">
        <v>173</v>
      </c>
      <c r="F608" s="483" t="s">
        <v>174</v>
      </c>
      <c r="I608" s="484" t="s">
        <v>172</v>
      </c>
      <c r="J608" s="484"/>
      <c r="K608" s="298"/>
      <c r="L608" s="297">
        <f>IF(K608="Depot", (K611-(25/60/24)), (K611-(15/60/24)))</f>
        <v>-1.0416666666666666E-2</v>
      </c>
      <c r="M608" s="483" t="s">
        <v>173</v>
      </c>
      <c r="N608" s="483" t="s">
        <v>174</v>
      </c>
    </row>
    <row r="609" spans="1:17" x14ac:dyDescent="0.25">
      <c r="A609" s="484" t="s">
        <v>176</v>
      </c>
      <c r="B609" s="484"/>
      <c r="C609" s="298"/>
      <c r="D609" s="297" t="b">
        <f>IF(D616&gt;0,IF(C609="Depot",D616+(20/24/60),D616+(10/60/24)),IF(D615&gt;0,IF(C609="Depot",D615+(20/24/60),D615+(10/60/24)),IF(D614&gt;0,IF(C609="Depot",D614+(20/24/60),D614+(10/60/24)),IF(D613&gt;0,IF(C609="Depot",D613+(20/24/60),D613+(10/60/24)),IF(D612&gt;0,IF(C609="Depot",D612+(20/24/60),D612+(10/60/24)),IF(D611&gt;0,IF(C609="Depot",D611+(20/24/60),D611+(10/60/24))))))))</f>
        <v>0</v>
      </c>
      <c r="E609" s="483"/>
      <c r="F609" s="483"/>
      <c r="I609" s="484" t="s">
        <v>176</v>
      </c>
      <c r="J609" s="484"/>
      <c r="K609" s="298"/>
      <c r="L609" s="297" t="b">
        <f>IF(L616&gt;0,IF(K609="Depot",L616+(20/24/60),L616+(10/60/24)),IF(L615&gt;0,IF(K609="Depot",L615+(20/24/60),L615+(10/60/24)),IF(L614&gt;0,IF(K609="Depot",L614+(20/24/60),L614+(10/60/24)),IF(L613&gt;0,IF(K609="Depot",L613+(20/24/60),L613+(10/60/24)),IF(L612&gt;0,IF(K609="Depot",L612+(20/24/60),L612+(10/60/24)),IF(L611&gt;0,IF(K609="Depot",L611+(20/24/60),L611+(10/60/24))))))))</f>
        <v>0</v>
      </c>
      <c r="M609" s="483"/>
      <c r="N609" s="483"/>
    </row>
    <row r="610" spans="1:17" x14ac:dyDescent="0.25">
      <c r="A610" s="442" t="s">
        <v>177</v>
      </c>
      <c r="B610" s="442" t="s">
        <v>178</v>
      </c>
      <c r="C610" s="298" t="s">
        <v>179</v>
      </c>
      <c r="D610" s="297" t="s">
        <v>180</v>
      </c>
      <c r="E610" s="483"/>
      <c r="F610" s="483"/>
      <c r="I610" s="442" t="s">
        <v>177</v>
      </c>
      <c r="J610" s="442" t="s">
        <v>178</v>
      </c>
      <c r="K610" s="298" t="s">
        <v>179</v>
      </c>
      <c r="L610" s="297" t="s">
        <v>180</v>
      </c>
      <c r="M610" s="483"/>
      <c r="N610" s="483"/>
    </row>
    <row r="611" spans="1:17" x14ac:dyDescent="0.25">
      <c r="A611" s="485">
        <v>129</v>
      </c>
      <c r="B611" s="309"/>
      <c r="C611" s="301"/>
      <c r="D611" s="301"/>
      <c r="E611" s="302">
        <f>C612-D611</f>
        <v>0</v>
      </c>
      <c r="F611" s="302">
        <f>D611-C611</f>
        <v>0</v>
      </c>
      <c r="I611" s="485">
        <v>130</v>
      </c>
      <c r="J611" s="309"/>
      <c r="K611" s="301"/>
      <c r="L611" s="301"/>
      <c r="M611" s="302">
        <f>K612-L611</f>
        <v>0</v>
      </c>
      <c r="N611" s="302">
        <f>L611-K611</f>
        <v>0</v>
      </c>
    </row>
    <row r="612" spans="1:17" x14ac:dyDescent="0.25">
      <c r="A612" s="486"/>
      <c r="B612" s="306"/>
      <c r="C612" s="303"/>
      <c r="D612" s="304"/>
      <c r="E612" s="302">
        <f>C613-D612</f>
        <v>0</v>
      </c>
      <c r="F612" s="302">
        <f>D612-C612</f>
        <v>0</v>
      </c>
      <c r="I612" s="486"/>
      <c r="J612" s="306"/>
      <c r="K612" s="303"/>
      <c r="L612" s="304"/>
      <c r="M612" s="302">
        <f>K613-L612</f>
        <v>0</v>
      </c>
      <c r="N612" s="302">
        <f>L612-K612</f>
        <v>0</v>
      </c>
    </row>
    <row r="613" spans="1:17" x14ac:dyDescent="0.25">
      <c r="A613" s="487"/>
      <c r="B613" s="306"/>
      <c r="C613" s="305"/>
      <c r="D613" s="297"/>
      <c r="E613" s="302"/>
      <c r="F613" s="302">
        <f>D613-C613</f>
        <v>0</v>
      </c>
      <c r="I613" s="487"/>
      <c r="J613" s="306"/>
      <c r="K613" s="305"/>
      <c r="L613" s="297"/>
      <c r="M613" s="302"/>
      <c r="N613" s="302">
        <f>L613-K613</f>
        <v>0</v>
      </c>
    </row>
    <row r="614" spans="1:17" x14ac:dyDescent="0.25">
      <c r="A614" s="442"/>
      <c r="B614" s="306"/>
      <c r="C614" s="303"/>
      <c r="D614" s="304"/>
      <c r="E614" s="302"/>
      <c r="F614" s="302"/>
      <c r="I614" s="442"/>
      <c r="J614" s="306"/>
      <c r="K614" s="303"/>
      <c r="L614" s="304"/>
      <c r="M614" s="302"/>
      <c r="N614" s="302"/>
    </row>
    <row r="615" spans="1:17" x14ac:dyDescent="0.25">
      <c r="A615" s="442"/>
      <c r="B615" s="306"/>
      <c r="C615" s="305"/>
      <c r="D615" s="297"/>
      <c r="E615" s="302"/>
      <c r="F615" s="302"/>
      <c r="I615" s="442"/>
      <c r="J615" s="306"/>
      <c r="K615" s="305"/>
      <c r="L615" s="297"/>
      <c r="M615" s="302"/>
      <c r="N615" s="302"/>
    </row>
    <row r="616" spans="1:17" x14ac:dyDescent="0.25">
      <c r="A616" s="442"/>
      <c r="B616" s="306"/>
      <c r="C616" s="303"/>
      <c r="D616" s="304"/>
      <c r="E616" s="302"/>
      <c r="F616" s="302"/>
      <c r="I616" s="442"/>
      <c r="J616" s="306"/>
      <c r="K616" s="303"/>
      <c r="L616" s="304"/>
      <c r="M616" s="302"/>
      <c r="N616" s="302"/>
    </row>
    <row r="617" spans="1:17" x14ac:dyDescent="0.25">
      <c r="A617" s="307">
        <f>D609-D608</f>
        <v>1.0416666666666666E-2</v>
      </c>
      <c r="B617" s="482"/>
      <c r="C617" s="482"/>
      <c r="D617" s="482"/>
      <c r="E617" s="307">
        <f>SUM(E611:E616)</f>
        <v>0</v>
      </c>
      <c r="F617" s="307">
        <f>SUM(F611:F616)</f>
        <v>0</v>
      </c>
      <c r="I617" s="307">
        <f>L609-L608</f>
        <v>1.0416666666666666E-2</v>
      </c>
      <c r="J617" s="482"/>
      <c r="K617" s="482"/>
      <c r="L617" s="482"/>
      <c r="M617" s="307">
        <f>SUM(M611:M616)</f>
        <v>0</v>
      </c>
      <c r="N617" s="307">
        <f>SUM(N611:N616)</f>
        <v>0</v>
      </c>
      <c r="P617" s="400"/>
      <c r="Q617" s="388"/>
    </row>
    <row r="619" spans="1:17" ht="15" customHeight="1" x14ac:dyDescent="0.25">
      <c r="A619" s="484" t="s">
        <v>172</v>
      </c>
      <c r="B619" s="484"/>
      <c r="C619" s="298"/>
      <c r="D619" s="297">
        <f>IF(C619="Depot", (C622-(25/60/24)), (C622-(15/60/24)))</f>
        <v>-1.0416666666666666E-2</v>
      </c>
      <c r="E619" s="483" t="s">
        <v>173</v>
      </c>
      <c r="F619" s="483" t="s">
        <v>174</v>
      </c>
      <c r="I619" s="484" t="s">
        <v>172</v>
      </c>
      <c r="J619" s="484"/>
      <c r="K619" s="298"/>
      <c r="L619" s="297">
        <f>IF(K619="Depot", (K622-(25/60/24)), (K622-(15/60/24)))</f>
        <v>-1.0416666666666666E-2</v>
      </c>
      <c r="M619" s="483" t="s">
        <v>173</v>
      </c>
      <c r="N619" s="483" t="s">
        <v>174</v>
      </c>
    </row>
    <row r="620" spans="1:17" x14ac:dyDescent="0.25">
      <c r="A620" s="484" t="s">
        <v>176</v>
      </c>
      <c r="B620" s="484"/>
      <c r="C620" s="298"/>
      <c r="D620" s="297" t="b">
        <f>IF(D627&gt;0,IF(C620="Depot",D627+(20/24/60),D627+(10/60/24)),IF(D626&gt;0,IF(C620="Depot",D626+(20/24/60),D626+(10/60/24)),IF(D625&gt;0,IF(C620="Depot",D625+(20/24/60),D625+(10/60/24)),IF(D624&gt;0,IF(C620="Depot",D624+(20/24/60),D624+(10/60/24)),IF(D623&gt;0,IF(C620="Depot",D623+(20/24/60),D623+(10/60/24)),IF(D622&gt;0,IF(C620="Depot",D622+(20/24/60),D622+(10/60/24))))))))</f>
        <v>0</v>
      </c>
      <c r="E620" s="483"/>
      <c r="F620" s="483"/>
      <c r="I620" s="484" t="s">
        <v>176</v>
      </c>
      <c r="J620" s="484"/>
      <c r="K620" s="298"/>
      <c r="L620" s="297" t="b">
        <f>IF(L627&gt;0,IF(K620="Depot",L627+(20/24/60),L627+(10/60/24)),IF(L626&gt;0,IF(K620="Depot",L626+(20/24/60),L626+(10/60/24)),IF(L625&gt;0,IF(K620="Depot",L625+(20/24/60),L625+(10/60/24)),IF(L624&gt;0,IF(K620="Depot",L624+(20/24/60),L624+(10/60/24)),IF(L623&gt;0,IF(K620="Depot",L623+(20/24/60),L623+(10/60/24)),IF(L622&gt;0,IF(K620="Depot",L622+(20/24/60),L622+(10/60/24))))))))</f>
        <v>0</v>
      </c>
      <c r="M620" s="483"/>
      <c r="N620" s="483"/>
    </row>
    <row r="621" spans="1:17" x14ac:dyDescent="0.25">
      <c r="A621" s="442" t="s">
        <v>177</v>
      </c>
      <c r="B621" s="442" t="s">
        <v>178</v>
      </c>
      <c r="C621" s="298" t="s">
        <v>179</v>
      </c>
      <c r="D621" s="297" t="s">
        <v>180</v>
      </c>
      <c r="E621" s="483"/>
      <c r="F621" s="483"/>
      <c r="I621" s="442" t="s">
        <v>177</v>
      </c>
      <c r="J621" s="442" t="s">
        <v>178</v>
      </c>
      <c r="K621" s="298" t="s">
        <v>179</v>
      </c>
      <c r="L621" s="297" t="s">
        <v>180</v>
      </c>
      <c r="M621" s="483"/>
      <c r="N621" s="483"/>
    </row>
    <row r="622" spans="1:17" x14ac:dyDescent="0.25">
      <c r="A622" s="485">
        <v>131</v>
      </c>
      <c r="B622" s="309"/>
      <c r="C622" s="301"/>
      <c r="D622" s="301"/>
      <c r="E622" s="302">
        <f>C623-D622</f>
        <v>0</v>
      </c>
      <c r="F622" s="302">
        <f>D622-C622</f>
        <v>0</v>
      </c>
      <c r="I622" s="485">
        <v>132</v>
      </c>
      <c r="J622" s="309"/>
      <c r="K622" s="301"/>
      <c r="L622" s="301"/>
      <c r="M622" s="302">
        <f>K623-L622</f>
        <v>0</v>
      </c>
      <c r="N622" s="302">
        <f>L622-K622</f>
        <v>0</v>
      </c>
    </row>
    <row r="623" spans="1:17" x14ac:dyDescent="0.25">
      <c r="A623" s="486"/>
      <c r="B623" s="306"/>
      <c r="C623" s="303"/>
      <c r="D623" s="304"/>
      <c r="E623" s="302">
        <f>C624-D623</f>
        <v>0</v>
      </c>
      <c r="F623" s="302">
        <f>D623-C623</f>
        <v>0</v>
      </c>
      <c r="I623" s="486"/>
      <c r="J623" s="306"/>
      <c r="K623" s="303"/>
      <c r="L623" s="304"/>
      <c r="M623" s="302">
        <f>K624-L623</f>
        <v>0</v>
      </c>
      <c r="N623" s="302">
        <f>L623-K623</f>
        <v>0</v>
      </c>
    </row>
    <row r="624" spans="1:17" x14ac:dyDescent="0.25">
      <c r="A624" s="487"/>
      <c r="B624" s="306"/>
      <c r="C624" s="305"/>
      <c r="D624" s="297"/>
      <c r="E624" s="302"/>
      <c r="F624" s="302">
        <f>D624-C624</f>
        <v>0</v>
      </c>
      <c r="I624" s="487"/>
      <c r="J624" s="306"/>
      <c r="K624" s="305"/>
      <c r="L624" s="297"/>
      <c r="M624" s="302"/>
      <c r="N624" s="302">
        <f>L624-K624</f>
        <v>0</v>
      </c>
    </row>
    <row r="625" spans="1:17" x14ac:dyDescent="0.25">
      <c r="A625" s="442"/>
      <c r="B625" s="306"/>
      <c r="C625" s="303"/>
      <c r="D625" s="304"/>
      <c r="E625" s="302"/>
      <c r="F625" s="302"/>
      <c r="I625" s="442"/>
      <c r="J625" s="306"/>
      <c r="K625" s="303"/>
      <c r="L625" s="304"/>
      <c r="M625" s="302"/>
      <c r="N625" s="302"/>
    </row>
    <row r="626" spans="1:17" x14ac:dyDescent="0.25">
      <c r="A626" s="442"/>
      <c r="B626" s="306"/>
      <c r="C626" s="305"/>
      <c r="D626" s="297"/>
      <c r="E626" s="302"/>
      <c r="F626" s="302"/>
      <c r="I626" s="442"/>
      <c r="J626" s="306"/>
      <c r="K626" s="305"/>
      <c r="L626" s="297"/>
      <c r="M626" s="302"/>
      <c r="N626" s="302"/>
    </row>
    <row r="627" spans="1:17" x14ac:dyDescent="0.25">
      <c r="A627" s="442"/>
      <c r="B627" s="306"/>
      <c r="C627" s="303"/>
      <c r="D627" s="304"/>
      <c r="E627" s="302"/>
      <c r="F627" s="302"/>
      <c r="I627" s="442"/>
      <c r="J627" s="306"/>
      <c r="K627" s="303"/>
      <c r="L627" s="304"/>
      <c r="M627" s="302"/>
      <c r="N627" s="302"/>
    </row>
    <row r="628" spans="1:17" x14ac:dyDescent="0.25">
      <c r="A628" s="307">
        <f>D620-D619</f>
        <v>1.0416666666666666E-2</v>
      </c>
      <c r="B628" s="482"/>
      <c r="C628" s="482"/>
      <c r="D628" s="482"/>
      <c r="E628" s="307">
        <f>SUM(E622:E627)</f>
        <v>0</v>
      </c>
      <c r="F628" s="307">
        <f>SUM(F622:F627)</f>
        <v>0</v>
      </c>
      <c r="I628" s="307">
        <f>L620-L619</f>
        <v>1.0416666666666666E-2</v>
      </c>
      <c r="J628" s="482"/>
      <c r="K628" s="482"/>
      <c r="L628" s="482"/>
      <c r="M628" s="307">
        <f>SUM(M622:M627)</f>
        <v>0</v>
      </c>
      <c r="N628" s="307">
        <f>SUM(N622:N627)</f>
        <v>0</v>
      </c>
      <c r="P628" s="400"/>
      <c r="Q628" s="388"/>
    </row>
    <row r="630" spans="1:17" ht="15" customHeight="1" x14ac:dyDescent="0.25">
      <c r="A630" s="484" t="s">
        <v>172</v>
      </c>
      <c r="B630" s="484"/>
      <c r="C630" s="298"/>
      <c r="D630" s="297">
        <f>IF(C630="Depot", (C633-(25/60/24)), (C633-(15/60/24)))</f>
        <v>-1.0416666666666666E-2</v>
      </c>
      <c r="E630" s="483" t="s">
        <v>173</v>
      </c>
      <c r="F630" s="483" t="s">
        <v>174</v>
      </c>
      <c r="I630" s="484" t="s">
        <v>172</v>
      </c>
      <c r="J630" s="484"/>
      <c r="K630" s="298"/>
      <c r="L630" s="297">
        <f>IF(K630="Depot", (K633-(25/60/24)), (K633-(15/60/24)))</f>
        <v>-1.0416666666666666E-2</v>
      </c>
      <c r="M630" s="483" t="s">
        <v>173</v>
      </c>
      <c r="N630" s="483" t="s">
        <v>174</v>
      </c>
    </row>
    <row r="631" spans="1:17" x14ac:dyDescent="0.25">
      <c r="A631" s="484" t="s">
        <v>176</v>
      </c>
      <c r="B631" s="484"/>
      <c r="C631" s="298"/>
      <c r="D631" s="297" t="b">
        <f>IF(D638&gt;0,IF(C631="Depot",D638+(20/24/60),D638+(10/60/24)),IF(D637&gt;0,IF(C631="Depot",D637+(20/24/60),D637+(10/60/24)),IF(D636&gt;0,IF(C631="Depot",D636+(20/24/60),D636+(10/60/24)),IF(D635&gt;0,IF(C631="Depot",D635+(20/24/60),D635+(10/60/24)),IF(D634&gt;0,IF(C631="Depot",D634+(20/24/60),D634+(10/60/24)),IF(D633&gt;0,IF(C631="Depot",D633+(20/24/60),D633+(10/60/24))))))))</f>
        <v>0</v>
      </c>
      <c r="E631" s="483"/>
      <c r="F631" s="483"/>
      <c r="I631" s="484" t="s">
        <v>176</v>
      </c>
      <c r="J631" s="484"/>
      <c r="K631" s="298"/>
      <c r="L631" s="297" t="b">
        <f>IF(L638&gt;0,IF(K631="Depot",L638+(20/24/60),L638+(10/60/24)),IF(L637&gt;0,IF(K631="Depot",L637+(20/24/60),L637+(10/60/24)),IF(L636&gt;0,IF(K631="Depot",L636+(20/24/60),L636+(10/60/24)),IF(L635&gt;0,IF(K631="Depot",L635+(20/24/60),L635+(10/60/24)),IF(L634&gt;0,IF(K631="Depot",L634+(20/24/60),L634+(10/60/24)),IF(L633&gt;0,IF(K631="Depot",L633+(20/24/60),L633+(10/60/24))))))))</f>
        <v>0</v>
      </c>
      <c r="M631" s="483"/>
      <c r="N631" s="483"/>
    </row>
    <row r="632" spans="1:17" x14ac:dyDescent="0.25">
      <c r="A632" s="442" t="s">
        <v>177</v>
      </c>
      <c r="B632" s="442" t="s">
        <v>178</v>
      </c>
      <c r="C632" s="298" t="s">
        <v>179</v>
      </c>
      <c r="D632" s="297" t="s">
        <v>180</v>
      </c>
      <c r="E632" s="483"/>
      <c r="F632" s="483"/>
      <c r="I632" s="442" t="s">
        <v>177</v>
      </c>
      <c r="J632" s="442" t="s">
        <v>178</v>
      </c>
      <c r="K632" s="298" t="s">
        <v>179</v>
      </c>
      <c r="L632" s="297" t="s">
        <v>180</v>
      </c>
      <c r="M632" s="483"/>
      <c r="N632" s="483"/>
    </row>
    <row r="633" spans="1:17" x14ac:dyDescent="0.25">
      <c r="A633" s="485">
        <v>134</v>
      </c>
      <c r="B633" s="309"/>
      <c r="C633" s="301"/>
      <c r="D633" s="301"/>
      <c r="E633" s="302">
        <f>C634-D633</f>
        <v>0</v>
      </c>
      <c r="F633" s="302">
        <f>D633-C633</f>
        <v>0</v>
      </c>
      <c r="I633" s="485">
        <v>135</v>
      </c>
      <c r="J633" s="309"/>
      <c r="K633" s="301"/>
      <c r="L633" s="301"/>
      <c r="M633" s="302">
        <f>K634-L633</f>
        <v>0</v>
      </c>
      <c r="N633" s="302">
        <f>L633-K633</f>
        <v>0</v>
      </c>
    </row>
    <row r="634" spans="1:17" x14ac:dyDescent="0.25">
      <c r="A634" s="486"/>
      <c r="B634" s="306"/>
      <c r="C634" s="303"/>
      <c r="D634" s="304"/>
      <c r="E634" s="302">
        <f>C635-D634</f>
        <v>0</v>
      </c>
      <c r="F634" s="302">
        <f>D634-C634</f>
        <v>0</v>
      </c>
      <c r="I634" s="486"/>
      <c r="J634" s="306"/>
      <c r="K634" s="303"/>
      <c r="L634" s="304"/>
      <c r="M634" s="302">
        <f>K635-L634</f>
        <v>0</v>
      </c>
      <c r="N634" s="302">
        <f>L634-K634</f>
        <v>0</v>
      </c>
    </row>
    <row r="635" spans="1:17" x14ac:dyDescent="0.25">
      <c r="A635" s="487"/>
      <c r="B635" s="306"/>
      <c r="C635" s="305"/>
      <c r="D635" s="297"/>
      <c r="E635" s="302"/>
      <c r="F635" s="302">
        <f>D635-C635</f>
        <v>0</v>
      </c>
      <c r="I635" s="487"/>
      <c r="J635" s="306"/>
      <c r="K635" s="305"/>
      <c r="L635" s="297"/>
      <c r="M635" s="302"/>
      <c r="N635" s="302">
        <f>L635-K635</f>
        <v>0</v>
      </c>
    </row>
    <row r="636" spans="1:17" x14ac:dyDescent="0.25">
      <c r="A636" s="442"/>
      <c r="B636" s="306"/>
      <c r="C636" s="303"/>
      <c r="D636" s="304"/>
      <c r="E636" s="302"/>
      <c r="F636" s="302"/>
      <c r="I636" s="442"/>
      <c r="J636" s="306"/>
      <c r="K636" s="303"/>
      <c r="L636" s="304"/>
      <c r="M636" s="302"/>
      <c r="N636" s="302"/>
    </row>
    <row r="637" spans="1:17" x14ac:dyDescent="0.25">
      <c r="A637" s="442"/>
      <c r="B637" s="306"/>
      <c r="C637" s="305"/>
      <c r="D637" s="297"/>
      <c r="E637" s="302"/>
      <c r="F637" s="302"/>
      <c r="I637" s="442"/>
      <c r="J637" s="306"/>
      <c r="K637" s="305"/>
      <c r="L637" s="297"/>
      <c r="M637" s="302"/>
      <c r="N637" s="302"/>
    </row>
    <row r="638" spans="1:17" x14ac:dyDescent="0.25">
      <c r="A638" s="442"/>
      <c r="B638" s="306"/>
      <c r="C638" s="303"/>
      <c r="D638" s="304"/>
      <c r="E638" s="302"/>
      <c r="F638" s="302"/>
      <c r="I638" s="442"/>
      <c r="J638" s="306"/>
      <c r="K638" s="303"/>
      <c r="L638" s="304"/>
      <c r="M638" s="302"/>
      <c r="N638" s="302"/>
    </row>
    <row r="639" spans="1:17" x14ac:dyDescent="0.25">
      <c r="A639" s="307">
        <f>D631-D630</f>
        <v>1.0416666666666666E-2</v>
      </c>
      <c r="B639" s="482"/>
      <c r="C639" s="482"/>
      <c r="D639" s="482"/>
      <c r="E639" s="307">
        <f>SUM(E633:E638)</f>
        <v>0</v>
      </c>
      <c r="F639" s="307">
        <f>SUM(F633:F638)</f>
        <v>0</v>
      </c>
      <c r="I639" s="307">
        <f>L631-L630</f>
        <v>1.0416666666666666E-2</v>
      </c>
      <c r="J639" s="482"/>
      <c r="K639" s="482"/>
      <c r="L639" s="482"/>
      <c r="M639" s="307">
        <f>SUM(M633:M638)</f>
        <v>0</v>
      </c>
      <c r="N639" s="307">
        <f>SUM(N633:N638)</f>
        <v>0</v>
      </c>
      <c r="P639" s="400"/>
      <c r="Q639" s="388"/>
    </row>
    <row r="640" spans="1:17" ht="15.75" customHeight="1" x14ac:dyDescent="0.25"/>
    <row r="641" spans="1:17" ht="15" customHeight="1" x14ac:dyDescent="0.25">
      <c r="A641" s="484" t="s">
        <v>172</v>
      </c>
      <c r="B641" s="484"/>
      <c r="C641" s="298"/>
      <c r="D641" s="297">
        <f>IF(C641="Depot", (C644-(25/60/24)), (C644-(15/60/24)))</f>
        <v>-1.0416666666666666E-2</v>
      </c>
      <c r="E641" s="483" t="s">
        <v>173</v>
      </c>
      <c r="F641" s="483" t="s">
        <v>174</v>
      </c>
      <c r="I641" s="484" t="s">
        <v>172</v>
      </c>
      <c r="J641" s="484"/>
      <c r="K641" s="298"/>
      <c r="L641" s="297">
        <f>IF(K641="Depot", (K644-(25/60/24)), (K644-(15/60/24)))</f>
        <v>-1.0416666666666666E-2</v>
      </c>
      <c r="M641" s="483" t="s">
        <v>173</v>
      </c>
      <c r="N641" s="483" t="s">
        <v>174</v>
      </c>
    </row>
    <row r="642" spans="1:17" x14ac:dyDescent="0.25">
      <c r="A642" s="484" t="s">
        <v>176</v>
      </c>
      <c r="B642" s="484"/>
      <c r="C642" s="298"/>
      <c r="D642" s="297" t="b">
        <f>IF(D649&gt;0,IF(C642="Depot",D649+(20/24/60),D649+(10/60/24)),IF(D648&gt;0,IF(C642="Depot",D648+(20/24/60),D648+(10/60/24)),IF(D647&gt;0,IF(C642="Depot",D647+(20/24/60),D647+(10/60/24)),IF(D646&gt;0,IF(C642="Depot",D646+(20/24/60),D646+(10/60/24)),IF(D645&gt;0,IF(C642="Depot",D645+(20/24/60),D645+(10/60/24)),IF(D644&gt;0,IF(C642="Depot",D644+(20/24/60),D644+(10/60/24))))))))</f>
        <v>0</v>
      </c>
      <c r="E642" s="483"/>
      <c r="F642" s="483"/>
      <c r="I642" s="484" t="s">
        <v>176</v>
      </c>
      <c r="J642" s="484"/>
      <c r="K642" s="298"/>
      <c r="L642" s="297" t="b">
        <f>IF(L649&gt;0,IF(K642="Depot",L649+(20/24/60),L649+(10/60/24)),IF(L648&gt;0,IF(K642="Depot",L648+(20/24/60),L648+(10/60/24)),IF(L647&gt;0,IF(K642="Depot",L647+(20/24/60),L647+(10/60/24)),IF(L646&gt;0,IF(K642="Depot",L646+(20/24/60),L646+(10/60/24)),IF(L645&gt;0,IF(K642="Depot",L645+(20/24/60),L645+(10/60/24)),IF(L644&gt;0,IF(K642="Depot",L644+(20/24/60),L644+(10/60/24))))))))</f>
        <v>0</v>
      </c>
      <c r="M642" s="483"/>
      <c r="N642" s="483"/>
    </row>
    <row r="643" spans="1:17" x14ac:dyDescent="0.25">
      <c r="A643" s="442" t="s">
        <v>177</v>
      </c>
      <c r="B643" s="442" t="s">
        <v>178</v>
      </c>
      <c r="C643" s="298" t="s">
        <v>179</v>
      </c>
      <c r="D643" s="297" t="s">
        <v>180</v>
      </c>
      <c r="E643" s="483"/>
      <c r="F643" s="483"/>
      <c r="I643" s="442" t="s">
        <v>177</v>
      </c>
      <c r="J643" s="442" t="s">
        <v>178</v>
      </c>
      <c r="K643" s="298" t="s">
        <v>179</v>
      </c>
      <c r="L643" s="297" t="s">
        <v>180</v>
      </c>
      <c r="M643" s="483"/>
      <c r="N643" s="483"/>
    </row>
    <row r="644" spans="1:17" x14ac:dyDescent="0.25">
      <c r="A644" s="485">
        <v>136</v>
      </c>
      <c r="B644" s="309"/>
      <c r="C644" s="301"/>
      <c r="D644" s="301"/>
      <c r="E644" s="302">
        <f>C645-D644</f>
        <v>0</v>
      </c>
      <c r="F644" s="302">
        <f>D644-C644</f>
        <v>0</v>
      </c>
      <c r="I644" s="485">
        <v>137</v>
      </c>
      <c r="J644" s="309"/>
      <c r="K644" s="301"/>
      <c r="L644" s="301"/>
      <c r="M644" s="302">
        <f>K645-L644</f>
        <v>0</v>
      </c>
      <c r="N644" s="302">
        <f>L644-K644</f>
        <v>0</v>
      </c>
    </row>
    <row r="645" spans="1:17" x14ac:dyDescent="0.25">
      <c r="A645" s="486"/>
      <c r="B645" s="306"/>
      <c r="C645" s="303"/>
      <c r="D645" s="304"/>
      <c r="E645" s="302">
        <f>C646-D645</f>
        <v>0</v>
      </c>
      <c r="F645" s="302">
        <f>D645-C645</f>
        <v>0</v>
      </c>
      <c r="I645" s="486"/>
      <c r="J645" s="306"/>
      <c r="K645" s="303"/>
      <c r="L645" s="304"/>
      <c r="M645" s="302">
        <f>K646-L645</f>
        <v>0</v>
      </c>
      <c r="N645" s="302">
        <f>L645-K645</f>
        <v>0</v>
      </c>
    </row>
    <row r="646" spans="1:17" x14ac:dyDescent="0.25">
      <c r="A646" s="487"/>
      <c r="B646" s="306"/>
      <c r="C646" s="305"/>
      <c r="D646" s="297"/>
      <c r="E646" s="302"/>
      <c r="F646" s="302">
        <f>D646-C646</f>
        <v>0</v>
      </c>
      <c r="I646" s="487"/>
      <c r="J646" s="306"/>
      <c r="K646" s="305"/>
      <c r="L646" s="297"/>
      <c r="M646" s="302"/>
      <c r="N646" s="302">
        <f>L646-K646</f>
        <v>0</v>
      </c>
    </row>
    <row r="647" spans="1:17" x14ac:dyDescent="0.25">
      <c r="A647" s="442"/>
      <c r="B647" s="306"/>
      <c r="C647" s="303"/>
      <c r="D647" s="304"/>
      <c r="E647" s="302"/>
      <c r="F647" s="302"/>
      <c r="I647" s="442"/>
      <c r="J647" s="306"/>
      <c r="K647" s="303"/>
      <c r="L647" s="304"/>
      <c r="M647" s="302"/>
      <c r="N647" s="302"/>
    </row>
    <row r="648" spans="1:17" x14ac:dyDescent="0.25">
      <c r="A648" s="442"/>
      <c r="B648" s="306"/>
      <c r="C648" s="305"/>
      <c r="D648" s="297"/>
      <c r="E648" s="302"/>
      <c r="F648" s="302"/>
      <c r="I648" s="442"/>
      <c r="J648" s="306"/>
      <c r="K648" s="305"/>
      <c r="L648" s="297"/>
      <c r="M648" s="302"/>
      <c r="N648" s="302"/>
    </row>
    <row r="649" spans="1:17" x14ac:dyDescent="0.25">
      <c r="A649" s="442"/>
      <c r="B649" s="306"/>
      <c r="C649" s="303"/>
      <c r="D649" s="304"/>
      <c r="E649" s="302"/>
      <c r="F649" s="302"/>
      <c r="I649" s="442"/>
      <c r="J649" s="306"/>
      <c r="K649" s="303"/>
      <c r="L649" s="304"/>
      <c r="M649" s="302"/>
      <c r="N649" s="302"/>
    </row>
    <row r="650" spans="1:17" x14ac:dyDescent="0.25">
      <c r="A650" s="307">
        <f>D642-D641</f>
        <v>1.0416666666666666E-2</v>
      </c>
      <c r="B650" s="482"/>
      <c r="C650" s="482"/>
      <c r="D650" s="482"/>
      <c r="E650" s="307">
        <f>SUM(E644:E649)</f>
        <v>0</v>
      </c>
      <c r="F650" s="307">
        <f>SUM(F644:F649)</f>
        <v>0</v>
      </c>
      <c r="I650" s="307">
        <f>L642-L641</f>
        <v>1.0416666666666666E-2</v>
      </c>
      <c r="J650" s="482"/>
      <c r="K650" s="482"/>
      <c r="L650" s="482"/>
      <c r="M650" s="307">
        <f>SUM(M644:M649)</f>
        <v>0</v>
      </c>
      <c r="N650" s="307">
        <f>SUM(N644:N649)</f>
        <v>0</v>
      </c>
      <c r="P650" s="400"/>
      <c r="Q650" s="388"/>
    </row>
    <row r="654" spans="1:17" ht="15" customHeight="1" x14ac:dyDescent="0.25">
      <c r="A654" s="484" t="s">
        <v>172</v>
      </c>
      <c r="B654" s="484"/>
      <c r="C654" s="298"/>
      <c r="D654" s="297">
        <f>IF(C654="Depot", (C657-(25/60/24)), (C657-(15/60/24)))</f>
        <v>-1.0416666666666666E-2</v>
      </c>
      <c r="E654" s="483" t="s">
        <v>173</v>
      </c>
      <c r="F654" s="483" t="s">
        <v>174</v>
      </c>
      <c r="I654" s="484" t="s">
        <v>172</v>
      </c>
      <c r="J654" s="484"/>
      <c r="K654" s="298"/>
      <c r="L654" s="297">
        <f>IF(K654="Depot", (K657-(25/60/24)), (K657-(15/60/24)))</f>
        <v>-1.0416666666666666E-2</v>
      </c>
      <c r="M654" s="483" t="s">
        <v>173</v>
      </c>
      <c r="N654" s="483" t="s">
        <v>174</v>
      </c>
    </row>
    <row r="655" spans="1:17" x14ac:dyDescent="0.25">
      <c r="A655" s="484" t="s">
        <v>176</v>
      </c>
      <c r="B655" s="484"/>
      <c r="C655" s="298"/>
      <c r="D655" s="297" t="b">
        <f>IF(D662&gt;0,IF(C655="Depot",D662+(20/24/60),D662+(10/60/24)),IF(D661&gt;0,IF(C655="Depot",D661+(20/24/60),D661+(10/60/24)),IF(D660&gt;0,IF(C655="Depot",D660+(20/24/60),D660+(10/60/24)),IF(D659&gt;0,IF(C655="Depot",D659+(20/24/60),D659+(10/60/24)),IF(D658&gt;0,IF(C655="Depot",D658+(20/24/60),D658+(10/60/24)),IF(D657&gt;0,IF(C655="Depot",D657+(20/24/60),D657+(10/60/24))))))))</f>
        <v>0</v>
      </c>
      <c r="E655" s="483"/>
      <c r="F655" s="483"/>
      <c r="I655" s="484" t="s">
        <v>176</v>
      </c>
      <c r="J655" s="484"/>
      <c r="K655" s="298"/>
      <c r="L655" s="297" t="b">
        <f>IF(L662&gt;0,IF(K655="Depot",L662+(20/24/60),L662+(10/60/24)),IF(L661&gt;0,IF(K655="Depot",L661+(20/24/60),L661+(10/60/24)),IF(L660&gt;0,IF(K655="Depot",L660+(20/24/60),L660+(10/60/24)),IF(L659&gt;0,IF(K655="Depot",L659+(20/24/60),L659+(10/60/24)),IF(L658&gt;0,IF(K655="Depot",L658+(20/24/60),L658+(10/60/24)),IF(L657&gt;0,IF(K655="Depot",L657+(20/24/60),L657+(10/60/24))))))))</f>
        <v>0</v>
      </c>
      <c r="M655" s="483"/>
      <c r="N655" s="483"/>
    </row>
    <row r="656" spans="1:17" x14ac:dyDescent="0.25">
      <c r="A656" s="442" t="s">
        <v>177</v>
      </c>
      <c r="B656" s="442" t="s">
        <v>178</v>
      </c>
      <c r="C656" s="298" t="s">
        <v>179</v>
      </c>
      <c r="D656" s="297" t="s">
        <v>180</v>
      </c>
      <c r="E656" s="483"/>
      <c r="F656" s="483"/>
      <c r="I656" s="442" t="s">
        <v>177</v>
      </c>
      <c r="J656" s="442" t="s">
        <v>178</v>
      </c>
      <c r="K656" s="298" t="s">
        <v>179</v>
      </c>
      <c r="L656" s="297" t="s">
        <v>180</v>
      </c>
      <c r="M656" s="483"/>
      <c r="N656" s="483"/>
    </row>
    <row r="657" spans="1:14" x14ac:dyDescent="0.25">
      <c r="A657" s="485">
        <v>138</v>
      </c>
      <c r="B657" s="309"/>
      <c r="C657" s="301"/>
      <c r="D657" s="301"/>
      <c r="E657" s="302">
        <f>C658-D657</f>
        <v>0</v>
      </c>
      <c r="F657" s="302">
        <f>D657-C657</f>
        <v>0</v>
      </c>
      <c r="I657" s="485">
        <v>139</v>
      </c>
      <c r="J657" s="309"/>
      <c r="K657" s="301"/>
      <c r="L657" s="301"/>
      <c r="M657" s="302">
        <f>K658-L657</f>
        <v>0</v>
      </c>
      <c r="N657" s="302">
        <f>L657-K657</f>
        <v>0</v>
      </c>
    </row>
    <row r="658" spans="1:14" x14ac:dyDescent="0.25">
      <c r="A658" s="486"/>
      <c r="B658" s="306"/>
      <c r="C658" s="303"/>
      <c r="D658" s="304"/>
      <c r="E658" s="302">
        <f>C659-D658</f>
        <v>0</v>
      </c>
      <c r="F658" s="302">
        <f>D658-C658</f>
        <v>0</v>
      </c>
      <c r="I658" s="486"/>
      <c r="J658" s="306"/>
      <c r="K658" s="303"/>
      <c r="L658" s="304"/>
      <c r="M658" s="302">
        <f>K659-L658</f>
        <v>0</v>
      </c>
      <c r="N658" s="302">
        <f>L658-K658</f>
        <v>0</v>
      </c>
    </row>
    <row r="659" spans="1:14" x14ac:dyDescent="0.25">
      <c r="A659" s="487"/>
      <c r="B659" s="306"/>
      <c r="C659" s="305"/>
      <c r="D659" s="297"/>
      <c r="E659" s="302"/>
      <c r="F659" s="302">
        <f>D659-C659</f>
        <v>0</v>
      </c>
      <c r="I659" s="487"/>
      <c r="J659" s="306"/>
      <c r="K659" s="305"/>
      <c r="L659" s="297"/>
      <c r="M659" s="302"/>
      <c r="N659" s="302">
        <f>L659-K659</f>
        <v>0</v>
      </c>
    </row>
    <row r="660" spans="1:14" x14ac:dyDescent="0.25">
      <c r="A660" s="442"/>
      <c r="B660" s="306"/>
      <c r="C660" s="303"/>
      <c r="D660" s="304"/>
      <c r="E660" s="302"/>
      <c r="F660" s="302"/>
      <c r="I660" s="442"/>
      <c r="J660" s="306"/>
      <c r="K660" s="303"/>
      <c r="L660" s="304"/>
      <c r="M660" s="302"/>
      <c r="N660" s="302"/>
    </row>
    <row r="661" spans="1:14" x14ac:dyDescent="0.25">
      <c r="A661" s="442"/>
      <c r="B661" s="306"/>
      <c r="C661" s="305"/>
      <c r="D661" s="297"/>
      <c r="E661" s="302"/>
      <c r="F661" s="302"/>
      <c r="I661" s="442"/>
      <c r="J661" s="306"/>
      <c r="K661" s="305"/>
      <c r="L661" s="297"/>
      <c r="M661" s="302"/>
      <c r="N661" s="302"/>
    </row>
    <row r="662" spans="1:14" x14ac:dyDescent="0.25">
      <c r="A662" s="442"/>
      <c r="B662" s="306"/>
      <c r="C662" s="303"/>
      <c r="D662" s="304"/>
      <c r="E662" s="302"/>
      <c r="F662" s="302"/>
      <c r="I662" s="442"/>
      <c r="J662" s="306"/>
      <c r="K662" s="303"/>
      <c r="L662" s="304"/>
      <c r="M662" s="302"/>
      <c r="N662" s="302"/>
    </row>
    <row r="663" spans="1:14" x14ac:dyDescent="0.25">
      <c r="A663" s="307">
        <f>D655-D654</f>
        <v>1.0416666666666666E-2</v>
      </c>
      <c r="B663" s="482"/>
      <c r="C663" s="482"/>
      <c r="D663" s="482"/>
      <c r="E663" s="307">
        <f>SUM(E657:E662)</f>
        <v>0</v>
      </c>
      <c r="F663" s="307">
        <f>SUM(F657:F662)</f>
        <v>0</v>
      </c>
      <c r="I663" s="307">
        <f>L655-L654</f>
        <v>1.0416666666666666E-2</v>
      </c>
      <c r="J663" s="482"/>
      <c r="K663" s="482"/>
      <c r="L663" s="482"/>
      <c r="M663" s="307">
        <f>SUM(M657:M662)</f>
        <v>0</v>
      </c>
      <c r="N663" s="307">
        <f>SUM(N657:N662)</f>
        <v>0</v>
      </c>
    </row>
    <row r="666" spans="1:14" x14ac:dyDescent="0.25">
      <c r="A666" s="484" t="s">
        <v>172</v>
      </c>
      <c r="B666" s="484"/>
      <c r="C666" s="298"/>
      <c r="D666" s="297">
        <f>IF(C666="Depot", (C669-(25/60/24)), (C669-(15/60/24)))</f>
        <v>-1.0416666666666666E-2</v>
      </c>
      <c r="E666" s="483" t="s">
        <v>173</v>
      </c>
      <c r="F666" s="483" t="s">
        <v>174</v>
      </c>
      <c r="I666" s="484" t="s">
        <v>172</v>
      </c>
      <c r="J666" s="484"/>
      <c r="K666" s="298"/>
      <c r="L666" s="297">
        <f>IF(K666="Depot", (K669-(25/60/24)), (K669-(15/60/24)))</f>
        <v>-1.0416666666666666E-2</v>
      </c>
      <c r="M666" s="483" t="s">
        <v>173</v>
      </c>
      <c r="N666" s="483" t="s">
        <v>174</v>
      </c>
    </row>
    <row r="667" spans="1:14" x14ac:dyDescent="0.25">
      <c r="A667" s="484" t="s">
        <v>176</v>
      </c>
      <c r="B667" s="484"/>
      <c r="C667" s="298"/>
      <c r="D667" s="297" t="b">
        <f>IF(D674&gt;0,IF(C667="Depot",D674+(20/24/60),D674+(10/60/24)),IF(D673&gt;0,IF(C667="Depot",D673+(20/24/60),D673+(10/60/24)),IF(D672&gt;0,IF(C667="Depot",D672+(20/24/60),D672+(10/60/24)),IF(D671&gt;0,IF(C667="Depot",D671+(20/24/60),D671+(10/60/24)),IF(D670&gt;0,IF(C667="Depot",D670+(20/24/60),D670+(10/60/24)),IF(D669&gt;0,IF(C667="Depot",D669+(20/24/60),D669+(10/60/24))))))))</f>
        <v>0</v>
      </c>
      <c r="E667" s="483"/>
      <c r="F667" s="483"/>
      <c r="I667" s="484" t="s">
        <v>176</v>
      </c>
      <c r="J667" s="484"/>
      <c r="K667" s="298"/>
      <c r="L667" s="297" t="b">
        <f>IF(L674&gt;0,IF(K667="Depot",L674+(20/24/60),L674+(10/60/24)),IF(L673&gt;0,IF(K667="Depot",L673+(20/24/60),L673+(10/60/24)),IF(L672&gt;0,IF(K667="Depot",L672+(20/24/60),L672+(10/60/24)),IF(L671&gt;0,IF(K667="Depot",L671+(20/24/60),L671+(10/60/24)),IF(L670&gt;0,IF(K667="Depot",L670+(20/24/60),L670+(10/60/24)),IF(L669&gt;0,IF(K667="Depot",L669+(20/24/60),L669+(10/60/24))))))))</f>
        <v>0</v>
      </c>
      <c r="M667" s="483"/>
      <c r="N667" s="483"/>
    </row>
    <row r="668" spans="1:14" x14ac:dyDescent="0.25">
      <c r="A668" s="442" t="s">
        <v>177</v>
      </c>
      <c r="B668" s="442" t="s">
        <v>178</v>
      </c>
      <c r="C668" s="298" t="s">
        <v>179</v>
      </c>
      <c r="D668" s="297" t="s">
        <v>180</v>
      </c>
      <c r="E668" s="483"/>
      <c r="F668" s="483"/>
      <c r="I668" s="442" t="s">
        <v>177</v>
      </c>
      <c r="J668" s="442" t="s">
        <v>178</v>
      </c>
      <c r="K668" s="298" t="s">
        <v>179</v>
      </c>
      <c r="L668" s="297" t="s">
        <v>180</v>
      </c>
      <c r="M668" s="483"/>
      <c r="N668" s="483"/>
    </row>
    <row r="669" spans="1:14" x14ac:dyDescent="0.25">
      <c r="A669" s="485">
        <v>141</v>
      </c>
      <c r="B669" s="309"/>
      <c r="C669" s="301"/>
      <c r="D669" s="301"/>
      <c r="E669" s="302">
        <f>C670-D669</f>
        <v>0</v>
      </c>
      <c r="F669" s="302">
        <f>D669-C669</f>
        <v>0</v>
      </c>
      <c r="I669" s="485">
        <v>142</v>
      </c>
      <c r="J669" s="309"/>
      <c r="K669" s="301"/>
      <c r="L669" s="301"/>
      <c r="M669" s="302">
        <f>K670-L669</f>
        <v>0</v>
      </c>
      <c r="N669" s="302">
        <f>L669-K669</f>
        <v>0</v>
      </c>
    </row>
    <row r="670" spans="1:14" x14ac:dyDescent="0.25">
      <c r="A670" s="486"/>
      <c r="B670" s="306"/>
      <c r="C670" s="303"/>
      <c r="D670" s="304"/>
      <c r="E670" s="302">
        <f>C671-D670</f>
        <v>0</v>
      </c>
      <c r="F670" s="302">
        <f>D670-C670</f>
        <v>0</v>
      </c>
      <c r="I670" s="486"/>
      <c r="J670" s="306"/>
      <c r="K670" s="303"/>
      <c r="L670" s="304"/>
      <c r="M670" s="302">
        <f>K671-L670</f>
        <v>0</v>
      </c>
      <c r="N670" s="302">
        <f>L670-K670</f>
        <v>0</v>
      </c>
    </row>
    <row r="671" spans="1:14" x14ac:dyDescent="0.25">
      <c r="A671" s="487"/>
      <c r="B671" s="306"/>
      <c r="C671" s="305"/>
      <c r="D671" s="297"/>
      <c r="E671" s="302"/>
      <c r="F671" s="302">
        <f>D671-C671</f>
        <v>0</v>
      </c>
      <c r="I671" s="487"/>
      <c r="J671" s="306"/>
      <c r="K671" s="305"/>
      <c r="L671" s="297"/>
      <c r="M671" s="302"/>
      <c r="N671" s="302">
        <f>L671-K671</f>
        <v>0</v>
      </c>
    </row>
    <row r="672" spans="1:14" x14ac:dyDescent="0.25">
      <c r="A672" s="442"/>
      <c r="B672" s="306"/>
      <c r="C672" s="303"/>
      <c r="D672" s="304"/>
      <c r="E672" s="302"/>
      <c r="F672" s="302"/>
      <c r="I672" s="442"/>
      <c r="J672" s="306"/>
      <c r="K672" s="303"/>
      <c r="L672" s="304"/>
      <c r="M672" s="302"/>
      <c r="N672" s="302"/>
    </row>
    <row r="673" spans="1:14" x14ac:dyDescent="0.25">
      <c r="A673" s="442"/>
      <c r="B673" s="306"/>
      <c r="C673" s="305"/>
      <c r="D673" s="297"/>
      <c r="E673" s="302"/>
      <c r="F673" s="302"/>
      <c r="I673" s="442"/>
      <c r="J673" s="306"/>
      <c r="K673" s="305"/>
      <c r="L673" s="297"/>
      <c r="M673" s="302"/>
      <c r="N673" s="302"/>
    </row>
    <row r="674" spans="1:14" x14ac:dyDescent="0.25">
      <c r="A674" s="442"/>
      <c r="B674" s="306"/>
      <c r="C674" s="303"/>
      <c r="D674" s="304"/>
      <c r="E674" s="302"/>
      <c r="F674" s="302"/>
      <c r="I674" s="442"/>
      <c r="J674" s="306"/>
      <c r="K674" s="303"/>
      <c r="L674" s="304"/>
      <c r="M674" s="302"/>
      <c r="N674" s="302"/>
    </row>
    <row r="675" spans="1:14" x14ac:dyDescent="0.25">
      <c r="A675" s="307">
        <f>D667-D666</f>
        <v>1.0416666666666666E-2</v>
      </c>
      <c r="B675" s="482"/>
      <c r="C675" s="482"/>
      <c r="D675" s="482"/>
      <c r="E675" s="307">
        <f>SUM(E669:E674)</f>
        <v>0</v>
      </c>
      <c r="F675" s="307">
        <f>SUM(F669:F674)</f>
        <v>0</v>
      </c>
      <c r="I675" s="307">
        <f>L667-L666</f>
        <v>1.0416666666666666E-2</v>
      </c>
      <c r="J675" s="482"/>
      <c r="K675" s="482"/>
      <c r="L675" s="482"/>
      <c r="M675" s="307">
        <f>SUM(M669:M674)</f>
        <v>0</v>
      </c>
      <c r="N675" s="307">
        <f>SUM(N669:N674)</f>
        <v>0</v>
      </c>
    </row>
  </sheetData>
  <mergeCells count="693">
    <mergeCell ref="M2:M4"/>
    <mergeCell ref="N2:N4"/>
    <mergeCell ref="A3:B3"/>
    <mergeCell ref="I3:J3"/>
    <mergeCell ref="A5:A7"/>
    <mergeCell ref="I5:I7"/>
    <mergeCell ref="B11:D11"/>
    <mergeCell ref="J11:L11"/>
    <mergeCell ref="A13:B13"/>
    <mergeCell ref="E13:E15"/>
    <mergeCell ref="F13:F15"/>
    <mergeCell ref="I13:J13"/>
    <mergeCell ref="A2:B2"/>
    <mergeCell ref="E2:E4"/>
    <mergeCell ref="F2:F4"/>
    <mergeCell ref="I2:J2"/>
    <mergeCell ref="B22:D22"/>
    <mergeCell ref="J22:L22"/>
    <mergeCell ref="A24:B24"/>
    <mergeCell ref="E24:E26"/>
    <mergeCell ref="F24:F26"/>
    <mergeCell ref="I24:J24"/>
    <mergeCell ref="M13:M15"/>
    <mergeCell ref="N13:N15"/>
    <mergeCell ref="A14:B14"/>
    <mergeCell ref="I14:J14"/>
    <mergeCell ref="A16:A18"/>
    <mergeCell ref="I16:I18"/>
    <mergeCell ref="B33:D33"/>
    <mergeCell ref="J33:L33"/>
    <mergeCell ref="A35:B35"/>
    <mergeCell ref="E35:E37"/>
    <mergeCell ref="F35:F37"/>
    <mergeCell ref="I35:J35"/>
    <mergeCell ref="M24:M26"/>
    <mergeCell ref="N24:N26"/>
    <mergeCell ref="A25:B25"/>
    <mergeCell ref="I25:J25"/>
    <mergeCell ref="A27:A29"/>
    <mergeCell ref="I27:I29"/>
    <mergeCell ref="J27:J29"/>
    <mergeCell ref="B44:D44"/>
    <mergeCell ref="J44:L44"/>
    <mergeCell ref="A46:B46"/>
    <mergeCell ref="E46:E48"/>
    <mergeCell ref="F46:F48"/>
    <mergeCell ref="I46:J46"/>
    <mergeCell ref="M35:M37"/>
    <mergeCell ref="N35:N37"/>
    <mergeCell ref="A36:B36"/>
    <mergeCell ref="I36:J36"/>
    <mergeCell ref="A38:A40"/>
    <mergeCell ref="I38:I40"/>
    <mergeCell ref="B55:D55"/>
    <mergeCell ref="J55:L55"/>
    <mergeCell ref="A57:B57"/>
    <mergeCell ref="E57:E59"/>
    <mergeCell ref="F57:F59"/>
    <mergeCell ref="I57:J57"/>
    <mergeCell ref="M46:M48"/>
    <mergeCell ref="N46:N48"/>
    <mergeCell ref="A47:B47"/>
    <mergeCell ref="I47:J47"/>
    <mergeCell ref="A49:A51"/>
    <mergeCell ref="I49:I51"/>
    <mergeCell ref="B66:D66"/>
    <mergeCell ref="J66:L66"/>
    <mergeCell ref="A68:B68"/>
    <mergeCell ref="E68:E70"/>
    <mergeCell ref="F68:F70"/>
    <mergeCell ref="I68:J68"/>
    <mergeCell ref="M57:M59"/>
    <mergeCell ref="N57:N59"/>
    <mergeCell ref="A58:B58"/>
    <mergeCell ref="I58:J58"/>
    <mergeCell ref="A60:A62"/>
    <mergeCell ref="I60:I62"/>
    <mergeCell ref="B77:D77"/>
    <mergeCell ref="J77:L77"/>
    <mergeCell ref="A79:B79"/>
    <mergeCell ref="E79:E81"/>
    <mergeCell ref="F79:F81"/>
    <mergeCell ref="I79:J79"/>
    <mergeCell ref="M68:M70"/>
    <mergeCell ref="N68:N70"/>
    <mergeCell ref="A69:B69"/>
    <mergeCell ref="I69:J69"/>
    <mergeCell ref="A71:A73"/>
    <mergeCell ref="I71:I73"/>
    <mergeCell ref="B88:D88"/>
    <mergeCell ref="J88:L88"/>
    <mergeCell ref="A90:B90"/>
    <mergeCell ref="E90:E92"/>
    <mergeCell ref="F90:F92"/>
    <mergeCell ref="I90:J90"/>
    <mergeCell ref="M79:M81"/>
    <mergeCell ref="N79:N81"/>
    <mergeCell ref="A80:B80"/>
    <mergeCell ref="I80:J80"/>
    <mergeCell ref="A82:A84"/>
    <mergeCell ref="I82:I84"/>
    <mergeCell ref="B99:D99"/>
    <mergeCell ref="J99:L99"/>
    <mergeCell ref="A101:B101"/>
    <mergeCell ref="E101:E103"/>
    <mergeCell ref="F101:F103"/>
    <mergeCell ref="I101:J101"/>
    <mergeCell ref="M90:M92"/>
    <mergeCell ref="N90:N92"/>
    <mergeCell ref="A91:B91"/>
    <mergeCell ref="I91:J91"/>
    <mergeCell ref="A93:A95"/>
    <mergeCell ref="I93:I95"/>
    <mergeCell ref="B110:D110"/>
    <mergeCell ref="J110:L110"/>
    <mergeCell ref="A112:B112"/>
    <mergeCell ref="E112:E114"/>
    <mergeCell ref="F112:F114"/>
    <mergeCell ref="I112:J112"/>
    <mergeCell ref="M101:M103"/>
    <mergeCell ref="N101:N103"/>
    <mergeCell ref="A102:B102"/>
    <mergeCell ref="I102:J102"/>
    <mergeCell ref="A104:A106"/>
    <mergeCell ref="I104:I106"/>
    <mergeCell ref="B121:D121"/>
    <mergeCell ref="J121:L121"/>
    <mergeCell ref="A123:B123"/>
    <mergeCell ref="E123:E125"/>
    <mergeCell ref="F123:F125"/>
    <mergeCell ref="I123:J123"/>
    <mergeCell ref="M112:M114"/>
    <mergeCell ref="N112:N114"/>
    <mergeCell ref="A113:B113"/>
    <mergeCell ref="I113:J113"/>
    <mergeCell ref="A115:A117"/>
    <mergeCell ref="I115:I117"/>
    <mergeCell ref="B132:D132"/>
    <mergeCell ref="J132:L132"/>
    <mergeCell ref="A134:B134"/>
    <mergeCell ref="E134:E136"/>
    <mergeCell ref="F134:F136"/>
    <mergeCell ref="I134:J134"/>
    <mergeCell ref="M123:M125"/>
    <mergeCell ref="N123:N125"/>
    <mergeCell ref="A124:B124"/>
    <mergeCell ref="I124:J124"/>
    <mergeCell ref="A126:A128"/>
    <mergeCell ref="I126:I128"/>
    <mergeCell ref="B143:D143"/>
    <mergeCell ref="J143:L143"/>
    <mergeCell ref="A145:B145"/>
    <mergeCell ref="E145:E147"/>
    <mergeCell ref="F145:F147"/>
    <mergeCell ref="I145:J145"/>
    <mergeCell ref="M134:M136"/>
    <mergeCell ref="N134:N136"/>
    <mergeCell ref="A135:B135"/>
    <mergeCell ref="I135:J135"/>
    <mergeCell ref="A137:A139"/>
    <mergeCell ref="I137:I139"/>
    <mergeCell ref="B154:D154"/>
    <mergeCell ref="J154:L154"/>
    <mergeCell ref="A156:B156"/>
    <mergeCell ref="E156:E158"/>
    <mergeCell ref="F156:F158"/>
    <mergeCell ref="I156:J156"/>
    <mergeCell ref="M145:M147"/>
    <mergeCell ref="N145:N147"/>
    <mergeCell ref="A146:B146"/>
    <mergeCell ref="I146:J146"/>
    <mergeCell ref="A148:A150"/>
    <mergeCell ref="I148:I150"/>
    <mergeCell ref="B165:D165"/>
    <mergeCell ref="J165:L165"/>
    <mergeCell ref="A167:B167"/>
    <mergeCell ref="E167:E169"/>
    <mergeCell ref="F167:F169"/>
    <mergeCell ref="I167:J167"/>
    <mergeCell ref="M156:M158"/>
    <mergeCell ref="N156:N158"/>
    <mergeCell ref="A157:B157"/>
    <mergeCell ref="I157:J157"/>
    <mergeCell ref="A159:A161"/>
    <mergeCell ref="I159:I161"/>
    <mergeCell ref="B176:D176"/>
    <mergeCell ref="J176:L176"/>
    <mergeCell ref="A178:B178"/>
    <mergeCell ref="E178:E180"/>
    <mergeCell ref="F178:F180"/>
    <mergeCell ref="I178:J178"/>
    <mergeCell ref="M167:M169"/>
    <mergeCell ref="N167:N169"/>
    <mergeCell ref="A168:B168"/>
    <mergeCell ref="I168:J168"/>
    <mergeCell ref="A170:A172"/>
    <mergeCell ref="I170:I172"/>
    <mergeCell ref="B187:D187"/>
    <mergeCell ref="J187:L187"/>
    <mergeCell ref="A189:B189"/>
    <mergeCell ref="E189:E191"/>
    <mergeCell ref="F189:F191"/>
    <mergeCell ref="I189:J189"/>
    <mergeCell ref="M178:M180"/>
    <mergeCell ref="N178:N180"/>
    <mergeCell ref="A179:B179"/>
    <mergeCell ref="I179:J179"/>
    <mergeCell ref="A181:A183"/>
    <mergeCell ref="I181:I183"/>
    <mergeCell ref="B198:D198"/>
    <mergeCell ref="J198:L198"/>
    <mergeCell ref="A200:B200"/>
    <mergeCell ref="E200:E202"/>
    <mergeCell ref="F200:F202"/>
    <mergeCell ref="I200:J200"/>
    <mergeCell ref="M189:M191"/>
    <mergeCell ref="N189:N191"/>
    <mergeCell ref="A190:B190"/>
    <mergeCell ref="I190:J190"/>
    <mergeCell ref="A192:A194"/>
    <mergeCell ref="I192:I194"/>
    <mergeCell ref="B209:D209"/>
    <mergeCell ref="J209:L209"/>
    <mergeCell ref="A211:B211"/>
    <mergeCell ref="E211:E213"/>
    <mergeCell ref="F211:F213"/>
    <mergeCell ref="I211:J211"/>
    <mergeCell ref="M200:M202"/>
    <mergeCell ref="N200:N202"/>
    <mergeCell ref="A201:B201"/>
    <mergeCell ref="I201:J201"/>
    <mergeCell ref="A203:A205"/>
    <mergeCell ref="I203:I205"/>
    <mergeCell ref="B220:D220"/>
    <mergeCell ref="J220:L220"/>
    <mergeCell ref="A222:B222"/>
    <mergeCell ref="E222:E224"/>
    <mergeCell ref="F222:F224"/>
    <mergeCell ref="I222:J222"/>
    <mergeCell ref="M211:M213"/>
    <mergeCell ref="N211:N213"/>
    <mergeCell ref="A212:B212"/>
    <mergeCell ref="I212:J212"/>
    <mergeCell ref="A214:A216"/>
    <mergeCell ref="I214:I216"/>
    <mergeCell ref="B231:D231"/>
    <mergeCell ref="J231:L231"/>
    <mergeCell ref="A233:B233"/>
    <mergeCell ref="E233:E235"/>
    <mergeCell ref="F233:F235"/>
    <mergeCell ref="I233:J233"/>
    <mergeCell ref="M222:M224"/>
    <mergeCell ref="N222:N224"/>
    <mergeCell ref="A223:B223"/>
    <mergeCell ref="I223:J223"/>
    <mergeCell ref="A225:A227"/>
    <mergeCell ref="I225:I227"/>
    <mergeCell ref="B242:D242"/>
    <mergeCell ref="J242:L242"/>
    <mergeCell ref="A244:B244"/>
    <mergeCell ref="E244:E246"/>
    <mergeCell ref="F244:F246"/>
    <mergeCell ref="I244:J244"/>
    <mergeCell ref="M233:M235"/>
    <mergeCell ref="N233:N235"/>
    <mergeCell ref="A234:B234"/>
    <mergeCell ref="I234:J234"/>
    <mergeCell ref="A236:A238"/>
    <mergeCell ref="I236:I238"/>
    <mergeCell ref="B253:D253"/>
    <mergeCell ref="J253:L253"/>
    <mergeCell ref="A255:B255"/>
    <mergeCell ref="E255:E257"/>
    <mergeCell ref="F255:F257"/>
    <mergeCell ref="I255:J255"/>
    <mergeCell ref="M244:M246"/>
    <mergeCell ref="N244:N246"/>
    <mergeCell ref="A245:B245"/>
    <mergeCell ref="I245:J245"/>
    <mergeCell ref="A247:A249"/>
    <mergeCell ref="I247:I249"/>
    <mergeCell ref="B264:D264"/>
    <mergeCell ref="J264:L264"/>
    <mergeCell ref="A266:B266"/>
    <mergeCell ref="E266:E268"/>
    <mergeCell ref="F266:F268"/>
    <mergeCell ref="I266:J266"/>
    <mergeCell ref="M255:M257"/>
    <mergeCell ref="N255:N257"/>
    <mergeCell ref="A256:B256"/>
    <mergeCell ref="I256:J256"/>
    <mergeCell ref="A258:A260"/>
    <mergeCell ref="I258:I260"/>
    <mergeCell ref="B275:D275"/>
    <mergeCell ref="J275:L275"/>
    <mergeCell ref="A277:B277"/>
    <mergeCell ref="E277:E279"/>
    <mergeCell ref="F277:F279"/>
    <mergeCell ref="I277:J277"/>
    <mergeCell ref="M266:M268"/>
    <mergeCell ref="N266:N268"/>
    <mergeCell ref="A267:B267"/>
    <mergeCell ref="I267:J267"/>
    <mergeCell ref="A269:A271"/>
    <mergeCell ref="B269:B271"/>
    <mergeCell ref="I269:I271"/>
    <mergeCell ref="B286:D286"/>
    <mergeCell ref="J286:L286"/>
    <mergeCell ref="A288:B288"/>
    <mergeCell ref="E288:E290"/>
    <mergeCell ref="F288:F290"/>
    <mergeCell ref="I288:J288"/>
    <mergeCell ref="M277:M279"/>
    <mergeCell ref="N277:N279"/>
    <mergeCell ref="A278:B278"/>
    <mergeCell ref="I278:J278"/>
    <mergeCell ref="A280:A282"/>
    <mergeCell ref="I280:I282"/>
    <mergeCell ref="B297:D297"/>
    <mergeCell ref="J297:L297"/>
    <mergeCell ref="A299:B299"/>
    <mergeCell ref="E299:E301"/>
    <mergeCell ref="F299:F301"/>
    <mergeCell ref="I299:J299"/>
    <mergeCell ref="M288:M290"/>
    <mergeCell ref="N288:N290"/>
    <mergeCell ref="A289:B289"/>
    <mergeCell ref="I289:J289"/>
    <mergeCell ref="A291:A293"/>
    <mergeCell ref="I291:I293"/>
    <mergeCell ref="B308:D308"/>
    <mergeCell ref="J308:L308"/>
    <mergeCell ref="A310:B310"/>
    <mergeCell ref="E310:E312"/>
    <mergeCell ref="F310:F312"/>
    <mergeCell ref="I310:J310"/>
    <mergeCell ref="M299:M301"/>
    <mergeCell ref="N299:N301"/>
    <mergeCell ref="A300:B300"/>
    <mergeCell ref="I300:J300"/>
    <mergeCell ref="A302:A304"/>
    <mergeCell ref="I302:I304"/>
    <mergeCell ref="B319:D319"/>
    <mergeCell ref="J319:L319"/>
    <mergeCell ref="A321:B321"/>
    <mergeCell ref="E321:E323"/>
    <mergeCell ref="F321:F323"/>
    <mergeCell ref="I321:J321"/>
    <mergeCell ref="M310:M312"/>
    <mergeCell ref="N310:N312"/>
    <mergeCell ref="A311:B311"/>
    <mergeCell ref="I311:J311"/>
    <mergeCell ref="A313:A315"/>
    <mergeCell ref="I313:I315"/>
    <mergeCell ref="B330:D330"/>
    <mergeCell ref="J330:L330"/>
    <mergeCell ref="A332:B332"/>
    <mergeCell ref="E332:E334"/>
    <mergeCell ref="F332:F334"/>
    <mergeCell ref="I332:J332"/>
    <mergeCell ref="M321:M323"/>
    <mergeCell ref="N321:N323"/>
    <mergeCell ref="A322:B322"/>
    <mergeCell ref="I322:J322"/>
    <mergeCell ref="A324:A326"/>
    <mergeCell ref="I324:I326"/>
    <mergeCell ref="B341:D341"/>
    <mergeCell ref="J341:L341"/>
    <mergeCell ref="A343:B343"/>
    <mergeCell ref="E343:E345"/>
    <mergeCell ref="F343:F345"/>
    <mergeCell ref="I343:J343"/>
    <mergeCell ref="M332:M334"/>
    <mergeCell ref="N332:N334"/>
    <mergeCell ref="A333:B333"/>
    <mergeCell ref="I333:J333"/>
    <mergeCell ref="A335:A337"/>
    <mergeCell ref="I335:I337"/>
    <mergeCell ref="B352:D352"/>
    <mergeCell ref="J352:L352"/>
    <mergeCell ref="A354:B354"/>
    <mergeCell ref="E354:E356"/>
    <mergeCell ref="F354:F356"/>
    <mergeCell ref="I354:J354"/>
    <mergeCell ref="M343:M345"/>
    <mergeCell ref="N343:N345"/>
    <mergeCell ref="A344:B344"/>
    <mergeCell ref="I344:J344"/>
    <mergeCell ref="A346:A348"/>
    <mergeCell ref="I346:I348"/>
    <mergeCell ref="B363:D363"/>
    <mergeCell ref="J363:L363"/>
    <mergeCell ref="A365:B365"/>
    <mergeCell ref="E365:E367"/>
    <mergeCell ref="F365:F367"/>
    <mergeCell ref="I365:J365"/>
    <mergeCell ref="M354:M356"/>
    <mergeCell ref="N354:N356"/>
    <mergeCell ref="A355:B355"/>
    <mergeCell ref="I355:J355"/>
    <mergeCell ref="A357:A359"/>
    <mergeCell ref="I357:I359"/>
    <mergeCell ref="B374:D374"/>
    <mergeCell ref="J374:L374"/>
    <mergeCell ref="A376:B376"/>
    <mergeCell ref="E376:E378"/>
    <mergeCell ref="F376:F378"/>
    <mergeCell ref="I376:J376"/>
    <mergeCell ref="M365:M367"/>
    <mergeCell ref="N365:N367"/>
    <mergeCell ref="A366:B366"/>
    <mergeCell ref="I366:J366"/>
    <mergeCell ref="A368:A370"/>
    <mergeCell ref="I368:I370"/>
    <mergeCell ref="B385:D385"/>
    <mergeCell ref="J385:L385"/>
    <mergeCell ref="A387:B387"/>
    <mergeCell ref="E387:E389"/>
    <mergeCell ref="F387:F389"/>
    <mergeCell ref="I387:J387"/>
    <mergeCell ref="M376:M378"/>
    <mergeCell ref="N376:N378"/>
    <mergeCell ref="A377:B377"/>
    <mergeCell ref="I377:J377"/>
    <mergeCell ref="A379:A381"/>
    <mergeCell ref="I379:I381"/>
    <mergeCell ref="B396:D396"/>
    <mergeCell ref="J396:L396"/>
    <mergeCell ref="A398:B398"/>
    <mergeCell ref="E398:E400"/>
    <mergeCell ref="F398:F400"/>
    <mergeCell ref="I398:J398"/>
    <mergeCell ref="M387:M389"/>
    <mergeCell ref="N387:N389"/>
    <mergeCell ref="A388:B388"/>
    <mergeCell ref="I388:J388"/>
    <mergeCell ref="A390:A392"/>
    <mergeCell ref="I390:I392"/>
    <mergeCell ref="B407:D407"/>
    <mergeCell ref="J407:L407"/>
    <mergeCell ref="A442:B442"/>
    <mergeCell ref="E442:E444"/>
    <mergeCell ref="F442:F444"/>
    <mergeCell ref="A443:B443"/>
    <mergeCell ref="M398:M400"/>
    <mergeCell ref="N398:N400"/>
    <mergeCell ref="A399:B399"/>
    <mergeCell ref="I399:J399"/>
    <mergeCell ref="A401:A403"/>
    <mergeCell ref="B401:B403"/>
    <mergeCell ref="I401:I403"/>
    <mergeCell ref="M453:M455"/>
    <mergeCell ref="N453:N455"/>
    <mergeCell ref="A454:B454"/>
    <mergeCell ref="I454:J454"/>
    <mergeCell ref="A456:A458"/>
    <mergeCell ref="I456:I458"/>
    <mergeCell ref="A445:A447"/>
    <mergeCell ref="B451:D451"/>
    <mergeCell ref="A453:B453"/>
    <mergeCell ref="E453:E455"/>
    <mergeCell ref="F453:F455"/>
    <mergeCell ref="I453:J453"/>
    <mergeCell ref="M464:M466"/>
    <mergeCell ref="N464:N466"/>
    <mergeCell ref="A465:B465"/>
    <mergeCell ref="I465:J465"/>
    <mergeCell ref="A467:A469"/>
    <mergeCell ref="I467:I469"/>
    <mergeCell ref="B462:D462"/>
    <mergeCell ref="J462:L462"/>
    <mergeCell ref="A464:B464"/>
    <mergeCell ref="E464:E466"/>
    <mergeCell ref="F464:F466"/>
    <mergeCell ref="I464:J464"/>
    <mergeCell ref="M475:M477"/>
    <mergeCell ref="N475:N477"/>
    <mergeCell ref="A476:B476"/>
    <mergeCell ref="I476:J476"/>
    <mergeCell ref="A478:A480"/>
    <mergeCell ref="I478:I480"/>
    <mergeCell ref="B473:D473"/>
    <mergeCell ref="J473:L473"/>
    <mergeCell ref="A475:B475"/>
    <mergeCell ref="E475:E477"/>
    <mergeCell ref="F475:F477"/>
    <mergeCell ref="I475:J475"/>
    <mergeCell ref="M486:M488"/>
    <mergeCell ref="N486:N488"/>
    <mergeCell ref="A487:B487"/>
    <mergeCell ref="I487:J487"/>
    <mergeCell ref="A489:A491"/>
    <mergeCell ref="I489:I491"/>
    <mergeCell ref="B484:D484"/>
    <mergeCell ref="J484:L484"/>
    <mergeCell ref="A486:B486"/>
    <mergeCell ref="E486:E488"/>
    <mergeCell ref="F486:F488"/>
    <mergeCell ref="I486:J486"/>
    <mergeCell ref="M497:M499"/>
    <mergeCell ref="N497:N499"/>
    <mergeCell ref="A498:B498"/>
    <mergeCell ref="I498:J498"/>
    <mergeCell ref="A500:A502"/>
    <mergeCell ref="I500:I502"/>
    <mergeCell ref="B495:D495"/>
    <mergeCell ref="J495:L495"/>
    <mergeCell ref="A497:B497"/>
    <mergeCell ref="E497:E499"/>
    <mergeCell ref="F497:F499"/>
    <mergeCell ref="I497:J497"/>
    <mergeCell ref="M508:M510"/>
    <mergeCell ref="N508:N510"/>
    <mergeCell ref="A509:B509"/>
    <mergeCell ref="I509:J509"/>
    <mergeCell ref="A511:A513"/>
    <mergeCell ref="I511:I513"/>
    <mergeCell ref="B506:D506"/>
    <mergeCell ref="J506:L506"/>
    <mergeCell ref="A508:B508"/>
    <mergeCell ref="E508:E510"/>
    <mergeCell ref="F508:F510"/>
    <mergeCell ref="I508:J508"/>
    <mergeCell ref="M519:M521"/>
    <mergeCell ref="N519:N521"/>
    <mergeCell ref="A520:B520"/>
    <mergeCell ref="I520:J520"/>
    <mergeCell ref="A522:A524"/>
    <mergeCell ref="I522:I524"/>
    <mergeCell ref="B517:D517"/>
    <mergeCell ref="J517:L517"/>
    <mergeCell ref="A519:B519"/>
    <mergeCell ref="E519:E521"/>
    <mergeCell ref="F519:F521"/>
    <mergeCell ref="I519:J519"/>
    <mergeCell ref="M530:M532"/>
    <mergeCell ref="N530:N532"/>
    <mergeCell ref="A531:B531"/>
    <mergeCell ref="I531:J531"/>
    <mergeCell ref="A533:A535"/>
    <mergeCell ref="I533:I535"/>
    <mergeCell ref="B528:D528"/>
    <mergeCell ref="J528:L528"/>
    <mergeCell ref="A530:B530"/>
    <mergeCell ref="E530:E532"/>
    <mergeCell ref="F530:F532"/>
    <mergeCell ref="I530:J530"/>
    <mergeCell ref="M541:M543"/>
    <mergeCell ref="N541:N543"/>
    <mergeCell ref="A542:B542"/>
    <mergeCell ref="I542:J542"/>
    <mergeCell ref="A544:A546"/>
    <mergeCell ref="I544:I546"/>
    <mergeCell ref="B539:D539"/>
    <mergeCell ref="J539:L539"/>
    <mergeCell ref="A541:B541"/>
    <mergeCell ref="E541:E543"/>
    <mergeCell ref="F541:F543"/>
    <mergeCell ref="I541:J541"/>
    <mergeCell ref="M553:M555"/>
    <mergeCell ref="N553:N555"/>
    <mergeCell ref="A554:B554"/>
    <mergeCell ref="I554:J554"/>
    <mergeCell ref="A556:A558"/>
    <mergeCell ref="I556:I558"/>
    <mergeCell ref="B550:D550"/>
    <mergeCell ref="J550:L550"/>
    <mergeCell ref="A553:B553"/>
    <mergeCell ref="E553:E555"/>
    <mergeCell ref="F553:F555"/>
    <mergeCell ref="I553:J553"/>
    <mergeCell ref="M564:M566"/>
    <mergeCell ref="N564:N566"/>
    <mergeCell ref="A565:B565"/>
    <mergeCell ref="I565:J565"/>
    <mergeCell ref="A567:A569"/>
    <mergeCell ref="I567:I569"/>
    <mergeCell ref="B562:D562"/>
    <mergeCell ref="J562:L562"/>
    <mergeCell ref="A564:B564"/>
    <mergeCell ref="E564:E566"/>
    <mergeCell ref="F564:F566"/>
    <mergeCell ref="I564:J564"/>
    <mergeCell ref="M575:M577"/>
    <mergeCell ref="N575:N577"/>
    <mergeCell ref="A576:B576"/>
    <mergeCell ref="I576:J576"/>
    <mergeCell ref="A578:A580"/>
    <mergeCell ref="I578:I580"/>
    <mergeCell ref="B573:D573"/>
    <mergeCell ref="J573:L573"/>
    <mergeCell ref="A575:B575"/>
    <mergeCell ref="E575:E577"/>
    <mergeCell ref="F575:F577"/>
    <mergeCell ref="I575:J575"/>
    <mergeCell ref="M586:M588"/>
    <mergeCell ref="N586:N588"/>
    <mergeCell ref="A587:B587"/>
    <mergeCell ref="I587:J587"/>
    <mergeCell ref="A589:A591"/>
    <mergeCell ref="I589:I591"/>
    <mergeCell ref="B584:D584"/>
    <mergeCell ref="J584:L584"/>
    <mergeCell ref="A586:B586"/>
    <mergeCell ref="E586:E588"/>
    <mergeCell ref="F586:F588"/>
    <mergeCell ref="I586:J586"/>
    <mergeCell ref="M597:M599"/>
    <mergeCell ref="N597:N599"/>
    <mergeCell ref="A598:B598"/>
    <mergeCell ref="I598:J598"/>
    <mergeCell ref="A600:A602"/>
    <mergeCell ref="I600:I602"/>
    <mergeCell ref="B595:D595"/>
    <mergeCell ref="J595:L595"/>
    <mergeCell ref="A597:B597"/>
    <mergeCell ref="E597:E599"/>
    <mergeCell ref="F597:F599"/>
    <mergeCell ref="I597:J597"/>
    <mergeCell ref="M608:M610"/>
    <mergeCell ref="N608:N610"/>
    <mergeCell ref="A609:B609"/>
    <mergeCell ref="I609:J609"/>
    <mergeCell ref="A611:A613"/>
    <mergeCell ref="I611:I613"/>
    <mergeCell ref="B606:D606"/>
    <mergeCell ref="J606:L606"/>
    <mergeCell ref="A608:B608"/>
    <mergeCell ref="E608:E610"/>
    <mergeCell ref="F608:F610"/>
    <mergeCell ref="I608:J608"/>
    <mergeCell ref="M619:M621"/>
    <mergeCell ref="N619:N621"/>
    <mergeCell ref="A620:B620"/>
    <mergeCell ref="I620:J620"/>
    <mergeCell ref="A622:A624"/>
    <mergeCell ref="I622:I624"/>
    <mergeCell ref="B617:D617"/>
    <mergeCell ref="J617:L617"/>
    <mergeCell ref="A619:B619"/>
    <mergeCell ref="E619:E621"/>
    <mergeCell ref="F619:F621"/>
    <mergeCell ref="I619:J619"/>
    <mergeCell ref="M630:M632"/>
    <mergeCell ref="N630:N632"/>
    <mergeCell ref="A631:B631"/>
    <mergeCell ref="I631:J631"/>
    <mergeCell ref="A633:A635"/>
    <mergeCell ref="I633:I635"/>
    <mergeCell ref="B628:D628"/>
    <mergeCell ref="J628:L628"/>
    <mergeCell ref="A630:B630"/>
    <mergeCell ref="E630:E632"/>
    <mergeCell ref="F630:F632"/>
    <mergeCell ref="I630:J630"/>
    <mergeCell ref="M641:M643"/>
    <mergeCell ref="N641:N643"/>
    <mergeCell ref="A642:B642"/>
    <mergeCell ref="I642:J642"/>
    <mergeCell ref="A644:A646"/>
    <mergeCell ref="I644:I646"/>
    <mergeCell ref="B639:D639"/>
    <mergeCell ref="J639:L639"/>
    <mergeCell ref="A641:B641"/>
    <mergeCell ref="E641:E643"/>
    <mergeCell ref="F641:F643"/>
    <mergeCell ref="I641:J641"/>
    <mergeCell ref="M654:M656"/>
    <mergeCell ref="N654:N656"/>
    <mergeCell ref="A655:B655"/>
    <mergeCell ref="I655:J655"/>
    <mergeCell ref="A657:A659"/>
    <mergeCell ref="I657:I659"/>
    <mergeCell ref="B650:D650"/>
    <mergeCell ref="J650:L650"/>
    <mergeCell ref="A654:B654"/>
    <mergeCell ref="E654:E656"/>
    <mergeCell ref="F654:F656"/>
    <mergeCell ref="I654:J654"/>
    <mergeCell ref="B675:D675"/>
    <mergeCell ref="J675:L675"/>
    <mergeCell ref="M666:M668"/>
    <mergeCell ref="N666:N668"/>
    <mergeCell ref="A667:B667"/>
    <mergeCell ref="I667:J667"/>
    <mergeCell ref="A669:A671"/>
    <mergeCell ref="I669:I671"/>
    <mergeCell ref="B663:D663"/>
    <mergeCell ref="J663:L663"/>
    <mergeCell ref="A666:B666"/>
    <mergeCell ref="E666:E668"/>
    <mergeCell ref="F666:F668"/>
    <mergeCell ref="I666:J66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C196"/>
  <sheetViews>
    <sheetView zoomScale="70" zoomScaleNormal="70" workbookViewId="0">
      <pane ySplit="3" topLeftCell="A55" activePane="bottomLeft" state="frozen"/>
      <selection activeCell="L3" sqref="L3"/>
      <selection pane="bottomLeft" activeCell="L3" sqref="L3"/>
    </sheetView>
  </sheetViews>
  <sheetFormatPr defaultRowHeight="15" x14ac:dyDescent="0.25"/>
  <cols>
    <col min="2" max="2" width="9.140625" style="264"/>
    <col min="4" max="5" width="9.140625" style="264"/>
    <col min="7" max="7" width="9.140625" style="264"/>
    <col min="9" max="9" width="9.140625" style="264"/>
    <col min="11" max="11" width="9.140625" style="264"/>
    <col min="15" max="15" width="9.140625" style="264"/>
    <col min="17" max="17" width="9.140625" style="264"/>
    <col min="19" max="19" width="9.140625" style="264"/>
    <col min="21" max="21" width="9.140625" style="264"/>
    <col min="23" max="23" width="9.140625" style="264"/>
    <col min="26" max="26" width="9.140625" style="262"/>
  </cols>
  <sheetData>
    <row r="1" spans="1:81" s="46" customFormat="1" ht="32.25" thickBot="1" x14ac:dyDescent="0.3">
      <c r="A1" s="473" t="s">
        <v>211</v>
      </c>
      <c r="B1" s="474"/>
      <c r="C1" s="475"/>
      <c r="D1" s="474"/>
      <c r="E1" s="474"/>
      <c r="F1" s="475"/>
      <c r="G1" s="474"/>
      <c r="H1" s="475"/>
      <c r="I1" s="474"/>
      <c r="J1" s="475"/>
      <c r="K1" s="474"/>
      <c r="L1" s="475"/>
      <c r="M1" s="475"/>
      <c r="N1" s="475"/>
      <c r="O1" s="474"/>
      <c r="P1" s="475"/>
      <c r="Q1" s="474"/>
      <c r="R1" s="475"/>
      <c r="S1" s="474"/>
      <c r="T1" s="475"/>
      <c r="U1" s="474"/>
      <c r="V1" s="475"/>
      <c r="W1" s="474"/>
      <c r="X1" s="475"/>
      <c r="Y1" s="476"/>
      <c r="Z1" s="422"/>
    </row>
    <row r="2" spans="1:81" s="46" customFormat="1" ht="29.25" thickBot="1" x14ac:dyDescent="0.3">
      <c r="A2" s="196"/>
      <c r="B2" s="197"/>
      <c r="C2" s="198"/>
      <c r="D2" s="197"/>
      <c r="E2" s="330"/>
      <c r="F2" s="199" t="s">
        <v>147</v>
      </c>
      <c r="G2" s="197"/>
      <c r="H2" s="200"/>
      <c r="I2" s="477" t="s">
        <v>148</v>
      </c>
      <c r="J2" s="477"/>
      <c r="K2" s="477"/>
      <c r="L2" s="478">
        <v>36</v>
      </c>
      <c r="M2" s="478"/>
      <c r="N2" s="201"/>
      <c r="O2" s="202"/>
      <c r="P2" s="203"/>
      <c r="Q2" s="202"/>
      <c r="R2" s="479" t="s">
        <v>66</v>
      </c>
      <c r="S2" s="479"/>
      <c r="T2" s="480">
        <v>804</v>
      </c>
      <c r="U2" s="481"/>
      <c r="V2" s="198"/>
      <c r="W2" s="197"/>
      <c r="X2" s="204"/>
      <c r="Y2" s="205"/>
      <c r="Z2" s="423"/>
    </row>
    <row r="3" spans="1:81" s="46" customFormat="1" ht="57.75" x14ac:dyDescent="0.25">
      <c r="A3" s="265" t="s">
        <v>66</v>
      </c>
      <c r="B3" s="266" t="s">
        <v>149</v>
      </c>
      <c r="C3" s="267" t="s">
        <v>148</v>
      </c>
      <c r="D3" s="268" t="s">
        <v>150</v>
      </c>
      <c r="E3" s="268" t="s">
        <v>151</v>
      </c>
      <c r="F3" s="267" t="s">
        <v>148</v>
      </c>
      <c r="G3" s="268" t="s">
        <v>152</v>
      </c>
      <c r="H3" s="267" t="s">
        <v>148</v>
      </c>
      <c r="I3" s="268" t="s">
        <v>99</v>
      </c>
      <c r="J3" s="267" t="s">
        <v>148</v>
      </c>
      <c r="K3" s="268" t="s">
        <v>24</v>
      </c>
      <c r="L3" s="267" t="s">
        <v>148</v>
      </c>
      <c r="M3" s="269" t="s">
        <v>102</v>
      </c>
      <c r="N3" s="270" t="s">
        <v>66</v>
      </c>
      <c r="O3" s="268" t="s">
        <v>24</v>
      </c>
      <c r="P3" s="267" t="s">
        <v>148</v>
      </c>
      <c r="Q3" s="268" t="s">
        <v>99</v>
      </c>
      <c r="R3" s="267" t="s">
        <v>148</v>
      </c>
      <c r="S3" s="268" t="s">
        <v>153</v>
      </c>
      <c r="T3" s="267" t="s">
        <v>148</v>
      </c>
      <c r="U3" s="268" t="s">
        <v>27</v>
      </c>
      <c r="V3" s="267" t="s">
        <v>148</v>
      </c>
      <c r="W3" s="266" t="s">
        <v>154</v>
      </c>
      <c r="X3" s="270" t="s">
        <v>66</v>
      </c>
      <c r="Y3" s="271" t="s">
        <v>102</v>
      </c>
      <c r="Z3" s="424"/>
      <c r="AB3" s="46" t="s">
        <v>66</v>
      </c>
      <c r="AC3" s="46" t="s">
        <v>27</v>
      </c>
      <c r="AD3" s="46" t="s">
        <v>73</v>
      </c>
      <c r="AE3" s="46" t="s">
        <v>74</v>
      </c>
      <c r="AF3" s="46" t="s">
        <v>75</v>
      </c>
      <c r="AG3" s="46" t="s">
        <v>76</v>
      </c>
      <c r="AH3" s="46" t="s">
        <v>83</v>
      </c>
      <c r="AI3" s="46" t="s">
        <v>84</v>
      </c>
      <c r="AJ3" s="46" t="s">
        <v>85</v>
      </c>
      <c r="AK3" s="46" t="s">
        <v>86</v>
      </c>
      <c r="AL3" s="46" t="s">
        <v>87</v>
      </c>
      <c r="AM3" s="46" t="s">
        <v>88</v>
      </c>
      <c r="AN3" s="46" t="s">
        <v>89</v>
      </c>
      <c r="AO3" s="46" t="s">
        <v>90</v>
      </c>
      <c r="AP3" s="46" t="s">
        <v>91</v>
      </c>
      <c r="AQ3" s="46" t="s">
        <v>92</v>
      </c>
      <c r="AR3" s="46" t="s">
        <v>93</v>
      </c>
      <c r="AS3" s="46" t="s">
        <v>94</v>
      </c>
      <c r="AT3" s="46" t="s">
        <v>95</v>
      </c>
      <c r="AU3" s="46" t="s">
        <v>96</v>
      </c>
      <c r="AV3" s="46" t="s">
        <v>97</v>
      </c>
      <c r="AW3" s="46" t="s">
        <v>98</v>
      </c>
      <c r="AX3" s="46" t="s">
        <v>99</v>
      </c>
      <c r="AY3" s="46" t="s">
        <v>100</v>
      </c>
      <c r="AZ3" s="46" t="s">
        <v>101</v>
      </c>
      <c r="BA3" s="46" t="s">
        <v>24</v>
      </c>
      <c r="BB3" s="46" t="s">
        <v>102</v>
      </c>
      <c r="BC3" s="46" t="s">
        <v>66</v>
      </c>
      <c r="BD3" s="46" t="s">
        <v>24</v>
      </c>
      <c r="BE3" s="46" t="s">
        <v>101</v>
      </c>
      <c r="BF3" s="46" t="s">
        <v>100</v>
      </c>
      <c r="BG3" s="46" t="s">
        <v>99</v>
      </c>
      <c r="BH3" s="46" t="s">
        <v>98</v>
      </c>
      <c r="BI3" s="46" t="s">
        <v>97</v>
      </c>
      <c r="BJ3" s="46" t="s">
        <v>96</v>
      </c>
      <c r="BK3" s="46" t="s">
        <v>95</v>
      </c>
      <c r="BL3" s="46" t="s">
        <v>94</v>
      </c>
      <c r="BM3" s="46" t="s">
        <v>93</v>
      </c>
      <c r="BN3" s="46" t="s">
        <v>92</v>
      </c>
      <c r="BO3" s="46" t="s">
        <v>91</v>
      </c>
      <c r="BP3" s="46" t="s">
        <v>90</v>
      </c>
      <c r="BQ3" s="46" t="s">
        <v>89</v>
      </c>
      <c r="BR3" s="46" t="s">
        <v>88</v>
      </c>
      <c r="BS3" s="46" t="s">
        <v>87</v>
      </c>
      <c r="BT3" s="46" t="s">
        <v>86</v>
      </c>
      <c r="BU3" s="46" t="s">
        <v>85</v>
      </c>
      <c r="BV3" s="46" t="s">
        <v>84</v>
      </c>
      <c r="BW3" s="46" t="s">
        <v>83</v>
      </c>
      <c r="BX3" s="46" t="s">
        <v>76</v>
      </c>
      <c r="BY3" s="46" t="s">
        <v>75</v>
      </c>
      <c r="BZ3" s="46" t="s">
        <v>74</v>
      </c>
      <c r="CA3" s="46" t="s">
        <v>73</v>
      </c>
      <c r="CB3" s="46" t="s">
        <v>27</v>
      </c>
      <c r="CC3" s="46" t="s">
        <v>102</v>
      </c>
    </row>
    <row r="4" spans="1:81" s="1" customFormat="1" ht="24" customHeight="1" x14ac:dyDescent="0.25">
      <c r="A4" s="332">
        <v>810</v>
      </c>
      <c r="B4" s="273">
        <v>0.3298611111111111</v>
      </c>
      <c r="C4" s="272">
        <v>16</v>
      </c>
      <c r="D4" s="274" t="s">
        <v>169</v>
      </c>
      <c r="E4" s="275" t="s">
        <v>166</v>
      </c>
      <c r="F4" s="272"/>
      <c r="G4" s="331"/>
      <c r="H4" s="272"/>
      <c r="I4" s="273"/>
      <c r="J4" s="272"/>
      <c r="K4" s="273"/>
      <c r="L4" s="272"/>
      <c r="M4" s="272"/>
      <c r="N4" s="332">
        <v>810</v>
      </c>
      <c r="O4" s="273"/>
      <c r="P4" s="272"/>
      <c r="Q4" s="273"/>
      <c r="R4" s="272"/>
      <c r="S4" s="331"/>
      <c r="T4" s="272"/>
      <c r="U4" s="273">
        <v>0.3461805555555556</v>
      </c>
      <c r="V4" s="272">
        <v>16</v>
      </c>
      <c r="W4" s="273"/>
      <c r="X4" s="332">
        <v>810</v>
      </c>
      <c r="Y4" s="272" t="s">
        <v>114</v>
      </c>
      <c r="Z4" s="398"/>
      <c r="AB4" s="1">
        <v>810</v>
      </c>
      <c r="AC4" s="111" t="s">
        <v>127</v>
      </c>
      <c r="AD4" s="111"/>
      <c r="AE4" s="111"/>
      <c r="AF4" s="111"/>
      <c r="AG4" s="111" t="s">
        <v>133</v>
      </c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C4" s="1">
        <v>810</v>
      </c>
      <c r="BD4" s="111"/>
      <c r="BE4" s="111" t="s">
        <v>143</v>
      </c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  <c r="BW4" s="111">
        <v>0.33333333333333331</v>
      </c>
      <c r="BX4" s="111">
        <v>0.33601851851851849</v>
      </c>
      <c r="BY4" s="111">
        <v>0.3392708333333333</v>
      </c>
      <c r="BZ4" s="111">
        <v>0.3414699074074074</v>
      </c>
      <c r="CA4" s="111">
        <v>0.34373842592592596</v>
      </c>
      <c r="CB4" s="111">
        <v>0.3461805555555556</v>
      </c>
      <c r="CC4" s="1" t="s">
        <v>114</v>
      </c>
    </row>
    <row r="5" spans="1:81" s="1" customFormat="1" ht="24" customHeight="1" x14ac:dyDescent="0.25">
      <c r="A5" s="332">
        <v>801</v>
      </c>
      <c r="B5" s="273">
        <v>0.2986111111111111</v>
      </c>
      <c r="C5" s="272">
        <v>2</v>
      </c>
      <c r="D5" s="276" t="s">
        <v>156</v>
      </c>
      <c r="E5" s="275" t="s">
        <v>158</v>
      </c>
      <c r="F5" s="272"/>
      <c r="G5" s="331"/>
      <c r="H5" s="272"/>
      <c r="I5" s="273"/>
      <c r="J5" s="272"/>
      <c r="K5" s="273"/>
      <c r="L5" s="272"/>
      <c r="M5" s="272"/>
      <c r="N5" s="332">
        <v>801</v>
      </c>
      <c r="O5" s="277" t="s">
        <v>140</v>
      </c>
      <c r="P5" s="272"/>
      <c r="Q5" s="273">
        <v>0.30902777777777779</v>
      </c>
      <c r="R5" s="272">
        <v>2</v>
      </c>
      <c r="S5" s="331">
        <v>0.3198726851851853</v>
      </c>
      <c r="T5" s="272">
        <v>2</v>
      </c>
      <c r="U5" s="273">
        <v>0.35644675925925934</v>
      </c>
      <c r="V5" s="272">
        <v>2</v>
      </c>
      <c r="W5" s="273"/>
      <c r="X5" s="332">
        <v>801</v>
      </c>
      <c r="Y5" s="272" t="s">
        <v>115</v>
      </c>
      <c r="Z5" s="398"/>
      <c r="AB5" s="1">
        <v>801</v>
      </c>
      <c r="AC5" s="111" t="s">
        <v>128</v>
      </c>
      <c r="AD5" s="111"/>
      <c r="AE5" s="111"/>
      <c r="AF5" s="111">
        <v>0.2986111111111111</v>
      </c>
      <c r="AG5" s="111" t="s">
        <v>134</v>
      </c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C5" s="1">
        <v>801</v>
      </c>
      <c r="BD5" s="111" t="s">
        <v>140</v>
      </c>
      <c r="BE5" s="111"/>
      <c r="BF5" s="111"/>
      <c r="BG5" s="111">
        <v>0.30902777777777779</v>
      </c>
      <c r="BH5" s="111">
        <v>0.31210648148148151</v>
      </c>
      <c r="BI5" s="111">
        <v>0.3146990740740741</v>
      </c>
      <c r="BJ5" s="111">
        <v>0.31740740740740747</v>
      </c>
      <c r="BK5" s="111">
        <v>0.3198726851851853</v>
      </c>
      <c r="BL5" s="111">
        <v>0.32224537037037049</v>
      </c>
      <c r="BM5" s="111">
        <v>0.3239004629629631</v>
      </c>
      <c r="BN5" s="111">
        <v>0.32614583333333347</v>
      </c>
      <c r="BO5" s="111">
        <v>0.32800925925925939</v>
      </c>
      <c r="BP5" s="111">
        <v>0.32993055555555573</v>
      </c>
      <c r="BQ5" s="111">
        <v>0.33333333333333331</v>
      </c>
      <c r="BR5" s="111">
        <v>0.33515046296296297</v>
      </c>
      <c r="BS5" s="111">
        <v>0.33689814814814817</v>
      </c>
      <c r="BT5" s="111">
        <v>0.33888888888888891</v>
      </c>
      <c r="BU5" s="111">
        <v>0.3411689814814815</v>
      </c>
      <c r="BV5" s="111">
        <v>0.34377314814814819</v>
      </c>
      <c r="BW5" s="111">
        <v>0.3461921296296297</v>
      </c>
      <c r="BX5" s="111">
        <v>0.34835648148148157</v>
      </c>
      <c r="BY5" s="111">
        <v>0.35105324074074085</v>
      </c>
      <c r="BZ5" s="111">
        <v>0.35281250000000008</v>
      </c>
      <c r="CA5" s="111">
        <v>0.35457175925925932</v>
      </c>
      <c r="CB5" s="111">
        <v>0.35644675925925934</v>
      </c>
      <c r="CC5" s="1" t="s">
        <v>115</v>
      </c>
    </row>
    <row r="6" spans="1:81" s="1" customFormat="1" ht="24" customHeight="1" x14ac:dyDescent="0.25">
      <c r="A6" s="332">
        <v>802</v>
      </c>
      <c r="B6" s="285">
        <v>0.30208333333333331</v>
      </c>
      <c r="C6" s="272">
        <v>4</v>
      </c>
      <c r="D6" s="279" t="s">
        <v>157</v>
      </c>
      <c r="E6" s="275" t="s">
        <v>159</v>
      </c>
      <c r="F6" s="272"/>
      <c r="G6" s="331"/>
      <c r="H6" s="272"/>
      <c r="I6" s="273"/>
      <c r="J6" s="272"/>
      <c r="K6" s="273"/>
      <c r="L6" s="272"/>
      <c r="M6" s="272"/>
      <c r="N6" s="332">
        <v>802</v>
      </c>
      <c r="O6" s="277" t="s">
        <v>141</v>
      </c>
      <c r="P6" s="272"/>
      <c r="Q6" s="273">
        <v>0.31597222222222221</v>
      </c>
      <c r="R6" s="272">
        <v>4</v>
      </c>
      <c r="S6" s="331">
        <v>0.32681712962962972</v>
      </c>
      <c r="T6" s="272">
        <v>4</v>
      </c>
      <c r="U6" s="280" t="s">
        <v>155</v>
      </c>
      <c r="V6" s="272">
        <v>4</v>
      </c>
      <c r="W6" s="273"/>
      <c r="X6" s="332">
        <v>802</v>
      </c>
      <c r="Y6" s="281" t="s">
        <v>144</v>
      </c>
      <c r="Z6" s="398"/>
      <c r="AB6" s="1">
        <v>802</v>
      </c>
      <c r="AC6" s="111" t="s">
        <v>72</v>
      </c>
      <c r="AD6" s="111"/>
      <c r="AE6" s="111"/>
      <c r="AF6" s="111">
        <v>0.30555555555555552</v>
      </c>
      <c r="AG6" s="111" t="s">
        <v>135</v>
      </c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BC6" s="1">
        <v>802</v>
      </c>
      <c r="BD6" s="111" t="s">
        <v>141</v>
      </c>
      <c r="BE6" s="111"/>
      <c r="BF6" s="111"/>
      <c r="BG6" s="111">
        <v>0.31597222222222221</v>
      </c>
      <c r="BH6" s="111">
        <v>0.31905092592592593</v>
      </c>
      <c r="BI6" s="111">
        <v>0.32164351851851852</v>
      </c>
      <c r="BJ6" s="111">
        <v>0.32435185185185189</v>
      </c>
      <c r="BK6" s="111">
        <v>0.32681712962962972</v>
      </c>
      <c r="BL6" s="111">
        <v>0.32918981481481491</v>
      </c>
      <c r="CC6" s="1" t="s">
        <v>144</v>
      </c>
    </row>
    <row r="7" spans="1:81" s="1" customFormat="1" ht="24" customHeight="1" x14ac:dyDescent="0.25">
      <c r="A7" s="332">
        <v>803</v>
      </c>
      <c r="B7" s="273">
        <v>0.30555555555555558</v>
      </c>
      <c r="C7" s="272">
        <v>5</v>
      </c>
      <c r="D7" s="279" t="s">
        <v>157</v>
      </c>
      <c r="E7" s="275" t="s">
        <v>160</v>
      </c>
      <c r="F7" s="272"/>
      <c r="G7" s="331"/>
      <c r="H7" s="272"/>
      <c r="I7" s="273"/>
      <c r="J7" s="272"/>
      <c r="K7" s="273"/>
      <c r="L7" s="272"/>
      <c r="M7" s="272"/>
      <c r="N7" s="332">
        <v>803</v>
      </c>
      <c r="O7" s="277" t="s">
        <v>142</v>
      </c>
      <c r="P7" s="272"/>
      <c r="Q7" s="273">
        <v>0.31944444444444448</v>
      </c>
      <c r="R7" s="272">
        <v>5</v>
      </c>
      <c r="S7" s="331">
        <v>0.33028935185185199</v>
      </c>
      <c r="T7" s="272">
        <v>5</v>
      </c>
      <c r="U7" s="273">
        <v>0.36479166666666674</v>
      </c>
      <c r="V7" s="272">
        <v>5</v>
      </c>
      <c r="W7" s="273"/>
      <c r="X7" s="332">
        <v>803</v>
      </c>
      <c r="Y7" s="272" t="s">
        <v>114</v>
      </c>
      <c r="Z7" s="398"/>
      <c r="AB7" s="1">
        <v>803</v>
      </c>
      <c r="AC7" s="111" t="s">
        <v>72</v>
      </c>
      <c r="AD7" s="111"/>
      <c r="AE7" s="111"/>
      <c r="AF7" s="111">
        <v>0.30555555555555558</v>
      </c>
      <c r="AG7" s="111" t="s">
        <v>135</v>
      </c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C7" s="1">
        <v>803</v>
      </c>
      <c r="BD7" s="111" t="s">
        <v>142</v>
      </c>
      <c r="BE7" s="111"/>
      <c r="BF7" s="111"/>
      <c r="BG7" s="111">
        <v>0.31944444444444448</v>
      </c>
      <c r="BH7" s="111">
        <v>0.3225231481481482</v>
      </c>
      <c r="BI7" s="111">
        <v>0.32511574074074079</v>
      </c>
      <c r="BJ7" s="111">
        <v>0.32782407407407416</v>
      </c>
      <c r="BK7" s="111">
        <v>0.33028935185185199</v>
      </c>
      <c r="BL7" s="111">
        <v>0.33333333333333331</v>
      </c>
      <c r="BM7" s="111">
        <v>0.33498842592592593</v>
      </c>
      <c r="BN7" s="111">
        <v>0.3372337962962963</v>
      </c>
      <c r="BO7" s="111">
        <v>0.33909722222222222</v>
      </c>
      <c r="BP7" s="111">
        <v>0.34101851851851855</v>
      </c>
      <c r="BQ7" s="111">
        <v>0.34351851851851856</v>
      </c>
      <c r="BR7" s="111">
        <v>0.34504629629629635</v>
      </c>
      <c r="BS7" s="111">
        <v>0.34648148148148156</v>
      </c>
      <c r="BT7" s="111">
        <v>0.34814814814814821</v>
      </c>
      <c r="BU7" s="111">
        <v>0.35024305555555563</v>
      </c>
      <c r="BV7" s="111">
        <v>0.35231481481481486</v>
      </c>
      <c r="BW7" s="111">
        <v>0.35453703703703709</v>
      </c>
      <c r="BX7" s="111">
        <v>0.35670138888888897</v>
      </c>
      <c r="BY7" s="111">
        <v>0.35939814814814824</v>
      </c>
      <c r="BZ7" s="111">
        <v>0.36115740740740748</v>
      </c>
      <c r="CA7" s="111">
        <v>0.36291666666666672</v>
      </c>
      <c r="CB7" s="111">
        <v>0.36479166666666674</v>
      </c>
      <c r="CC7" s="1" t="s">
        <v>114</v>
      </c>
    </row>
    <row r="8" spans="1:81" s="1" customFormat="1" ht="24" customHeight="1" x14ac:dyDescent="0.25">
      <c r="A8" s="332">
        <v>804</v>
      </c>
      <c r="B8" s="329">
        <v>0.3125</v>
      </c>
      <c r="C8" s="272">
        <v>9</v>
      </c>
      <c r="D8" s="279" t="s">
        <v>157</v>
      </c>
      <c r="E8" s="275" t="s">
        <v>161</v>
      </c>
      <c r="F8" s="272"/>
      <c r="G8" s="331"/>
      <c r="H8" s="272"/>
      <c r="I8" s="273"/>
      <c r="J8" s="272"/>
      <c r="K8" s="273"/>
      <c r="L8" s="272"/>
      <c r="M8" s="272"/>
      <c r="N8" s="332">
        <v>804</v>
      </c>
      <c r="O8" s="277" t="s">
        <v>145</v>
      </c>
      <c r="P8" s="272"/>
      <c r="Q8" s="273">
        <v>0.3263888888888889</v>
      </c>
      <c r="R8" s="272">
        <v>9</v>
      </c>
      <c r="S8" s="331">
        <v>0.33723379629629641</v>
      </c>
      <c r="T8" s="272">
        <v>9</v>
      </c>
      <c r="U8" s="273">
        <v>0.36892361111111116</v>
      </c>
      <c r="V8" s="272">
        <v>9</v>
      </c>
      <c r="W8" s="273"/>
      <c r="X8" s="332">
        <v>804</v>
      </c>
      <c r="Y8" s="272" t="s">
        <v>115</v>
      </c>
      <c r="Z8" s="398"/>
      <c r="AB8" s="1">
        <v>804</v>
      </c>
      <c r="AC8" s="111" t="s">
        <v>72</v>
      </c>
      <c r="AD8" s="111"/>
      <c r="AE8" s="111"/>
      <c r="AF8" s="111">
        <v>0.3263888888888889</v>
      </c>
      <c r="AG8" s="111" t="s">
        <v>135</v>
      </c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C8" s="1">
        <v>804</v>
      </c>
      <c r="BD8" s="111" t="s">
        <v>145</v>
      </c>
      <c r="BE8" s="111"/>
      <c r="BF8" s="111"/>
      <c r="BG8" s="111">
        <v>0.3263888888888889</v>
      </c>
      <c r="BH8" s="111">
        <v>0.32946759259259262</v>
      </c>
      <c r="BI8" s="111">
        <v>0.33206018518518521</v>
      </c>
      <c r="BJ8" s="111">
        <v>0.33476851851851858</v>
      </c>
      <c r="BK8" s="111">
        <v>0.33723379629629641</v>
      </c>
      <c r="BL8" s="111">
        <v>0.33960648148148159</v>
      </c>
      <c r="BM8" s="111">
        <v>0.34085648148148157</v>
      </c>
      <c r="BN8" s="111">
        <v>0.34259259259259267</v>
      </c>
      <c r="BO8" s="111">
        <v>0.34396990740740746</v>
      </c>
      <c r="BP8" s="111">
        <v>0.34554398148148152</v>
      </c>
      <c r="BQ8" s="111">
        <v>0.34765046296296298</v>
      </c>
      <c r="BR8" s="111">
        <v>0.34917824074074078</v>
      </c>
      <c r="BS8" s="111">
        <v>0.35061342592592598</v>
      </c>
      <c r="BT8" s="111">
        <v>0.35228009259259263</v>
      </c>
      <c r="BU8" s="111">
        <v>0.35437500000000005</v>
      </c>
      <c r="BV8" s="111">
        <v>0.35644675925925928</v>
      </c>
      <c r="BW8" s="111">
        <v>0.35866898148148152</v>
      </c>
      <c r="BX8" s="111">
        <v>0.36083333333333339</v>
      </c>
      <c r="BY8" s="111">
        <v>0.36353009259259267</v>
      </c>
      <c r="BZ8" s="111">
        <v>0.36528935185185191</v>
      </c>
      <c r="CA8" s="111">
        <v>0.36704861111111114</v>
      </c>
      <c r="CB8" s="111">
        <v>0.36892361111111116</v>
      </c>
      <c r="CC8" s="1" t="s">
        <v>115</v>
      </c>
    </row>
    <row r="9" spans="1:81" s="1" customFormat="1" ht="24" customHeight="1" x14ac:dyDescent="0.25">
      <c r="A9" s="332">
        <v>805</v>
      </c>
      <c r="B9" s="273">
        <v>0.31944444444444442</v>
      </c>
      <c r="C9" s="272">
        <v>10</v>
      </c>
      <c r="D9" s="279" t="s">
        <v>157</v>
      </c>
      <c r="E9" s="277"/>
      <c r="F9" s="272"/>
      <c r="G9" s="331"/>
      <c r="H9" s="272"/>
      <c r="I9" s="273"/>
      <c r="J9" s="272"/>
      <c r="K9" s="273"/>
      <c r="L9" s="272"/>
      <c r="M9" s="272"/>
      <c r="N9" s="332">
        <v>805</v>
      </c>
      <c r="O9" s="277" t="s">
        <v>106</v>
      </c>
      <c r="P9" s="272"/>
      <c r="Q9" s="273">
        <v>0.33333333333333331</v>
      </c>
      <c r="R9" s="272">
        <v>10</v>
      </c>
      <c r="S9" s="331">
        <v>0.34417824074074083</v>
      </c>
      <c r="T9" s="272">
        <v>10</v>
      </c>
      <c r="U9" s="273">
        <v>0.37586805555555558</v>
      </c>
      <c r="V9" s="272">
        <v>10</v>
      </c>
      <c r="W9" s="273"/>
      <c r="X9" s="332">
        <v>805</v>
      </c>
      <c r="Y9" s="272" t="s">
        <v>114</v>
      </c>
      <c r="Z9" s="398"/>
      <c r="AB9" s="1">
        <v>805</v>
      </c>
      <c r="AC9" s="111" t="s">
        <v>72</v>
      </c>
      <c r="AD9" s="111"/>
      <c r="AE9" s="111"/>
      <c r="AF9" s="111">
        <v>0.31944444444444442</v>
      </c>
      <c r="AG9" s="111" t="s">
        <v>135</v>
      </c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C9" s="1">
        <v>805</v>
      </c>
      <c r="BD9" s="111" t="s">
        <v>106</v>
      </c>
      <c r="BE9" s="111"/>
      <c r="BF9" s="111"/>
      <c r="BG9" s="111">
        <v>0.33333333333333331</v>
      </c>
      <c r="BH9" s="111">
        <v>0.33641203703703704</v>
      </c>
      <c r="BI9" s="111">
        <v>0.33900462962962963</v>
      </c>
      <c r="BJ9" s="111">
        <v>0.341712962962963</v>
      </c>
      <c r="BK9" s="111">
        <v>0.34417824074074083</v>
      </c>
      <c r="BL9" s="111">
        <v>0.34655092592592601</v>
      </c>
      <c r="BM9" s="111">
        <v>0.34780092592592599</v>
      </c>
      <c r="BN9" s="111">
        <v>0.34953703703703709</v>
      </c>
      <c r="BO9" s="111">
        <v>0.35091435185185188</v>
      </c>
      <c r="BP9" s="111">
        <v>0.35248842592592594</v>
      </c>
      <c r="BQ9" s="111">
        <v>0.3545949074074074</v>
      </c>
      <c r="BR9" s="111">
        <v>0.35612268518518519</v>
      </c>
      <c r="BS9" s="111">
        <v>0.3575578703703704</v>
      </c>
      <c r="BT9" s="111">
        <v>0.35922453703703705</v>
      </c>
      <c r="BU9" s="111">
        <v>0.36131944444444447</v>
      </c>
      <c r="BV9" s="111">
        <v>0.3633912037037037</v>
      </c>
      <c r="BW9" s="111">
        <v>0.36561342592592594</v>
      </c>
      <c r="BX9" s="111">
        <v>0.36777777777777781</v>
      </c>
      <c r="BY9" s="111">
        <v>0.37047453703703709</v>
      </c>
      <c r="BZ9" s="111">
        <v>0.37223379629629633</v>
      </c>
      <c r="CA9" s="111">
        <v>0.37399305555555556</v>
      </c>
      <c r="CB9" s="111">
        <v>0.37586805555555558</v>
      </c>
      <c r="CC9" s="1" t="s">
        <v>114</v>
      </c>
    </row>
    <row r="10" spans="1:81" s="1" customFormat="1" ht="24" customHeight="1" x14ac:dyDescent="0.25">
      <c r="A10" s="332">
        <v>806</v>
      </c>
      <c r="B10" s="273">
        <v>0.3298611111111111</v>
      </c>
      <c r="C10" s="272">
        <v>13</v>
      </c>
      <c r="D10" s="282" t="s">
        <v>68</v>
      </c>
      <c r="E10" s="275" t="s">
        <v>162</v>
      </c>
      <c r="F10" s="272"/>
      <c r="G10" s="331"/>
      <c r="I10" s="273"/>
      <c r="J10" s="272"/>
      <c r="K10" s="273"/>
      <c r="L10" s="272"/>
      <c r="M10" s="272"/>
      <c r="N10" s="332">
        <v>806</v>
      </c>
      <c r="O10" s="273">
        <v>0.33333333333333331</v>
      </c>
      <c r="P10" s="272">
        <v>13</v>
      </c>
      <c r="Q10" s="273">
        <v>0.34251157407407412</v>
      </c>
      <c r="R10" s="272">
        <v>13</v>
      </c>
      <c r="S10" s="331">
        <v>0.34983796296296304</v>
      </c>
      <c r="T10" s="272">
        <v>13</v>
      </c>
      <c r="U10" s="273">
        <v>0.38071759259259264</v>
      </c>
      <c r="V10" s="272">
        <v>13</v>
      </c>
      <c r="W10" s="273"/>
      <c r="X10" s="332">
        <v>806</v>
      </c>
      <c r="Y10" s="272" t="s">
        <v>114</v>
      </c>
      <c r="Z10" s="398"/>
      <c r="AB10" s="1">
        <v>806</v>
      </c>
      <c r="AC10" s="111" t="s">
        <v>129</v>
      </c>
      <c r="AD10" s="111"/>
      <c r="AE10" s="111"/>
      <c r="AF10" s="111"/>
      <c r="AG10" s="111" t="s">
        <v>136</v>
      </c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 t="s">
        <v>139</v>
      </c>
      <c r="AY10" s="111"/>
      <c r="AZ10" s="111"/>
      <c r="BA10" s="111"/>
      <c r="BC10" s="1">
        <v>806</v>
      </c>
      <c r="BD10" s="111">
        <v>0.33333333333333331</v>
      </c>
      <c r="BE10" s="111">
        <v>0.33677083333333335</v>
      </c>
      <c r="BF10" s="111">
        <v>0.33939814814814817</v>
      </c>
      <c r="BG10" s="111">
        <v>0.34251157407407412</v>
      </c>
      <c r="BH10" s="111">
        <v>0.34473379629629636</v>
      </c>
      <c r="BI10" s="111">
        <v>0.34648148148148156</v>
      </c>
      <c r="BJ10" s="111">
        <v>0.34827546296296302</v>
      </c>
      <c r="BK10" s="111">
        <v>0.34983796296296304</v>
      </c>
      <c r="BL10" s="111">
        <v>0.35140046296296307</v>
      </c>
      <c r="BM10" s="111">
        <v>0.35265046296296304</v>
      </c>
      <c r="BN10" s="111">
        <v>0.35438657407407415</v>
      </c>
      <c r="BO10" s="111">
        <v>0.35576388888888894</v>
      </c>
      <c r="BP10" s="111">
        <v>0.357337962962963</v>
      </c>
      <c r="BQ10" s="111">
        <v>0.35944444444444446</v>
      </c>
      <c r="BR10" s="111">
        <v>0.36097222222222225</v>
      </c>
      <c r="BS10" s="111">
        <v>0.36240740740740746</v>
      </c>
      <c r="BT10" s="111">
        <v>0.36407407407407411</v>
      </c>
      <c r="BU10" s="111">
        <v>0.36616898148148153</v>
      </c>
      <c r="BV10" s="111">
        <v>0.36824074074074076</v>
      </c>
      <c r="BW10" s="111">
        <v>0.37046296296296299</v>
      </c>
      <c r="BX10" s="111">
        <v>0.37262731481481487</v>
      </c>
      <c r="BY10" s="111">
        <v>0.37532407407407414</v>
      </c>
      <c r="BZ10" s="111">
        <v>0.37708333333333338</v>
      </c>
      <c r="CA10" s="111">
        <v>0.37884259259259262</v>
      </c>
      <c r="CB10" s="111">
        <v>0.38071759259259264</v>
      </c>
      <c r="CC10" s="1" t="s">
        <v>114</v>
      </c>
    </row>
    <row r="11" spans="1:81" s="1" customFormat="1" ht="24" customHeight="1" x14ac:dyDescent="0.25">
      <c r="A11" s="332">
        <v>812</v>
      </c>
      <c r="B11" s="273">
        <v>0.33333333333333331</v>
      </c>
      <c r="C11" s="272">
        <v>12</v>
      </c>
      <c r="D11" s="282" t="s">
        <v>69</v>
      </c>
      <c r="E11" s="277"/>
      <c r="F11" s="272"/>
      <c r="G11" s="331"/>
      <c r="H11" s="272"/>
      <c r="I11" s="273"/>
      <c r="J11" s="272"/>
      <c r="K11" s="273"/>
      <c r="L11" s="272"/>
      <c r="M11" s="272"/>
      <c r="N11" s="332">
        <v>812</v>
      </c>
      <c r="O11" s="273">
        <v>0.34027777777777773</v>
      </c>
      <c r="P11" s="272">
        <v>12</v>
      </c>
      <c r="Q11" s="273">
        <v>0.34747685185185184</v>
      </c>
      <c r="R11" s="272">
        <v>12</v>
      </c>
      <c r="S11" s="331">
        <v>0.35480324074074077</v>
      </c>
      <c r="T11" s="272">
        <v>12</v>
      </c>
      <c r="U11" s="273">
        <v>0.38568287037037041</v>
      </c>
      <c r="V11" s="272">
        <v>12</v>
      </c>
      <c r="W11" s="273"/>
      <c r="X11" s="332">
        <v>812</v>
      </c>
      <c r="Y11" s="272" t="s">
        <v>115</v>
      </c>
      <c r="Z11" s="398"/>
      <c r="AB11" s="1">
        <v>812</v>
      </c>
      <c r="AC11" s="111" t="s">
        <v>130</v>
      </c>
      <c r="AD11" s="111"/>
      <c r="AE11" s="111"/>
      <c r="AF11" s="111"/>
      <c r="AG11" s="111" t="s">
        <v>137</v>
      </c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 t="s">
        <v>139</v>
      </c>
      <c r="AY11" s="111"/>
      <c r="AZ11" s="111"/>
      <c r="BA11" s="111"/>
      <c r="BC11" s="1">
        <v>812</v>
      </c>
      <c r="BD11" s="111">
        <v>0.34027777777777773</v>
      </c>
      <c r="BE11" s="111">
        <v>0.34291666666666665</v>
      </c>
      <c r="BF11" s="111">
        <v>0.34468749999999998</v>
      </c>
      <c r="BG11" s="111">
        <v>0.34747685185185184</v>
      </c>
      <c r="BH11" s="111">
        <v>0.34969907407407408</v>
      </c>
      <c r="BI11" s="111">
        <v>0.35144675925925928</v>
      </c>
      <c r="BJ11" s="111">
        <v>0.35324074074074074</v>
      </c>
      <c r="BK11" s="111">
        <v>0.35480324074074077</v>
      </c>
      <c r="BL11" s="111">
        <v>0.35636574074074079</v>
      </c>
      <c r="BM11" s="111">
        <v>0.35761574074074076</v>
      </c>
      <c r="BN11" s="111">
        <v>0.35935185185185187</v>
      </c>
      <c r="BO11" s="111">
        <v>0.36072916666666666</v>
      </c>
      <c r="BP11" s="111">
        <v>0.36230324074074072</v>
      </c>
      <c r="BQ11" s="111">
        <v>0.36440972222222218</v>
      </c>
      <c r="BR11" s="111">
        <v>0.36593749999999997</v>
      </c>
      <c r="BS11" s="111">
        <v>0.36737268518518518</v>
      </c>
      <c r="BT11" s="111">
        <v>0.36903935185185183</v>
      </c>
      <c r="BU11" s="111">
        <v>0.37113425925925925</v>
      </c>
      <c r="BV11" s="111">
        <v>0.37320601851851853</v>
      </c>
      <c r="BW11" s="111">
        <v>0.37542824074074077</v>
      </c>
      <c r="BX11" s="111">
        <v>0.37759259259259265</v>
      </c>
      <c r="BY11" s="111">
        <v>0.38028935185185192</v>
      </c>
      <c r="BZ11" s="111">
        <v>0.38204861111111116</v>
      </c>
      <c r="CA11" s="111">
        <v>0.3838078703703704</v>
      </c>
      <c r="CB11" s="111">
        <v>0.38568287037037041</v>
      </c>
      <c r="CC11" s="1" t="s">
        <v>115</v>
      </c>
    </row>
    <row r="12" spans="1:81" s="1" customFormat="1" ht="24" customHeight="1" x14ac:dyDescent="0.25">
      <c r="A12" s="332">
        <v>816</v>
      </c>
      <c r="B12" s="273">
        <v>0.33750000000000002</v>
      </c>
      <c r="C12" s="272">
        <v>22</v>
      </c>
      <c r="D12" s="279" t="s">
        <v>157</v>
      </c>
      <c r="E12" s="277"/>
      <c r="F12" s="272"/>
      <c r="G12" s="331"/>
      <c r="H12" s="272"/>
      <c r="I12" s="273"/>
      <c r="J12" s="272"/>
      <c r="K12" s="273"/>
      <c r="L12" s="272"/>
      <c r="M12" s="272"/>
      <c r="N12" s="332">
        <v>816</v>
      </c>
      <c r="O12" s="277" t="s">
        <v>106</v>
      </c>
      <c r="P12" s="272"/>
      <c r="Q12" s="273">
        <v>0.35138888888888892</v>
      </c>
      <c r="R12" s="272">
        <v>22</v>
      </c>
      <c r="S12" s="331">
        <v>0.35871527777777784</v>
      </c>
      <c r="T12" s="272">
        <v>22</v>
      </c>
      <c r="U12" s="273">
        <v>0.38959490740740743</v>
      </c>
      <c r="V12" s="272">
        <v>22</v>
      </c>
      <c r="W12" s="273"/>
      <c r="X12" s="332">
        <v>816</v>
      </c>
      <c r="Y12" s="272" t="s">
        <v>114</v>
      </c>
      <c r="Z12" s="398"/>
      <c r="AB12" s="1">
        <v>816</v>
      </c>
      <c r="AC12" s="111" t="s">
        <v>72</v>
      </c>
      <c r="AD12" s="111"/>
      <c r="AE12" s="111"/>
      <c r="AF12" s="111">
        <v>0.33750000000000002</v>
      </c>
      <c r="AG12" s="111" t="s">
        <v>135</v>
      </c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C12" s="1">
        <v>816</v>
      </c>
      <c r="BD12" s="111" t="s">
        <v>106</v>
      </c>
      <c r="BE12" s="111"/>
      <c r="BF12" s="111"/>
      <c r="BG12" s="111">
        <v>0.35138888888888892</v>
      </c>
      <c r="BH12" s="111">
        <v>0.35361111111111115</v>
      </c>
      <c r="BI12" s="111">
        <v>0.35535879629629635</v>
      </c>
      <c r="BJ12" s="111">
        <v>0.35715277777777782</v>
      </c>
      <c r="BK12" s="111">
        <v>0.35871527777777784</v>
      </c>
      <c r="BL12" s="111">
        <v>0.36027777777777786</v>
      </c>
      <c r="BM12" s="111">
        <v>0.36152777777777784</v>
      </c>
      <c r="BN12" s="111">
        <v>0.36326388888888894</v>
      </c>
      <c r="BO12" s="111">
        <v>0.36464120370370373</v>
      </c>
      <c r="BP12" s="111">
        <v>0.36621527777777779</v>
      </c>
      <c r="BQ12" s="111">
        <v>0.36832175925925925</v>
      </c>
      <c r="BR12" s="111">
        <v>0.36984953703703705</v>
      </c>
      <c r="BS12" s="111">
        <v>0.37128472222222225</v>
      </c>
      <c r="BT12" s="111">
        <v>0.3729513888888889</v>
      </c>
      <c r="BU12" s="111">
        <v>0.37504629629629632</v>
      </c>
      <c r="BV12" s="111">
        <v>0.37711805555555555</v>
      </c>
      <c r="BW12" s="111">
        <v>0.37934027777777779</v>
      </c>
      <c r="BX12" s="111">
        <v>0.38150462962962967</v>
      </c>
      <c r="BY12" s="111">
        <v>0.38420138888888894</v>
      </c>
      <c r="BZ12" s="111">
        <v>0.38596064814814818</v>
      </c>
      <c r="CA12" s="111">
        <v>0.38771990740740742</v>
      </c>
      <c r="CB12" s="111">
        <v>0.38959490740740743</v>
      </c>
      <c r="CC12" s="1" t="s">
        <v>114</v>
      </c>
    </row>
    <row r="13" spans="1:81" s="1" customFormat="1" ht="24" customHeight="1" x14ac:dyDescent="0.25">
      <c r="A13" s="332">
        <v>807</v>
      </c>
      <c r="B13" s="273">
        <v>0.31944444444444448</v>
      </c>
      <c r="C13" s="272">
        <v>11</v>
      </c>
      <c r="D13" s="276" t="s">
        <v>156</v>
      </c>
      <c r="E13" s="275" t="s">
        <v>163</v>
      </c>
      <c r="F13" s="272"/>
      <c r="G13" s="331"/>
      <c r="H13" s="272"/>
      <c r="I13" s="273">
        <v>0.33333333333333331</v>
      </c>
      <c r="J13" s="272">
        <v>11</v>
      </c>
      <c r="K13" s="273">
        <v>0.34240740740740744</v>
      </c>
      <c r="L13" s="272">
        <v>11</v>
      </c>
      <c r="M13" s="272" t="s">
        <v>103</v>
      </c>
      <c r="N13" s="332">
        <v>807</v>
      </c>
      <c r="O13" s="273">
        <v>0.34722222222222227</v>
      </c>
      <c r="P13" s="272">
        <v>11</v>
      </c>
      <c r="Q13" s="273">
        <v>0.35442129629629637</v>
      </c>
      <c r="R13" s="272">
        <v>11</v>
      </c>
      <c r="S13" s="331">
        <v>0.3617476851851853</v>
      </c>
      <c r="T13" s="272">
        <v>11</v>
      </c>
      <c r="U13" s="273">
        <v>0.39262731481481494</v>
      </c>
      <c r="V13" s="272">
        <v>11</v>
      </c>
      <c r="W13" s="273"/>
      <c r="X13" s="332">
        <v>807</v>
      </c>
      <c r="Y13" s="272" t="s">
        <v>115</v>
      </c>
      <c r="Z13" s="398"/>
      <c r="AB13" s="1">
        <v>807</v>
      </c>
      <c r="AC13" s="111" t="s">
        <v>128</v>
      </c>
      <c r="AD13" s="111"/>
      <c r="AE13" s="111"/>
      <c r="AF13" s="111">
        <v>0.31944444444444448</v>
      </c>
      <c r="AG13" s="111" t="s">
        <v>138</v>
      </c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>
        <v>0.33333333333333331</v>
      </c>
      <c r="AY13" s="111">
        <v>0.33642361111111113</v>
      </c>
      <c r="AZ13" s="111">
        <v>0.33908564814814818</v>
      </c>
      <c r="BA13" s="111">
        <v>0.34240740740740744</v>
      </c>
      <c r="BB13" s="1" t="s">
        <v>103</v>
      </c>
      <c r="BC13" s="1">
        <v>807</v>
      </c>
      <c r="BD13" s="111">
        <v>0.34722222222222227</v>
      </c>
      <c r="BE13" s="111">
        <v>0.34986111111111118</v>
      </c>
      <c r="BF13" s="111">
        <v>0.35163194444444451</v>
      </c>
      <c r="BG13" s="111">
        <v>0.35442129629629637</v>
      </c>
      <c r="BH13" s="111">
        <v>0.35664351851851861</v>
      </c>
      <c r="BI13" s="111">
        <v>0.35839120370370381</v>
      </c>
      <c r="BJ13" s="111">
        <v>0.36018518518518527</v>
      </c>
      <c r="BK13" s="111">
        <v>0.3617476851851853</v>
      </c>
      <c r="BL13" s="111">
        <v>0.36331018518518532</v>
      </c>
      <c r="BM13" s="111">
        <v>0.36456018518518529</v>
      </c>
      <c r="BN13" s="111">
        <v>0.3662962962962964</v>
      </c>
      <c r="BO13" s="111">
        <v>0.36767361111111119</v>
      </c>
      <c r="BP13" s="111">
        <v>0.36924768518518525</v>
      </c>
      <c r="BQ13" s="111">
        <v>0.37135416666666671</v>
      </c>
      <c r="BR13" s="111">
        <v>0.3728819444444445</v>
      </c>
      <c r="BS13" s="111">
        <v>0.37431712962962971</v>
      </c>
      <c r="BT13" s="111">
        <v>0.37598379629629636</v>
      </c>
      <c r="BU13" s="111">
        <v>0.37807870370370378</v>
      </c>
      <c r="BV13" s="111">
        <v>0.38015046296296306</v>
      </c>
      <c r="BW13" s="111">
        <v>0.3823726851851853</v>
      </c>
      <c r="BX13" s="111">
        <v>0.38453703703703718</v>
      </c>
      <c r="BY13" s="111">
        <v>0.38723379629629645</v>
      </c>
      <c r="BZ13" s="111">
        <v>0.38899305555555569</v>
      </c>
      <c r="CA13" s="111">
        <v>0.39075231481481493</v>
      </c>
      <c r="CB13" s="111">
        <v>0.39262731481481494</v>
      </c>
      <c r="CC13" s="1" t="s">
        <v>115</v>
      </c>
    </row>
    <row r="14" spans="1:81" s="1" customFormat="1" ht="24" customHeight="1" x14ac:dyDescent="0.25">
      <c r="A14" s="332">
        <v>813</v>
      </c>
      <c r="B14" s="273">
        <v>0.3263888888888889</v>
      </c>
      <c r="C14" s="272">
        <v>19</v>
      </c>
      <c r="D14" s="276" t="s">
        <v>156</v>
      </c>
      <c r="E14" s="277"/>
      <c r="F14" s="272"/>
      <c r="G14" s="331"/>
      <c r="H14" s="272"/>
      <c r="I14" s="273">
        <v>0.34027777777777773</v>
      </c>
      <c r="J14" s="272">
        <v>19</v>
      </c>
      <c r="K14" s="273">
        <v>0.34739583333333329</v>
      </c>
      <c r="L14" s="272">
        <v>19</v>
      </c>
      <c r="M14" s="272" t="s">
        <v>104</v>
      </c>
      <c r="N14" s="332">
        <v>813</v>
      </c>
      <c r="O14" s="273">
        <v>0.35260416666666666</v>
      </c>
      <c r="P14" s="272">
        <v>19</v>
      </c>
      <c r="Q14" s="273">
        <v>0.35980324074074077</v>
      </c>
      <c r="R14" s="272">
        <v>19</v>
      </c>
      <c r="S14" s="331">
        <v>0.36712962962962969</v>
      </c>
      <c r="T14" s="272">
        <v>19</v>
      </c>
      <c r="U14" s="273">
        <v>0.39800925925925934</v>
      </c>
      <c r="V14" s="272">
        <v>19</v>
      </c>
      <c r="W14" s="273"/>
      <c r="X14" s="332">
        <v>813</v>
      </c>
      <c r="Y14" s="272" t="s">
        <v>114</v>
      </c>
      <c r="Z14" s="398"/>
      <c r="AB14" s="1">
        <v>813</v>
      </c>
      <c r="AC14" s="111" t="s">
        <v>128</v>
      </c>
      <c r="AD14" s="111"/>
      <c r="AE14" s="111"/>
      <c r="AF14" s="111">
        <v>0.3263888888888889</v>
      </c>
      <c r="AG14" s="111" t="s">
        <v>138</v>
      </c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>
        <v>0.34027777777777773</v>
      </c>
      <c r="AY14" s="111">
        <v>0.34303240740740737</v>
      </c>
      <c r="AZ14" s="111">
        <v>0.3448148148148148</v>
      </c>
      <c r="BA14" s="111">
        <v>0.34739583333333329</v>
      </c>
      <c r="BB14" s="1" t="s">
        <v>104</v>
      </c>
      <c r="BC14" s="1">
        <v>813</v>
      </c>
      <c r="BD14" s="111">
        <v>0.35260416666666666</v>
      </c>
      <c r="BE14" s="111">
        <v>0.35524305555555558</v>
      </c>
      <c r="BF14" s="111">
        <v>0.35701388888888891</v>
      </c>
      <c r="BG14" s="111">
        <v>0.35980324074074077</v>
      </c>
      <c r="BH14" s="111">
        <v>0.36202546296296301</v>
      </c>
      <c r="BI14" s="111">
        <v>0.36377314814814821</v>
      </c>
      <c r="BJ14" s="111">
        <v>0.36556712962962967</v>
      </c>
      <c r="BK14" s="111">
        <v>0.36712962962962969</v>
      </c>
      <c r="BL14" s="111">
        <v>0.36869212962962972</v>
      </c>
      <c r="BM14" s="111">
        <v>0.36994212962962969</v>
      </c>
      <c r="BN14" s="111">
        <v>0.3716782407407408</v>
      </c>
      <c r="BO14" s="111">
        <v>0.37305555555555558</v>
      </c>
      <c r="BP14" s="111">
        <v>0.37462962962962965</v>
      </c>
      <c r="BQ14" s="111">
        <v>0.3767361111111111</v>
      </c>
      <c r="BR14" s="111">
        <v>0.3782638888888889</v>
      </c>
      <c r="BS14" s="111">
        <v>0.37969907407407411</v>
      </c>
      <c r="BT14" s="111">
        <v>0.38136574074074076</v>
      </c>
      <c r="BU14" s="111">
        <v>0.38346064814814818</v>
      </c>
      <c r="BV14" s="111">
        <v>0.38553240740740746</v>
      </c>
      <c r="BW14" s="111">
        <v>0.3877546296296297</v>
      </c>
      <c r="BX14" s="111">
        <v>0.38991898148148157</v>
      </c>
      <c r="BY14" s="111">
        <v>0.39261574074074085</v>
      </c>
      <c r="BZ14" s="111">
        <v>0.39437500000000009</v>
      </c>
      <c r="CA14" s="111">
        <v>0.39613425925925932</v>
      </c>
      <c r="CB14" s="111">
        <v>0.39800925925925934</v>
      </c>
      <c r="CC14" s="1" t="s">
        <v>114</v>
      </c>
    </row>
    <row r="15" spans="1:81" s="1" customFormat="1" ht="30" x14ac:dyDescent="0.25">
      <c r="A15" s="332">
        <v>802</v>
      </c>
      <c r="B15" s="280" t="s">
        <v>165</v>
      </c>
      <c r="C15" s="272">
        <v>4</v>
      </c>
      <c r="D15" s="283" t="s">
        <v>131</v>
      </c>
      <c r="E15" s="277"/>
      <c r="F15" s="272"/>
      <c r="G15" s="331">
        <v>0.33555555555555555</v>
      </c>
      <c r="H15" s="272">
        <v>4</v>
      </c>
      <c r="I15" s="273">
        <v>0.34619212962962975</v>
      </c>
      <c r="J15" s="272">
        <v>4</v>
      </c>
      <c r="K15" s="273">
        <v>0.35331018518518531</v>
      </c>
      <c r="L15" s="272">
        <v>4</v>
      </c>
      <c r="M15" s="272" t="s">
        <v>104</v>
      </c>
      <c r="N15" s="332">
        <v>802</v>
      </c>
      <c r="O15" s="273">
        <v>0.35700231481481481</v>
      </c>
      <c r="P15" s="272">
        <v>4</v>
      </c>
      <c r="Q15" s="273">
        <v>0.36420138888888892</v>
      </c>
      <c r="R15" s="272">
        <v>4</v>
      </c>
      <c r="S15" s="331">
        <v>0.37152777777777785</v>
      </c>
      <c r="T15" s="272">
        <v>30</v>
      </c>
      <c r="U15" s="273">
        <v>0.40240740740740744</v>
      </c>
      <c r="V15" s="272">
        <v>30</v>
      </c>
      <c r="W15" s="273"/>
      <c r="X15" s="332">
        <v>802</v>
      </c>
      <c r="Y15" s="272" t="s">
        <v>115</v>
      </c>
      <c r="Z15" s="398"/>
      <c r="AB15" s="1">
        <v>802</v>
      </c>
      <c r="AC15" s="111" t="s">
        <v>131</v>
      </c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>
        <v>0.33333333333333331</v>
      </c>
      <c r="AT15" s="111">
        <v>0.33555555555555555</v>
      </c>
      <c r="AU15" s="111">
        <v>0.33802083333333338</v>
      </c>
      <c r="AV15" s="111">
        <v>0.34065972222222229</v>
      </c>
      <c r="AW15" s="111">
        <v>0.34322916666666675</v>
      </c>
      <c r="AX15" s="111">
        <v>0.34619212962962975</v>
      </c>
      <c r="AY15" s="111">
        <v>0.34894675925925939</v>
      </c>
      <c r="AZ15" s="111">
        <v>0.35072916666666681</v>
      </c>
      <c r="BA15" s="111">
        <v>0.35331018518518531</v>
      </c>
      <c r="BB15" s="1" t="s">
        <v>104</v>
      </c>
      <c r="BC15" s="1">
        <v>802</v>
      </c>
      <c r="BD15" s="111">
        <v>0.35700231481481481</v>
      </c>
      <c r="BE15" s="111">
        <v>0.35964120370370373</v>
      </c>
      <c r="BF15" s="111">
        <v>0.36141203703703706</v>
      </c>
      <c r="BG15" s="111">
        <v>0.36420138888888892</v>
      </c>
      <c r="BH15" s="111">
        <v>0.36642361111111116</v>
      </c>
      <c r="BI15" s="111">
        <v>0.36817129629629636</v>
      </c>
      <c r="BJ15" s="111">
        <v>0.36996527777777782</v>
      </c>
      <c r="BK15" s="111">
        <v>0.37152777777777785</v>
      </c>
      <c r="BL15" s="111">
        <v>0.37309027777777787</v>
      </c>
      <c r="BM15" s="111">
        <v>0.37434027777777784</v>
      </c>
      <c r="BN15" s="111">
        <v>0.37607638888888895</v>
      </c>
      <c r="BO15" s="111">
        <v>0.37745370370370374</v>
      </c>
      <c r="BP15" s="111">
        <v>0.3790277777777778</v>
      </c>
      <c r="BQ15" s="111">
        <v>0.38113425925925926</v>
      </c>
      <c r="BR15" s="111">
        <v>0.38266203703703705</v>
      </c>
      <c r="BS15" s="111">
        <v>0.38409722222222226</v>
      </c>
      <c r="BT15" s="111">
        <v>0.38576388888888891</v>
      </c>
      <c r="BU15" s="111">
        <v>0.38785879629629633</v>
      </c>
      <c r="BV15" s="111">
        <v>0.38993055555555556</v>
      </c>
      <c r="BW15" s="111">
        <v>0.39215277777777779</v>
      </c>
      <c r="BX15" s="111">
        <v>0.39431712962962967</v>
      </c>
      <c r="BY15" s="111">
        <v>0.39701388888888894</v>
      </c>
      <c r="BZ15" s="111">
        <v>0.39877314814814818</v>
      </c>
      <c r="CA15" s="111">
        <v>0.40053240740740742</v>
      </c>
      <c r="CB15" s="111">
        <v>0.40240740740740744</v>
      </c>
      <c r="CC15" s="1" t="s">
        <v>115</v>
      </c>
    </row>
    <row r="16" spans="1:81" s="1" customFormat="1" ht="24" customHeight="1" x14ac:dyDescent="0.25">
      <c r="A16" s="332">
        <v>815</v>
      </c>
      <c r="B16" s="329">
        <v>0.33611111111111108</v>
      </c>
      <c r="C16" s="272">
        <v>20</v>
      </c>
      <c r="D16" s="276" t="s">
        <v>156</v>
      </c>
      <c r="E16" s="273"/>
      <c r="F16" s="272"/>
      <c r="G16" s="331"/>
      <c r="H16" s="272"/>
      <c r="I16" s="273">
        <v>0.35000000000000003</v>
      </c>
      <c r="J16" s="272">
        <v>20</v>
      </c>
      <c r="K16" s="273">
        <v>0.35711805555555559</v>
      </c>
      <c r="L16" s="272">
        <v>20</v>
      </c>
      <c r="M16" s="272" t="s">
        <v>104</v>
      </c>
      <c r="N16" s="332">
        <v>815</v>
      </c>
      <c r="O16" s="273">
        <v>0.36140046296296297</v>
      </c>
      <c r="P16" s="272">
        <v>20</v>
      </c>
      <c r="Q16" s="273">
        <v>0.36859953703703707</v>
      </c>
      <c r="R16" s="272">
        <v>20</v>
      </c>
      <c r="S16" s="331">
        <v>0.375925925925926</v>
      </c>
      <c r="T16" s="272">
        <v>20</v>
      </c>
      <c r="U16" s="273">
        <v>0.40680555555555564</v>
      </c>
      <c r="V16" s="272">
        <v>20</v>
      </c>
      <c r="W16" s="273"/>
      <c r="X16" s="332">
        <v>815</v>
      </c>
      <c r="Y16" s="272" t="s">
        <v>114</v>
      </c>
      <c r="Z16" s="398"/>
      <c r="AB16" s="1">
        <v>815</v>
      </c>
      <c r="AC16" s="111" t="s">
        <v>128</v>
      </c>
      <c r="AD16" s="111"/>
      <c r="AE16" s="111"/>
      <c r="AF16" s="111">
        <v>0.3263888888888889</v>
      </c>
      <c r="AG16" s="111" t="s">
        <v>138</v>
      </c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>
        <v>0.35000000000000003</v>
      </c>
      <c r="AY16" s="111">
        <v>0.35275462962962967</v>
      </c>
      <c r="AZ16" s="111">
        <v>0.35453703703703709</v>
      </c>
      <c r="BA16" s="111">
        <v>0.35711805555555559</v>
      </c>
      <c r="BB16" s="1" t="s">
        <v>104</v>
      </c>
      <c r="BC16" s="1">
        <v>815</v>
      </c>
      <c r="BD16" s="111">
        <v>0.36140046296296297</v>
      </c>
      <c r="BE16" s="111">
        <v>0.36403935185185188</v>
      </c>
      <c r="BF16" s="111">
        <v>0.36581018518518521</v>
      </c>
      <c r="BG16" s="111">
        <v>0.36859953703703707</v>
      </c>
      <c r="BH16" s="111">
        <v>0.37082175925925931</v>
      </c>
      <c r="BI16" s="111">
        <v>0.37256944444444451</v>
      </c>
      <c r="BJ16" s="111">
        <v>0.37436342592592597</v>
      </c>
      <c r="BK16" s="111">
        <v>0.375925925925926</v>
      </c>
      <c r="BL16" s="111">
        <v>0.37748842592592602</v>
      </c>
      <c r="BM16" s="111">
        <v>0.37873842592592599</v>
      </c>
      <c r="BN16" s="111">
        <v>0.3804745370370371</v>
      </c>
      <c r="BO16" s="111">
        <v>0.38185185185185189</v>
      </c>
      <c r="BP16" s="111">
        <v>0.38342592592592595</v>
      </c>
      <c r="BQ16" s="111">
        <v>0.38553240740740741</v>
      </c>
      <c r="BR16" s="111">
        <v>0.3870601851851852</v>
      </c>
      <c r="BS16" s="111">
        <v>0.38849537037037041</v>
      </c>
      <c r="BT16" s="111">
        <v>0.39016203703703706</v>
      </c>
      <c r="BU16" s="111">
        <v>0.39225694444444448</v>
      </c>
      <c r="BV16" s="111">
        <v>0.39432870370370376</v>
      </c>
      <c r="BW16" s="111">
        <v>0.396550925925926</v>
      </c>
      <c r="BX16" s="111">
        <v>0.39871527777777788</v>
      </c>
      <c r="BY16" s="111">
        <v>0.40141203703703715</v>
      </c>
      <c r="BZ16" s="111">
        <v>0.40317129629629639</v>
      </c>
      <c r="CA16" s="111">
        <v>0.40493055555555563</v>
      </c>
      <c r="CB16" s="111">
        <v>0.40680555555555564</v>
      </c>
      <c r="CC16" s="1" t="s">
        <v>114</v>
      </c>
    </row>
    <row r="17" spans="1:81" s="1" customFormat="1" ht="24" customHeight="1" x14ac:dyDescent="0.25">
      <c r="A17" s="332">
        <v>808</v>
      </c>
      <c r="B17" s="285">
        <v>0.30902777777777779</v>
      </c>
      <c r="C17" s="272">
        <v>8</v>
      </c>
      <c r="D17" s="286" t="s">
        <v>114</v>
      </c>
      <c r="E17" s="273">
        <v>0.3125</v>
      </c>
      <c r="F17" s="272">
        <v>8</v>
      </c>
      <c r="G17" s="331">
        <v>0.34755787037037039</v>
      </c>
      <c r="H17" s="272">
        <v>8</v>
      </c>
      <c r="I17" s="273">
        <v>0.35476851851851848</v>
      </c>
      <c r="J17" s="272">
        <v>8</v>
      </c>
      <c r="K17" s="273">
        <v>0.36188657407407404</v>
      </c>
      <c r="L17" s="272">
        <v>8</v>
      </c>
      <c r="M17" s="272" t="s">
        <v>104</v>
      </c>
      <c r="N17" s="332">
        <v>808</v>
      </c>
      <c r="O17" s="273">
        <v>0.36579861111111112</v>
      </c>
      <c r="P17" s="272">
        <v>8</v>
      </c>
      <c r="Q17" s="273">
        <v>0.37299768518518522</v>
      </c>
      <c r="R17" s="272">
        <v>8</v>
      </c>
      <c r="S17" s="331">
        <v>0.38032407407407415</v>
      </c>
      <c r="T17" s="272">
        <v>32</v>
      </c>
      <c r="U17" s="273">
        <v>0.41120370370370374</v>
      </c>
      <c r="V17" s="272">
        <v>32</v>
      </c>
      <c r="W17" s="273"/>
      <c r="X17" s="332">
        <v>808</v>
      </c>
      <c r="Y17" s="272" t="s">
        <v>115</v>
      </c>
      <c r="Z17" s="398"/>
      <c r="AB17" s="1">
        <v>808</v>
      </c>
      <c r="AC17" s="111">
        <v>0.3125</v>
      </c>
      <c r="AD17" s="111">
        <v>0.31475694444444441</v>
      </c>
      <c r="AE17" s="111">
        <v>0.31708333333333333</v>
      </c>
      <c r="AF17" s="111">
        <v>0.31908564814814816</v>
      </c>
      <c r="AG17" s="111">
        <v>0.32202546296296297</v>
      </c>
      <c r="AH17" s="111">
        <v>0.32450231481481484</v>
      </c>
      <c r="AI17" s="111">
        <v>0.32710648148148153</v>
      </c>
      <c r="AJ17" s="111">
        <v>0.32951388888888894</v>
      </c>
      <c r="AK17" s="111">
        <v>0.33173611111111118</v>
      </c>
      <c r="AL17" s="111">
        <v>0.33333333333333331</v>
      </c>
      <c r="AM17" s="111">
        <v>0.33504629629629629</v>
      </c>
      <c r="AN17" s="111">
        <v>0.33682870370370371</v>
      </c>
      <c r="AO17" s="111">
        <v>0.33901620370370372</v>
      </c>
      <c r="AP17" s="111">
        <v>0.34068287037037037</v>
      </c>
      <c r="AQ17" s="111">
        <v>0.34236111111111112</v>
      </c>
      <c r="AR17" s="111">
        <v>0.3444328703703704</v>
      </c>
      <c r="AS17" s="111">
        <v>0.34604166666666669</v>
      </c>
      <c r="AT17" s="111">
        <v>0.34755787037037039</v>
      </c>
      <c r="AU17" s="111">
        <v>0.34916666666666668</v>
      </c>
      <c r="AV17" s="111">
        <v>0.35096064814814815</v>
      </c>
      <c r="AW17" s="111">
        <v>0.35271990740740738</v>
      </c>
      <c r="AX17" s="111">
        <v>0.35476851851851848</v>
      </c>
      <c r="AY17" s="111">
        <v>0.35752314814814812</v>
      </c>
      <c r="AZ17" s="111">
        <v>0.35930555555555554</v>
      </c>
      <c r="BA17" s="111">
        <v>0.36188657407407404</v>
      </c>
      <c r="BB17" s="1" t="s">
        <v>104</v>
      </c>
      <c r="BC17" s="1">
        <v>808</v>
      </c>
      <c r="BD17" s="111">
        <v>0.36579861111111112</v>
      </c>
      <c r="BE17" s="111">
        <v>0.36843750000000003</v>
      </c>
      <c r="BF17" s="111">
        <v>0.37020833333333336</v>
      </c>
      <c r="BG17" s="111">
        <v>0.37299768518518522</v>
      </c>
      <c r="BH17" s="111">
        <v>0.37521990740740746</v>
      </c>
      <c r="BI17" s="111">
        <v>0.37696759259259266</v>
      </c>
      <c r="BJ17" s="111">
        <v>0.37876157407407413</v>
      </c>
      <c r="BK17" s="111">
        <v>0.38032407407407415</v>
      </c>
      <c r="BL17" s="111">
        <v>0.38188657407407417</v>
      </c>
      <c r="BM17" s="111">
        <v>0.38313657407407414</v>
      </c>
      <c r="BN17" s="111">
        <v>0.38487268518518525</v>
      </c>
      <c r="BO17" s="111">
        <v>0.38625000000000004</v>
      </c>
      <c r="BP17" s="111">
        <v>0.3878240740740741</v>
      </c>
      <c r="BQ17" s="111">
        <v>0.38993055555555556</v>
      </c>
      <c r="BR17" s="111">
        <v>0.39145833333333335</v>
      </c>
      <c r="BS17" s="111">
        <v>0.39289351851851856</v>
      </c>
      <c r="BT17" s="111">
        <v>0.39456018518518521</v>
      </c>
      <c r="BU17" s="111">
        <v>0.39665509259259263</v>
      </c>
      <c r="BV17" s="111">
        <v>0.39872685185185186</v>
      </c>
      <c r="BW17" s="111">
        <v>0.4009490740740741</v>
      </c>
      <c r="BX17" s="111">
        <v>0.40311342592592597</v>
      </c>
      <c r="BY17" s="111">
        <v>0.40581018518518525</v>
      </c>
      <c r="BZ17" s="111">
        <v>0.40756944444444448</v>
      </c>
      <c r="CA17" s="111">
        <v>0.40932870370370372</v>
      </c>
      <c r="CB17" s="111">
        <v>0.41120370370370374</v>
      </c>
      <c r="CC17" s="1" t="s">
        <v>115</v>
      </c>
    </row>
    <row r="18" spans="1:81" s="1" customFormat="1" ht="24" customHeight="1" x14ac:dyDescent="0.25">
      <c r="A18" s="332">
        <v>818</v>
      </c>
      <c r="B18" s="329">
        <v>0.3444444444444445</v>
      </c>
      <c r="C18" s="272">
        <v>23</v>
      </c>
      <c r="D18" s="276" t="s">
        <v>156</v>
      </c>
      <c r="E18" s="273"/>
      <c r="F18" s="272"/>
      <c r="G18" s="331"/>
      <c r="H18" s="272"/>
      <c r="I18" s="273">
        <v>0.35891203703703706</v>
      </c>
      <c r="J18" s="272">
        <v>23</v>
      </c>
      <c r="K18" s="273">
        <v>0.36603009259259262</v>
      </c>
      <c r="L18" s="272">
        <v>23</v>
      </c>
      <c r="M18" s="272" t="s">
        <v>104</v>
      </c>
      <c r="N18" s="332">
        <v>818</v>
      </c>
      <c r="O18" s="273">
        <v>0.37019675925925927</v>
      </c>
      <c r="P18" s="272">
        <v>23</v>
      </c>
      <c r="Q18" s="273">
        <v>0.37739583333333337</v>
      </c>
      <c r="R18" s="272">
        <v>23</v>
      </c>
      <c r="S18" s="331">
        <v>0.3847222222222223</v>
      </c>
      <c r="T18" s="272">
        <v>23</v>
      </c>
      <c r="U18" s="273">
        <v>0.41560185185185194</v>
      </c>
      <c r="V18" s="272">
        <v>23</v>
      </c>
      <c r="W18" s="273"/>
      <c r="X18" s="332">
        <v>818</v>
      </c>
      <c r="Y18" s="272" t="s">
        <v>114</v>
      </c>
      <c r="Z18" s="398"/>
      <c r="AB18" s="1">
        <v>818</v>
      </c>
      <c r="AC18" s="111" t="s">
        <v>128</v>
      </c>
      <c r="AD18" s="111"/>
      <c r="AE18" s="111"/>
      <c r="AF18" s="111">
        <v>0.3263888888888889</v>
      </c>
      <c r="AG18" s="111" t="s">
        <v>138</v>
      </c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>
        <v>0.35891203703703706</v>
      </c>
      <c r="AY18" s="111">
        <v>0.36166666666666669</v>
      </c>
      <c r="AZ18" s="111">
        <v>0.36344907407407412</v>
      </c>
      <c r="BA18" s="111">
        <v>0.36603009259259262</v>
      </c>
      <c r="BB18" s="1" t="s">
        <v>104</v>
      </c>
      <c r="BC18" s="1">
        <v>818</v>
      </c>
      <c r="BD18" s="111">
        <v>0.37019675925925927</v>
      </c>
      <c r="BE18" s="111">
        <v>0.37283564814814818</v>
      </c>
      <c r="BF18" s="111">
        <v>0.37460648148148151</v>
      </c>
      <c r="BG18" s="111">
        <v>0.37739583333333337</v>
      </c>
      <c r="BH18" s="111">
        <v>0.37961805555555561</v>
      </c>
      <c r="BI18" s="111">
        <v>0.38136574074074081</v>
      </c>
      <c r="BJ18" s="111">
        <v>0.38315972222222228</v>
      </c>
      <c r="BK18" s="111">
        <v>0.3847222222222223</v>
      </c>
      <c r="BL18" s="111">
        <v>0.38628472222222232</v>
      </c>
      <c r="BM18" s="111">
        <v>0.38753472222222229</v>
      </c>
      <c r="BN18" s="111">
        <v>0.3892708333333334</v>
      </c>
      <c r="BO18" s="111">
        <v>0.39064814814814819</v>
      </c>
      <c r="BP18" s="111">
        <v>0.39222222222222225</v>
      </c>
      <c r="BQ18" s="111">
        <v>0.39432870370370371</v>
      </c>
      <c r="BR18" s="111">
        <v>0.3958564814814815</v>
      </c>
      <c r="BS18" s="111">
        <v>0.39729166666666671</v>
      </c>
      <c r="BT18" s="111">
        <v>0.39895833333333336</v>
      </c>
      <c r="BU18" s="111">
        <v>0.40105324074074078</v>
      </c>
      <c r="BV18" s="111">
        <v>0.40312500000000007</v>
      </c>
      <c r="BW18" s="111">
        <v>0.4053472222222223</v>
      </c>
      <c r="BX18" s="111">
        <v>0.40751157407407418</v>
      </c>
      <c r="BY18" s="111">
        <v>0.41020833333333345</v>
      </c>
      <c r="BZ18" s="111">
        <v>0.41196759259259269</v>
      </c>
      <c r="CA18" s="111">
        <v>0.41372685185185193</v>
      </c>
      <c r="CB18" s="111">
        <v>0.41560185185185194</v>
      </c>
      <c r="CC18" s="1" t="s">
        <v>114</v>
      </c>
    </row>
    <row r="19" spans="1:81" s="1" customFormat="1" ht="24" customHeight="1" x14ac:dyDescent="0.25">
      <c r="A19" s="332">
        <v>811</v>
      </c>
      <c r="B19" s="287">
        <v>0.3298611111111111</v>
      </c>
      <c r="C19" s="272">
        <v>15</v>
      </c>
      <c r="D19" s="288" t="s">
        <v>168</v>
      </c>
      <c r="E19" s="272"/>
      <c r="F19" s="272"/>
      <c r="G19" s="331">
        <v>0.35508101851851853</v>
      </c>
      <c r="H19" s="272">
        <v>15</v>
      </c>
      <c r="I19" s="273">
        <v>0.36229166666666662</v>
      </c>
      <c r="J19" s="272">
        <v>15</v>
      </c>
      <c r="K19" s="273">
        <v>0.36940972222222218</v>
      </c>
      <c r="L19" s="272">
        <v>15</v>
      </c>
      <c r="M19" s="272" t="s">
        <v>104</v>
      </c>
      <c r="N19" s="332">
        <v>811</v>
      </c>
      <c r="O19" s="273">
        <v>0.37459490740740742</v>
      </c>
      <c r="P19" s="272">
        <v>15</v>
      </c>
      <c r="Q19" s="273">
        <v>0.38179398148148153</v>
      </c>
      <c r="R19" s="272">
        <v>15</v>
      </c>
      <c r="S19" s="331">
        <v>0.38912037037037045</v>
      </c>
      <c r="T19" s="272">
        <v>34</v>
      </c>
      <c r="U19" s="273">
        <v>0.42000000000000004</v>
      </c>
      <c r="V19" s="272">
        <v>34</v>
      </c>
      <c r="W19" s="273"/>
      <c r="X19" s="332">
        <v>811</v>
      </c>
      <c r="Y19" s="272" t="s">
        <v>115</v>
      </c>
      <c r="Z19" s="398"/>
      <c r="AB19" s="1">
        <v>811</v>
      </c>
      <c r="AC19" s="111" t="s">
        <v>132</v>
      </c>
      <c r="AD19" s="111"/>
      <c r="AE19" s="111"/>
      <c r="AF19" s="111"/>
      <c r="AG19" s="111"/>
      <c r="AH19" s="111">
        <v>0.33333333333333331</v>
      </c>
      <c r="AI19" s="111">
        <v>0.3359375</v>
      </c>
      <c r="AJ19" s="111">
        <v>0.33834490740740741</v>
      </c>
      <c r="AK19" s="111">
        <v>0.34056712962962965</v>
      </c>
      <c r="AL19" s="111">
        <v>0.34265046296296298</v>
      </c>
      <c r="AM19" s="111">
        <v>0.34403935185185186</v>
      </c>
      <c r="AN19" s="111">
        <v>0.34560185185185188</v>
      </c>
      <c r="AO19" s="111">
        <v>0.34751157407407413</v>
      </c>
      <c r="AP19" s="111">
        <v>0.34909722222222228</v>
      </c>
      <c r="AQ19" s="111">
        <v>0.35045138888888894</v>
      </c>
      <c r="AR19" s="111">
        <v>0.35217592592592595</v>
      </c>
      <c r="AS19" s="111">
        <v>0.35356481481481483</v>
      </c>
      <c r="AT19" s="111">
        <v>0.35508101851851853</v>
      </c>
      <c r="AU19" s="111">
        <v>0.35668981481481482</v>
      </c>
      <c r="AV19" s="111">
        <v>0.35848379629629629</v>
      </c>
      <c r="AW19" s="111">
        <v>0.36024305555555552</v>
      </c>
      <c r="AX19" s="111">
        <v>0.36229166666666662</v>
      </c>
      <c r="AY19" s="111">
        <v>0.36504629629629626</v>
      </c>
      <c r="AZ19" s="111">
        <v>0.36682870370370368</v>
      </c>
      <c r="BA19" s="111">
        <v>0.36940972222222218</v>
      </c>
      <c r="BB19" s="1" t="s">
        <v>104</v>
      </c>
      <c r="BC19" s="1">
        <v>811</v>
      </c>
      <c r="BD19" s="111">
        <v>0.37459490740740742</v>
      </c>
      <c r="BE19" s="111">
        <v>0.37723379629629633</v>
      </c>
      <c r="BF19" s="111">
        <v>0.37900462962962966</v>
      </c>
      <c r="BG19" s="111">
        <v>0.38179398148148153</v>
      </c>
      <c r="BH19" s="111">
        <v>0.38401620370370376</v>
      </c>
      <c r="BI19" s="111">
        <v>0.38576388888888896</v>
      </c>
      <c r="BJ19" s="111">
        <v>0.38755787037037043</v>
      </c>
      <c r="BK19" s="111">
        <v>0.38912037037037045</v>
      </c>
      <c r="BL19" s="111">
        <v>0.39068287037037047</v>
      </c>
      <c r="BM19" s="111">
        <v>0.39193287037037045</v>
      </c>
      <c r="BN19" s="111">
        <v>0.39366898148148155</v>
      </c>
      <c r="BO19" s="111">
        <v>0.39504629629629634</v>
      </c>
      <c r="BP19" s="111">
        <v>0.3966203703703704</v>
      </c>
      <c r="BQ19" s="111">
        <v>0.39872685185185186</v>
      </c>
      <c r="BR19" s="111">
        <v>0.40025462962962965</v>
      </c>
      <c r="BS19" s="111">
        <v>0.40168981481481486</v>
      </c>
      <c r="BT19" s="111">
        <v>0.40335648148148151</v>
      </c>
      <c r="BU19" s="111">
        <v>0.40545138888888893</v>
      </c>
      <c r="BV19" s="111">
        <v>0.40752314814814816</v>
      </c>
      <c r="BW19" s="111">
        <v>0.4097453703703704</v>
      </c>
      <c r="BX19" s="111">
        <v>0.41190972222222227</v>
      </c>
      <c r="BY19" s="111">
        <v>0.41460648148148155</v>
      </c>
      <c r="BZ19" s="111">
        <v>0.41636574074074079</v>
      </c>
      <c r="CA19" s="111">
        <v>0.41812500000000002</v>
      </c>
      <c r="CB19" s="111">
        <v>0.42000000000000004</v>
      </c>
      <c r="CC19" s="1" t="s">
        <v>115</v>
      </c>
    </row>
    <row r="20" spans="1:81" s="1" customFormat="1" ht="24" customHeight="1" x14ac:dyDescent="0.25">
      <c r="A20" s="332">
        <v>819</v>
      </c>
      <c r="B20" s="329">
        <v>0.35347222222222219</v>
      </c>
      <c r="C20" s="272">
        <v>25</v>
      </c>
      <c r="D20" s="276" t="s">
        <v>156</v>
      </c>
      <c r="E20" s="273"/>
      <c r="F20" s="272"/>
      <c r="G20" s="331"/>
      <c r="H20" s="272"/>
      <c r="I20" s="273">
        <v>0.3679398148148148</v>
      </c>
      <c r="J20" s="272">
        <v>25</v>
      </c>
      <c r="K20" s="273">
        <v>0.37505787037037036</v>
      </c>
      <c r="L20" s="272">
        <v>25</v>
      </c>
      <c r="M20" s="272" t="s">
        <v>104</v>
      </c>
      <c r="N20" s="332">
        <v>819</v>
      </c>
      <c r="O20" s="273">
        <v>0.37899305555555557</v>
      </c>
      <c r="P20" s="272">
        <v>25</v>
      </c>
      <c r="Q20" s="273">
        <v>0.38619212962962968</v>
      </c>
      <c r="R20" s="272">
        <v>25</v>
      </c>
      <c r="S20" s="331">
        <v>0.3935185185185186</v>
      </c>
      <c r="T20" s="272">
        <v>25</v>
      </c>
      <c r="U20" s="273">
        <v>0.42439814814814825</v>
      </c>
      <c r="V20" s="272">
        <v>25</v>
      </c>
      <c r="W20" s="273"/>
      <c r="X20" s="332">
        <v>819</v>
      </c>
      <c r="Y20" s="272" t="s">
        <v>114</v>
      </c>
      <c r="Z20" s="398"/>
      <c r="AB20" s="1">
        <v>819</v>
      </c>
      <c r="AC20" s="111" t="s">
        <v>128</v>
      </c>
      <c r="AD20" s="111"/>
      <c r="AE20" s="111"/>
      <c r="AF20" s="111">
        <v>0.3263888888888889</v>
      </c>
      <c r="AG20" s="111" t="s">
        <v>138</v>
      </c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>
        <v>0.3679398148148148</v>
      </c>
      <c r="AY20" s="111">
        <v>0.37069444444444444</v>
      </c>
      <c r="AZ20" s="111">
        <v>0.37247685185185186</v>
      </c>
      <c r="BA20" s="111">
        <v>0.37505787037037036</v>
      </c>
      <c r="BB20" s="1" t="s">
        <v>104</v>
      </c>
      <c r="BC20" s="1">
        <v>819</v>
      </c>
      <c r="BD20" s="111">
        <v>0.37899305555555557</v>
      </c>
      <c r="BE20" s="111">
        <v>0.38163194444444448</v>
      </c>
      <c r="BF20" s="111">
        <v>0.38340277777777781</v>
      </c>
      <c r="BG20" s="111">
        <v>0.38619212962962968</v>
      </c>
      <c r="BH20" s="111">
        <v>0.38841435185185191</v>
      </c>
      <c r="BI20" s="111">
        <v>0.39016203703703711</v>
      </c>
      <c r="BJ20" s="111">
        <v>0.39195601851851858</v>
      </c>
      <c r="BK20" s="111">
        <v>0.3935185185185186</v>
      </c>
      <c r="BL20" s="111">
        <v>0.39508101851851862</v>
      </c>
      <c r="BM20" s="111">
        <v>0.3963310185185186</v>
      </c>
      <c r="BN20" s="111">
        <v>0.3980671296296297</v>
      </c>
      <c r="BO20" s="111">
        <v>0.39944444444444449</v>
      </c>
      <c r="BP20" s="111">
        <v>0.40101851851851855</v>
      </c>
      <c r="BQ20" s="111">
        <v>0.40312500000000001</v>
      </c>
      <c r="BR20" s="111">
        <v>0.40465277777777781</v>
      </c>
      <c r="BS20" s="111">
        <v>0.40608796296296301</v>
      </c>
      <c r="BT20" s="111">
        <v>0.40775462962962966</v>
      </c>
      <c r="BU20" s="111">
        <v>0.40984953703703708</v>
      </c>
      <c r="BV20" s="111">
        <v>0.41192129629629637</v>
      </c>
      <c r="BW20" s="111">
        <v>0.41414351851851861</v>
      </c>
      <c r="BX20" s="111">
        <v>0.41630787037037048</v>
      </c>
      <c r="BY20" s="111">
        <v>0.41900462962962975</v>
      </c>
      <c r="BZ20" s="111">
        <v>0.42076388888888899</v>
      </c>
      <c r="CA20" s="111">
        <v>0.42252314814814823</v>
      </c>
      <c r="CB20" s="111">
        <v>0.42439814814814825</v>
      </c>
      <c r="CC20" s="1" t="s">
        <v>114</v>
      </c>
    </row>
    <row r="21" spans="1:81" s="1" customFormat="1" ht="24" customHeight="1" x14ac:dyDescent="0.25">
      <c r="A21" s="332">
        <v>809</v>
      </c>
      <c r="B21" s="285">
        <v>0.3298611111111111</v>
      </c>
      <c r="C21" s="272">
        <v>17</v>
      </c>
      <c r="D21" s="286" t="s">
        <v>115</v>
      </c>
      <c r="E21" s="273">
        <v>0.33333333333333331</v>
      </c>
      <c r="F21" s="272">
        <v>17</v>
      </c>
      <c r="G21" s="331">
        <v>0.36581018518518521</v>
      </c>
      <c r="H21" s="272">
        <v>17</v>
      </c>
      <c r="I21" s="273">
        <v>0.3730208333333333</v>
      </c>
      <c r="J21" s="272">
        <v>17</v>
      </c>
      <c r="K21" s="273">
        <v>0.38013888888888886</v>
      </c>
      <c r="L21" s="272">
        <v>17</v>
      </c>
      <c r="M21" s="272" t="s">
        <v>103</v>
      </c>
      <c r="N21" s="332">
        <v>809</v>
      </c>
      <c r="O21" s="273">
        <v>0.38339120370370372</v>
      </c>
      <c r="P21" s="272">
        <v>17</v>
      </c>
      <c r="Q21" s="273">
        <v>0.39059027777777783</v>
      </c>
      <c r="R21" s="272">
        <v>17</v>
      </c>
      <c r="S21" s="331">
        <v>0.39791666666666675</v>
      </c>
      <c r="T21" s="272">
        <v>37</v>
      </c>
      <c r="U21" s="273">
        <v>0.42879629629629634</v>
      </c>
      <c r="V21" s="272">
        <v>37</v>
      </c>
      <c r="W21" s="273"/>
      <c r="X21" s="332">
        <v>809</v>
      </c>
      <c r="Y21" s="272" t="s">
        <v>115</v>
      </c>
      <c r="Z21" s="398"/>
      <c r="AB21" s="1">
        <v>809</v>
      </c>
      <c r="AC21" s="111">
        <v>0.33333333333333331</v>
      </c>
      <c r="AD21" s="111">
        <v>0.33559027777777772</v>
      </c>
      <c r="AE21" s="111">
        <v>0.33791666666666664</v>
      </c>
      <c r="AF21" s="111">
        <v>0.33991898148148147</v>
      </c>
      <c r="AG21" s="111">
        <v>0.34285879629629629</v>
      </c>
      <c r="AH21" s="111">
        <v>0.34533564814814816</v>
      </c>
      <c r="AI21" s="111">
        <v>0.34784722222222225</v>
      </c>
      <c r="AJ21" s="111">
        <v>0.34986111111111112</v>
      </c>
      <c r="AK21" s="111">
        <v>0.35177083333333337</v>
      </c>
      <c r="AL21" s="111">
        <v>0.35337962962962965</v>
      </c>
      <c r="AM21" s="111">
        <v>0.35476851851851854</v>
      </c>
      <c r="AN21" s="111">
        <v>0.35633101851851856</v>
      </c>
      <c r="AO21" s="111">
        <v>0.3582407407407408</v>
      </c>
      <c r="AP21" s="111">
        <v>0.35982638888888896</v>
      </c>
      <c r="AQ21" s="111">
        <v>0.36118055555555562</v>
      </c>
      <c r="AR21" s="111">
        <v>0.36290509259259263</v>
      </c>
      <c r="AS21" s="111">
        <v>0.36429398148148151</v>
      </c>
      <c r="AT21" s="111">
        <v>0.36581018518518521</v>
      </c>
      <c r="AU21" s="111">
        <v>0.3674189814814815</v>
      </c>
      <c r="AV21" s="111">
        <v>0.36921296296296297</v>
      </c>
      <c r="AW21" s="111">
        <v>0.3709722222222222</v>
      </c>
      <c r="AX21" s="111">
        <v>0.3730208333333333</v>
      </c>
      <c r="AY21" s="111">
        <v>0.37577546296296294</v>
      </c>
      <c r="AZ21" s="111">
        <v>0.37755787037037036</v>
      </c>
      <c r="BA21" s="111">
        <v>0.38013888888888886</v>
      </c>
      <c r="BB21" s="1" t="s">
        <v>103</v>
      </c>
      <c r="BC21" s="1">
        <v>809</v>
      </c>
      <c r="BD21" s="111">
        <v>0.38339120370370372</v>
      </c>
      <c r="BE21" s="111">
        <v>0.38603009259259263</v>
      </c>
      <c r="BF21" s="111">
        <v>0.38780092592592597</v>
      </c>
      <c r="BG21" s="111">
        <v>0.39059027777777783</v>
      </c>
      <c r="BH21" s="111">
        <v>0.39281250000000006</v>
      </c>
      <c r="BI21" s="111">
        <v>0.39456018518518526</v>
      </c>
      <c r="BJ21" s="111">
        <v>0.39635416666666673</v>
      </c>
      <c r="BK21" s="111">
        <v>0.39791666666666675</v>
      </c>
      <c r="BL21" s="111">
        <v>0.39947916666666677</v>
      </c>
      <c r="BM21" s="111">
        <v>0.40072916666666675</v>
      </c>
      <c r="BN21" s="111">
        <v>0.40246527777777785</v>
      </c>
      <c r="BO21" s="111">
        <v>0.40384259259259264</v>
      </c>
      <c r="BP21" s="111">
        <v>0.4054166666666667</v>
      </c>
      <c r="BQ21" s="111">
        <v>0.40752314814814816</v>
      </c>
      <c r="BR21" s="111">
        <v>0.40905092592592596</v>
      </c>
      <c r="BS21" s="111">
        <v>0.41048611111111116</v>
      </c>
      <c r="BT21" s="111">
        <v>0.41215277777777781</v>
      </c>
      <c r="BU21" s="111">
        <v>0.41424768518518523</v>
      </c>
      <c r="BV21" s="111">
        <v>0.41631944444444446</v>
      </c>
      <c r="BW21" s="111">
        <v>0.4185416666666667</v>
      </c>
      <c r="BX21" s="111">
        <v>0.42070601851851858</v>
      </c>
      <c r="BY21" s="111">
        <v>0.42340277777777785</v>
      </c>
      <c r="BZ21" s="111">
        <v>0.42516203703703709</v>
      </c>
      <c r="CA21" s="111">
        <v>0.42692129629629633</v>
      </c>
      <c r="CB21" s="111">
        <v>0.42879629629629634</v>
      </c>
      <c r="CC21" s="1" t="s">
        <v>115</v>
      </c>
    </row>
    <row r="22" spans="1:81" s="1" customFormat="1" ht="24" customHeight="1" x14ac:dyDescent="0.25">
      <c r="A22" s="332">
        <v>820</v>
      </c>
      <c r="B22" s="329">
        <v>0.36249999999999999</v>
      </c>
      <c r="C22" s="272">
        <v>27</v>
      </c>
      <c r="D22" s="276" t="s">
        <v>156</v>
      </c>
      <c r="E22" s="273"/>
      <c r="F22" s="272"/>
      <c r="G22" s="331"/>
      <c r="H22" s="272"/>
      <c r="I22" s="273">
        <v>0.37638888888888888</v>
      </c>
      <c r="J22" s="272">
        <v>27</v>
      </c>
      <c r="K22" s="273">
        <v>0.38350694444444444</v>
      </c>
      <c r="L22" s="272">
        <v>27</v>
      </c>
      <c r="M22" s="272" t="s">
        <v>104</v>
      </c>
      <c r="N22" s="332">
        <v>820</v>
      </c>
      <c r="O22" s="273">
        <v>0.38778935185185187</v>
      </c>
      <c r="P22" s="272">
        <v>27</v>
      </c>
      <c r="Q22" s="273">
        <v>0.39498842592592598</v>
      </c>
      <c r="R22" s="272">
        <v>27</v>
      </c>
      <c r="S22" s="331">
        <v>0.4023148148148149</v>
      </c>
      <c r="T22" s="272">
        <v>27</v>
      </c>
      <c r="U22" s="273">
        <v>0.43319444444444455</v>
      </c>
      <c r="V22" s="272">
        <v>27</v>
      </c>
      <c r="W22" s="273"/>
      <c r="X22" s="332">
        <v>820</v>
      </c>
      <c r="Y22" s="272" t="s">
        <v>114</v>
      </c>
      <c r="Z22" s="398"/>
      <c r="AB22" s="1">
        <v>820</v>
      </c>
      <c r="AC22" s="111" t="s">
        <v>128</v>
      </c>
      <c r="AD22" s="111"/>
      <c r="AE22" s="111"/>
      <c r="AF22" s="111">
        <v>0.3263888888888889</v>
      </c>
      <c r="AG22" s="111" t="s">
        <v>138</v>
      </c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>
        <v>0.37638888888888888</v>
      </c>
      <c r="AY22" s="111">
        <v>0.37914351851851852</v>
      </c>
      <c r="AZ22" s="111">
        <v>0.38092592592592595</v>
      </c>
      <c r="BA22" s="111">
        <v>0.38350694444444444</v>
      </c>
      <c r="BB22" s="1" t="s">
        <v>104</v>
      </c>
      <c r="BC22" s="1">
        <v>820</v>
      </c>
      <c r="BD22" s="111">
        <v>0.38778935185185187</v>
      </c>
      <c r="BE22" s="111">
        <v>0.39042824074074078</v>
      </c>
      <c r="BF22" s="111">
        <v>0.39219907407407412</v>
      </c>
      <c r="BG22" s="111">
        <v>0.39498842592592598</v>
      </c>
      <c r="BH22" s="111">
        <v>0.39721064814814822</v>
      </c>
      <c r="BI22" s="111">
        <v>0.39895833333333341</v>
      </c>
      <c r="BJ22" s="111">
        <v>0.40075231481481488</v>
      </c>
      <c r="BK22" s="111">
        <v>0.4023148148148149</v>
      </c>
      <c r="BL22" s="111">
        <v>0.40387731481481493</v>
      </c>
      <c r="BM22" s="111">
        <v>0.4051273148148149</v>
      </c>
      <c r="BN22" s="111">
        <v>0.406863425925926</v>
      </c>
      <c r="BO22" s="111">
        <v>0.40824074074074079</v>
      </c>
      <c r="BP22" s="111">
        <v>0.40981481481481485</v>
      </c>
      <c r="BQ22" s="111">
        <v>0.41192129629629631</v>
      </c>
      <c r="BR22" s="111">
        <v>0.41344907407407411</v>
      </c>
      <c r="BS22" s="111">
        <v>0.41488425925925931</v>
      </c>
      <c r="BT22" s="111">
        <v>0.41655092592592596</v>
      </c>
      <c r="BU22" s="111">
        <v>0.41864583333333338</v>
      </c>
      <c r="BV22" s="111">
        <v>0.42071759259259267</v>
      </c>
      <c r="BW22" s="111">
        <v>0.42293981481481491</v>
      </c>
      <c r="BX22" s="111">
        <v>0.42510416666666678</v>
      </c>
      <c r="BY22" s="111">
        <v>0.42780092592592606</v>
      </c>
      <c r="BZ22" s="111">
        <v>0.42956018518518529</v>
      </c>
      <c r="CA22" s="111">
        <v>0.43131944444444453</v>
      </c>
      <c r="CB22" s="111">
        <v>0.43319444444444455</v>
      </c>
      <c r="CC22" s="1" t="s">
        <v>114</v>
      </c>
    </row>
    <row r="23" spans="1:81" s="1" customFormat="1" ht="24" customHeight="1" x14ac:dyDescent="0.25">
      <c r="A23" s="332">
        <v>814</v>
      </c>
      <c r="B23" s="285">
        <v>0.33680555555555558</v>
      </c>
      <c r="C23" s="272">
        <v>18</v>
      </c>
      <c r="D23" s="286" t="s">
        <v>164</v>
      </c>
      <c r="E23" s="273">
        <v>0.34027777777777773</v>
      </c>
      <c r="F23" s="272">
        <v>18</v>
      </c>
      <c r="G23" s="331">
        <v>0.37160879629629628</v>
      </c>
      <c r="H23" s="272">
        <v>18</v>
      </c>
      <c r="I23" s="273">
        <v>0.37881944444444438</v>
      </c>
      <c r="J23" s="272">
        <v>18</v>
      </c>
      <c r="K23" s="273">
        <v>0.38593749999999993</v>
      </c>
      <c r="L23" s="272">
        <v>18</v>
      </c>
      <c r="M23" s="272" t="s">
        <v>104</v>
      </c>
      <c r="N23" s="332">
        <v>814</v>
      </c>
      <c r="O23" s="273">
        <v>0.39218750000000002</v>
      </c>
      <c r="P23" s="272">
        <v>18</v>
      </c>
      <c r="Q23" s="273">
        <v>0.39938657407407413</v>
      </c>
      <c r="R23" s="272">
        <v>18</v>
      </c>
      <c r="S23" s="331">
        <v>0.40671296296296305</v>
      </c>
      <c r="T23" s="272">
        <v>39</v>
      </c>
      <c r="U23" s="273">
        <v>0.43759259259259264</v>
      </c>
      <c r="V23" s="272">
        <v>39</v>
      </c>
      <c r="W23" s="273"/>
      <c r="X23" s="332">
        <v>814</v>
      </c>
      <c r="Y23" s="272" t="s">
        <v>115</v>
      </c>
      <c r="Z23" s="398"/>
      <c r="AB23" s="1">
        <v>814</v>
      </c>
      <c r="AC23" s="111">
        <v>0.34027777777777773</v>
      </c>
      <c r="AD23" s="111">
        <v>0.34218749999999998</v>
      </c>
      <c r="AE23" s="111">
        <v>0.34406249999999999</v>
      </c>
      <c r="AF23" s="111">
        <v>0.34583333333333333</v>
      </c>
      <c r="AG23" s="111">
        <v>0.34886574074074073</v>
      </c>
      <c r="AH23" s="111">
        <v>0.35113425925925923</v>
      </c>
      <c r="AI23" s="111">
        <v>0.35364583333333333</v>
      </c>
      <c r="AJ23" s="111">
        <v>0.3556597222222222</v>
      </c>
      <c r="AK23" s="111">
        <v>0.35756944444444444</v>
      </c>
      <c r="AL23" s="111">
        <v>0.35917824074074073</v>
      </c>
      <c r="AM23" s="111">
        <v>0.36056712962962961</v>
      </c>
      <c r="AN23" s="111">
        <v>0.36212962962962963</v>
      </c>
      <c r="AO23" s="111">
        <v>0.36403935185185188</v>
      </c>
      <c r="AP23" s="111">
        <v>0.36562500000000003</v>
      </c>
      <c r="AQ23" s="111">
        <v>0.36697916666666669</v>
      </c>
      <c r="AR23" s="111">
        <v>0.3687037037037037</v>
      </c>
      <c r="AS23" s="111">
        <v>0.37009259259259258</v>
      </c>
      <c r="AT23" s="111">
        <v>0.37160879629629628</v>
      </c>
      <c r="AU23" s="111">
        <v>0.37321759259259257</v>
      </c>
      <c r="AV23" s="111">
        <v>0.37501157407407404</v>
      </c>
      <c r="AW23" s="111">
        <v>0.37677083333333328</v>
      </c>
      <c r="AX23" s="111">
        <v>0.37881944444444438</v>
      </c>
      <c r="AY23" s="111">
        <v>0.38157407407407401</v>
      </c>
      <c r="AZ23" s="111">
        <v>0.38335648148148144</v>
      </c>
      <c r="BA23" s="111">
        <v>0.38593749999999993</v>
      </c>
      <c r="BB23" s="1" t="s">
        <v>104</v>
      </c>
      <c r="BC23" s="1">
        <v>814</v>
      </c>
      <c r="BD23" s="111">
        <v>0.39218750000000002</v>
      </c>
      <c r="BE23" s="111">
        <v>0.39482638888888894</v>
      </c>
      <c r="BF23" s="111">
        <v>0.39659722222222227</v>
      </c>
      <c r="BG23" s="111">
        <v>0.39938657407407413</v>
      </c>
      <c r="BH23" s="111">
        <v>0.40160879629629637</v>
      </c>
      <c r="BI23" s="111">
        <v>0.40335648148148157</v>
      </c>
      <c r="BJ23" s="111">
        <v>0.40515046296296303</v>
      </c>
      <c r="BK23" s="111">
        <v>0.40671296296296305</v>
      </c>
      <c r="BL23" s="111">
        <v>0.40827546296296308</v>
      </c>
      <c r="BM23" s="111">
        <v>0.40952546296296305</v>
      </c>
      <c r="BN23" s="111">
        <v>0.41126157407407415</v>
      </c>
      <c r="BO23" s="111">
        <v>0.41263888888888894</v>
      </c>
      <c r="BP23" s="111">
        <v>0.414212962962963</v>
      </c>
      <c r="BQ23" s="111">
        <v>0.41631944444444446</v>
      </c>
      <c r="BR23" s="111">
        <v>0.41784722222222226</v>
      </c>
      <c r="BS23" s="111">
        <v>0.41928240740740746</v>
      </c>
      <c r="BT23" s="111">
        <v>0.42094907407407411</v>
      </c>
      <c r="BU23" s="111">
        <v>0.42304398148148153</v>
      </c>
      <c r="BV23" s="111">
        <v>0.42511574074074077</v>
      </c>
      <c r="BW23" s="111">
        <v>0.427337962962963</v>
      </c>
      <c r="BX23" s="111">
        <v>0.42950231481481488</v>
      </c>
      <c r="BY23" s="111">
        <v>0.43219907407407415</v>
      </c>
      <c r="BZ23" s="111">
        <v>0.43395833333333339</v>
      </c>
      <c r="CA23" s="111">
        <v>0.43571759259259263</v>
      </c>
      <c r="CB23" s="111">
        <v>0.43759259259259264</v>
      </c>
      <c r="CC23" s="1" t="s">
        <v>115</v>
      </c>
    </row>
    <row r="24" spans="1:81" s="1" customFormat="1" ht="24" customHeight="1" x14ac:dyDescent="0.25">
      <c r="A24" s="332">
        <v>821</v>
      </c>
      <c r="B24" s="329">
        <v>0.37083333333333335</v>
      </c>
      <c r="C24" s="272">
        <v>26</v>
      </c>
      <c r="D24" s="276" t="s">
        <v>156</v>
      </c>
      <c r="E24" s="273"/>
      <c r="F24" s="272"/>
      <c r="G24" s="331"/>
      <c r="H24" s="272"/>
      <c r="I24" s="273">
        <v>0.38472222222222219</v>
      </c>
      <c r="J24" s="272">
        <v>26</v>
      </c>
      <c r="K24" s="273">
        <v>0.39184027777777775</v>
      </c>
      <c r="L24" s="272">
        <v>26</v>
      </c>
      <c r="M24" s="272" t="s">
        <v>104</v>
      </c>
      <c r="N24" s="332">
        <v>821</v>
      </c>
      <c r="O24" s="273">
        <v>0.39658564814814817</v>
      </c>
      <c r="P24" s="272">
        <v>26</v>
      </c>
      <c r="Q24" s="273">
        <v>0.40378472222222228</v>
      </c>
      <c r="R24" s="272">
        <v>26</v>
      </c>
      <c r="S24" s="331">
        <v>0.4111111111111112</v>
      </c>
      <c r="T24" s="272">
        <v>26</v>
      </c>
      <c r="U24" s="273">
        <v>0.44199074074074085</v>
      </c>
      <c r="V24" s="272">
        <v>26</v>
      </c>
      <c r="W24" s="273"/>
      <c r="X24" s="332">
        <v>821</v>
      </c>
      <c r="Y24" s="272" t="s">
        <v>114</v>
      </c>
      <c r="Z24" s="398"/>
      <c r="AB24" s="1">
        <v>821</v>
      </c>
      <c r="AC24" s="111" t="s">
        <v>128</v>
      </c>
      <c r="AD24" s="111"/>
      <c r="AE24" s="111"/>
      <c r="AF24" s="111">
        <v>0.3263888888888889</v>
      </c>
      <c r="AG24" s="111" t="s">
        <v>138</v>
      </c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>
        <v>0.38472222222222219</v>
      </c>
      <c r="AY24" s="111">
        <v>0.38747685185185182</v>
      </c>
      <c r="AZ24" s="111">
        <v>0.38925925925925925</v>
      </c>
      <c r="BA24" s="111">
        <v>0.39184027777777775</v>
      </c>
      <c r="BB24" s="1" t="s">
        <v>104</v>
      </c>
      <c r="BC24" s="1">
        <v>821</v>
      </c>
      <c r="BD24" s="111">
        <v>0.39658564814814817</v>
      </c>
      <c r="BE24" s="111">
        <v>0.39922453703703709</v>
      </c>
      <c r="BF24" s="111">
        <v>0.40099537037037042</v>
      </c>
      <c r="BG24" s="111">
        <v>0.40378472222222228</v>
      </c>
      <c r="BH24" s="111">
        <v>0.40600694444444452</v>
      </c>
      <c r="BI24" s="111">
        <v>0.40775462962962972</v>
      </c>
      <c r="BJ24" s="111">
        <v>0.40954861111111118</v>
      </c>
      <c r="BK24" s="111">
        <v>0.4111111111111112</v>
      </c>
      <c r="BL24" s="111">
        <v>0.41267361111111123</v>
      </c>
      <c r="BM24" s="111">
        <v>0.4139236111111112</v>
      </c>
      <c r="BN24" s="111">
        <v>0.41565972222222231</v>
      </c>
      <c r="BO24" s="111">
        <v>0.41703703703703709</v>
      </c>
      <c r="BP24" s="111">
        <v>0.41861111111111116</v>
      </c>
      <c r="BQ24" s="111">
        <v>0.42071759259259262</v>
      </c>
      <c r="BR24" s="111">
        <v>0.42224537037037041</v>
      </c>
      <c r="BS24" s="111">
        <v>0.42368055555555562</v>
      </c>
      <c r="BT24" s="111">
        <v>0.42534722222222227</v>
      </c>
      <c r="BU24" s="111">
        <v>0.42744212962962969</v>
      </c>
      <c r="BV24" s="111">
        <v>0.42951388888888897</v>
      </c>
      <c r="BW24" s="111">
        <v>0.43173611111111121</v>
      </c>
      <c r="BX24" s="111">
        <v>0.43390046296296308</v>
      </c>
      <c r="BY24" s="111">
        <v>0.43659722222222236</v>
      </c>
      <c r="BZ24" s="111">
        <v>0.4383564814814816</v>
      </c>
      <c r="CA24" s="111">
        <v>0.44011574074074084</v>
      </c>
      <c r="CB24" s="111">
        <v>0.44199074074074085</v>
      </c>
      <c r="CC24" s="1" t="s">
        <v>114</v>
      </c>
    </row>
    <row r="25" spans="1:81" s="1" customFormat="1" ht="24" customHeight="1" x14ac:dyDescent="0.25">
      <c r="A25" s="332">
        <v>810</v>
      </c>
      <c r="B25" s="273"/>
      <c r="C25" s="272"/>
      <c r="D25" s="273">
        <v>0.3461805555555556</v>
      </c>
      <c r="E25" s="273">
        <v>0.35115740740740747</v>
      </c>
      <c r="F25" s="272">
        <v>16</v>
      </c>
      <c r="G25" s="331">
        <v>0.38248842592592602</v>
      </c>
      <c r="H25" s="272">
        <v>33</v>
      </c>
      <c r="I25" s="273">
        <v>0.38969907407407411</v>
      </c>
      <c r="J25" s="272">
        <v>33</v>
      </c>
      <c r="K25" s="273">
        <v>0.39681712962962967</v>
      </c>
      <c r="L25" s="272">
        <v>33</v>
      </c>
      <c r="M25" s="272" t="s">
        <v>104</v>
      </c>
      <c r="N25" s="332">
        <v>810</v>
      </c>
      <c r="O25" s="273">
        <v>0.40098379629629632</v>
      </c>
      <c r="P25" s="272">
        <v>33</v>
      </c>
      <c r="Q25" s="273">
        <v>0.40818287037037043</v>
      </c>
      <c r="R25" s="272">
        <v>33</v>
      </c>
      <c r="S25" s="331">
        <v>0.41550925925925936</v>
      </c>
      <c r="T25" s="272">
        <v>33</v>
      </c>
      <c r="U25" s="273">
        <v>0.44638888888888895</v>
      </c>
      <c r="V25" s="272">
        <v>33</v>
      </c>
      <c r="W25" s="273"/>
      <c r="X25" s="332">
        <v>810</v>
      </c>
      <c r="Y25" s="272" t="s">
        <v>115</v>
      </c>
      <c r="Z25" s="398"/>
      <c r="AB25" s="1">
        <v>810</v>
      </c>
      <c r="AC25" s="111">
        <v>0.35115740740740747</v>
      </c>
      <c r="AD25" s="111">
        <v>0.35306712962962972</v>
      </c>
      <c r="AE25" s="111">
        <v>0.35494212962962973</v>
      </c>
      <c r="AF25" s="111">
        <v>0.35671296296296306</v>
      </c>
      <c r="AG25" s="111">
        <v>0.35974537037037047</v>
      </c>
      <c r="AH25" s="111">
        <v>0.36201388888888897</v>
      </c>
      <c r="AI25" s="111">
        <v>0.36452546296296306</v>
      </c>
      <c r="AJ25" s="111">
        <v>0.36653935185185194</v>
      </c>
      <c r="AK25" s="111">
        <v>0.36844907407407418</v>
      </c>
      <c r="AL25" s="111">
        <v>0.37005787037037047</v>
      </c>
      <c r="AM25" s="111">
        <v>0.37144675925925935</v>
      </c>
      <c r="AN25" s="111">
        <v>0.37300925925925937</v>
      </c>
      <c r="AO25" s="111">
        <v>0.37491898148148162</v>
      </c>
      <c r="AP25" s="111">
        <v>0.37650462962962977</v>
      </c>
      <c r="AQ25" s="111">
        <v>0.37785879629629643</v>
      </c>
      <c r="AR25" s="111">
        <v>0.37958333333333344</v>
      </c>
      <c r="AS25" s="111">
        <v>0.38097222222222232</v>
      </c>
      <c r="AT25" s="111">
        <v>0.38248842592592602</v>
      </c>
      <c r="AU25" s="111">
        <v>0.38409722222222231</v>
      </c>
      <c r="AV25" s="111">
        <v>0.38589120370370378</v>
      </c>
      <c r="AW25" s="111">
        <v>0.38765046296296302</v>
      </c>
      <c r="AX25" s="111">
        <v>0.38969907407407411</v>
      </c>
      <c r="AY25" s="111">
        <v>0.39245370370370375</v>
      </c>
      <c r="AZ25" s="111">
        <v>0.39423611111111118</v>
      </c>
      <c r="BA25" s="111">
        <v>0.39681712962962967</v>
      </c>
      <c r="BB25" s="1" t="s">
        <v>104</v>
      </c>
      <c r="BC25" s="1">
        <v>810</v>
      </c>
      <c r="BD25" s="111">
        <v>0.40098379629629632</v>
      </c>
      <c r="BE25" s="111">
        <v>0.40362268518518524</v>
      </c>
      <c r="BF25" s="111">
        <v>0.40539351851851857</v>
      </c>
      <c r="BG25" s="111">
        <v>0.40818287037037043</v>
      </c>
      <c r="BH25" s="111">
        <v>0.41040509259259267</v>
      </c>
      <c r="BI25" s="111">
        <v>0.41215277777777787</v>
      </c>
      <c r="BJ25" s="111">
        <v>0.41394675925925933</v>
      </c>
      <c r="BK25" s="111">
        <v>0.41550925925925936</v>
      </c>
      <c r="BL25" s="111">
        <v>0.41707175925925938</v>
      </c>
      <c r="BM25" s="111">
        <v>0.41832175925925935</v>
      </c>
      <c r="BN25" s="111">
        <v>0.42005787037037046</v>
      </c>
      <c r="BO25" s="111">
        <v>0.42143518518518525</v>
      </c>
      <c r="BP25" s="111">
        <v>0.42300925925925931</v>
      </c>
      <c r="BQ25" s="111">
        <v>0.42511574074074077</v>
      </c>
      <c r="BR25" s="111">
        <v>0.42664351851851856</v>
      </c>
      <c r="BS25" s="111">
        <v>0.42807870370370377</v>
      </c>
      <c r="BT25" s="111">
        <v>0.42974537037037042</v>
      </c>
      <c r="BU25" s="111">
        <v>0.43184027777777784</v>
      </c>
      <c r="BV25" s="111">
        <v>0.43391203703703707</v>
      </c>
      <c r="BW25" s="111">
        <v>0.4361342592592593</v>
      </c>
      <c r="BX25" s="111">
        <v>0.43829861111111118</v>
      </c>
      <c r="BY25" s="111">
        <v>0.44099537037037045</v>
      </c>
      <c r="BZ25" s="111">
        <v>0.44275462962962969</v>
      </c>
      <c r="CA25" s="111">
        <v>0.44451388888888893</v>
      </c>
      <c r="CB25" s="111">
        <v>0.44638888888888895</v>
      </c>
      <c r="CC25" s="1" t="s">
        <v>115</v>
      </c>
    </row>
    <row r="26" spans="1:81" s="1" customFormat="1" ht="24" customHeight="1" x14ac:dyDescent="0.25">
      <c r="A26" s="332">
        <v>817</v>
      </c>
      <c r="B26" s="285">
        <v>0.35069444444444442</v>
      </c>
      <c r="C26" s="356">
        <v>24</v>
      </c>
      <c r="D26" s="286" t="s">
        <v>197</v>
      </c>
      <c r="E26" s="273">
        <v>0.35416666666666669</v>
      </c>
      <c r="F26" s="356">
        <v>24</v>
      </c>
      <c r="G26" s="331">
        <v>0.38549768518518523</v>
      </c>
      <c r="H26" s="356">
        <v>24</v>
      </c>
      <c r="I26" s="273">
        <v>0.39270833333333333</v>
      </c>
      <c r="J26" s="356">
        <v>24</v>
      </c>
      <c r="K26" s="273">
        <v>0.39982638888888888</v>
      </c>
      <c r="L26" s="356">
        <v>24</v>
      </c>
      <c r="M26" s="272" t="s">
        <v>104</v>
      </c>
      <c r="N26" s="332">
        <v>817</v>
      </c>
      <c r="O26" s="273">
        <v>0.40538194444444448</v>
      </c>
      <c r="P26" s="356">
        <v>24</v>
      </c>
      <c r="Q26" s="273">
        <v>0.41258101851851858</v>
      </c>
      <c r="R26" s="356">
        <v>24</v>
      </c>
      <c r="S26" s="331">
        <v>0.41990740740740751</v>
      </c>
      <c r="T26" s="272">
        <v>17</v>
      </c>
      <c r="U26" s="273">
        <v>0.45078703703703715</v>
      </c>
      <c r="V26" s="272">
        <v>17</v>
      </c>
      <c r="W26" s="273"/>
      <c r="X26" s="332">
        <v>817</v>
      </c>
      <c r="Y26" s="272" t="s">
        <v>114</v>
      </c>
      <c r="Z26" s="398"/>
      <c r="AB26" s="1">
        <v>817</v>
      </c>
      <c r="AC26" s="111">
        <v>0.35416666666666669</v>
      </c>
      <c r="AD26" s="111">
        <v>0.35607638888888893</v>
      </c>
      <c r="AE26" s="111">
        <v>0.35795138888888894</v>
      </c>
      <c r="AF26" s="111">
        <v>0.35972222222222228</v>
      </c>
      <c r="AG26" s="111">
        <v>0.36275462962962968</v>
      </c>
      <c r="AH26" s="111">
        <v>0.36502314814814818</v>
      </c>
      <c r="AI26" s="111">
        <v>0.36753472222222228</v>
      </c>
      <c r="AJ26" s="111">
        <v>0.36954861111111115</v>
      </c>
      <c r="AK26" s="111">
        <v>0.37145833333333339</v>
      </c>
      <c r="AL26" s="111">
        <v>0.37306712962962968</v>
      </c>
      <c r="AM26" s="111">
        <v>0.37445601851851856</v>
      </c>
      <c r="AN26" s="111">
        <v>0.37601851851851859</v>
      </c>
      <c r="AO26" s="111">
        <v>0.37792824074074083</v>
      </c>
      <c r="AP26" s="111">
        <v>0.37951388888888898</v>
      </c>
      <c r="AQ26" s="111">
        <v>0.38086805555555564</v>
      </c>
      <c r="AR26" s="111">
        <v>0.38259259259259265</v>
      </c>
      <c r="AS26" s="111">
        <v>0.38398148148148153</v>
      </c>
      <c r="AT26" s="111">
        <v>0.38549768518518523</v>
      </c>
      <c r="AU26" s="111">
        <v>0.38710648148148152</v>
      </c>
      <c r="AV26" s="111">
        <v>0.38890046296296299</v>
      </c>
      <c r="AW26" s="111">
        <v>0.39065972222222223</v>
      </c>
      <c r="AX26" s="111">
        <v>0.39270833333333333</v>
      </c>
      <c r="AY26" s="111">
        <v>0.39546296296296296</v>
      </c>
      <c r="AZ26" s="111">
        <v>0.39724537037037039</v>
      </c>
      <c r="BA26" s="111">
        <v>0.39982638888888888</v>
      </c>
      <c r="BB26" s="1" t="s">
        <v>104</v>
      </c>
      <c r="BC26" s="1">
        <v>817</v>
      </c>
      <c r="BD26" s="111">
        <v>0.40538194444444448</v>
      </c>
      <c r="BE26" s="111">
        <v>0.40802083333333339</v>
      </c>
      <c r="BF26" s="111">
        <v>0.40979166666666672</v>
      </c>
      <c r="BG26" s="111">
        <v>0.41258101851851858</v>
      </c>
      <c r="BH26" s="111">
        <v>0.41480324074074082</v>
      </c>
      <c r="BI26" s="111">
        <v>0.41655092592592602</v>
      </c>
      <c r="BJ26" s="111">
        <v>0.41834490740740748</v>
      </c>
      <c r="BK26" s="111">
        <v>0.41990740740740751</v>
      </c>
      <c r="BL26" s="111">
        <v>0.42146990740740753</v>
      </c>
      <c r="BM26" s="111">
        <v>0.4227199074074075</v>
      </c>
      <c r="BN26" s="111">
        <v>0.42445601851851861</v>
      </c>
      <c r="BO26" s="111">
        <v>0.4258333333333334</v>
      </c>
      <c r="BP26" s="111">
        <v>0.42740740740740746</v>
      </c>
      <c r="BQ26" s="111">
        <v>0.42951388888888892</v>
      </c>
      <c r="BR26" s="111">
        <v>0.43104166666666671</v>
      </c>
      <c r="BS26" s="111">
        <v>0.43247685185185192</v>
      </c>
      <c r="BT26" s="111">
        <v>0.43414351851851857</v>
      </c>
      <c r="BU26" s="111">
        <v>0.43623842592592599</v>
      </c>
      <c r="BV26" s="111">
        <v>0.43831018518518527</v>
      </c>
      <c r="BW26" s="111">
        <v>0.44053240740740751</v>
      </c>
      <c r="BX26" s="111">
        <v>0.44269675925925939</v>
      </c>
      <c r="BY26" s="111">
        <v>0.44539351851851866</v>
      </c>
      <c r="BZ26" s="111">
        <v>0.4471527777777779</v>
      </c>
      <c r="CA26" s="111">
        <v>0.44891203703703714</v>
      </c>
      <c r="CB26" s="111">
        <v>0.45078703703703715</v>
      </c>
      <c r="CC26" s="1" t="s">
        <v>114</v>
      </c>
    </row>
    <row r="27" spans="1:81" s="1" customFormat="1" ht="24" customHeight="1" x14ac:dyDescent="0.25">
      <c r="A27" s="332">
        <v>822</v>
      </c>
      <c r="B27" s="329">
        <v>0.3833333333333333</v>
      </c>
      <c r="C27" s="272">
        <v>29</v>
      </c>
      <c r="D27" s="289" t="s">
        <v>156</v>
      </c>
      <c r="E27" s="273"/>
      <c r="F27" s="272"/>
      <c r="G27" s="331"/>
      <c r="H27" s="272"/>
      <c r="I27" s="273">
        <v>0.3972222222222222</v>
      </c>
      <c r="J27" s="272">
        <v>29</v>
      </c>
      <c r="K27" s="273">
        <v>0.40434027777777776</v>
      </c>
      <c r="L27" s="272">
        <v>29</v>
      </c>
      <c r="M27" s="272" t="s">
        <v>104</v>
      </c>
      <c r="N27" s="332">
        <v>822</v>
      </c>
      <c r="O27" s="273">
        <v>0.40978009259259263</v>
      </c>
      <c r="P27" s="272">
        <v>29</v>
      </c>
      <c r="Q27" s="273">
        <v>0.41697916666666673</v>
      </c>
      <c r="R27" s="272">
        <v>29</v>
      </c>
      <c r="S27" s="331">
        <v>0.42430555555555566</v>
      </c>
      <c r="T27" s="272">
        <v>29</v>
      </c>
      <c r="U27" s="273">
        <v>0.45518518518518525</v>
      </c>
      <c r="V27" s="272">
        <v>29</v>
      </c>
      <c r="W27" s="273"/>
      <c r="X27" s="332">
        <v>822</v>
      </c>
      <c r="Y27" s="272" t="s">
        <v>115</v>
      </c>
      <c r="Z27" s="398"/>
      <c r="AB27" s="1">
        <v>822</v>
      </c>
      <c r="AC27" s="111" t="s">
        <v>128</v>
      </c>
      <c r="AD27" s="111"/>
      <c r="AE27" s="111"/>
      <c r="AF27" s="111">
        <v>0.3263888888888889</v>
      </c>
      <c r="AG27" s="111" t="s">
        <v>138</v>
      </c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>
        <v>0.3972222222222222</v>
      </c>
      <c r="AY27" s="111">
        <v>0.39997685185185183</v>
      </c>
      <c r="AZ27" s="111">
        <v>0.40175925925925926</v>
      </c>
      <c r="BA27" s="111">
        <v>0.40434027777777776</v>
      </c>
      <c r="BB27" s="1" t="s">
        <v>104</v>
      </c>
      <c r="BC27" s="1">
        <v>822</v>
      </c>
      <c r="BD27" s="111">
        <v>0.40978009259259263</v>
      </c>
      <c r="BE27" s="111">
        <v>0.41241898148148154</v>
      </c>
      <c r="BF27" s="111">
        <v>0.41418981481481487</v>
      </c>
      <c r="BG27" s="111">
        <v>0.41697916666666673</v>
      </c>
      <c r="BH27" s="111">
        <v>0.41920138888888897</v>
      </c>
      <c r="BI27" s="111">
        <v>0.42094907407407417</v>
      </c>
      <c r="BJ27" s="111">
        <v>0.42274305555555564</v>
      </c>
      <c r="BK27" s="111">
        <v>0.42430555555555566</v>
      </c>
      <c r="BL27" s="111">
        <v>0.42586805555555568</v>
      </c>
      <c r="BM27" s="111">
        <v>0.42711805555555565</v>
      </c>
      <c r="BN27" s="111">
        <v>0.42885416666666676</v>
      </c>
      <c r="BO27" s="111">
        <v>0.43023148148148155</v>
      </c>
      <c r="BP27" s="111">
        <v>0.43180555555555561</v>
      </c>
      <c r="BQ27" s="111">
        <v>0.43391203703703707</v>
      </c>
      <c r="BR27" s="111">
        <v>0.43543981481481486</v>
      </c>
      <c r="BS27" s="111">
        <v>0.43687500000000007</v>
      </c>
      <c r="BT27" s="111">
        <v>0.43854166666666672</v>
      </c>
      <c r="BU27" s="111">
        <v>0.44063657407407414</v>
      </c>
      <c r="BV27" s="111">
        <v>0.44270833333333337</v>
      </c>
      <c r="BW27" s="111">
        <v>0.44493055555555561</v>
      </c>
      <c r="BX27" s="111">
        <v>0.44709490740740748</v>
      </c>
      <c r="BY27" s="111">
        <v>0.44979166666666676</v>
      </c>
      <c r="BZ27" s="111">
        <v>0.45155092592592599</v>
      </c>
      <c r="CA27" s="111">
        <v>0.45331018518518523</v>
      </c>
      <c r="CB27" s="111">
        <v>0.45518518518518525</v>
      </c>
      <c r="CC27" s="1" t="s">
        <v>115</v>
      </c>
    </row>
    <row r="28" spans="1:81" s="1" customFormat="1" ht="24" customHeight="1" x14ac:dyDescent="0.25">
      <c r="A28" s="332">
        <v>801</v>
      </c>
      <c r="B28" s="273"/>
      <c r="C28" s="272"/>
      <c r="D28" s="273">
        <v>0.35644675925925934</v>
      </c>
      <c r="E28" s="273">
        <v>0.36435185185185193</v>
      </c>
      <c r="F28" s="272">
        <v>2</v>
      </c>
      <c r="G28" s="331">
        <v>0.39568287037037048</v>
      </c>
      <c r="H28" s="272">
        <v>36</v>
      </c>
      <c r="I28" s="273">
        <v>0.40289351851851857</v>
      </c>
      <c r="J28" s="272">
        <v>36</v>
      </c>
      <c r="K28" s="273">
        <v>0.41001157407407413</v>
      </c>
      <c r="L28" s="272">
        <v>36</v>
      </c>
      <c r="M28" s="272" t="s">
        <v>104</v>
      </c>
      <c r="N28" s="332">
        <v>801</v>
      </c>
      <c r="O28" s="273">
        <v>0.41417824074074078</v>
      </c>
      <c r="P28" s="272">
        <v>36</v>
      </c>
      <c r="Q28" s="273">
        <v>0.42137731481481489</v>
      </c>
      <c r="R28" s="272">
        <v>36</v>
      </c>
      <c r="S28" s="331">
        <v>0.42870370370370381</v>
      </c>
      <c r="T28" s="272">
        <v>36</v>
      </c>
      <c r="U28" s="273">
        <v>0.45958333333333345</v>
      </c>
      <c r="V28" s="272">
        <v>36</v>
      </c>
      <c r="W28" s="273"/>
      <c r="X28" s="332">
        <v>801</v>
      </c>
      <c r="Y28" s="272" t="s">
        <v>114</v>
      </c>
      <c r="Z28" s="398"/>
      <c r="AB28" s="1">
        <v>801</v>
      </c>
      <c r="AC28" s="111">
        <v>0.36435185185185193</v>
      </c>
      <c r="AD28" s="111">
        <v>0.36626157407407417</v>
      </c>
      <c r="AE28" s="111">
        <v>0.36813657407407419</v>
      </c>
      <c r="AF28" s="111">
        <v>0.36990740740740752</v>
      </c>
      <c r="AG28" s="111">
        <v>0.37293981481481492</v>
      </c>
      <c r="AH28" s="111">
        <v>0.37520833333333342</v>
      </c>
      <c r="AI28" s="111">
        <v>0.37771990740740752</v>
      </c>
      <c r="AJ28" s="111">
        <v>0.37973379629629639</v>
      </c>
      <c r="AK28" s="111">
        <v>0.38164351851851863</v>
      </c>
      <c r="AL28" s="111">
        <v>0.38325231481481492</v>
      </c>
      <c r="AM28" s="111">
        <v>0.3846412037037038</v>
      </c>
      <c r="AN28" s="111">
        <v>0.38620370370370383</v>
      </c>
      <c r="AO28" s="111">
        <v>0.38811342592592607</v>
      </c>
      <c r="AP28" s="111">
        <v>0.38969907407407423</v>
      </c>
      <c r="AQ28" s="111">
        <v>0.39105324074074088</v>
      </c>
      <c r="AR28" s="111">
        <v>0.39277777777777789</v>
      </c>
      <c r="AS28" s="111">
        <v>0.39416666666666678</v>
      </c>
      <c r="AT28" s="111">
        <v>0.39568287037037048</v>
      </c>
      <c r="AU28" s="111">
        <v>0.39729166666666677</v>
      </c>
      <c r="AV28" s="111">
        <v>0.39908564814814823</v>
      </c>
      <c r="AW28" s="111">
        <v>0.40084490740740747</v>
      </c>
      <c r="AX28" s="111">
        <v>0.40289351851851857</v>
      </c>
      <c r="AY28" s="111">
        <v>0.4056481481481482</v>
      </c>
      <c r="AZ28" s="111">
        <v>0.40743055555555563</v>
      </c>
      <c r="BA28" s="111">
        <v>0.41001157407407413</v>
      </c>
      <c r="BB28" s="1" t="s">
        <v>104</v>
      </c>
      <c r="BC28" s="1">
        <v>801</v>
      </c>
      <c r="BD28" s="111">
        <v>0.41417824074074078</v>
      </c>
      <c r="BE28" s="111">
        <v>0.41681712962962969</v>
      </c>
      <c r="BF28" s="111">
        <v>0.41858796296296302</v>
      </c>
      <c r="BG28" s="111">
        <v>0.42137731481481489</v>
      </c>
      <c r="BH28" s="111">
        <v>0.42359953703703712</v>
      </c>
      <c r="BI28" s="111">
        <v>0.42534722222222232</v>
      </c>
      <c r="BJ28" s="111">
        <v>0.42714120370370379</v>
      </c>
      <c r="BK28" s="111">
        <v>0.42870370370370381</v>
      </c>
      <c r="BL28" s="111">
        <v>0.43026620370370383</v>
      </c>
      <c r="BM28" s="111">
        <v>0.4315162037037038</v>
      </c>
      <c r="BN28" s="111">
        <v>0.43325231481481491</v>
      </c>
      <c r="BO28" s="111">
        <v>0.4346296296296297</v>
      </c>
      <c r="BP28" s="111">
        <v>0.43620370370370376</v>
      </c>
      <c r="BQ28" s="111">
        <v>0.43831018518518522</v>
      </c>
      <c r="BR28" s="111">
        <v>0.43983796296296301</v>
      </c>
      <c r="BS28" s="111">
        <v>0.44127314814814822</v>
      </c>
      <c r="BT28" s="111">
        <v>0.44293981481481487</v>
      </c>
      <c r="BU28" s="111">
        <v>0.44503472222222229</v>
      </c>
      <c r="BV28" s="111">
        <v>0.44710648148148158</v>
      </c>
      <c r="BW28" s="111">
        <v>0.44932870370370381</v>
      </c>
      <c r="BX28" s="111">
        <v>0.45149305555555569</v>
      </c>
      <c r="BY28" s="111">
        <v>0.45418981481481496</v>
      </c>
      <c r="BZ28" s="111">
        <v>0.4559490740740742</v>
      </c>
      <c r="CA28" s="111">
        <v>0.45770833333333344</v>
      </c>
      <c r="CB28" s="111">
        <v>0.45958333333333345</v>
      </c>
      <c r="CC28" s="1" t="s">
        <v>114</v>
      </c>
    </row>
    <row r="29" spans="1:81" s="1" customFormat="1" ht="24" customHeight="1" x14ac:dyDescent="0.25">
      <c r="A29" s="332">
        <v>823</v>
      </c>
      <c r="B29" s="329">
        <v>0.39305555555555555</v>
      </c>
      <c r="C29" s="272">
        <v>31</v>
      </c>
      <c r="D29" s="289" t="s">
        <v>156</v>
      </c>
      <c r="E29" s="273"/>
      <c r="F29" s="272"/>
      <c r="G29" s="331"/>
      <c r="H29" s="272"/>
      <c r="I29" s="273">
        <v>0.40729166666666672</v>
      </c>
      <c r="J29" s="272">
        <v>31</v>
      </c>
      <c r="K29" s="273">
        <v>0.41440972222222228</v>
      </c>
      <c r="L29" s="272">
        <v>31</v>
      </c>
      <c r="M29" s="272" t="s">
        <v>104</v>
      </c>
      <c r="N29" s="332">
        <v>823</v>
      </c>
      <c r="O29" s="273">
        <v>0.41857638888888893</v>
      </c>
      <c r="P29" s="272">
        <v>31</v>
      </c>
      <c r="Q29" s="273">
        <v>0.42577546296296304</v>
      </c>
      <c r="R29" s="272">
        <v>31</v>
      </c>
      <c r="S29" s="331">
        <v>0.43310185185185196</v>
      </c>
      <c r="T29" s="272">
        <v>31</v>
      </c>
      <c r="U29" s="273">
        <v>0.46398148148148155</v>
      </c>
      <c r="V29" s="272">
        <v>31</v>
      </c>
      <c r="W29" s="273"/>
      <c r="X29" s="332">
        <v>823</v>
      </c>
      <c r="Y29" s="272" t="s">
        <v>115</v>
      </c>
      <c r="Z29" s="398"/>
      <c r="AB29" s="1">
        <v>823</v>
      </c>
      <c r="AC29" s="111" t="s">
        <v>128</v>
      </c>
      <c r="AD29" s="111"/>
      <c r="AE29" s="111"/>
      <c r="AF29" s="111">
        <v>0.3263888888888889</v>
      </c>
      <c r="AG29" s="111" t="s">
        <v>138</v>
      </c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>
        <v>0.40729166666666672</v>
      </c>
      <c r="AY29" s="111">
        <v>0.41004629629629635</v>
      </c>
      <c r="AZ29" s="111">
        <v>0.41182870370370378</v>
      </c>
      <c r="BA29" s="111">
        <v>0.41440972222222228</v>
      </c>
      <c r="BB29" s="1" t="s">
        <v>104</v>
      </c>
      <c r="BC29" s="1">
        <v>823</v>
      </c>
      <c r="BD29" s="111">
        <v>0.41857638888888893</v>
      </c>
      <c r="BE29" s="111">
        <v>0.42121527777777784</v>
      </c>
      <c r="BF29" s="111">
        <v>0.42298611111111117</v>
      </c>
      <c r="BG29" s="111">
        <v>0.42577546296296304</v>
      </c>
      <c r="BH29" s="111">
        <v>0.42799768518518527</v>
      </c>
      <c r="BI29" s="111">
        <v>0.42974537037037047</v>
      </c>
      <c r="BJ29" s="111">
        <v>0.43153935185185194</v>
      </c>
      <c r="BK29" s="111">
        <v>0.43310185185185196</v>
      </c>
      <c r="BL29" s="111">
        <v>0.43466435185185198</v>
      </c>
      <c r="BM29" s="111">
        <v>0.43591435185185196</v>
      </c>
      <c r="BN29" s="111">
        <v>0.43765046296296306</v>
      </c>
      <c r="BO29" s="111">
        <v>0.43902777777777785</v>
      </c>
      <c r="BP29" s="111">
        <v>0.44060185185185191</v>
      </c>
      <c r="BQ29" s="111">
        <v>0.44270833333333337</v>
      </c>
      <c r="BR29" s="111">
        <v>0.44423611111111116</v>
      </c>
      <c r="BS29" s="111">
        <v>0.44567129629629637</v>
      </c>
      <c r="BT29" s="111">
        <v>0.44733796296296302</v>
      </c>
      <c r="BU29" s="111">
        <v>0.44943287037037044</v>
      </c>
      <c r="BV29" s="111">
        <v>0.45150462962962967</v>
      </c>
      <c r="BW29" s="111">
        <v>0.45372685185185191</v>
      </c>
      <c r="BX29" s="111">
        <v>0.45589120370370378</v>
      </c>
      <c r="BY29" s="111">
        <v>0.45858796296296306</v>
      </c>
      <c r="BZ29" s="111">
        <v>0.4603472222222223</v>
      </c>
      <c r="CA29" s="111">
        <v>0.46210648148148153</v>
      </c>
      <c r="CB29" s="111">
        <v>0.46398148148148155</v>
      </c>
      <c r="CC29" s="1" t="s">
        <v>115</v>
      </c>
    </row>
    <row r="30" spans="1:81" s="1" customFormat="1" ht="24" customHeight="1" x14ac:dyDescent="0.25">
      <c r="A30" s="332">
        <v>803</v>
      </c>
      <c r="B30" s="273"/>
      <c r="C30" s="272"/>
      <c r="D30" s="273">
        <v>0.36479166666666674</v>
      </c>
      <c r="E30" s="273">
        <v>0.37314814814814823</v>
      </c>
      <c r="F30" s="272">
        <v>5</v>
      </c>
      <c r="G30" s="331">
        <v>0.40447916666666678</v>
      </c>
      <c r="H30" s="272">
        <v>38</v>
      </c>
      <c r="I30" s="273">
        <v>0.41168981481481487</v>
      </c>
      <c r="J30" s="272">
        <v>38</v>
      </c>
      <c r="K30" s="273">
        <v>0.41880787037037043</v>
      </c>
      <c r="L30" s="272">
        <v>38</v>
      </c>
      <c r="M30" s="272" t="s">
        <v>104</v>
      </c>
      <c r="N30" s="332">
        <v>803</v>
      </c>
      <c r="O30" s="273">
        <v>0.42297453703703708</v>
      </c>
      <c r="P30" s="272">
        <v>38</v>
      </c>
      <c r="Q30" s="273">
        <v>0.43017361111111119</v>
      </c>
      <c r="R30" s="272">
        <v>38</v>
      </c>
      <c r="S30" s="331">
        <v>0.43750000000000011</v>
      </c>
      <c r="T30" s="272">
        <v>38</v>
      </c>
      <c r="U30" s="273">
        <v>0.46837962962962976</v>
      </c>
      <c r="V30" s="272">
        <v>38</v>
      </c>
      <c r="W30" s="273"/>
      <c r="X30" s="332">
        <v>803</v>
      </c>
      <c r="Y30" s="272" t="s">
        <v>114</v>
      </c>
      <c r="Z30" s="398"/>
      <c r="AB30" s="1">
        <v>803</v>
      </c>
      <c r="AC30" s="111">
        <v>0.37314814814814823</v>
      </c>
      <c r="AD30" s="111">
        <v>0.37505787037037047</v>
      </c>
      <c r="AE30" s="111">
        <v>0.37693287037037049</v>
      </c>
      <c r="AF30" s="111">
        <v>0.37870370370370382</v>
      </c>
      <c r="AG30" s="111">
        <v>0.38173611111111122</v>
      </c>
      <c r="AH30" s="111">
        <v>0.38400462962962972</v>
      </c>
      <c r="AI30" s="111">
        <v>0.38651620370370382</v>
      </c>
      <c r="AJ30" s="111">
        <v>0.38853009259259269</v>
      </c>
      <c r="AK30" s="111">
        <v>0.39043981481481493</v>
      </c>
      <c r="AL30" s="111">
        <v>0.39204861111111122</v>
      </c>
      <c r="AM30" s="111">
        <v>0.39343750000000011</v>
      </c>
      <c r="AN30" s="111">
        <v>0.39500000000000013</v>
      </c>
      <c r="AO30" s="111">
        <v>0.39690972222222237</v>
      </c>
      <c r="AP30" s="111">
        <v>0.39849537037037053</v>
      </c>
      <c r="AQ30" s="111">
        <v>0.39984953703703718</v>
      </c>
      <c r="AR30" s="111">
        <v>0.40157407407407419</v>
      </c>
      <c r="AS30" s="111">
        <v>0.40296296296296308</v>
      </c>
      <c r="AT30" s="111">
        <v>0.40447916666666678</v>
      </c>
      <c r="AU30" s="111">
        <v>0.40608796296296307</v>
      </c>
      <c r="AV30" s="111">
        <v>0.40788194444444453</v>
      </c>
      <c r="AW30" s="111">
        <v>0.40964120370370377</v>
      </c>
      <c r="AX30" s="111">
        <v>0.41168981481481487</v>
      </c>
      <c r="AY30" s="111">
        <v>0.4144444444444445</v>
      </c>
      <c r="AZ30" s="111">
        <v>0.41622685185185193</v>
      </c>
      <c r="BA30" s="111">
        <v>0.41880787037037043</v>
      </c>
      <c r="BB30" s="1" t="s">
        <v>104</v>
      </c>
      <c r="BC30" s="1">
        <v>803</v>
      </c>
      <c r="BD30" s="111">
        <v>0.42297453703703708</v>
      </c>
      <c r="BE30" s="111">
        <v>0.42561342592592599</v>
      </c>
      <c r="BF30" s="111">
        <v>0.42738425925925932</v>
      </c>
      <c r="BG30" s="111">
        <v>0.43017361111111119</v>
      </c>
      <c r="BH30" s="111">
        <v>0.43239583333333342</v>
      </c>
      <c r="BI30" s="111">
        <v>0.43414351851851862</v>
      </c>
      <c r="BJ30" s="111">
        <v>0.43593750000000009</v>
      </c>
      <c r="BK30" s="111">
        <v>0.43750000000000011</v>
      </c>
      <c r="BL30" s="111">
        <v>0.43906250000000013</v>
      </c>
      <c r="BM30" s="111">
        <v>0.44031250000000011</v>
      </c>
      <c r="BN30" s="111">
        <v>0.44204861111111121</v>
      </c>
      <c r="BO30" s="111">
        <v>0.443425925925926</v>
      </c>
      <c r="BP30" s="111">
        <v>0.44500000000000006</v>
      </c>
      <c r="BQ30" s="111">
        <v>0.44710648148148152</v>
      </c>
      <c r="BR30" s="111">
        <v>0.44863425925925932</v>
      </c>
      <c r="BS30" s="111">
        <v>0.45006944444444452</v>
      </c>
      <c r="BT30" s="111">
        <v>0.45173611111111117</v>
      </c>
      <c r="BU30" s="111">
        <v>0.45383101851851859</v>
      </c>
      <c r="BV30" s="111">
        <v>0.45590277777777788</v>
      </c>
      <c r="BW30" s="111">
        <v>0.45812500000000012</v>
      </c>
      <c r="BX30" s="111">
        <v>0.46028935185185199</v>
      </c>
      <c r="BY30" s="111">
        <v>0.46298611111111126</v>
      </c>
      <c r="BZ30" s="111">
        <v>0.4647453703703705</v>
      </c>
      <c r="CA30" s="111">
        <v>0.46650462962962974</v>
      </c>
      <c r="CB30" s="111">
        <v>0.46837962962962976</v>
      </c>
      <c r="CC30" s="1" t="s">
        <v>114</v>
      </c>
    </row>
    <row r="31" spans="1:81" s="1" customFormat="1" ht="24" customHeight="1" x14ac:dyDescent="0.25">
      <c r="A31" s="332">
        <v>804</v>
      </c>
      <c r="B31" s="273"/>
      <c r="C31" s="272"/>
      <c r="D31" s="273">
        <v>0.36892361111111116</v>
      </c>
      <c r="E31" s="273">
        <v>0.37754629629629638</v>
      </c>
      <c r="F31" s="272">
        <v>9</v>
      </c>
      <c r="G31" s="331">
        <v>0.40887731481481493</v>
      </c>
      <c r="H31" s="272">
        <v>40</v>
      </c>
      <c r="I31" s="273">
        <v>0.41608796296296302</v>
      </c>
      <c r="J31" s="272">
        <v>40</v>
      </c>
      <c r="K31" s="273">
        <v>0.42320601851851858</v>
      </c>
      <c r="L31" s="272">
        <v>40</v>
      </c>
      <c r="M31" s="272" t="s">
        <v>104</v>
      </c>
      <c r="N31" s="332">
        <v>804</v>
      </c>
      <c r="O31" s="273">
        <v>0.42737268518518523</v>
      </c>
      <c r="P31" s="272">
        <v>40</v>
      </c>
      <c r="Q31" s="273">
        <v>0.43457175925925934</v>
      </c>
      <c r="R31" s="272">
        <v>40</v>
      </c>
      <c r="S31" s="331">
        <v>0.44189814814814826</v>
      </c>
      <c r="T31" s="272">
        <v>40</v>
      </c>
      <c r="U31" s="273">
        <v>0.47277777777777785</v>
      </c>
      <c r="V31" s="272">
        <v>40</v>
      </c>
      <c r="W31" s="273"/>
      <c r="X31" s="332">
        <v>804</v>
      </c>
      <c r="Y31" s="272" t="s">
        <v>115</v>
      </c>
      <c r="Z31" s="398"/>
      <c r="AB31" s="1">
        <v>804</v>
      </c>
      <c r="AC31" s="111">
        <v>0.37754629629629638</v>
      </c>
      <c r="AD31" s="111">
        <v>0.37945601851851862</v>
      </c>
      <c r="AE31" s="111">
        <v>0.38133101851851864</v>
      </c>
      <c r="AF31" s="111">
        <v>0.38310185185185197</v>
      </c>
      <c r="AG31" s="111">
        <v>0.38613425925925937</v>
      </c>
      <c r="AH31" s="111">
        <v>0.38840277777777787</v>
      </c>
      <c r="AI31" s="111">
        <v>0.39091435185185197</v>
      </c>
      <c r="AJ31" s="111">
        <v>0.39292824074074084</v>
      </c>
      <c r="AK31" s="111">
        <v>0.39483796296296308</v>
      </c>
      <c r="AL31" s="111">
        <v>0.39644675925925937</v>
      </c>
      <c r="AM31" s="111">
        <v>0.39783564814814826</v>
      </c>
      <c r="AN31" s="111">
        <v>0.39939814814814828</v>
      </c>
      <c r="AO31" s="111">
        <v>0.40130787037037052</v>
      </c>
      <c r="AP31" s="111">
        <v>0.40289351851851868</v>
      </c>
      <c r="AQ31" s="111">
        <v>0.40424768518518533</v>
      </c>
      <c r="AR31" s="111">
        <v>0.40597222222222235</v>
      </c>
      <c r="AS31" s="111">
        <v>0.40736111111111123</v>
      </c>
      <c r="AT31" s="111">
        <v>0.40887731481481493</v>
      </c>
      <c r="AU31" s="111">
        <v>0.41048611111111122</v>
      </c>
      <c r="AV31" s="111">
        <v>0.41228009259259268</v>
      </c>
      <c r="AW31" s="111">
        <v>0.41403935185185192</v>
      </c>
      <c r="AX31" s="111">
        <v>0.41608796296296302</v>
      </c>
      <c r="AY31" s="111">
        <v>0.41884259259259266</v>
      </c>
      <c r="AZ31" s="111">
        <v>0.42062500000000008</v>
      </c>
      <c r="BA31" s="111">
        <v>0.42320601851851858</v>
      </c>
      <c r="BB31" s="1" t="s">
        <v>104</v>
      </c>
      <c r="BC31" s="1">
        <v>804</v>
      </c>
      <c r="BD31" s="111">
        <v>0.42737268518518523</v>
      </c>
      <c r="BE31" s="111">
        <v>0.43001157407407414</v>
      </c>
      <c r="BF31" s="111">
        <v>0.43178240740740748</v>
      </c>
      <c r="BG31" s="111">
        <v>0.43457175925925934</v>
      </c>
      <c r="BH31" s="111">
        <v>0.43679398148148157</v>
      </c>
      <c r="BI31" s="111">
        <v>0.43854166666666677</v>
      </c>
      <c r="BJ31" s="111">
        <v>0.44033564814814824</v>
      </c>
      <c r="BK31" s="111">
        <v>0.44189814814814826</v>
      </c>
      <c r="BL31" s="111">
        <v>0.44346064814814828</v>
      </c>
      <c r="BM31" s="111">
        <v>0.44471064814814826</v>
      </c>
      <c r="BN31" s="111">
        <v>0.44644675925925936</v>
      </c>
      <c r="BO31" s="111">
        <v>0.44782407407407415</v>
      </c>
      <c r="BP31" s="111">
        <v>0.44939814814814821</v>
      </c>
      <c r="BQ31" s="111">
        <v>0.45150462962962967</v>
      </c>
      <c r="BR31" s="111">
        <v>0.45303240740740747</v>
      </c>
      <c r="BS31" s="111">
        <v>0.45446759259259267</v>
      </c>
      <c r="BT31" s="111">
        <v>0.45613425925925932</v>
      </c>
      <c r="BU31" s="111">
        <v>0.45822916666666674</v>
      </c>
      <c r="BV31" s="111">
        <v>0.46030092592592597</v>
      </c>
      <c r="BW31" s="111">
        <v>0.46252314814814821</v>
      </c>
      <c r="BX31" s="111">
        <v>0.46468750000000009</v>
      </c>
      <c r="BY31" s="111">
        <v>0.46738425925925936</v>
      </c>
      <c r="BZ31" s="111">
        <v>0.4691435185185186</v>
      </c>
      <c r="CA31" s="111">
        <v>0.47090277777777784</v>
      </c>
      <c r="CB31" s="111">
        <v>0.47277777777777785</v>
      </c>
      <c r="CC31" s="1" t="s">
        <v>115</v>
      </c>
    </row>
    <row r="32" spans="1:81" s="1" customFormat="1" ht="24" customHeight="1" x14ac:dyDescent="0.25">
      <c r="A32" s="332">
        <v>805</v>
      </c>
      <c r="B32" s="273"/>
      <c r="C32" s="272"/>
      <c r="D32" s="273">
        <v>0.37586805555555558</v>
      </c>
      <c r="E32" s="273">
        <v>0.38194444444444453</v>
      </c>
      <c r="F32" s="272">
        <v>10</v>
      </c>
      <c r="G32" s="331">
        <v>0.41327546296296308</v>
      </c>
      <c r="H32" s="272">
        <v>4</v>
      </c>
      <c r="I32" s="273">
        <v>0.42048611111111117</v>
      </c>
      <c r="J32" s="272">
        <v>4</v>
      </c>
      <c r="K32" s="273">
        <v>0.42760416666666673</v>
      </c>
      <c r="L32" s="272">
        <v>4</v>
      </c>
      <c r="M32" s="272" t="s">
        <v>104</v>
      </c>
      <c r="N32" s="332">
        <v>805</v>
      </c>
      <c r="O32" s="273">
        <v>0.43177083333333338</v>
      </c>
      <c r="P32" s="272">
        <v>4</v>
      </c>
      <c r="Q32" s="273">
        <v>0.43896990740740749</v>
      </c>
      <c r="R32" s="272">
        <v>4</v>
      </c>
      <c r="S32" s="331">
        <v>0.44629629629629641</v>
      </c>
      <c r="T32" s="272">
        <v>4</v>
      </c>
      <c r="U32" s="273">
        <v>0.47717592592592606</v>
      </c>
      <c r="V32" s="272">
        <v>4</v>
      </c>
      <c r="W32" s="273"/>
      <c r="X32" s="332">
        <v>805</v>
      </c>
      <c r="Y32" s="272" t="s">
        <v>114</v>
      </c>
      <c r="Z32" s="398"/>
      <c r="AB32" s="1">
        <v>805</v>
      </c>
      <c r="AC32" s="111">
        <v>0.38194444444444453</v>
      </c>
      <c r="AD32" s="111">
        <v>0.38385416666666677</v>
      </c>
      <c r="AE32" s="111">
        <v>0.38572916666666679</v>
      </c>
      <c r="AF32" s="111">
        <v>0.38750000000000012</v>
      </c>
      <c r="AG32" s="111">
        <v>0.39053240740740752</v>
      </c>
      <c r="AH32" s="111">
        <v>0.39280092592592603</v>
      </c>
      <c r="AI32" s="111">
        <v>0.39531250000000012</v>
      </c>
      <c r="AJ32" s="111">
        <v>0.39732638888888899</v>
      </c>
      <c r="AK32" s="111">
        <v>0.39923611111111124</v>
      </c>
      <c r="AL32" s="111">
        <v>0.40084490740740752</v>
      </c>
      <c r="AM32" s="111">
        <v>0.40223379629629641</v>
      </c>
      <c r="AN32" s="111">
        <v>0.40379629629629643</v>
      </c>
      <c r="AO32" s="111">
        <v>0.40570601851851867</v>
      </c>
      <c r="AP32" s="111">
        <v>0.40729166666666683</v>
      </c>
      <c r="AQ32" s="111">
        <v>0.40864583333333349</v>
      </c>
      <c r="AR32" s="111">
        <v>0.4103703703703705</v>
      </c>
      <c r="AS32" s="111">
        <v>0.41175925925925938</v>
      </c>
      <c r="AT32" s="111">
        <v>0.41327546296296308</v>
      </c>
      <c r="AU32" s="111">
        <v>0.41488425925925937</v>
      </c>
      <c r="AV32" s="111">
        <v>0.41667824074074084</v>
      </c>
      <c r="AW32" s="111">
        <v>0.41843750000000007</v>
      </c>
      <c r="AX32" s="111">
        <v>0.42048611111111117</v>
      </c>
      <c r="AY32" s="111">
        <v>0.42324074074074081</v>
      </c>
      <c r="AZ32" s="111">
        <v>0.42502314814814823</v>
      </c>
      <c r="BA32" s="111">
        <v>0.42760416666666673</v>
      </c>
      <c r="BB32" s="1" t="s">
        <v>104</v>
      </c>
      <c r="BC32" s="1">
        <v>805</v>
      </c>
      <c r="BD32" s="111">
        <v>0.43177083333333338</v>
      </c>
      <c r="BE32" s="111">
        <v>0.43440972222222229</v>
      </c>
      <c r="BF32" s="111">
        <v>0.43618055555555563</v>
      </c>
      <c r="BG32" s="111">
        <v>0.43896990740740749</v>
      </c>
      <c r="BH32" s="111">
        <v>0.44119212962962973</v>
      </c>
      <c r="BI32" s="111">
        <v>0.44293981481481493</v>
      </c>
      <c r="BJ32" s="111">
        <v>0.44473379629629639</v>
      </c>
      <c r="BK32" s="111">
        <v>0.44629629629629641</v>
      </c>
      <c r="BL32" s="111">
        <v>0.44785879629629644</v>
      </c>
      <c r="BM32" s="111">
        <v>0.44910879629629641</v>
      </c>
      <c r="BN32" s="111">
        <v>0.45084490740740751</v>
      </c>
      <c r="BO32" s="111">
        <v>0.4522222222222223</v>
      </c>
      <c r="BP32" s="111">
        <v>0.45379629629629636</v>
      </c>
      <c r="BQ32" s="111">
        <v>0.45590277777777782</v>
      </c>
      <c r="BR32" s="111">
        <v>0.45743055555555562</v>
      </c>
      <c r="BS32" s="111">
        <v>0.45886574074074082</v>
      </c>
      <c r="BT32" s="111">
        <v>0.46053240740740747</v>
      </c>
      <c r="BU32" s="111">
        <v>0.46262731481481489</v>
      </c>
      <c r="BV32" s="111">
        <v>0.46469907407407418</v>
      </c>
      <c r="BW32" s="111">
        <v>0.46692129629629642</v>
      </c>
      <c r="BX32" s="111">
        <v>0.46908564814814829</v>
      </c>
      <c r="BY32" s="111">
        <v>0.47178240740740757</v>
      </c>
      <c r="BZ32" s="111">
        <v>0.47354166666666681</v>
      </c>
      <c r="CA32" s="111">
        <v>0.47530092592592604</v>
      </c>
      <c r="CB32" s="111">
        <v>0.47717592592592606</v>
      </c>
      <c r="CC32" s="1" t="s">
        <v>114</v>
      </c>
    </row>
    <row r="33" spans="1:81" s="1" customFormat="1" ht="24" customHeight="1" x14ac:dyDescent="0.25">
      <c r="A33" s="332">
        <v>806</v>
      </c>
      <c r="B33" s="273"/>
      <c r="C33" s="272"/>
      <c r="D33" s="273">
        <v>0.38071759259259264</v>
      </c>
      <c r="E33" s="273">
        <v>0.38634259259259268</v>
      </c>
      <c r="F33" s="272">
        <v>13</v>
      </c>
      <c r="G33" s="331">
        <v>0.41767361111111123</v>
      </c>
      <c r="H33" s="272">
        <v>41</v>
      </c>
      <c r="I33" s="273">
        <v>0.42488425925925932</v>
      </c>
      <c r="J33" s="272">
        <v>41</v>
      </c>
      <c r="K33" s="273">
        <v>0.43200231481481488</v>
      </c>
      <c r="L33" s="272">
        <v>41</v>
      </c>
      <c r="M33" s="272" t="s">
        <v>104</v>
      </c>
      <c r="N33" s="332">
        <v>806</v>
      </c>
      <c r="O33" s="273">
        <v>0.43616898148148153</v>
      </c>
      <c r="P33" s="272">
        <v>41</v>
      </c>
      <c r="Q33" s="273">
        <v>0.44336805555555564</v>
      </c>
      <c r="R33" s="272">
        <v>41</v>
      </c>
      <c r="S33" s="331">
        <v>0.45069444444444456</v>
      </c>
      <c r="T33" s="272">
        <v>18</v>
      </c>
      <c r="U33" s="273">
        <v>0.48157407407407415</v>
      </c>
      <c r="V33" s="272">
        <v>18</v>
      </c>
      <c r="W33" s="273"/>
      <c r="X33" s="332">
        <v>806</v>
      </c>
      <c r="Y33" s="272" t="s">
        <v>115</v>
      </c>
      <c r="Z33" s="398"/>
      <c r="AB33" s="1">
        <v>806</v>
      </c>
      <c r="AC33" s="111">
        <v>0.38634259259259268</v>
      </c>
      <c r="AD33" s="111">
        <v>0.38825231481481493</v>
      </c>
      <c r="AE33" s="111">
        <v>0.39012731481481494</v>
      </c>
      <c r="AF33" s="111">
        <v>0.39189814814814827</v>
      </c>
      <c r="AG33" s="111">
        <v>0.39493055555555567</v>
      </c>
      <c r="AH33" s="111">
        <v>0.39719907407407418</v>
      </c>
      <c r="AI33" s="111">
        <v>0.39971064814814827</v>
      </c>
      <c r="AJ33" s="111">
        <v>0.40172453703703714</v>
      </c>
      <c r="AK33" s="111">
        <v>0.40363425925925939</v>
      </c>
      <c r="AL33" s="111">
        <v>0.40524305555555568</v>
      </c>
      <c r="AM33" s="111">
        <v>0.40663194444444456</v>
      </c>
      <c r="AN33" s="111">
        <v>0.40819444444444458</v>
      </c>
      <c r="AO33" s="111">
        <v>0.41010416666666683</v>
      </c>
      <c r="AP33" s="111">
        <v>0.41168981481481498</v>
      </c>
      <c r="AQ33" s="111">
        <v>0.41304398148148164</v>
      </c>
      <c r="AR33" s="111">
        <v>0.41476851851851865</v>
      </c>
      <c r="AS33" s="111">
        <v>0.41615740740740753</v>
      </c>
      <c r="AT33" s="111">
        <v>0.41767361111111123</v>
      </c>
      <c r="AU33" s="111">
        <v>0.41928240740740752</v>
      </c>
      <c r="AV33" s="111">
        <v>0.42107638888888899</v>
      </c>
      <c r="AW33" s="111">
        <v>0.42283564814814822</v>
      </c>
      <c r="AX33" s="111">
        <v>0.42488425925925932</v>
      </c>
      <c r="AY33" s="111">
        <v>0.42763888888888896</v>
      </c>
      <c r="AZ33" s="111">
        <v>0.42942129629629638</v>
      </c>
      <c r="BA33" s="111">
        <v>0.43200231481481488</v>
      </c>
      <c r="BB33" s="1" t="s">
        <v>104</v>
      </c>
      <c r="BC33" s="1">
        <v>806</v>
      </c>
      <c r="BD33" s="111">
        <v>0.43616898148148153</v>
      </c>
      <c r="BE33" s="111">
        <v>0.43880787037037045</v>
      </c>
      <c r="BF33" s="111">
        <v>0.44057870370370378</v>
      </c>
      <c r="BG33" s="111">
        <v>0.44336805555555564</v>
      </c>
      <c r="BH33" s="111">
        <v>0.44559027777777788</v>
      </c>
      <c r="BI33" s="111">
        <v>0.44733796296296308</v>
      </c>
      <c r="BJ33" s="111">
        <v>0.44913194444444454</v>
      </c>
      <c r="BK33" s="111">
        <v>0.45069444444444456</v>
      </c>
      <c r="BL33" s="111">
        <v>0.45225694444444459</v>
      </c>
      <c r="BM33" s="111">
        <v>0.45350694444444456</v>
      </c>
      <c r="BN33" s="111">
        <v>0.45524305555555566</v>
      </c>
      <c r="BO33" s="111">
        <v>0.45662037037037045</v>
      </c>
      <c r="BP33" s="111">
        <v>0.45819444444444452</v>
      </c>
      <c r="BQ33" s="111">
        <v>0.46030092592592597</v>
      </c>
      <c r="BR33" s="111">
        <v>0.46182870370370377</v>
      </c>
      <c r="BS33" s="111">
        <v>0.46326388888888897</v>
      </c>
      <c r="BT33" s="111">
        <v>0.46493055555555562</v>
      </c>
      <c r="BU33" s="111">
        <v>0.46702546296296304</v>
      </c>
      <c r="BV33" s="111">
        <v>0.46909722222222228</v>
      </c>
      <c r="BW33" s="111">
        <v>0.47131944444444451</v>
      </c>
      <c r="BX33" s="111">
        <v>0.47348379629629639</v>
      </c>
      <c r="BY33" s="111">
        <v>0.47618055555555566</v>
      </c>
      <c r="BZ33" s="111">
        <v>0.4779398148148149</v>
      </c>
      <c r="CA33" s="111">
        <v>0.47969907407407414</v>
      </c>
      <c r="CB33" s="111">
        <v>0.48157407407407415</v>
      </c>
      <c r="CC33" s="1" t="s">
        <v>115</v>
      </c>
    </row>
    <row r="34" spans="1:81" s="1" customFormat="1" ht="24" customHeight="1" x14ac:dyDescent="0.25">
      <c r="A34" s="332">
        <v>812</v>
      </c>
      <c r="B34" s="273"/>
      <c r="C34" s="272"/>
      <c r="D34" s="273">
        <v>0.38568287037037041</v>
      </c>
      <c r="E34" s="273">
        <v>0.39074074074074083</v>
      </c>
      <c r="F34" s="272">
        <v>12</v>
      </c>
      <c r="G34" s="331">
        <v>0.42207175925925938</v>
      </c>
      <c r="H34" s="272">
        <v>8</v>
      </c>
      <c r="I34" s="273">
        <v>0.42928240740740747</v>
      </c>
      <c r="J34" s="272">
        <v>8</v>
      </c>
      <c r="K34" s="273">
        <v>0.43640046296296303</v>
      </c>
      <c r="L34" s="272">
        <v>8</v>
      </c>
      <c r="M34" s="272" t="s">
        <v>104</v>
      </c>
      <c r="N34" s="332">
        <v>812</v>
      </c>
      <c r="O34" s="273">
        <v>0.44056712962962968</v>
      </c>
      <c r="P34" s="272">
        <v>8</v>
      </c>
      <c r="Q34" s="273">
        <v>0.44776620370370379</v>
      </c>
      <c r="R34" s="272">
        <v>8</v>
      </c>
      <c r="S34" s="331">
        <v>0.45509259259259272</v>
      </c>
      <c r="T34" s="272">
        <v>8</v>
      </c>
      <c r="U34" s="273">
        <v>0.48597222222222236</v>
      </c>
      <c r="V34" s="272">
        <v>8</v>
      </c>
      <c r="W34" s="273"/>
      <c r="X34" s="332">
        <v>812</v>
      </c>
      <c r="Y34" s="272" t="s">
        <v>114</v>
      </c>
      <c r="Z34" s="398"/>
      <c r="AB34" s="1">
        <v>812</v>
      </c>
      <c r="AC34" s="111">
        <v>0.39074074074074083</v>
      </c>
      <c r="AD34" s="111">
        <v>0.39265046296296308</v>
      </c>
      <c r="AE34" s="111">
        <v>0.39452546296296309</v>
      </c>
      <c r="AF34" s="111">
        <v>0.39629629629629642</v>
      </c>
      <c r="AG34" s="111">
        <v>0.39932870370370382</v>
      </c>
      <c r="AH34" s="111">
        <v>0.40159722222222233</v>
      </c>
      <c r="AI34" s="111">
        <v>0.40410879629629642</v>
      </c>
      <c r="AJ34" s="111">
        <v>0.40612268518518529</v>
      </c>
      <c r="AK34" s="111">
        <v>0.40803240740740754</v>
      </c>
      <c r="AL34" s="111">
        <v>0.40964120370370383</v>
      </c>
      <c r="AM34" s="111">
        <v>0.41103009259259271</v>
      </c>
      <c r="AN34" s="111">
        <v>0.41259259259259273</v>
      </c>
      <c r="AO34" s="111">
        <v>0.41450231481481498</v>
      </c>
      <c r="AP34" s="111">
        <v>0.41608796296296313</v>
      </c>
      <c r="AQ34" s="111">
        <v>0.41744212962962979</v>
      </c>
      <c r="AR34" s="111">
        <v>0.4191666666666668</v>
      </c>
      <c r="AS34" s="111">
        <v>0.42055555555555568</v>
      </c>
      <c r="AT34" s="111">
        <v>0.42207175925925938</v>
      </c>
      <c r="AU34" s="111">
        <v>0.42368055555555567</v>
      </c>
      <c r="AV34" s="111">
        <v>0.42547453703703714</v>
      </c>
      <c r="AW34" s="111">
        <v>0.42723379629629638</v>
      </c>
      <c r="AX34" s="111">
        <v>0.42928240740740747</v>
      </c>
      <c r="AY34" s="111">
        <v>0.43203703703703711</v>
      </c>
      <c r="AZ34" s="111">
        <v>0.43381944444444454</v>
      </c>
      <c r="BA34" s="111">
        <v>0.43640046296296303</v>
      </c>
      <c r="BB34" s="1" t="s">
        <v>104</v>
      </c>
      <c r="BC34" s="1">
        <v>812</v>
      </c>
      <c r="BD34" s="111">
        <v>0.44056712962962968</v>
      </c>
      <c r="BE34" s="111">
        <v>0.4432060185185186</v>
      </c>
      <c r="BF34" s="111">
        <v>0.44497685185185193</v>
      </c>
      <c r="BG34" s="111">
        <v>0.44776620370370379</v>
      </c>
      <c r="BH34" s="111">
        <v>0.44998842592592603</v>
      </c>
      <c r="BI34" s="111">
        <v>0.45173611111111123</v>
      </c>
      <c r="BJ34" s="111">
        <v>0.45353009259259269</v>
      </c>
      <c r="BK34" s="111">
        <v>0.45509259259259272</v>
      </c>
      <c r="BL34" s="111">
        <v>0.45665509259259274</v>
      </c>
      <c r="BM34" s="111">
        <v>0.45790509259259271</v>
      </c>
      <c r="BN34" s="111">
        <v>0.45964120370370382</v>
      </c>
      <c r="BO34" s="111">
        <v>0.46101851851851861</v>
      </c>
      <c r="BP34" s="111">
        <v>0.46259259259259267</v>
      </c>
      <c r="BQ34" s="111">
        <v>0.46469907407407413</v>
      </c>
      <c r="BR34" s="111">
        <v>0.46622685185185192</v>
      </c>
      <c r="BS34" s="111">
        <v>0.46766203703703713</v>
      </c>
      <c r="BT34" s="111">
        <v>0.46932870370370378</v>
      </c>
      <c r="BU34" s="111">
        <v>0.4714236111111112</v>
      </c>
      <c r="BV34" s="111">
        <v>0.47349537037037048</v>
      </c>
      <c r="BW34" s="111">
        <v>0.47571759259259272</v>
      </c>
      <c r="BX34" s="111">
        <v>0.4778819444444446</v>
      </c>
      <c r="BY34" s="111">
        <v>0.48057870370370387</v>
      </c>
      <c r="BZ34" s="111">
        <v>0.48233796296296311</v>
      </c>
      <c r="CA34" s="111">
        <v>0.48409722222222235</v>
      </c>
      <c r="CB34" s="111">
        <v>0.48597222222222236</v>
      </c>
      <c r="CC34" s="1" t="s">
        <v>114</v>
      </c>
    </row>
    <row r="35" spans="1:81" s="1" customFormat="1" ht="24" customHeight="1" x14ac:dyDescent="0.25">
      <c r="A35" s="332">
        <v>816</v>
      </c>
      <c r="B35" s="273"/>
      <c r="C35" s="272"/>
      <c r="D35" s="273">
        <v>0.38959490740740743</v>
      </c>
      <c r="E35" s="273">
        <v>0.39513888888888898</v>
      </c>
      <c r="F35" s="272">
        <v>22</v>
      </c>
      <c r="G35" s="331">
        <v>0.42646990740740753</v>
      </c>
      <c r="H35" s="272">
        <v>16</v>
      </c>
      <c r="I35" s="273">
        <v>0.43368055555555562</v>
      </c>
      <c r="J35" s="272">
        <v>16</v>
      </c>
      <c r="K35" s="273">
        <v>0.44079861111111118</v>
      </c>
      <c r="L35" s="272">
        <v>16</v>
      </c>
      <c r="M35" s="272" t="s">
        <v>104</v>
      </c>
      <c r="N35" s="332">
        <v>816</v>
      </c>
      <c r="O35" s="273">
        <v>0.44496527777777783</v>
      </c>
      <c r="P35" s="272">
        <v>16</v>
      </c>
      <c r="Q35" s="273">
        <v>0.45216435185185194</v>
      </c>
      <c r="R35" s="272">
        <v>16</v>
      </c>
      <c r="S35" s="331">
        <v>0.45949074074074087</v>
      </c>
      <c r="T35" s="272">
        <v>16</v>
      </c>
      <c r="U35" s="273">
        <v>0.49037037037037046</v>
      </c>
      <c r="V35" s="272">
        <v>16</v>
      </c>
      <c r="W35" s="273"/>
      <c r="X35" s="332">
        <v>816</v>
      </c>
      <c r="Y35" s="272" t="s">
        <v>115</v>
      </c>
      <c r="Z35" s="398"/>
      <c r="AB35" s="1">
        <v>816</v>
      </c>
      <c r="AC35" s="111">
        <v>0.39513888888888898</v>
      </c>
      <c r="AD35" s="111">
        <v>0.39704861111111123</v>
      </c>
      <c r="AE35" s="111">
        <v>0.39892361111111124</v>
      </c>
      <c r="AF35" s="111">
        <v>0.40069444444444458</v>
      </c>
      <c r="AG35" s="111">
        <v>0.40372685185185198</v>
      </c>
      <c r="AH35" s="111">
        <v>0.40599537037037048</v>
      </c>
      <c r="AI35" s="111">
        <v>0.40850694444444458</v>
      </c>
      <c r="AJ35" s="111">
        <v>0.41052083333333345</v>
      </c>
      <c r="AK35" s="111">
        <v>0.41243055555555569</v>
      </c>
      <c r="AL35" s="111">
        <v>0.41403935185185198</v>
      </c>
      <c r="AM35" s="111">
        <v>0.41542824074074086</v>
      </c>
      <c r="AN35" s="111">
        <v>0.41699074074074088</v>
      </c>
      <c r="AO35" s="111">
        <v>0.41890046296296313</v>
      </c>
      <c r="AP35" s="111">
        <v>0.42048611111111128</v>
      </c>
      <c r="AQ35" s="111">
        <v>0.42184027777777794</v>
      </c>
      <c r="AR35" s="111">
        <v>0.42356481481481495</v>
      </c>
      <c r="AS35" s="111">
        <v>0.42495370370370383</v>
      </c>
      <c r="AT35" s="111">
        <v>0.42646990740740753</v>
      </c>
      <c r="AU35" s="111">
        <v>0.42807870370370382</v>
      </c>
      <c r="AV35" s="111">
        <v>0.42987268518518529</v>
      </c>
      <c r="AW35" s="111">
        <v>0.43163194444444453</v>
      </c>
      <c r="AX35" s="111">
        <v>0.43368055555555562</v>
      </c>
      <c r="AY35" s="111">
        <v>0.43643518518518526</v>
      </c>
      <c r="AZ35" s="111">
        <v>0.43821759259259269</v>
      </c>
      <c r="BA35" s="111">
        <v>0.44079861111111118</v>
      </c>
      <c r="BB35" s="1" t="s">
        <v>104</v>
      </c>
      <c r="BC35" s="1">
        <v>816</v>
      </c>
      <c r="BD35" s="111">
        <v>0.44496527777777783</v>
      </c>
      <c r="BE35" s="111">
        <v>0.44760416666666675</v>
      </c>
      <c r="BF35" s="111">
        <v>0.44937500000000008</v>
      </c>
      <c r="BG35" s="111">
        <v>0.45216435185185194</v>
      </c>
      <c r="BH35" s="111">
        <v>0.45438657407407418</v>
      </c>
      <c r="BI35" s="111">
        <v>0.45613425925925938</v>
      </c>
      <c r="BJ35" s="111">
        <v>0.45792824074074084</v>
      </c>
      <c r="BK35" s="111">
        <v>0.45949074074074087</v>
      </c>
      <c r="BL35" s="111">
        <v>0.46105324074074089</v>
      </c>
      <c r="BM35" s="111">
        <v>0.46230324074074086</v>
      </c>
      <c r="BN35" s="111">
        <v>0.46403935185185197</v>
      </c>
      <c r="BO35" s="111">
        <v>0.46541666666666676</v>
      </c>
      <c r="BP35" s="111">
        <v>0.46699074074074082</v>
      </c>
      <c r="BQ35" s="111">
        <v>0.46909722222222228</v>
      </c>
      <c r="BR35" s="111">
        <v>0.47062500000000007</v>
      </c>
      <c r="BS35" s="111">
        <v>0.47206018518518528</v>
      </c>
      <c r="BT35" s="111">
        <v>0.47372685185185193</v>
      </c>
      <c r="BU35" s="111">
        <v>0.47582175925925935</v>
      </c>
      <c r="BV35" s="111">
        <v>0.47789351851851858</v>
      </c>
      <c r="BW35" s="111">
        <v>0.48011574074074082</v>
      </c>
      <c r="BX35" s="111">
        <v>0.48228009259259269</v>
      </c>
      <c r="BY35" s="111">
        <v>0.48497685185185196</v>
      </c>
      <c r="BZ35" s="111">
        <v>0.4867361111111112</v>
      </c>
      <c r="CA35" s="111">
        <v>0.48849537037037044</v>
      </c>
      <c r="CB35" s="111">
        <v>0.49037037037037046</v>
      </c>
      <c r="CC35" s="1" t="s">
        <v>115</v>
      </c>
    </row>
    <row r="36" spans="1:81" s="1" customFormat="1" ht="24" customHeight="1" x14ac:dyDescent="0.25">
      <c r="A36" s="332">
        <v>807</v>
      </c>
      <c r="B36" s="273"/>
      <c r="C36" s="272"/>
      <c r="D36" s="273">
        <v>0.39262731481481494</v>
      </c>
      <c r="E36" s="273">
        <v>0.39953703703703713</v>
      </c>
      <c r="F36" s="272">
        <v>11</v>
      </c>
      <c r="G36" s="331">
        <v>0.43086805555555568</v>
      </c>
      <c r="H36" s="272">
        <v>15</v>
      </c>
      <c r="I36" s="273">
        <v>0.43807870370370378</v>
      </c>
      <c r="J36" s="272">
        <v>15</v>
      </c>
      <c r="K36" s="273">
        <v>0.44519675925925933</v>
      </c>
      <c r="L36" s="272">
        <v>15</v>
      </c>
      <c r="M36" s="272" t="s">
        <v>104</v>
      </c>
      <c r="N36" s="332">
        <v>807</v>
      </c>
      <c r="O36" s="273">
        <v>0.44936342592592599</v>
      </c>
      <c r="P36" s="272">
        <v>15</v>
      </c>
      <c r="Q36" s="273">
        <v>0.45656250000000009</v>
      </c>
      <c r="R36" s="272">
        <v>15</v>
      </c>
      <c r="S36" s="331">
        <v>0.46388888888888902</v>
      </c>
      <c r="T36" s="272">
        <v>15</v>
      </c>
      <c r="U36" s="273">
        <v>0.49476851851851866</v>
      </c>
      <c r="V36" s="272">
        <v>15</v>
      </c>
      <c r="W36" s="273"/>
      <c r="X36" s="332">
        <v>807</v>
      </c>
      <c r="Y36" s="272" t="s">
        <v>114</v>
      </c>
      <c r="Z36" s="398"/>
      <c r="AB36" s="1">
        <v>807</v>
      </c>
      <c r="AC36" s="111">
        <v>0.39953703703703713</v>
      </c>
      <c r="AD36" s="111">
        <v>0.40144675925925938</v>
      </c>
      <c r="AE36" s="111">
        <v>0.40332175925925939</v>
      </c>
      <c r="AF36" s="111">
        <v>0.40509259259259273</v>
      </c>
      <c r="AG36" s="111">
        <v>0.40812500000000013</v>
      </c>
      <c r="AH36" s="111">
        <v>0.41039351851851863</v>
      </c>
      <c r="AI36" s="111">
        <v>0.41290509259259273</v>
      </c>
      <c r="AJ36" s="111">
        <v>0.4149189814814816</v>
      </c>
      <c r="AK36" s="111">
        <v>0.41682870370370384</v>
      </c>
      <c r="AL36" s="111">
        <v>0.41843750000000013</v>
      </c>
      <c r="AM36" s="111">
        <v>0.41982638888888901</v>
      </c>
      <c r="AN36" s="111">
        <v>0.42138888888888903</v>
      </c>
      <c r="AO36" s="111">
        <v>0.42329861111111128</v>
      </c>
      <c r="AP36" s="111">
        <v>0.42488425925925943</v>
      </c>
      <c r="AQ36" s="111">
        <v>0.42623842592592609</v>
      </c>
      <c r="AR36" s="111">
        <v>0.4279629629629631</v>
      </c>
      <c r="AS36" s="111">
        <v>0.42935185185185198</v>
      </c>
      <c r="AT36" s="111">
        <v>0.43086805555555568</v>
      </c>
      <c r="AU36" s="111">
        <v>0.43247685185185197</v>
      </c>
      <c r="AV36" s="111">
        <v>0.43427083333333344</v>
      </c>
      <c r="AW36" s="111">
        <v>0.43603009259259268</v>
      </c>
      <c r="AX36" s="111">
        <v>0.43807870370370378</v>
      </c>
      <c r="AY36" s="111">
        <v>0.44083333333333341</v>
      </c>
      <c r="AZ36" s="111">
        <v>0.44261574074074084</v>
      </c>
      <c r="BA36" s="111">
        <v>0.44519675925925933</v>
      </c>
      <c r="BB36" s="1" t="s">
        <v>104</v>
      </c>
      <c r="BC36" s="1">
        <v>807</v>
      </c>
      <c r="BD36" s="111">
        <v>0.44936342592592599</v>
      </c>
      <c r="BE36" s="111">
        <v>0.4520023148148149</v>
      </c>
      <c r="BF36" s="111">
        <v>0.45377314814814823</v>
      </c>
      <c r="BG36" s="111">
        <v>0.45656250000000009</v>
      </c>
      <c r="BH36" s="111">
        <v>0.45878472222222233</v>
      </c>
      <c r="BI36" s="111">
        <v>0.46053240740740753</v>
      </c>
      <c r="BJ36" s="111">
        <v>0.46232638888888899</v>
      </c>
      <c r="BK36" s="111">
        <v>0.46388888888888902</v>
      </c>
      <c r="BL36" s="111">
        <v>0.46545138888888904</v>
      </c>
      <c r="BM36" s="111">
        <v>0.46670138888888901</v>
      </c>
      <c r="BN36" s="111">
        <v>0.46843750000000012</v>
      </c>
      <c r="BO36" s="111">
        <v>0.46981481481481491</v>
      </c>
      <c r="BP36" s="111">
        <v>0.47138888888888897</v>
      </c>
      <c r="BQ36" s="111">
        <v>0.47349537037037043</v>
      </c>
      <c r="BR36" s="111">
        <v>0.47502314814814822</v>
      </c>
      <c r="BS36" s="111">
        <v>0.47645833333333343</v>
      </c>
      <c r="BT36" s="111">
        <v>0.47812500000000008</v>
      </c>
      <c r="BU36" s="111">
        <v>0.4802199074074075</v>
      </c>
      <c r="BV36" s="111">
        <v>0.48229166666666679</v>
      </c>
      <c r="BW36" s="111">
        <v>0.48451388888888902</v>
      </c>
      <c r="BX36" s="111">
        <v>0.4866782407407409</v>
      </c>
      <c r="BY36" s="111">
        <v>0.48937500000000017</v>
      </c>
      <c r="BZ36" s="111">
        <v>0.49113425925925941</v>
      </c>
      <c r="CA36" s="111">
        <v>0.49289351851851865</v>
      </c>
      <c r="CB36" s="111">
        <v>0.49476851851851866</v>
      </c>
      <c r="CC36" s="1" t="s">
        <v>114</v>
      </c>
    </row>
    <row r="37" spans="1:81" s="1" customFormat="1" ht="24" customHeight="1" x14ac:dyDescent="0.25">
      <c r="A37" s="332">
        <v>813</v>
      </c>
      <c r="B37" s="273"/>
      <c r="C37" s="272"/>
      <c r="D37" s="273">
        <v>0.39800925925925934</v>
      </c>
      <c r="E37" s="273">
        <v>0.40393518518518529</v>
      </c>
      <c r="F37" s="272">
        <v>19</v>
      </c>
      <c r="G37" s="331">
        <v>0.43526620370370384</v>
      </c>
      <c r="H37" s="272">
        <v>2</v>
      </c>
      <c r="I37" s="273">
        <v>0.44247685185185193</v>
      </c>
      <c r="J37" s="272">
        <v>2</v>
      </c>
      <c r="K37" s="273">
        <v>0.44959490740740748</v>
      </c>
      <c r="L37" s="272">
        <v>2</v>
      </c>
      <c r="M37" s="272" t="s">
        <v>104</v>
      </c>
      <c r="N37" s="332">
        <v>813</v>
      </c>
      <c r="O37" s="273">
        <v>0.45376157407407414</v>
      </c>
      <c r="P37" s="272">
        <v>2</v>
      </c>
      <c r="Q37" s="273">
        <v>0.46096064814814824</v>
      </c>
      <c r="R37" s="272">
        <v>2</v>
      </c>
      <c r="S37" s="331">
        <v>0.46828703703703717</v>
      </c>
      <c r="T37" s="272">
        <v>2</v>
      </c>
      <c r="U37" s="273">
        <v>0.49916666666666676</v>
      </c>
      <c r="V37" s="272">
        <v>2</v>
      </c>
      <c r="W37" s="273"/>
      <c r="X37" s="332">
        <v>813</v>
      </c>
      <c r="Y37" s="272" t="s">
        <v>115</v>
      </c>
      <c r="Z37" s="398"/>
      <c r="AB37" s="1">
        <v>813</v>
      </c>
      <c r="AC37" s="111">
        <v>0.40393518518518529</v>
      </c>
      <c r="AD37" s="111">
        <v>0.40584490740740753</v>
      </c>
      <c r="AE37" s="111">
        <v>0.40771990740740754</v>
      </c>
      <c r="AF37" s="111">
        <v>0.40949074074074088</v>
      </c>
      <c r="AG37" s="111">
        <v>0.41252314814814828</v>
      </c>
      <c r="AH37" s="111">
        <v>0.41479166666666678</v>
      </c>
      <c r="AI37" s="111">
        <v>0.41730324074074088</v>
      </c>
      <c r="AJ37" s="111">
        <v>0.41931712962962975</v>
      </c>
      <c r="AK37" s="111">
        <v>0.42122685185185199</v>
      </c>
      <c r="AL37" s="111">
        <v>0.42283564814814828</v>
      </c>
      <c r="AM37" s="111">
        <v>0.42422453703703716</v>
      </c>
      <c r="AN37" s="111">
        <v>0.42578703703703719</v>
      </c>
      <c r="AO37" s="111">
        <v>0.42769675925925943</v>
      </c>
      <c r="AP37" s="111">
        <v>0.42928240740740758</v>
      </c>
      <c r="AQ37" s="111">
        <v>0.43063657407407424</v>
      </c>
      <c r="AR37" s="111">
        <v>0.43236111111111125</v>
      </c>
      <c r="AS37" s="111">
        <v>0.43375000000000014</v>
      </c>
      <c r="AT37" s="111">
        <v>0.43526620370370384</v>
      </c>
      <c r="AU37" s="111">
        <v>0.43687500000000012</v>
      </c>
      <c r="AV37" s="111">
        <v>0.43866898148148159</v>
      </c>
      <c r="AW37" s="111">
        <v>0.44042824074074083</v>
      </c>
      <c r="AX37" s="111">
        <v>0.44247685185185193</v>
      </c>
      <c r="AY37" s="111">
        <v>0.44523148148148156</v>
      </c>
      <c r="AZ37" s="111">
        <v>0.44701388888888899</v>
      </c>
      <c r="BA37" s="111">
        <v>0.44959490740740748</v>
      </c>
      <c r="BB37" s="1" t="s">
        <v>104</v>
      </c>
      <c r="BC37" s="1">
        <v>813</v>
      </c>
      <c r="BD37" s="111">
        <v>0.45376157407407414</v>
      </c>
      <c r="BE37" s="111">
        <v>0.45640046296296305</v>
      </c>
      <c r="BF37" s="111">
        <v>0.45817129629629638</v>
      </c>
      <c r="BG37" s="111">
        <v>0.46096064814814824</v>
      </c>
      <c r="BH37" s="111">
        <v>0.46318287037037048</v>
      </c>
      <c r="BI37" s="111">
        <v>0.46493055555555568</v>
      </c>
      <c r="BJ37" s="111">
        <v>0.46672453703703715</v>
      </c>
      <c r="BK37" s="111">
        <v>0.46828703703703717</v>
      </c>
      <c r="BL37" s="111">
        <v>0.46984953703703719</v>
      </c>
      <c r="BM37" s="111">
        <v>0.47109953703703716</v>
      </c>
      <c r="BN37" s="111">
        <v>0.47283564814814827</v>
      </c>
      <c r="BO37" s="111">
        <v>0.47421296296296306</v>
      </c>
      <c r="BP37" s="111">
        <v>0.47578703703703712</v>
      </c>
      <c r="BQ37" s="111">
        <v>0.47789351851851858</v>
      </c>
      <c r="BR37" s="111">
        <v>0.47942129629629637</v>
      </c>
      <c r="BS37" s="111">
        <v>0.48085648148148158</v>
      </c>
      <c r="BT37" s="111">
        <v>0.48252314814814823</v>
      </c>
      <c r="BU37" s="111">
        <v>0.48461805555555565</v>
      </c>
      <c r="BV37" s="111">
        <v>0.48668981481481488</v>
      </c>
      <c r="BW37" s="111">
        <v>0.48891203703703712</v>
      </c>
      <c r="BX37" s="111">
        <v>0.49107638888888899</v>
      </c>
      <c r="BY37" s="111">
        <v>0.49377314814814827</v>
      </c>
      <c r="BZ37" s="111">
        <v>0.4955324074074075</v>
      </c>
      <c r="CA37" s="111">
        <v>0.49729166666666674</v>
      </c>
      <c r="CB37" s="111">
        <v>0.49916666666666676</v>
      </c>
      <c r="CC37" s="1" t="s">
        <v>115</v>
      </c>
    </row>
    <row r="38" spans="1:81" s="1" customFormat="1" ht="24" customHeight="1" x14ac:dyDescent="0.25">
      <c r="A38" s="332">
        <v>802</v>
      </c>
      <c r="B38" s="273"/>
      <c r="C38" s="272"/>
      <c r="D38" s="273">
        <v>0.40240740740740744</v>
      </c>
      <c r="E38" s="273">
        <v>0.40833333333333344</v>
      </c>
      <c r="F38" s="272">
        <v>30</v>
      </c>
      <c r="G38" s="331">
        <v>0.43966435185185199</v>
      </c>
      <c r="H38" s="272">
        <v>10</v>
      </c>
      <c r="I38" s="273">
        <v>0.44687500000000008</v>
      </c>
      <c r="J38" s="272">
        <v>10</v>
      </c>
      <c r="K38" s="273">
        <v>0.45399305555555564</v>
      </c>
      <c r="L38" s="272">
        <v>10</v>
      </c>
      <c r="M38" s="272" t="s">
        <v>104</v>
      </c>
      <c r="N38" s="332">
        <v>802</v>
      </c>
      <c r="O38" s="273">
        <v>0.45815972222222229</v>
      </c>
      <c r="P38" s="272">
        <v>10</v>
      </c>
      <c r="Q38" s="273">
        <v>0.4653587962962964</v>
      </c>
      <c r="R38" s="272">
        <v>10</v>
      </c>
      <c r="S38" s="331">
        <v>0.47268518518518532</v>
      </c>
      <c r="T38" s="272">
        <v>10</v>
      </c>
      <c r="U38" s="273">
        <v>0.50356481481481496</v>
      </c>
      <c r="V38" s="272">
        <v>10</v>
      </c>
      <c r="W38" s="273"/>
      <c r="X38" s="332">
        <v>802</v>
      </c>
      <c r="Y38" s="272" t="s">
        <v>114</v>
      </c>
      <c r="Z38" s="398"/>
      <c r="AB38" s="1">
        <v>802</v>
      </c>
      <c r="AC38" s="111">
        <v>0.40833333333333344</v>
      </c>
      <c r="AD38" s="111">
        <v>0.41024305555555568</v>
      </c>
      <c r="AE38" s="111">
        <v>0.4121180555555557</v>
      </c>
      <c r="AF38" s="111">
        <v>0.41388888888888903</v>
      </c>
      <c r="AG38" s="111">
        <v>0.41692129629629643</v>
      </c>
      <c r="AH38" s="111">
        <v>0.41918981481481493</v>
      </c>
      <c r="AI38" s="111">
        <v>0.42170138888888903</v>
      </c>
      <c r="AJ38" s="111">
        <v>0.4237152777777779</v>
      </c>
      <c r="AK38" s="111">
        <v>0.42562500000000014</v>
      </c>
      <c r="AL38" s="111">
        <v>0.42723379629629643</v>
      </c>
      <c r="AM38" s="111">
        <v>0.42862268518518531</v>
      </c>
      <c r="AN38" s="111">
        <v>0.43018518518518534</v>
      </c>
      <c r="AO38" s="111">
        <v>0.43209490740740758</v>
      </c>
      <c r="AP38" s="111">
        <v>0.43368055555555574</v>
      </c>
      <c r="AQ38" s="111">
        <v>0.43503472222222239</v>
      </c>
      <c r="AR38" s="111">
        <v>0.4367592592592594</v>
      </c>
      <c r="AS38" s="111">
        <v>0.43814814814814829</v>
      </c>
      <c r="AT38" s="111">
        <v>0.43966435185185199</v>
      </c>
      <c r="AU38" s="111">
        <v>0.44127314814814828</v>
      </c>
      <c r="AV38" s="111">
        <v>0.44306712962962974</v>
      </c>
      <c r="AW38" s="111">
        <v>0.44482638888888898</v>
      </c>
      <c r="AX38" s="111">
        <v>0.44687500000000008</v>
      </c>
      <c r="AY38" s="111">
        <v>0.44962962962962971</v>
      </c>
      <c r="AZ38" s="111">
        <v>0.45141203703703714</v>
      </c>
      <c r="BA38" s="111">
        <v>0.45399305555555564</v>
      </c>
      <c r="BB38" s="1" t="s">
        <v>104</v>
      </c>
      <c r="BC38" s="1">
        <v>802</v>
      </c>
      <c r="BD38" s="111">
        <v>0.45815972222222229</v>
      </c>
      <c r="BE38" s="111">
        <v>0.4607986111111112</v>
      </c>
      <c r="BF38" s="111">
        <v>0.46256944444444453</v>
      </c>
      <c r="BG38" s="111">
        <v>0.4653587962962964</v>
      </c>
      <c r="BH38" s="111">
        <v>0.46758101851851863</v>
      </c>
      <c r="BI38" s="111">
        <v>0.46932870370370383</v>
      </c>
      <c r="BJ38" s="111">
        <v>0.4711226851851853</v>
      </c>
      <c r="BK38" s="111">
        <v>0.47268518518518532</v>
      </c>
      <c r="BL38" s="111">
        <v>0.47424768518518534</v>
      </c>
      <c r="BM38" s="111">
        <v>0.47549768518518531</v>
      </c>
      <c r="BN38" s="111">
        <v>0.47723379629629642</v>
      </c>
      <c r="BO38" s="111">
        <v>0.47861111111111121</v>
      </c>
      <c r="BP38" s="111">
        <v>0.48018518518518527</v>
      </c>
      <c r="BQ38" s="111">
        <v>0.48229166666666673</v>
      </c>
      <c r="BR38" s="111">
        <v>0.48381944444444452</v>
      </c>
      <c r="BS38" s="111">
        <v>0.48525462962962973</v>
      </c>
      <c r="BT38" s="111">
        <v>0.48692129629629638</v>
      </c>
      <c r="BU38" s="111">
        <v>0.4890162037037038</v>
      </c>
      <c r="BV38" s="111">
        <v>0.49108796296296309</v>
      </c>
      <c r="BW38" s="111">
        <v>0.49331018518518532</v>
      </c>
      <c r="BX38" s="111">
        <v>0.4954745370370372</v>
      </c>
      <c r="BY38" s="111">
        <v>0.49817129629629647</v>
      </c>
      <c r="BZ38" s="111">
        <v>0.49993055555555571</v>
      </c>
      <c r="CA38" s="111">
        <v>0.501689814814815</v>
      </c>
      <c r="CB38" s="111">
        <v>0.50356481481481496</v>
      </c>
      <c r="CC38" s="1" t="s">
        <v>114</v>
      </c>
    </row>
    <row r="39" spans="1:81" s="1" customFormat="1" ht="24" customHeight="1" x14ac:dyDescent="0.25">
      <c r="A39" s="332">
        <v>815</v>
      </c>
      <c r="B39" s="273"/>
      <c r="C39" s="272"/>
      <c r="D39" s="273">
        <v>0.40680555555555564</v>
      </c>
      <c r="E39" s="273">
        <v>0.41273148148148159</v>
      </c>
      <c r="F39" s="272">
        <v>20</v>
      </c>
      <c r="G39" s="331">
        <v>0.44406250000000014</v>
      </c>
      <c r="H39" s="272">
        <v>5</v>
      </c>
      <c r="I39" s="273">
        <v>0.45127314814814823</v>
      </c>
      <c r="J39" s="272">
        <v>5</v>
      </c>
      <c r="K39" s="273">
        <v>0.45839120370370379</v>
      </c>
      <c r="L39" s="272">
        <v>5</v>
      </c>
      <c r="M39" s="272" t="s">
        <v>104</v>
      </c>
      <c r="N39" s="332">
        <v>815</v>
      </c>
      <c r="O39" s="273">
        <v>0.46255787037037044</v>
      </c>
      <c r="P39" s="272">
        <v>5</v>
      </c>
      <c r="Q39" s="273">
        <v>0.46975694444444455</v>
      </c>
      <c r="R39" s="272">
        <v>5</v>
      </c>
      <c r="S39" s="331">
        <v>0.47708333333333347</v>
      </c>
      <c r="T39" s="272">
        <v>5</v>
      </c>
      <c r="U39" s="273">
        <v>0.50796296296296295</v>
      </c>
      <c r="V39" s="272">
        <v>5</v>
      </c>
      <c r="W39" s="273"/>
      <c r="X39" s="332">
        <v>815</v>
      </c>
      <c r="Y39" s="272" t="s">
        <v>115</v>
      </c>
      <c r="Z39" s="398"/>
      <c r="AB39" s="1">
        <v>815</v>
      </c>
      <c r="AC39" s="111">
        <v>0.41273148148148159</v>
      </c>
      <c r="AD39" s="111">
        <v>0.41464120370370383</v>
      </c>
      <c r="AE39" s="111">
        <v>0.41651620370370385</v>
      </c>
      <c r="AF39" s="111">
        <v>0.41828703703703718</v>
      </c>
      <c r="AG39" s="111">
        <v>0.42131944444444458</v>
      </c>
      <c r="AH39" s="111">
        <v>0.42358796296296308</v>
      </c>
      <c r="AI39" s="111">
        <v>0.42609953703703718</v>
      </c>
      <c r="AJ39" s="111">
        <v>0.42811342592592605</v>
      </c>
      <c r="AK39" s="111">
        <v>0.43002314814814829</v>
      </c>
      <c r="AL39" s="111">
        <v>0.43163194444444458</v>
      </c>
      <c r="AM39" s="111">
        <v>0.43302083333333347</v>
      </c>
      <c r="AN39" s="111">
        <v>0.43458333333333349</v>
      </c>
      <c r="AO39" s="111">
        <v>0.43649305555555573</v>
      </c>
      <c r="AP39" s="111">
        <v>0.43807870370370389</v>
      </c>
      <c r="AQ39" s="111">
        <v>0.43943287037037054</v>
      </c>
      <c r="AR39" s="111">
        <v>0.44115740740740755</v>
      </c>
      <c r="AS39" s="111">
        <v>0.44254629629629644</v>
      </c>
      <c r="AT39" s="111">
        <v>0.44406250000000014</v>
      </c>
      <c r="AU39" s="111">
        <v>0.44567129629629643</v>
      </c>
      <c r="AV39" s="111">
        <v>0.44746527777777789</v>
      </c>
      <c r="AW39" s="111">
        <v>0.44922453703703713</v>
      </c>
      <c r="AX39" s="111">
        <v>0.45127314814814823</v>
      </c>
      <c r="AY39" s="111">
        <v>0.45402777777777786</v>
      </c>
      <c r="AZ39" s="111">
        <v>0.45581018518518529</v>
      </c>
      <c r="BA39" s="111">
        <v>0.45839120370370379</v>
      </c>
      <c r="BB39" s="1" t="s">
        <v>104</v>
      </c>
      <c r="BC39" s="1">
        <v>815</v>
      </c>
      <c r="BD39" s="111">
        <v>0.46255787037037044</v>
      </c>
      <c r="BE39" s="111">
        <v>0.46519675925925935</v>
      </c>
      <c r="BF39" s="111">
        <v>0.46696759259259268</v>
      </c>
      <c r="BG39" s="111">
        <v>0.46975694444444455</v>
      </c>
      <c r="BH39" s="111">
        <v>0.47197916666666678</v>
      </c>
      <c r="BI39" s="111">
        <v>0.47372685185185198</v>
      </c>
      <c r="BJ39" s="111">
        <v>0.47552083333333345</v>
      </c>
      <c r="BK39" s="111">
        <v>0.47708333333333347</v>
      </c>
      <c r="BL39" s="111">
        <v>0.47864583333333349</v>
      </c>
      <c r="BM39" s="111">
        <v>0.47989583333333347</v>
      </c>
      <c r="BN39" s="111">
        <v>0.48163194444444457</v>
      </c>
      <c r="BO39" s="111">
        <v>0.48300925925925936</v>
      </c>
      <c r="BP39" s="111">
        <v>0.48458333333333342</v>
      </c>
      <c r="BQ39" s="111">
        <v>0.48668981481481488</v>
      </c>
      <c r="BR39" s="111">
        <v>0.48821759259259268</v>
      </c>
      <c r="BS39" s="111">
        <v>0.48965277777777788</v>
      </c>
      <c r="BT39" s="111">
        <v>0.49131944444444453</v>
      </c>
      <c r="BU39" s="111">
        <v>0.49341435185185195</v>
      </c>
      <c r="BV39" s="111">
        <v>0.49548611111111118</v>
      </c>
      <c r="BW39" s="111">
        <v>0.49770833333333342</v>
      </c>
      <c r="BX39" s="111">
        <v>0.49987268518518529</v>
      </c>
      <c r="BY39" s="111">
        <v>0.50256944444444451</v>
      </c>
      <c r="BZ39" s="111">
        <v>0.50432870370370375</v>
      </c>
      <c r="CA39" s="111">
        <v>0.50608796296296299</v>
      </c>
      <c r="CB39" s="111">
        <v>0.50796296296296295</v>
      </c>
      <c r="CC39" s="1" t="s">
        <v>115</v>
      </c>
    </row>
    <row r="40" spans="1:81" s="1" customFormat="1" ht="24" customHeight="1" x14ac:dyDescent="0.25">
      <c r="A40" s="332">
        <v>808</v>
      </c>
      <c r="B40" s="273"/>
      <c r="C40" s="272"/>
      <c r="D40" s="273">
        <v>0.41120370370370374</v>
      </c>
      <c r="E40" s="273">
        <v>0.41712962962962974</v>
      </c>
      <c r="F40" s="272">
        <v>32</v>
      </c>
      <c r="G40" s="331">
        <v>0.44846064814814829</v>
      </c>
      <c r="H40" s="272">
        <v>9</v>
      </c>
      <c r="I40" s="273">
        <v>0.45567129629629638</v>
      </c>
      <c r="J40" s="272">
        <v>9</v>
      </c>
      <c r="K40" s="273">
        <v>0.46278935185185194</v>
      </c>
      <c r="L40" s="272">
        <v>9</v>
      </c>
      <c r="M40" s="272" t="s">
        <v>104</v>
      </c>
      <c r="N40" s="332">
        <v>808</v>
      </c>
      <c r="O40" s="273">
        <v>0.46695601851851859</v>
      </c>
      <c r="P40" s="272">
        <v>9</v>
      </c>
      <c r="Q40" s="273">
        <v>0.4741550925925927</v>
      </c>
      <c r="R40" s="272">
        <v>9</v>
      </c>
      <c r="S40" s="331">
        <v>0.48148148148148162</v>
      </c>
      <c r="T40" s="272">
        <v>9</v>
      </c>
      <c r="U40" s="273">
        <v>0.51236111111111116</v>
      </c>
      <c r="V40" s="272">
        <v>9</v>
      </c>
      <c r="W40" s="273"/>
      <c r="X40" s="332">
        <v>808</v>
      </c>
      <c r="Y40" s="272" t="s">
        <v>114</v>
      </c>
      <c r="Z40" s="398"/>
      <c r="AB40" s="1">
        <v>808</v>
      </c>
      <c r="AC40" s="111">
        <v>0.41712962962962974</v>
      </c>
      <c r="AD40" s="111">
        <v>0.41903935185185198</v>
      </c>
      <c r="AE40" s="111">
        <v>0.420914351851852</v>
      </c>
      <c r="AF40" s="111">
        <v>0.42268518518518533</v>
      </c>
      <c r="AG40" s="111">
        <v>0.42571759259259273</v>
      </c>
      <c r="AH40" s="111">
        <v>0.42798611111111123</v>
      </c>
      <c r="AI40" s="111">
        <v>0.43049768518518533</v>
      </c>
      <c r="AJ40" s="111">
        <v>0.4325115740740742</v>
      </c>
      <c r="AK40" s="111">
        <v>0.43442129629629644</v>
      </c>
      <c r="AL40" s="111">
        <v>0.43603009259259273</v>
      </c>
      <c r="AM40" s="111">
        <v>0.43741898148148162</v>
      </c>
      <c r="AN40" s="111">
        <v>0.43898148148148164</v>
      </c>
      <c r="AO40" s="111">
        <v>0.44089120370370388</v>
      </c>
      <c r="AP40" s="111">
        <v>0.44247685185185204</v>
      </c>
      <c r="AQ40" s="111">
        <v>0.44383101851851869</v>
      </c>
      <c r="AR40" s="111">
        <v>0.4455555555555557</v>
      </c>
      <c r="AS40" s="111">
        <v>0.44694444444444459</v>
      </c>
      <c r="AT40" s="111">
        <v>0.44846064814814829</v>
      </c>
      <c r="AU40" s="111">
        <v>0.45006944444444458</v>
      </c>
      <c r="AV40" s="111">
        <v>0.45186342592592604</v>
      </c>
      <c r="AW40" s="111">
        <v>0.45362268518518528</v>
      </c>
      <c r="AX40" s="111">
        <v>0.45567129629629638</v>
      </c>
      <c r="AY40" s="111">
        <v>0.45842592592592601</v>
      </c>
      <c r="AZ40" s="111">
        <v>0.46020833333333344</v>
      </c>
      <c r="BA40" s="111">
        <v>0.46278935185185194</v>
      </c>
      <c r="BB40" s="1" t="s">
        <v>104</v>
      </c>
      <c r="BC40" s="1">
        <v>808</v>
      </c>
      <c r="BD40" s="111">
        <v>0.46695601851851859</v>
      </c>
      <c r="BE40" s="111">
        <v>0.4695949074074075</v>
      </c>
      <c r="BF40" s="111">
        <v>0.47136574074074084</v>
      </c>
      <c r="BG40" s="111">
        <v>0.4741550925925927</v>
      </c>
      <c r="BH40" s="111">
        <v>0.47637731481481493</v>
      </c>
      <c r="BI40" s="111">
        <v>0.47812500000000013</v>
      </c>
      <c r="BJ40" s="111">
        <v>0.4799189814814816</v>
      </c>
      <c r="BK40" s="111">
        <v>0.48148148148148162</v>
      </c>
      <c r="BL40" s="111">
        <v>0.48304398148148164</v>
      </c>
      <c r="BM40" s="111">
        <v>0.48429398148148162</v>
      </c>
      <c r="BN40" s="111">
        <v>0.48603009259259272</v>
      </c>
      <c r="BO40" s="111">
        <v>0.48740740740740751</v>
      </c>
      <c r="BP40" s="111">
        <v>0.48898148148148157</v>
      </c>
      <c r="BQ40" s="111">
        <v>0.49108796296296303</v>
      </c>
      <c r="BR40" s="111">
        <v>0.49261574074074083</v>
      </c>
      <c r="BS40" s="111">
        <v>0.49405092592592603</v>
      </c>
      <c r="BT40" s="111">
        <v>0.49571759259259268</v>
      </c>
      <c r="BU40" s="111">
        <v>0.4978125000000001</v>
      </c>
      <c r="BV40" s="111">
        <v>0.49988425925925939</v>
      </c>
      <c r="BW40" s="111">
        <v>0.50210648148148163</v>
      </c>
      <c r="BX40" s="111">
        <v>0.50427083333333345</v>
      </c>
      <c r="BY40" s="111">
        <v>0.50696759259259272</v>
      </c>
      <c r="BZ40" s="111">
        <v>0.50872685185185196</v>
      </c>
      <c r="CA40" s="111">
        <v>0.5104861111111112</v>
      </c>
      <c r="CB40" s="111">
        <v>0.51236111111111116</v>
      </c>
      <c r="CC40" s="1" t="s">
        <v>114</v>
      </c>
    </row>
    <row r="41" spans="1:81" s="1" customFormat="1" ht="24" customHeight="1" x14ac:dyDescent="0.25">
      <c r="A41" s="332">
        <v>818</v>
      </c>
      <c r="B41" s="273"/>
      <c r="C41" s="272"/>
      <c r="D41" s="273">
        <v>0.41560185185185194</v>
      </c>
      <c r="E41" s="273">
        <v>0.42152777777777789</v>
      </c>
      <c r="F41" s="272">
        <v>23</v>
      </c>
      <c r="G41" s="331">
        <v>0.45285879629629644</v>
      </c>
      <c r="H41" s="272">
        <v>1</v>
      </c>
      <c r="I41" s="273">
        <v>0.46006944444444453</v>
      </c>
      <c r="J41" s="272">
        <v>1</v>
      </c>
      <c r="K41" s="273">
        <v>0.46718750000000009</v>
      </c>
      <c r="L41" s="272">
        <v>1</v>
      </c>
      <c r="M41" s="272" t="s">
        <v>104</v>
      </c>
      <c r="N41" s="332">
        <v>818</v>
      </c>
      <c r="O41" s="273">
        <v>0.47135416666666674</v>
      </c>
      <c r="P41" s="272">
        <v>1</v>
      </c>
      <c r="Q41" s="273">
        <v>0.47855324074074085</v>
      </c>
      <c r="R41" s="272">
        <v>1</v>
      </c>
      <c r="S41" s="331">
        <v>0.48587962962962977</v>
      </c>
      <c r="T41" s="272">
        <v>1</v>
      </c>
      <c r="U41" s="273">
        <v>0.51675925925925925</v>
      </c>
      <c r="V41" s="272">
        <v>1</v>
      </c>
      <c r="W41" s="273"/>
      <c r="X41" s="332">
        <v>818</v>
      </c>
      <c r="Y41" s="272" t="s">
        <v>115</v>
      </c>
      <c r="Z41" s="398"/>
      <c r="AB41" s="1">
        <v>818</v>
      </c>
      <c r="AC41" s="111">
        <v>0.42152777777777789</v>
      </c>
      <c r="AD41" s="111">
        <v>0.42343750000000013</v>
      </c>
      <c r="AE41" s="111">
        <v>0.42531250000000015</v>
      </c>
      <c r="AF41" s="111">
        <v>0.42708333333333348</v>
      </c>
      <c r="AG41" s="111">
        <v>0.43011574074074088</v>
      </c>
      <c r="AH41" s="111">
        <v>0.43238425925925938</v>
      </c>
      <c r="AI41" s="111">
        <v>0.43489583333333348</v>
      </c>
      <c r="AJ41" s="111">
        <v>0.43690972222222235</v>
      </c>
      <c r="AK41" s="111">
        <v>0.4388194444444446</v>
      </c>
      <c r="AL41" s="111">
        <v>0.44042824074074088</v>
      </c>
      <c r="AM41" s="111">
        <v>0.44181712962962977</v>
      </c>
      <c r="AN41" s="111">
        <v>0.44337962962962979</v>
      </c>
      <c r="AO41" s="111">
        <v>0.44528935185185203</v>
      </c>
      <c r="AP41" s="111">
        <v>0.44687500000000019</v>
      </c>
      <c r="AQ41" s="111">
        <v>0.44822916666666685</v>
      </c>
      <c r="AR41" s="111">
        <v>0.44995370370370386</v>
      </c>
      <c r="AS41" s="111">
        <v>0.45134259259259274</v>
      </c>
      <c r="AT41" s="111">
        <v>0.45285879629629644</v>
      </c>
      <c r="AU41" s="111">
        <v>0.45446759259259273</v>
      </c>
      <c r="AV41" s="111">
        <v>0.45626157407407419</v>
      </c>
      <c r="AW41" s="111">
        <v>0.45802083333333343</v>
      </c>
      <c r="AX41" s="111">
        <v>0.46006944444444453</v>
      </c>
      <c r="AY41" s="111">
        <v>0.46282407407407417</v>
      </c>
      <c r="AZ41" s="111">
        <v>0.46460648148148159</v>
      </c>
      <c r="BA41" s="111">
        <v>0.46718750000000009</v>
      </c>
      <c r="BB41" s="1" t="s">
        <v>104</v>
      </c>
      <c r="BC41" s="1">
        <v>818</v>
      </c>
      <c r="BD41" s="111">
        <v>0.47135416666666674</v>
      </c>
      <c r="BE41" s="111">
        <v>0.47399305555555565</v>
      </c>
      <c r="BF41" s="111">
        <v>0.47576388888888899</v>
      </c>
      <c r="BG41" s="111">
        <v>0.47855324074074085</v>
      </c>
      <c r="BH41" s="111">
        <v>0.48077546296296308</v>
      </c>
      <c r="BI41" s="111">
        <v>0.48252314814814828</v>
      </c>
      <c r="BJ41" s="111">
        <v>0.48431712962962975</v>
      </c>
      <c r="BK41" s="111">
        <v>0.48587962962962977</v>
      </c>
      <c r="BL41" s="111">
        <v>0.48744212962962979</v>
      </c>
      <c r="BM41" s="111">
        <v>0.48869212962962977</v>
      </c>
      <c r="BN41" s="111">
        <v>0.49042824074074087</v>
      </c>
      <c r="BO41" s="111">
        <v>0.49180555555555566</v>
      </c>
      <c r="BP41" s="111">
        <v>0.49337962962962972</v>
      </c>
      <c r="BQ41" s="111">
        <v>0.49548611111111118</v>
      </c>
      <c r="BR41" s="111">
        <v>0.49701388888888898</v>
      </c>
      <c r="BS41" s="111">
        <v>0.49844907407407418</v>
      </c>
      <c r="BT41" s="111">
        <v>0.50011574074074083</v>
      </c>
      <c r="BU41" s="111">
        <v>0.5022106481481482</v>
      </c>
      <c r="BV41" s="111">
        <v>0.50428240740740748</v>
      </c>
      <c r="BW41" s="111">
        <v>0.50650462962962972</v>
      </c>
      <c r="BX41" s="111">
        <v>0.50866898148148154</v>
      </c>
      <c r="BY41" s="111">
        <v>0.51136574074074082</v>
      </c>
      <c r="BZ41" s="111">
        <v>0.51312500000000005</v>
      </c>
      <c r="CA41" s="111">
        <v>0.51488425925925929</v>
      </c>
      <c r="CB41" s="111">
        <v>0.51675925925925925</v>
      </c>
      <c r="CC41" s="1" t="s">
        <v>115</v>
      </c>
    </row>
    <row r="42" spans="1:81" s="1" customFormat="1" ht="24" customHeight="1" x14ac:dyDescent="0.25">
      <c r="A42" s="332">
        <v>811</v>
      </c>
      <c r="B42" s="273"/>
      <c r="C42" s="272"/>
      <c r="D42" s="273">
        <v>0.42000000000000004</v>
      </c>
      <c r="E42" s="273">
        <v>0.42592592592592604</v>
      </c>
      <c r="F42" s="272">
        <v>34</v>
      </c>
      <c r="G42" s="331">
        <v>0.45725694444444459</v>
      </c>
      <c r="H42" s="272">
        <v>3</v>
      </c>
      <c r="I42" s="273">
        <v>0.46446759259259268</v>
      </c>
      <c r="J42" s="272">
        <v>3</v>
      </c>
      <c r="K42" s="273">
        <v>0.47158564814814824</v>
      </c>
      <c r="L42" s="272">
        <v>3</v>
      </c>
      <c r="M42" s="272" t="s">
        <v>104</v>
      </c>
      <c r="N42" s="332">
        <v>811</v>
      </c>
      <c r="O42" s="273">
        <v>0.47575231481481489</v>
      </c>
      <c r="P42" s="272">
        <v>3</v>
      </c>
      <c r="Q42" s="273">
        <v>0.482951388888889</v>
      </c>
      <c r="R42" s="272">
        <v>3</v>
      </c>
      <c r="S42" s="331">
        <v>0.49027777777777792</v>
      </c>
      <c r="T42" s="272">
        <v>3</v>
      </c>
      <c r="U42" s="273">
        <v>0.52115740740740735</v>
      </c>
      <c r="V42" s="272">
        <v>3</v>
      </c>
      <c r="W42" s="273"/>
      <c r="X42" s="332">
        <v>811</v>
      </c>
      <c r="Y42" s="272" t="s">
        <v>114</v>
      </c>
      <c r="Z42" s="398"/>
      <c r="AB42" s="1">
        <v>811</v>
      </c>
      <c r="AC42" s="111">
        <v>0.42592592592592604</v>
      </c>
      <c r="AD42" s="111">
        <v>0.42783564814814828</v>
      </c>
      <c r="AE42" s="111">
        <v>0.4297106481481483</v>
      </c>
      <c r="AF42" s="111">
        <v>0.43148148148148163</v>
      </c>
      <c r="AG42" s="111">
        <v>0.43451388888888903</v>
      </c>
      <c r="AH42" s="111">
        <v>0.43678240740740754</v>
      </c>
      <c r="AI42" s="111">
        <v>0.43929398148148163</v>
      </c>
      <c r="AJ42" s="111">
        <v>0.4413078703703705</v>
      </c>
      <c r="AK42" s="111">
        <v>0.44321759259259275</v>
      </c>
      <c r="AL42" s="111">
        <v>0.44482638888888903</v>
      </c>
      <c r="AM42" s="111">
        <v>0.44621527777777792</v>
      </c>
      <c r="AN42" s="111">
        <v>0.44777777777777794</v>
      </c>
      <c r="AO42" s="111">
        <v>0.44968750000000018</v>
      </c>
      <c r="AP42" s="111">
        <v>0.45127314814814834</v>
      </c>
      <c r="AQ42" s="111">
        <v>0.452627314814815</v>
      </c>
      <c r="AR42" s="111">
        <v>0.45435185185185201</v>
      </c>
      <c r="AS42" s="111">
        <v>0.45574074074074089</v>
      </c>
      <c r="AT42" s="111">
        <v>0.45725694444444459</v>
      </c>
      <c r="AU42" s="111">
        <v>0.45886574074074088</v>
      </c>
      <c r="AV42" s="111">
        <v>0.46065972222222235</v>
      </c>
      <c r="AW42" s="111">
        <v>0.46241898148148158</v>
      </c>
      <c r="AX42" s="111">
        <v>0.46446759259259268</v>
      </c>
      <c r="AY42" s="111">
        <v>0.46722222222222232</v>
      </c>
      <c r="AZ42" s="111">
        <v>0.46900462962962974</v>
      </c>
      <c r="BA42" s="111">
        <v>0.47158564814814824</v>
      </c>
      <c r="BB42" s="1" t="s">
        <v>104</v>
      </c>
      <c r="BC42" s="1">
        <v>811</v>
      </c>
      <c r="BD42" s="111">
        <v>0.47575231481481489</v>
      </c>
      <c r="BE42" s="111">
        <v>0.4783912037037038</v>
      </c>
      <c r="BF42" s="111">
        <v>0.48016203703703714</v>
      </c>
      <c r="BG42" s="111">
        <v>0.482951388888889</v>
      </c>
      <c r="BH42" s="111">
        <v>0.48517361111111124</v>
      </c>
      <c r="BI42" s="111">
        <v>0.48692129629629644</v>
      </c>
      <c r="BJ42" s="111">
        <v>0.4887152777777779</v>
      </c>
      <c r="BK42" s="111">
        <v>0.49027777777777792</v>
      </c>
      <c r="BL42" s="111">
        <v>0.49184027777777795</v>
      </c>
      <c r="BM42" s="111">
        <v>0.49309027777777792</v>
      </c>
      <c r="BN42" s="111">
        <v>0.49482638888888902</v>
      </c>
      <c r="BO42" s="111">
        <v>0.49620370370370381</v>
      </c>
      <c r="BP42" s="111">
        <v>0.49777777777777787</v>
      </c>
      <c r="BQ42" s="111">
        <v>0.49988425925925933</v>
      </c>
      <c r="BR42" s="111">
        <v>0.50141203703703707</v>
      </c>
      <c r="BS42" s="111">
        <v>0.50284722222222222</v>
      </c>
      <c r="BT42" s="111">
        <v>0.50451388888888893</v>
      </c>
      <c r="BU42" s="111">
        <v>0.50660879629629629</v>
      </c>
      <c r="BV42" s="111">
        <v>0.50868055555555558</v>
      </c>
      <c r="BW42" s="111">
        <v>0.51090277777777782</v>
      </c>
      <c r="BX42" s="111">
        <v>0.51306712962962964</v>
      </c>
      <c r="BY42" s="111">
        <v>0.51576388888888891</v>
      </c>
      <c r="BZ42" s="111">
        <v>0.51752314814814815</v>
      </c>
      <c r="CA42" s="111">
        <v>0.51928240740740739</v>
      </c>
      <c r="CB42" s="111">
        <v>0.52115740740740735</v>
      </c>
      <c r="CC42" s="1" t="s">
        <v>114</v>
      </c>
    </row>
    <row r="43" spans="1:81" s="1" customFormat="1" ht="24" customHeight="1" x14ac:dyDescent="0.25">
      <c r="A43" s="332">
        <v>819</v>
      </c>
      <c r="B43" s="273"/>
      <c r="C43" s="272"/>
      <c r="D43" s="273">
        <v>0.42439814814814825</v>
      </c>
      <c r="E43" s="273">
        <v>0.43032407407407419</v>
      </c>
      <c r="F43" s="272">
        <v>25</v>
      </c>
      <c r="G43" s="331">
        <v>0.46165509259259274</v>
      </c>
      <c r="H43" s="272">
        <v>13</v>
      </c>
      <c r="I43" s="273">
        <v>0.46886574074074083</v>
      </c>
      <c r="J43" s="272">
        <v>13</v>
      </c>
      <c r="K43" s="273">
        <v>0.47598379629629639</v>
      </c>
      <c r="L43" s="272">
        <v>13</v>
      </c>
      <c r="M43" s="272" t="s">
        <v>104</v>
      </c>
      <c r="N43" s="332">
        <v>819</v>
      </c>
      <c r="O43" s="273">
        <v>0.48015046296296304</v>
      </c>
      <c r="P43" s="272">
        <v>13</v>
      </c>
      <c r="Q43" s="273">
        <v>0.48734953703703715</v>
      </c>
      <c r="R43" s="272">
        <v>13</v>
      </c>
      <c r="S43" s="331">
        <v>0.49467592592592607</v>
      </c>
      <c r="T43" s="272">
        <v>13</v>
      </c>
      <c r="U43" s="273">
        <v>0.52555555555555566</v>
      </c>
      <c r="V43" s="272">
        <v>13</v>
      </c>
      <c r="W43" s="273"/>
      <c r="X43" s="332">
        <v>819</v>
      </c>
      <c r="Y43" s="272" t="s">
        <v>115</v>
      </c>
      <c r="Z43" s="398"/>
      <c r="AB43" s="1">
        <v>819</v>
      </c>
      <c r="AC43" s="111">
        <v>0.43032407407407419</v>
      </c>
      <c r="AD43" s="111">
        <v>0.43223379629629644</v>
      </c>
      <c r="AE43" s="111">
        <v>0.43410879629629645</v>
      </c>
      <c r="AF43" s="111">
        <v>0.43587962962962978</v>
      </c>
      <c r="AG43" s="111">
        <v>0.43891203703703718</v>
      </c>
      <c r="AH43" s="111">
        <v>0.44118055555555569</v>
      </c>
      <c r="AI43" s="111">
        <v>0.44369212962962978</v>
      </c>
      <c r="AJ43" s="111">
        <v>0.44570601851851865</v>
      </c>
      <c r="AK43" s="111">
        <v>0.4476157407407409</v>
      </c>
      <c r="AL43" s="111">
        <v>0.44922453703703719</v>
      </c>
      <c r="AM43" s="111">
        <v>0.45061342592592607</v>
      </c>
      <c r="AN43" s="111">
        <v>0.45217592592592609</v>
      </c>
      <c r="AO43" s="111">
        <v>0.45408564814814834</v>
      </c>
      <c r="AP43" s="111">
        <v>0.45567129629629649</v>
      </c>
      <c r="AQ43" s="111">
        <v>0.45702546296296315</v>
      </c>
      <c r="AR43" s="111">
        <v>0.45875000000000016</v>
      </c>
      <c r="AS43" s="111">
        <v>0.46013888888888904</v>
      </c>
      <c r="AT43" s="111">
        <v>0.46165509259259274</v>
      </c>
      <c r="AU43" s="111">
        <v>0.46326388888888903</v>
      </c>
      <c r="AV43" s="111">
        <v>0.4650578703703705</v>
      </c>
      <c r="AW43" s="111">
        <v>0.46681712962962973</v>
      </c>
      <c r="AX43" s="111">
        <v>0.46886574074074083</v>
      </c>
      <c r="AY43" s="111">
        <v>0.47162037037037047</v>
      </c>
      <c r="AZ43" s="111">
        <v>0.47340277777777789</v>
      </c>
      <c r="BA43" s="111">
        <v>0.47598379629629639</v>
      </c>
      <c r="BB43" s="1" t="s">
        <v>104</v>
      </c>
      <c r="BC43" s="1">
        <v>819</v>
      </c>
      <c r="BD43" s="111">
        <v>0.48015046296296304</v>
      </c>
      <c r="BE43" s="111">
        <v>0.48278935185185196</v>
      </c>
      <c r="BF43" s="111">
        <v>0.48456018518518529</v>
      </c>
      <c r="BG43" s="111">
        <v>0.48734953703703715</v>
      </c>
      <c r="BH43" s="111">
        <v>0.48957175925925939</v>
      </c>
      <c r="BI43" s="111">
        <v>0.49131944444444459</v>
      </c>
      <c r="BJ43" s="111">
        <v>0.49311342592592605</v>
      </c>
      <c r="BK43" s="111">
        <v>0.49467592592592607</v>
      </c>
      <c r="BL43" s="111">
        <v>0.4962384259259261</v>
      </c>
      <c r="BM43" s="111">
        <v>0.49748842592592607</v>
      </c>
      <c r="BN43" s="111">
        <v>0.49922453703703717</v>
      </c>
      <c r="BO43" s="111">
        <v>0.50060185185185202</v>
      </c>
      <c r="BP43" s="111">
        <v>0.50217592592592608</v>
      </c>
      <c r="BQ43" s="111">
        <v>0.5042824074074076</v>
      </c>
      <c r="BR43" s="111">
        <v>0.50581018518518539</v>
      </c>
      <c r="BS43" s="111">
        <v>0.50724537037037054</v>
      </c>
      <c r="BT43" s="111">
        <v>0.50891203703703725</v>
      </c>
      <c r="BU43" s="111">
        <v>0.51100694444444461</v>
      </c>
      <c r="BV43" s="111">
        <v>0.5130787037037039</v>
      </c>
      <c r="BW43" s="111">
        <v>0.51530092592592613</v>
      </c>
      <c r="BX43" s="111">
        <v>0.51746527777777795</v>
      </c>
      <c r="BY43" s="111">
        <v>0.52016203703703723</v>
      </c>
      <c r="BZ43" s="111">
        <v>0.52192129629629647</v>
      </c>
      <c r="CA43" s="111">
        <v>0.5236805555555557</v>
      </c>
      <c r="CB43" s="111">
        <v>0.52555555555555566</v>
      </c>
      <c r="CC43" s="1" t="s">
        <v>115</v>
      </c>
    </row>
    <row r="44" spans="1:81" s="1" customFormat="1" ht="24" customHeight="1" x14ac:dyDescent="0.25">
      <c r="A44" s="332">
        <v>809</v>
      </c>
      <c r="B44" s="273"/>
      <c r="C44" s="272"/>
      <c r="D44" s="273">
        <v>0.42879629629629634</v>
      </c>
      <c r="E44" s="273">
        <v>0.43472222222222234</v>
      </c>
      <c r="F44" s="272">
        <v>37</v>
      </c>
      <c r="G44" s="331">
        <v>0.46605324074074089</v>
      </c>
      <c r="H44" s="272">
        <v>12</v>
      </c>
      <c r="I44" s="273">
        <v>0.47326388888888898</v>
      </c>
      <c r="J44" s="272">
        <v>12</v>
      </c>
      <c r="K44" s="273">
        <v>0.48038194444444454</v>
      </c>
      <c r="L44" s="272">
        <v>12</v>
      </c>
      <c r="M44" s="272" t="s">
        <v>104</v>
      </c>
      <c r="N44" s="332">
        <v>809</v>
      </c>
      <c r="O44" s="273">
        <v>0.48454861111111119</v>
      </c>
      <c r="P44" s="272">
        <v>12</v>
      </c>
      <c r="Q44" s="273">
        <v>0.4917476851851853</v>
      </c>
      <c r="R44" s="272">
        <v>12</v>
      </c>
      <c r="S44" s="331">
        <v>0.49907407407407423</v>
      </c>
      <c r="T44" s="272">
        <v>12</v>
      </c>
      <c r="U44" s="273">
        <v>0.52995370370370387</v>
      </c>
      <c r="V44" s="272">
        <v>12</v>
      </c>
      <c r="W44" s="273"/>
      <c r="X44" s="332">
        <v>809</v>
      </c>
      <c r="Y44" s="272" t="s">
        <v>114</v>
      </c>
      <c r="Z44" s="398"/>
      <c r="AB44" s="1">
        <v>809</v>
      </c>
      <c r="AC44" s="111">
        <v>0.43472222222222234</v>
      </c>
      <c r="AD44" s="111">
        <v>0.43663194444444459</v>
      </c>
      <c r="AE44" s="111">
        <v>0.4385069444444446</v>
      </c>
      <c r="AF44" s="111">
        <v>0.44027777777777793</v>
      </c>
      <c r="AG44" s="111">
        <v>0.44331018518518533</v>
      </c>
      <c r="AH44" s="111">
        <v>0.44557870370370384</v>
      </c>
      <c r="AI44" s="111">
        <v>0.44809027777777793</v>
      </c>
      <c r="AJ44" s="111">
        <v>0.45010416666666681</v>
      </c>
      <c r="AK44" s="111">
        <v>0.45201388888888905</v>
      </c>
      <c r="AL44" s="111">
        <v>0.45362268518518534</v>
      </c>
      <c r="AM44" s="111">
        <v>0.45501157407407422</v>
      </c>
      <c r="AN44" s="111">
        <v>0.45657407407407424</v>
      </c>
      <c r="AO44" s="111">
        <v>0.45848379629629649</v>
      </c>
      <c r="AP44" s="111">
        <v>0.46006944444444464</v>
      </c>
      <c r="AQ44" s="111">
        <v>0.4614236111111113</v>
      </c>
      <c r="AR44" s="111">
        <v>0.46314814814814831</v>
      </c>
      <c r="AS44" s="111">
        <v>0.46453703703703719</v>
      </c>
      <c r="AT44" s="111">
        <v>0.46605324074074089</v>
      </c>
      <c r="AU44" s="111">
        <v>0.46766203703703718</v>
      </c>
      <c r="AV44" s="111">
        <v>0.46945601851851865</v>
      </c>
      <c r="AW44" s="111">
        <v>0.47121527777777789</v>
      </c>
      <c r="AX44" s="111">
        <v>0.47326388888888898</v>
      </c>
      <c r="AY44" s="111">
        <v>0.47601851851851862</v>
      </c>
      <c r="AZ44" s="111">
        <v>0.47780092592592605</v>
      </c>
      <c r="BA44" s="111">
        <v>0.48038194444444454</v>
      </c>
      <c r="BB44" s="1" t="s">
        <v>104</v>
      </c>
      <c r="BC44" s="1">
        <v>809</v>
      </c>
      <c r="BD44" s="111">
        <v>0.48454861111111119</v>
      </c>
      <c r="BE44" s="111">
        <v>0.48718750000000011</v>
      </c>
      <c r="BF44" s="111">
        <v>0.48895833333333344</v>
      </c>
      <c r="BG44" s="111">
        <v>0.4917476851851853</v>
      </c>
      <c r="BH44" s="111">
        <v>0.49396990740740754</v>
      </c>
      <c r="BI44" s="111">
        <v>0.49571759259259274</v>
      </c>
      <c r="BJ44" s="111">
        <v>0.4975115740740742</v>
      </c>
      <c r="BK44" s="111">
        <v>0.49907407407407423</v>
      </c>
      <c r="BL44" s="111">
        <v>0.50063657407407425</v>
      </c>
      <c r="BM44" s="111">
        <v>0.50188657407407422</v>
      </c>
      <c r="BN44" s="111">
        <v>0.50362268518518538</v>
      </c>
      <c r="BO44" s="111">
        <v>0.50500000000000023</v>
      </c>
      <c r="BP44" s="111">
        <v>0.50657407407407429</v>
      </c>
      <c r="BQ44" s="111">
        <v>0.5086805555555558</v>
      </c>
      <c r="BR44" s="111">
        <v>0.5102083333333336</v>
      </c>
      <c r="BS44" s="111">
        <v>0.51164351851851875</v>
      </c>
      <c r="BT44" s="111">
        <v>0.51331018518518545</v>
      </c>
      <c r="BU44" s="111">
        <v>0.51540509259259282</v>
      </c>
      <c r="BV44" s="111">
        <v>0.5174768518518521</v>
      </c>
      <c r="BW44" s="111">
        <v>0.51969907407407434</v>
      </c>
      <c r="BX44" s="111">
        <v>0.52186342592592616</v>
      </c>
      <c r="BY44" s="111">
        <v>0.52456018518518543</v>
      </c>
      <c r="BZ44" s="111">
        <v>0.52631944444444467</v>
      </c>
      <c r="CA44" s="111">
        <v>0.52807870370370391</v>
      </c>
      <c r="CB44" s="111">
        <v>0.52995370370370387</v>
      </c>
      <c r="CC44" s="1" t="s">
        <v>114</v>
      </c>
    </row>
    <row r="45" spans="1:81" s="1" customFormat="1" ht="24" customHeight="1" x14ac:dyDescent="0.25">
      <c r="A45" s="332">
        <v>820</v>
      </c>
      <c r="B45" s="273"/>
      <c r="C45" s="272"/>
      <c r="D45" s="273">
        <v>0.43319444444444455</v>
      </c>
      <c r="E45" s="273">
        <v>0.43912037037037049</v>
      </c>
      <c r="F45" s="272">
        <v>27</v>
      </c>
      <c r="G45" s="331">
        <v>0.47045138888888904</v>
      </c>
      <c r="H45" s="356">
        <v>24</v>
      </c>
      <c r="I45" s="273">
        <v>0.47766203703703713</v>
      </c>
      <c r="J45" s="356">
        <v>24</v>
      </c>
      <c r="K45" s="273">
        <v>0.48478009259259269</v>
      </c>
      <c r="L45" s="356">
        <v>24</v>
      </c>
      <c r="M45" s="272" t="s">
        <v>104</v>
      </c>
      <c r="N45" s="332">
        <v>820</v>
      </c>
      <c r="O45" s="273">
        <v>0.48894675925925934</v>
      </c>
      <c r="P45" s="356">
        <v>24</v>
      </c>
      <c r="Q45" s="273">
        <v>0.49614583333333345</v>
      </c>
      <c r="R45" s="356">
        <v>24</v>
      </c>
      <c r="S45" s="331">
        <v>0.50347222222222232</v>
      </c>
      <c r="T45" s="356">
        <v>24</v>
      </c>
      <c r="U45" s="273">
        <v>0.53435185185185197</v>
      </c>
      <c r="V45" s="356">
        <v>24</v>
      </c>
      <c r="W45" s="273"/>
      <c r="X45" s="332">
        <v>820</v>
      </c>
      <c r="Y45" s="272" t="s">
        <v>115</v>
      </c>
      <c r="Z45" s="398"/>
      <c r="AB45" s="1">
        <v>820</v>
      </c>
      <c r="AC45" s="111">
        <v>0.43912037037037049</v>
      </c>
      <c r="AD45" s="111">
        <v>0.44103009259259274</v>
      </c>
      <c r="AE45" s="111">
        <v>0.44290509259259275</v>
      </c>
      <c r="AF45" s="111">
        <v>0.44467592592592609</v>
      </c>
      <c r="AG45" s="111">
        <v>0.44770833333333349</v>
      </c>
      <c r="AH45" s="111">
        <v>0.44997685185185199</v>
      </c>
      <c r="AI45" s="111">
        <v>0.45248842592592609</v>
      </c>
      <c r="AJ45" s="111">
        <v>0.45450231481481496</v>
      </c>
      <c r="AK45" s="111">
        <v>0.4564120370370372</v>
      </c>
      <c r="AL45" s="111">
        <v>0.45802083333333349</v>
      </c>
      <c r="AM45" s="111">
        <v>0.45940972222222237</v>
      </c>
      <c r="AN45" s="111">
        <v>0.46097222222222239</v>
      </c>
      <c r="AO45" s="111">
        <v>0.46288194444444464</v>
      </c>
      <c r="AP45" s="111">
        <v>0.46446759259259279</v>
      </c>
      <c r="AQ45" s="111">
        <v>0.46582175925925945</v>
      </c>
      <c r="AR45" s="111">
        <v>0.46754629629629646</v>
      </c>
      <c r="AS45" s="111">
        <v>0.46893518518518534</v>
      </c>
      <c r="AT45" s="111">
        <v>0.47045138888888904</v>
      </c>
      <c r="AU45" s="111">
        <v>0.47206018518518533</v>
      </c>
      <c r="AV45" s="111">
        <v>0.4738541666666668</v>
      </c>
      <c r="AW45" s="111">
        <v>0.47561342592592604</v>
      </c>
      <c r="AX45" s="111">
        <v>0.47766203703703713</v>
      </c>
      <c r="AY45" s="111">
        <v>0.48041666666666677</v>
      </c>
      <c r="AZ45" s="111">
        <v>0.4821990740740742</v>
      </c>
      <c r="BA45" s="111">
        <v>0.48478009259259269</v>
      </c>
      <c r="BB45" s="1" t="s">
        <v>104</v>
      </c>
      <c r="BC45" s="1">
        <v>820</v>
      </c>
      <c r="BD45" s="111">
        <v>0.48894675925925934</v>
      </c>
      <c r="BE45" s="111">
        <v>0.49158564814814826</v>
      </c>
      <c r="BF45" s="111">
        <v>0.49335648148148159</v>
      </c>
      <c r="BG45" s="111">
        <v>0.49614583333333345</v>
      </c>
      <c r="BH45" s="111">
        <v>0.49836805555555569</v>
      </c>
      <c r="BI45" s="111">
        <v>0.50011574074074083</v>
      </c>
      <c r="BJ45" s="111">
        <v>0.5019097222222223</v>
      </c>
      <c r="BK45" s="111">
        <v>0.50347222222222232</v>
      </c>
      <c r="BL45" s="111">
        <v>0.50503472222222234</v>
      </c>
      <c r="BM45" s="111">
        <v>0.50628472222222232</v>
      </c>
      <c r="BN45" s="111">
        <v>0.50802083333333348</v>
      </c>
      <c r="BO45" s="111">
        <v>0.50939814814814832</v>
      </c>
      <c r="BP45" s="111">
        <v>0.51097222222222238</v>
      </c>
      <c r="BQ45" s="111">
        <v>0.5130787037037039</v>
      </c>
      <c r="BR45" s="111">
        <v>0.51460648148148169</v>
      </c>
      <c r="BS45" s="111">
        <v>0.51604166666666684</v>
      </c>
      <c r="BT45" s="111">
        <v>0.51770833333333355</v>
      </c>
      <c r="BU45" s="111">
        <v>0.51980324074074091</v>
      </c>
      <c r="BV45" s="111">
        <v>0.5218750000000002</v>
      </c>
      <c r="BW45" s="111">
        <v>0.52409722222222244</v>
      </c>
      <c r="BX45" s="111">
        <v>0.52626157407407426</v>
      </c>
      <c r="BY45" s="111">
        <v>0.52895833333333353</v>
      </c>
      <c r="BZ45" s="111">
        <v>0.53071759259259277</v>
      </c>
      <c r="CA45" s="111">
        <v>0.53247685185185201</v>
      </c>
      <c r="CB45" s="111">
        <v>0.53435185185185197</v>
      </c>
      <c r="CC45" s="1" t="s">
        <v>115</v>
      </c>
    </row>
    <row r="46" spans="1:81" s="1" customFormat="1" ht="24" customHeight="1" x14ac:dyDescent="0.25">
      <c r="A46" s="332">
        <v>814</v>
      </c>
      <c r="B46" s="273"/>
      <c r="C46" s="272"/>
      <c r="D46" s="273">
        <v>0.43759259259259264</v>
      </c>
      <c r="E46" s="273">
        <v>0.44351851851851865</v>
      </c>
      <c r="F46" s="272">
        <v>39</v>
      </c>
      <c r="G46" s="331">
        <v>0.47484953703703719</v>
      </c>
      <c r="H46" s="272">
        <v>11</v>
      </c>
      <c r="I46" s="273">
        <v>0.48206018518518529</v>
      </c>
      <c r="J46" s="272">
        <v>11</v>
      </c>
      <c r="K46" s="273">
        <v>0.48917824074074084</v>
      </c>
      <c r="L46" s="272">
        <v>11</v>
      </c>
      <c r="M46" s="272" t="s">
        <v>104</v>
      </c>
      <c r="N46" s="332">
        <v>814</v>
      </c>
      <c r="O46" s="273">
        <v>0.4933449074074075</v>
      </c>
      <c r="P46" s="272">
        <v>11</v>
      </c>
      <c r="Q46" s="273">
        <v>0.5005439814814816</v>
      </c>
      <c r="R46" s="272">
        <v>11</v>
      </c>
      <c r="S46" s="331">
        <v>0.50787037037037053</v>
      </c>
      <c r="T46" s="272">
        <v>11</v>
      </c>
      <c r="U46" s="273">
        <v>0.53875000000000017</v>
      </c>
      <c r="V46" s="272">
        <v>11</v>
      </c>
      <c r="W46" s="273"/>
      <c r="X46" s="332">
        <v>814</v>
      </c>
      <c r="Y46" s="272" t="s">
        <v>114</v>
      </c>
      <c r="Z46" s="398"/>
      <c r="AB46" s="1">
        <v>814</v>
      </c>
      <c r="AC46" s="111">
        <v>0.44351851851851865</v>
      </c>
      <c r="AD46" s="111">
        <v>0.44542824074074089</v>
      </c>
      <c r="AE46" s="111">
        <v>0.4473032407407409</v>
      </c>
      <c r="AF46" s="111">
        <v>0.44907407407407424</v>
      </c>
      <c r="AG46" s="111">
        <v>0.45210648148148164</v>
      </c>
      <c r="AH46" s="111">
        <v>0.45437500000000014</v>
      </c>
      <c r="AI46" s="111">
        <v>0.45688657407407424</v>
      </c>
      <c r="AJ46" s="111">
        <v>0.45890046296296311</v>
      </c>
      <c r="AK46" s="111">
        <v>0.46081018518518535</v>
      </c>
      <c r="AL46" s="111">
        <v>0.46241898148148164</v>
      </c>
      <c r="AM46" s="111">
        <v>0.46380787037037052</v>
      </c>
      <c r="AN46" s="111">
        <v>0.46537037037037055</v>
      </c>
      <c r="AO46" s="111">
        <v>0.46728009259259279</v>
      </c>
      <c r="AP46" s="111">
        <v>0.46886574074074094</v>
      </c>
      <c r="AQ46" s="111">
        <v>0.4702199074074076</v>
      </c>
      <c r="AR46" s="111">
        <v>0.47194444444444461</v>
      </c>
      <c r="AS46" s="111">
        <v>0.47333333333333349</v>
      </c>
      <c r="AT46" s="111">
        <v>0.47484953703703719</v>
      </c>
      <c r="AU46" s="111">
        <v>0.47645833333333348</v>
      </c>
      <c r="AV46" s="111">
        <v>0.47825231481481495</v>
      </c>
      <c r="AW46" s="111">
        <v>0.48001157407407419</v>
      </c>
      <c r="AX46" s="111">
        <v>0.48206018518518529</v>
      </c>
      <c r="AY46" s="111">
        <v>0.48481481481481492</v>
      </c>
      <c r="AZ46" s="111">
        <v>0.48659722222222235</v>
      </c>
      <c r="BA46" s="111">
        <v>0.48917824074074084</v>
      </c>
      <c r="BB46" s="1" t="s">
        <v>104</v>
      </c>
      <c r="BC46" s="1">
        <v>814</v>
      </c>
      <c r="BD46" s="111">
        <v>0.4933449074074075</v>
      </c>
      <c r="BE46" s="111">
        <v>0.49598379629629641</v>
      </c>
      <c r="BF46" s="111">
        <v>0.49775462962962974</v>
      </c>
      <c r="BG46" s="111">
        <v>0.5005439814814816</v>
      </c>
      <c r="BH46" s="111">
        <v>0.50276620370370384</v>
      </c>
      <c r="BI46" s="111">
        <v>0.50451388888888904</v>
      </c>
      <c r="BJ46" s="111">
        <v>0.50630787037037051</v>
      </c>
      <c r="BK46" s="111">
        <v>0.50787037037037053</v>
      </c>
      <c r="BL46" s="111">
        <v>0.50943287037037055</v>
      </c>
      <c r="BM46" s="111">
        <v>0.51068287037037052</v>
      </c>
      <c r="BN46" s="111">
        <v>0.51241898148148168</v>
      </c>
      <c r="BO46" s="111">
        <v>0.51379629629629653</v>
      </c>
      <c r="BP46" s="111">
        <v>0.51537037037037059</v>
      </c>
      <c r="BQ46" s="111">
        <v>0.5174768518518521</v>
      </c>
      <c r="BR46" s="111">
        <v>0.5190046296296299</v>
      </c>
      <c r="BS46" s="111">
        <v>0.52043981481481505</v>
      </c>
      <c r="BT46" s="111">
        <v>0.52210648148148175</v>
      </c>
      <c r="BU46" s="111">
        <v>0.52420138888888912</v>
      </c>
      <c r="BV46" s="111">
        <v>0.52627314814814841</v>
      </c>
      <c r="BW46" s="111">
        <v>0.52849537037037064</v>
      </c>
      <c r="BX46" s="111">
        <v>0.53065972222222246</v>
      </c>
      <c r="BY46" s="111">
        <v>0.53335648148148174</v>
      </c>
      <c r="BZ46" s="111">
        <v>0.53511574074074097</v>
      </c>
      <c r="CA46" s="111">
        <v>0.53687500000000021</v>
      </c>
      <c r="CB46" s="111">
        <v>0.53875000000000017</v>
      </c>
      <c r="CC46" s="1" t="s">
        <v>114</v>
      </c>
    </row>
    <row r="47" spans="1:81" s="1" customFormat="1" ht="24" customHeight="1" x14ac:dyDescent="0.25">
      <c r="A47" s="332">
        <v>821</v>
      </c>
      <c r="B47" s="273"/>
      <c r="C47" s="272"/>
      <c r="D47" s="273">
        <v>0.44199074074074085</v>
      </c>
      <c r="E47" s="273">
        <v>0.4479166666666668</v>
      </c>
      <c r="F47" s="272">
        <v>26</v>
      </c>
      <c r="G47" s="331">
        <v>0.47924768518518535</v>
      </c>
      <c r="H47" s="272">
        <v>19</v>
      </c>
      <c r="I47" s="273">
        <v>0.48645833333333344</v>
      </c>
      <c r="J47" s="272">
        <v>19</v>
      </c>
      <c r="K47" s="273">
        <v>0.49357638888888899</v>
      </c>
      <c r="L47" s="272">
        <v>19</v>
      </c>
      <c r="M47" s="272" t="s">
        <v>104</v>
      </c>
      <c r="N47" s="332">
        <v>821</v>
      </c>
      <c r="O47" s="273">
        <v>0.49774305555555565</v>
      </c>
      <c r="P47" s="272">
        <v>19</v>
      </c>
      <c r="Q47" s="273">
        <v>0.5049421296296297</v>
      </c>
      <c r="R47" s="272">
        <v>19</v>
      </c>
      <c r="S47" s="331">
        <v>0.51226851851851862</v>
      </c>
      <c r="T47" s="272">
        <v>19</v>
      </c>
      <c r="U47" s="273">
        <v>0.54314814814814827</v>
      </c>
      <c r="V47" s="272">
        <v>19</v>
      </c>
      <c r="W47" s="273"/>
      <c r="X47" s="332">
        <v>821</v>
      </c>
      <c r="Y47" s="272" t="s">
        <v>115</v>
      </c>
      <c r="Z47" s="398"/>
      <c r="AB47" s="1">
        <v>821</v>
      </c>
      <c r="AC47" s="111">
        <v>0.4479166666666668</v>
      </c>
      <c r="AD47" s="111">
        <v>0.44982638888888904</v>
      </c>
      <c r="AE47" s="111">
        <v>0.45170138888888905</v>
      </c>
      <c r="AF47" s="111">
        <v>0.45347222222222239</v>
      </c>
      <c r="AG47" s="111">
        <v>0.45650462962962979</v>
      </c>
      <c r="AH47" s="111">
        <v>0.45877314814814829</v>
      </c>
      <c r="AI47" s="111">
        <v>0.46128472222222239</v>
      </c>
      <c r="AJ47" s="111">
        <v>0.46329861111111126</v>
      </c>
      <c r="AK47" s="111">
        <v>0.4652083333333335</v>
      </c>
      <c r="AL47" s="111">
        <v>0.46681712962962979</v>
      </c>
      <c r="AM47" s="111">
        <v>0.46820601851851867</v>
      </c>
      <c r="AN47" s="111">
        <v>0.4697685185185187</v>
      </c>
      <c r="AO47" s="111">
        <v>0.47167824074074094</v>
      </c>
      <c r="AP47" s="111">
        <v>0.47326388888888909</v>
      </c>
      <c r="AQ47" s="111">
        <v>0.47461805555555575</v>
      </c>
      <c r="AR47" s="111">
        <v>0.47634259259259276</v>
      </c>
      <c r="AS47" s="111">
        <v>0.47773148148148165</v>
      </c>
      <c r="AT47" s="111">
        <v>0.47924768518518535</v>
      </c>
      <c r="AU47" s="111">
        <v>0.48085648148148163</v>
      </c>
      <c r="AV47" s="111">
        <v>0.4826504629629631</v>
      </c>
      <c r="AW47" s="111">
        <v>0.48440972222222234</v>
      </c>
      <c r="AX47" s="111">
        <v>0.48645833333333344</v>
      </c>
      <c r="AY47" s="111">
        <v>0.48921296296296307</v>
      </c>
      <c r="AZ47" s="111">
        <v>0.4909953703703705</v>
      </c>
      <c r="BA47" s="111">
        <v>0.49357638888888899</v>
      </c>
      <c r="BB47" s="1" t="s">
        <v>104</v>
      </c>
      <c r="BC47" s="1">
        <v>821</v>
      </c>
      <c r="BD47" s="111">
        <v>0.49774305555555565</v>
      </c>
      <c r="BE47" s="111">
        <v>0.5003819444444445</v>
      </c>
      <c r="BF47" s="111">
        <v>0.50215277777777789</v>
      </c>
      <c r="BG47" s="111">
        <v>0.5049421296296297</v>
      </c>
      <c r="BH47" s="111">
        <v>0.50716435185185194</v>
      </c>
      <c r="BI47" s="111">
        <v>0.50891203703703713</v>
      </c>
      <c r="BJ47" s="111">
        <v>0.5107060185185186</v>
      </c>
      <c r="BK47" s="111">
        <v>0.51226851851851862</v>
      </c>
      <c r="BL47" s="111">
        <v>0.51383101851851865</v>
      </c>
      <c r="BM47" s="111">
        <v>0.51508101851851862</v>
      </c>
      <c r="BN47" s="111">
        <v>0.51681712962962978</v>
      </c>
      <c r="BO47" s="111">
        <v>0.51819444444444462</v>
      </c>
      <c r="BP47" s="111">
        <v>0.51976851851851869</v>
      </c>
      <c r="BQ47" s="111">
        <v>0.5218750000000002</v>
      </c>
      <c r="BR47" s="111">
        <v>0.52340277777777799</v>
      </c>
      <c r="BS47" s="111">
        <v>0.52483796296296314</v>
      </c>
      <c r="BT47" s="111">
        <v>0.52650462962962985</v>
      </c>
      <c r="BU47" s="111">
        <v>0.52859953703703721</v>
      </c>
      <c r="BV47" s="111">
        <v>0.5306712962962965</v>
      </c>
      <c r="BW47" s="111">
        <v>0.53289351851851874</v>
      </c>
      <c r="BX47" s="111">
        <v>0.53505787037037056</v>
      </c>
      <c r="BY47" s="111">
        <v>0.53775462962962983</v>
      </c>
      <c r="BZ47" s="111">
        <v>0.53951388888888907</v>
      </c>
      <c r="CA47" s="111">
        <v>0.54127314814814831</v>
      </c>
      <c r="CB47" s="111">
        <v>0.54314814814814827</v>
      </c>
      <c r="CC47" s="1" t="s">
        <v>115</v>
      </c>
    </row>
    <row r="48" spans="1:81" s="1" customFormat="1" ht="24" customHeight="1" x14ac:dyDescent="0.25">
      <c r="A48" s="332">
        <v>810</v>
      </c>
      <c r="B48" s="273"/>
      <c r="C48" s="272"/>
      <c r="D48" s="273">
        <v>0.44638888888888895</v>
      </c>
      <c r="E48" s="273">
        <v>0.45231481481481495</v>
      </c>
      <c r="F48" s="272">
        <v>33</v>
      </c>
      <c r="G48" s="331">
        <v>0.4836458333333335</v>
      </c>
      <c r="H48" s="272">
        <v>20</v>
      </c>
      <c r="I48" s="273">
        <v>0.49085648148148159</v>
      </c>
      <c r="J48" s="272">
        <v>20</v>
      </c>
      <c r="K48" s="273">
        <v>0.49797453703703715</v>
      </c>
      <c r="L48" s="272">
        <v>20</v>
      </c>
      <c r="M48" s="272" t="s">
        <v>104</v>
      </c>
      <c r="N48" s="332">
        <v>810</v>
      </c>
      <c r="O48" s="273">
        <v>0.50214120370370385</v>
      </c>
      <c r="P48" s="272">
        <v>20</v>
      </c>
      <c r="Q48" s="273">
        <v>0.50934027777777791</v>
      </c>
      <c r="R48" s="272">
        <v>20</v>
      </c>
      <c r="S48" s="331">
        <v>0.51666666666666683</v>
      </c>
      <c r="T48" s="272">
        <v>20</v>
      </c>
      <c r="U48" s="273">
        <v>0.54754629629629648</v>
      </c>
      <c r="V48" s="272">
        <v>20</v>
      </c>
      <c r="W48" s="273"/>
      <c r="X48" s="332">
        <v>810</v>
      </c>
      <c r="Y48" s="272" t="s">
        <v>114</v>
      </c>
      <c r="Z48" s="398"/>
      <c r="AB48" s="1">
        <v>810</v>
      </c>
      <c r="AC48" s="111">
        <v>0.45231481481481495</v>
      </c>
      <c r="AD48" s="111">
        <v>0.45422453703703719</v>
      </c>
      <c r="AE48" s="111">
        <v>0.45609953703703721</v>
      </c>
      <c r="AF48" s="111">
        <v>0.45787037037037054</v>
      </c>
      <c r="AG48" s="111">
        <v>0.46090277777777794</v>
      </c>
      <c r="AH48" s="111">
        <v>0.46317129629629644</v>
      </c>
      <c r="AI48" s="111">
        <v>0.46568287037037054</v>
      </c>
      <c r="AJ48" s="111">
        <v>0.46769675925925941</v>
      </c>
      <c r="AK48" s="111">
        <v>0.46960648148148165</v>
      </c>
      <c r="AL48" s="111">
        <v>0.47121527777777794</v>
      </c>
      <c r="AM48" s="111">
        <v>0.47260416666666683</v>
      </c>
      <c r="AN48" s="111">
        <v>0.47416666666666685</v>
      </c>
      <c r="AO48" s="111">
        <v>0.47607638888888909</v>
      </c>
      <c r="AP48" s="111">
        <v>0.47766203703703725</v>
      </c>
      <c r="AQ48" s="111">
        <v>0.4790162037037039</v>
      </c>
      <c r="AR48" s="111">
        <v>0.48074074074074091</v>
      </c>
      <c r="AS48" s="111">
        <v>0.4821296296296298</v>
      </c>
      <c r="AT48" s="111">
        <v>0.4836458333333335</v>
      </c>
      <c r="AU48" s="111">
        <v>0.48525462962962979</v>
      </c>
      <c r="AV48" s="111">
        <v>0.48704861111111125</v>
      </c>
      <c r="AW48" s="111">
        <v>0.48880787037037049</v>
      </c>
      <c r="AX48" s="111">
        <v>0.49085648148148159</v>
      </c>
      <c r="AY48" s="111">
        <v>0.49361111111111122</v>
      </c>
      <c r="AZ48" s="111">
        <v>0.49539351851851865</v>
      </c>
      <c r="BA48" s="111">
        <v>0.49797453703703715</v>
      </c>
      <c r="BB48" s="1" t="s">
        <v>104</v>
      </c>
      <c r="BC48" s="1">
        <v>810</v>
      </c>
      <c r="BD48" s="111">
        <v>0.50214120370370385</v>
      </c>
      <c r="BE48" s="111">
        <v>0.50478009259259271</v>
      </c>
      <c r="BF48" s="111">
        <v>0.5065509259259261</v>
      </c>
      <c r="BG48" s="111">
        <v>0.50934027777777791</v>
      </c>
      <c r="BH48" s="111">
        <v>0.51156250000000014</v>
      </c>
      <c r="BI48" s="111">
        <v>0.51331018518518534</v>
      </c>
      <c r="BJ48" s="111">
        <v>0.51510416666666681</v>
      </c>
      <c r="BK48" s="111">
        <v>0.51666666666666683</v>
      </c>
      <c r="BL48" s="111">
        <v>0.51822916666666685</v>
      </c>
      <c r="BM48" s="111">
        <v>0.51947916666666683</v>
      </c>
      <c r="BN48" s="111">
        <v>0.52121527777777799</v>
      </c>
      <c r="BO48" s="111">
        <v>0.52259259259259283</v>
      </c>
      <c r="BP48" s="111">
        <v>0.52416666666666689</v>
      </c>
      <c r="BQ48" s="111">
        <v>0.52627314814814841</v>
      </c>
      <c r="BR48" s="111">
        <v>0.5278009259259262</v>
      </c>
      <c r="BS48" s="111">
        <v>0.52923611111111135</v>
      </c>
      <c r="BT48" s="111">
        <v>0.53090277777777806</v>
      </c>
      <c r="BU48" s="111">
        <v>0.53299768518518542</v>
      </c>
      <c r="BV48" s="111">
        <v>0.53506944444444471</v>
      </c>
      <c r="BW48" s="111">
        <v>0.53729166666666694</v>
      </c>
      <c r="BX48" s="111">
        <v>0.53945601851851877</v>
      </c>
      <c r="BY48" s="111">
        <v>0.54215277777777804</v>
      </c>
      <c r="BZ48" s="111">
        <v>0.54391203703703728</v>
      </c>
      <c r="CA48" s="111">
        <v>0.54567129629629652</v>
      </c>
      <c r="CB48" s="111">
        <v>0.54754629629629648</v>
      </c>
      <c r="CC48" s="1" t="s">
        <v>114</v>
      </c>
    </row>
    <row r="49" spans="1:81" s="1" customFormat="1" ht="24" customHeight="1" x14ac:dyDescent="0.25">
      <c r="A49" s="332">
        <v>817</v>
      </c>
      <c r="B49" s="273"/>
      <c r="C49" s="272"/>
      <c r="D49" s="273">
        <v>0.45078703703703715</v>
      </c>
      <c r="E49" s="273">
        <v>0.4567129629629631</v>
      </c>
      <c r="F49" s="272">
        <v>17</v>
      </c>
      <c r="G49" s="331">
        <v>0.48804398148148165</v>
      </c>
      <c r="H49" s="272">
        <v>22</v>
      </c>
      <c r="I49" s="273">
        <v>0.49525462962962974</v>
      </c>
      <c r="J49" s="272">
        <v>22</v>
      </c>
      <c r="K49" s="273">
        <v>0.5023726851851853</v>
      </c>
      <c r="L49" s="272">
        <v>22</v>
      </c>
      <c r="M49" s="272" t="s">
        <v>104</v>
      </c>
      <c r="N49" s="332">
        <v>817</v>
      </c>
      <c r="O49" s="273">
        <v>0.50653935185185195</v>
      </c>
      <c r="P49" s="272">
        <v>22</v>
      </c>
      <c r="Q49" s="273">
        <v>0.513738425925926</v>
      </c>
      <c r="R49" s="272">
        <v>22</v>
      </c>
      <c r="S49" s="331">
        <v>0.52106481481481493</v>
      </c>
      <c r="T49" s="272">
        <v>22</v>
      </c>
      <c r="U49" s="273">
        <v>0.55194444444444457</v>
      </c>
      <c r="V49" s="272">
        <v>22</v>
      </c>
      <c r="W49" s="273"/>
      <c r="X49" s="332">
        <v>817</v>
      </c>
      <c r="Y49" s="272" t="s">
        <v>115</v>
      </c>
      <c r="Z49" s="398"/>
      <c r="AB49" s="1">
        <v>817</v>
      </c>
      <c r="AC49" s="111">
        <v>0.4567129629629631</v>
      </c>
      <c r="AD49" s="111">
        <v>0.45862268518518534</v>
      </c>
      <c r="AE49" s="111">
        <v>0.46049768518518536</v>
      </c>
      <c r="AF49" s="111">
        <v>0.46226851851851869</v>
      </c>
      <c r="AG49" s="111">
        <v>0.46530092592592609</v>
      </c>
      <c r="AH49" s="111">
        <v>0.46756944444444459</v>
      </c>
      <c r="AI49" s="111">
        <v>0.47008101851851869</v>
      </c>
      <c r="AJ49" s="111">
        <v>0.47209490740740756</v>
      </c>
      <c r="AK49" s="111">
        <v>0.4740046296296298</v>
      </c>
      <c r="AL49" s="111">
        <v>0.47561342592592609</v>
      </c>
      <c r="AM49" s="111">
        <v>0.47700231481481498</v>
      </c>
      <c r="AN49" s="111">
        <v>0.478564814814815</v>
      </c>
      <c r="AO49" s="111">
        <v>0.48047453703703724</v>
      </c>
      <c r="AP49" s="111">
        <v>0.4820601851851854</v>
      </c>
      <c r="AQ49" s="111">
        <v>0.48341435185185205</v>
      </c>
      <c r="AR49" s="111">
        <v>0.48513888888888906</v>
      </c>
      <c r="AS49" s="111">
        <v>0.48652777777777795</v>
      </c>
      <c r="AT49" s="111">
        <v>0.48804398148148165</v>
      </c>
      <c r="AU49" s="111">
        <v>0.48965277777777794</v>
      </c>
      <c r="AV49" s="111">
        <v>0.4914467592592594</v>
      </c>
      <c r="AW49" s="111">
        <v>0.49320601851851864</v>
      </c>
      <c r="AX49" s="111">
        <v>0.49525462962962974</v>
      </c>
      <c r="AY49" s="111">
        <v>0.49800925925925937</v>
      </c>
      <c r="AZ49" s="111">
        <v>0.4997916666666668</v>
      </c>
      <c r="BA49" s="111">
        <v>0.5023726851851853</v>
      </c>
      <c r="BB49" s="1" t="s">
        <v>104</v>
      </c>
      <c r="BC49" s="1">
        <v>817</v>
      </c>
      <c r="BD49" s="111">
        <v>0.50653935185185195</v>
      </c>
      <c r="BE49" s="111">
        <v>0.50917824074074081</v>
      </c>
      <c r="BF49" s="111">
        <v>0.51094907407407419</v>
      </c>
      <c r="BG49" s="111">
        <v>0.513738425925926</v>
      </c>
      <c r="BH49" s="111">
        <v>0.51596064814814824</v>
      </c>
      <c r="BI49" s="111">
        <v>0.51770833333333344</v>
      </c>
      <c r="BJ49" s="111">
        <v>0.5195023148148149</v>
      </c>
      <c r="BK49" s="111">
        <v>0.52106481481481493</v>
      </c>
      <c r="BL49" s="111">
        <v>0.52262731481481495</v>
      </c>
      <c r="BM49" s="111">
        <v>0.52387731481481492</v>
      </c>
      <c r="BN49" s="111">
        <v>0.52561342592592608</v>
      </c>
      <c r="BO49" s="111">
        <v>0.52699074074074093</v>
      </c>
      <c r="BP49" s="111">
        <v>0.52856481481481499</v>
      </c>
      <c r="BQ49" s="111">
        <v>0.5306712962962965</v>
      </c>
      <c r="BR49" s="111">
        <v>0.5321990740740743</v>
      </c>
      <c r="BS49" s="111">
        <v>0.53363425925925945</v>
      </c>
      <c r="BT49" s="111">
        <v>0.53530092592592615</v>
      </c>
      <c r="BU49" s="111">
        <v>0.53739583333333352</v>
      </c>
      <c r="BV49" s="111">
        <v>0.5394675925925928</v>
      </c>
      <c r="BW49" s="111">
        <v>0.54168981481481504</v>
      </c>
      <c r="BX49" s="111">
        <v>0.54385416666666686</v>
      </c>
      <c r="BY49" s="111">
        <v>0.54655092592592613</v>
      </c>
      <c r="BZ49" s="111">
        <v>0.54831018518518537</v>
      </c>
      <c r="CA49" s="111">
        <v>0.55006944444444461</v>
      </c>
      <c r="CB49" s="111">
        <v>0.55194444444444457</v>
      </c>
      <c r="CC49" s="1" t="s">
        <v>115</v>
      </c>
    </row>
    <row r="50" spans="1:81" s="1" customFormat="1" ht="24" customHeight="1" x14ac:dyDescent="0.25">
      <c r="A50" s="332">
        <v>822</v>
      </c>
      <c r="B50" s="273"/>
      <c r="C50" s="272"/>
      <c r="D50" s="273">
        <v>0.45518518518518525</v>
      </c>
      <c r="E50" s="273">
        <v>0.46111111111111125</v>
      </c>
      <c r="F50" s="272">
        <v>29</v>
      </c>
      <c r="G50" s="331">
        <v>0.4924421296296298</v>
      </c>
      <c r="H50" s="272">
        <v>23</v>
      </c>
      <c r="I50" s="273">
        <v>0.49965277777777789</v>
      </c>
      <c r="J50" s="272">
        <v>23</v>
      </c>
      <c r="K50" s="273">
        <v>0.5067708333333335</v>
      </c>
      <c r="L50" s="272">
        <v>23</v>
      </c>
      <c r="M50" s="272" t="s">
        <v>104</v>
      </c>
      <c r="N50" s="332">
        <v>822</v>
      </c>
      <c r="O50" s="273">
        <v>0.51093750000000016</v>
      </c>
      <c r="P50" s="272">
        <v>23</v>
      </c>
      <c r="Q50" s="273">
        <v>0.51813657407407421</v>
      </c>
      <c r="R50" s="272">
        <v>23</v>
      </c>
      <c r="S50" s="331">
        <v>0.52546296296296313</v>
      </c>
      <c r="T50" s="272">
        <v>23</v>
      </c>
      <c r="U50" s="273">
        <v>0.55634259259259278</v>
      </c>
      <c r="V50" s="272">
        <v>23</v>
      </c>
      <c r="W50" s="273"/>
      <c r="X50" s="332">
        <v>822</v>
      </c>
      <c r="Y50" s="272" t="s">
        <v>114</v>
      </c>
      <c r="Z50" s="398"/>
      <c r="AB50" s="1">
        <v>822</v>
      </c>
      <c r="AC50" s="111">
        <v>0.46111111111111125</v>
      </c>
      <c r="AD50" s="111">
        <v>0.46302083333333349</v>
      </c>
      <c r="AE50" s="111">
        <v>0.46489583333333351</v>
      </c>
      <c r="AF50" s="111">
        <v>0.46666666666666684</v>
      </c>
      <c r="AG50" s="111">
        <v>0.46969907407407424</v>
      </c>
      <c r="AH50" s="111">
        <v>0.47196759259259274</v>
      </c>
      <c r="AI50" s="111">
        <v>0.47447916666666684</v>
      </c>
      <c r="AJ50" s="111">
        <v>0.47649305555555571</v>
      </c>
      <c r="AK50" s="111">
        <v>0.47840277777777795</v>
      </c>
      <c r="AL50" s="111">
        <v>0.48001157407407424</v>
      </c>
      <c r="AM50" s="111">
        <v>0.48140046296296313</v>
      </c>
      <c r="AN50" s="111">
        <v>0.48296296296296315</v>
      </c>
      <c r="AO50" s="111">
        <v>0.48487268518518539</v>
      </c>
      <c r="AP50" s="111">
        <v>0.48645833333333355</v>
      </c>
      <c r="AQ50" s="111">
        <v>0.4878125000000002</v>
      </c>
      <c r="AR50" s="111">
        <v>0.48953703703703721</v>
      </c>
      <c r="AS50" s="111">
        <v>0.4909259259259261</v>
      </c>
      <c r="AT50" s="111">
        <v>0.4924421296296298</v>
      </c>
      <c r="AU50" s="111">
        <v>0.49405092592592609</v>
      </c>
      <c r="AV50" s="111">
        <v>0.49584490740740755</v>
      </c>
      <c r="AW50" s="111">
        <v>0.49760416666666679</v>
      </c>
      <c r="AX50" s="111">
        <v>0.49965277777777789</v>
      </c>
      <c r="AY50" s="111">
        <v>0.50240740740740752</v>
      </c>
      <c r="AZ50" s="111">
        <v>0.50418981481481495</v>
      </c>
      <c r="BA50" s="111">
        <v>0.5067708333333335</v>
      </c>
      <c r="BB50" s="1" t="s">
        <v>104</v>
      </c>
      <c r="BC50" s="1">
        <v>822</v>
      </c>
      <c r="BD50" s="111">
        <v>0.51093750000000016</v>
      </c>
      <c r="BE50" s="111">
        <v>0.51357638888888901</v>
      </c>
      <c r="BF50" s="111">
        <v>0.5153472222222224</v>
      </c>
      <c r="BG50" s="111">
        <v>0.51813657407407421</v>
      </c>
      <c r="BH50" s="111">
        <v>0.52035879629629644</v>
      </c>
      <c r="BI50" s="111">
        <v>0.52210648148148164</v>
      </c>
      <c r="BJ50" s="111">
        <v>0.52390046296296311</v>
      </c>
      <c r="BK50" s="111">
        <v>0.52546296296296313</v>
      </c>
      <c r="BL50" s="111">
        <v>0.52702546296296315</v>
      </c>
      <c r="BM50" s="111">
        <v>0.52827546296296313</v>
      </c>
      <c r="BN50" s="111">
        <v>0.53001157407407429</v>
      </c>
      <c r="BO50" s="111">
        <v>0.53138888888888913</v>
      </c>
      <c r="BP50" s="111">
        <v>0.53296296296296319</v>
      </c>
      <c r="BQ50" s="111">
        <v>0.53506944444444471</v>
      </c>
      <c r="BR50" s="111">
        <v>0.5365972222222225</v>
      </c>
      <c r="BS50" s="111">
        <v>0.53803240740740765</v>
      </c>
      <c r="BT50" s="111">
        <v>0.53969907407407436</v>
      </c>
      <c r="BU50" s="111">
        <v>0.54179398148148172</v>
      </c>
      <c r="BV50" s="111">
        <v>0.54386574074074101</v>
      </c>
      <c r="BW50" s="111">
        <v>0.54608796296296325</v>
      </c>
      <c r="BX50" s="111">
        <v>0.54825231481481507</v>
      </c>
      <c r="BY50" s="111">
        <v>0.55094907407407434</v>
      </c>
      <c r="BZ50" s="111">
        <v>0.55270833333333358</v>
      </c>
      <c r="CA50" s="111">
        <v>0.55446759259259282</v>
      </c>
      <c r="CB50" s="111">
        <v>0.55634259259259278</v>
      </c>
      <c r="CC50" s="1" t="s">
        <v>114</v>
      </c>
    </row>
    <row r="51" spans="1:81" s="1" customFormat="1" ht="24" customHeight="1" x14ac:dyDescent="0.25">
      <c r="A51" s="332">
        <v>801</v>
      </c>
      <c r="B51" s="273"/>
      <c r="C51" s="272"/>
      <c r="D51" s="273">
        <v>0.45958333333333345</v>
      </c>
      <c r="E51" s="273">
        <v>0.4655092592592594</v>
      </c>
      <c r="F51" s="272">
        <v>36</v>
      </c>
      <c r="G51" s="331">
        <v>0.49684027777777795</v>
      </c>
      <c r="H51" s="272">
        <v>30</v>
      </c>
      <c r="I51" s="273">
        <v>0.50405092592592604</v>
      </c>
      <c r="J51" s="272">
        <v>30</v>
      </c>
      <c r="K51" s="273">
        <v>0.5111689814814816</v>
      </c>
      <c r="L51" s="272">
        <v>30</v>
      </c>
      <c r="M51" s="272" t="s">
        <v>104</v>
      </c>
      <c r="N51" s="332">
        <v>801</v>
      </c>
      <c r="O51" s="273">
        <v>0.51533564814814825</v>
      </c>
      <c r="P51" s="272">
        <v>30</v>
      </c>
      <c r="Q51" s="273">
        <v>0.5225347222222223</v>
      </c>
      <c r="R51" s="272">
        <v>30</v>
      </c>
      <c r="S51" s="331">
        <v>0.52986111111111123</v>
      </c>
      <c r="T51" s="272">
        <v>30</v>
      </c>
      <c r="U51" s="273">
        <v>0.56074074074074087</v>
      </c>
      <c r="V51" s="272">
        <v>30</v>
      </c>
      <c r="W51" s="273"/>
      <c r="X51" s="332">
        <v>801</v>
      </c>
      <c r="Y51" s="272" t="s">
        <v>115</v>
      </c>
      <c r="Z51" s="398"/>
      <c r="AB51" s="1">
        <v>801</v>
      </c>
      <c r="AC51" s="111">
        <v>0.4655092592592594</v>
      </c>
      <c r="AD51" s="111">
        <v>0.46741898148148164</v>
      </c>
      <c r="AE51" s="111">
        <v>0.46929398148148166</v>
      </c>
      <c r="AF51" s="111">
        <v>0.47106481481481499</v>
      </c>
      <c r="AG51" s="111">
        <v>0.47409722222222239</v>
      </c>
      <c r="AH51" s="111">
        <v>0.4763657407407409</v>
      </c>
      <c r="AI51" s="111">
        <v>0.47887731481481499</v>
      </c>
      <c r="AJ51" s="111">
        <v>0.48089120370370386</v>
      </c>
      <c r="AK51" s="111">
        <v>0.48280092592592611</v>
      </c>
      <c r="AL51" s="111">
        <v>0.48440972222222239</v>
      </c>
      <c r="AM51" s="111">
        <v>0.48579861111111128</v>
      </c>
      <c r="AN51" s="111">
        <v>0.4873611111111113</v>
      </c>
      <c r="AO51" s="111">
        <v>0.48927083333333354</v>
      </c>
      <c r="AP51" s="111">
        <v>0.4908564814814817</v>
      </c>
      <c r="AQ51" s="111">
        <v>0.49221064814814836</v>
      </c>
      <c r="AR51" s="111">
        <v>0.49393518518518537</v>
      </c>
      <c r="AS51" s="111">
        <v>0.49532407407407425</v>
      </c>
      <c r="AT51" s="111">
        <v>0.49684027777777795</v>
      </c>
      <c r="AU51" s="111">
        <v>0.49844907407407424</v>
      </c>
      <c r="AV51" s="111">
        <v>0.5002430555555557</v>
      </c>
      <c r="AW51" s="111">
        <v>0.50200231481481494</v>
      </c>
      <c r="AX51" s="111">
        <v>0.50405092592592604</v>
      </c>
      <c r="AY51" s="111">
        <v>0.50680555555555562</v>
      </c>
      <c r="AZ51" s="111">
        <v>0.50858796296296305</v>
      </c>
      <c r="BA51" s="111">
        <v>0.5111689814814816</v>
      </c>
      <c r="BB51" s="1" t="s">
        <v>104</v>
      </c>
      <c r="BC51" s="1">
        <v>801</v>
      </c>
      <c r="BD51" s="111">
        <v>0.51533564814814825</v>
      </c>
      <c r="BE51" s="111">
        <v>0.51797453703703711</v>
      </c>
      <c r="BF51" s="111">
        <v>0.5197453703703705</v>
      </c>
      <c r="BG51" s="111">
        <v>0.5225347222222223</v>
      </c>
      <c r="BH51" s="111">
        <v>0.52475694444444454</v>
      </c>
      <c r="BI51" s="111">
        <v>0.52650462962962974</v>
      </c>
      <c r="BJ51" s="111">
        <v>0.5282986111111112</v>
      </c>
      <c r="BK51" s="111">
        <v>0.52986111111111123</v>
      </c>
      <c r="BL51" s="111">
        <v>0.53142361111111125</v>
      </c>
      <c r="BM51" s="111">
        <v>0.53267361111111122</v>
      </c>
      <c r="BN51" s="111">
        <v>0.53440972222222238</v>
      </c>
      <c r="BO51" s="111">
        <v>0.53578703703703723</v>
      </c>
      <c r="BP51" s="111">
        <v>0.53736111111111129</v>
      </c>
      <c r="BQ51" s="111">
        <v>0.5394675925925928</v>
      </c>
      <c r="BR51" s="111">
        <v>0.5409953703703706</v>
      </c>
      <c r="BS51" s="111">
        <v>0.54243055555555575</v>
      </c>
      <c r="BT51" s="111">
        <v>0.54409722222222245</v>
      </c>
      <c r="BU51" s="111">
        <v>0.54619212962962982</v>
      </c>
      <c r="BV51" s="111">
        <v>0.54826388888888911</v>
      </c>
      <c r="BW51" s="111">
        <v>0.55048611111111134</v>
      </c>
      <c r="BX51" s="111">
        <v>0.55265046296296316</v>
      </c>
      <c r="BY51" s="111">
        <v>0.55534722222222244</v>
      </c>
      <c r="BZ51" s="111">
        <v>0.55710648148148167</v>
      </c>
      <c r="CA51" s="111">
        <v>0.55886574074074091</v>
      </c>
      <c r="CB51" s="111">
        <v>0.56074074074074087</v>
      </c>
      <c r="CC51" s="1" t="s">
        <v>115</v>
      </c>
    </row>
    <row r="52" spans="1:81" s="1" customFormat="1" ht="24" customHeight="1" x14ac:dyDescent="0.25">
      <c r="A52" s="332">
        <v>823</v>
      </c>
      <c r="B52" s="273"/>
      <c r="C52" s="272"/>
      <c r="D52" s="273">
        <v>0.46398148148148155</v>
      </c>
      <c r="E52" s="273">
        <v>0.46990740740740755</v>
      </c>
      <c r="F52" s="272">
        <v>31</v>
      </c>
      <c r="G52" s="331">
        <v>0.50123842592592616</v>
      </c>
      <c r="H52" s="272">
        <v>25</v>
      </c>
      <c r="I52" s="273">
        <v>0.50844907407407425</v>
      </c>
      <c r="J52" s="272">
        <v>25</v>
      </c>
      <c r="K52" s="273">
        <v>0.51556712962962981</v>
      </c>
      <c r="L52" s="272">
        <v>25</v>
      </c>
      <c r="M52" s="272" t="s">
        <v>104</v>
      </c>
      <c r="N52" s="332">
        <v>823</v>
      </c>
      <c r="O52" s="273">
        <v>0.51973379629629646</v>
      </c>
      <c r="P52" s="272">
        <v>25</v>
      </c>
      <c r="Q52" s="273">
        <v>0.52693287037037051</v>
      </c>
      <c r="R52" s="272">
        <v>25</v>
      </c>
      <c r="S52" s="331">
        <v>0.53425925925925943</v>
      </c>
      <c r="T52" s="272">
        <v>25</v>
      </c>
      <c r="U52" s="273">
        <v>0.56513888888888908</v>
      </c>
      <c r="V52" s="272">
        <v>25</v>
      </c>
      <c r="W52" s="273"/>
      <c r="X52" s="332">
        <v>823</v>
      </c>
      <c r="Y52" s="272" t="s">
        <v>114</v>
      </c>
      <c r="Z52" s="398"/>
      <c r="AB52" s="1">
        <v>823</v>
      </c>
      <c r="AC52" s="111">
        <v>0.46990740740740755</v>
      </c>
      <c r="AD52" s="111">
        <v>0.47181712962962979</v>
      </c>
      <c r="AE52" s="111">
        <v>0.47369212962962981</v>
      </c>
      <c r="AF52" s="111">
        <v>0.47546296296296314</v>
      </c>
      <c r="AG52" s="111">
        <v>0.47849537037037054</v>
      </c>
      <c r="AH52" s="111">
        <v>0.48076388888888905</v>
      </c>
      <c r="AI52" s="111">
        <v>0.48327546296296314</v>
      </c>
      <c r="AJ52" s="111">
        <v>0.48528935185185201</v>
      </c>
      <c r="AK52" s="111">
        <v>0.48719907407407426</v>
      </c>
      <c r="AL52" s="111">
        <v>0.48880787037037055</v>
      </c>
      <c r="AM52" s="111">
        <v>0.49019675925925943</v>
      </c>
      <c r="AN52" s="111">
        <v>0.49175925925925945</v>
      </c>
      <c r="AO52" s="111">
        <v>0.49366898148148169</v>
      </c>
      <c r="AP52" s="111">
        <v>0.49525462962962985</v>
      </c>
      <c r="AQ52" s="111">
        <v>0.49660879629629651</v>
      </c>
      <c r="AR52" s="111">
        <v>0.49833333333333352</v>
      </c>
      <c r="AS52" s="111">
        <v>0.4997222222222224</v>
      </c>
      <c r="AT52" s="111">
        <v>0.50123842592592616</v>
      </c>
      <c r="AU52" s="111">
        <v>0.50284722222222245</v>
      </c>
      <c r="AV52" s="111">
        <v>0.50464120370370391</v>
      </c>
      <c r="AW52" s="111">
        <v>0.50640046296296315</v>
      </c>
      <c r="AX52" s="111">
        <v>0.50844907407407425</v>
      </c>
      <c r="AY52" s="111">
        <v>0.51120370370370383</v>
      </c>
      <c r="AZ52" s="111">
        <v>0.51298611111111125</v>
      </c>
      <c r="BA52" s="111">
        <v>0.51556712962962981</v>
      </c>
      <c r="BB52" s="1" t="s">
        <v>104</v>
      </c>
      <c r="BC52" s="1">
        <v>823</v>
      </c>
      <c r="BD52" s="111">
        <v>0.51973379629629646</v>
      </c>
      <c r="BE52" s="111">
        <v>0.52237268518518531</v>
      </c>
      <c r="BF52" s="111">
        <v>0.5241435185185187</v>
      </c>
      <c r="BG52" s="111">
        <v>0.52693287037037051</v>
      </c>
      <c r="BH52" s="111">
        <v>0.52915509259259275</v>
      </c>
      <c r="BI52" s="111">
        <v>0.53090277777777795</v>
      </c>
      <c r="BJ52" s="111">
        <v>0.53269675925925941</v>
      </c>
      <c r="BK52" s="111">
        <v>0.53425925925925943</v>
      </c>
      <c r="BL52" s="111">
        <v>0.53582175925925946</v>
      </c>
      <c r="BM52" s="111">
        <v>0.53707175925925943</v>
      </c>
      <c r="BN52" s="111">
        <v>0.53880787037037059</v>
      </c>
      <c r="BO52" s="111">
        <v>0.54018518518518543</v>
      </c>
      <c r="BP52" s="111">
        <v>0.5417592592592595</v>
      </c>
      <c r="BQ52" s="111">
        <v>0.54386574074074101</v>
      </c>
      <c r="BR52" s="111">
        <v>0.54539351851851881</v>
      </c>
      <c r="BS52" s="111">
        <v>0.54682870370370396</v>
      </c>
      <c r="BT52" s="111">
        <v>0.54849537037037066</v>
      </c>
      <c r="BU52" s="111">
        <v>0.55059027777777803</v>
      </c>
      <c r="BV52" s="111">
        <v>0.55266203703703731</v>
      </c>
      <c r="BW52" s="111">
        <v>0.55488425925925955</v>
      </c>
      <c r="BX52" s="111">
        <v>0.55704861111111137</v>
      </c>
      <c r="BY52" s="111">
        <v>0.55974537037037064</v>
      </c>
      <c r="BZ52" s="111">
        <v>0.56150462962962988</v>
      </c>
      <c r="CA52" s="111">
        <v>0.56326388888888912</v>
      </c>
      <c r="CB52" s="111">
        <v>0.56513888888888908</v>
      </c>
      <c r="CC52" s="1" t="s">
        <v>114</v>
      </c>
    </row>
    <row r="53" spans="1:81" s="1" customFormat="1" ht="24" customHeight="1" x14ac:dyDescent="0.25">
      <c r="A53" s="332">
        <v>803</v>
      </c>
      <c r="B53" s="273"/>
      <c r="C53" s="272"/>
      <c r="D53" s="273">
        <v>0.46837962962962976</v>
      </c>
      <c r="E53" s="273">
        <v>0.4743055555555557</v>
      </c>
      <c r="F53" s="272">
        <v>38</v>
      </c>
      <c r="G53" s="331">
        <v>0.50563657407407436</v>
      </c>
      <c r="H53" s="272">
        <v>41</v>
      </c>
      <c r="I53" s="273">
        <v>0.51284722222222245</v>
      </c>
      <c r="J53" s="272">
        <v>41</v>
      </c>
      <c r="K53" s="273">
        <v>0.51996527777777801</v>
      </c>
      <c r="L53" s="272">
        <v>41</v>
      </c>
      <c r="M53" s="272" t="s">
        <v>104</v>
      </c>
      <c r="N53" s="332">
        <v>803</v>
      </c>
      <c r="O53" s="273">
        <v>0.52413194444444466</v>
      </c>
      <c r="P53" s="272">
        <v>41</v>
      </c>
      <c r="Q53" s="273">
        <v>0.53133101851851872</v>
      </c>
      <c r="R53" s="272">
        <v>41</v>
      </c>
      <c r="S53" s="331">
        <v>0.53865740740740764</v>
      </c>
      <c r="T53" s="272">
        <v>41</v>
      </c>
      <c r="U53" s="273">
        <v>0.56953703703703729</v>
      </c>
      <c r="V53" s="272">
        <v>41</v>
      </c>
      <c r="W53" s="273"/>
      <c r="X53" s="332">
        <v>803</v>
      </c>
      <c r="Y53" s="272" t="s">
        <v>115</v>
      </c>
      <c r="Z53" s="398"/>
      <c r="AB53" s="1">
        <v>803</v>
      </c>
      <c r="AC53" s="111">
        <v>0.4743055555555557</v>
      </c>
      <c r="AD53" s="111">
        <v>0.47621527777777795</v>
      </c>
      <c r="AE53" s="111">
        <v>0.47809027777777796</v>
      </c>
      <c r="AF53" s="111">
        <v>0.47986111111111129</v>
      </c>
      <c r="AG53" s="111">
        <v>0.48289351851851869</v>
      </c>
      <c r="AH53" s="111">
        <v>0.4851620370370372</v>
      </c>
      <c r="AI53" s="111">
        <v>0.48767361111111129</v>
      </c>
      <c r="AJ53" s="111">
        <v>0.48968750000000016</v>
      </c>
      <c r="AK53" s="111">
        <v>0.49159722222222241</v>
      </c>
      <c r="AL53" s="111">
        <v>0.4932060185185187</v>
      </c>
      <c r="AM53" s="111">
        <v>0.49459490740740758</v>
      </c>
      <c r="AN53" s="111">
        <v>0.4961574074074076</v>
      </c>
      <c r="AO53" s="111">
        <v>0.49806712962962985</v>
      </c>
      <c r="AP53" s="111">
        <v>0.499652777777778</v>
      </c>
      <c r="AQ53" s="111">
        <v>0.50100694444444471</v>
      </c>
      <c r="AR53" s="111">
        <v>0.50273148148148172</v>
      </c>
      <c r="AS53" s="111">
        <v>0.50412037037037061</v>
      </c>
      <c r="AT53" s="111">
        <v>0.50563657407407436</v>
      </c>
      <c r="AU53" s="111">
        <v>0.50724537037037065</v>
      </c>
      <c r="AV53" s="111">
        <v>0.50903935185185212</v>
      </c>
      <c r="AW53" s="111">
        <v>0.51079861111111136</v>
      </c>
      <c r="AX53" s="111">
        <v>0.51284722222222245</v>
      </c>
      <c r="AY53" s="111">
        <v>0.51560185185185203</v>
      </c>
      <c r="AZ53" s="111">
        <v>0.51738425925925946</v>
      </c>
      <c r="BA53" s="111">
        <v>0.51996527777777801</v>
      </c>
      <c r="BB53" s="1" t="s">
        <v>104</v>
      </c>
      <c r="BC53" s="1">
        <v>803</v>
      </c>
      <c r="BD53" s="111">
        <v>0.52413194444444466</v>
      </c>
      <c r="BE53" s="111">
        <v>0.52677083333333352</v>
      </c>
      <c r="BF53" s="111">
        <v>0.52854166666666691</v>
      </c>
      <c r="BG53" s="111">
        <v>0.53133101851851872</v>
      </c>
      <c r="BH53" s="111">
        <v>0.53355324074074095</v>
      </c>
      <c r="BI53" s="111">
        <v>0.53530092592592615</v>
      </c>
      <c r="BJ53" s="111">
        <v>0.53709490740740762</v>
      </c>
      <c r="BK53" s="111">
        <v>0.53865740740740764</v>
      </c>
      <c r="BL53" s="111">
        <v>0.54021990740740766</v>
      </c>
      <c r="BM53" s="111">
        <v>0.54146990740740764</v>
      </c>
      <c r="BN53" s="111">
        <v>0.5432060185185188</v>
      </c>
      <c r="BO53" s="111">
        <v>0.54458333333333364</v>
      </c>
      <c r="BP53" s="111">
        <v>0.5461574074074077</v>
      </c>
      <c r="BQ53" s="111">
        <v>0.54826388888888922</v>
      </c>
      <c r="BR53" s="111">
        <v>0.54979166666666701</v>
      </c>
      <c r="BS53" s="111">
        <v>0.55122685185185216</v>
      </c>
      <c r="BT53" s="111">
        <v>0.55289351851851887</v>
      </c>
      <c r="BU53" s="111">
        <v>0.55498842592592623</v>
      </c>
      <c r="BV53" s="111">
        <v>0.55706018518518552</v>
      </c>
      <c r="BW53" s="111">
        <v>0.55928240740740776</v>
      </c>
      <c r="BX53" s="111">
        <v>0.56144675925925958</v>
      </c>
      <c r="BY53" s="111">
        <v>0.56414351851851885</v>
      </c>
      <c r="BZ53" s="111">
        <v>0.56590277777777809</v>
      </c>
      <c r="CA53" s="111">
        <v>0.56766203703703733</v>
      </c>
      <c r="CB53" s="111">
        <v>0.56953703703703729</v>
      </c>
      <c r="CC53" s="1" t="s">
        <v>115</v>
      </c>
    </row>
    <row r="54" spans="1:81" s="1" customFormat="1" ht="24" customHeight="1" x14ac:dyDescent="0.25">
      <c r="A54" s="332">
        <v>804</v>
      </c>
      <c r="B54" s="273"/>
      <c r="C54" s="272"/>
      <c r="D54" s="273">
        <v>0.47277777777777785</v>
      </c>
      <c r="E54" s="273">
        <v>0.47870370370370385</v>
      </c>
      <c r="F54" s="272">
        <v>40</v>
      </c>
      <c r="G54" s="331">
        <v>0.51003472222222235</v>
      </c>
      <c r="H54" s="272">
        <v>27</v>
      </c>
      <c r="I54" s="273">
        <v>0.51724537037037044</v>
      </c>
      <c r="J54" s="272">
        <v>27</v>
      </c>
      <c r="K54" s="273">
        <v>0.524363425925926</v>
      </c>
      <c r="L54" s="272">
        <v>27</v>
      </c>
      <c r="M54" s="272" t="s">
        <v>104</v>
      </c>
      <c r="N54" s="332">
        <v>804</v>
      </c>
      <c r="O54" s="273">
        <v>0.52853009259259265</v>
      </c>
      <c r="P54" s="272">
        <v>27</v>
      </c>
      <c r="Q54" s="273">
        <v>0.5357291666666667</v>
      </c>
      <c r="R54" s="272">
        <v>27</v>
      </c>
      <c r="S54" s="331">
        <v>0.54305555555555562</v>
      </c>
      <c r="T54" s="272">
        <v>27</v>
      </c>
      <c r="U54" s="273">
        <v>0.57393518518518527</v>
      </c>
      <c r="V54" s="272">
        <v>27</v>
      </c>
      <c r="W54" s="273"/>
      <c r="X54" s="332">
        <v>804</v>
      </c>
      <c r="Y54" s="272" t="s">
        <v>114</v>
      </c>
      <c r="Z54" s="398"/>
      <c r="AB54" s="1">
        <v>804</v>
      </c>
      <c r="AC54" s="111">
        <v>0.47870370370370385</v>
      </c>
      <c r="AD54" s="111">
        <v>0.4806134259259261</v>
      </c>
      <c r="AE54" s="111">
        <v>0.48248842592592611</v>
      </c>
      <c r="AF54" s="111">
        <v>0.48425925925925944</v>
      </c>
      <c r="AG54" s="111">
        <v>0.48729166666666685</v>
      </c>
      <c r="AH54" s="111">
        <v>0.48956018518518535</v>
      </c>
      <c r="AI54" s="111">
        <v>0.49207175925925944</v>
      </c>
      <c r="AJ54" s="111">
        <v>0.49408564814814832</v>
      </c>
      <c r="AK54" s="111">
        <v>0.49599537037037056</v>
      </c>
      <c r="AL54" s="111">
        <v>0.49760416666666685</v>
      </c>
      <c r="AM54" s="111">
        <v>0.49899305555555573</v>
      </c>
      <c r="AN54" s="111">
        <v>0.50055555555555575</v>
      </c>
      <c r="AO54" s="111">
        <v>0.50246527777777794</v>
      </c>
      <c r="AP54" s="111">
        <v>0.50405092592592604</v>
      </c>
      <c r="AQ54" s="111">
        <v>0.5054050925925927</v>
      </c>
      <c r="AR54" s="111">
        <v>0.50712962962962971</v>
      </c>
      <c r="AS54" s="111">
        <v>0.50851851851851859</v>
      </c>
      <c r="AT54" s="111">
        <v>0.51003472222222235</v>
      </c>
      <c r="AU54" s="111">
        <v>0.51164351851851864</v>
      </c>
      <c r="AV54" s="111">
        <v>0.5134375000000001</v>
      </c>
      <c r="AW54" s="111">
        <v>0.51519675925925934</v>
      </c>
      <c r="AX54" s="111">
        <v>0.51724537037037044</v>
      </c>
      <c r="AY54" s="111">
        <v>0.52</v>
      </c>
      <c r="AZ54" s="111">
        <v>0.52178240740740744</v>
      </c>
      <c r="BA54" s="111">
        <v>0.524363425925926</v>
      </c>
      <c r="BB54" s="1" t="s">
        <v>104</v>
      </c>
      <c r="BC54" s="1">
        <v>804</v>
      </c>
      <c r="BD54" s="111">
        <v>0.52853009259259265</v>
      </c>
      <c r="BE54" s="111">
        <v>0.53116898148148151</v>
      </c>
      <c r="BF54" s="111">
        <v>0.53293981481481489</v>
      </c>
      <c r="BG54" s="111">
        <v>0.5357291666666667</v>
      </c>
      <c r="BH54" s="111">
        <v>0.53795138888888894</v>
      </c>
      <c r="BI54" s="111">
        <v>0.53969907407407414</v>
      </c>
      <c r="BJ54" s="111">
        <v>0.5414930555555556</v>
      </c>
      <c r="BK54" s="111">
        <v>0.54305555555555562</v>
      </c>
      <c r="BL54" s="111">
        <v>0.54461805555555565</v>
      </c>
      <c r="BM54" s="111">
        <v>0.54586805555555562</v>
      </c>
      <c r="BN54" s="111">
        <v>0.54760416666666678</v>
      </c>
      <c r="BO54" s="111">
        <v>0.54898148148148163</v>
      </c>
      <c r="BP54" s="111">
        <v>0.55055555555555569</v>
      </c>
      <c r="BQ54" s="111">
        <v>0.5526620370370372</v>
      </c>
      <c r="BR54" s="111">
        <v>0.554189814814815</v>
      </c>
      <c r="BS54" s="111">
        <v>0.55562500000000015</v>
      </c>
      <c r="BT54" s="111">
        <v>0.55729166666666685</v>
      </c>
      <c r="BU54" s="111">
        <v>0.55938657407407422</v>
      </c>
      <c r="BV54" s="111">
        <v>0.5614583333333335</v>
      </c>
      <c r="BW54" s="111">
        <v>0.56368055555555574</v>
      </c>
      <c r="BX54" s="111">
        <v>0.56584490740740756</v>
      </c>
      <c r="BY54" s="111">
        <v>0.56854166666666683</v>
      </c>
      <c r="BZ54" s="111">
        <v>0.57030092592592607</v>
      </c>
      <c r="CA54" s="111">
        <v>0.57206018518518531</v>
      </c>
      <c r="CB54" s="111">
        <v>0.57393518518518527</v>
      </c>
      <c r="CC54" s="1" t="s">
        <v>114</v>
      </c>
    </row>
    <row r="55" spans="1:81" s="1" customFormat="1" ht="24" customHeight="1" x14ac:dyDescent="0.25">
      <c r="A55" s="332">
        <v>805</v>
      </c>
      <c r="B55" s="273"/>
      <c r="C55" s="272"/>
      <c r="D55" s="273">
        <v>0.47717592592592606</v>
      </c>
      <c r="E55" s="273">
        <v>0.483101851851852</v>
      </c>
      <c r="F55" s="272">
        <v>4</v>
      </c>
      <c r="G55" s="331">
        <v>0.51443287037037044</v>
      </c>
      <c r="H55" s="272">
        <v>34</v>
      </c>
      <c r="I55" s="273">
        <v>0.52164351851851853</v>
      </c>
      <c r="J55" s="272">
        <v>34</v>
      </c>
      <c r="K55" s="273">
        <v>0.52876157407407409</v>
      </c>
      <c r="L55" s="272">
        <v>34</v>
      </c>
      <c r="M55" s="272" t="s">
        <v>104</v>
      </c>
      <c r="N55" s="332">
        <v>805</v>
      </c>
      <c r="O55" s="273">
        <v>0.53292824074074074</v>
      </c>
      <c r="P55" s="272">
        <v>34</v>
      </c>
      <c r="Q55" s="273">
        <v>0.5401273148148148</v>
      </c>
      <c r="R55" s="272">
        <v>34</v>
      </c>
      <c r="S55" s="331">
        <v>0.54745370370370372</v>
      </c>
      <c r="T55" s="272">
        <v>16</v>
      </c>
      <c r="U55" s="273">
        <v>0.57833333333333337</v>
      </c>
      <c r="V55" s="272">
        <v>16</v>
      </c>
      <c r="W55" s="273"/>
      <c r="X55" s="332">
        <v>805</v>
      </c>
      <c r="Y55" s="272" t="s">
        <v>115</v>
      </c>
      <c r="Z55" s="398"/>
      <c r="AB55" s="1">
        <v>805</v>
      </c>
      <c r="AC55" s="111">
        <v>0.483101851851852</v>
      </c>
      <c r="AD55" s="111">
        <v>0.48501157407407425</v>
      </c>
      <c r="AE55" s="111">
        <v>0.48688657407407426</v>
      </c>
      <c r="AF55" s="111">
        <v>0.4886574074074076</v>
      </c>
      <c r="AG55" s="111">
        <v>0.491689814814815</v>
      </c>
      <c r="AH55" s="111">
        <v>0.4939583333333335</v>
      </c>
      <c r="AI55" s="111">
        <v>0.4964699074074076</v>
      </c>
      <c r="AJ55" s="111">
        <v>0.49848379629629647</v>
      </c>
      <c r="AK55" s="111">
        <v>0.50039351851851865</v>
      </c>
      <c r="AL55" s="111">
        <v>0.50200231481481494</v>
      </c>
      <c r="AM55" s="111">
        <v>0.50339120370370383</v>
      </c>
      <c r="AN55" s="111">
        <v>0.50495370370370385</v>
      </c>
      <c r="AO55" s="111">
        <v>0.50686342592592604</v>
      </c>
      <c r="AP55" s="111">
        <v>0.50844907407407414</v>
      </c>
      <c r="AQ55" s="111">
        <v>0.50980324074074079</v>
      </c>
      <c r="AR55" s="111">
        <v>0.5115277777777778</v>
      </c>
      <c r="AS55" s="111">
        <v>0.51291666666666669</v>
      </c>
      <c r="AT55" s="111">
        <v>0.51443287037037044</v>
      </c>
      <c r="AU55" s="111">
        <v>0.51604166666666673</v>
      </c>
      <c r="AV55" s="111">
        <v>0.5178356481481482</v>
      </c>
      <c r="AW55" s="111">
        <v>0.51959490740740744</v>
      </c>
      <c r="AX55" s="111">
        <v>0.52164351851851853</v>
      </c>
      <c r="AY55" s="111">
        <v>0.52439814814814811</v>
      </c>
      <c r="AZ55" s="111">
        <v>0.52618055555555554</v>
      </c>
      <c r="BA55" s="111">
        <v>0.52876157407407409</v>
      </c>
      <c r="BB55" s="1" t="s">
        <v>104</v>
      </c>
      <c r="BC55" s="1">
        <v>805</v>
      </c>
      <c r="BD55" s="111">
        <v>0.53292824074074074</v>
      </c>
      <c r="BE55" s="111">
        <v>0.5355671296296296</v>
      </c>
      <c r="BF55" s="111">
        <v>0.53733796296296299</v>
      </c>
      <c r="BG55" s="111">
        <v>0.5401273148148148</v>
      </c>
      <c r="BH55" s="111">
        <v>0.54234953703703703</v>
      </c>
      <c r="BI55" s="111">
        <v>0.54409722222222223</v>
      </c>
      <c r="BJ55" s="111">
        <v>0.5458912037037037</v>
      </c>
      <c r="BK55" s="111">
        <v>0.54745370370370372</v>
      </c>
      <c r="BL55" s="111">
        <v>0.54901620370370374</v>
      </c>
      <c r="BM55" s="111">
        <v>0.55026620370370372</v>
      </c>
      <c r="BN55" s="111">
        <v>0.55200231481481488</v>
      </c>
      <c r="BO55" s="111">
        <v>0.55337962962962972</v>
      </c>
      <c r="BP55" s="111">
        <v>0.55495370370370378</v>
      </c>
      <c r="BQ55" s="111">
        <v>0.5570601851851853</v>
      </c>
      <c r="BR55" s="111">
        <v>0.55858796296296309</v>
      </c>
      <c r="BS55" s="111">
        <v>0.56002314814814824</v>
      </c>
      <c r="BT55" s="111">
        <v>0.56168981481481495</v>
      </c>
      <c r="BU55" s="111">
        <v>0.56378472222222231</v>
      </c>
      <c r="BV55" s="111">
        <v>0.5658564814814816</v>
      </c>
      <c r="BW55" s="111">
        <v>0.56807870370370384</v>
      </c>
      <c r="BX55" s="111">
        <v>0.57024305555555566</v>
      </c>
      <c r="BY55" s="111">
        <v>0.57293981481481493</v>
      </c>
      <c r="BZ55" s="111">
        <v>0.57469907407407417</v>
      </c>
      <c r="CA55" s="111">
        <v>0.57645833333333341</v>
      </c>
      <c r="CB55" s="111">
        <v>0.57833333333333337</v>
      </c>
      <c r="CC55" s="1" t="s">
        <v>115</v>
      </c>
    </row>
    <row r="56" spans="1:81" s="1" customFormat="1" ht="24" customHeight="1" x14ac:dyDescent="0.25">
      <c r="A56" s="332">
        <v>806</v>
      </c>
      <c r="B56" s="273"/>
      <c r="C56" s="272"/>
      <c r="D56" s="273">
        <v>0.48157407407407415</v>
      </c>
      <c r="E56" s="273">
        <v>0.48750000000000016</v>
      </c>
      <c r="F56" s="272">
        <v>18</v>
      </c>
      <c r="G56" s="331">
        <v>0.51883101851851854</v>
      </c>
      <c r="H56" s="272">
        <v>18</v>
      </c>
      <c r="I56" s="273">
        <v>0.52604166666666663</v>
      </c>
      <c r="J56" s="272">
        <v>18</v>
      </c>
      <c r="K56" s="273">
        <v>0.53315972222222219</v>
      </c>
      <c r="L56" s="272">
        <v>18</v>
      </c>
      <c r="M56" s="272" t="s">
        <v>104</v>
      </c>
      <c r="N56" s="332">
        <v>806</v>
      </c>
      <c r="O56" s="273">
        <v>0.53732638888888884</v>
      </c>
      <c r="P56" s="272">
        <v>18</v>
      </c>
      <c r="Q56" s="273">
        <v>0.54452546296296289</v>
      </c>
      <c r="R56" s="272">
        <v>18</v>
      </c>
      <c r="S56" s="331">
        <v>0.55185185185185182</v>
      </c>
      <c r="T56" s="272">
        <v>15</v>
      </c>
      <c r="U56" s="273">
        <v>0.58273148148148146</v>
      </c>
      <c r="V56" s="272">
        <v>15</v>
      </c>
      <c r="W56" s="273"/>
      <c r="X56" s="332">
        <v>806</v>
      </c>
      <c r="Y56" s="272" t="s">
        <v>114</v>
      </c>
      <c r="Z56" s="398"/>
      <c r="AB56" s="1">
        <v>806</v>
      </c>
      <c r="AC56" s="111">
        <v>0.48750000000000016</v>
      </c>
      <c r="AD56" s="111">
        <v>0.4894097222222224</v>
      </c>
      <c r="AE56" s="111">
        <v>0.49128472222222241</v>
      </c>
      <c r="AF56" s="111">
        <v>0.49305555555555575</v>
      </c>
      <c r="AG56" s="111">
        <v>0.49608796296296315</v>
      </c>
      <c r="AH56" s="111">
        <v>0.49835648148148165</v>
      </c>
      <c r="AI56" s="111">
        <v>0.50086805555555569</v>
      </c>
      <c r="AJ56" s="111">
        <v>0.50288194444444456</v>
      </c>
      <c r="AK56" s="111">
        <v>0.50479166666666675</v>
      </c>
      <c r="AL56" s="111">
        <v>0.50640046296296304</v>
      </c>
      <c r="AM56" s="111">
        <v>0.50778935185185192</v>
      </c>
      <c r="AN56" s="111">
        <v>0.50935185185185194</v>
      </c>
      <c r="AO56" s="111">
        <v>0.51126157407407413</v>
      </c>
      <c r="AP56" s="111">
        <v>0.51284722222222223</v>
      </c>
      <c r="AQ56" s="111">
        <v>0.51420138888888889</v>
      </c>
      <c r="AR56" s="111">
        <v>0.5159259259259259</v>
      </c>
      <c r="AS56" s="111">
        <v>0.51731481481481478</v>
      </c>
      <c r="AT56" s="111">
        <v>0.51883101851851854</v>
      </c>
      <c r="AU56" s="111">
        <v>0.52043981481481483</v>
      </c>
      <c r="AV56" s="111">
        <v>0.52223379629629629</v>
      </c>
      <c r="AW56" s="111">
        <v>0.52399305555555553</v>
      </c>
      <c r="AX56" s="111">
        <v>0.52604166666666663</v>
      </c>
      <c r="AY56" s="111">
        <v>0.52879629629629621</v>
      </c>
      <c r="AZ56" s="111">
        <v>0.53057870370370364</v>
      </c>
      <c r="BA56" s="111">
        <v>0.53315972222222219</v>
      </c>
      <c r="BB56" s="1" t="s">
        <v>104</v>
      </c>
      <c r="BC56" s="1">
        <v>806</v>
      </c>
      <c r="BD56" s="111">
        <v>0.53732638888888884</v>
      </c>
      <c r="BE56" s="111">
        <v>0.5399652777777777</v>
      </c>
      <c r="BF56" s="111">
        <v>0.54173611111111108</v>
      </c>
      <c r="BG56" s="111">
        <v>0.54452546296296289</v>
      </c>
      <c r="BH56" s="111">
        <v>0.54674768518518513</v>
      </c>
      <c r="BI56" s="111">
        <v>0.54849537037037033</v>
      </c>
      <c r="BJ56" s="111">
        <v>0.55028935185185179</v>
      </c>
      <c r="BK56" s="111">
        <v>0.55185185185185182</v>
      </c>
      <c r="BL56" s="111">
        <v>0.55341435185185184</v>
      </c>
      <c r="BM56" s="111">
        <v>0.55466435185185181</v>
      </c>
      <c r="BN56" s="111">
        <v>0.55640046296296297</v>
      </c>
      <c r="BO56" s="111">
        <v>0.55777777777777782</v>
      </c>
      <c r="BP56" s="111">
        <v>0.55935185185185188</v>
      </c>
      <c r="BQ56" s="111">
        <v>0.56145833333333339</v>
      </c>
      <c r="BR56" s="111">
        <v>0.56298611111111119</v>
      </c>
      <c r="BS56" s="111">
        <v>0.56442129629629634</v>
      </c>
      <c r="BT56" s="111">
        <v>0.56608796296296304</v>
      </c>
      <c r="BU56" s="111">
        <v>0.56818287037037041</v>
      </c>
      <c r="BV56" s="111">
        <v>0.57025462962962969</v>
      </c>
      <c r="BW56" s="111">
        <v>0.57247685185185193</v>
      </c>
      <c r="BX56" s="111">
        <v>0.57464120370370375</v>
      </c>
      <c r="BY56" s="111">
        <v>0.57733796296296302</v>
      </c>
      <c r="BZ56" s="111">
        <v>0.57909722222222226</v>
      </c>
      <c r="CA56" s="111">
        <v>0.5808564814814815</v>
      </c>
      <c r="CB56" s="111">
        <v>0.58273148148148146</v>
      </c>
      <c r="CC56" s="1" t="s">
        <v>114</v>
      </c>
    </row>
    <row r="57" spans="1:81" s="1" customFormat="1" ht="24" customHeight="1" x14ac:dyDescent="0.25">
      <c r="A57" s="332">
        <v>812</v>
      </c>
      <c r="B57" s="273"/>
      <c r="C57" s="272"/>
      <c r="D57" s="273">
        <v>0.48597222222222236</v>
      </c>
      <c r="E57" s="273">
        <v>0.49189814814814831</v>
      </c>
      <c r="F57" s="272">
        <v>8</v>
      </c>
      <c r="G57" s="331">
        <v>0.52322916666666675</v>
      </c>
      <c r="H57" s="272">
        <v>32</v>
      </c>
      <c r="I57" s="273">
        <v>0.53043981481481484</v>
      </c>
      <c r="J57" s="272">
        <v>32</v>
      </c>
      <c r="K57" s="273">
        <v>0.53755787037037039</v>
      </c>
      <c r="L57" s="272">
        <v>32</v>
      </c>
      <c r="M57" s="272" t="s">
        <v>104</v>
      </c>
      <c r="N57" s="332">
        <v>812</v>
      </c>
      <c r="O57" s="273">
        <v>0.54172453703703705</v>
      </c>
      <c r="P57" s="272">
        <v>32</v>
      </c>
      <c r="Q57" s="273">
        <v>0.5489236111111111</v>
      </c>
      <c r="R57" s="272">
        <v>32</v>
      </c>
      <c r="S57" s="331">
        <v>0.55625000000000002</v>
      </c>
      <c r="T57" s="272">
        <v>38</v>
      </c>
      <c r="U57" s="273">
        <v>0.58712962962962967</v>
      </c>
      <c r="V57" s="272">
        <v>38</v>
      </c>
      <c r="W57" s="273"/>
      <c r="X57" s="332">
        <v>812</v>
      </c>
      <c r="Y57" s="272" t="s">
        <v>115</v>
      </c>
      <c r="Z57" s="398"/>
      <c r="AB57" s="1">
        <v>812</v>
      </c>
      <c r="AC57" s="111">
        <v>0.49189814814814831</v>
      </c>
      <c r="AD57" s="111">
        <v>0.49380787037037055</v>
      </c>
      <c r="AE57" s="111">
        <v>0.49568287037037057</v>
      </c>
      <c r="AF57" s="111">
        <v>0.4974537037037039</v>
      </c>
      <c r="AG57" s="111">
        <v>0.5004861111111113</v>
      </c>
      <c r="AH57" s="111">
        <v>0.5027546296296298</v>
      </c>
      <c r="AI57" s="111">
        <v>0.5052662037037039</v>
      </c>
      <c r="AJ57" s="111">
        <v>0.50728009259259277</v>
      </c>
      <c r="AK57" s="111">
        <v>0.50918981481481496</v>
      </c>
      <c r="AL57" s="111">
        <v>0.51079861111111124</v>
      </c>
      <c r="AM57" s="111">
        <v>0.51218750000000013</v>
      </c>
      <c r="AN57" s="111">
        <v>0.51375000000000015</v>
      </c>
      <c r="AO57" s="111">
        <v>0.51565972222222234</v>
      </c>
      <c r="AP57" s="111">
        <v>0.51724537037037044</v>
      </c>
      <c r="AQ57" s="111">
        <v>0.51859953703703709</v>
      </c>
      <c r="AR57" s="111">
        <v>0.52032407407407411</v>
      </c>
      <c r="AS57" s="111">
        <v>0.52171296296296299</v>
      </c>
      <c r="AT57" s="111">
        <v>0.52322916666666675</v>
      </c>
      <c r="AU57" s="111">
        <v>0.52483796296296303</v>
      </c>
      <c r="AV57" s="111">
        <v>0.5266319444444445</v>
      </c>
      <c r="AW57" s="111">
        <v>0.52839120370370374</v>
      </c>
      <c r="AX57" s="111">
        <v>0.53043981481481484</v>
      </c>
      <c r="AY57" s="111">
        <v>0.53319444444444442</v>
      </c>
      <c r="AZ57" s="111">
        <v>0.53497685185185184</v>
      </c>
      <c r="BA57" s="111">
        <v>0.53755787037037039</v>
      </c>
      <c r="BB57" s="1" t="s">
        <v>104</v>
      </c>
      <c r="BC57" s="1">
        <v>812</v>
      </c>
      <c r="BD57" s="111">
        <v>0.54172453703703705</v>
      </c>
      <c r="BE57" s="111">
        <v>0.5443634259259259</v>
      </c>
      <c r="BF57" s="111">
        <v>0.54613425925925929</v>
      </c>
      <c r="BG57" s="111">
        <v>0.5489236111111111</v>
      </c>
      <c r="BH57" s="111">
        <v>0.55114583333333333</v>
      </c>
      <c r="BI57" s="111">
        <v>0.55289351851851853</v>
      </c>
      <c r="BJ57" s="111">
        <v>0.5546875</v>
      </c>
      <c r="BK57" s="111">
        <v>0.55625000000000002</v>
      </c>
      <c r="BL57" s="111">
        <v>0.55781250000000004</v>
      </c>
      <c r="BM57" s="111">
        <v>0.55906250000000002</v>
      </c>
      <c r="BN57" s="111">
        <v>0.56079861111111118</v>
      </c>
      <c r="BO57" s="111">
        <v>0.56217592592592602</v>
      </c>
      <c r="BP57" s="111">
        <v>0.56375000000000008</v>
      </c>
      <c r="BQ57" s="111">
        <v>0.5658564814814816</v>
      </c>
      <c r="BR57" s="111">
        <v>0.56738425925925939</v>
      </c>
      <c r="BS57" s="111">
        <v>0.56881944444444454</v>
      </c>
      <c r="BT57" s="111">
        <v>0.57048611111111125</v>
      </c>
      <c r="BU57" s="111">
        <v>0.57258101851851861</v>
      </c>
      <c r="BV57" s="111">
        <v>0.5746527777777779</v>
      </c>
      <c r="BW57" s="111">
        <v>0.57687500000000014</v>
      </c>
      <c r="BX57" s="111">
        <v>0.57903935185185196</v>
      </c>
      <c r="BY57" s="111">
        <v>0.58173611111111123</v>
      </c>
      <c r="BZ57" s="111">
        <v>0.58349537037037047</v>
      </c>
      <c r="CA57" s="111">
        <v>0.58525462962962971</v>
      </c>
      <c r="CB57" s="111">
        <v>0.58712962962962967</v>
      </c>
      <c r="CC57" s="1" t="s">
        <v>115</v>
      </c>
    </row>
    <row r="58" spans="1:81" s="1" customFormat="1" ht="24" customHeight="1" x14ac:dyDescent="0.25">
      <c r="A58" s="332">
        <v>816</v>
      </c>
      <c r="B58" s="273"/>
      <c r="C58" s="272"/>
      <c r="D58" s="273">
        <v>0.49037037037037046</v>
      </c>
      <c r="E58" s="273">
        <v>0.49629629629629646</v>
      </c>
      <c r="F58" s="272">
        <v>16</v>
      </c>
      <c r="G58" s="331">
        <v>0.52762731481481495</v>
      </c>
      <c r="H58" s="272">
        <v>36</v>
      </c>
      <c r="I58" s="273">
        <v>0.53483796296296304</v>
      </c>
      <c r="J58" s="272">
        <v>36</v>
      </c>
      <c r="K58" s="273">
        <v>0.5419560185185186</v>
      </c>
      <c r="L58" s="272">
        <v>36</v>
      </c>
      <c r="M58" s="272" t="s">
        <v>104</v>
      </c>
      <c r="N58" s="332">
        <v>816</v>
      </c>
      <c r="O58" s="273">
        <v>0.54612268518518525</v>
      </c>
      <c r="P58" s="272">
        <v>36</v>
      </c>
      <c r="Q58" s="273">
        <v>0.5533217592592593</v>
      </c>
      <c r="R58" s="272">
        <v>36</v>
      </c>
      <c r="S58" s="331">
        <v>0.56064814814814823</v>
      </c>
      <c r="T58" s="272">
        <v>44</v>
      </c>
      <c r="U58" s="273">
        <v>0.59152777777777787</v>
      </c>
      <c r="V58" s="272">
        <v>44</v>
      </c>
      <c r="W58" s="273"/>
      <c r="X58" s="332">
        <v>816</v>
      </c>
      <c r="Y58" s="272" t="s">
        <v>114</v>
      </c>
      <c r="Z58" s="398"/>
      <c r="AB58" s="1">
        <v>816</v>
      </c>
      <c r="AC58" s="111">
        <v>0.49629629629629646</v>
      </c>
      <c r="AD58" s="111">
        <v>0.4982060185185187</v>
      </c>
      <c r="AE58" s="111">
        <v>0.50008101851851872</v>
      </c>
      <c r="AF58" s="111">
        <v>0.5018518518518521</v>
      </c>
      <c r="AG58" s="111">
        <v>0.5048842592592595</v>
      </c>
      <c r="AH58" s="111">
        <v>0.50715277777777801</v>
      </c>
      <c r="AI58" s="111">
        <v>0.5096643518518521</v>
      </c>
      <c r="AJ58" s="111">
        <v>0.51167824074074097</v>
      </c>
      <c r="AK58" s="111">
        <v>0.51358796296296316</v>
      </c>
      <c r="AL58" s="111">
        <v>0.51519675925925945</v>
      </c>
      <c r="AM58" s="111">
        <v>0.51658564814814834</v>
      </c>
      <c r="AN58" s="111">
        <v>0.51814814814814836</v>
      </c>
      <c r="AO58" s="111">
        <v>0.52005787037037055</v>
      </c>
      <c r="AP58" s="111">
        <v>0.52164351851851865</v>
      </c>
      <c r="AQ58" s="111">
        <v>0.5229976851851853</v>
      </c>
      <c r="AR58" s="111">
        <v>0.52472222222222231</v>
      </c>
      <c r="AS58" s="111">
        <v>0.5261111111111112</v>
      </c>
      <c r="AT58" s="111">
        <v>0.52762731481481495</v>
      </c>
      <c r="AU58" s="111">
        <v>0.52923611111111124</v>
      </c>
      <c r="AV58" s="111">
        <v>0.53103009259259271</v>
      </c>
      <c r="AW58" s="111">
        <v>0.53278935185185194</v>
      </c>
      <c r="AX58" s="111">
        <v>0.53483796296296304</v>
      </c>
      <c r="AY58" s="111">
        <v>0.53759259259259262</v>
      </c>
      <c r="AZ58" s="111">
        <v>0.53937500000000005</v>
      </c>
      <c r="BA58" s="111">
        <v>0.5419560185185186</v>
      </c>
      <c r="BB58" s="1" t="s">
        <v>104</v>
      </c>
      <c r="BC58" s="1">
        <v>816</v>
      </c>
      <c r="BD58" s="111">
        <v>0.54612268518518525</v>
      </c>
      <c r="BE58" s="111">
        <v>0.54876157407407411</v>
      </c>
      <c r="BF58" s="111">
        <v>0.5505324074074075</v>
      </c>
      <c r="BG58" s="111">
        <v>0.5533217592592593</v>
      </c>
      <c r="BH58" s="111">
        <v>0.55554398148148154</v>
      </c>
      <c r="BI58" s="111">
        <v>0.55729166666666674</v>
      </c>
      <c r="BJ58" s="111">
        <v>0.55908564814814821</v>
      </c>
      <c r="BK58" s="111">
        <v>0.56064814814814823</v>
      </c>
      <c r="BL58" s="111">
        <v>0.56221064814814825</v>
      </c>
      <c r="BM58" s="111">
        <v>0.56346064814814822</v>
      </c>
      <c r="BN58" s="111">
        <v>0.56519675925925938</v>
      </c>
      <c r="BO58" s="111">
        <v>0.56657407407407423</v>
      </c>
      <c r="BP58" s="111">
        <v>0.56814814814814829</v>
      </c>
      <c r="BQ58" s="111">
        <v>0.57025462962962981</v>
      </c>
      <c r="BR58" s="111">
        <v>0.5717824074074076</v>
      </c>
      <c r="BS58" s="111">
        <v>0.57321759259259275</v>
      </c>
      <c r="BT58" s="111">
        <v>0.57488425925925946</v>
      </c>
      <c r="BU58" s="111">
        <v>0.57697916666666682</v>
      </c>
      <c r="BV58" s="111">
        <v>0.57905092592592611</v>
      </c>
      <c r="BW58" s="111">
        <v>0.58127314814814834</v>
      </c>
      <c r="BX58" s="111">
        <v>0.58343750000000016</v>
      </c>
      <c r="BY58" s="111">
        <v>0.58613425925925944</v>
      </c>
      <c r="BZ58" s="111">
        <v>0.58789351851851868</v>
      </c>
      <c r="CA58" s="111">
        <v>0.58965277777777791</v>
      </c>
      <c r="CB58" s="111">
        <v>0.59152777777777787</v>
      </c>
      <c r="CC58" s="1" t="s">
        <v>114</v>
      </c>
    </row>
    <row r="59" spans="1:81" s="1" customFormat="1" ht="24" customHeight="1" x14ac:dyDescent="0.25">
      <c r="A59" s="332">
        <v>807</v>
      </c>
      <c r="B59" s="273"/>
      <c r="C59" s="272"/>
      <c r="D59" s="273">
        <v>0.49476851851851866</v>
      </c>
      <c r="E59" s="273">
        <v>0.50069444444444455</v>
      </c>
      <c r="F59" s="272">
        <v>15</v>
      </c>
      <c r="G59" s="331">
        <v>0.53202546296296294</v>
      </c>
      <c r="H59" s="272">
        <v>17</v>
      </c>
      <c r="I59" s="273">
        <v>0.53923611111111103</v>
      </c>
      <c r="J59" s="272">
        <v>17</v>
      </c>
      <c r="K59" s="273">
        <v>0.54635416666666659</v>
      </c>
      <c r="L59" s="272">
        <v>17</v>
      </c>
      <c r="M59" s="272" t="s">
        <v>104</v>
      </c>
      <c r="N59" s="332">
        <v>807</v>
      </c>
      <c r="O59" s="273">
        <v>0.55052083333333324</v>
      </c>
      <c r="P59" s="272">
        <v>17</v>
      </c>
      <c r="Q59" s="273">
        <v>0.55771990740740729</v>
      </c>
      <c r="R59" s="272">
        <v>17</v>
      </c>
      <c r="S59" s="331">
        <v>0.56504629629629621</v>
      </c>
      <c r="T59" s="272">
        <v>34</v>
      </c>
      <c r="U59" s="273">
        <v>0.59592592592592586</v>
      </c>
      <c r="V59" s="272">
        <v>34</v>
      </c>
      <c r="W59" s="273"/>
      <c r="X59" s="332">
        <v>807</v>
      </c>
      <c r="Y59" s="272" t="s">
        <v>115</v>
      </c>
      <c r="Z59" s="398"/>
      <c r="AB59" s="1">
        <v>807</v>
      </c>
      <c r="AC59" s="111">
        <v>0.50069444444444455</v>
      </c>
      <c r="AD59" s="111">
        <v>0.50260416666666674</v>
      </c>
      <c r="AE59" s="111">
        <v>0.5044791666666667</v>
      </c>
      <c r="AF59" s="111">
        <v>0.50625000000000009</v>
      </c>
      <c r="AG59" s="111">
        <v>0.50928240740740749</v>
      </c>
      <c r="AH59" s="111">
        <v>0.51155092592592599</v>
      </c>
      <c r="AI59" s="111">
        <v>0.51406250000000009</v>
      </c>
      <c r="AJ59" s="111">
        <v>0.51607638888888896</v>
      </c>
      <c r="AK59" s="111">
        <v>0.51798611111111115</v>
      </c>
      <c r="AL59" s="111">
        <v>0.51959490740740744</v>
      </c>
      <c r="AM59" s="111">
        <v>0.52098379629629632</v>
      </c>
      <c r="AN59" s="111">
        <v>0.52254629629629634</v>
      </c>
      <c r="AO59" s="111">
        <v>0.52445601851851853</v>
      </c>
      <c r="AP59" s="111">
        <v>0.52604166666666663</v>
      </c>
      <c r="AQ59" s="111">
        <v>0.52739583333333329</v>
      </c>
      <c r="AR59" s="111">
        <v>0.5291203703703703</v>
      </c>
      <c r="AS59" s="111">
        <v>0.53050925925925918</v>
      </c>
      <c r="AT59" s="111">
        <v>0.53202546296296294</v>
      </c>
      <c r="AU59" s="111">
        <v>0.53363425925925922</v>
      </c>
      <c r="AV59" s="111">
        <v>0.53542824074074069</v>
      </c>
      <c r="AW59" s="111">
        <v>0.53718749999999993</v>
      </c>
      <c r="AX59" s="111">
        <v>0.53923611111111103</v>
      </c>
      <c r="AY59" s="111">
        <v>0.54199074074074061</v>
      </c>
      <c r="AZ59" s="111">
        <v>0.54377314814814803</v>
      </c>
      <c r="BA59" s="111">
        <v>0.54635416666666659</v>
      </c>
      <c r="BB59" s="1" t="s">
        <v>104</v>
      </c>
      <c r="BC59" s="1">
        <v>807</v>
      </c>
      <c r="BD59" s="111">
        <v>0.55052083333333324</v>
      </c>
      <c r="BE59" s="111">
        <v>0.55315972222222209</v>
      </c>
      <c r="BF59" s="111">
        <v>0.55493055555555548</v>
      </c>
      <c r="BG59" s="111">
        <v>0.55771990740740729</v>
      </c>
      <c r="BH59" s="111">
        <v>0.55994212962962953</v>
      </c>
      <c r="BI59" s="111">
        <v>0.56168981481481473</v>
      </c>
      <c r="BJ59" s="111">
        <v>0.56348379629629619</v>
      </c>
      <c r="BK59" s="111">
        <v>0.56504629629629621</v>
      </c>
      <c r="BL59" s="111">
        <v>0.56660879629629624</v>
      </c>
      <c r="BM59" s="111">
        <v>0.56785879629629621</v>
      </c>
      <c r="BN59" s="111">
        <v>0.56959490740740737</v>
      </c>
      <c r="BO59" s="111">
        <v>0.57097222222222221</v>
      </c>
      <c r="BP59" s="111">
        <v>0.57254629629629628</v>
      </c>
      <c r="BQ59" s="111">
        <v>0.57465277777777779</v>
      </c>
      <c r="BR59" s="111">
        <v>0.57618055555555558</v>
      </c>
      <c r="BS59" s="111">
        <v>0.57761574074074074</v>
      </c>
      <c r="BT59" s="111">
        <v>0.57928240740740744</v>
      </c>
      <c r="BU59" s="111">
        <v>0.58137731481481481</v>
      </c>
      <c r="BV59" s="111">
        <v>0.58344907407407409</v>
      </c>
      <c r="BW59" s="111">
        <v>0.58567129629629633</v>
      </c>
      <c r="BX59" s="111">
        <v>0.58783564814814815</v>
      </c>
      <c r="BY59" s="111">
        <v>0.59053240740740742</v>
      </c>
      <c r="BZ59" s="111">
        <v>0.59229166666666666</v>
      </c>
      <c r="CA59" s="111">
        <v>0.5940509259259259</v>
      </c>
      <c r="CB59" s="111">
        <v>0.59592592592592586</v>
      </c>
      <c r="CC59" s="1" t="s">
        <v>115</v>
      </c>
    </row>
    <row r="60" spans="1:81" s="1" customFormat="1" ht="24" customHeight="1" x14ac:dyDescent="0.25">
      <c r="A60" s="332">
        <v>813</v>
      </c>
      <c r="B60" s="273"/>
      <c r="C60" s="272"/>
      <c r="D60" s="273">
        <v>0.49916666666666676</v>
      </c>
      <c r="E60" s="273">
        <v>0.50509259259259265</v>
      </c>
      <c r="F60" s="272">
        <v>2</v>
      </c>
      <c r="G60" s="331">
        <v>0.53642361111111103</v>
      </c>
      <c r="H60" s="272">
        <v>26</v>
      </c>
      <c r="I60" s="273">
        <v>0.54363425925925912</v>
      </c>
      <c r="J60" s="272">
        <v>26</v>
      </c>
      <c r="K60" s="273">
        <v>0.55075231481481468</v>
      </c>
      <c r="L60" s="272">
        <v>26</v>
      </c>
      <c r="M60" s="272" t="s">
        <v>104</v>
      </c>
      <c r="N60" s="332">
        <v>813</v>
      </c>
      <c r="O60" s="273">
        <v>0.55491898148148133</v>
      </c>
      <c r="P60" s="272">
        <v>26</v>
      </c>
      <c r="Q60" s="273">
        <v>0.56211805555555538</v>
      </c>
      <c r="R60" s="272">
        <v>26</v>
      </c>
      <c r="S60" s="331">
        <v>0.56944444444444431</v>
      </c>
      <c r="T60" s="272">
        <v>26</v>
      </c>
      <c r="U60" s="273">
        <v>0.60032407407407395</v>
      </c>
      <c r="V60" s="272">
        <v>26</v>
      </c>
      <c r="W60" s="273"/>
      <c r="X60" s="332">
        <v>813</v>
      </c>
      <c r="Y60" s="272" t="s">
        <v>114</v>
      </c>
      <c r="Z60" s="398"/>
      <c r="AB60" s="1">
        <v>813</v>
      </c>
      <c r="AC60" s="111">
        <v>0.50509259259259265</v>
      </c>
      <c r="AD60" s="111">
        <v>0.50700231481481484</v>
      </c>
      <c r="AE60" s="111">
        <v>0.5088773148148148</v>
      </c>
      <c r="AF60" s="111">
        <v>0.51064814814814818</v>
      </c>
      <c r="AG60" s="111">
        <v>0.51368055555555558</v>
      </c>
      <c r="AH60" s="111">
        <v>0.51594907407407409</v>
      </c>
      <c r="AI60" s="111">
        <v>0.51846064814814818</v>
      </c>
      <c r="AJ60" s="111">
        <v>0.52047453703703705</v>
      </c>
      <c r="AK60" s="111">
        <v>0.52238425925925924</v>
      </c>
      <c r="AL60" s="111">
        <v>0.52399305555555553</v>
      </c>
      <c r="AM60" s="111">
        <v>0.52538194444444442</v>
      </c>
      <c r="AN60" s="111">
        <v>0.52694444444444444</v>
      </c>
      <c r="AO60" s="111">
        <v>0.52885416666666663</v>
      </c>
      <c r="AP60" s="111">
        <v>0.53043981481481473</v>
      </c>
      <c r="AQ60" s="111">
        <v>0.53179398148148138</v>
      </c>
      <c r="AR60" s="111">
        <v>0.53351851851851839</v>
      </c>
      <c r="AS60" s="111">
        <v>0.53490740740740728</v>
      </c>
      <c r="AT60" s="111">
        <v>0.53642361111111103</v>
      </c>
      <c r="AU60" s="111">
        <v>0.53803240740740732</v>
      </c>
      <c r="AV60" s="111">
        <v>0.53982638888888879</v>
      </c>
      <c r="AW60" s="111">
        <v>0.54158564814814802</v>
      </c>
      <c r="AX60" s="111">
        <v>0.54363425925925912</v>
      </c>
      <c r="AY60" s="111">
        <v>0.5463888888888887</v>
      </c>
      <c r="AZ60" s="111">
        <v>0.54817129629629613</v>
      </c>
      <c r="BA60" s="111">
        <v>0.55075231481481468</v>
      </c>
      <c r="BB60" s="1" t="s">
        <v>104</v>
      </c>
      <c r="BC60" s="1">
        <v>813</v>
      </c>
      <c r="BD60" s="111">
        <v>0.55491898148148133</v>
      </c>
      <c r="BE60" s="111">
        <v>0.55755787037037019</v>
      </c>
      <c r="BF60" s="111">
        <v>0.55932870370370358</v>
      </c>
      <c r="BG60" s="111">
        <v>0.56211805555555538</v>
      </c>
      <c r="BH60" s="111">
        <v>0.56434027777777762</v>
      </c>
      <c r="BI60" s="111">
        <v>0.56608796296296282</v>
      </c>
      <c r="BJ60" s="111">
        <v>0.56788194444444429</v>
      </c>
      <c r="BK60" s="111">
        <v>0.56944444444444431</v>
      </c>
      <c r="BL60" s="111">
        <v>0.57100694444444433</v>
      </c>
      <c r="BM60" s="111">
        <v>0.5722569444444443</v>
      </c>
      <c r="BN60" s="111">
        <v>0.57399305555555546</v>
      </c>
      <c r="BO60" s="111">
        <v>0.57537037037037031</v>
      </c>
      <c r="BP60" s="111">
        <v>0.57694444444444437</v>
      </c>
      <c r="BQ60" s="111">
        <v>0.57905092592592589</v>
      </c>
      <c r="BR60" s="111">
        <v>0.58057870370370368</v>
      </c>
      <c r="BS60" s="111">
        <v>0.58201388888888883</v>
      </c>
      <c r="BT60" s="111">
        <v>0.58368055555555554</v>
      </c>
      <c r="BU60" s="111">
        <v>0.5857754629629629</v>
      </c>
      <c r="BV60" s="111">
        <v>0.58784722222222219</v>
      </c>
      <c r="BW60" s="111">
        <v>0.59006944444444442</v>
      </c>
      <c r="BX60" s="111">
        <v>0.59223379629629624</v>
      </c>
      <c r="BY60" s="111">
        <v>0.59493055555555552</v>
      </c>
      <c r="BZ60" s="111">
        <v>0.59668981481481476</v>
      </c>
      <c r="CA60" s="111">
        <v>0.59844907407407399</v>
      </c>
      <c r="CB60" s="111">
        <v>0.60032407407407395</v>
      </c>
      <c r="CC60" s="1" t="s">
        <v>114</v>
      </c>
    </row>
    <row r="61" spans="1:81" s="1" customFormat="1" ht="24" customHeight="1" x14ac:dyDescent="0.25">
      <c r="A61" s="332">
        <v>802</v>
      </c>
      <c r="B61" s="273"/>
      <c r="C61" s="272"/>
      <c r="D61" s="273">
        <v>0.50356481481481496</v>
      </c>
      <c r="E61" s="273">
        <v>0.50949074074074074</v>
      </c>
      <c r="F61" s="272">
        <v>10</v>
      </c>
      <c r="G61" s="331">
        <v>0.54082175925925913</v>
      </c>
      <c r="H61" s="272">
        <v>29</v>
      </c>
      <c r="I61" s="273">
        <v>0.54803240740740722</v>
      </c>
      <c r="J61" s="272">
        <v>29</v>
      </c>
      <c r="K61" s="273">
        <v>0.55515046296296278</v>
      </c>
      <c r="L61" s="272">
        <v>29</v>
      </c>
      <c r="M61" s="272" t="s">
        <v>104</v>
      </c>
      <c r="N61" s="332">
        <v>802</v>
      </c>
      <c r="O61" s="273">
        <v>0.55931712962962943</v>
      </c>
      <c r="P61" s="272">
        <v>29</v>
      </c>
      <c r="Q61" s="273">
        <v>0.56651620370370348</v>
      </c>
      <c r="R61" s="272">
        <v>29</v>
      </c>
      <c r="S61" s="331">
        <v>0.5738425925925924</v>
      </c>
      <c r="T61" s="272">
        <v>29</v>
      </c>
      <c r="U61" s="273">
        <v>0.60472222222222205</v>
      </c>
      <c r="V61" s="272">
        <v>29</v>
      </c>
      <c r="W61" s="273"/>
      <c r="X61" s="332">
        <v>802</v>
      </c>
      <c r="Y61" s="272" t="s">
        <v>115</v>
      </c>
      <c r="Z61" s="398"/>
      <c r="AB61" s="1">
        <v>802</v>
      </c>
      <c r="AC61" s="111">
        <v>0.50949074074074074</v>
      </c>
      <c r="AD61" s="111">
        <v>0.51140046296296293</v>
      </c>
      <c r="AE61" s="111">
        <v>0.51327546296296289</v>
      </c>
      <c r="AF61" s="111">
        <v>0.51504629629629628</v>
      </c>
      <c r="AG61" s="111">
        <v>0.51807870370370368</v>
      </c>
      <c r="AH61" s="111">
        <v>0.52034722222222218</v>
      </c>
      <c r="AI61" s="111">
        <v>0.52285879629629628</v>
      </c>
      <c r="AJ61" s="111">
        <v>0.52487268518518515</v>
      </c>
      <c r="AK61" s="111">
        <v>0.52678240740740734</v>
      </c>
      <c r="AL61" s="111">
        <v>0.52839120370370363</v>
      </c>
      <c r="AM61" s="111">
        <v>0.52978009259259251</v>
      </c>
      <c r="AN61" s="111">
        <v>0.53134259259259253</v>
      </c>
      <c r="AO61" s="111">
        <v>0.53325231481481472</v>
      </c>
      <c r="AP61" s="111">
        <v>0.53483796296296282</v>
      </c>
      <c r="AQ61" s="111">
        <v>0.53619212962962948</v>
      </c>
      <c r="AR61" s="111">
        <v>0.53791666666666649</v>
      </c>
      <c r="AS61" s="111">
        <v>0.53930555555555537</v>
      </c>
      <c r="AT61" s="111">
        <v>0.54082175925925913</v>
      </c>
      <c r="AU61" s="111">
        <v>0.54243055555555542</v>
      </c>
      <c r="AV61" s="111">
        <v>0.54422453703703688</v>
      </c>
      <c r="AW61" s="111">
        <v>0.54598379629629612</v>
      </c>
      <c r="AX61" s="111">
        <v>0.54803240740740722</v>
      </c>
      <c r="AY61" s="111">
        <v>0.5507870370370368</v>
      </c>
      <c r="AZ61" s="111">
        <v>0.55256944444444422</v>
      </c>
      <c r="BA61" s="111">
        <v>0.55515046296296278</v>
      </c>
      <c r="BB61" s="1" t="s">
        <v>104</v>
      </c>
      <c r="BC61" s="1">
        <v>802</v>
      </c>
      <c r="BD61" s="111">
        <v>0.55931712962962943</v>
      </c>
      <c r="BE61" s="111">
        <v>0.56195601851851829</v>
      </c>
      <c r="BF61" s="111">
        <v>0.56372685185185167</v>
      </c>
      <c r="BG61" s="111">
        <v>0.56651620370370348</v>
      </c>
      <c r="BH61" s="111">
        <v>0.56873842592592572</v>
      </c>
      <c r="BI61" s="111">
        <v>0.57048611111111092</v>
      </c>
      <c r="BJ61" s="111">
        <v>0.57228009259259238</v>
      </c>
      <c r="BK61" s="111">
        <v>0.5738425925925924</v>
      </c>
      <c r="BL61" s="111">
        <v>0.57540509259259243</v>
      </c>
      <c r="BM61" s="111">
        <v>0.5766550925925924</v>
      </c>
      <c r="BN61" s="111">
        <v>0.57839120370370356</v>
      </c>
      <c r="BO61" s="111">
        <v>0.57976851851851841</v>
      </c>
      <c r="BP61" s="111">
        <v>0.58134259259259247</v>
      </c>
      <c r="BQ61" s="111">
        <v>0.58344907407407398</v>
      </c>
      <c r="BR61" s="111">
        <v>0.58497685185185178</v>
      </c>
      <c r="BS61" s="111">
        <v>0.58641203703703693</v>
      </c>
      <c r="BT61" s="111">
        <v>0.58807870370370363</v>
      </c>
      <c r="BU61" s="111">
        <v>0.590173611111111</v>
      </c>
      <c r="BV61" s="111">
        <v>0.59224537037037028</v>
      </c>
      <c r="BW61" s="111">
        <v>0.59446759259259252</v>
      </c>
      <c r="BX61" s="111">
        <v>0.59663194444444434</v>
      </c>
      <c r="BY61" s="111">
        <v>0.59932870370370361</v>
      </c>
      <c r="BZ61" s="111">
        <v>0.60108796296296285</v>
      </c>
      <c r="CA61" s="111">
        <v>0.60284722222222209</v>
      </c>
      <c r="CB61" s="111">
        <v>0.60472222222222205</v>
      </c>
      <c r="CC61" s="1" t="s">
        <v>115</v>
      </c>
    </row>
    <row r="62" spans="1:81" s="1" customFormat="1" ht="24" customHeight="1" x14ac:dyDescent="0.25">
      <c r="A62" s="332">
        <v>815</v>
      </c>
      <c r="B62" s="273"/>
      <c r="C62" s="272"/>
      <c r="D62" s="273">
        <v>0.50796296296296295</v>
      </c>
      <c r="E62" s="273">
        <v>0.51388888888888884</v>
      </c>
      <c r="F62" s="272">
        <v>5</v>
      </c>
      <c r="G62" s="331">
        <v>0.54521990740740722</v>
      </c>
      <c r="H62" s="272">
        <v>31</v>
      </c>
      <c r="I62" s="273">
        <v>0.55243055555555531</v>
      </c>
      <c r="J62" s="272">
        <v>31</v>
      </c>
      <c r="K62" s="273">
        <v>0.55954861111111087</v>
      </c>
      <c r="L62" s="272">
        <v>31</v>
      </c>
      <c r="M62" s="272" t="s">
        <v>104</v>
      </c>
      <c r="N62" s="332">
        <v>815</v>
      </c>
      <c r="O62" s="273">
        <v>0.56371527777777752</v>
      </c>
      <c r="P62" s="272">
        <v>31</v>
      </c>
      <c r="Q62" s="273">
        <v>0.57091435185185158</v>
      </c>
      <c r="R62" s="272">
        <v>31</v>
      </c>
      <c r="S62" s="331">
        <v>0.5782407407407405</v>
      </c>
      <c r="T62" s="272">
        <v>31</v>
      </c>
      <c r="U62" s="273">
        <v>0.60912037037037015</v>
      </c>
      <c r="V62" s="272">
        <v>31</v>
      </c>
      <c r="W62" s="273"/>
      <c r="X62" s="332">
        <v>815</v>
      </c>
      <c r="Y62" s="272" t="s">
        <v>114</v>
      </c>
      <c r="Z62" s="398"/>
      <c r="AB62" s="1">
        <v>815</v>
      </c>
      <c r="AC62" s="111">
        <v>0.51388888888888884</v>
      </c>
      <c r="AD62" s="111">
        <v>0.51579861111111103</v>
      </c>
      <c r="AE62" s="111">
        <v>0.51767361111111099</v>
      </c>
      <c r="AF62" s="111">
        <v>0.51944444444444438</v>
      </c>
      <c r="AG62" s="111">
        <v>0.52247685185185178</v>
      </c>
      <c r="AH62" s="111">
        <v>0.52474537037037028</v>
      </c>
      <c r="AI62" s="111">
        <v>0.52725694444444438</v>
      </c>
      <c r="AJ62" s="111">
        <v>0.52927083333333325</v>
      </c>
      <c r="AK62" s="111">
        <v>0.53118055555555543</v>
      </c>
      <c r="AL62" s="111">
        <v>0.53278935185185172</v>
      </c>
      <c r="AM62" s="111">
        <v>0.53417824074074061</v>
      </c>
      <c r="AN62" s="111">
        <v>0.53574074074074063</v>
      </c>
      <c r="AO62" s="111">
        <v>0.53765046296296282</v>
      </c>
      <c r="AP62" s="111">
        <v>0.53923611111111092</v>
      </c>
      <c r="AQ62" s="111">
        <v>0.54059027777777757</v>
      </c>
      <c r="AR62" s="111">
        <v>0.54231481481481458</v>
      </c>
      <c r="AS62" s="111">
        <v>0.54370370370370347</v>
      </c>
      <c r="AT62" s="111">
        <v>0.54521990740740722</v>
      </c>
      <c r="AU62" s="111">
        <v>0.54682870370370351</v>
      </c>
      <c r="AV62" s="111">
        <v>0.54862268518518498</v>
      </c>
      <c r="AW62" s="111">
        <v>0.55038194444444422</v>
      </c>
      <c r="AX62" s="111">
        <v>0.55243055555555531</v>
      </c>
      <c r="AY62" s="111">
        <v>0.55518518518518489</v>
      </c>
      <c r="AZ62" s="111">
        <v>0.55696759259259232</v>
      </c>
      <c r="BA62" s="111">
        <v>0.55954861111111087</v>
      </c>
      <c r="BB62" s="1" t="s">
        <v>104</v>
      </c>
      <c r="BC62" s="1">
        <v>815</v>
      </c>
      <c r="BD62" s="111">
        <v>0.56371527777777752</v>
      </c>
      <c r="BE62" s="111">
        <v>0.56635416666666638</v>
      </c>
      <c r="BF62" s="111">
        <v>0.56812499999999977</v>
      </c>
      <c r="BG62" s="111">
        <v>0.57091435185185158</v>
      </c>
      <c r="BH62" s="111">
        <v>0.57313657407407381</v>
      </c>
      <c r="BI62" s="111">
        <v>0.57488425925925901</v>
      </c>
      <c r="BJ62" s="111">
        <v>0.57667824074074048</v>
      </c>
      <c r="BK62" s="111">
        <v>0.5782407407407405</v>
      </c>
      <c r="BL62" s="111">
        <v>0.57980324074074052</v>
      </c>
      <c r="BM62" s="111">
        <v>0.5810532407407405</v>
      </c>
      <c r="BN62" s="111">
        <v>0.58278935185185166</v>
      </c>
      <c r="BO62" s="111">
        <v>0.5841666666666665</v>
      </c>
      <c r="BP62" s="111">
        <v>0.58574074074074056</v>
      </c>
      <c r="BQ62" s="111">
        <v>0.58784722222222208</v>
      </c>
      <c r="BR62" s="111">
        <v>0.58937499999999987</v>
      </c>
      <c r="BS62" s="111">
        <v>0.59081018518518502</v>
      </c>
      <c r="BT62" s="111">
        <v>0.59247685185185173</v>
      </c>
      <c r="BU62" s="111">
        <v>0.59457175925925909</v>
      </c>
      <c r="BV62" s="111">
        <v>0.59664351851851838</v>
      </c>
      <c r="BW62" s="111">
        <v>0.59886574074074062</v>
      </c>
      <c r="BX62" s="111">
        <v>0.60103009259259244</v>
      </c>
      <c r="BY62" s="111">
        <v>0.60372685185185171</v>
      </c>
      <c r="BZ62" s="111">
        <v>0.60548611111111095</v>
      </c>
      <c r="CA62" s="111">
        <v>0.60724537037037019</v>
      </c>
      <c r="CB62" s="111">
        <v>0.60912037037037015</v>
      </c>
      <c r="CC62" s="1" t="s">
        <v>114</v>
      </c>
    </row>
    <row r="63" spans="1:81" s="1" customFormat="1" ht="24" customHeight="1" x14ac:dyDescent="0.25">
      <c r="A63" s="332">
        <v>808</v>
      </c>
      <c r="B63" s="273"/>
      <c r="C63" s="272"/>
      <c r="D63" s="273">
        <v>0.51236111111111116</v>
      </c>
      <c r="E63" s="273">
        <v>0.51828703703703694</v>
      </c>
      <c r="F63" s="272">
        <v>9</v>
      </c>
      <c r="G63" s="331">
        <v>0.54961805555555532</v>
      </c>
      <c r="H63" s="272">
        <v>37</v>
      </c>
      <c r="I63" s="273">
        <v>0.55682870370370341</v>
      </c>
      <c r="J63" s="272">
        <v>37</v>
      </c>
      <c r="K63" s="273">
        <v>0.56394675925925897</v>
      </c>
      <c r="L63" s="272">
        <v>37</v>
      </c>
      <c r="M63" s="272" t="s">
        <v>104</v>
      </c>
      <c r="N63" s="332">
        <v>808</v>
      </c>
      <c r="O63" s="273">
        <v>0.56811342592592562</v>
      </c>
      <c r="P63" s="272">
        <v>37</v>
      </c>
      <c r="Q63" s="273">
        <v>0.57531249999999967</v>
      </c>
      <c r="R63" s="272">
        <v>37</v>
      </c>
      <c r="S63" s="331">
        <v>0.5826388888888886</v>
      </c>
      <c r="T63" s="272">
        <v>37</v>
      </c>
      <c r="U63" s="273">
        <v>0.61351851851851824</v>
      </c>
      <c r="V63" s="272">
        <v>37</v>
      </c>
      <c r="W63" s="273"/>
      <c r="X63" s="332">
        <v>808</v>
      </c>
      <c r="Y63" s="272" t="s">
        <v>115</v>
      </c>
      <c r="Z63" s="398"/>
      <c r="AB63" s="1">
        <v>808</v>
      </c>
      <c r="AC63" s="111">
        <v>0.51828703703703694</v>
      </c>
      <c r="AD63" s="111">
        <v>0.52019675925925912</v>
      </c>
      <c r="AE63" s="111">
        <v>0.52207175925925908</v>
      </c>
      <c r="AF63" s="111">
        <v>0.52384259259259247</v>
      </c>
      <c r="AG63" s="111">
        <v>0.52687499999999987</v>
      </c>
      <c r="AH63" s="111">
        <v>0.52914351851851837</v>
      </c>
      <c r="AI63" s="111">
        <v>0.53165509259259247</v>
      </c>
      <c r="AJ63" s="111">
        <v>0.53366898148148134</v>
      </c>
      <c r="AK63" s="111">
        <v>0.53557870370370353</v>
      </c>
      <c r="AL63" s="111">
        <v>0.53718749999999982</v>
      </c>
      <c r="AM63" s="111">
        <v>0.5385763888888887</v>
      </c>
      <c r="AN63" s="111">
        <v>0.54013888888888872</v>
      </c>
      <c r="AO63" s="111">
        <v>0.54204861111111091</v>
      </c>
      <c r="AP63" s="111">
        <v>0.54363425925925901</v>
      </c>
      <c r="AQ63" s="111">
        <v>0.54498842592592567</v>
      </c>
      <c r="AR63" s="111">
        <v>0.54671296296296268</v>
      </c>
      <c r="AS63" s="111">
        <v>0.54810185185185156</v>
      </c>
      <c r="AT63" s="111">
        <v>0.54961805555555532</v>
      </c>
      <c r="AU63" s="111">
        <v>0.55122685185185161</v>
      </c>
      <c r="AV63" s="111">
        <v>0.55302083333333307</v>
      </c>
      <c r="AW63" s="111">
        <v>0.55478009259259231</v>
      </c>
      <c r="AX63" s="111">
        <v>0.55682870370370341</v>
      </c>
      <c r="AY63" s="111">
        <v>0.55958333333333299</v>
      </c>
      <c r="AZ63" s="111">
        <v>0.56136574074074042</v>
      </c>
      <c r="BA63" s="111">
        <v>0.56394675925925897</v>
      </c>
      <c r="BB63" s="1" t="s">
        <v>104</v>
      </c>
      <c r="BC63" s="1">
        <v>808</v>
      </c>
      <c r="BD63" s="111">
        <v>0.56811342592592562</v>
      </c>
      <c r="BE63" s="111">
        <v>0.57075231481481448</v>
      </c>
      <c r="BF63" s="111">
        <v>0.57252314814814786</v>
      </c>
      <c r="BG63" s="111">
        <v>0.57531249999999967</v>
      </c>
      <c r="BH63" s="111">
        <v>0.57753472222222191</v>
      </c>
      <c r="BI63" s="111">
        <v>0.57928240740740711</v>
      </c>
      <c r="BJ63" s="111">
        <v>0.58107638888888857</v>
      </c>
      <c r="BK63" s="111">
        <v>0.5826388888888886</v>
      </c>
      <c r="BL63" s="111">
        <v>0.58420138888888862</v>
      </c>
      <c r="BM63" s="111">
        <v>0.58545138888888859</v>
      </c>
      <c r="BN63" s="111">
        <v>0.58718749999999975</v>
      </c>
      <c r="BO63" s="111">
        <v>0.5885648148148146</v>
      </c>
      <c r="BP63" s="111">
        <v>0.59013888888888866</v>
      </c>
      <c r="BQ63" s="111">
        <v>0.59224537037037017</v>
      </c>
      <c r="BR63" s="111">
        <v>0.59377314814814797</v>
      </c>
      <c r="BS63" s="111">
        <v>0.59520833333333312</v>
      </c>
      <c r="BT63" s="111">
        <v>0.59687499999999982</v>
      </c>
      <c r="BU63" s="111">
        <v>0.59896990740740719</v>
      </c>
      <c r="BV63" s="111">
        <v>0.60104166666666647</v>
      </c>
      <c r="BW63" s="111">
        <v>0.60326388888888871</v>
      </c>
      <c r="BX63" s="111">
        <v>0.60542824074074053</v>
      </c>
      <c r="BY63" s="111">
        <v>0.6081249999999998</v>
      </c>
      <c r="BZ63" s="111">
        <v>0.60988425925925904</v>
      </c>
      <c r="CA63" s="111">
        <v>0.61164351851851828</v>
      </c>
      <c r="CB63" s="111">
        <v>0.61351851851851824</v>
      </c>
      <c r="CC63" s="1" t="s">
        <v>115</v>
      </c>
    </row>
    <row r="64" spans="1:81" s="1" customFormat="1" ht="24" customHeight="1" x14ac:dyDescent="0.25">
      <c r="A64" s="332">
        <v>818</v>
      </c>
      <c r="B64" s="273"/>
      <c r="C64" s="272"/>
      <c r="D64" s="273">
        <v>0.51675925925925925</v>
      </c>
      <c r="E64" s="273">
        <v>0.52268518518518503</v>
      </c>
      <c r="F64" s="272">
        <v>1</v>
      </c>
      <c r="G64" s="331">
        <v>0.55401620370370341</v>
      </c>
      <c r="H64" s="272">
        <v>2</v>
      </c>
      <c r="I64" s="273">
        <v>0.5612268518518515</v>
      </c>
      <c r="J64" s="272">
        <v>2</v>
      </c>
      <c r="K64" s="273">
        <v>0.56834490740740706</v>
      </c>
      <c r="L64" s="272">
        <v>2</v>
      </c>
      <c r="M64" s="272" t="s">
        <v>104</v>
      </c>
      <c r="N64" s="332">
        <v>818</v>
      </c>
      <c r="O64" s="273">
        <v>0.57251157407407371</v>
      </c>
      <c r="P64" s="272">
        <v>2</v>
      </c>
      <c r="Q64" s="273">
        <v>0.57971064814814777</v>
      </c>
      <c r="R64" s="272">
        <v>2</v>
      </c>
      <c r="S64" s="331">
        <v>0.58703703703703669</v>
      </c>
      <c r="T64" s="272">
        <v>32</v>
      </c>
      <c r="U64" s="273">
        <v>0.61791666666666634</v>
      </c>
      <c r="V64" s="272">
        <v>32</v>
      </c>
      <c r="W64" s="273"/>
      <c r="X64" s="332">
        <v>818</v>
      </c>
      <c r="Y64" s="272" t="s">
        <v>114</v>
      </c>
      <c r="Z64" s="398"/>
      <c r="AB64" s="1">
        <v>818</v>
      </c>
      <c r="AC64" s="111">
        <v>0.52268518518518503</v>
      </c>
      <c r="AD64" s="111">
        <v>0.52459490740740722</v>
      </c>
      <c r="AE64" s="111">
        <v>0.52646990740740718</v>
      </c>
      <c r="AF64" s="111">
        <v>0.52824074074074057</v>
      </c>
      <c r="AG64" s="111">
        <v>0.53127314814814797</v>
      </c>
      <c r="AH64" s="111">
        <v>0.53354166666666647</v>
      </c>
      <c r="AI64" s="111">
        <v>0.53605324074074057</v>
      </c>
      <c r="AJ64" s="111">
        <v>0.53806712962962944</v>
      </c>
      <c r="AK64" s="111">
        <v>0.53997685185185162</v>
      </c>
      <c r="AL64" s="111">
        <v>0.54158564814814791</v>
      </c>
      <c r="AM64" s="111">
        <v>0.5429745370370368</v>
      </c>
      <c r="AN64" s="111">
        <v>0.54453703703703682</v>
      </c>
      <c r="AO64" s="111">
        <v>0.54644675925925901</v>
      </c>
      <c r="AP64" s="111">
        <v>0.54803240740740711</v>
      </c>
      <c r="AQ64" s="111">
        <v>0.54938657407407376</v>
      </c>
      <c r="AR64" s="111">
        <v>0.55111111111111077</v>
      </c>
      <c r="AS64" s="111">
        <v>0.55249999999999966</v>
      </c>
      <c r="AT64" s="111">
        <v>0.55401620370370341</v>
      </c>
      <c r="AU64" s="111">
        <v>0.5556249999999997</v>
      </c>
      <c r="AV64" s="111">
        <v>0.55741898148148117</v>
      </c>
      <c r="AW64" s="111">
        <v>0.55917824074074041</v>
      </c>
      <c r="AX64" s="111">
        <v>0.5612268518518515</v>
      </c>
      <c r="AY64" s="111">
        <v>0.56398148148148108</v>
      </c>
      <c r="AZ64" s="111">
        <v>0.56576388888888851</v>
      </c>
      <c r="BA64" s="111">
        <v>0.56834490740740706</v>
      </c>
      <c r="BB64" s="1" t="s">
        <v>104</v>
      </c>
      <c r="BC64" s="1">
        <v>818</v>
      </c>
      <c r="BD64" s="111">
        <v>0.57251157407407371</v>
      </c>
      <c r="BE64" s="111">
        <v>0.57515046296296257</v>
      </c>
      <c r="BF64" s="111">
        <v>0.57692129629629596</v>
      </c>
      <c r="BG64" s="111">
        <v>0.57971064814814777</v>
      </c>
      <c r="BH64" s="111">
        <v>0.58193287037037</v>
      </c>
      <c r="BI64" s="111">
        <v>0.5836805555555552</v>
      </c>
      <c r="BJ64" s="111">
        <v>0.58547453703703667</v>
      </c>
      <c r="BK64" s="111">
        <v>0.58703703703703669</v>
      </c>
      <c r="BL64" s="111">
        <v>0.58859953703703671</v>
      </c>
      <c r="BM64" s="111">
        <v>0.58984953703703669</v>
      </c>
      <c r="BN64" s="111">
        <v>0.59158564814814785</v>
      </c>
      <c r="BO64" s="111">
        <v>0.59296296296296269</v>
      </c>
      <c r="BP64" s="111">
        <v>0.59453703703703675</v>
      </c>
      <c r="BQ64" s="111">
        <v>0.59664351851851827</v>
      </c>
      <c r="BR64" s="111">
        <v>0.59817129629629606</v>
      </c>
      <c r="BS64" s="111">
        <v>0.59960648148148121</v>
      </c>
      <c r="BT64" s="111">
        <v>0.60127314814814792</v>
      </c>
      <c r="BU64" s="111">
        <v>0.60336805555555528</v>
      </c>
      <c r="BV64" s="111">
        <v>0.60543981481481457</v>
      </c>
      <c r="BW64" s="111">
        <v>0.60766203703703681</v>
      </c>
      <c r="BX64" s="111">
        <v>0.60982638888888863</v>
      </c>
      <c r="BY64" s="111">
        <v>0.6125231481481479</v>
      </c>
      <c r="BZ64" s="111">
        <v>0.61428240740740714</v>
      </c>
      <c r="CA64" s="111">
        <v>0.61604166666666638</v>
      </c>
      <c r="CB64" s="111">
        <v>0.61791666666666634</v>
      </c>
      <c r="CC64" s="1" t="s">
        <v>114</v>
      </c>
    </row>
    <row r="65" spans="1:81" s="1" customFormat="1" ht="24" customHeight="1" x14ac:dyDescent="0.25">
      <c r="A65" s="332">
        <v>811</v>
      </c>
      <c r="B65" s="273"/>
      <c r="C65" s="272"/>
      <c r="D65" s="273">
        <v>0.52115740740740735</v>
      </c>
      <c r="E65" s="273">
        <v>0.52708333333333313</v>
      </c>
      <c r="F65" s="272">
        <v>3</v>
      </c>
      <c r="G65" s="331">
        <v>0.55841435185185151</v>
      </c>
      <c r="H65" s="272">
        <v>8</v>
      </c>
      <c r="I65" s="273">
        <v>0.5656249999999996</v>
      </c>
      <c r="J65" s="272">
        <v>8</v>
      </c>
      <c r="K65" s="273">
        <v>0.57274305555555516</v>
      </c>
      <c r="L65" s="272">
        <v>8</v>
      </c>
      <c r="M65" s="272" t="s">
        <v>104</v>
      </c>
      <c r="N65" s="332">
        <v>811</v>
      </c>
      <c r="O65" s="273">
        <v>0.57690972222222181</v>
      </c>
      <c r="P65" s="272">
        <v>8</v>
      </c>
      <c r="Q65" s="273">
        <v>0.58410879629629586</v>
      </c>
      <c r="R65" s="272">
        <v>8</v>
      </c>
      <c r="S65" s="331">
        <v>0.59143518518518479</v>
      </c>
      <c r="T65" s="272">
        <v>40</v>
      </c>
      <c r="U65" s="273">
        <v>0.62231481481481443</v>
      </c>
      <c r="V65" s="272">
        <v>40</v>
      </c>
      <c r="W65" s="273"/>
      <c r="X65" s="332">
        <v>811</v>
      </c>
      <c r="Y65" s="272" t="s">
        <v>115</v>
      </c>
      <c r="Z65" s="398"/>
      <c r="AB65" s="1">
        <v>811</v>
      </c>
      <c r="AC65" s="111">
        <v>0.52708333333333313</v>
      </c>
      <c r="AD65" s="111">
        <v>0.52899305555555531</v>
      </c>
      <c r="AE65" s="111">
        <v>0.53086805555555527</v>
      </c>
      <c r="AF65" s="111">
        <v>0.53263888888888866</v>
      </c>
      <c r="AG65" s="111">
        <v>0.53567129629629606</v>
      </c>
      <c r="AH65" s="111">
        <v>0.53793981481481457</v>
      </c>
      <c r="AI65" s="111">
        <v>0.54045138888888866</v>
      </c>
      <c r="AJ65" s="111">
        <v>0.54246527777777753</v>
      </c>
      <c r="AK65" s="111">
        <v>0.54437499999999972</v>
      </c>
      <c r="AL65" s="111">
        <v>0.54598379629629601</v>
      </c>
      <c r="AM65" s="111">
        <v>0.54737268518518489</v>
      </c>
      <c r="AN65" s="111">
        <v>0.54893518518518492</v>
      </c>
      <c r="AO65" s="111">
        <v>0.5508449074074071</v>
      </c>
      <c r="AP65" s="111">
        <v>0.5524305555555552</v>
      </c>
      <c r="AQ65" s="111">
        <v>0.55378472222222186</v>
      </c>
      <c r="AR65" s="111">
        <v>0.55550925925925887</v>
      </c>
      <c r="AS65" s="111">
        <v>0.55689814814814775</v>
      </c>
      <c r="AT65" s="111">
        <v>0.55841435185185151</v>
      </c>
      <c r="AU65" s="111">
        <v>0.5600231481481478</v>
      </c>
      <c r="AV65" s="111">
        <v>0.56181712962962926</v>
      </c>
      <c r="AW65" s="111">
        <v>0.5635763888888885</v>
      </c>
      <c r="AX65" s="111">
        <v>0.5656249999999996</v>
      </c>
      <c r="AY65" s="111">
        <v>0.56837962962962918</v>
      </c>
      <c r="AZ65" s="111">
        <v>0.57016203703703661</v>
      </c>
      <c r="BA65" s="111">
        <v>0.57274305555555516</v>
      </c>
      <c r="BB65" s="1" t="s">
        <v>104</v>
      </c>
      <c r="BC65" s="1">
        <v>811</v>
      </c>
      <c r="BD65" s="111">
        <v>0.57690972222222181</v>
      </c>
      <c r="BE65" s="111">
        <v>0.57954861111111067</v>
      </c>
      <c r="BF65" s="111">
        <v>0.58131944444444406</v>
      </c>
      <c r="BG65" s="111">
        <v>0.58410879629629586</v>
      </c>
      <c r="BH65" s="111">
        <v>0.5863310185185181</v>
      </c>
      <c r="BI65" s="111">
        <v>0.5880787037037033</v>
      </c>
      <c r="BJ65" s="111">
        <v>0.58987268518518476</v>
      </c>
      <c r="BK65" s="111">
        <v>0.59143518518518479</v>
      </c>
      <c r="BL65" s="111">
        <v>0.59299768518518481</v>
      </c>
      <c r="BM65" s="111">
        <v>0.59424768518518478</v>
      </c>
      <c r="BN65" s="111">
        <v>0.59598379629629594</v>
      </c>
      <c r="BO65" s="111">
        <v>0.59736111111111079</v>
      </c>
      <c r="BP65" s="111">
        <v>0.59893518518518485</v>
      </c>
      <c r="BQ65" s="111">
        <v>0.60104166666666636</v>
      </c>
      <c r="BR65" s="111">
        <v>0.60256944444444416</v>
      </c>
      <c r="BS65" s="111">
        <v>0.60400462962962931</v>
      </c>
      <c r="BT65" s="111">
        <v>0.60567129629629601</v>
      </c>
      <c r="BU65" s="111">
        <v>0.60776620370370338</v>
      </c>
      <c r="BV65" s="111">
        <v>0.60983796296296267</v>
      </c>
      <c r="BW65" s="111">
        <v>0.6120601851851849</v>
      </c>
      <c r="BX65" s="111">
        <v>0.61422453703703672</v>
      </c>
      <c r="BY65" s="111">
        <v>0.616921296296296</v>
      </c>
      <c r="BZ65" s="111">
        <v>0.61868055555555523</v>
      </c>
      <c r="CA65" s="111">
        <v>0.62043981481481447</v>
      </c>
      <c r="CB65" s="111">
        <v>0.62231481481481443</v>
      </c>
      <c r="CC65" s="1" t="s">
        <v>115</v>
      </c>
    </row>
    <row r="66" spans="1:81" s="1" customFormat="1" ht="24" customHeight="1" x14ac:dyDescent="0.25">
      <c r="A66" s="332">
        <v>819</v>
      </c>
      <c r="B66" s="273"/>
      <c r="C66" s="272"/>
      <c r="D66" s="273">
        <v>0.52555555555555566</v>
      </c>
      <c r="E66" s="273">
        <v>0.53148148148148122</v>
      </c>
      <c r="F66" s="272">
        <v>13</v>
      </c>
      <c r="G66" s="331">
        <v>0.5628124999999996</v>
      </c>
      <c r="H66" s="272">
        <v>5</v>
      </c>
      <c r="I66" s="273">
        <v>0.5700231481481477</v>
      </c>
      <c r="J66" s="272">
        <v>5</v>
      </c>
      <c r="K66" s="273">
        <v>0.57714120370370325</v>
      </c>
      <c r="L66" s="272">
        <v>5</v>
      </c>
      <c r="M66" s="272" t="s">
        <v>104</v>
      </c>
      <c r="N66" s="332">
        <v>819</v>
      </c>
      <c r="O66" s="273">
        <v>0.58130787037036991</v>
      </c>
      <c r="P66" s="272">
        <v>5</v>
      </c>
      <c r="Q66" s="273">
        <v>0.58850694444444396</v>
      </c>
      <c r="R66" s="272">
        <v>5</v>
      </c>
      <c r="S66" s="331">
        <v>0.59583333333333288</v>
      </c>
      <c r="T66" s="272">
        <v>33</v>
      </c>
      <c r="U66" s="273">
        <v>0.62671296296296253</v>
      </c>
      <c r="V66" s="272">
        <v>33</v>
      </c>
      <c r="W66" s="273"/>
      <c r="X66" s="332">
        <v>819</v>
      </c>
      <c r="Y66" s="272" t="s">
        <v>114</v>
      </c>
      <c r="Z66" s="398"/>
      <c r="AB66" s="1">
        <v>819</v>
      </c>
      <c r="AC66" s="111">
        <v>0.53148148148148122</v>
      </c>
      <c r="AD66" s="111">
        <v>0.53339120370370341</v>
      </c>
      <c r="AE66" s="111">
        <v>0.53526620370370337</v>
      </c>
      <c r="AF66" s="111">
        <v>0.53703703703703676</v>
      </c>
      <c r="AG66" s="111">
        <v>0.54006944444444416</v>
      </c>
      <c r="AH66" s="111">
        <v>0.54233796296296266</v>
      </c>
      <c r="AI66" s="111">
        <v>0.54484953703703676</v>
      </c>
      <c r="AJ66" s="111">
        <v>0.54686342592592563</v>
      </c>
      <c r="AK66" s="111">
        <v>0.54877314814814782</v>
      </c>
      <c r="AL66" s="111">
        <v>0.5503819444444441</v>
      </c>
      <c r="AM66" s="111">
        <v>0.55177083333333299</v>
      </c>
      <c r="AN66" s="111">
        <v>0.55333333333333301</v>
      </c>
      <c r="AO66" s="111">
        <v>0.5552430555555552</v>
      </c>
      <c r="AP66" s="111">
        <v>0.5568287037037033</v>
      </c>
      <c r="AQ66" s="111">
        <v>0.55818287037036995</v>
      </c>
      <c r="AR66" s="111">
        <v>0.55990740740740697</v>
      </c>
      <c r="AS66" s="111">
        <v>0.56129629629629585</v>
      </c>
      <c r="AT66" s="111">
        <v>0.5628124999999996</v>
      </c>
      <c r="AU66" s="111">
        <v>0.56442129629629589</v>
      </c>
      <c r="AV66" s="111">
        <v>0.56621527777777736</v>
      </c>
      <c r="AW66" s="111">
        <v>0.5679745370370366</v>
      </c>
      <c r="AX66" s="111">
        <v>0.5700231481481477</v>
      </c>
      <c r="AY66" s="111">
        <v>0.57277777777777727</v>
      </c>
      <c r="AZ66" s="111">
        <v>0.5745601851851847</v>
      </c>
      <c r="BA66" s="111">
        <v>0.57714120370370325</v>
      </c>
      <c r="BB66" s="1" t="s">
        <v>104</v>
      </c>
      <c r="BC66" s="1">
        <v>819</v>
      </c>
      <c r="BD66" s="111">
        <v>0.58130787037036991</v>
      </c>
      <c r="BE66" s="111">
        <v>0.58394675925925876</v>
      </c>
      <c r="BF66" s="111">
        <v>0.58571759259259215</v>
      </c>
      <c r="BG66" s="111">
        <v>0.58850694444444396</v>
      </c>
      <c r="BH66" s="111">
        <v>0.59072916666666619</v>
      </c>
      <c r="BI66" s="111">
        <v>0.59247685185185139</v>
      </c>
      <c r="BJ66" s="111">
        <v>0.59427083333333286</v>
      </c>
      <c r="BK66" s="111">
        <v>0.59583333333333288</v>
      </c>
      <c r="BL66" s="111">
        <v>0.5973958333333329</v>
      </c>
      <c r="BM66" s="111">
        <v>0.59864583333333288</v>
      </c>
      <c r="BN66" s="111">
        <v>0.60038194444444404</v>
      </c>
      <c r="BO66" s="111">
        <v>0.60175925925925888</v>
      </c>
      <c r="BP66" s="111">
        <v>0.60333333333333294</v>
      </c>
      <c r="BQ66" s="111">
        <v>0.60543981481481446</v>
      </c>
      <c r="BR66" s="111">
        <v>0.60696759259259225</v>
      </c>
      <c r="BS66" s="111">
        <v>0.6084027777777774</v>
      </c>
      <c r="BT66" s="111">
        <v>0.61006944444444411</v>
      </c>
      <c r="BU66" s="111">
        <v>0.61216435185185147</v>
      </c>
      <c r="BV66" s="111">
        <v>0.61423611111111076</v>
      </c>
      <c r="BW66" s="111">
        <v>0.616458333333333</v>
      </c>
      <c r="BX66" s="111">
        <v>0.61862268518518482</v>
      </c>
      <c r="BY66" s="111">
        <v>0.62131944444444409</v>
      </c>
      <c r="BZ66" s="111">
        <v>0.62307870370370333</v>
      </c>
      <c r="CA66" s="111">
        <v>0.62483796296296257</v>
      </c>
      <c r="CB66" s="111">
        <v>0.62671296296296253</v>
      </c>
      <c r="CC66" s="1" t="s">
        <v>114</v>
      </c>
    </row>
    <row r="67" spans="1:81" s="1" customFormat="1" ht="24" customHeight="1" x14ac:dyDescent="0.25">
      <c r="A67" s="332">
        <v>809</v>
      </c>
      <c r="B67" s="273"/>
      <c r="C67" s="272"/>
      <c r="D67" s="273">
        <v>0.52995370370370387</v>
      </c>
      <c r="E67" s="273">
        <v>0.53587962962962932</v>
      </c>
      <c r="F67" s="272">
        <v>12</v>
      </c>
      <c r="G67" s="331">
        <v>0.5672106481481477</v>
      </c>
      <c r="H67" s="272">
        <v>39</v>
      </c>
      <c r="I67" s="273">
        <v>0.57442129629629579</v>
      </c>
      <c r="J67" s="272">
        <v>39</v>
      </c>
      <c r="K67" s="273">
        <v>0.58153935185185135</v>
      </c>
      <c r="L67" s="272">
        <v>39</v>
      </c>
      <c r="M67" s="272" t="s">
        <v>104</v>
      </c>
      <c r="N67" s="332">
        <v>809</v>
      </c>
      <c r="O67" s="273">
        <v>0.585706018518518</v>
      </c>
      <c r="P67" s="272">
        <v>39</v>
      </c>
      <c r="Q67" s="273">
        <v>0.59290509259259205</v>
      </c>
      <c r="R67" s="272">
        <v>39</v>
      </c>
      <c r="S67" s="331">
        <v>0.60023148148148098</v>
      </c>
      <c r="T67" s="272">
        <v>36</v>
      </c>
      <c r="U67" s="273">
        <v>0.63111111111111062</v>
      </c>
      <c r="V67" s="272">
        <v>36</v>
      </c>
      <c r="W67" s="273"/>
      <c r="X67" s="332">
        <v>809</v>
      </c>
      <c r="Y67" s="272" t="s">
        <v>115</v>
      </c>
      <c r="Z67" s="398"/>
      <c r="AB67" s="1">
        <v>809</v>
      </c>
      <c r="AC67" s="111">
        <v>0.53587962962962932</v>
      </c>
      <c r="AD67" s="111">
        <v>0.5377893518518515</v>
      </c>
      <c r="AE67" s="111">
        <v>0.53966435185185146</v>
      </c>
      <c r="AF67" s="111">
        <v>0.54143518518518485</v>
      </c>
      <c r="AG67" s="111">
        <v>0.54446759259259225</v>
      </c>
      <c r="AH67" s="111">
        <v>0.54673611111111076</v>
      </c>
      <c r="AI67" s="111">
        <v>0.54924768518518485</v>
      </c>
      <c r="AJ67" s="111">
        <v>0.55126157407407372</v>
      </c>
      <c r="AK67" s="111">
        <v>0.55317129629629591</v>
      </c>
      <c r="AL67" s="111">
        <v>0.5547800925925922</v>
      </c>
      <c r="AM67" s="111">
        <v>0.55616898148148108</v>
      </c>
      <c r="AN67" s="111">
        <v>0.55773148148148111</v>
      </c>
      <c r="AO67" s="111">
        <v>0.55964120370370329</v>
      </c>
      <c r="AP67" s="111">
        <v>0.56122685185185139</v>
      </c>
      <c r="AQ67" s="111">
        <v>0.56258101851851805</v>
      </c>
      <c r="AR67" s="111">
        <v>0.56430555555555506</v>
      </c>
      <c r="AS67" s="111">
        <v>0.56569444444444394</v>
      </c>
      <c r="AT67" s="111">
        <v>0.5672106481481477</v>
      </c>
      <c r="AU67" s="111">
        <v>0.56881944444444399</v>
      </c>
      <c r="AV67" s="111">
        <v>0.57061342592592545</v>
      </c>
      <c r="AW67" s="111">
        <v>0.57237268518518469</v>
      </c>
      <c r="AX67" s="111">
        <v>0.57442129629629579</v>
      </c>
      <c r="AY67" s="111">
        <v>0.57717592592592537</v>
      </c>
      <c r="AZ67" s="111">
        <v>0.5789583333333328</v>
      </c>
      <c r="BA67" s="111">
        <v>0.58153935185185135</v>
      </c>
      <c r="BB67" s="1" t="s">
        <v>104</v>
      </c>
      <c r="BC67" s="1">
        <v>809</v>
      </c>
      <c r="BD67" s="111">
        <v>0.585706018518518</v>
      </c>
      <c r="BE67" s="111">
        <v>0.58834490740740686</v>
      </c>
      <c r="BF67" s="111">
        <v>0.59011574074074025</v>
      </c>
      <c r="BG67" s="111">
        <v>0.59290509259259205</v>
      </c>
      <c r="BH67" s="111">
        <v>0.59512731481481429</v>
      </c>
      <c r="BI67" s="111">
        <v>0.59687499999999949</v>
      </c>
      <c r="BJ67" s="111">
        <v>0.59866898148148096</v>
      </c>
      <c r="BK67" s="111">
        <v>0.60023148148148098</v>
      </c>
      <c r="BL67" s="111">
        <v>0.601793981481481</v>
      </c>
      <c r="BM67" s="111">
        <v>0.60304398148148097</v>
      </c>
      <c r="BN67" s="111">
        <v>0.60478009259259213</v>
      </c>
      <c r="BO67" s="111">
        <v>0.60615740740740698</v>
      </c>
      <c r="BP67" s="111">
        <v>0.60773148148148104</v>
      </c>
      <c r="BQ67" s="111">
        <v>0.60983796296296255</v>
      </c>
      <c r="BR67" s="111">
        <v>0.61136574074074035</v>
      </c>
      <c r="BS67" s="111">
        <v>0.6128009259259255</v>
      </c>
      <c r="BT67" s="111">
        <v>0.6144675925925922</v>
      </c>
      <c r="BU67" s="111">
        <v>0.61656249999999957</v>
      </c>
      <c r="BV67" s="111">
        <v>0.61863425925925886</v>
      </c>
      <c r="BW67" s="111">
        <v>0.62085648148148109</v>
      </c>
      <c r="BX67" s="111">
        <v>0.62302083333333291</v>
      </c>
      <c r="BY67" s="111">
        <v>0.62571759259259219</v>
      </c>
      <c r="BZ67" s="111">
        <v>0.62747685185185142</v>
      </c>
      <c r="CA67" s="111">
        <v>0.62923611111111066</v>
      </c>
      <c r="CB67" s="111">
        <v>0.63111111111111062</v>
      </c>
      <c r="CC67" s="1" t="s">
        <v>115</v>
      </c>
    </row>
    <row r="68" spans="1:81" s="1" customFormat="1" ht="24" customHeight="1" x14ac:dyDescent="0.25">
      <c r="A68" s="332">
        <v>820</v>
      </c>
      <c r="B68" s="273"/>
      <c r="C68" s="272"/>
      <c r="D68" s="273">
        <v>0.53435185185185197</v>
      </c>
      <c r="E68" s="273">
        <v>0.54027777777777741</v>
      </c>
      <c r="F68" s="356">
        <v>24</v>
      </c>
      <c r="G68" s="331">
        <v>0.5716087962962958</v>
      </c>
      <c r="H68" s="272">
        <v>4</v>
      </c>
      <c r="I68" s="273">
        <v>0.57881944444444389</v>
      </c>
      <c r="J68" s="272">
        <v>4</v>
      </c>
      <c r="K68" s="273">
        <v>0.58593749999999944</v>
      </c>
      <c r="L68" s="272">
        <v>4</v>
      </c>
      <c r="M68" s="272" t="s">
        <v>104</v>
      </c>
      <c r="N68" s="332">
        <v>820</v>
      </c>
      <c r="O68" s="273">
        <v>0.5901041666666661</v>
      </c>
      <c r="P68" s="272">
        <v>4</v>
      </c>
      <c r="Q68" s="273">
        <v>0.59730324074074015</v>
      </c>
      <c r="R68" s="272">
        <v>4</v>
      </c>
      <c r="S68" s="331">
        <v>0.60462962962962907</v>
      </c>
      <c r="T68" s="272">
        <v>48</v>
      </c>
      <c r="U68" s="273">
        <v>0.63550925925925872</v>
      </c>
      <c r="V68" s="272">
        <v>48</v>
      </c>
      <c r="W68" s="273"/>
      <c r="X68" s="332">
        <v>820</v>
      </c>
      <c r="Y68" s="272" t="s">
        <v>114</v>
      </c>
      <c r="Z68" s="398"/>
      <c r="AB68" s="1">
        <v>820</v>
      </c>
      <c r="AC68" s="111">
        <v>0.54027777777777741</v>
      </c>
      <c r="AD68" s="111">
        <v>0.5421874999999996</v>
      </c>
      <c r="AE68" s="111">
        <v>0.54406249999999956</v>
      </c>
      <c r="AF68" s="111">
        <v>0.54583333333333295</v>
      </c>
      <c r="AG68" s="111">
        <v>0.54886574074074035</v>
      </c>
      <c r="AH68" s="111">
        <v>0.55113425925925885</v>
      </c>
      <c r="AI68" s="111">
        <v>0.55364583333333295</v>
      </c>
      <c r="AJ68" s="111">
        <v>0.55565972222222182</v>
      </c>
      <c r="AK68" s="111">
        <v>0.55756944444444401</v>
      </c>
      <c r="AL68" s="111">
        <v>0.5591782407407403</v>
      </c>
      <c r="AM68" s="111">
        <v>0.56056712962962918</v>
      </c>
      <c r="AN68" s="111">
        <v>0.5621296296296292</v>
      </c>
      <c r="AO68" s="111">
        <v>0.56403935185185139</v>
      </c>
      <c r="AP68" s="111">
        <v>0.56562499999999949</v>
      </c>
      <c r="AQ68" s="111">
        <v>0.56697916666666615</v>
      </c>
      <c r="AR68" s="111">
        <v>0.56870370370370316</v>
      </c>
      <c r="AS68" s="111">
        <v>0.57009259259259204</v>
      </c>
      <c r="AT68" s="111">
        <v>0.5716087962962958</v>
      </c>
      <c r="AU68" s="111">
        <v>0.57321759259259208</v>
      </c>
      <c r="AV68" s="111">
        <v>0.57501157407407355</v>
      </c>
      <c r="AW68" s="111">
        <v>0.57677083333333279</v>
      </c>
      <c r="AX68" s="111">
        <v>0.57881944444444389</v>
      </c>
      <c r="AY68" s="111">
        <v>0.58157407407407347</v>
      </c>
      <c r="AZ68" s="111">
        <v>0.58335648148148089</v>
      </c>
      <c r="BA68" s="111">
        <v>0.58593749999999944</v>
      </c>
      <c r="BB68" s="1" t="s">
        <v>104</v>
      </c>
      <c r="BC68" s="1">
        <v>820</v>
      </c>
      <c r="BD68" s="111">
        <v>0.5901041666666661</v>
      </c>
      <c r="BE68" s="111">
        <v>0.59274305555555495</v>
      </c>
      <c r="BF68" s="111">
        <v>0.59451388888888834</v>
      </c>
      <c r="BG68" s="111">
        <v>0.59730324074074015</v>
      </c>
      <c r="BH68" s="111">
        <v>0.59952546296296239</v>
      </c>
      <c r="BI68" s="111">
        <v>0.60127314814814758</v>
      </c>
      <c r="BJ68" s="111">
        <v>0.60306712962962905</v>
      </c>
      <c r="BK68" s="111">
        <v>0.60462962962962907</v>
      </c>
      <c r="BL68" s="111">
        <v>0.6061921296296291</v>
      </c>
      <c r="BM68" s="111">
        <v>0.60744212962962907</v>
      </c>
      <c r="BN68" s="111">
        <v>0.60917824074074023</v>
      </c>
      <c r="BO68" s="111">
        <v>0.61055555555555507</v>
      </c>
      <c r="BP68" s="111">
        <v>0.61212962962962914</v>
      </c>
      <c r="BQ68" s="111">
        <v>0.61423611111111065</v>
      </c>
      <c r="BR68" s="111">
        <v>0.61576388888888844</v>
      </c>
      <c r="BS68" s="111">
        <v>0.61719907407407359</v>
      </c>
      <c r="BT68" s="111">
        <v>0.6188657407407403</v>
      </c>
      <c r="BU68" s="111">
        <v>0.62096064814814766</v>
      </c>
      <c r="BV68" s="111">
        <v>0.62303240740740695</v>
      </c>
      <c r="BW68" s="111">
        <v>0.62525462962962919</v>
      </c>
      <c r="BX68" s="111">
        <v>0.62741898148148101</v>
      </c>
      <c r="BY68" s="111">
        <v>0.63011574074074028</v>
      </c>
      <c r="BZ68" s="111">
        <v>0.63187499999999952</v>
      </c>
      <c r="CA68" s="111">
        <v>0.63363425925925876</v>
      </c>
      <c r="CB68" s="111">
        <v>0.63550925925925872</v>
      </c>
      <c r="CC68" s="1" t="s">
        <v>114</v>
      </c>
    </row>
    <row r="69" spans="1:81" s="1" customFormat="1" ht="24" customHeight="1" x14ac:dyDescent="0.25">
      <c r="A69" s="332">
        <v>814</v>
      </c>
      <c r="B69" s="273"/>
      <c r="C69" s="272"/>
      <c r="D69" s="273">
        <v>0.53875000000000017</v>
      </c>
      <c r="E69" s="273">
        <v>0.54467592592592551</v>
      </c>
      <c r="F69" s="272">
        <v>11</v>
      </c>
      <c r="G69" s="331">
        <v>0.57600694444444389</v>
      </c>
      <c r="H69" s="272">
        <v>9</v>
      </c>
      <c r="I69" s="273">
        <v>0.58321759259259198</v>
      </c>
      <c r="J69" s="272">
        <v>9</v>
      </c>
      <c r="K69" s="273">
        <v>0.59033564814814754</v>
      </c>
      <c r="L69" s="272">
        <v>9</v>
      </c>
      <c r="M69" s="272" t="s">
        <v>104</v>
      </c>
      <c r="N69" s="332">
        <v>814</v>
      </c>
      <c r="O69" s="273">
        <v>0.59450231481481419</v>
      </c>
      <c r="P69" s="272">
        <v>9</v>
      </c>
      <c r="Q69" s="273">
        <v>0.60170138888888824</v>
      </c>
      <c r="R69" s="272">
        <v>9</v>
      </c>
      <c r="S69" s="331">
        <v>0.60902777777777717</v>
      </c>
      <c r="T69" s="272">
        <v>50</v>
      </c>
      <c r="U69" s="273">
        <v>0.63990740740740681</v>
      </c>
      <c r="V69" s="272">
        <v>50</v>
      </c>
      <c r="W69" s="273"/>
      <c r="X69" s="332">
        <v>814</v>
      </c>
      <c r="Y69" s="272" t="s">
        <v>115</v>
      </c>
      <c r="Z69" s="398"/>
      <c r="AB69" s="1">
        <v>814</v>
      </c>
      <c r="AC69" s="111">
        <v>0.54467592592592551</v>
      </c>
      <c r="AD69" s="111">
        <v>0.5465856481481477</v>
      </c>
      <c r="AE69" s="111">
        <v>0.54846064814814766</v>
      </c>
      <c r="AF69" s="111">
        <v>0.55023148148148104</v>
      </c>
      <c r="AG69" s="111">
        <v>0.55326388888888844</v>
      </c>
      <c r="AH69" s="111">
        <v>0.55553240740740695</v>
      </c>
      <c r="AI69" s="111">
        <v>0.55804398148148104</v>
      </c>
      <c r="AJ69" s="111">
        <v>0.56005787037036991</v>
      </c>
      <c r="AK69" s="111">
        <v>0.5619675925925921</v>
      </c>
      <c r="AL69" s="111">
        <v>0.56357638888888839</v>
      </c>
      <c r="AM69" s="111">
        <v>0.56496527777777727</v>
      </c>
      <c r="AN69" s="111">
        <v>0.5665277777777773</v>
      </c>
      <c r="AO69" s="111">
        <v>0.56843749999999948</v>
      </c>
      <c r="AP69" s="111">
        <v>0.57002314814814758</v>
      </c>
      <c r="AQ69" s="111">
        <v>0.57137731481481424</v>
      </c>
      <c r="AR69" s="111">
        <v>0.57310185185185125</v>
      </c>
      <c r="AS69" s="111">
        <v>0.57449074074074014</v>
      </c>
      <c r="AT69" s="111">
        <v>0.57600694444444389</v>
      </c>
      <c r="AU69" s="111">
        <v>0.57761574074074018</v>
      </c>
      <c r="AV69" s="111">
        <v>0.57940972222222165</v>
      </c>
      <c r="AW69" s="111">
        <v>0.58116898148148088</v>
      </c>
      <c r="AX69" s="111">
        <v>0.58321759259259198</v>
      </c>
      <c r="AY69" s="111">
        <v>0.58597222222222156</v>
      </c>
      <c r="AZ69" s="111">
        <v>0.58775462962962899</v>
      </c>
      <c r="BA69" s="111">
        <v>0.59033564814814754</v>
      </c>
      <c r="BB69" s="1" t="s">
        <v>104</v>
      </c>
      <c r="BC69" s="1">
        <v>814</v>
      </c>
      <c r="BD69" s="111">
        <v>0.59450231481481419</v>
      </c>
      <c r="BE69" s="111">
        <v>0.59714120370370305</v>
      </c>
      <c r="BF69" s="111">
        <v>0.59891203703703644</v>
      </c>
      <c r="BG69" s="111">
        <v>0.60170138888888824</v>
      </c>
      <c r="BH69" s="111">
        <v>0.60392361111111048</v>
      </c>
      <c r="BI69" s="111">
        <v>0.60567129629629568</v>
      </c>
      <c r="BJ69" s="111">
        <v>0.60746527777777715</v>
      </c>
      <c r="BK69" s="111">
        <v>0.60902777777777717</v>
      </c>
      <c r="BL69" s="111">
        <v>0.61059027777777719</v>
      </c>
      <c r="BM69" s="111">
        <v>0.61184027777777716</v>
      </c>
      <c r="BN69" s="111">
        <v>0.61357638888888832</v>
      </c>
      <c r="BO69" s="111">
        <v>0.61495370370370317</v>
      </c>
      <c r="BP69" s="111">
        <v>0.61652777777777723</v>
      </c>
      <c r="BQ69" s="111">
        <v>0.61863425925925875</v>
      </c>
      <c r="BR69" s="111">
        <v>0.62016203703703654</v>
      </c>
      <c r="BS69" s="111">
        <v>0.62159722222222169</v>
      </c>
      <c r="BT69" s="111">
        <v>0.6232638888888884</v>
      </c>
      <c r="BU69" s="111">
        <v>0.62535879629629576</v>
      </c>
      <c r="BV69" s="111">
        <v>0.62743055555555505</v>
      </c>
      <c r="BW69" s="111">
        <v>0.62965277777777728</v>
      </c>
      <c r="BX69" s="111">
        <v>0.6318171296296291</v>
      </c>
      <c r="BY69" s="111">
        <v>0.63451388888888838</v>
      </c>
      <c r="BZ69" s="111">
        <v>0.63627314814814762</v>
      </c>
      <c r="CA69" s="111">
        <v>0.63803240740740685</v>
      </c>
      <c r="CB69" s="111">
        <v>0.63990740740740681</v>
      </c>
      <c r="CC69" s="1" t="s">
        <v>115</v>
      </c>
    </row>
    <row r="70" spans="1:81" s="1" customFormat="1" ht="24" customHeight="1" x14ac:dyDescent="0.25">
      <c r="A70" s="332">
        <v>821</v>
      </c>
      <c r="B70" s="273"/>
      <c r="C70" s="272"/>
      <c r="D70" s="273">
        <v>0.54314814814814827</v>
      </c>
      <c r="E70" s="273">
        <v>0.5490740740740736</v>
      </c>
      <c r="F70" s="272">
        <v>19</v>
      </c>
      <c r="G70" s="331">
        <v>0.58040509259259199</v>
      </c>
      <c r="H70" s="272">
        <v>10</v>
      </c>
      <c r="I70" s="273">
        <v>0.58761574074074008</v>
      </c>
      <c r="J70" s="272">
        <v>10</v>
      </c>
      <c r="K70" s="273">
        <v>0.59473379629629564</v>
      </c>
      <c r="L70" s="272">
        <v>10</v>
      </c>
      <c r="M70" s="272" t="s">
        <v>104</v>
      </c>
      <c r="N70" s="332">
        <v>821</v>
      </c>
      <c r="O70" s="273">
        <v>0.59890046296296229</v>
      </c>
      <c r="P70" s="272">
        <v>10</v>
      </c>
      <c r="Q70" s="273">
        <v>0.60609953703703634</v>
      </c>
      <c r="R70" s="272">
        <v>10</v>
      </c>
      <c r="S70" s="331">
        <v>0.61342592592592526</v>
      </c>
      <c r="T70" s="272">
        <v>47</v>
      </c>
      <c r="U70" s="273">
        <v>0.64430555555555491</v>
      </c>
      <c r="V70" s="272">
        <v>47</v>
      </c>
      <c r="W70" s="273"/>
      <c r="X70" s="332">
        <v>821</v>
      </c>
      <c r="Y70" s="272" t="s">
        <v>114</v>
      </c>
      <c r="Z70" s="398"/>
      <c r="AB70" s="1">
        <v>821</v>
      </c>
      <c r="AC70" s="111">
        <v>0.5490740740740736</v>
      </c>
      <c r="AD70" s="111">
        <v>0.55098379629629579</v>
      </c>
      <c r="AE70" s="111">
        <v>0.55285879629629575</v>
      </c>
      <c r="AF70" s="111">
        <v>0.55462962962962914</v>
      </c>
      <c r="AG70" s="111">
        <v>0.55766203703703654</v>
      </c>
      <c r="AH70" s="111">
        <v>0.55993055555555504</v>
      </c>
      <c r="AI70" s="111">
        <v>0.56244212962962914</v>
      </c>
      <c r="AJ70" s="111">
        <v>0.56445601851851801</v>
      </c>
      <c r="AK70" s="111">
        <v>0.5663657407407402</v>
      </c>
      <c r="AL70" s="111">
        <v>0.56797453703703649</v>
      </c>
      <c r="AM70" s="111">
        <v>0.56936342592592537</v>
      </c>
      <c r="AN70" s="111">
        <v>0.57092592592592539</v>
      </c>
      <c r="AO70" s="111">
        <v>0.57283564814814758</v>
      </c>
      <c r="AP70" s="111">
        <v>0.57442129629629568</v>
      </c>
      <c r="AQ70" s="111">
        <v>0.57577546296296234</v>
      </c>
      <c r="AR70" s="111">
        <v>0.57749999999999935</v>
      </c>
      <c r="AS70" s="111">
        <v>0.57888888888888823</v>
      </c>
      <c r="AT70" s="111">
        <v>0.58040509259259199</v>
      </c>
      <c r="AU70" s="111">
        <v>0.58201388888888828</v>
      </c>
      <c r="AV70" s="111">
        <v>0.58380787037036974</v>
      </c>
      <c r="AW70" s="111">
        <v>0.58556712962962898</v>
      </c>
      <c r="AX70" s="111">
        <v>0.58761574074074008</v>
      </c>
      <c r="AY70" s="111">
        <v>0.59037037037036966</v>
      </c>
      <c r="AZ70" s="111">
        <v>0.59215277777777708</v>
      </c>
      <c r="BA70" s="111">
        <v>0.59473379629629564</v>
      </c>
      <c r="BB70" s="1" t="s">
        <v>104</v>
      </c>
      <c r="BC70" s="1">
        <v>821</v>
      </c>
      <c r="BD70" s="111">
        <v>0.59890046296296229</v>
      </c>
      <c r="BE70" s="111">
        <v>0.60153935185185115</v>
      </c>
      <c r="BF70" s="111">
        <v>0.60331018518518453</v>
      </c>
      <c r="BG70" s="111">
        <v>0.60609953703703634</v>
      </c>
      <c r="BH70" s="111">
        <v>0.60832175925925858</v>
      </c>
      <c r="BI70" s="111">
        <v>0.61006944444444378</v>
      </c>
      <c r="BJ70" s="111">
        <v>0.61186342592592524</v>
      </c>
      <c r="BK70" s="111">
        <v>0.61342592592592526</v>
      </c>
      <c r="BL70" s="111">
        <v>0.61498842592592529</v>
      </c>
      <c r="BM70" s="111">
        <v>0.61623842592592526</v>
      </c>
      <c r="BN70" s="111">
        <v>0.61797453703703642</v>
      </c>
      <c r="BO70" s="111">
        <v>0.61935185185185126</v>
      </c>
      <c r="BP70" s="111">
        <v>0.62092592592592533</v>
      </c>
      <c r="BQ70" s="111">
        <v>0.62303240740740684</v>
      </c>
      <c r="BR70" s="111">
        <v>0.62456018518518464</v>
      </c>
      <c r="BS70" s="111">
        <v>0.62599537037036979</v>
      </c>
      <c r="BT70" s="111">
        <v>0.62766203703703649</v>
      </c>
      <c r="BU70" s="111">
        <v>0.62975694444444386</v>
      </c>
      <c r="BV70" s="111">
        <v>0.63182870370370314</v>
      </c>
      <c r="BW70" s="111">
        <v>0.63405092592592538</v>
      </c>
      <c r="BX70" s="111">
        <v>0.6362152777777772</v>
      </c>
      <c r="BY70" s="111">
        <v>0.63891203703703647</v>
      </c>
      <c r="BZ70" s="111">
        <v>0.64067129629629571</v>
      </c>
      <c r="CA70" s="111">
        <v>0.64243055555555495</v>
      </c>
      <c r="CB70" s="111">
        <v>0.64430555555555491</v>
      </c>
      <c r="CC70" s="1" t="s">
        <v>114</v>
      </c>
    </row>
    <row r="71" spans="1:81" s="1" customFormat="1" ht="24" customHeight="1" x14ac:dyDescent="0.25">
      <c r="A71" s="332">
        <v>810</v>
      </c>
      <c r="B71" s="273"/>
      <c r="C71" s="272"/>
      <c r="D71" s="273">
        <v>0.54754629629629648</v>
      </c>
      <c r="E71" s="273">
        <v>0.5534722222222217</v>
      </c>
      <c r="F71" s="272">
        <v>20</v>
      </c>
      <c r="G71" s="331">
        <v>0.58480324074074008</v>
      </c>
      <c r="H71" s="272">
        <v>17</v>
      </c>
      <c r="I71" s="273">
        <v>0.59201388888888817</v>
      </c>
      <c r="J71" s="272">
        <v>17</v>
      </c>
      <c r="K71" s="273">
        <v>0.59913194444444373</v>
      </c>
      <c r="L71" s="272">
        <v>17</v>
      </c>
      <c r="M71" s="272" t="s">
        <v>104</v>
      </c>
      <c r="N71" s="332">
        <v>810</v>
      </c>
      <c r="O71" s="273">
        <v>0.60329861111111038</v>
      </c>
      <c r="P71" s="272">
        <v>17</v>
      </c>
      <c r="Q71" s="273">
        <v>0.61049768518518444</v>
      </c>
      <c r="R71" s="272">
        <v>17</v>
      </c>
      <c r="S71" s="331">
        <v>0.61782407407407336</v>
      </c>
      <c r="T71" s="272">
        <v>39</v>
      </c>
      <c r="U71" s="273">
        <v>0.64870370370370301</v>
      </c>
      <c r="V71" s="272">
        <v>39</v>
      </c>
      <c r="W71" s="273"/>
      <c r="X71" s="332">
        <v>810</v>
      </c>
      <c r="Y71" s="272" t="s">
        <v>115</v>
      </c>
      <c r="Z71" s="398"/>
      <c r="AB71" s="1">
        <v>810</v>
      </c>
      <c r="AC71" s="111">
        <v>0.5534722222222217</v>
      </c>
      <c r="AD71" s="111">
        <v>0.55538194444444389</v>
      </c>
      <c r="AE71" s="111">
        <v>0.55725694444444385</v>
      </c>
      <c r="AF71" s="111">
        <v>0.55902777777777724</v>
      </c>
      <c r="AG71" s="111">
        <v>0.56206018518518464</v>
      </c>
      <c r="AH71" s="111">
        <v>0.56432870370370314</v>
      </c>
      <c r="AI71" s="111">
        <v>0.56684027777777724</v>
      </c>
      <c r="AJ71" s="111">
        <v>0.56885416666666611</v>
      </c>
      <c r="AK71" s="111">
        <v>0.57076388888888829</v>
      </c>
      <c r="AL71" s="111">
        <v>0.57237268518518458</v>
      </c>
      <c r="AM71" s="111">
        <v>0.57376157407407347</v>
      </c>
      <c r="AN71" s="111">
        <v>0.57532407407407349</v>
      </c>
      <c r="AO71" s="111">
        <v>0.57723379629629568</v>
      </c>
      <c r="AP71" s="111">
        <v>0.57881944444444378</v>
      </c>
      <c r="AQ71" s="111">
        <v>0.58017361111111043</v>
      </c>
      <c r="AR71" s="111">
        <v>0.58189814814814744</v>
      </c>
      <c r="AS71" s="111">
        <v>0.58328703703703633</v>
      </c>
      <c r="AT71" s="111">
        <v>0.58480324074074008</v>
      </c>
      <c r="AU71" s="111">
        <v>0.58641203703703637</v>
      </c>
      <c r="AV71" s="111">
        <v>0.58820601851851784</v>
      </c>
      <c r="AW71" s="111">
        <v>0.58996527777777708</v>
      </c>
      <c r="AX71" s="111">
        <v>0.59201388888888817</v>
      </c>
      <c r="AY71" s="111">
        <v>0.59476851851851775</v>
      </c>
      <c r="AZ71" s="111">
        <v>0.59655092592592518</v>
      </c>
      <c r="BA71" s="111">
        <v>0.59913194444444373</v>
      </c>
      <c r="BB71" s="1" t="s">
        <v>104</v>
      </c>
      <c r="BC71" s="1">
        <v>810</v>
      </c>
      <c r="BD71" s="111">
        <v>0.60329861111111038</v>
      </c>
      <c r="BE71" s="111">
        <v>0.60593749999999924</v>
      </c>
      <c r="BF71" s="111">
        <v>0.60770833333333263</v>
      </c>
      <c r="BG71" s="111">
        <v>0.61049768518518444</v>
      </c>
      <c r="BH71" s="111">
        <v>0.61271990740740667</v>
      </c>
      <c r="BI71" s="111">
        <v>0.61446759259259187</v>
      </c>
      <c r="BJ71" s="111">
        <v>0.61626157407407334</v>
      </c>
      <c r="BK71" s="111">
        <v>0.61782407407407336</v>
      </c>
      <c r="BL71" s="111">
        <v>0.61938657407407338</v>
      </c>
      <c r="BM71" s="111">
        <v>0.62063657407407335</v>
      </c>
      <c r="BN71" s="111">
        <v>0.62237268518518452</v>
      </c>
      <c r="BO71" s="111">
        <v>0.62374999999999936</v>
      </c>
      <c r="BP71" s="111">
        <v>0.62532407407407342</v>
      </c>
      <c r="BQ71" s="111">
        <v>0.62743055555555494</v>
      </c>
      <c r="BR71" s="111">
        <v>0.62895833333333273</v>
      </c>
      <c r="BS71" s="111">
        <v>0.63039351851851788</v>
      </c>
      <c r="BT71" s="111">
        <v>0.63206018518518459</v>
      </c>
      <c r="BU71" s="111">
        <v>0.63415509259259195</v>
      </c>
      <c r="BV71" s="111">
        <v>0.63622685185185124</v>
      </c>
      <c r="BW71" s="111">
        <v>0.63844907407407347</v>
      </c>
      <c r="BX71" s="111">
        <v>0.64061342592592529</v>
      </c>
      <c r="BY71" s="111">
        <v>0.64331018518518457</v>
      </c>
      <c r="BZ71" s="111">
        <v>0.64506944444444381</v>
      </c>
      <c r="CA71" s="111">
        <v>0.64682870370370305</v>
      </c>
      <c r="CB71" s="111">
        <v>0.64870370370370301</v>
      </c>
      <c r="CC71" s="1" t="s">
        <v>115</v>
      </c>
    </row>
    <row r="72" spans="1:81" s="1" customFormat="1" ht="24" customHeight="1" x14ac:dyDescent="0.25">
      <c r="A72" s="332">
        <v>817</v>
      </c>
      <c r="B72" s="273"/>
      <c r="C72" s="272"/>
      <c r="D72" s="273">
        <v>0.55194444444444457</v>
      </c>
      <c r="E72" s="273">
        <v>0.55787037037036979</v>
      </c>
      <c r="F72" s="272">
        <v>22</v>
      </c>
      <c r="G72" s="331">
        <v>0.58920138888888818</v>
      </c>
      <c r="H72" s="272">
        <v>12</v>
      </c>
      <c r="I72" s="273">
        <v>0.59641203703703627</v>
      </c>
      <c r="J72" s="272">
        <v>12</v>
      </c>
      <c r="K72" s="273">
        <v>0.60353009259259183</v>
      </c>
      <c r="L72" s="272">
        <v>12</v>
      </c>
      <c r="M72" s="272" t="s">
        <v>104</v>
      </c>
      <c r="N72" s="332">
        <v>817</v>
      </c>
      <c r="O72" s="273">
        <v>0.60769675925925848</v>
      </c>
      <c r="P72" s="272">
        <v>12</v>
      </c>
      <c r="Q72" s="273">
        <v>0.61489583333333253</v>
      </c>
      <c r="R72" s="272">
        <v>12</v>
      </c>
      <c r="S72" s="331">
        <v>0.62222222222222145</v>
      </c>
      <c r="T72" s="272">
        <v>43</v>
      </c>
      <c r="U72" s="273">
        <v>0.6531018518518511</v>
      </c>
      <c r="V72" s="272">
        <v>43</v>
      </c>
      <c r="W72" s="273"/>
      <c r="X72" s="332">
        <v>817</v>
      </c>
      <c r="Y72" s="272" t="s">
        <v>114</v>
      </c>
      <c r="Z72" s="398"/>
      <c r="AB72" s="1">
        <v>817</v>
      </c>
      <c r="AC72" s="111">
        <v>0.55787037037036979</v>
      </c>
      <c r="AD72" s="111">
        <v>0.55978009259259198</v>
      </c>
      <c r="AE72" s="111">
        <v>0.56165509259259194</v>
      </c>
      <c r="AF72" s="111">
        <v>0.56342592592592533</v>
      </c>
      <c r="AG72" s="111">
        <v>0.56645833333333273</v>
      </c>
      <c r="AH72" s="111">
        <v>0.56872685185185123</v>
      </c>
      <c r="AI72" s="111">
        <v>0.57123842592592533</v>
      </c>
      <c r="AJ72" s="111">
        <v>0.5732523148148142</v>
      </c>
      <c r="AK72" s="111">
        <v>0.57516203703703639</v>
      </c>
      <c r="AL72" s="111">
        <v>0.57677083333333268</v>
      </c>
      <c r="AM72" s="111">
        <v>0.57815972222222156</v>
      </c>
      <c r="AN72" s="111">
        <v>0.57972222222222158</v>
      </c>
      <c r="AO72" s="111">
        <v>0.58163194444444377</v>
      </c>
      <c r="AP72" s="111">
        <v>0.58321759259259187</v>
      </c>
      <c r="AQ72" s="111">
        <v>0.58457175925925853</v>
      </c>
      <c r="AR72" s="111">
        <v>0.58629629629629554</v>
      </c>
      <c r="AS72" s="111">
        <v>0.58768518518518442</v>
      </c>
      <c r="AT72" s="111">
        <v>0.58920138888888818</v>
      </c>
      <c r="AU72" s="111">
        <v>0.59081018518518447</v>
      </c>
      <c r="AV72" s="111">
        <v>0.59260416666666593</v>
      </c>
      <c r="AW72" s="111">
        <v>0.59436342592592517</v>
      </c>
      <c r="AX72" s="111">
        <v>0.59641203703703627</v>
      </c>
      <c r="AY72" s="111">
        <v>0.59916666666666585</v>
      </c>
      <c r="AZ72" s="111">
        <v>0.60094907407407328</v>
      </c>
      <c r="BA72" s="111">
        <v>0.60353009259259183</v>
      </c>
      <c r="BB72" s="1" t="s">
        <v>104</v>
      </c>
      <c r="BC72" s="1">
        <v>817</v>
      </c>
      <c r="BD72" s="111">
        <v>0.60769675925925848</v>
      </c>
      <c r="BE72" s="111">
        <v>0.61033564814814734</v>
      </c>
      <c r="BF72" s="111">
        <v>0.61210648148148072</v>
      </c>
      <c r="BG72" s="111">
        <v>0.61489583333333253</v>
      </c>
      <c r="BH72" s="111">
        <v>0.61711805555555477</v>
      </c>
      <c r="BI72" s="111">
        <v>0.61886574074073997</v>
      </c>
      <c r="BJ72" s="111">
        <v>0.62065972222222143</v>
      </c>
      <c r="BK72" s="111">
        <v>0.62222222222222145</v>
      </c>
      <c r="BL72" s="111">
        <v>0.62378472222222148</v>
      </c>
      <c r="BM72" s="111">
        <v>0.62503472222222145</v>
      </c>
      <c r="BN72" s="111">
        <v>0.62677083333333261</v>
      </c>
      <c r="BO72" s="111">
        <v>0.62814814814814746</v>
      </c>
      <c r="BP72" s="111">
        <v>0.62972222222222152</v>
      </c>
      <c r="BQ72" s="111">
        <v>0.63182870370370303</v>
      </c>
      <c r="BR72" s="111">
        <v>0.63335648148148083</v>
      </c>
      <c r="BS72" s="111">
        <v>0.63479166666666598</v>
      </c>
      <c r="BT72" s="111">
        <v>0.63645833333333268</v>
      </c>
      <c r="BU72" s="111">
        <v>0.63855324074074005</v>
      </c>
      <c r="BV72" s="111">
        <v>0.64062499999999933</v>
      </c>
      <c r="BW72" s="111">
        <v>0.64284722222222157</v>
      </c>
      <c r="BX72" s="111">
        <v>0.64501157407407339</v>
      </c>
      <c r="BY72" s="111">
        <v>0.64770833333333266</v>
      </c>
      <c r="BZ72" s="111">
        <v>0.6494675925925919</v>
      </c>
      <c r="CA72" s="111">
        <v>0.65122685185185114</v>
      </c>
      <c r="CB72" s="111">
        <v>0.6531018518518511</v>
      </c>
      <c r="CC72" s="1" t="s">
        <v>114</v>
      </c>
    </row>
    <row r="73" spans="1:81" s="1" customFormat="1" ht="24" customHeight="1" x14ac:dyDescent="0.25">
      <c r="A73" s="332">
        <v>822</v>
      </c>
      <c r="B73" s="273"/>
      <c r="C73" s="272"/>
      <c r="D73" s="273">
        <v>0.55634259259259278</v>
      </c>
      <c r="E73" s="273">
        <v>0.56226851851851789</v>
      </c>
      <c r="F73" s="272">
        <v>23</v>
      </c>
      <c r="G73" s="331">
        <v>0.59359953703703627</v>
      </c>
      <c r="H73" s="272">
        <v>13</v>
      </c>
      <c r="I73" s="273">
        <v>0.60081018518518436</v>
      </c>
      <c r="J73" s="272">
        <v>13</v>
      </c>
      <c r="K73" s="273">
        <v>0.60792824074073992</v>
      </c>
      <c r="L73" s="272">
        <v>13</v>
      </c>
      <c r="M73" s="272" t="s">
        <v>104</v>
      </c>
      <c r="N73" s="332">
        <v>822</v>
      </c>
      <c r="O73" s="273">
        <v>0.61209490740740657</v>
      </c>
      <c r="P73" s="272">
        <v>13</v>
      </c>
      <c r="Q73" s="273">
        <v>0.61929398148148063</v>
      </c>
      <c r="R73" s="272">
        <v>13</v>
      </c>
      <c r="S73" s="331">
        <v>0.62662037037036955</v>
      </c>
      <c r="T73" s="272">
        <v>54</v>
      </c>
      <c r="U73" s="273">
        <v>0.6574999999999992</v>
      </c>
      <c r="V73" s="272">
        <v>54</v>
      </c>
      <c r="W73" s="273"/>
      <c r="X73" s="332">
        <v>822</v>
      </c>
      <c r="Y73" s="272" t="s">
        <v>115</v>
      </c>
      <c r="Z73" s="398"/>
      <c r="AB73" s="1">
        <v>822</v>
      </c>
      <c r="AC73" s="111">
        <v>0.56226851851851789</v>
      </c>
      <c r="AD73" s="111">
        <v>0.56417824074074008</v>
      </c>
      <c r="AE73" s="111">
        <v>0.56605324074074004</v>
      </c>
      <c r="AF73" s="111">
        <v>0.56782407407407343</v>
      </c>
      <c r="AG73" s="111">
        <v>0.57085648148148083</v>
      </c>
      <c r="AH73" s="111">
        <v>0.57312499999999933</v>
      </c>
      <c r="AI73" s="111">
        <v>0.57563657407407343</v>
      </c>
      <c r="AJ73" s="111">
        <v>0.5776504629629623</v>
      </c>
      <c r="AK73" s="111">
        <v>0.57956018518518448</v>
      </c>
      <c r="AL73" s="111">
        <v>0.58116898148148077</v>
      </c>
      <c r="AM73" s="111">
        <v>0.58255787037036966</v>
      </c>
      <c r="AN73" s="111">
        <v>0.58412037037036968</v>
      </c>
      <c r="AO73" s="111">
        <v>0.58603009259259187</v>
      </c>
      <c r="AP73" s="111">
        <v>0.58761574074073997</v>
      </c>
      <c r="AQ73" s="111">
        <v>0.58896990740740662</v>
      </c>
      <c r="AR73" s="111">
        <v>0.59069444444444363</v>
      </c>
      <c r="AS73" s="111">
        <v>0.59208333333333252</v>
      </c>
      <c r="AT73" s="111">
        <v>0.59359953703703627</v>
      </c>
      <c r="AU73" s="111">
        <v>0.59520833333333256</v>
      </c>
      <c r="AV73" s="111">
        <v>0.59700231481481403</v>
      </c>
      <c r="AW73" s="111">
        <v>0.59876157407407327</v>
      </c>
      <c r="AX73" s="111">
        <v>0.60081018518518436</v>
      </c>
      <c r="AY73" s="111">
        <v>0.60356481481481394</v>
      </c>
      <c r="AZ73" s="111">
        <v>0.60534722222222137</v>
      </c>
      <c r="BA73" s="111">
        <v>0.60792824074073992</v>
      </c>
      <c r="BB73" s="1" t="s">
        <v>104</v>
      </c>
      <c r="BC73" s="1">
        <v>822</v>
      </c>
      <c r="BD73" s="111">
        <v>0.61209490740740657</v>
      </c>
      <c r="BE73" s="111">
        <v>0.61473379629629543</v>
      </c>
      <c r="BF73" s="111">
        <v>0.61650462962962882</v>
      </c>
      <c r="BG73" s="111">
        <v>0.61929398148148063</v>
      </c>
      <c r="BH73" s="111">
        <v>0.62151620370370286</v>
      </c>
      <c r="BI73" s="111">
        <v>0.62326388888888806</v>
      </c>
      <c r="BJ73" s="111">
        <v>0.62505787037036953</v>
      </c>
      <c r="BK73" s="111">
        <v>0.62662037037036955</v>
      </c>
      <c r="BL73" s="111">
        <v>0.62818287037036957</v>
      </c>
      <c r="BM73" s="111">
        <v>0.62943287037036955</v>
      </c>
      <c r="BN73" s="111">
        <v>0.63116898148148071</v>
      </c>
      <c r="BO73" s="111">
        <v>0.63254629629629555</v>
      </c>
      <c r="BP73" s="111">
        <v>0.63412037037036961</v>
      </c>
      <c r="BQ73" s="111">
        <v>0.63622685185185113</v>
      </c>
      <c r="BR73" s="111">
        <v>0.63775462962962892</v>
      </c>
      <c r="BS73" s="111">
        <v>0.63918981481481407</v>
      </c>
      <c r="BT73" s="111">
        <v>0.64085648148148078</v>
      </c>
      <c r="BU73" s="111">
        <v>0.64295138888888814</v>
      </c>
      <c r="BV73" s="111">
        <v>0.64502314814814743</v>
      </c>
      <c r="BW73" s="111">
        <v>0.64724537037036967</v>
      </c>
      <c r="BX73" s="111">
        <v>0.64940972222222149</v>
      </c>
      <c r="BY73" s="111">
        <v>0.65210648148148076</v>
      </c>
      <c r="BZ73" s="111">
        <v>0.65386574074074</v>
      </c>
      <c r="CA73" s="111">
        <v>0.65562499999999924</v>
      </c>
      <c r="CB73" s="111">
        <v>0.6574999999999992</v>
      </c>
      <c r="CC73" s="1" t="s">
        <v>115</v>
      </c>
    </row>
    <row r="74" spans="1:81" s="1" customFormat="1" ht="24" customHeight="1" x14ac:dyDescent="0.25">
      <c r="A74" s="332">
        <v>801</v>
      </c>
      <c r="B74" s="273"/>
      <c r="C74" s="272"/>
      <c r="D74" s="273">
        <v>0.56074074074074087</v>
      </c>
      <c r="E74" s="273">
        <v>0.56666666666666599</v>
      </c>
      <c r="F74" s="272">
        <v>30</v>
      </c>
      <c r="G74" s="331">
        <v>0.59799768518518437</v>
      </c>
      <c r="H74" s="272">
        <v>46</v>
      </c>
      <c r="I74" s="273">
        <v>0.60520833333333246</v>
      </c>
      <c r="J74" s="272">
        <v>46</v>
      </c>
      <c r="K74" s="273">
        <v>0.61232638888888802</v>
      </c>
      <c r="L74" s="272">
        <v>46</v>
      </c>
      <c r="M74" s="272" t="s">
        <v>104</v>
      </c>
      <c r="N74" s="332">
        <v>801</v>
      </c>
      <c r="O74" s="273">
        <v>0.61649305555555467</v>
      </c>
      <c r="P74" s="272">
        <v>46</v>
      </c>
      <c r="Q74" s="273">
        <v>0.62369212962962872</v>
      </c>
      <c r="R74" s="272">
        <v>46</v>
      </c>
      <c r="S74" s="331">
        <v>0.63101851851851765</v>
      </c>
      <c r="T74" s="272">
        <v>55</v>
      </c>
      <c r="U74" s="273">
        <v>0.66189814814814729</v>
      </c>
      <c r="V74" s="272">
        <v>55</v>
      </c>
      <c r="W74" s="273"/>
      <c r="X74" s="332">
        <v>801</v>
      </c>
      <c r="Y74" s="272" t="s">
        <v>114</v>
      </c>
      <c r="Z74" s="398"/>
      <c r="AB74" s="1">
        <v>801</v>
      </c>
      <c r="AC74" s="111">
        <v>0.56666666666666599</v>
      </c>
      <c r="AD74" s="111">
        <v>0.56857638888888817</v>
      </c>
      <c r="AE74" s="111">
        <v>0.57045138888888813</v>
      </c>
      <c r="AF74" s="111">
        <v>0.57222222222222152</v>
      </c>
      <c r="AG74" s="111">
        <v>0.57525462962962892</v>
      </c>
      <c r="AH74" s="111">
        <v>0.57752314814814742</v>
      </c>
      <c r="AI74" s="111">
        <v>0.58003472222222152</v>
      </c>
      <c r="AJ74" s="111">
        <v>0.58204861111111039</v>
      </c>
      <c r="AK74" s="111">
        <v>0.58395833333333258</v>
      </c>
      <c r="AL74" s="111">
        <v>0.58556712962962887</v>
      </c>
      <c r="AM74" s="111">
        <v>0.58695601851851775</v>
      </c>
      <c r="AN74" s="111">
        <v>0.58851851851851777</v>
      </c>
      <c r="AO74" s="111">
        <v>0.59042824074073996</v>
      </c>
      <c r="AP74" s="111">
        <v>0.59201388888888806</v>
      </c>
      <c r="AQ74" s="111">
        <v>0.59336805555555472</v>
      </c>
      <c r="AR74" s="111">
        <v>0.59509259259259173</v>
      </c>
      <c r="AS74" s="111">
        <v>0.59648148148148061</v>
      </c>
      <c r="AT74" s="111">
        <v>0.59799768518518437</v>
      </c>
      <c r="AU74" s="111">
        <v>0.59960648148148066</v>
      </c>
      <c r="AV74" s="111">
        <v>0.60140046296296212</v>
      </c>
      <c r="AW74" s="111">
        <v>0.60315972222222136</v>
      </c>
      <c r="AX74" s="111">
        <v>0.60520833333333246</v>
      </c>
      <c r="AY74" s="111">
        <v>0.60796296296296204</v>
      </c>
      <c r="AZ74" s="111">
        <v>0.60974537037036947</v>
      </c>
      <c r="BA74" s="111">
        <v>0.61232638888888802</v>
      </c>
      <c r="BB74" s="1" t="s">
        <v>104</v>
      </c>
      <c r="BC74" s="1">
        <v>801</v>
      </c>
      <c r="BD74" s="111">
        <v>0.61649305555555467</v>
      </c>
      <c r="BE74" s="111">
        <v>0.61913194444444353</v>
      </c>
      <c r="BF74" s="111">
        <v>0.62090277777777692</v>
      </c>
      <c r="BG74" s="111">
        <v>0.62369212962962872</v>
      </c>
      <c r="BH74" s="111">
        <v>0.62591435185185096</v>
      </c>
      <c r="BI74" s="111">
        <v>0.62766203703703616</v>
      </c>
      <c r="BJ74" s="111">
        <v>0.62945601851851762</v>
      </c>
      <c r="BK74" s="111">
        <v>0.63101851851851765</v>
      </c>
      <c r="BL74" s="111">
        <v>0.63258101851851767</v>
      </c>
      <c r="BM74" s="111">
        <v>0.63383101851851764</v>
      </c>
      <c r="BN74" s="111">
        <v>0.6355671296296288</v>
      </c>
      <c r="BO74" s="111">
        <v>0.63694444444444365</v>
      </c>
      <c r="BP74" s="111">
        <v>0.63851851851851771</v>
      </c>
      <c r="BQ74" s="111">
        <v>0.64062499999999922</v>
      </c>
      <c r="BR74" s="111">
        <v>0.64215277777777702</v>
      </c>
      <c r="BS74" s="111">
        <v>0.64358796296296217</v>
      </c>
      <c r="BT74" s="111">
        <v>0.64525462962962887</v>
      </c>
      <c r="BU74" s="111">
        <v>0.64734953703703624</v>
      </c>
      <c r="BV74" s="111">
        <v>0.64942129629629552</v>
      </c>
      <c r="BW74" s="111">
        <v>0.65164351851851776</v>
      </c>
      <c r="BX74" s="111">
        <v>0.65380787037036958</v>
      </c>
      <c r="BY74" s="111">
        <v>0.65650462962962886</v>
      </c>
      <c r="BZ74" s="111">
        <v>0.65826388888888809</v>
      </c>
      <c r="CA74" s="111">
        <v>0.66002314814814733</v>
      </c>
      <c r="CB74" s="111">
        <v>0.66189814814814729</v>
      </c>
      <c r="CC74" s="1" t="s">
        <v>114</v>
      </c>
    </row>
    <row r="75" spans="1:81" s="1" customFormat="1" ht="24" customHeight="1" x14ac:dyDescent="0.25">
      <c r="A75" s="332">
        <v>823</v>
      </c>
      <c r="B75" s="273"/>
      <c r="C75" s="272"/>
      <c r="D75" s="273">
        <v>0.56513888888888908</v>
      </c>
      <c r="E75" s="273">
        <v>0.57106481481481408</v>
      </c>
      <c r="F75" s="272">
        <v>25</v>
      </c>
      <c r="G75" s="331">
        <v>0.60239583333333246</v>
      </c>
      <c r="H75" s="272">
        <v>18</v>
      </c>
      <c r="I75" s="273">
        <v>0.60960648148148056</v>
      </c>
      <c r="J75" s="272">
        <v>18</v>
      </c>
      <c r="K75" s="273">
        <v>0.61672453703703611</v>
      </c>
      <c r="L75" s="272">
        <v>18</v>
      </c>
      <c r="M75" s="272" t="s">
        <v>104</v>
      </c>
      <c r="N75" s="332">
        <v>823</v>
      </c>
      <c r="O75" s="273">
        <v>0.62089120370370277</v>
      </c>
      <c r="P75" s="272">
        <v>18</v>
      </c>
      <c r="Q75" s="273">
        <v>0.62809027777777682</v>
      </c>
      <c r="R75" s="272">
        <v>18</v>
      </c>
      <c r="S75" s="331">
        <v>0.63541666666666574</v>
      </c>
      <c r="T75" s="272">
        <v>45</v>
      </c>
      <c r="U75" s="273">
        <v>0.66629629629629539</v>
      </c>
      <c r="V75" s="272">
        <v>45</v>
      </c>
      <c r="W75" s="273"/>
      <c r="X75" s="332">
        <v>823</v>
      </c>
      <c r="Y75" s="272" t="s">
        <v>115</v>
      </c>
      <c r="Z75" s="398"/>
      <c r="AB75" s="1">
        <v>823</v>
      </c>
      <c r="AC75" s="111">
        <v>0.57106481481481408</v>
      </c>
      <c r="AD75" s="111">
        <v>0.57297453703703627</v>
      </c>
      <c r="AE75" s="111">
        <v>0.57484953703703623</v>
      </c>
      <c r="AF75" s="111">
        <v>0.57662037037036962</v>
      </c>
      <c r="AG75" s="111">
        <v>0.57965277777777702</v>
      </c>
      <c r="AH75" s="111">
        <v>0.58192129629629552</v>
      </c>
      <c r="AI75" s="111">
        <v>0.58443287037036962</v>
      </c>
      <c r="AJ75" s="111">
        <v>0.58644675925925849</v>
      </c>
      <c r="AK75" s="111">
        <v>0.58835648148148068</v>
      </c>
      <c r="AL75" s="111">
        <v>0.58996527777777696</v>
      </c>
      <c r="AM75" s="111">
        <v>0.59135416666666585</v>
      </c>
      <c r="AN75" s="111">
        <v>0.59291666666666587</v>
      </c>
      <c r="AO75" s="111">
        <v>0.59482638888888806</v>
      </c>
      <c r="AP75" s="111">
        <v>0.59641203703703616</v>
      </c>
      <c r="AQ75" s="111">
        <v>0.59776620370370281</v>
      </c>
      <c r="AR75" s="111">
        <v>0.59949074074073982</v>
      </c>
      <c r="AS75" s="111">
        <v>0.60087962962962871</v>
      </c>
      <c r="AT75" s="111">
        <v>0.60239583333333246</v>
      </c>
      <c r="AU75" s="111">
        <v>0.60400462962962875</v>
      </c>
      <c r="AV75" s="111">
        <v>0.60579861111111022</v>
      </c>
      <c r="AW75" s="111">
        <v>0.60755787037036946</v>
      </c>
      <c r="AX75" s="111">
        <v>0.60960648148148056</v>
      </c>
      <c r="AY75" s="111">
        <v>0.61236111111111013</v>
      </c>
      <c r="AZ75" s="111">
        <v>0.61414351851851756</v>
      </c>
      <c r="BA75" s="111">
        <v>0.61672453703703611</v>
      </c>
      <c r="BB75" s="1" t="s">
        <v>104</v>
      </c>
      <c r="BC75" s="1">
        <v>823</v>
      </c>
      <c r="BD75" s="111">
        <v>0.62089120370370277</v>
      </c>
      <c r="BE75" s="111">
        <v>0.62353009259259162</v>
      </c>
      <c r="BF75" s="111">
        <v>0.62530092592592501</v>
      </c>
      <c r="BG75" s="111">
        <v>0.62809027777777682</v>
      </c>
      <c r="BH75" s="111">
        <v>0.63031249999999905</v>
      </c>
      <c r="BI75" s="111">
        <v>0.63206018518518425</v>
      </c>
      <c r="BJ75" s="111">
        <v>0.63385416666666572</v>
      </c>
      <c r="BK75" s="111">
        <v>0.63541666666666574</v>
      </c>
      <c r="BL75" s="111">
        <v>0.63697916666666576</v>
      </c>
      <c r="BM75" s="111">
        <v>0.63822916666666574</v>
      </c>
      <c r="BN75" s="111">
        <v>0.6399652777777769</v>
      </c>
      <c r="BO75" s="111">
        <v>0.64134259259259174</v>
      </c>
      <c r="BP75" s="111">
        <v>0.6429166666666658</v>
      </c>
      <c r="BQ75" s="111">
        <v>0.64502314814814732</v>
      </c>
      <c r="BR75" s="111">
        <v>0.64655092592592511</v>
      </c>
      <c r="BS75" s="111">
        <v>0.64798611111111026</v>
      </c>
      <c r="BT75" s="111">
        <v>0.64965277777777697</v>
      </c>
      <c r="BU75" s="111">
        <v>0.65174768518518433</v>
      </c>
      <c r="BV75" s="111">
        <v>0.65381944444444362</v>
      </c>
      <c r="BW75" s="111">
        <v>0.65604166666666586</v>
      </c>
      <c r="BX75" s="111">
        <v>0.65820601851851768</v>
      </c>
      <c r="BY75" s="111">
        <v>0.66090277777777695</v>
      </c>
      <c r="BZ75" s="111">
        <v>0.66266203703703619</v>
      </c>
      <c r="CA75" s="111">
        <v>0.66442129629629543</v>
      </c>
      <c r="CB75" s="111">
        <v>0.66629629629629539</v>
      </c>
      <c r="CC75" s="1" t="s">
        <v>115</v>
      </c>
    </row>
    <row r="76" spans="1:81" s="1" customFormat="1" ht="24" customHeight="1" x14ac:dyDescent="0.25">
      <c r="A76" s="332">
        <v>803</v>
      </c>
      <c r="B76" s="273"/>
      <c r="C76" s="272"/>
      <c r="D76" s="273">
        <v>0.56953703703703729</v>
      </c>
      <c r="E76" s="273">
        <v>0.57546296296296218</v>
      </c>
      <c r="F76" s="272">
        <v>41</v>
      </c>
      <c r="G76" s="331">
        <v>0.60679398148148056</v>
      </c>
      <c r="H76" s="356">
        <v>24</v>
      </c>
      <c r="I76" s="273">
        <v>0.61400462962962865</v>
      </c>
      <c r="J76" s="356">
        <v>24</v>
      </c>
      <c r="K76" s="273">
        <v>0.62112268518518421</v>
      </c>
      <c r="L76" s="356">
        <v>24</v>
      </c>
      <c r="M76" s="272" t="s">
        <v>104</v>
      </c>
      <c r="N76" s="332">
        <v>803</v>
      </c>
      <c r="O76" s="273">
        <v>0.62528935185185086</v>
      </c>
      <c r="P76" s="356">
        <v>24</v>
      </c>
      <c r="Q76" s="273">
        <v>0.63248842592592491</v>
      </c>
      <c r="R76" s="356">
        <v>24</v>
      </c>
      <c r="S76" s="331">
        <v>0.63981481481481384</v>
      </c>
      <c r="T76" s="272">
        <v>41</v>
      </c>
      <c r="U76" s="273">
        <v>0.67069444444444348</v>
      </c>
      <c r="V76" s="272">
        <v>41</v>
      </c>
      <c r="W76" s="273"/>
      <c r="X76" s="332">
        <v>803</v>
      </c>
      <c r="Y76" s="272" t="s">
        <v>114</v>
      </c>
      <c r="Z76" s="398"/>
      <c r="AB76" s="1">
        <v>803</v>
      </c>
      <c r="AC76" s="111">
        <v>0.57546296296296218</v>
      </c>
      <c r="AD76" s="111">
        <v>0.57737268518518436</v>
      </c>
      <c r="AE76" s="111">
        <v>0.57924768518518432</v>
      </c>
      <c r="AF76" s="111">
        <v>0.58101851851851771</v>
      </c>
      <c r="AG76" s="111">
        <v>0.58405092592592511</v>
      </c>
      <c r="AH76" s="111">
        <v>0.58631944444444362</v>
      </c>
      <c r="AI76" s="111">
        <v>0.58883101851851771</v>
      </c>
      <c r="AJ76" s="111">
        <v>0.59084490740740658</v>
      </c>
      <c r="AK76" s="111">
        <v>0.59275462962962877</v>
      </c>
      <c r="AL76" s="111">
        <v>0.59436342592592506</v>
      </c>
      <c r="AM76" s="111">
        <v>0.59575231481481394</v>
      </c>
      <c r="AN76" s="111">
        <v>0.59731481481481397</v>
      </c>
      <c r="AO76" s="111">
        <v>0.59922453703703615</v>
      </c>
      <c r="AP76" s="111">
        <v>0.60081018518518425</v>
      </c>
      <c r="AQ76" s="111">
        <v>0.60216435185185091</v>
      </c>
      <c r="AR76" s="111">
        <v>0.60388888888888792</v>
      </c>
      <c r="AS76" s="111">
        <v>0.6052777777777768</v>
      </c>
      <c r="AT76" s="111">
        <v>0.60679398148148056</v>
      </c>
      <c r="AU76" s="111">
        <v>0.60840277777777685</v>
      </c>
      <c r="AV76" s="111">
        <v>0.61019675925925831</v>
      </c>
      <c r="AW76" s="111">
        <v>0.61195601851851755</v>
      </c>
      <c r="AX76" s="111">
        <v>0.61400462962962865</v>
      </c>
      <c r="AY76" s="111">
        <v>0.61675925925925823</v>
      </c>
      <c r="AZ76" s="111">
        <v>0.61854166666666566</v>
      </c>
      <c r="BA76" s="111">
        <v>0.62112268518518421</v>
      </c>
      <c r="BB76" s="1" t="s">
        <v>104</v>
      </c>
      <c r="BC76" s="1">
        <v>803</v>
      </c>
      <c r="BD76" s="111">
        <v>0.62528935185185086</v>
      </c>
      <c r="BE76" s="111">
        <v>0.62792824074073972</v>
      </c>
      <c r="BF76" s="111">
        <v>0.62969907407407311</v>
      </c>
      <c r="BG76" s="111">
        <v>0.63248842592592491</v>
      </c>
      <c r="BH76" s="111">
        <v>0.63471064814814715</v>
      </c>
      <c r="BI76" s="111">
        <v>0.63645833333333235</v>
      </c>
      <c r="BJ76" s="111">
        <v>0.63825231481481381</v>
      </c>
      <c r="BK76" s="111">
        <v>0.63981481481481384</v>
      </c>
      <c r="BL76" s="111">
        <v>0.64137731481481386</v>
      </c>
      <c r="BM76" s="111">
        <v>0.64262731481481383</v>
      </c>
      <c r="BN76" s="111">
        <v>0.64436342592592499</v>
      </c>
      <c r="BO76" s="111">
        <v>0.64574074074073984</v>
      </c>
      <c r="BP76" s="111">
        <v>0.6473148148148139</v>
      </c>
      <c r="BQ76" s="111">
        <v>0.64942129629629541</v>
      </c>
      <c r="BR76" s="111">
        <v>0.65094907407407321</v>
      </c>
      <c r="BS76" s="111">
        <v>0.65238425925925836</v>
      </c>
      <c r="BT76" s="111">
        <v>0.65405092592592506</v>
      </c>
      <c r="BU76" s="111">
        <v>0.65614583333333243</v>
      </c>
      <c r="BV76" s="111">
        <v>0.65821759259259172</v>
      </c>
      <c r="BW76" s="111">
        <v>0.66043981481481395</v>
      </c>
      <c r="BX76" s="111">
        <v>0.66260416666666577</v>
      </c>
      <c r="BY76" s="111">
        <v>0.66530092592592505</v>
      </c>
      <c r="BZ76" s="111">
        <v>0.66706018518518428</v>
      </c>
      <c r="CA76" s="111">
        <v>0.66881944444444352</v>
      </c>
      <c r="CB76" s="111">
        <v>0.67069444444444348</v>
      </c>
      <c r="CC76" s="1" t="s">
        <v>114</v>
      </c>
    </row>
    <row r="77" spans="1:81" s="1" customFormat="1" ht="24" customHeight="1" x14ac:dyDescent="0.25">
      <c r="A77" s="332">
        <v>804</v>
      </c>
      <c r="B77" s="273"/>
      <c r="C77" s="272"/>
      <c r="D77" s="273">
        <v>0.57393518518518527</v>
      </c>
      <c r="E77" s="273">
        <v>0.57986111111111027</v>
      </c>
      <c r="F77" s="272">
        <v>27</v>
      </c>
      <c r="G77" s="331">
        <v>0.61119212962962866</v>
      </c>
      <c r="H77" s="272">
        <v>22</v>
      </c>
      <c r="I77" s="273">
        <v>0.61840277777777675</v>
      </c>
      <c r="J77" s="272">
        <v>22</v>
      </c>
      <c r="K77" s="273">
        <v>0.6255208333333323</v>
      </c>
      <c r="L77" s="272">
        <v>22</v>
      </c>
      <c r="M77" s="272" t="s">
        <v>104</v>
      </c>
      <c r="N77" s="332">
        <v>804</v>
      </c>
      <c r="O77" s="273">
        <v>0.62968749999999896</v>
      </c>
      <c r="P77" s="272">
        <v>22</v>
      </c>
      <c r="Q77" s="273">
        <v>0.63688657407407301</v>
      </c>
      <c r="R77" s="272">
        <v>22</v>
      </c>
      <c r="S77" s="331">
        <v>0.64421296296296193</v>
      </c>
      <c r="T77" s="272">
        <v>60</v>
      </c>
      <c r="U77" s="273">
        <v>0.67509259259259158</v>
      </c>
      <c r="V77" s="272">
        <v>60</v>
      </c>
      <c r="W77" s="273"/>
      <c r="X77" s="332">
        <v>804</v>
      </c>
      <c r="Y77" s="272" t="s">
        <v>115</v>
      </c>
      <c r="Z77" s="398"/>
      <c r="AB77" s="1">
        <v>804</v>
      </c>
      <c r="AC77" s="111">
        <v>0.57986111111111027</v>
      </c>
      <c r="AD77" s="111">
        <v>0.58177083333333246</v>
      </c>
      <c r="AE77" s="111">
        <v>0.58364583333333242</v>
      </c>
      <c r="AF77" s="111">
        <v>0.58541666666666581</v>
      </c>
      <c r="AG77" s="111">
        <v>0.58844907407407321</v>
      </c>
      <c r="AH77" s="111">
        <v>0.59071759259259171</v>
      </c>
      <c r="AI77" s="111">
        <v>0.59322916666666581</v>
      </c>
      <c r="AJ77" s="111">
        <v>0.59524305555555468</v>
      </c>
      <c r="AK77" s="111">
        <v>0.59715277777777687</v>
      </c>
      <c r="AL77" s="111">
        <v>0.59876157407407316</v>
      </c>
      <c r="AM77" s="111">
        <v>0.60015046296296204</v>
      </c>
      <c r="AN77" s="111">
        <v>0.60171296296296206</v>
      </c>
      <c r="AO77" s="111">
        <v>0.60362268518518425</v>
      </c>
      <c r="AP77" s="111">
        <v>0.60520833333333235</v>
      </c>
      <c r="AQ77" s="111">
        <v>0.60656249999999901</v>
      </c>
      <c r="AR77" s="111">
        <v>0.60828703703703602</v>
      </c>
      <c r="AS77" s="111">
        <v>0.6096759259259249</v>
      </c>
      <c r="AT77" s="111">
        <v>0.61119212962962866</v>
      </c>
      <c r="AU77" s="111">
        <v>0.61280092592592494</v>
      </c>
      <c r="AV77" s="111">
        <v>0.61459490740740641</v>
      </c>
      <c r="AW77" s="111">
        <v>0.61635416666666565</v>
      </c>
      <c r="AX77" s="111">
        <v>0.61840277777777675</v>
      </c>
      <c r="AY77" s="111">
        <v>0.62115740740740633</v>
      </c>
      <c r="AZ77" s="111">
        <v>0.62293981481481375</v>
      </c>
      <c r="BA77" s="111">
        <v>0.6255208333333323</v>
      </c>
      <c r="BB77" s="1" t="s">
        <v>104</v>
      </c>
      <c r="BC77" s="1">
        <v>804</v>
      </c>
      <c r="BD77" s="111">
        <v>0.62968749999999896</v>
      </c>
      <c r="BE77" s="111">
        <v>0.63232638888888781</v>
      </c>
      <c r="BF77" s="111">
        <v>0.6340972222222212</v>
      </c>
      <c r="BG77" s="111">
        <v>0.63688657407407301</v>
      </c>
      <c r="BH77" s="111">
        <v>0.63910879629629525</v>
      </c>
      <c r="BI77" s="111">
        <v>0.64085648148148044</v>
      </c>
      <c r="BJ77" s="111">
        <v>0.64265046296296191</v>
      </c>
      <c r="BK77" s="111">
        <v>0.64421296296296193</v>
      </c>
      <c r="BL77" s="111">
        <v>0.64577546296296195</v>
      </c>
      <c r="BM77" s="111">
        <v>0.64702546296296193</v>
      </c>
      <c r="BN77" s="111">
        <v>0.64876157407407309</v>
      </c>
      <c r="BO77" s="111">
        <v>0.65013888888888793</v>
      </c>
      <c r="BP77" s="111">
        <v>0.65171296296296199</v>
      </c>
      <c r="BQ77" s="111">
        <v>0.65381944444444351</v>
      </c>
      <c r="BR77" s="111">
        <v>0.6553472222222213</v>
      </c>
      <c r="BS77" s="111">
        <v>0.65678240740740645</v>
      </c>
      <c r="BT77" s="111">
        <v>0.65844907407407316</v>
      </c>
      <c r="BU77" s="111">
        <v>0.66054398148148052</v>
      </c>
      <c r="BV77" s="111">
        <v>0.66261574074073981</v>
      </c>
      <c r="BW77" s="111">
        <v>0.66483796296296205</v>
      </c>
      <c r="BX77" s="111">
        <v>0.66700231481481387</v>
      </c>
      <c r="BY77" s="111">
        <v>0.66969907407407314</v>
      </c>
      <c r="BZ77" s="111">
        <v>0.67145833333333238</v>
      </c>
      <c r="CA77" s="111">
        <v>0.67321759259259162</v>
      </c>
      <c r="CB77" s="111">
        <v>0.67509259259259158</v>
      </c>
      <c r="CC77" s="1" t="s">
        <v>115</v>
      </c>
    </row>
    <row r="78" spans="1:81" s="1" customFormat="1" ht="24" customHeight="1" x14ac:dyDescent="0.25">
      <c r="A78" s="332">
        <v>805</v>
      </c>
      <c r="B78" s="289"/>
      <c r="C78" s="272"/>
      <c r="D78" s="273">
        <v>0.57833333333333337</v>
      </c>
      <c r="E78" s="273">
        <v>0.58425925925925837</v>
      </c>
      <c r="F78" s="272">
        <v>16</v>
      </c>
      <c r="G78" s="331">
        <v>0.61559027777777675</v>
      </c>
      <c r="H78" s="272">
        <v>52</v>
      </c>
      <c r="I78" s="273">
        <v>0.62280092592592484</v>
      </c>
      <c r="J78" s="272">
        <v>52</v>
      </c>
      <c r="K78" s="273">
        <v>0.6299189814814804</v>
      </c>
      <c r="L78" s="272">
        <v>52</v>
      </c>
      <c r="M78" s="272" t="s">
        <v>104</v>
      </c>
      <c r="N78" s="332">
        <v>805</v>
      </c>
      <c r="O78" s="273">
        <v>0.63408564814814705</v>
      </c>
      <c r="P78" s="272">
        <v>52</v>
      </c>
      <c r="Q78" s="273">
        <v>0.6412847222222211</v>
      </c>
      <c r="R78" s="272">
        <v>52</v>
      </c>
      <c r="S78" s="331">
        <v>0.64861111111111003</v>
      </c>
      <c r="T78" s="272">
        <v>44</v>
      </c>
      <c r="U78" s="273">
        <v>0.67949074074073967</v>
      </c>
      <c r="V78" s="272">
        <v>44</v>
      </c>
      <c r="W78" s="273"/>
      <c r="X78" s="332">
        <v>805</v>
      </c>
      <c r="Y78" s="272" t="s">
        <v>114</v>
      </c>
      <c r="Z78" s="398"/>
      <c r="AB78" s="1">
        <v>805</v>
      </c>
      <c r="AC78" s="111">
        <v>0.58425925925925837</v>
      </c>
      <c r="AD78" s="111">
        <v>0.58616898148148056</v>
      </c>
      <c r="AE78" s="111">
        <v>0.58804398148148052</v>
      </c>
      <c r="AF78" s="111">
        <v>0.5898148148148139</v>
      </c>
      <c r="AG78" s="111">
        <v>0.5928472222222213</v>
      </c>
      <c r="AH78" s="111">
        <v>0.59511574074073981</v>
      </c>
      <c r="AI78" s="111">
        <v>0.5976273148148139</v>
      </c>
      <c r="AJ78" s="111">
        <v>0.59964120370370277</v>
      </c>
      <c r="AK78" s="111">
        <v>0.60155092592592496</v>
      </c>
      <c r="AL78" s="111">
        <v>0.60315972222222125</v>
      </c>
      <c r="AM78" s="111">
        <v>0.60454861111111013</v>
      </c>
      <c r="AN78" s="111">
        <v>0.60611111111111016</v>
      </c>
      <c r="AO78" s="111">
        <v>0.60802083333333234</v>
      </c>
      <c r="AP78" s="111">
        <v>0.60960648148148044</v>
      </c>
      <c r="AQ78" s="111">
        <v>0.6109606481481471</v>
      </c>
      <c r="AR78" s="111">
        <v>0.61268518518518411</v>
      </c>
      <c r="AS78" s="111">
        <v>0.614074074074073</v>
      </c>
      <c r="AT78" s="111">
        <v>0.61559027777777675</v>
      </c>
      <c r="AU78" s="111">
        <v>0.61719907407407304</v>
      </c>
      <c r="AV78" s="111">
        <v>0.61899305555555451</v>
      </c>
      <c r="AW78" s="111">
        <v>0.62075231481481374</v>
      </c>
      <c r="AX78" s="111">
        <v>0.62280092592592484</v>
      </c>
      <c r="AY78" s="111">
        <v>0.62555555555555442</v>
      </c>
      <c r="AZ78" s="111">
        <v>0.62733796296296185</v>
      </c>
      <c r="BA78" s="111">
        <v>0.6299189814814804</v>
      </c>
      <c r="BB78" s="1" t="s">
        <v>104</v>
      </c>
      <c r="BC78" s="1">
        <v>805</v>
      </c>
      <c r="BD78" s="111">
        <v>0.63408564814814705</v>
      </c>
      <c r="BE78" s="111">
        <v>0.63672453703703591</v>
      </c>
      <c r="BF78" s="111">
        <v>0.6384953703703693</v>
      </c>
      <c r="BG78" s="111">
        <v>0.6412847222222211</v>
      </c>
      <c r="BH78" s="111">
        <v>0.64350694444444334</v>
      </c>
      <c r="BI78" s="111">
        <v>0.64525462962962854</v>
      </c>
      <c r="BJ78" s="111">
        <v>0.64704861111111001</v>
      </c>
      <c r="BK78" s="111">
        <v>0.64861111111111003</v>
      </c>
      <c r="BL78" s="111">
        <v>0.65017361111111005</v>
      </c>
      <c r="BM78" s="111">
        <v>0.65142361111111002</v>
      </c>
      <c r="BN78" s="111">
        <v>0.65315972222222118</v>
      </c>
      <c r="BO78" s="111">
        <v>0.65453703703703603</v>
      </c>
      <c r="BP78" s="111">
        <v>0.65611111111111009</v>
      </c>
      <c r="BQ78" s="111">
        <v>0.6582175925925916</v>
      </c>
      <c r="BR78" s="111">
        <v>0.6597453703703694</v>
      </c>
      <c r="BS78" s="111">
        <v>0.66118055555555455</v>
      </c>
      <c r="BT78" s="111">
        <v>0.66284722222222126</v>
      </c>
      <c r="BU78" s="111">
        <v>0.66494212962962862</v>
      </c>
      <c r="BV78" s="111">
        <v>0.66701388888888791</v>
      </c>
      <c r="BW78" s="111">
        <v>0.66923611111111014</v>
      </c>
      <c r="BX78" s="111">
        <v>0.67140046296296196</v>
      </c>
      <c r="BY78" s="111">
        <v>0.67409722222222124</v>
      </c>
      <c r="BZ78" s="111">
        <v>0.67585648148148048</v>
      </c>
      <c r="CA78" s="111">
        <v>0.67761574074073971</v>
      </c>
      <c r="CB78" s="111">
        <v>0.67949074074073967</v>
      </c>
      <c r="CC78" s="1" t="s">
        <v>114</v>
      </c>
    </row>
    <row r="79" spans="1:81" s="1" customFormat="1" ht="24" customHeight="1" x14ac:dyDescent="0.25">
      <c r="A79" s="332">
        <v>806</v>
      </c>
      <c r="B79" s="273"/>
      <c r="C79" s="272"/>
      <c r="D79" s="273">
        <v>0.58273148148148146</v>
      </c>
      <c r="E79" s="273">
        <v>0.58865740740740646</v>
      </c>
      <c r="F79" s="272">
        <v>15</v>
      </c>
      <c r="G79" s="331">
        <v>0.61998842592592485</v>
      </c>
      <c r="H79" s="272">
        <v>30</v>
      </c>
      <c r="I79" s="273">
        <v>0.62719907407407294</v>
      </c>
      <c r="J79" s="272">
        <v>30</v>
      </c>
      <c r="K79" s="273">
        <v>0.6343171296296285</v>
      </c>
      <c r="L79" s="272">
        <v>30</v>
      </c>
      <c r="M79" s="272" t="s">
        <v>104</v>
      </c>
      <c r="N79" s="332">
        <v>806</v>
      </c>
      <c r="O79" s="273">
        <v>0.63848379629629515</v>
      </c>
      <c r="P79" s="272">
        <v>30</v>
      </c>
      <c r="Q79" s="273">
        <v>0.6456828703703692</v>
      </c>
      <c r="R79" s="272">
        <v>30</v>
      </c>
      <c r="S79" s="331">
        <v>0.65300925925925812</v>
      </c>
      <c r="T79" s="272">
        <v>62</v>
      </c>
      <c r="U79" s="273">
        <v>0.68388888888888777</v>
      </c>
      <c r="V79" s="272">
        <v>62</v>
      </c>
      <c r="W79" s="273"/>
      <c r="X79" s="332">
        <v>806</v>
      </c>
      <c r="Y79" s="272" t="s">
        <v>115</v>
      </c>
      <c r="Z79" s="398"/>
      <c r="AB79" s="1">
        <v>806</v>
      </c>
      <c r="AC79" s="111">
        <v>0.58865740740740646</v>
      </c>
      <c r="AD79" s="111">
        <v>0.59056712962962865</v>
      </c>
      <c r="AE79" s="111">
        <v>0.59244212962962861</v>
      </c>
      <c r="AF79" s="111">
        <v>0.594212962962962</v>
      </c>
      <c r="AG79" s="111">
        <v>0.5972453703703694</v>
      </c>
      <c r="AH79" s="111">
        <v>0.5995138888888879</v>
      </c>
      <c r="AI79" s="111">
        <v>0.602025462962962</v>
      </c>
      <c r="AJ79" s="111">
        <v>0.60403935185185087</v>
      </c>
      <c r="AK79" s="111">
        <v>0.60594907407407306</v>
      </c>
      <c r="AL79" s="111">
        <v>0.60755787037036935</v>
      </c>
      <c r="AM79" s="111">
        <v>0.60894675925925823</v>
      </c>
      <c r="AN79" s="111">
        <v>0.61050925925925825</v>
      </c>
      <c r="AO79" s="111">
        <v>0.61241898148148044</v>
      </c>
      <c r="AP79" s="111">
        <v>0.61400462962962854</v>
      </c>
      <c r="AQ79" s="111">
        <v>0.6153587962962952</v>
      </c>
      <c r="AR79" s="111">
        <v>0.61708333333333221</v>
      </c>
      <c r="AS79" s="111">
        <v>0.61847222222222109</v>
      </c>
      <c r="AT79" s="111">
        <v>0.61998842592592485</v>
      </c>
      <c r="AU79" s="111">
        <v>0.62159722222222114</v>
      </c>
      <c r="AV79" s="111">
        <v>0.6233912037037026</v>
      </c>
      <c r="AW79" s="111">
        <v>0.62515046296296184</v>
      </c>
      <c r="AX79" s="111">
        <v>0.62719907407407294</v>
      </c>
      <c r="AY79" s="111">
        <v>0.62995370370370252</v>
      </c>
      <c r="AZ79" s="111">
        <v>0.63173611111110994</v>
      </c>
      <c r="BA79" s="111">
        <v>0.6343171296296285</v>
      </c>
      <c r="BB79" s="1" t="s">
        <v>104</v>
      </c>
      <c r="BC79" s="1">
        <v>806</v>
      </c>
      <c r="BD79" s="111">
        <v>0.63848379629629515</v>
      </c>
      <c r="BE79" s="111">
        <v>0.641122685185184</v>
      </c>
      <c r="BF79" s="111">
        <v>0.64289351851851739</v>
      </c>
      <c r="BG79" s="111">
        <v>0.6456828703703692</v>
      </c>
      <c r="BH79" s="111">
        <v>0.64790509259259144</v>
      </c>
      <c r="BI79" s="111">
        <v>0.64965277777777664</v>
      </c>
      <c r="BJ79" s="111">
        <v>0.6514467592592581</v>
      </c>
      <c r="BK79" s="111">
        <v>0.65300925925925812</v>
      </c>
      <c r="BL79" s="111">
        <v>0.65457175925925815</v>
      </c>
      <c r="BM79" s="111">
        <v>0.65582175925925812</v>
      </c>
      <c r="BN79" s="111">
        <v>0.65755787037036928</v>
      </c>
      <c r="BO79" s="111">
        <v>0.65893518518518412</v>
      </c>
      <c r="BP79" s="111">
        <v>0.66050925925925819</v>
      </c>
      <c r="BQ79" s="111">
        <v>0.6626157407407397</v>
      </c>
      <c r="BR79" s="111">
        <v>0.66414351851851749</v>
      </c>
      <c r="BS79" s="111">
        <v>0.66557870370370265</v>
      </c>
      <c r="BT79" s="111">
        <v>0.66724537037036935</v>
      </c>
      <c r="BU79" s="111">
        <v>0.66934027777777672</v>
      </c>
      <c r="BV79" s="111">
        <v>0.671412037037036</v>
      </c>
      <c r="BW79" s="111">
        <v>0.67363425925925824</v>
      </c>
      <c r="BX79" s="111">
        <v>0.67579861111111006</v>
      </c>
      <c r="BY79" s="111">
        <v>0.67849537037036933</v>
      </c>
      <c r="BZ79" s="111">
        <v>0.68025462962962857</v>
      </c>
      <c r="CA79" s="111">
        <v>0.68201388888888781</v>
      </c>
      <c r="CB79" s="111">
        <v>0.68388888888888777</v>
      </c>
      <c r="CC79" s="1" t="s">
        <v>115</v>
      </c>
    </row>
    <row r="80" spans="1:81" s="1" customFormat="1" ht="24" customHeight="1" x14ac:dyDescent="0.25">
      <c r="A80" s="332">
        <v>812</v>
      </c>
      <c r="B80" s="273"/>
      <c r="C80" s="272"/>
      <c r="D80" s="273">
        <v>0.58712962962962967</v>
      </c>
      <c r="E80" s="273">
        <v>0.59305555555555456</v>
      </c>
      <c r="F80" s="272">
        <v>38</v>
      </c>
      <c r="G80" s="331">
        <v>0.62438657407407294</v>
      </c>
      <c r="H80" s="272">
        <v>38</v>
      </c>
      <c r="I80" s="273">
        <v>0.63159722222222103</v>
      </c>
      <c r="J80" s="272">
        <v>38</v>
      </c>
      <c r="K80" s="273">
        <v>0.63871527777777659</v>
      </c>
      <c r="L80" s="272">
        <v>38</v>
      </c>
      <c r="M80" s="272" t="s">
        <v>104</v>
      </c>
      <c r="N80" s="332">
        <v>812</v>
      </c>
      <c r="O80" s="273">
        <v>0.64288194444444324</v>
      </c>
      <c r="P80" s="272">
        <v>38</v>
      </c>
      <c r="Q80" s="273">
        <v>0.6500810185185173</v>
      </c>
      <c r="R80" s="272">
        <v>38</v>
      </c>
      <c r="S80" s="331">
        <v>0.65740740740740622</v>
      </c>
      <c r="T80" s="272">
        <v>64</v>
      </c>
      <c r="U80" s="273">
        <v>0.68828703703703586</v>
      </c>
      <c r="V80" s="272">
        <v>64</v>
      </c>
      <c r="W80" s="273"/>
      <c r="X80" s="332">
        <v>812</v>
      </c>
      <c r="Y80" s="272" t="s">
        <v>114</v>
      </c>
      <c r="Z80" s="398"/>
      <c r="AB80" s="1">
        <v>812</v>
      </c>
      <c r="AC80" s="111">
        <v>0.59305555555555456</v>
      </c>
      <c r="AD80" s="111">
        <v>0.59496527777777675</v>
      </c>
      <c r="AE80" s="111">
        <v>0.59684027777777671</v>
      </c>
      <c r="AF80" s="111">
        <v>0.59861111111111009</v>
      </c>
      <c r="AG80" s="111">
        <v>0.60164351851851749</v>
      </c>
      <c r="AH80" s="111">
        <v>0.603912037037036</v>
      </c>
      <c r="AI80" s="111">
        <v>0.60642361111111009</v>
      </c>
      <c r="AJ80" s="111">
        <v>0.60843749999999897</v>
      </c>
      <c r="AK80" s="111">
        <v>0.61034722222222115</v>
      </c>
      <c r="AL80" s="111">
        <v>0.61195601851851744</v>
      </c>
      <c r="AM80" s="111">
        <v>0.61334490740740633</v>
      </c>
      <c r="AN80" s="111">
        <v>0.61490740740740635</v>
      </c>
      <c r="AO80" s="111">
        <v>0.61681712962962854</v>
      </c>
      <c r="AP80" s="111">
        <v>0.61840277777777664</v>
      </c>
      <c r="AQ80" s="111">
        <v>0.61975694444444329</v>
      </c>
      <c r="AR80" s="111">
        <v>0.6214814814814803</v>
      </c>
      <c r="AS80" s="111">
        <v>0.62287037037036919</v>
      </c>
      <c r="AT80" s="111">
        <v>0.62438657407407294</v>
      </c>
      <c r="AU80" s="111">
        <v>0.62599537037036923</v>
      </c>
      <c r="AV80" s="111">
        <v>0.6277893518518507</v>
      </c>
      <c r="AW80" s="111">
        <v>0.62954861111110993</v>
      </c>
      <c r="AX80" s="111">
        <v>0.63159722222222103</v>
      </c>
      <c r="AY80" s="111">
        <v>0.63435185185185061</v>
      </c>
      <c r="AZ80" s="111">
        <v>0.63613425925925804</v>
      </c>
      <c r="BA80" s="111">
        <v>0.63871527777777659</v>
      </c>
      <c r="BB80" s="1" t="s">
        <v>104</v>
      </c>
      <c r="BC80" s="1">
        <v>812</v>
      </c>
      <c r="BD80" s="111">
        <v>0.64288194444444324</v>
      </c>
      <c r="BE80" s="111">
        <v>0.6455208333333321</v>
      </c>
      <c r="BF80" s="111">
        <v>0.64729166666666549</v>
      </c>
      <c r="BG80" s="111">
        <v>0.6500810185185173</v>
      </c>
      <c r="BH80" s="111">
        <v>0.65230324074073953</v>
      </c>
      <c r="BI80" s="111">
        <v>0.65405092592592473</v>
      </c>
      <c r="BJ80" s="111">
        <v>0.6558449074074062</v>
      </c>
      <c r="BK80" s="111">
        <v>0.65740740740740622</v>
      </c>
      <c r="BL80" s="111">
        <v>0.65896990740740624</v>
      </c>
      <c r="BM80" s="111">
        <v>0.66021990740740621</v>
      </c>
      <c r="BN80" s="111">
        <v>0.66195601851851738</v>
      </c>
      <c r="BO80" s="111">
        <v>0.66333333333333222</v>
      </c>
      <c r="BP80" s="111">
        <v>0.66490740740740628</v>
      </c>
      <c r="BQ80" s="111">
        <v>0.6670138888888878</v>
      </c>
      <c r="BR80" s="111">
        <v>0.66854166666666559</v>
      </c>
      <c r="BS80" s="111">
        <v>0.66997685185185074</v>
      </c>
      <c r="BT80" s="111">
        <v>0.67164351851851745</v>
      </c>
      <c r="BU80" s="111">
        <v>0.67373842592592481</v>
      </c>
      <c r="BV80" s="111">
        <v>0.6758101851851841</v>
      </c>
      <c r="BW80" s="111">
        <v>0.67803240740740633</v>
      </c>
      <c r="BX80" s="111">
        <v>0.68019675925925815</v>
      </c>
      <c r="BY80" s="111">
        <v>0.68289351851851743</v>
      </c>
      <c r="BZ80" s="111">
        <v>0.68465277777777667</v>
      </c>
      <c r="CA80" s="111">
        <v>0.6864120370370359</v>
      </c>
      <c r="CB80" s="111">
        <v>0.68828703703703586</v>
      </c>
      <c r="CC80" s="1" t="s">
        <v>114</v>
      </c>
    </row>
    <row r="81" spans="1:81" s="1" customFormat="1" ht="24" customHeight="1" x14ac:dyDescent="0.25">
      <c r="A81" s="332">
        <v>816</v>
      </c>
      <c r="B81" s="273"/>
      <c r="C81" s="272"/>
      <c r="D81" s="273">
        <v>0.59152777777777787</v>
      </c>
      <c r="E81" s="273">
        <v>0.59745370370370265</v>
      </c>
      <c r="F81" s="272">
        <v>44</v>
      </c>
      <c r="G81" s="331">
        <v>0.62878472222222104</v>
      </c>
      <c r="H81" s="272">
        <v>51</v>
      </c>
      <c r="I81" s="273">
        <v>0.63599537037036913</v>
      </c>
      <c r="J81" s="272">
        <v>51</v>
      </c>
      <c r="K81" s="273">
        <v>0.64311342592592469</v>
      </c>
      <c r="L81" s="272">
        <v>51</v>
      </c>
      <c r="M81" s="272" t="s">
        <v>104</v>
      </c>
      <c r="N81" s="332">
        <v>816</v>
      </c>
      <c r="O81" s="273">
        <v>0.64728009259259134</v>
      </c>
      <c r="P81" s="272">
        <v>51</v>
      </c>
      <c r="Q81" s="273">
        <v>0.65447916666666539</v>
      </c>
      <c r="R81" s="272">
        <v>51</v>
      </c>
      <c r="S81" s="331">
        <v>0.66180555555555431</v>
      </c>
      <c r="T81" s="272">
        <v>65</v>
      </c>
      <c r="U81" s="273">
        <v>0.69268518518518396</v>
      </c>
      <c r="V81" s="272">
        <v>65</v>
      </c>
      <c r="W81" s="273"/>
      <c r="X81" s="332">
        <v>816</v>
      </c>
      <c r="Y81" s="272" t="s">
        <v>115</v>
      </c>
      <c r="Z81" s="398"/>
      <c r="AB81" s="1">
        <v>816</v>
      </c>
      <c r="AC81" s="111">
        <v>0.59745370370370265</v>
      </c>
      <c r="AD81" s="111">
        <v>0.59936342592592484</v>
      </c>
      <c r="AE81" s="111">
        <v>0.6012384259259248</v>
      </c>
      <c r="AF81" s="111">
        <v>0.60300925925925819</v>
      </c>
      <c r="AG81" s="111">
        <v>0.60604166666666559</v>
      </c>
      <c r="AH81" s="111">
        <v>0.60831018518518409</v>
      </c>
      <c r="AI81" s="111">
        <v>0.61082175925925819</v>
      </c>
      <c r="AJ81" s="111">
        <v>0.61283564814814706</v>
      </c>
      <c r="AK81" s="111">
        <v>0.61474537037036925</v>
      </c>
      <c r="AL81" s="111">
        <v>0.61635416666666554</v>
      </c>
      <c r="AM81" s="111">
        <v>0.61774305555555442</v>
      </c>
      <c r="AN81" s="111">
        <v>0.61930555555555444</v>
      </c>
      <c r="AO81" s="111">
        <v>0.62121527777777663</v>
      </c>
      <c r="AP81" s="111">
        <v>0.62280092592592473</v>
      </c>
      <c r="AQ81" s="111">
        <v>0.62415509259259139</v>
      </c>
      <c r="AR81" s="111">
        <v>0.6258796296296284</v>
      </c>
      <c r="AS81" s="111">
        <v>0.62726851851851728</v>
      </c>
      <c r="AT81" s="111">
        <v>0.62878472222222104</v>
      </c>
      <c r="AU81" s="111">
        <v>0.63039351851851733</v>
      </c>
      <c r="AV81" s="111">
        <v>0.63218749999999879</v>
      </c>
      <c r="AW81" s="111">
        <v>0.63394675925925803</v>
      </c>
      <c r="AX81" s="111">
        <v>0.63599537037036913</v>
      </c>
      <c r="AY81" s="111">
        <v>0.63874999999999871</v>
      </c>
      <c r="AZ81" s="111">
        <v>0.64053240740740613</v>
      </c>
      <c r="BA81" s="111">
        <v>0.64311342592592469</v>
      </c>
      <c r="BB81" s="1" t="s">
        <v>104</v>
      </c>
      <c r="BC81" s="1">
        <v>816</v>
      </c>
      <c r="BD81" s="111">
        <v>0.64728009259259134</v>
      </c>
      <c r="BE81" s="111">
        <v>0.6499189814814802</v>
      </c>
      <c r="BF81" s="111">
        <v>0.65168981481481358</v>
      </c>
      <c r="BG81" s="111">
        <v>0.65447916666666539</v>
      </c>
      <c r="BH81" s="111">
        <v>0.65670138888888763</v>
      </c>
      <c r="BI81" s="111">
        <v>0.65844907407407283</v>
      </c>
      <c r="BJ81" s="111">
        <v>0.66024305555555429</v>
      </c>
      <c r="BK81" s="111">
        <v>0.66180555555555431</v>
      </c>
      <c r="BL81" s="111">
        <v>0.66336805555555434</v>
      </c>
      <c r="BM81" s="111">
        <v>0.66461805555555431</v>
      </c>
      <c r="BN81" s="111">
        <v>0.66635416666666547</v>
      </c>
      <c r="BO81" s="111">
        <v>0.66773148148148032</v>
      </c>
      <c r="BP81" s="111">
        <v>0.66930555555555438</v>
      </c>
      <c r="BQ81" s="111">
        <v>0.67141203703703589</v>
      </c>
      <c r="BR81" s="111">
        <v>0.67293981481481369</v>
      </c>
      <c r="BS81" s="111">
        <v>0.67437499999999884</v>
      </c>
      <c r="BT81" s="111">
        <v>0.67604166666666554</v>
      </c>
      <c r="BU81" s="111">
        <v>0.67813657407407291</v>
      </c>
      <c r="BV81" s="111">
        <v>0.68020833333333219</v>
      </c>
      <c r="BW81" s="111">
        <v>0.68243055555555443</v>
      </c>
      <c r="BX81" s="111">
        <v>0.68459490740740625</v>
      </c>
      <c r="BY81" s="111">
        <v>0.68729166666666552</v>
      </c>
      <c r="BZ81" s="111">
        <v>0.68905092592592476</v>
      </c>
      <c r="CA81" s="111">
        <v>0.690810185185184</v>
      </c>
      <c r="CB81" s="111">
        <v>0.69268518518518396</v>
      </c>
      <c r="CC81" s="1" t="s">
        <v>115</v>
      </c>
    </row>
    <row r="82" spans="1:81" s="1" customFormat="1" ht="24" customHeight="1" x14ac:dyDescent="0.25">
      <c r="A82" s="332">
        <v>807</v>
      </c>
      <c r="B82" s="273"/>
      <c r="C82" s="272"/>
      <c r="D82" s="273">
        <v>0.59592592592592586</v>
      </c>
      <c r="E82" s="273">
        <v>0.60185185185185075</v>
      </c>
      <c r="F82" s="272">
        <v>34</v>
      </c>
      <c r="G82" s="331">
        <v>0.63318287037036913</v>
      </c>
      <c r="H82" s="272">
        <v>34</v>
      </c>
      <c r="I82" s="273">
        <v>0.64039351851851722</v>
      </c>
      <c r="J82" s="272">
        <v>34</v>
      </c>
      <c r="K82" s="273">
        <v>0.64751157407407278</v>
      </c>
      <c r="L82" s="272">
        <v>34</v>
      </c>
      <c r="M82" s="272" t="s">
        <v>104</v>
      </c>
      <c r="N82" s="332">
        <v>807</v>
      </c>
      <c r="O82" s="273">
        <v>0.65167824074073943</v>
      </c>
      <c r="P82" s="272">
        <v>34</v>
      </c>
      <c r="Q82" s="273">
        <v>0.65887731481481349</v>
      </c>
      <c r="R82" s="272">
        <v>34</v>
      </c>
      <c r="S82" s="331">
        <v>0.66620370370370241</v>
      </c>
      <c r="T82" s="272">
        <v>53</v>
      </c>
      <c r="U82" s="273">
        <v>0.69708333333333206</v>
      </c>
      <c r="V82" s="272">
        <v>53</v>
      </c>
      <c r="W82" s="273"/>
      <c r="X82" s="332">
        <v>807</v>
      </c>
      <c r="Y82" s="272" t="s">
        <v>114</v>
      </c>
      <c r="Z82" s="398"/>
      <c r="AB82" s="1">
        <v>807</v>
      </c>
      <c r="AC82" s="111">
        <v>0.60185185185185075</v>
      </c>
      <c r="AD82" s="111">
        <v>0.60376157407407294</v>
      </c>
      <c r="AE82" s="111">
        <v>0.6056365740740729</v>
      </c>
      <c r="AF82" s="111">
        <v>0.60740740740740629</v>
      </c>
      <c r="AG82" s="111">
        <v>0.61043981481481369</v>
      </c>
      <c r="AH82" s="111">
        <v>0.61270833333333219</v>
      </c>
      <c r="AI82" s="111">
        <v>0.61521990740740629</v>
      </c>
      <c r="AJ82" s="111">
        <v>0.61723379629629516</v>
      </c>
      <c r="AK82" s="111">
        <v>0.61914351851851734</v>
      </c>
      <c r="AL82" s="111">
        <v>0.62075231481481363</v>
      </c>
      <c r="AM82" s="111">
        <v>0.62214120370370252</v>
      </c>
      <c r="AN82" s="111">
        <v>0.62370370370370254</v>
      </c>
      <c r="AO82" s="111">
        <v>0.62561342592592473</v>
      </c>
      <c r="AP82" s="111">
        <v>0.62719907407407283</v>
      </c>
      <c r="AQ82" s="111">
        <v>0.62855324074073948</v>
      </c>
      <c r="AR82" s="111">
        <v>0.63027777777777649</v>
      </c>
      <c r="AS82" s="111">
        <v>0.63166666666666538</v>
      </c>
      <c r="AT82" s="111">
        <v>0.63318287037036913</v>
      </c>
      <c r="AU82" s="111">
        <v>0.63479166666666542</v>
      </c>
      <c r="AV82" s="111">
        <v>0.63658564814814689</v>
      </c>
      <c r="AW82" s="111">
        <v>0.63834490740740613</v>
      </c>
      <c r="AX82" s="111">
        <v>0.64039351851851722</v>
      </c>
      <c r="AY82" s="111">
        <v>0.6431481481481468</v>
      </c>
      <c r="AZ82" s="111">
        <v>0.64493055555555423</v>
      </c>
      <c r="BA82" s="111">
        <v>0.64751157407407278</v>
      </c>
      <c r="BB82" s="1" t="s">
        <v>104</v>
      </c>
      <c r="BC82" s="1">
        <v>807</v>
      </c>
      <c r="BD82" s="111">
        <v>0.65167824074073943</v>
      </c>
      <c r="BE82" s="111">
        <v>0.65431712962962829</v>
      </c>
      <c r="BF82" s="111">
        <v>0.65608796296296168</v>
      </c>
      <c r="BG82" s="111">
        <v>0.65887731481481349</v>
      </c>
      <c r="BH82" s="111">
        <v>0.66109953703703572</v>
      </c>
      <c r="BI82" s="111">
        <v>0.66284722222222092</v>
      </c>
      <c r="BJ82" s="111">
        <v>0.66464120370370239</v>
      </c>
      <c r="BK82" s="111">
        <v>0.66620370370370241</v>
      </c>
      <c r="BL82" s="111">
        <v>0.66776620370370243</v>
      </c>
      <c r="BM82" s="111">
        <v>0.66901620370370241</v>
      </c>
      <c r="BN82" s="111">
        <v>0.67075231481481357</v>
      </c>
      <c r="BO82" s="111">
        <v>0.67212962962962841</v>
      </c>
      <c r="BP82" s="111">
        <v>0.67370370370370247</v>
      </c>
      <c r="BQ82" s="111">
        <v>0.67581018518518399</v>
      </c>
      <c r="BR82" s="111">
        <v>0.67733796296296178</v>
      </c>
      <c r="BS82" s="111">
        <v>0.67877314814814693</v>
      </c>
      <c r="BT82" s="111">
        <v>0.68043981481481364</v>
      </c>
      <c r="BU82" s="111">
        <v>0.682534722222221</v>
      </c>
      <c r="BV82" s="111">
        <v>0.68460648148148029</v>
      </c>
      <c r="BW82" s="111">
        <v>0.68682870370370253</v>
      </c>
      <c r="BX82" s="111">
        <v>0.68899305555555435</v>
      </c>
      <c r="BY82" s="111">
        <v>0.69168981481481362</v>
      </c>
      <c r="BZ82" s="111">
        <v>0.69344907407407286</v>
      </c>
      <c r="CA82" s="111">
        <v>0.6952083333333321</v>
      </c>
      <c r="CB82" s="111">
        <v>0.69708333333333206</v>
      </c>
      <c r="CC82" s="1" t="s">
        <v>114</v>
      </c>
    </row>
    <row r="83" spans="1:81" s="1" customFormat="1" ht="24" customHeight="1" x14ac:dyDescent="0.25">
      <c r="A83" s="332">
        <v>813</v>
      </c>
      <c r="B83" s="273"/>
      <c r="C83" s="272"/>
      <c r="D83" s="273">
        <v>0.60032407407407395</v>
      </c>
      <c r="E83" s="273">
        <v>0.60624999999999885</v>
      </c>
      <c r="F83" s="272">
        <v>26</v>
      </c>
      <c r="G83" s="331">
        <v>0.63758101851851723</v>
      </c>
      <c r="H83" s="272">
        <v>58</v>
      </c>
      <c r="I83" s="273">
        <v>0.64479166666666532</v>
      </c>
      <c r="J83" s="272">
        <v>58</v>
      </c>
      <c r="K83" s="273">
        <v>0.65190972222222088</v>
      </c>
      <c r="L83" s="272">
        <v>58</v>
      </c>
      <c r="M83" s="272" t="s">
        <v>104</v>
      </c>
      <c r="N83" s="332">
        <v>813</v>
      </c>
      <c r="O83" s="273">
        <v>0.65607638888888753</v>
      </c>
      <c r="P83" s="272">
        <v>58</v>
      </c>
      <c r="Q83" s="273">
        <v>0.66327546296296158</v>
      </c>
      <c r="R83" s="272">
        <v>58</v>
      </c>
      <c r="S83" s="331">
        <v>0.67060185185185051</v>
      </c>
      <c r="T83" s="272">
        <v>58</v>
      </c>
      <c r="U83" s="273">
        <v>0.70148148148148015</v>
      </c>
      <c r="V83" s="272">
        <v>58</v>
      </c>
      <c r="W83" s="273"/>
      <c r="X83" s="332">
        <v>813</v>
      </c>
      <c r="Y83" s="272" t="s">
        <v>115</v>
      </c>
      <c r="Z83" s="398"/>
      <c r="AB83" s="1">
        <v>813</v>
      </c>
      <c r="AC83" s="111">
        <v>0.60624999999999885</v>
      </c>
      <c r="AD83" s="111">
        <v>0.60815972222222103</v>
      </c>
      <c r="AE83" s="111">
        <v>0.61003472222222099</v>
      </c>
      <c r="AF83" s="111">
        <v>0.61180555555555438</v>
      </c>
      <c r="AG83" s="111">
        <v>0.61483796296296178</v>
      </c>
      <c r="AH83" s="111">
        <v>0.61710648148148028</v>
      </c>
      <c r="AI83" s="111">
        <v>0.61961805555555438</v>
      </c>
      <c r="AJ83" s="111">
        <v>0.62163194444444325</v>
      </c>
      <c r="AK83" s="111">
        <v>0.62354166666666544</v>
      </c>
      <c r="AL83" s="111">
        <v>0.62515046296296173</v>
      </c>
      <c r="AM83" s="111">
        <v>0.62653935185185061</v>
      </c>
      <c r="AN83" s="111">
        <v>0.62810185185185063</v>
      </c>
      <c r="AO83" s="111">
        <v>0.63001157407407282</v>
      </c>
      <c r="AP83" s="111">
        <v>0.63159722222222092</v>
      </c>
      <c r="AQ83" s="111">
        <v>0.63295138888888758</v>
      </c>
      <c r="AR83" s="111">
        <v>0.63467592592592459</v>
      </c>
      <c r="AS83" s="111">
        <v>0.63606481481481347</v>
      </c>
      <c r="AT83" s="111">
        <v>0.63758101851851723</v>
      </c>
      <c r="AU83" s="111">
        <v>0.63918981481481352</v>
      </c>
      <c r="AV83" s="111">
        <v>0.64098379629629498</v>
      </c>
      <c r="AW83" s="111">
        <v>0.64274305555555422</v>
      </c>
      <c r="AX83" s="111">
        <v>0.64479166666666532</v>
      </c>
      <c r="AY83" s="111">
        <v>0.6475462962962949</v>
      </c>
      <c r="AZ83" s="111">
        <v>0.64932870370370233</v>
      </c>
      <c r="BA83" s="111">
        <v>0.65190972222222088</v>
      </c>
      <c r="BB83" s="1" t="s">
        <v>104</v>
      </c>
      <c r="BC83" s="1">
        <v>813</v>
      </c>
      <c r="BD83" s="111">
        <v>0.65607638888888753</v>
      </c>
      <c r="BE83" s="111">
        <v>0.65871527777777639</v>
      </c>
      <c r="BF83" s="111">
        <v>0.66048611111110977</v>
      </c>
      <c r="BG83" s="111">
        <v>0.66327546296296158</v>
      </c>
      <c r="BH83" s="111">
        <v>0.66549768518518382</v>
      </c>
      <c r="BI83" s="111">
        <v>0.66724537037036902</v>
      </c>
      <c r="BJ83" s="111">
        <v>0.66903935185185048</v>
      </c>
      <c r="BK83" s="111">
        <v>0.67060185185185051</v>
      </c>
      <c r="BL83" s="111">
        <v>0.67216435185185053</v>
      </c>
      <c r="BM83" s="111">
        <v>0.6734143518518505</v>
      </c>
      <c r="BN83" s="111">
        <v>0.67515046296296166</v>
      </c>
      <c r="BO83" s="111">
        <v>0.67652777777777651</v>
      </c>
      <c r="BP83" s="111">
        <v>0.67810185185185057</v>
      </c>
      <c r="BQ83" s="111">
        <v>0.68020833333333208</v>
      </c>
      <c r="BR83" s="111">
        <v>0.68173611111110988</v>
      </c>
      <c r="BS83" s="111">
        <v>0.68317129629629503</v>
      </c>
      <c r="BT83" s="111">
        <v>0.68483796296296173</v>
      </c>
      <c r="BU83" s="111">
        <v>0.6869328703703691</v>
      </c>
      <c r="BV83" s="111">
        <v>0.68900462962962838</v>
      </c>
      <c r="BW83" s="111">
        <v>0.69122685185185062</v>
      </c>
      <c r="BX83" s="111">
        <v>0.69339120370370244</v>
      </c>
      <c r="BY83" s="111">
        <v>0.69608796296296171</v>
      </c>
      <c r="BZ83" s="111">
        <v>0.69784722222222095</v>
      </c>
      <c r="CA83" s="111">
        <v>0.69960648148148019</v>
      </c>
      <c r="CB83" s="111">
        <v>0.70148148148148015</v>
      </c>
      <c r="CC83" s="1" t="s">
        <v>115</v>
      </c>
    </row>
    <row r="84" spans="1:81" s="1" customFormat="1" ht="24" customHeight="1" x14ac:dyDescent="0.25">
      <c r="A84" s="332">
        <v>802</v>
      </c>
      <c r="B84" s="273"/>
      <c r="C84" s="272"/>
      <c r="D84" s="273">
        <v>0.60472222222222205</v>
      </c>
      <c r="E84" s="273">
        <v>0.61064814814814694</v>
      </c>
      <c r="F84" s="272">
        <v>29</v>
      </c>
      <c r="G84" s="331">
        <v>0.64197916666666532</v>
      </c>
      <c r="H84" s="272">
        <v>59</v>
      </c>
      <c r="I84" s="273">
        <v>0.64918981481481342</v>
      </c>
      <c r="J84" s="272">
        <v>59</v>
      </c>
      <c r="K84" s="273">
        <v>0.65630787037036897</v>
      </c>
      <c r="L84" s="272">
        <v>59</v>
      </c>
      <c r="M84" s="272" t="s">
        <v>104</v>
      </c>
      <c r="N84" s="332">
        <v>802</v>
      </c>
      <c r="O84" s="273">
        <v>0.66047453703703562</v>
      </c>
      <c r="P84" s="272">
        <v>59</v>
      </c>
      <c r="Q84" s="273">
        <v>0.66767361111110968</v>
      </c>
      <c r="R84" s="272">
        <v>59</v>
      </c>
      <c r="S84" s="331">
        <v>0.6749999999999986</v>
      </c>
      <c r="T84" s="272">
        <v>59</v>
      </c>
      <c r="U84" s="273">
        <v>0.70587962962962825</v>
      </c>
      <c r="V84" s="272">
        <v>59</v>
      </c>
      <c r="W84" s="273"/>
      <c r="X84" s="332">
        <v>802</v>
      </c>
      <c r="Y84" s="272" t="s">
        <v>114</v>
      </c>
      <c r="Z84" s="398"/>
      <c r="AB84" s="1">
        <v>802</v>
      </c>
      <c r="AC84" s="111">
        <v>0.61064814814814694</v>
      </c>
      <c r="AD84" s="111">
        <v>0.61255787037036913</v>
      </c>
      <c r="AE84" s="111">
        <v>0.61443287037036909</v>
      </c>
      <c r="AF84" s="111">
        <v>0.61620370370370248</v>
      </c>
      <c r="AG84" s="111">
        <v>0.61923611111110988</v>
      </c>
      <c r="AH84" s="111">
        <v>0.62150462962962838</v>
      </c>
      <c r="AI84" s="111">
        <v>0.62401620370370248</v>
      </c>
      <c r="AJ84" s="111">
        <v>0.62603009259259135</v>
      </c>
      <c r="AK84" s="111">
        <v>0.62793981481481354</v>
      </c>
      <c r="AL84" s="111">
        <v>0.62954861111110982</v>
      </c>
      <c r="AM84" s="111">
        <v>0.63093749999999871</v>
      </c>
      <c r="AN84" s="111">
        <v>0.63249999999999873</v>
      </c>
      <c r="AO84" s="111">
        <v>0.63440972222222092</v>
      </c>
      <c r="AP84" s="111">
        <v>0.63599537037036902</v>
      </c>
      <c r="AQ84" s="111">
        <v>0.63734953703703567</v>
      </c>
      <c r="AR84" s="111">
        <v>0.63907407407407268</v>
      </c>
      <c r="AS84" s="111">
        <v>0.64046296296296157</v>
      </c>
      <c r="AT84" s="111">
        <v>0.64197916666666532</v>
      </c>
      <c r="AU84" s="111">
        <v>0.64358796296296161</v>
      </c>
      <c r="AV84" s="111">
        <v>0.64538194444444308</v>
      </c>
      <c r="AW84" s="111">
        <v>0.64714120370370232</v>
      </c>
      <c r="AX84" s="111">
        <v>0.64918981481481342</v>
      </c>
      <c r="AY84" s="111">
        <v>0.65194444444444299</v>
      </c>
      <c r="AZ84" s="111">
        <v>0.65372685185185042</v>
      </c>
      <c r="BA84" s="111">
        <v>0.65630787037036897</v>
      </c>
      <c r="BB84" s="1" t="s">
        <v>104</v>
      </c>
      <c r="BC84" s="1">
        <v>802</v>
      </c>
      <c r="BD84" s="111">
        <v>0.66047453703703562</v>
      </c>
      <c r="BE84" s="111">
        <v>0.66311342592592448</v>
      </c>
      <c r="BF84" s="111">
        <v>0.66488425925925787</v>
      </c>
      <c r="BG84" s="111">
        <v>0.66767361111110968</v>
      </c>
      <c r="BH84" s="111">
        <v>0.66989583333333191</v>
      </c>
      <c r="BI84" s="111">
        <v>0.67164351851851711</v>
      </c>
      <c r="BJ84" s="111">
        <v>0.67343749999999858</v>
      </c>
      <c r="BK84" s="111">
        <v>0.6749999999999986</v>
      </c>
      <c r="BL84" s="111">
        <v>0.67656249999999862</v>
      </c>
      <c r="BM84" s="111">
        <v>0.6778124999999986</v>
      </c>
      <c r="BN84" s="111">
        <v>0.67954861111110976</v>
      </c>
      <c r="BO84" s="111">
        <v>0.6809259259259246</v>
      </c>
      <c r="BP84" s="111">
        <v>0.68249999999999866</v>
      </c>
      <c r="BQ84" s="111">
        <v>0.68460648148148018</v>
      </c>
      <c r="BR84" s="111">
        <v>0.68613425925925797</v>
      </c>
      <c r="BS84" s="111">
        <v>0.68756944444444312</v>
      </c>
      <c r="BT84" s="111">
        <v>0.68923611111110983</v>
      </c>
      <c r="BU84" s="111">
        <v>0.69133101851851719</v>
      </c>
      <c r="BV84" s="111">
        <v>0.69340277777777648</v>
      </c>
      <c r="BW84" s="111">
        <v>0.69562499999999872</v>
      </c>
      <c r="BX84" s="111">
        <v>0.69778935185185054</v>
      </c>
      <c r="BY84" s="111">
        <v>0.70048611111110981</v>
      </c>
      <c r="BZ84" s="111">
        <v>0.70224537037036905</v>
      </c>
      <c r="CA84" s="111">
        <v>0.70400462962962829</v>
      </c>
      <c r="CB84" s="111">
        <v>0.70587962962962825</v>
      </c>
      <c r="CC84" s="1" t="s">
        <v>114</v>
      </c>
    </row>
    <row r="85" spans="1:81" s="1" customFormat="1" ht="24" customHeight="1" x14ac:dyDescent="0.25">
      <c r="A85" s="332">
        <v>815</v>
      </c>
      <c r="B85" s="273"/>
      <c r="C85" s="272"/>
      <c r="D85" s="273">
        <v>0.60912037037037015</v>
      </c>
      <c r="E85" s="273">
        <v>0.61504629629629504</v>
      </c>
      <c r="F85" s="272">
        <v>31</v>
      </c>
      <c r="G85" s="331">
        <v>0.64637731481481342</v>
      </c>
      <c r="H85" s="356">
        <v>61</v>
      </c>
      <c r="I85" s="425">
        <v>0.65358796296296151</v>
      </c>
      <c r="J85" s="356">
        <v>61</v>
      </c>
      <c r="K85" s="425">
        <v>0.66070601851851707</v>
      </c>
      <c r="L85" s="356">
        <v>61</v>
      </c>
      <c r="M85" s="272" t="s">
        <v>104</v>
      </c>
      <c r="N85" s="332">
        <v>815</v>
      </c>
      <c r="O85" s="273">
        <v>0.66487268518518372</v>
      </c>
      <c r="P85" s="356">
        <v>61</v>
      </c>
      <c r="Q85" s="425">
        <v>0.67207175925925777</v>
      </c>
      <c r="R85" s="356">
        <v>61</v>
      </c>
      <c r="S85" s="331">
        <v>0.6793981481481467</v>
      </c>
      <c r="T85" s="272">
        <v>52</v>
      </c>
      <c r="U85" s="273">
        <v>0.71027777777777634</v>
      </c>
      <c r="V85" s="272">
        <v>52</v>
      </c>
      <c r="W85" s="273"/>
      <c r="X85" s="332">
        <v>815</v>
      </c>
      <c r="Y85" s="272" t="s">
        <v>115</v>
      </c>
      <c r="Z85" s="398"/>
      <c r="AB85" s="1">
        <v>815</v>
      </c>
      <c r="AC85" s="111">
        <v>0.61504629629629504</v>
      </c>
      <c r="AD85" s="111">
        <v>0.61695601851851722</v>
      </c>
      <c r="AE85" s="111">
        <v>0.61883101851851718</v>
      </c>
      <c r="AF85" s="111">
        <v>0.62060185185185057</v>
      </c>
      <c r="AG85" s="111">
        <v>0.62363425925925797</v>
      </c>
      <c r="AH85" s="111">
        <v>0.62590277777777648</v>
      </c>
      <c r="AI85" s="111">
        <v>0.62841435185185057</v>
      </c>
      <c r="AJ85" s="111">
        <v>0.63042824074073944</v>
      </c>
      <c r="AK85" s="111">
        <v>0.63233796296296163</v>
      </c>
      <c r="AL85" s="111">
        <v>0.63394675925925792</v>
      </c>
      <c r="AM85" s="111">
        <v>0.6353356481481468</v>
      </c>
      <c r="AN85" s="111">
        <v>0.63689814814814683</v>
      </c>
      <c r="AO85" s="111">
        <v>0.63880787037036901</v>
      </c>
      <c r="AP85" s="111">
        <v>0.64039351851851711</v>
      </c>
      <c r="AQ85" s="111">
        <v>0.64174768518518377</v>
      </c>
      <c r="AR85" s="111">
        <v>0.64347222222222078</v>
      </c>
      <c r="AS85" s="111">
        <v>0.64486111111110966</v>
      </c>
      <c r="AT85" s="111">
        <v>0.64637731481481342</v>
      </c>
      <c r="AU85" s="111">
        <v>0.64798611111110971</v>
      </c>
      <c r="AV85" s="111">
        <v>0.64978009259259117</v>
      </c>
      <c r="AW85" s="111">
        <v>0.65153935185185041</v>
      </c>
      <c r="AX85" s="111">
        <v>0.65358796296296151</v>
      </c>
      <c r="AY85" s="111">
        <v>0.65634259259259109</v>
      </c>
      <c r="AZ85" s="111">
        <v>0.65812499999999852</v>
      </c>
      <c r="BA85" s="111">
        <v>0.66070601851851707</v>
      </c>
      <c r="BB85" s="1" t="s">
        <v>104</v>
      </c>
      <c r="BC85" s="1">
        <v>815</v>
      </c>
      <c r="BD85" s="111">
        <v>0.66487268518518372</v>
      </c>
      <c r="BE85" s="111">
        <v>0.66751157407407258</v>
      </c>
      <c r="BF85" s="111">
        <v>0.66928240740740597</v>
      </c>
      <c r="BG85" s="111">
        <v>0.67207175925925777</v>
      </c>
      <c r="BH85" s="111">
        <v>0.67429398148148001</v>
      </c>
      <c r="BI85" s="111">
        <v>0.67604166666666521</v>
      </c>
      <c r="BJ85" s="111">
        <v>0.67783564814814667</v>
      </c>
      <c r="BK85" s="111">
        <v>0.6793981481481467</v>
      </c>
      <c r="BL85" s="111">
        <v>0.68096064814814672</v>
      </c>
      <c r="BM85" s="111">
        <v>0.68221064814814669</v>
      </c>
      <c r="BN85" s="111">
        <v>0.68394675925925785</v>
      </c>
      <c r="BO85" s="111">
        <v>0.6853240740740727</v>
      </c>
      <c r="BP85" s="111">
        <v>0.68689814814814676</v>
      </c>
      <c r="BQ85" s="111">
        <v>0.68900462962962827</v>
      </c>
      <c r="BR85" s="111">
        <v>0.69053240740740607</v>
      </c>
      <c r="BS85" s="111">
        <v>0.69196759259259122</v>
      </c>
      <c r="BT85" s="111">
        <v>0.69363425925925792</v>
      </c>
      <c r="BU85" s="111">
        <v>0.69572916666666529</v>
      </c>
      <c r="BV85" s="111">
        <v>0.69780092592592458</v>
      </c>
      <c r="BW85" s="111">
        <v>0.70002314814814681</v>
      </c>
      <c r="BX85" s="111">
        <v>0.70218749999999863</v>
      </c>
      <c r="BY85" s="111">
        <v>0.70488425925925791</v>
      </c>
      <c r="BZ85" s="111">
        <v>0.70664351851851714</v>
      </c>
      <c r="CA85" s="111">
        <v>0.70840277777777638</v>
      </c>
      <c r="CB85" s="111">
        <v>0.71027777777777634</v>
      </c>
      <c r="CC85" s="1" t="s">
        <v>115</v>
      </c>
    </row>
    <row r="86" spans="1:81" s="1" customFormat="1" ht="24" customHeight="1" x14ac:dyDescent="0.25">
      <c r="A86" s="332">
        <v>808</v>
      </c>
      <c r="B86" s="273"/>
      <c r="C86" s="272"/>
      <c r="D86" s="273">
        <v>0.61351851851851824</v>
      </c>
      <c r="E86" s="273">
        <v>0.61944444444444313</v>
      </c>
      <c r="F86" s="272">
        <v>37</v>
      </c>
      <c r="G86" s="331">
        <v>0.65077546296296152</v>
      </c>
      <c r="H86" s="356">
        <v>46</v>
      </c>
      <c r="I86" s="425">
        <v>0.65798611111110961</v>
      </c>
      <c r="J86" s="356">
        <v>46</v>
      </c>
      <c r="K86" s="425">
        <v>0.66510416666666516</v>
      </c>
      <c r="L86" s="356">
        <v>46</v>
      </c>
      <c r="M86" s="272" t="s">
        <v>104</v>
      </c>
      <c r="N86" s="332">
        <v>808</v>
      </c>
      <c r="O86" s="273">
        <v>0.66927083333333182</v>
      </c>
      <c r="P86" s="356">
        <v>46</v>
      </c>
      <c r="Q86" s="425">
        <v>0.67646990740740587</v>
      </c>
      <c r="R86" s="356">
        <v>46</v>
      </c>
      <c r="S86" s="331">
        <v>0.68379629629629479</v>
      </c>
      <c r="T86" s="272">
        <v>68</v>
      </c>
      <c r="U86" s="273">
        <v>0.71467592592592444</v>
      </c>
      <c r="V86" s="272">
        <v>68</v>
      </c>
      <c r="W86" s="273"/>
      <c r="X86" s="332">
        <v>808</v>
      </c>
      <c r="Y86" s="272" t="s">
        <v>114</v>
      </c>
      <c r="Z86" s="398"/>
      <c r="AB86" s="1">
        <v>808</v>
      </c>
      <c r="AC86" s="111">
        <v>0.61944444444444313</v>
      </c>
      <c r="AD86" s="111">
        <v>0.62135416666666532</v>
      </c>
      <c r="AE86" s="111">
        <v>0.62322916666666528</v>
      </c>
      <c r="AF86" s="111">
        <v>0.62499999999999867</v>
      </c>
      <c r="AG86" s="111">
        <v>0.62803240740740607</v>
      </c>
      <c r="AH86" s="111">
        <v>0.63030092592592457</v>
      </c>
      <c r="AI86" s="111">
        <v>0.63281249999999867</v>
      </c>
      <c r="AJ86" s="111">
        <v>0.63482638888888754</v>
      </c>
      <c r="AK86" s="111">
        <v>0.63673611111110973</v>
      </c>
      <c r="AL86" s="111">
        <v>0.63834490740740601</v>
      </c>
      <c r="AM86" s="111">
        <v>0.6397337962962949</v>
      </c>
      <c r="AN86" s="111">
        <v>0.64129629629629492</v>
      </c>
      <c r="AO86" s="111">
        <v>0.64320601851851711</v>
      </c>
      <c r="AP86" s="111">
        <v>0.64479166666666521</v>
      </c>
      <c r="AQ86" s="111">
        <v>0.64614583333333186</v>
      </c>
      <c r="AR86" s="111">
        <v>0.64787037037036888</v>
      </c>
      <c r="AS86" s="111">
        <v>0.64925925925925776</v>
      </c>
      <c r="AT86" s="111">
        <v>0.65077546296296152</v>
      </c>
      <c r="AU86" s="111">
        <v>0.6523842592592578</v>
      </c>
      <c r="AV86" s="111">
        <v>0.65417824074073927</v>
      </c>
      <c r="AW86" s="111">
        <v>0.65593749999999851</v>
      </c>
      <c r="AX86" s="111">
        <v>0.65798611111110961</v>
      </c>
      <c r="AY86" s="111">
        <v>0.66074074074073919</v>
      </c>
      <c r="AZ86" s="111">
        <v>0.66252314814814661</v>
      </c>
      <c r="BA86" s="111">
        <v>0.66510416666666516</v>
      </c>
      <c r="BB86" s="1" t="s">
        <v>104</v>
      </c>
      <c r="BC86" s="1">
        <v>808</v>
      </c>
      <c r="BD86" s="111">
        <v>0.66927083333333182</v>
      </c>
      <c r="BE86" s="111">
        <v>0.67190972222222067</v>
      </c>
      <c r="BF86" s="111">
        <v>0.67368055555555406</v>
      </c>
      <c r="BG86" s="111">
        <v>0.67646990740740587</v>
      </c>
      <c r="BH86" s="111">
        <v>0.6786921296296281</v>
      </c>
      <c r="BI86" s="111">
        <v>0.6804398148148133</v>
      </c>
      <c r="BJ86" s="111">
        <v>0.68223379629629477</v>
      </c>
      <c r="BK86" s="111">
        <v>0.68379629629629479</v>
      </c>
      <c r="BL86" s="111">
        <v>0.68535879629629481</v>
      </c>
      <c r="BM86" s="111">
        <v>0.68660879629629479</v>
      </c>
      <c r="BN86" s="111">
        <v>0.68834490740740595</v>
      </c>
      <c r="BO86" s="111">
        <v>0.68972222222222079</v>
      </c>
      <c r="BP86" s="111">
        <v>0.69129629629629485</v>
      </c>
      <c r="BQ86" s="111">
        <v>0.69340277777777637</v>
      </c>
      <c r="BR86" s="111">
        <v>0.69493055555555416</v>
      </c>
      <c r="BS86" s="111">
        <v>0.69636574074073931</v>
      </c>
      <c r="BT86" s="111">
        <v>0.69803240740740602</v>
      </c>
      <c r="BU86" s="111">
        <v>0.70012731481481338</v>
      </c>
      <c r="BV86" s="111">
        <v>0.70219907407407267</v>
      </c>
      <c r="BW86" s="111">
        <v>0.70442129629629491</v>
      </c>
      <c r="BX86" s="111">
        <v>0.70658564814814673</v>
      </c>
      <c r="BY86" s="111">
        <v>0.709282407407406</v>
      </c>
      <c r="BZ86" s="111">
        <v>0.71104166666666524</v>
      </c>
      <c r="CA86" s="111">
        <v>0.71280092592592448</v>
      </c>
      <c r="CB86" s="111">
        <v>0.71467592592592444</v>
      </c>
      <c r="CC86" s="1" t="s">
        <v>114</v>
      </c>
    </row>
    <row r="87" spans="1:81" s="1" customFormat="1" ht="24" customHeight="1" x14ac:dyDescent="0.25">
      <c r="A87" s="332">
        <v>818</v>
      </c>
      <c r="B87" s="273"/>
      <c r="C87" s="272"/>
      <c r="D87" s="273">
        <v>0.61791666666666634</v>
      </c>
      <c r="E87" s="273">
        <v>0.62384259259259123</v>
      </c>
      <c r="F87" s="272">
        <v>32</v>
      </c>
      <c r="G87" s="331">
        <v>0.65517361111110961</v>
      </c>
      <c r="H87" s="272">
        <v>32</v>
      </c>
      <c r="I87" s="273">
        <v>0.6623842592592577</v>
      </c>
      <c r="J87" s="272">
        <v>32</v>
      </c>
      <c r="K87" s="273">
        <v>0.66950231481481326</v>
      </c>
      <c r="L87" s="272">
        <v>32</v>
      </c>
      <c r="M87" s="272" t="s">
        <v>104</v>
      </c>
      <c r="N87" s="332">
        <v>818</v>
      </c>
      <c r="O87" s="273">
        <v>0.67366898148147991</v>
      </c>
      <c r="P87" s="272">
        <v>32</v>
      </c>
      <c r="Q87" s="273">
        <v>0.68086805555555396</v>
      </c>
      <c r="R87" s="272">
        <v>32</v>
      </c>
      <c r="S87" s="331">
        <v>0.68819444444444289</v>
      </c>
      <c r="T87" s="272">
        <v>51</v>
      </c>
      <c r="U87" s="273">
        <v>0.71907407407407253</v>
      </c>
      <c r="V87" s="272">
        <v>51</v>
      </c>
      <c r="W87" s="273"/>
      <c r="X87" s="332">
        <v>818</v>
      </c>
      <c r="Y87" s="272" t="s">
        <v>115</v>
      </c>
      <c r="Z87" s="398"/>
      <c r="AB87" s="1">
        <v>818</v>
      </c>
      <c r="AC87" s="111">
        <v>0.62384259259259123</v>
      </c>
      <c r="AD87" s="111">
        <v>0.62575231481481342</v>
      </c>
      <c r="AE87" s="111">
        <v>0.62762731481481338</v>
      </c>
      <c r="AF87" s="111">
        <v>0.62939814814814676</v>
      </c>
      <c r="AG87" s="111">
        <v>0.63243055555555416</v>
      </c>
      <c r="AH87" s="111">
        <v>0.63469907407407267</v>
      </c>
      <c r="AI87" s="111">
        <v>0.63721064814814676</v>
      </c>
      <c r="AJ87" s="111">
        <v>0.63922453703703563</v>
      </c>
      <c r="AK87" s="111">
        <v>0.64113425925925782</v>
      </c>
      <c r="AL87" s="111">
        <v>0.64274305555555411</v>
      </c>
      <c r="AM87" s="111">
        <v>0.64413194444444299</v>
      </c>
      <c r="AN87" s="111">
        <v>0.64569444444444302</v>
      </c>
      <c r="AO87" s="111">
        <v>0.6476041666666652</v>
      </c>
      <c r="AP87" s="111">
        <v>0.6491898148148133</v>
      </c>
      <c r="AQ87" s="111">
        <v>0.65054398148147996</v>
      </c>
      <c r="AR87" s="111">
        <v>0.65226851851851697</v>
      </c>
      <c r="AS87" s="111">
        <v>0.65365740740740585</v>
      </c>
      <c r="AT87" s="111">
        <v>0.65517361111110961</v>
      </c>
      <c r="AU87" s="111">
        <v>0.6567824074074059</v>
      </c>
      <c r="AV87" s="111">
        <v>0.65857638888888737</v>
      </c>
      <c r="AW87" s="111">
        <v>0.6603356481481466</v>
      </c>
      <c r="AX87" s="111">
        <v>0.6623842592592577</v>
      </c>
      <c r="AY87" s="111">
        <v>0.66513888888888728</v>
      </c>
      <c r="AZ87" s="111">
        <v>0.66692129629629471</v>
      </c>
      <c r="BA87" s="111">
        <v>0.66950231481481326</v>
      </c>
      <c r="BB87" s="1" t="s">
        <v>104</v>
      </c>
      <c r="BC87" s="1">
        <v>818</v>
      </c>
      <c r="BD87" s="111">
        <v>0.67366898148147991</v>
      </c>
      <c r="BE87" s="111">
        <v>0.67630787037036877</v>
      </c>
      <c r="BF87" s="111">
        <v>0.67807870370370216</v>
      </c>
      <c r="BG87" s="111">
        <v>0.68086805555555396</v>
      </c>
      <c r="BH87" s="111">
        <v>0.6830902777777762</v>
      </c>
      <c r="BI87" s="111">
        <v>0.6848379629629614</v>
      </c>
      <c r="BJ87" s="111">
        <v>0.68663194444444287</v>
      </c>
      <c r="BK87" s="111">
        <v>0.68819444444444289</v>
      </c>
      <c r="BL87" s="111">
        <v>0.68975694444444291</v>
      </c>
      <c r="BM87" s="111">
        <v>0.69100694444444288</v>
      </c>
      <c r="BN87" s="111">
        <v>0.69274305555555404</v>
      </c>
      <c r="BO87" s="111">
        <v>0.69412037037036889</v>
      </c>
      <c r="BP87" s="111">
        <v>0.69569444444444295</v>
      </c>
      <c r="BQ87" s="111">
        <v>0.69780092592592446</v>
      </c>
      <c r="BR87" s="111">
        <v>0.69932870370370226</v>
      </c>
      <c r="BS87" s="111">
        <v>0.70076388888888741</v>
      </c>
      <c r="BT87" s="111">
        <v>0.70243055555555411</v>
      </c>
      <c r="BU87" s="111">
        <v>0.70452546296296148</v>
      </c>
      <c r="BV87" s="111">
        <v>0.70659722222222077</v>
      </c>
      <c r="BW87" s="111">
        <v>0.708819444444443</v>
      </c>
      <c r="BX87" s="111">
        <v>0.71098379629629482</v>
      </c>
      <c r="BY87" s="111">
        <v>0.7136805555555541</v>
      </c>
      <c r="BZ87" s="111">
        <v>0.71543981481481334</v>
      </c>
      <c r="CA87" s="111">
        <v>0.71719907407407257</v>
      </c>
      <c r="CB87" s="111">
        <v>0.71907407407407253</v>
      </c>
      <c r="CC87" s="1" t="s">
        <v>115</v>
      </c>
    </row>
    <row r="88" spans="1:81" s="1" customFormat="1" ht="24" customHeight="1" x14ac:dyDescent="0.25">
      <c r="A88" s="332">
        <v>811</v>
      </c>
      <c r="B88" s="273"/>
      <c r="C88" s="272"/>
      <c r="D88" s="273">
        <v>0.62231481481481443</v>
      </c>
      <c r="E88" s="273">
        <v>0.62824074074073932</v>
      </c>
      <c r="F88" s="272">
        <v>40</v>
      </c>
      <c r="G88" s="331">
        <v>0.65957175925925771</v>
      </c>
      <c r="H88" s="272">
        <v>40</v>
      </c>
      <c r="I88" s="273">
        <v>0.6667824074074058</v>
      </c>
      <c r="J88" s="272">
        <v>40</v>
      </c>
      <c r="K88" s="273">
        <v>0.67390046296296136</v>
      </c>
      <c r="L88" s="272">
        <v>40</v>
      </c>
      <c r="M88" s="272" t="s">
        <v>104</v>
      </c>
      <c r="N88" s="332">
        <v>811</v>
      </c>
      <c r="O88" s="273">
        <v>0.67806712962962801</v>
      </c>
      <c r="P88" s="272">
        <v>40</v>
      </c>
      <c r="Q88" s="273">
        <v>0.68526620370370206</v>
      </c>
      <c r="R88" s="272">
        <v>40</v>
      </c>
      <c r="S88" s="331">
        <v>0.69259259259259098</v>
      </c>
      <c r="T88" s="272">
        <v>48</v>
      </c>
      <c r="U88" s="273">
        <v>0.72347222222222063</v>
      </c>
      <c r="V88" s="272">
        <v>48</v>
      </c>
      <c r="W88" s="273"/>
      <c r="X88" s="332">
        <v>811</v>
      </c>
      <c r="Y88" s="272" t="s">
        <v>114</v>
      </c>
      <c r="Z88" s="398"/>
      <c r="AB88" s="1">
        <v>811</v>
      </c>
      <c r="AC88" s="111">
        <v>0.62824074074073932</v>
      </c>
      <c r="AD88" s="111">
        <v>0.63015046296296151</v>
      </c>
      <c r="AE88" s="111">
        <v>0.63202546296296147</v>
      </c>
      <c r="AF88" s="111">
        <v>0.63379629629629486</v>
      </c>
      <c r="AG88" s="111">
        <v>0.63682870370370226</v>
      </c>
      <c r="AH88" s="111">
        <v>0.63909722222222076</v>
      </c>
      <c r="AI88" s="111">
        <v>0.64160879629629486</v>
      </c>
      <c r="AJ88" s="111">
        <v>0.64362268518518373</v>
      </c>
      <c r="AK88" s="111">
        <v>0.64553240740740592</v>
      </c>
      <c r="AL88" s="111">
        <v>0.64714120370370221</v>
      </c>
      <c r="AM88" s="111">
        <v>0.64853009259259109</v>
      </c>
      <c r="AN88" s="111">
        <v>0.65009259259259111</v>
      </c>
      <c r="AO88" s="111">
        <v>0.6520023148148133</v>
      </c>
      <c r="AP88" s="111">
        <v>0.6535879629629614</v>
      </c>
      <c r="AQ88" s="111">
        <v>0.65494212962962806</v>
      </c>
      <c r="AR88" s="111">
        <v>0.65666666666666507</v>
      </c>
      <c r="AS88" s="111">
        <v>0.65805555555555395</v>
      </c>
      <c r="AT88" s="111">
        <v>0.65957175925925771</v>
      </c>
      <c r="AU88" s="111">
        <v>0.66118055555555399</v>
      </c>
      <c r="AV88" s="111">
        <v>0.66297453703703546</v>
      </c>
      <c r="AW88" s="111">
        <v>0.6647337962962947</v>
      </c>
      <c r="AX88" s="111">
        <v>0.6667824074074058</v>
      </c>
      <c r="AY88" s="111">
        <v>0.66953703703703538</v>
      </c>
      <c r="AZ88" s="111">
        <v>0.6713194444444428</v>
      </c>
      <c r="BA88" s="111">
        <v>0.67390046296296136</v>
      </c>
      <c r="BB88" s="1" t="s">
        <v>104</v>
      </c>
      <c r="BC88" s="1">
        <v>811</v>
      </c>
      <c r="BD88" s="111">
        <v>0.67806712962962801</v>
      </c>
      <c r="BE88" s="111">
        <v>0.68070601851851686</v>
      </c>
      <c r="BF88" s="111">
        <v>0.68247685185185025</v>
      </c>
      <c r="BG88" s="111">
        <v>0.68526620370370206</v>
      </c>
      <c r="BH88" s="111">
        <v>0.6874884259259243</v>
      </c>
      <c r="BI88" s="111">
        <v>0.6892361111111095</v>
      </c>
      <c r="BJ88" s="111">
        <v>0.69103009259259096</v>
      </c>
      <c r="BK88" s="111">
        <v>0.69259259259259098</v>
      </c>
      <c r="BL88" s="111">
        <v>0.69415509259259101</v>
      </c>
      <c r="BM88" s="111">
        <v>0.69540509259259098</v>
      </c>
      <c r="BN88" s="111">
        <v>0.69714120370370214</v>
      </c>
      <c r="BO88" s="111">
        <v>0.69851851851851698</v>
      </c>
      <c r="BP88" s="111">
        <v>0.70009259259259105</v>
      </c>
      <c r="BQ88" s="111">
        <v>0.70219907407407256</v>
      </c>
      <c r="BR88" s="111">
        <v>0.70372685185185035</v>
      </c>
      <c r="BS88" s="111">
        <v>0.70516203703703551</v>
      </c>
      <c r="BT88" s="111">
        <v>0.70682870370370221</v>
      </c>
      <c r="BU88" s="111">
        <v>0.70892361111110958</v>
      </c>
      <c r="BV88" s="111">
        <v>0.71099537037036886</v>
      </c>
      <c r="BW88" s="111">
        <v>0.7132175925925911</v>
      </c>
      <c r="BX88" s="111">
        <v>0.71538194444444292</v>
      </c>
      <c r="BY88" s="111">
        <v>0.71807870370370219</v>
      </c>
      <c r="BZ88" s="111">
        <v>0.71983796296296143</v>
      </c>
      <c r="CA88" s="111">
        <v>0.72159722222222067</v>
      </c>
      <c r="CB88" s="111">
        <v>0.72347222222222063</v>
      </c>
      <c r="CC88" s="1" t="s">
        <v>114</v>
      </c>
    </row>
    <row r="89" spans="1:81" s="1" customFormat="1" ht="24" customHeight="1" x14ac:dyDescent="0.25">
      <c r="A89" s="332">
        <v>819</v>
      </c>
      <c r="B89" s="273"/>
      <c r="C89" s="272"/>
      <c r="D89" s="273">
        <v>0.62671296296296253</v>
      </c>
      <c r="E89" s="273">
        <v>0.63263888888888742</v>
      </c>
      <c r="F89" s="272">
        <v>33</v>
      </c>
      <c r="G89" s="331">
        <v>0.6639699074074058</v>
      </c>
      <c r="H89" s="272">
        <v>33</v>
      </c>
      <c r="I89" s="273">
        <v>0.67118055555555389</v>
      </c>
      <c r="J89" s="272">
        <v>33</v>
      </c>
      <c r="K89" s="273">
        <v>0.67829861111110945</v>
      </c>
      <c r="L89" s="272">
        <v>33</v>
      </c>
      <c r="M89" s="272" t="s">
        <v>104</v>
      </c>
      <c r="N89" s="332">
        <v>819</v>
      </c>
      <c r="O89" s="273">
        <v>0.6824652777777761</v>
      </c>
      <c r="P89" s="272">
        <v>33</v>
      </c>
      <c r="Q89" s="273">
        <v>0.68966435185185015</v>
      </c>
      <c r="R89" s="272">
        <v>33</v>
      </c>
      <c r="S89" s="331">
        <v>0.69699074074073908</v>
      </c>
      <c r="T89" s="272">
        <v>50</v>
      </c>
      <c r="U89" s="273">
        <v>0.72787037037036872</v>
      </c>
      <c r="V89" s="272">
        <v>50</v>
      </c>
      <c r="W89" s="273"/>
      <c r="X89" s="332">
        <v>819</v>
      </c>
      <c r="Y89" s="272" t="s">
        <v>115</v>
      </c>
      <c r="Z89" s="398"/>
      <c r="AB89" s="1">
        <v>819</v>
      </c>
      <c r="AC89" s="111">
        <v>0.63263888888888742</v>
      </c>
      <c r="AD89" s="111">
        <v>0.63454861111110961</v>
      </c>
      <c r="AE89" s="111">
        <v>0.63642361111110957</v>
      </c>
      <c r="AF89" s="111">
        <v>0.63819444444444295</v>
      </c>
      <c r="AG89" s="111">
        <v>0.64122685185185035</v>
      </c>
      <c r="AH89" s="111">
        <v>0.64349537037036886</v>
      </c>
      <c r="AI89" s="111">
        <v>0.64600694444444295</v>
      </c>
      <c r="AJ89" s="111">
        <v>0.64802083333333182</v>
      </c>
      <c r="AK89" s="111">
        <v>0.64993055555555401</v>
      </c>
      <c r="AL89" s="111">
        <v>0.6515393518518503</v>
      </c>
      <c r="AM89" s="111">
        <v>0.65292824074073919</v>
      </c>
      <c r="AN89" s="111">
        <v>0.65449074074073921</v>
      </c>
      <c r="AO89" s="111">
        <v>0.6564004629629614</v>
      </c>
      <c r="AP89" s="111">
        <v>0.6579861111111095</v>
      </c>
      <c r="AQ89" s="111">
        <v>0.65934027777777615</v>
      </c>
      <c r="AR89" s="111">
        <v>0.66106481481481316</v>
      </c>
      <c r="AS89" s="111">
        <v>0.66245370370370205</v>
      </c>
      <c r="AT89" s="111">
        <v>0.6639699074074058</v>
      </c>
      <c r="AU89" s="111">
        <v>0.66557870370370209</v>
      </c>
      <c r="AV89" s="111">
        <v>0.66737268518518356</v>
      </c>
      <c r="AW89" s="111">
        <v>0.66913194444444279</v>
      </c>
      <c r="AX89" s="111">
        <v>0.67118055555555389</v>
      </c>
      <c r="AY89" s="111">
        <v>0.67393518518518347</v>
      </c>
      <c r="AZ89" s="111">
        <v>0.6757175925925909</v>
      </c>
      <c r="BA89" s="111">
        <v>0.67829861111110945</v>
      </c>
      <c r="BB89" s="1" t="s">
        <v>104</v>
      </c>
      <c r="BC89" s="1">
        <v>819</v>
      </c>
      <c r="BD89" s="111">
        <v>0.6824652777777761</v>
      </c>
      <c r="BE89" s="111">
        <v>0.68510416666666496</v>
      </c>
      <c r="BF89" s="111">
        <v>0.68687499999999835</v>
      </c>
      <c r="BG89" s="111">
        <v>0.68966435185185015</v>
      </c>
      <c r="BH89" s="111">
        <v>0.69188657407407239</v>
      </c>
      <c r="BI89" s="111">
        <v>0.69363425925925759</v>
      </c>
      <c r="BJ89" s="111">
        <v>0.69542824074073906</v>
      </c>
      <c r="BK89" s="111">
        <v>0.69699074074073908</v>
      </c>
      <c r="BL89" s="111">
        <v>0.6985532407407391</v>
      </c>
      <c r="BM89" s="111">
        <v>0.69980324074073907</v>
      </c>
      <c r="BN89" s="111">
        <v>0.70153935185185023</v>
      </c>
      <c r="BO89" s="111">
        <v>0.70291666666666508</v>
      </c>
      <c r="BP89" s="111">
        <v>0.70449074074073914</v>
      </c>
      <c r="BQ89" s="111">
        <v>0.70659722222222066</v>
      </c>
      <c r="BR89" s="111">
        <v>0.70812499999999845</v>
      </c>
      <c r="BS89" s="111">
        <v>0.7095601851851836</v>
      </c>
      <c r="BT89" s="111">
        <v>0.71122685185185031</v>
      </c>
      <c r="BU89" s="111">
        <v>0.71332175925925767</v>
      </c>
      <c r="BV89" s="111">
        <v>0.71539351851851696</v>
      </c>
      <c r="BW89" s="111">
        <v>0.71761574074073919</v>
      </c>
      <c r="BX89" s="111">
        <v>0.71978009259259101</v>
      </c>
      <c r="BY89" s="111">
        <v>0.72247685185185029</v>
      </c>
      <c r="BZ89" s="111">
        <v>0.72423611111110953</v>
      </c>
      <c r="CA89" s="111">
        <v>0.72599537037036876</v>
      </c>
      <c r="CB89" s="111">
        <v>0.72787037037036872</v>
      </c>
      <c r="CC89" s="1" t="s">
        <v>115</v>
      </c>
    </row>
    <row r="90" spans="1:81" s="1" customFormat="1" ht="24" customHeight="1" x14ac:dyDescent="0.25">
      <c r="A90" s="332">
        <v>809</v>
      </c>
      <c r="B90" s="273"/>
      <c r="C90" s="272"/>
      <c r="D90" s="273">
        <v>0.63111111111111062</v>
      </c>
      <c r="E90" s="273">
        <v>0.63703703703703551</v>
      </c>
      <c r="F90" s="272">
        <v>36</v>
      </c>
      <c r="G90" s="331">
        <v>0.6683680555555539</v>
      </c>
      <c r="H90" s="272">
        <v>36</v>
      </c>
      <c r="I90" s="273">
        <v>0.67557870370370199</v>
      </c>
      <c r="J90" s="272">
        <v>36</v>
      </c>
      <c r="K90" s="273">
        <v>0.68269675925925755</v>
      </c>
      <c r="L90" s="272">
        <v>36</v>
      </c>
      <c r="M90" s="272" t="s">
        <v>104</v>
      </c>
      <c r="N90" s="332">
        <v>809</v>
      </c>
      <c r="O90" s="273">
        <v>0.6868634259259242</v>
      </c>
      <c r="P90" s="272">
        <v>36</v>
      </c>
      <c r="Q90" s="273">
        <v>0.69406249999999825</v>
      </c>
      <c r="R90" s="272">
        <v>36</v>
      </c>
      <c r="S90" s="331">
        <v>0.70138888888888717</v>
      </c>
      <c r="T90" s="272">
        <v>72</v>
      </c>
      <c r="U90" s="273">
        <v>0.73226851851851682</v>
      </c>
      <c r="V90" s="272">
        <v>72</v>
      </c>
      <c r="W90" s="273"/>
      <c r="X90" s="332">
        <v>809</v>
      </c>
      <c r="Y90" s="272" t="s">
        <v>114</v>
      </c>
      <c r="Z90" s="398"/>
      <c r="AB90" s="1">
        <v>809</v>
      </c>
      <c r="AC90" s="111">
        <v>0.63703703703703551</v>
      </c>
      <c r="AD90" s="111">
        <v>0.6389467592592577</v>
      </c>
      <c r="AE90" s="111">
        <v>0.64082175925925766</v>
      </c>
      <c r="AF90" s="111">
        <v>0.64259259259259105</v>
      </c>
      <c r="AG90" s="111">
        <v>0.64562499999999845</v>
      </c>
      <c r="AH90" s="111">
        <v>0.64789351851851695</v>
      </c>
      <c r="AI90" s="111">
        <v>0.65040509259259105</v>
      </c>
      <c r="AJ90" s="111">
        <v>0.65241898148147992</v>
      </c>
      <c r="AK90" s="111">
        <v>0.65432870370370211</v>
      </c>
      <c r="AL90" s="111">
        <v>0.6559374999999984</v>
      </c>
      <c r="AM90" s="111">
        <v>0.65732638888888728</v>
      </c>
      <c r="AN90" s="111">
        <v>0.6588888888888873</v>
      </c>
      <c r="AO90" s="111">
        <v>0.66079861111110949</v>
      </c>
      <c r="AP90" s="111">
        <v>0.66238425925925759</v>
      </c>
      <c r="AQ90" s="111">
        <v>0.66373842592592425</v>
      </c>
      <c r="AR90" s="111">
        <v>0.66546296296296126</v>
      </c>
      <c r="AS90" s="111">
        <v>0.66685185185185014</v>
      </c>
      <c r="AT90" s="111">
        <v>0.6683680555555539</v>
      </c>
      <c r="AU90" s="111">
        <v>0.66997685185185019</v>
      </c>
      <c r="AV90" s="111">
        <v>0.67177083333333165</v>
      </c>
      <c r="AW90" s="111">
        <v>0.67353009259259089</v>
      </c>
      <c r="AX90" s="111">
        <v>0.67557870370370199</v>
      </c>
      <c r="AY90" s="111">
        <v>0.67833333333333157</v>
      </c>
      <c r="AZ90" s="111">
        <v>0.68011574074073899</v>
      </c>
      <c r="BA90" s="111">
        <v>0.68269675925925755</v>
      </c>
      <c r="BB90" s="1" t="s">
        <v>104</v>
      </c>
      <c r="BC90" s="1">
        <v>809</v>
      </c>
      <c r="BD90" s="111">
        <v>0.6868634259259242</v>
      </c>
      <c r="BE90" s="111">
        <v>0.68950231481481306</v>
      </c>
      <c r="BF90" s="111">
        <v>0.69127314814814644</v>
      </c>
      <c r="BG90" s="111">
        <v>0.69406249999999825</v>
      </c>
      <c r="BH90" s="111">
        <v>0.69628472222222049</v>
      </c>
      <c r="BI90" s="111">
        <v>0.69803240740740569</v>
      </c>
      <c r="BJ90" s="111">
        <v>0.69982638888888715</v>
      </c>
      <c r="BK90" s="111">
        <v>0.70138888888888717</v>
      </c>
      <c r="BL90" s="111">
        <v>0.7029513888888872</v>
      </c>
      <c r="BM90" s="111">
        <v>0.70420138888888717</v>
      </c>
      <c r="BN90" s="111">
        <v>0.70593749999999833</v>
      </c>
      <c r="BO90" s="111">
        <v>0.70731481481481318</v>
      </c>
      <c r="BP90" s="111">
        <v>0.70888888888888724</v>
      </c>
      <c r="BQ90" s="111">
        <v>0.71099537037036875</v>
      </c>
      <c r="BR90" s="111">
        <v>0.71252314814814655</v>
      </c>
      <c r="BS90" s="111">
        <v>0.7139583333333317</v>
      </c>
      <c r="BT90" s="111">
        <v>0.7156249999999984</v>
      </c>
      <c r="BU90" s="111">
        <v>0.71771990740740577</v>
      </c>
      <c r="BV90" s="111">
        <v>0.71979166666666505</v>
      </c>
      <c r="BW90" s="111">
        <v>0.72201388888888729</v>
      </c>
      <c r="BX90" s="111">
        <v>0.72417824074073911</v>
      </c>
      <c r="BY90" s="111">
        <v>0.72687499999999838</v>
      </c>
      <c r="BZ90" s="111">
        <v>0.72863425925925762</v>
      </c>
      <c r="CA90" s="111">
        <v>0.73039351851851686</v>
      </c>
      <c r="CB90" s="111">
        <v>0.73226851851851682</v>
      </c>
      <c r="CC90" s="1" t="s">
        <v>114</v>
      </c>
    </row>
    <row r="91" spans="1:81" s="1" customFormat="1" ht="24" customHeight="1" x14ac:dyDescent="0.25">
      <c r="A91" s="332">
        <v>820</v>
      </c>
      <c r="B91" s="273"/>
      <c r="C91" s="272"/>
      <c r="D91" s="273">
        <v>0.63550925925925872</v>
      </c>
      <c r="E91" s="273">
        <v>0.64143518518518361</v>
      </c>
      <c r="F91" s="272">
        <v>48</v>
      </c>
      <c r="G91" s="331">
        <v>0.67276620370370199</v>
      </c>
      <c r="H91" s="272">
        <v>37</v>
      </c>
      <c r="I91" s="273">
        <v>0.67997685185185008</v>
      </c>
      <c r="J91" s="272">
        <v>37</v>
      </c>
      <c r="K91" s="273">
        <v>0.68709490740740564</v>
      </c>
      <c r="L91" s="272">
        <v>37</v>
      </c>
      <c r="M91" s="272" t="s">
        <v>104</v>
      </c>
      <c r="N91" s="332">
        <v>820</v>
      </c>
      <c r="O91" s="273">
        <v>0.69126157407407229</v>
      </c>
      <c r="P91" s="272">
        <v>37</v>
      </c>
      <c r="Q91" s="273">
        <v>0.69846064814814635</v>
      </c>
      <c r="R91" s="272">
        <v>37</v>
      </c>
      <c r="S91" s="331">
        <v>0.70578703703703527</v>
      </c>
      <c r="T91" s="356">
        <v>73</v>
      </c>
      <c r="U91" s="273">
        <v>0.73666666666666492</v>
      </c>
      <c r="V91" s="356">
        <v>73</v>
      </c>
      <c r="W91" s="273"/>
      <c r="X91" s="332">
        <v>820</v>
      </c>
      <c r="Y91" s="272" t="s">
        <v>115</v>
      </c>
      <c r="Z91" s="398"/>
      <c r="AB91" s="1">
        <v>820</v>
      </c>
      <c r="AC91" s="111">
        <v>0.64143518518518361</v>
      </c>
      <c r="AD91" s="111">
        <v>0.6433449074074058</v>
      </c>
      <c r="AE91" s="111">
        <v>0.64521990740740576</v>
      </c>
      <c r="AF91" s="111">
        <v>0.64699074074073915</v>
      </c>
      <c r="AG91" s="111">
        <v>0.65002314814814655</v>
      </c>
      <c r="AH91" s="111">
        <v>0.65229166666666505</v>
      </c>
      <c r="AI91" s="111">
        <v>0.65480324074073915</v>
      </c>
      <c r="AJ91" s="111">
        <v>0.65681712962962802</v>
      </c>
      <c r="AK91" s="111">
        <v>0.6587268518518502</v>
      </c>
      <c r="AL91" s="111">
        <v>0.66033564814814649</v>
      </c>
      <c r="AM91" s="111">
        <v>0.66172453703703538</v>
      </c>
      <c r="AN91" s="111">
        <v>0.6632870370370354</v>
      </c>
      <c r="AO91" s="111">
        <v>0.66519675925925759</v>
      </c>
      <c r="AP91" s="111">
        <v>0.66678240740740569</v>
      </c>
      <c r="AQ91" s="111">
        <v>0.66813657407407234</v>
      </c>
      <c r="AR91" s="111">
        <v>0.66986111111110935</v>
      </c>
      <c r="AS91" s="111">
        <v>0.67124999999999824</v>
      </c>
      <c r="AT91" s="111">
        <v>0.67276620370370199</v>
      </c>
      <c r="AU91" s="111">
        <v>0.67437499999999828</v>
      </c>
      <c r="AV91" s="111">
        <v>0.67616898148147975</v>
      </c>
      <c r="AW91" s="111">
        <v>0.67792824074073899</v>
      </c>
      <c r="AX91" s="111">
        <v>0.67997685185185008</v>
      </c>
      <c r="AY91" s="111">
        <v>0.68273148148147966</v>
      </c>
      <c r="AZ91" s="111">
        <v>0.68451388888888709</v>
      </c>
      <c r="BA91" s="111">
        <v>0.68709490740740564</v>
      </c>
      <c r="BB91" s="1" t="s">
        <v>104</v>
      </c>
      <c r="BC91" s="1">
        <v>820</v>
      </c>
      <c r="BD91" s="111">
        <v>0.69126157407407229</v>
      </c>
      <c r="BE91" s="111">
        <v>0.69390046296296115</v>
      </c>
      <c r="BF91" s="111">
        <v>0.69567129629629454</v>
      </c>
      <c r="BG91" s="111">
        <v>0.69846064814814635</v>
      </c>
      <c r="BH91" s="111">
        <v>0.70068287037036858</v>
      </c>
      <c r="BI91" s="111">
        <v>0.70243055555555378</v>
      </c>
      <c r="BJ91" s="111">
        <v>0.70422453703703525</v>
      </c>
      <c r="BK91" s="111">
        <v>0.70578703703703527</v>
      </c>
      <c r="BL91" s="111">
        <v>0.70734953703703529</v>
      </c>
      <c r="BM91" s="111">
        <v>0.70859953703703527</v>
      </c>
      <c r="BN91" s="111">
        <v>0.71033564814814643</v>
      </c>
      <c r="BO91" s="111">
        <v>0.71171296296296127</v>
      </c>
      <c r="BP91" s="111">
        <v>0.71328703703703533</v>
      </c>
      <c r="BQ91" s="111">
        <v>0.71539351851851685</v>
      </c>
      <c r="BR91" s="111">
        <v>0.71692129629629464</v>
      </c>
      <c r="BS91" s="111">
        <v>0.71835648148147979</v>
      </c>
      <c r="BT91" s="111">
        <v>0.7200231481481465</v>
      </c>
      <c r="BU91" s="111">
        <v>0.72211805555555386</v>
      </c>
      <c r="BV91" s="111">
        <v>0.72418981481481315</v>
      </c>
      <c r="BW91" s="111">
        <v>0.72641203703703539</v>
      </c>
      <c r="BX91" s="111">
        <v>0.72857638888888721</v>
      </c>
      <c r="BY91" s="111">
        <v>0.73127314814814648</v>
      </c>
      <c r="BZ91" s="111">
        <v>0.73303240740740572</v>
      </c>
      <c r="CA91" s="111">
        <v>0.73479166666666496</v>
      </c>
      <c r="CB91" s="111">
        <v>0.73666666666666492</v>
      </c>
      <c r="CC91" s="1" t="s">
        <v>115</v>
      </c>
    </row>
    <row r="92" spans="1:81" s="1" customFormat="1" ht="24" customHeight="1" x14ac:dyDescent="0.25">
      <c r="A92" s="332">
        <v>814</v>
      </c>
      <c r="B92" s="273"/>
      <c r="C92" s="272"/>
      <c r="D92" s="273">
        <v>0.63990740740740681</v>
      </c>
      <c r="E92" s="273">
        <v>0.64583333333333171</v>
      </c>
      <c r="F92" s="272">
        <v>50</v>
      </c>
      <c r="G92" s="331">
        <v>0.67716435185185009</v>
      </c>
      <c r="H92" s="272">
        <v>38</v>
      </c>
      <c r="I92" s="273">
        <v>0.68437499999999818</v>
      </c>
      <c r="J92" s="272">
        <v>38</v>
      </c>
      <c r="K92" s="273">
        <v>0.69149305555555374</v>
      </c>
      <c r="L92" s="272">
        <v>38</v>
      </c>
      <c r="M92" s="272" t="s">
        <v>104</v>
      </c>
      <c r="N92" s="332">
        <v>814</v>
      </c>
      <c r="O92" s="273">
        <v>0.69565972222222039</v>
      </c>
      <c r="P92" s="272">
        <v>38</v>
      </c>
      <c r="Q92" s="273">
        <v>0.70285879629629444</v>
      </c>
      <c r="R92" s="272">
        <v>38</v>
      </c>
      <c r="S92" s="331">
        <v>0.71018518518518337</v>
      </c>
      <c r="T92" s="272">
        <v>75</v>
      </c>
      <c r="U92" s="273">
        <v>0.74106481481481301</v>
      </c>
      <c r="V92" s="272">
        <v>75</v>
      </c>
      <c r="W92" s="273"/>
      <c r="X92" s="332">
        <v>814</v>
      </c>
      <c r="Y92" s="272" t="s">
        <v>114</v>
      </c>
      <c r="Z92" s="398"/>
      <c r="AB92" s="1">
        <v>814</v>
      </c>
      <c r="AC92" s="111">
        <v>0.64583333333333171</v>
      </c>
      <c r="AD92" s="111">
        <v>0.64774305555555389</v>
      </c>
      <c r="AE92" s="111">
        <v>0.64961805555555385</v>
      </c>
      <c r="AF92" s="111">
        <v>0.65138888888888724</v>
      </c>
      <c r="AG92" s="111">
        <v>0.65442129629629464</v>
      </c>
      <c r="AH92" s="111">
        <v>0.65668981481481314</v>
      </c>
      <c r="AI92" s="111">
        <v>0.65920138888888724</v>
      </c>
      <c r="AJ92" s="111">
        <v>0.66121527777777611</v>
      </c>
      <c r="AK92" s="111">
        <v>0.6631249999999983</v>
      </c>
      <c r="AL92" s="111">
        <v>0.66473379629629459</v>
      </c>
      <c r="AM92" s="111">
        <v>0.66612268518518347</v>
      </c>
      <c r="AN92" s="111">
        <v>0.66768518518518349</v>
      </c>
      <c r="AO92" s="111">
        <v>0.66959490740740568</v>
      </c>
      <c r="AP92" s="111">
        <v>0.67118055555555378</v>
      </c>
      <c r="AQ92" s="111">
        <v>0.67253472222222044</v>
      </c>
      <c r="AR92" s="111">
        <v>0.67425925925925745</v>
      </c>
      <c r="AS92" s="111">
        <v>0.67564814814814633</v>
      </c>
      <c r="AT92" s="111">
        <v>0.67716435185185009</v>
      </c>
      <c r="AU92" s="111">
        <v>0.67877314814814638</v>
      </c>
      <c r="AV92" s="111">
        <v>0.68056712962962784</v>
      </c>
      <c r="AW92" s="111">
        <v>0.68232638888888708</v>
      </c>
      <c r="AX92" s="111">
        <v>0.68437499999999818</v>
      </c>
      <c r="AY92" s="111">
        <v>0.68712962962962776</v>
      </c>
      <c r="AZ92" s="111">
        <v>0.68891203703703519</v>
      </c>
      <c r="BA92" s="111">
        <v>0.69149305555555374</v>
      </c>
      <c r="BB92" s="1" t="s">
        <v>104</v>
      </c>
      <c r="BC92" s="1">
        <v>814</v>
      </c>
      <c r="BD92" s="111">
        <v>0.69565972222222039</v>
      </c>
      <c r="BE92" s="111">
        <v>0.69829861111110925</v>
      </c>
      <c r="BF92" s="111">
        <v>0.70006944444444263</v>
      </c>
      <c r="BG92" s="111">
        <v>0.70285879629629444</v>
      </c>
      <c r="BH92" s="111">
        <v>0.70508101851851668</v>
      </c>
      <c r="BI92" s="111">
        <v>0.70682870370370188</v>
      </c>
      <c r="BJ92" s="111">
        <v>0.70862268518518334</v>
      </c>
      <c r="BK92" s="111">
        <v>0.71018518518518337</v>
      </c>
      <c r="BL92" s="111">
        <v>0.71174768518518339</v>
      </c>
      <c r="BM92" s="111">
        <v>0.71299768518518336</v>
      </c>
      <c r="BN92" s="111">
        <v>0.71473379629629452</v>
      </c>
      <c r="BO92" s="111">
        <v>0.71611111111110937</v>
      </c>
      <c r="BP92" s="111">
        <v>0.71768518518518343</v>
      </c>
      <c r="BQ92" s="111">
        <v>0.71979166666666494</v>
      </c>
      <c r="BR92" s="111">
        <v>0.72131944444444274</v>
      </c>
      <c r="BS92" s="111">
        <v>0.72275462962962789</v>
      </c>
      <c r="BT92" s="111">
        <v>0.72442129629629459</v>
      </c>
      <c r="BU92" s="111">
        <v>0.72651620370370196</v>
      </c>
      <c r="BV92" s="111">
        <v>0.72858796296296124</v>
      </c>
      <c r="BW92" s="111">
        <v>0.73081018518518348</v>
      </c>
      <c r="BX92" s="111">
        <v>0.7329745370370353</v>
      </c>
      <c r="BY92" s="111">
        <v>0.73567129629629457</v>
      </c>
      <c r="BZ92" s="111">
        <v>0.73743055555555381</v>
      </c>
      <c r="CA92" s="111">
        <v>0.73918981481481305</v>
      </c>
      <c r="CB92" s="111">
        <v>0.74106481481481301</v>
      </c>
      <c r="CC92" s="1" t="s">
        <v>114</v>
      </c>
    </row>
    <row r="93" spans="1:81" s="1" customFormat="1" ht="24" customHeight="1" x14ac:dyDescent="0.25">
      <c r="A93" s="332">
        <v>821</v>
      </c>
      <c r="B93" s="273"/>
      <c r="C93" s="272"/>
      <c r="D93" s="273">
        <v>0.64430555555555491</v>
      </c>
      <c r="E93" s="273">
        <v>0.6502314814814798</v>
      </c>
      <c r="F93" s="272">
        <v>47</v>
      </c>
      <c r="G93" s="331">
        <v>0.68156249999999818</v>
      </c>
      <c r="H93" s="272">
        <v>47</v>
      </c>
      <c r="I93" s="273">
        <v>0.68877314814814627</v>
      </c>
      <c r="J93" s="272">
        <v>47</v>
      </c>
      <c r="K93" s="273">
        <v>0.69589120370370183</v>
      </c>
      <c r="L93" s="272">
        <v>47</v>
      </c>
      <c r="M93" s="272" t="s">
        <v>104</v>
      </c>
      <c r="N93" s="332">
        <v>821</v>
      </c>
      <c r="O93" s="273">
        <v>0.70005787037036848</v>
      </c>
      <c r="P93" s="272">
        <v>47</v>
      </c>
      <c r="Q93" s="273">
        <v>0.70725694444444254</v>
      </c>
      <c r="R93" s="272">
        <v>47</v>
      </c>
      <c r="S93" s="331">
        <v>0.71458333333333146</v>
      </c>
      <c r="T93" s="356">
        <v>66</v>
      </c>
      <c r="U93" s="425">
        <v>0.74546296296296111</v>
      </c>
      <c r="V93" s="356">
        <v>66</v>
      </c>
      <c r="W93" s="273"/>
      <c r="X93" s="332">
        <v>821</v>
      </c>
      <c r="Y93" s="272" t="s">
        <v>115</v>
      </c>
      <c r="Z93" s="398"/>
      <c r="AB93" s="1">
        <v>821</v>
      </c>
      <c r="AC93" s="111">
        <v>0.6502314814814798</v>
      </c>
      <c r="AD93" s="111">
        <v>0.65214120370370199</v>
      </c>
      <c r="AE93" s="111">
        <v>0.65401620370370195</v>
      </c>
      <c r="AF93" s="111">
        <v>0.65578703703703534</v>
      </c>
      <c r="AG93" s="111">
        <v>0.65881944444444274</v>
      </c>
      <c r="AH93" s="111">
        <v>0.66108796296296124</v>
      </c>
      <c r="AI93" s="111">
        <v>0.66359953703703534</v>
      </c>
      <c r="AJ93" s="111">
        <v>0.66561342592592421</v>
      </c>
      <c r="AK93" s="111">
        <v>0.66752314814814639</v>
      </c>
      <c r="AL93" s="111">
        <v>0.66913194444444268</v>
      </c>
      <c r="AM93" s="111">
        <v>0.67052083333333157</v>
      </c>
      <c r="AN93" s="111">
        <v>0.67208333333333159</v>
      </c>
      <c r="AO93" s="111">
        <v>0.67399305555555378</v>
      </c>
      <c r="AP93" s="111">
        <v>0.67557870370370188</v>
      </c>
      <c r="AQ93" s="111">
        <v>0.67693287037036853</v>
      </c>
      <c r="AR93" s="111">
        <v>0.67865740740740554</v>
      </c>
      <c r="AS93" s="111">
        <v>0.68004629629629443</v>
      </c>
      <c r="AT93" s="111">
        <v>0.68156249999999818</v>
      </c>
      <c r="AU93" s="111">
        <v>0.68317129629629447</v>
      </c>
      <c r="AV93" s="111">
        <v>0.68496527777777594</v>
      </c>
      <c r="AW93" s="111">
        <v>0.68672453703703518</v>
      </c>
      <c r="AX93" s="111">
        <v>0.68877314814814627</v>
      </c>
      <c r="AY93" s="111">
        <v>0.69152777777777585</v>
      </c>
      <c r="AZ93" s="111">
        <v>0.69331018518518328</v>
      </c>
      <c r="BA93" s="111">
        <v>0.69589120370370183</v>
      </c>
      <c r="BB93" s="1" t="s">
        <v>104</v>
      </c>
      <c r="BC93" s="1">
        <v>821</v>
      </c>
      <c r="BD93" s="111">
        <v>0.70005787037036848</v>
      </c>
      <c r="BE93" s="111">
        <v>0.70269675925925734</v>
      </c>
      <c r="BF93" s="111">
        <v>0.70446759259259073</v>
      </c>
      <c r="BG93" s="111">
        <v>0.70725694444444254</v>
      </c>
      <c r="BH93" s="111">
        <v>0.70947916666666477</v>
      </c>
      <c r="BI93" s="111">
        <v>0.71122685185184997</v>
      </c>
      <c r="BJ93" s="111">
        <v>0.71302083333333144</v>
      </c>
      <c r="BK93" s="111">
        <v>0.71458333333333146</v>
      </c>
      <c r="BL93" s="111">
        <v>0.71614583333333148</v>
      </c>
      <c r="BM93" s="111">
        <v>0.71739583333333146</v>
      </c>
      <c r="BN93" s="111">
        <v>0.71913194444444262</v>
      </c>
      <c r="BO93" s="111">
        <v>0.72050925925925746</v>
      </c>
      <c r="BP93" s="111">
        <v>0.72208333333333152</v>
      </c>
      <c r="BQ93" s="111">
        <v>0.72418981481481304</v>
      </c>
      <c r="BR93" s="111">
        <v>0.72571759259259083</v>
      </c>
      <c r="BS93" s="111">
        <v>0.72715277777777598</v>
      </c>
      <c r="BT93" s="111">
        <v>0.72881944444444269</v>
      </c>
      <c r="BU93" s="111">
        <v>0.73091435185185005</v>
      </c>
      <c r="BV93" s="111">
        <v>0.73298611111110934</v>
      </c>
      <c r="BW93" s="111">
        <v>0.73520833333333158</v>
      </c>
      <c r="BX93" s="111">
        <v>0.7373726851851834</v>
      </c>
      <c r="BY93" s="111">
        <v>0.74006944444444267</v>
      </c>
      <c r="BZ93" s="111">
        <v>0.74182870370370191</v>
      </c>
      <c r="CA93" s="111">
        <v>0.74358796296296115</v>
      </c>
      <c r="CB93" s="111">
        <v>0.74546296296296111</v>
      </c>
      <c r="CC93" s="1" t="s">
        <v>115</v>
      </c>
    </row>
    <row r="94" spans="1:81" s="1" customFormat="1" ht="24" customHeight="1" x14ac:dyDescent="0.25">
      <c r="A94" s="332">
        <v>810</v>
      </c>
      <c r="B94" s="273"/>
      <c r="C94" s="272"/>
      <c r="D94" s="273">
        <v>0.64870370370370301</v>
      </c>
      <c r="E94" s="273">
        <v>0.6546296296296279</v>
      </c>
      <c r="F94" s="272">
        <v>39</v>
      </c>
      <c r="G94" s="331">
        <v>0.68596064814814628</v>
      </c>
      <c r="H94" s="272">
        <v>39</v>
      </c>
      <c r="I94" s="273">
        <v>0.69317129629629437</v>
      </c>
      <c r="J94" s="272">
        <v>39</v>
      </c>
      <c r="K94" s="273">
        <v>0.70028935185184993</v>
      </c>
      <c r="L94" s="272">
        <v>39</v>
      </c>
      <c r="M94" s="272" t="s">
        <v>104</v>
      </c>
      <c r="N94" s="332">
        <v>810</v>
      </c>
      <c r="O94" s="273">
        <v>0.70445601851851658</v>
      </c>
      <c r="P94" s="272">
        <v>39</v>
      </c>
      <c r="Q94" s="273">
        <v>0.71165509259259063</v>
      </c>
      <c r="R94" s="272">
        <v>39</v>
      </c>
      <c r="S94" s="331">
        <v>0.71898148148147956</v>
      </c>
      <c r="T94" s="356">
        <v>61</v>
      </c>
      <c r="U94" s="425">
        <v>0.7498611111111092</v>
      </c>
      <c r="V94" s="356">
        <v>61</v>
      </c>
      <c r="W94" s="273"/>
      <c r="X94" s="332">
        <v>810</v>
      </c>
      <c r="Y94" s="272" t="s">
        <v>114</v>
      </c>
      <c r="Z94" s="398"/>
      <c r="AB94" s="1">
        <v>810</v>
      </c>
      <c r="AC94" s="111">
        <v>0.6546296296296279</v>
      </c>
      <c r="AD94" s="111">
        <v>0.65653935185185008</v>
      </c>
      <c r="AE94" s="111">
        <v>0.65841435185185004</v>
      </c>
      <c r="AF94" s="111">
        <v>0.66018518518518343</v>
      </c>
      <c r="AG94" s="111">
        <v>0.66321759259259083</v>
      </c>
      <c r="AH94" s="111">
        <v>0.66548611111110934</v>
      </c>
      <c r="AI94" s="111">
        <v>0.66799768518518343</v>
      </c>
      <c r="AJ94" s="111">
        <v>0.6700115740740723</v>
      </c>
      <c r="AK94" s="111">
        <v>0.67192129629629449</v>
      </c>
      <c r="AL94" s="111">
        <v>0.67353009259259078</v>
      </c>
      <c r="AM94" s="111">
        <v>0.67491898148147966</v>
      </c>
      <c r="AN94" s="111">
        <v>0.67648148148147969</v>
      </c>
      <c r="AO94" s="111">
        <v>0.67839120370370187</v>
      </c>
      <c r="AP94" s="111">
        <v>0.67997685185184997</v>
      </c>
      <c r="AQ94" s="111">
        <v>0.68133101851851663</v>
      </c>
      <c r="AR94" s="111">
        <v>0.68305555555555364</v>
      </c>
      <c r="AS94" s="111">
        <v>0.68444444444444252</v>
      </c>
      <c r="AT94" s="111">
        <v>0.68596064814814628</v>
      </c>
      <c r="AU94" s="111">
        <v>0.68756944444444257</v>
      </c>
      <c r="AV94" s="111">
        <v>0.68936342592592403</v>
      </c>
      <c r="AW94" s="111">
        <v>0.69112268518518327</v>
      </c>
      <c r="AX94" s="111">
        <v>0.69317129629629437</v>
      </c>
      <c r="AY94" s="111">
        <v>0.69592592592592395</v>
      </c>
      <c r="AZ94" s="111">
        <v>0.69770833333333138</v>
      </c>
      <c r="BA94" s="111">
        <v>0.70028935185184993</v>
      </c>
      <c r="BB94" s="1" t="s">
        <v>104</v>
      </c>
      <c r="BC94" s="1">
        <v>810</v>
      </c>
      <c r="BD94" s="111">
        <v>0.70445601851851658</v>
      </c>
      <c r="BE94" s="111">
        <v>0.70709490740740544</v>
      </c>
      <c r="BF94" s="111">
        <v>0.70886574074073883</v>
      </c>
      <c r="BG94" s="111">
        <v>0.71165509259259063</v>
      </c>
      <c r="BH94" s="111">
        <v>0.71387731481481287</v>
      </c>
      <c r="BI94" s="111">
        <v>0.71562499999999807</v>
      </c>
      <c r="BJ94" s="111">
        <v>0.71741898148147953</v>
      </c>
      <c r="BK94" s="111">
        <v>0.71898148148147956</v>
      </c>
      <c r="BL94" s="111">
        <v>0.72054398148147958</v>
      </c>
      <c r="BM94" s="111">
        <v>0.72179398148147955</v>
      </c>
      <c r="BN94" s="111">
        <v>0.72353009259259071</v>
      </c>
      <c r="BO94" s="111">
        <v>0.72490740740740556</v>
      </c>
      <c r="BP94" s="111">
        <v>0.72648148148147962</v>
      </c>
      <c r="BQ94" s="111">
        <v>0.72858796296296113</v>
      </c>
      <c r="BR94" s="111">
        <v>0.73011574074073893</v>
      </c>
      <c r="BS94" s="111">
        <v>0.73155092592592408</v>
      </c>
      <c r="BT94" s="111">
        <v>0.73321759259259078</v>
      </c>
      <c r="BU94" s="111">
        <v>0.73531249999999815</v>
      </c>
      <c r="BV94" s="111">
        <v>0.73738425925925744</v>
      </c>
      <c r="BW94" s="111">
        <v>0.73960648148147967</v>
      </c>
      <c r="BX94" s="111">
        <v>0.74177083333333149</v>
      </c>
      <c r="BY94" s="111">
        <v>0.74446759259259077</v>
      </c>
      <c r="BZ94" s="111">
        <v>0.74622685185185</v>
      </c>
      <c r="CA94" s="111">
        <v>0.74798611111110924</v>
      </c>
      <c r="CB94" s="111">
        <v>0.7498611111111092</v>
      </c>
      <c r="CC94" s="1" t="s">
        <v>114</v>
      </c>
    </row>
    <row r="95" spans="1:81" s="1" customFormat="1" ht="24" customHeight="1" x14ac:dyDescent="0.25">
      <c r="A95" s="332">
        <v>817</v>
      </c>
      <c r="B95" s="273"/>
      <c r="C95" s="272"/>
      <c r="D95" s="273">
        <v>0.6531018518518511</v>
      </c>
      <c r="E95" s="273">
        <v>0.65902777777777599</v>
      </c>
      <c r="F95" s="272">
        <v>43</v>
      </c>
      <c r="G95" s="331">
        <v>0.69035879629629437</v>
      </c>
      <c r="H95" s="272">
        <v>43</v>
      </c>
      <c r="I95" s="273">
        <v>0.69756944444444247</v>
      </c>
      <c r="J95" s="272">
        <v>43</v>
      </c>
      <c r="K95" s="273">
        <v>0.70468749999999802</v>
      </c>
      <c r="L95" s="272">
        <v>43</v>
      </c>
      <c r="M95" s="272" t="s">
        <v>104</v>
      </c>
      <c r="N95" s="332">
        <v>817</v>
      </c>
      <c r="O95" s="273">
        <v>0.70885416666666468</v>
      </c>
      <c r="P95" s="272">
        <v>43</v>
      </c>
      <c r="Q95" s="273">
        <v>0.71605324074073873</v>
      </c>
      <c r="R95" s="272">
        <v>43</v>
      </c>
      <c r="S95" s="331">
        <v>0.72337962962962765</v>
      </c>
      <c r="T95" s="356">
        <v>79</v>
      </c>
      <c r="U95" s="425">
        <v>0.7542592592592573</v>
      </c>
      <c r="V95" s="356">
        <v>79</v>
      </c>
      <c r="W95" s="273"/>
      <c r="X95" s="332">
        <v>817</v>
      </c>
      <c r="Y95" s="272" t="s">
        <v>115</v>
      </c>
      <c r="Z95" s="398"/>
      <c r="AB95" s="1">
        <v>817</v>
      </c>
      <c r="AC95" s="111">
        <v>0.65902777777777599</v>
      </c>
      <c r="AD95" s="111">
        <v>0.66093749999999818</v>
      </c>
      <c r="AE95" s="111">
        <v>0.66281249999999814</v>
      </c>
      <c r="AF95" s="111">
        <v>0.66458333333333153</v>
      </c>
      <c r="AG95" s="111">
        <v>0.66761574074073893</v>
      </c>
      <c r="AH95" s="111">
        <v>0.66988425925925743</v>
      </c>
      <c r="AI95" s="111">
        <v>0.67239583333333153</v>
      </c>
      <c r="AJ95" s="111">
        <v>0.6744097222222204</v>
      </c>
      <c r="AK95" s="111">
        <v>0.67631944444444259</v>
      </c>
      <c r="AL95" s="111">
        <v>0.67792824074073887</v>
      </c>
      <c r="AM95" s="111">
        <v>0.67931712962962776</v>
      </c>
      <c r="AN95" s="111">
        <v>0.68087962962962778</v>
      </c>
      <c r="AO95" s="111">
        <v>0.68278935185184997</v>
      </c>
      <c r="AP95" s="111">
        <v>0.68437499999999807</v>
      </c>
      <c r="AQ95" s="111">
        <v>0.68572916666666472</v>
      </c>
      <c r="AR95" s="111">
        <v>0.68745370370370174</v>
      </c>
      <c r="AS95" s="111">
        <v>0.68884259259259062</v>
      </c>
      <c r="AT95" s="111">
        <v>0.69035879629629437</v>
      </c>
      <c r="AU95" s="111">
        <v>0.69196759259259066</v>
      </c>
      <c r="AV95" s="111">
        <v>0.69376157407407213</v>
      </c>
      <c r="AW95" s="111">
        <v>0.69552083333333137</v>
      </c>
      <c r="AX95" s="111">
        <v>0.69756944444444247</v>
      </c>
      <c r="AY95" s="111">
        <v>0.70032407407407204</v>
      </c>
      <c r="AZ95" s="111">
        <v>0.70210648148147947</v>
      </c>
      <c r="BA95" s="111">
        <v>0.70468749999999802</v>
      </c>
      <c r="BB95" s="1" t="s">
        <v>104</v>
      </c>
      <c r="BC95" s="1">
        <v>817</v>
      </c>
      <c r="BD95" s="111">
        <v>0.70885416666666468</v>
      </c>
      <c r="BE95" s="111">
        <v>0.71149305555555353</v>
      </c>
      <c r="BF95" s="111">
        <v>0.71326388888888692</v>
      </c>
      <c r="BG95" s="111">
        <v>0.71605324074073873</v>
      </c>
      <c r="BH95" s="111">
        <v>0.71827546296296096</v>
      </c>
      <c r="BI95" s="111">
        <v>0.72002314814814616</v>
      </c>
      <c r="BJ95" s="111">
        <v>0.72181712962962763</v>
      </c>
      <c r="BK95" s="111">
        <v>0.72337962962962765</v>
      </c>
      <c r="BL95" s="111">
        <v>0.72494212962962767</v>
      </c>
      <c r="BM95" s="111">
        <v>0.72619212962962765</v>
      </c>
      <c r="BN95" s="111">
        <v>0.72792824074073881</v>
      </c>
      <c r="BO95" s="111">
        <v>0.72930555555555365</v>
      </c>
      <c r="BP95" s="111">
        <v>0.73087962962962771</v>
      </c>
      <c r="BQ95" s="111">
        <v>0.73298611111110923</v>
      </c>
      <c r="BR95" s="111">
        <v>0.73451388888888702</v>
      </c>
      <c r="BS95" s="111">
        <v>0.73594907407407217</v>
      </c>
      <c r="BT95" s="111">
        <v>0.73761574074073888</v>
      </c>
      <c r="BU95" s="111">
        <v>0.73971064814814624</v>
      </c>
      <c r="BV95" s="111">
        <v>0.74178240740740553</v>
      </c>
      <c r="BW95" s="111">
        <v>0.74400462962962777</v>
      </c>
      <c r="BX95" s="111">
        <v>0.74616898148147959</v>
      </c>
      <c r="BY95" s="111">
        <v>0.74886574074073886</v>
      </c>
      <c r="BZ95" s="111">
        <v>0.7506249999999981</v>
      </c>
      <c r="CA95" s="111">
        <v>0.75238425925925734</v>
      </c>
      <c r="CB95" s="111">
        <v>0.7542592592592573</v>
      </c>
      <c r="CC95" s="1" t="s">
        <v>115</v>
      </c>
    </row>
    <row r="96" spans="1:81" s="1" customFormat="1" ht="24" customHeight="1" x14ac:dyDescent="0.25">
      <c r="A96" s="332">
        <v>822</v>
      </c>
      <c r="B96" s="273"/>
      <c r="C96" s="272"/>
      <c r="D96" s="273">
        <v>0.6574999999999992</v>
      </c>
      <c r="E96" s="273">
        <v>0.66342592592592409</v>
      </c>
      <c r="F96" s="272">
        <v>54</v>
      </c>
      <c r="G96" s="331">
        <v>0.69475694444444247</v>
      </c>
      <c r="H96" s="272">
        <v>54</v>
      </c>
      <c r="I96" s="273">
        <v>0.70196759259259056</v>
      </c>
      <c r="J96" s="272">
        <v>54</v>
      </c>
      <c r="K96" s="273">
        <v>0.70908564814814612</v>
      </c>
      <c r="L96" s="272">
        <v>54</v>
      </c>
      <c r="M96" s="272" t="s">
        <v>104</v>
      </c>
      <c r="N96" s="332">
        <v>822</v>
      </c>
      <c r="O96" s="273">
        <v>0.71325231481481277</v>
      </c>
      <c r="P96" s="272">
        <v>54</v>
      </c>
      <c r="Q96" s="273">
        <v>0.72045138888888682</v>
      </c>
      <c r="R96" s="272">
        <v>54</v>
      </c>
      <c r="S96" s="331">
        <v>0.72777777777777575</v>
      </c>
      <c r="T96" s="356">
        <v>46</v>
      </c>
      <c r="U96" s="425">
        <v>0.75865740740740539</v>
      </c>
      <c r="V96" s="356">
        <v>46</v>
      </c>
      <c r="W96" s="273"/>
      <c r="X96" s="332">
        <v>822</v>
      </c>
      <c r="Y96" s="272" t="s">
        <v>114</v>
      </c>
      <c r="Z96" s="398"/>
      <c r="AB96" s="1">
        <v>822</v>
      </c>
      <c r="AC96" s="111">
        <v>0.66342592592592409</v>
      </c>
      <c r="AD96" s="111">
        <v>0.66533564814814627</v>
      </c>
      <c r="AE96" s="111">
        <v>0.66721064814814623</v>
      </c>
      <c r="AF96" s="111">
        <v>0.66898148148147962</v>
      </c>
      <c r="AG96" s="111">
        <v>0.67201388888888702</v>
      </c>
      <c r="AH96" s="111">
        <v>0.67428240740740553</v>
      </c>
      <c r="AI96" s="111">
        <v>0.67679398148147962</v>
      </c>
      <c r="AJ96" s="111">
        <v>0.67880787037036849</v>
      </c>
      <c r="AK96" s="111">
        <v>0.68071759259259068</v>
      </c>
      <c r="AL96" s="111">
        <v>0.68232638888888697</v>
      </c>
      <c r="AM96" s="111">
        <v>0.68371527777777585</v>
      </c>
      <c r="AN96" s="111">
        <v>0.68527777777777588</v>
      </c>
      <c r="AO96" s="111">
        <v>0.68718749999999806</v>
      </c>
      <c r="AP96" s="111">
        <v>0.68877314814814616</v>
      </c>
      <c r="AQ96" s="111">
        <v>0.69012731481481282</v>
      </c>
      <c r="AR96" s="111">
        <v>0.69185185185184983</v>
      </c>
      <c r="AS96" s="111">
        <v>0.69324074074073871</v>
      </c>
      <c r="AT96" s="111">
        <v>0.69475694444444247</v>
      </c>
      <c r="AU96" s="111">
        <v>0.69636574074073876</v>
      </c>
      <c r="AV96" s="111">
        <v>0.69815972222222022</v>
      </c>
      <c r="AW96" s="111">
        <v>0.69991898148147946</v>
      </c>
      <c r="AX96" s="111">
        <v>0.70196759259259056</v>
      </c>
      <c r="AY96" s="111">
        <v>0.70472222222222014</v>
      </c>
      <c r="AZ96" s="111">
        <v>0.70650462962962757</v>
      </c>
      <c r="BA96" s="111">
        <v>0.70908564814814612</v>
      </c>
      <c r="BB96" s="1" t="s">
        <v>104</v>
      </c>
      <c r="BC96" s="1">
        <v>822</v>
      </c>
      <c r="BD96" s="111">
        <v>0.71325231481481277</v>
      </c>
      <c r="BE96" s="111">
        <v>0.71589120370370163</v>
      </c>
      <c r="BF96" s="111">
        <v>0.71766203703703502</v>
      </c>
      <c r="BG96" s="111">
        <v>0.72045138888888682</v>
      </c>
      <c r="BH96" s="111">
        <v>0.72267361111110906</v>
      </c>
      <c r="BI96" s="111">
        <v>0.72442129629629426</v>
      </c>
      <c r="BJ96" s="111">
        <v>0.72621527777777573</v>
      </c>
      <c r="BK96" s="111">
        <v>0.72777777777777575</v>
      </c>
      <c r="BL96" s="111">
        <v>0.72934027777777577</v>
      </c>
      <c r="BM96" s="111">
        <v>0.73059027777777574</v>
      </c>
      <c r="BN96" s="111">
        <v>0.7323263888888869</v>
      </c>
      <c r="BO96" s="111">
        <v>0.73370370370370175</v>
      </c>
      <c r="BP96" s="111">
        <v>0.73527777777777581</v>
      </c>
      <c r="BQ96" s="111">
        <v>0.73738425925925732</v>
      </c>
      <c r="BR96" s="111">
        <v>0.73891203703703512</v>
      </c>
      <c r="BS96" s="111">
        <v>0.74034722222222027</v>
      </c>
      <c r="BT96" s="111">
        <v>0.74201388888888697</v>
      </c>
      <c r="BU96" s="111">
        <v>0.74410879629629434</v>
      </c>
      <c r="BV96" s="111">
        <v>0.74618055555555363</v>
      </c>
      <c r="BW96" s="111">
        <v>0.74840277777777586</v>
      </c>
      <c r="BX96" s="111">
        <v>0.75056712962962768</v>
      </c>
      <c r="BY96" s="111">
        <v>0.75326388888888696</v>
      </c>
      <c r="BZ96" s="111">
        <v>0.75502314814814619</v>
      </c>
      <c r="CA96" s="111">
        <v>0.75678240740740543</v>
      </c>
      <c r="CB96" s="111">
        <v>0.75865740740740539</v>
      </c>
      <c r="CC96" s="1" t="s">
        <v>114</v>
      </c>
    </row>
    <row r="97" spans="1:81" s="1" customFormat="1" ht="24" customHeight="1" x14ac:dyDescent="0.25">
      <c r="A97" s="332">
        <v>801</v>
      </c>
      <c r="B97" s="273"/>
      <c r="C97" s="272"/>
      <c r="D97" s="273">
        <v>0.66189814814814729</v>
      </c>
      <c r="E97" s="273">
        <v>0.66782407407407218</v>
      </c>
      <c r="F97" s="272">
        <v>55</v>
      </c>
      <c r="G97" s="331">
        <v>0.69915509259259057</v>
      </c>
      <c r="H97" s="272">
        <v>55</v>
      </c>
      <c r="I97" s="273">
        <v>0.70636574074073866</v>
      </c>
      <c r="J97" s="272">
        <v>55</v>
      </c>
      <c r="K97" s="273">
        <v>0.71348379629629421</v>
      </c>
      <c r="L97" s="272">
        <v>55</v>
      </c>
      <c r="M97" s="272" t="s">
        <v>104</v>
      </c>
      <c r="N97" s="332">
        <v>801</v>
      </c>
      <c r="O97" s="273">
        <v>0.71765046296296087</v>
      </c>
      <c r="P97" s="272">
        <v>55</v>
      </c>
      <c r="Q97" s="273">
        <v>0.72484953703703492</v>
      </c>
      <c r="R97" s="272">
        <v>55</v>
      </c>
      <c r="S97" s="331">
        <v>0.73217592592592384</v>
      </c>
      <c r="T97" s="356">
        <v>60</v>
      </c>
      <c r="U97" s="425">
        <v>0.76305555555555349</v>
      </c>
      <c r="V97" s="356">
        <v>60</v>
      </c>
      <c r="W97" s="273"/>
      <c r="X97" s="332">
        <v>801</v>
      </c>
      <c r="Y97" s="272" t="s">
        <v>115</v>
      </c>
      <c r="Z97" s="398"/>
      <c r="AB97" s="1">
        <v>801</v>
      </c>
      <c r="AC97" s="111">
        <v>0.66782407407407218</v>
      </c>
      <c r="AD97" s="111">
        <v>0.66973379629629437</v>
      </c>
      <c r="AE97" s="111">
        <v>0.67160879629629433</v>
      </c>
      <c r="AF97" s="111">
        <v>0.67337962962962772</v>
      </c>
      <c r="AG97" s="111">
        <v>0.67641203703703512</v>
      </c>
      <c r="AH97" s="111">
        <v>0.67868055555555362</v>
      </c>
      <c r="AI97" s="111">
        <v>0.68119212962962772</v>
      </c>
      <c r="AJ97" s="111">
        <v>0.68320601851851659</v>
      </c>
      <c r="AK97" s="111">
        <v>0.68511574074073878</v>
      </c>
      <c r="AL97" s="111">
        <v>0.68672453703703507</v>
      </c>
      <c r="AM97" s="111">
        <v>0.68811342592592395</v>
      </c>
      <c r="AN97" s="111">
        <v>0.68967592592592397</v>
      </c>
      <c r="AO97" s="111">
        <v>0.69158564814814616</v>
      </c>
      <c r="AP97" s="111">
        <v>0.69317129629629426</v>
      </c>
      <c r="AQ97" s="111">
        <v>0.69452546296296092</v>
      </c>
      <c r="AR97" s="111">
        <v>0.69624999999999793</v>
      </c>
      <c r="AS97" s="111">
        <v>0.69763888888888681</v>
      </c>
      <c r="AT97" s="111">
        <v>0.69915509259259057</v>
      </c>
      <c r="AU97" s="111">
        <v>0.70076388888888685</v>
      </c>
      <c r="AV97" s="111">
        <v>0.70255787037036832</v>
      </c>
      <c r="AW97" s="111">
        <v>0.70431712962962756</v>
      </c>
      <c r="AX97" s="111">
        <v>0.70636574074073866</v>
      </c>
      <c r="AY97" s="111">
        <v>0.70912037037036824</v>
      </c>
      <c r="AZ97" s="111">
        <v>0.71090277777777566</v>
      </c>
      <c r="BA97" s="111">
        <v>0.71348379629629421</v>
      </c>
      <c r="BB97" s="1" t="s">
        <v>104</v>
      </c>
      <c r="BC97" s="1">
        <v>801</v>
      </c>
      <c r="BD97" s="111">
        <v>0.71765046296296087</v>
      </c>
      <c r="BE97" s="111">
        <v>0.72028935185184972</v>
      </c>
      <c r="BF97" s="111">
        <v>0.72206018518518311</v>
      </c>
      <c r="BG97" s="111">
        <v>0.72484953703703492</v>
      </c>
      <c r="BH97" s="111">
        <v>0.72707175925925716</v>
      </c>
      <c r="BI97" s="111">
        <v>0.72881944444444235</v>
      </c>
      <c r="BJ97" s="111">
        <v>0.73061342592592382</v>
      </c>
      <c r="BK97" s="111">
        <v>0.73217592592592384</v>
      </c>
      <c r="BL97" s="111">
        <v>0.73373842592592387</v>
      </c>
      <c r="BM97" s="111">
        <v>0.73498842592592384</v>
      </c>
      <c r="BN97" s="111">
        <v>0.736724537037035</v>
      </c>
      <c r="BO97" s="111">
        <v>0.73810185185184984</v>
      </c>
      <c r="BP97" s="111">
        <v>0.7396759259259239</v>
      </c>
      <c r="BQ97" s="111">
        <v>0.74178240740740542</v>
      </c>
      <c r="BR97" s="111">
        <v>0.74331018518518321</v>
      </c>
      <c r="BS97" s="111">
        <v>0.74474537037036836</v>
      </c>
      <c r="BT97" s="111">
        <v>0.74641203703703507</v>
      </c>
      <c r="BU97" s="111">
        <v>0.74850694444444243</v>
      </c>
      <c r="BV97" s="111">
        <v>0.75057870370370172</v>
      </c>
      <c r="BW97" s="111">
        <v>0.75280092592592396</v>
      </c>
      <c r="BX97" s="111">
        <v>0.75496527777777578</v>
      </c>
      <c r="BY97" s="111">
        <v>0.75766203703703505</v>
      </c>
      <c r="BZ97" s="111">
        <v>0.75942129629629429</v>
      </c>
      <c r="CA97" s="111">
        <v>0.76118055555555353</v>
      </c>
      <c r="CB97" s="111">
        <v>0.76305555555555349</v>
      </c>
      <c r="CC97" s="1" t="s">
        <v>115</v>
      </c>
    </row>
    <row r="98" spans="1:81" s="1" customFormat="1" ht="24" customHeight="1" x14ac:dyDescent="0.25">
      <c r="A98" s="332">
        <v>823</v>
      </c>
      <c r="B98" s="273"/>
      <c r="C98" s="272"/>
      <c r="D98" s="273">
        <v>0.66629629629629539</v>
      </c>
      <c r="E98" s="273">
        <v>0.67222222222222028</v>
      </c>
      <c r="F98" s="272">
        <v>45</v>
      </c>
      <c r="G98" s="331">
        <v>0.70355324074073866</v>
      </c>
      <c r="H98" s="272">
        <v>45</v>
      </c>
      <c r="I98" s="273">
        <v>0.71076388888888675</v>
      </c>
      <c r="J98" s="272">
        <v>45</v>
      </c>
      <c r="K98" s="273">
        <v>0.71788194444444231</v>
      </c>
      <c r="L98" s="272">
        <v>45</v>
      </c>
      <c r="M98" s="272" t="s">
        <v>104</v>
      </c>
      <c r="N98" s="332">
        <v>823</v>
      </c>
      <c r="O98" s="273">
        <v>0.72204861111110896</v>
      </c>
      <c r="P98" s="272">
        <v>45</v>
      </c>
      <c r="Q98" s="273">
        <v>0.72924768518518301</v>
      </c>
      <c r="R98" s="272">
        <v>45</v>
      </c>
      <c r="S98" s="331">
        <v>0.73657407407407194</v>
      </c>
      <c r="T98" s="272">
        <v>47</v>
      </c>
      <c r="U98" s="273">
        <v>0.76745370370370158</v>
      </c>
      <c r="V98" s="272">
        <v>47</v>
      </c>
      <c r="W98" s="273"/>
      <c r="X98" s="332">
        <v>823</v>
      </c>
      <c r="Y98" s="272" t="s">
        <v>114</v>
      </c>
      <c r="Z98" s="398"/>
      <c r="AB98" s="1">
        <v>823</v>
      </c>
      <c r="AC98" s="111">
        <v>0.67222222222222028</v>
      </c>
      <c r="AD98" s="111">
        <v>0.67413194444444247</v>
      </c>
      <c r="AE98" s="111">
        <v>0.67600694444444243</v>
      </c>
      <c r="AF98" s="111">
        <v>0.67777777777777581</v>
      </c>
      <c r="AG98" s="111">
        <v>0.68081018518518321</v>
      </c>
      <c r="AH98" s="111">
        <v>0.68307870370370172</v>
      </c>
      <c r="AI98" s="111">
        <v>0.68559027777777581</v>
      </c>
      <c r="AJ98" s="111">
        <v>0.68760416666666468</v>
      </c>
      <c r="AK98" s="111">
        <v>0.68951388888888687</v>
      </c>
      <c r="AL98" s="111">
        <v>0.69112268518518316</v>
      </c>
      <c r="AM98" s="111">
        <v>0.69251157407407204</v>
      </c>
      <c r="AN98" s="111">
        <v>0.69407407407407207</v>
      </c>
      <c r="AO98" s="111">
        <v>0.69598379629629425</v>
      </c>
      <c r="AP98" s="111">
        <v>0.69756944444444235</v>
      </c>
      <c r="AQ98" s="111">
        <v>0.69892361111110901</v>
      </c>
      <c r="AR98" s="111">
        <v>0.70064814814814602</v>
      </c>
      <c r="AS98" s="111">
        <v>0.70203703703703491</v>
      </c>
      <c r="AT98" s="111">
        <v>0.70355324074073866</v>
      </c>
      <c r="AU98" s="111">
        <v>0.70516203703703495</v>
      </c>
      <c r="AV98" s="111">
        <v>0.70695601851851642</v>
      </c>
      <c r="AW98" s="111">
        <v>0.70871527777777565</v>
      </c>
      <c r="AX98" s="111">
        <v>0.71076388888888675</v>
      </c>
      <c r="AY98" s="111">
        <v>0.71351851851851633</v>
      </c>
      <c r="AZ98" s="111">
        <v>0.71530092592592376</v>
      </c>
      <c r="BA98" s="111">
        <v>0.71788194444444231</v>
      </c>
      <c r="BB98" s="1" t="s">
        <v>104</v>
      </c>
      <c r="BC98" s="1">
        <v>823</v>
      </c>
      <c r="BD98" s="111">
        <v>0.72204861111110896</v>
      </c>
      <c r="BE98" s="111">
        <v>0.72468749999999782</v>
      </c>
      <c r="BF98" s="111">
        <v>0.72645833333333121</v>
      </c>
      <c r="BG98" s="111">
        <v>0.72924768518518301</v>
      </c>
      <c r="BH98" s="111">
        <v>0.73146990740740525</v>
      </c>
      <c r="BI98" s="111">
        <v>0.73321759259259045</v>
      </c>
      <c r="BJ98" s="111">
        <v>0.73501157407407192</v>
      </c>
      <c r="BK98" s="111">
        <v>0.73657407407407194</v>
      </c>
      <c r="BL98" s="111">
        <v>0.73813657407407196</v>
      </c>
      <c r="BM98" s="111">
        <v>0.73938657407407193</v>
      </c>
      <c r="BN98" s="111">
        <v>0.74112268518518309</v>
      </c>
      <c r="BO98" s="111">
        <v>0.74249999999999794</v>
      </c>
      <c r="BP98" s="111">
        <v>0.744074074074072</v>
      </c>
      <c r="BQ98" s="111">
        <v>0.74618055555555352</v>
      </c>
      <c r="BR98" s="111">
        <v>0.74770833333333131</v>
      </c>
      <c r="BS98" s="111">
        <v>0.74914351851851646</v>
      </c>
      <c r="BT98" s="111">
        <v>0.75081018518518317</v>
      </c>
      <c r="BU98" s="111">
        <v>0.75290509259259053</v>
      </c>
      <c r="BV98" s="111">
        <v>0.75497685185184982</v>
      </c>
      <c r="BW98" s="111">
        <v>0.75719907407407205</v>
      </c>
      <c r="BX98" s="111">
        <v>0.75936342592592387</v>
      </c>
      <c r="BY98" s="111">
        <v>0.76206018518518315</v>
      </c>
      <c r="BZ98" s="111">
        <v>0.76381944444444239</v>
      </c>
      <c r="CA98" s="111">
        <v>0.76557870370370162</v>
      </c>
      <c r="CB98" s="111">
        <v>0.76745370370370158</v>
      </c>
      <c r="CC98" s="1" t="s">
        <v>114</v>
      </c>
    </row>
    <row r="99" spans="1:81" s="1" customFormat="1" ht="24" customHeight="1" x14ac:dyDescent="0.25">
      <c r="A99" s="332">
        <v>803</v>
      </c>
      <c r="B99" s="273"/>
      <c r="C99" s="272"/>
      <c r="D99" s="273">
        <v>0.67069444444444348</v>
      </c>
      <c r="E99" s="273">
        <v>0.67662037037036837</v>
      </c>
      <c r="F99" s="272">
        <v>41</v>
      </c>
      <c r="G99" s="331">
        <v>0.70795138888888676</v>
      </c>
      <c r="H99" s="272">
        <v>74</v>
      </c>
      <c r="I99" s="273">
        <v>0.71516203703703485</v>
      </c>
      <c r="J99" s="272">
        <v>74</v>
      </c>
      <c r="K99" s="273">
        <v>0.72228009259259041</v>
      </c>
      <c r="L99" s="272">
        <v>74</v>
      </c>
      <c r="M99" s="272" t="s">
        <v>104</v>
      </c>
      <c r="N99" s="332">
        <v>803</v>
      </c>
      <c r="O99" s="273">
        <v>0.72644675925925706</v>
      </c>
      <c r="P99" s="272">
        <v>74</v>
      </c>
      <c r="Q99" s="273">
        <v>0.73364583333333111</v>
      </c>
      <c r="R99" s="272">
        <v>74</v>
      </c>
      <c r="S99" s="331">
        <v>0.74097222222222003</v>
      </c>
      <c r="T99" s="272">
        <v>69</v>
      </c>
      <c r="U99" s="273">
        <v>0.77185185185184968</v>
      </c>
      <c r="V99" s="272">
        <v>69</v>
      </c>
      <c r="W99" s="273"/>
      <c r="X99" s="332">
        <v>803</v>
      </c>
      <c r="Y99" s="272" t="s">
        <v>115</v>
      </c>
      <c r="Z99" s="398"/>
      <c r="AB99" s="1">
        <v>803</v>
      </c>
      <c r="AC99" s="111">
        <v>0.67662037037036837</v>
      </c>
      <c r="AD99" s="111">
        <v>0.67853009259259056</v>
      </c>
      <c r="AE99" s="111">
        <v>0.68040509259259052</v>
      </c>
      <c r="AF99" s="111">
        <v>0.68217592592592391</v>
      </c>
      <c r="AG99" s="111">
        <v>0.68520833333333131</v>
      </c>
      <c r="AH99" s="111">
        <v>0.68747685185184981</v>
      </c>
      <c r="AI99" s="111">
        <v>0.68998842592592391</v>
      </c>
      <c r="AJ99" s="111">
        <v>0.69200231481481278</v>
      </c>
      <c r="AK99" s="111">
        <v>0.69391203703703497</v>
      </c>
      <c r="AL99" s="111">
        <v>0.69552083333333126</v>
      </c>
      <c r="AM99" s="111">
        <v>0.69690972222222014</v>
      </c>
      <c r="AN99" s="111">
        <v>0.69847222222222016</v>
      </c>
      <c r="AO99" s="111">
        <v>0.70038194444444235</v>
      </c>
      <c r="AP99" s="111">
        <v>0.70196759259259045</v>
      </c>
      <c r="AQ99" s="111">
        <v>0.70332175925925711</v>
      </c>
      <c r="AR99" s="111">
        <v>0.70504629629629412</v>
      </c>
      <c r="AS99" s="111">
        <v>0.706435185185183</v>
      </c>
      <c r="AT99" s="111">
        <v>0.70795138888888676</v>
      </c>
      <c r="AU99" s="111">
        <v>0.70956018518518305</v>
      </c>
      <c r="AV99" s="111">
        <v>0.71135416666666451</v>
      </c>
      <c r="AW99" s="111">
        <v>0.71311342592592375</v>
      </c>
      <c r="AX99" s="111">
        <v>0.71516203703703485</v>
      </c>
      <c r="AY99" s="111">
        <v>0.71791666666666443</v>
      </c>
      <c r="AZ99" s="111">
        <v>0.71969907407407185</v>
      </c>
      <c r="BA99" s="111">
        <v>0.72228009259259041</v>
      </c>
      <c r="BB99" s="1" t="s">
        <v>104</v>
      </c>
      <c r="BC99" s="1">
        <v>803</v>
      </c>
      <c r="BD99" s="111">
        <v>0.72644675925925706</v>
      </c>
      <c r="BE99" s="111">
        <v>0.72908564814814592</v>
      </c>
      <c r="BF99" s="111">
        <v>0.7308564814814793</v>
      </c>
      <c r="BG99" s="111">
        <v>0.73364583333333111</v>
      </c>
      <c r="BH99" s="111">
        <v>0.73586805555555335</v>
      </c>
      <c r="BI99" s="111">
        <v>0.73761574074073855</v>
      </c>
      <c r="BJ99" s="111">
        <v>0.73940972222222001</v>
      </c>
      <c r="BK99" s="111">
        <v>0.74097222222222003</v>
      </c>
      <c r="BL99" s="111">
        <v>0.74253472222222006</v>
      </c>
      <c r="BM99" s="111">
        <v>0.74378472222222003</v>
      </c>
      <c r="BN99" s="111">
        <v>0.74552083333333119</v>
      </c>
      <c r="BO99" s="111">
        <v>0.74689814814814603</v>
      </c>
      <c r="BP99" s="111">
        <v>0.7484722222222201</v>
      </c>
      <c r="BQ99" s="111">
        <v>0.75057870370370161</v>
      </c>
      <c r="BR99" s="111">
        <v>0.75210648148147941</v>
      </c>
      <c r="BS99" s="111">
        <v>0.75354166666666456</v>
      </c>
      <c r="BT99" s="111">
        <v>0.75520833333333126</v>
      </c>
      <c r="BU99" s="111">
        <v>0.75730324074073863</v>
      </c>
      <c r="BV99" s="111">
        <v>0.75937499999999791</v>
      </c>
      <c r="BW99" s="111">
        <v>0.76159722222222015</v>
      </c>
      <c r="BX99" s="111">
        <v>0.76376157407407197</v>
      </c>
      <c r="BY99" s="111">
        <v>0.76645833333333124</v>
      </c>
      <c r="BZ99" s="111">
        <v>0.76821759259259048</v>
      </c>
      <c r="CA99" s="111">
        <v>0.76997685185184972</v>
      </c>
      <c r="CB99" s="111">
        <v>0.77185185185184968</v>
      </c>
      <c r="CC99" s="1" t="s">
        <v>115</v>
      </c>
    </row>
    <row r="100" spans="1:81" s="1" customFormat="1" ht="24" customHeight="1" x14ac:dyDescent="0.25">
      <c r="A100" s="332">
        <v>804</v>
      </c>
      <c r="B100" s="273"/>
      <c r="C100" s="272"/>
      <c r="D100" s="273">
        <v>0.67509259259259158</v>
      </c>
      <c r="E100" s="273">
        <v>0.68101851851851647</v>
      </c>
      <c r="F100" s="272">
        <v>60</v>
      </c>
      <c r="G100" s="331">
        <v>0.71234953703703485</v>
      </c>
      <c r="H100" s="272">
        <v>41</v>
      </c>
      <c r="I100" s="273">
        <v>0.71956018518518294</v>
      </c>
      <c r="J100" s="272">
        <v>41</v>
      </c>
      <c r="K100" s="273">
        <v>0.7266782407407385</v>
      </c>
      <c r="L100" s="272">
        <v>41</v>
      </c>
      <c r="M100" s="272" t="s">
        <v>104</v>
      </c>
      <c r="N100" s="332">
        <v>804</v>
      </c>
      <c r="O100" s="273">
        <v>0.73084490740740515</v>
      </c>
      <c r="P100" s="272">
        <v>41</v>
      </c>
      <c r="Q100" s="273">
        <v>0.73804398148147921</v>
      </c>
      <c r="R100" s="272">
        <v>41</v>
      </c>
      <c r="S100" s="331">
        <v>0.74537037037036813</v>
      </c>
      <c r="T100" s="272">
        <v>71</v>
      </c>
      <c r="U100" s="273">
        <v>0.77624999999999778</v>
      </c>
      <c r="V100" s="272">
        <v>71</v>
      </c>
      <c r="W100" s="273"/>
      <c r="X100" s="332">
        <v>804</v>
      </c>
      <c r="Y100" s="272" t="s">
        <v>114</v>
      </c>
      <c r="Z100" s="398"/>
      <c r="AB100" s="1">
        <v>804</v>
      </c>
      <c r="AC100" s="111">
        <v>0.68101851851851647</v>
      </c>
      <c r="AD100" s="111">
        <v>0.68292824074073866</v>
      </c>
      <c r="AE100" s="111">
        <v>0.68480324074073862</v>
      </c>
      <c r="AF100" s="111">
        <v>0.686574074074072</v>
      </c>
      <c r="AG100" s="111">
        <v>0.68960648148147941</v>
      </c>
      <c r="AH100" s="111">
        <v>0.69187499999999791</v>
      </c>
      <c r="AI100" s="111">
        <v>0.694386574074072</v>
      </c>
      <c r="AJ100" s="111">
        <v>0.69640046296296088</v>
      </c>
      <c r="AK100" s="111">
        <v>0.69831018518518306</v>
      </c>
      <c r="AL100" s="111">
        <v>0.69991898148147935</v>
      </c>
      <c r="AM100" s="111">
        <v>0.70130787037036824</v>
      </c>
      <c r="AN100" s="111">
        <v>0.70287037037036826</v>
      </c>
      <c r="AO100" s="111">
        <v>0.70478009259259045</v>
      </c>
      <c r="AP100" s="111">
        <v>0.70636574074073855</v>
      </c>
      <c r="AQ100" s="111">
        <v>0.7077199074074052</v>
      </c>
      <c r="AR100" s="111">
        <v>0.70944444444444221</v>
      </c>
      <c r="AS100" s="111">
        <v>0.7108333333333311</v>
      </c>
      <c r="AT100" s="111">
        <v>0.71234953703703485</v>
      </c>
      <c r="AU100" s="111">
        <v>0.71395833333333114</v>
      </c>
      <c r="AV100" s="111">
        <v>0.71575231481481261</v>
      </c>
      <c r="AW100" s="111">
        <v>0.71751157407407185</v>
      </c>
      <c r="AX100" s="111">
        <v>0.71956018518518294</v>
      </c>
      <c r="AY100" s="111">
        <v>0.72231481481481252</v>
      </c>
      <c r="AZ100" s="111">
        <v>0.72409722222221995</v>
      </c>
      <c r="BA100" s="111">
        <v>0.7266782407407385</v>
      </c>
      <c r="BB100" s="1" t="s">
        <v>104</v>
      </c>
      <c r="BC100" s="1">
        <v>804</v>
      </c>
      <c r="BD100" s="111">
        <v>0.73084490740740515</v>
      </c>
      <c r="BE100" s="111">
        <v>0.73348379629629401</v>
      </c>
      <c r="BF100" s="111">
        <v>0.7352546296296274</v>
      </c>
      <c r="BG100" s="111">
        <v>0.73804398148147921</v>
      </c>
      <c r="BH100" s="111">
        <v>0.74026620370370144</v>
      </c>
      <c r="BI100" s="111">
        <v>0.74201388888888664</v>
      </c>
      <c r="BJ100" s="111">
        <v>0.74380787037036811</v>
      </c>
      <c r="BK100" s="111">
        <v>0.74537037037036813</v>
      </c>
      <c r="BL100" s="111">
        <v>0.74693287037036815</v>
      </c>
      <c r="BM100" s="111">
        <v>0.74818287037036812</v>
      </c>
      <c r="BN100" s="111">
        <v>0.74991898148147929</v>
      </c>
      <c r="BO100" s="111">
        <v>0.75129629629629413</v>
      </c>
      <c r="BP100" s="111">
        <v>0.75287037037036819</v>
      </c>
      <c r="BQ100" s="111">
        <v>0.75497685185184971</v>
      </c>
      <c r="BR100" s="111">
        <v>0.7565046296296275</v>
      </c>
      <c r="BS100" s="111">
        <v>0.75793981481481265</v>
      </c>
      <c r="BT100" s="111">
        <v>0.75960648148147936</v>
      </c>
      <c r="BU100" s="111">
        <v>0.76170138888888672</v>
      </c>
      <c r="BV100" s="111">
        <v>0.76377314814814601</v>
      </c>
      <c r="BW100" s="111">
        <v>0.76599537037036824</v>
      </c>
      <c r="BX100" s="111">
        <v>0.76815972222222006</v>
      </c>
      <c r="BY100" s="111">
        <v>0.77085648148147934</v>
      </c>
      <c r="BZ100" s="111">
        <v>0.77261574074073858</v>
      </c>
      <c r="CA100" s="111">
        <v>0.77437499999999782</v>
      </c>
      <c r="CB100" s="111">
        <v>0.77624999999999778</v>
      </c>
      <c r="CC100" s="1" t="s">
        <v>114</v>
      </c>
    </row>
    <row r="101" spans="1:81" s="1" customFormat="1" ht="24" customHeight="1" x14ac:dyDescent="0.25">
      <c r="A101" s="332">
        <v>805</v>
      </c>
      <c r="B101" s="273"/>
      <c r="C101" s="272"/>
      <c r="D101" s="273">
        <v>0.67949074074073967</v>
      </c>
      <c r="E101" s="273">
        <v>0.68541666666666456</v>
      </c>
      <c r="F101" s="272">
        <v>44</v>
      </c>
      <c r="G101" s="331">
        <v>0.71674768518518295</v>
      </c>
      <c r="H101" s="272">
        <v>76</v>
      </c>
      <c r="I101" s="273">
        <v>0.72395833333333104</v>
      </c>
      <c r="J101" s="272">
        <v>76</v>
      </c>
      <c r="K101" s="273">
        <v>0.7310763888888866</v>
      </c>
      <c r="L101" s="272">
        <v>76</v>
      </c>
      <c r="M101" s="272" t="s">
        <v>104</v>
      </c>
      <c r="N101" s="332">
        <v>805</v>
      </c>
      <c r="O101" s="273">
        <v>0.73524305555555325</v>
      </c>
      <c r="P101" s="272">
        <v>76</v>
      </c>
      <c r="Q101" s="273">
        <v>0.7424421296296273</v>
      </c>
      <c r="R101" s="272">
        <v>76</v>
      </c>
      <c r="S101" s="331">
        <v>0.74976851851851622</v>
      </c>
      <c r="T101" s="272">
        <v>43</v>
      </c>
      <c r="U101" s="273">
        <v>0.78064814814814587</v>
      </c>
      <c r="V101" s="272">
        <v>43</v>
      </c>
      <c r="W101" s="273"/>
      <c r="X101" s="332">
        <v>805</v>
      </c>
      <c r="Y101" s="272" t="s">
        <v>115</v>
      </c>
      <c r="Z101" s="398"/>
      <c r="AB101" s="1">
        <v>805</v>
      </c>
      <c r="AC101" s="111">
        <v>0.68541666666666456</v>
      </c>
      <c r="AD101" s="111">
        <v>0.68732638888888675</v>
      </c>
      <c r="AE101" s="111">
        <v>0.68920138888888671</v>
      </c>
      <c r="AF101" s="111">
        <v>0.6909722222222201</v>
      </c>
      <c r="AG101" s="111">
        <v>0.6940046296296275</v>
      </c>
      <c r="AH101" s="111">
        <v>0.696273148148146</v>
      </c>
      <c r="AI101" s="111">
        <v>0.6987847222222201</v>
      </c>
      <c r="AJ101" s="111">
        <v>0.70079861111110897</v>
      </c>
      <c r="AK101" s="111">
        <v>0.70270833333333116</v>
      </c>
      <c r="AL101" s="111">
        <v>0.70431712962962745</v>
      </c>
      <c r="AM101" s="111">
        <v>0.70570601851851633</v>
      </c>
      <c r="AN101" s="111">
        <v>0.70726851851851635</v>
      </c>
      <c r="AO101" s="111">
        <v>0.70917824074073854</v>
      </c>
      <c r="AP101" s="111">
        <v>0.71076388888888664</v>
      </c>
      <c r="AQ101" s="111">
        <v>0.7121180555555533</v>
      </c>
      <c r="AR101" s="111">
        <v>0.71384259259259031</v>
      </c>
      <c r="AS101" s="111">
        <v>0.71523148148147919</v>
      </c>
      <c r="AT101" s="111">
        <v>0.71674768518518295</v>
      </c>
      <c r="AU101" s="111">
        <v>0.71835648148147924</v>
      </c>
      <c r="AV101" s="111">
        <v>0.7201504629629607</v>
      </c>
      <c r="AW101" s="111">
        <v>0.72190972222221994</v>
      </c>
      <c r="AX101" s="111">
        <v>0.72395833333333104</v>
      </c>
      <c r="AY101" s="111">
        <v>0.72671296296296062</v>
      </c>
      <c r="AZ101" s="111">
        <v>0.72849537037036804</v>
      </c>
      <c r="BA101" s="111">
        <v>0.7310763888888866</v>
      </c>
      <c r="BB101" s="1" t="s">
        <v>104</v>
      </c>
      <c r="BC101" s="1">
        <v>805</v>
      </c>
      <c r="BD101" s="111">
        <v>0.73524305555555325</v>
      </c>
      <c r="BE101" s="111">
        <v>0.73788194444444211</v>
      </c>
      <c r="BF101" s="111">
        <v>0.73965277777777549</v>
      </c>
      <c r="BG101" s="111">
        <v>0.7424421296296273</v>
      </c>
      <c r="BH101" s="111">
        <v>0.74466435185184954</v>
      </c>
      <c r="BI101" s="111">
        <v>0.74641203703703474</v>
      </c>
      <c r="BJ101" s="111">
        <v>0.7482060185185162</v>
      </c>
      <c r="BK101" s="111">
        <v>0.74976851851851622</v>
      </c>
      <c r="BL101" s="111">
        <v>0.75133101851851625</v>
      </c>
      <c r="BM101" s="111">
        <v>0.75258101851851622</v>
      </c>
      <c r="BN101" s="111">
        <v>0.75431712962962738</v>
      </c>
      <c r="BO101" s="111">
        <v>0.75569444444444223</v>
      </c>
      <c r="BP101" s="111">
        <v>0.75726851851851629</v>
      </c>
      <c r="BQ101" s="111">
        <v>0.7593749999999978</v>
      </c>
      <c r="BR101" s="111">
        <v>0.7609027777777756</v>
      </c>
      <c r="BS101" s="111">
        <v>0.76233796296296075</v>
      </c>
      <c r="BT101" s="111">
        <v>0.76400462962962745</v>
      </c>
      <c r="BU101" s="111">
        <v>0.76609953703703482</v>
      </c>
      <c r="BV101" s="111">
        <v>0.7681712962962941</v>
      </c>
      <c r="BW101" s="111">
        <v>0.77039351851851634</v>
      </c>
      <c r="BX101" s="111">
        <v>0.77255787037036816</v>
      </c>
      <c r="BY101" s="111">
        <v>0.77525462962962743</v>
      </c>
      <c r="BZ101" s="111">
        <v>0.77701388888888667</v>
      </c>
      <c r="CA101" s="111">
        <v>0.77877314814814591</v>
      </c>
      <c r="CB101" s="111">
        <v>0.78064814814814587</v>
      </c>
      <c r="CC101" s="1" t="s">
        <v>115</v>
      </c>
    </row>
    <row r="102" spans="1:81" s="1" customFormat="1" ht="24" customHeight="1" x14ac:dyDescent="0.25">
      <c r="A102" s="332">
        <v>806</v>
      </c>
      <c r="B102" s="273"/>
      <c r="C102" s="272"/>
      <c r="D102" s="273">
        <v>0.68388888888888777</v>
      </c>
      <c r="E102" s="273">
        <v>0.68981481481481266</v>
      </c>
      <c r="F102" s="272">
        <v>62</v>
      </c>
      <c r="G102" s="331">
        <v>0.72114583333333104</v>
      </c>
      <c r="H102" s="272">
        <v>78</v>
      </c>
      <c r="I102" s="273">
        <v>0.72835648148147913</v>
      </c>
      <c r="J102" s="272">
        <v>78</v>
      </c>
      <c r="K102" s="273">
        <v>0.73547453703703469</v>
      </c>
      <c r="L102" s="272">
        <v>78</v>
      </c>
      <c r="M102" s="272" t="s">
        <v>104</v>
      </c>
      <c r="N102" s="332">
        <v>806</v>
      </c>
      <c r="O102" s="273">
        <v>0.73964120370370134</v>
      </c>
      <c r="P102" s="272">
        <v>78</v>
      </c>
      <c r="Q102" s="273">
        <v>0.7468402777777754</v>
      </c>
      <c r="R102" s="272">
        <v>78</v>
      </c>
      <c r="S102" s="331">
        <v>0.75416666666666432</v>
      </c>
      <c r="T102" s="272">
        <v>65</v>
      </c>
      <c r="U102" s="273">
        <v>0.78504629629629397</v>
      </c>
      <c r="V102" s="272">
        <v>65</v>
      </c>
      <c r="W102" s="273"/>
      <c r="X102" s="332">
        <v>806</v>
      </c>
      <c r="Y102" s="272" t="s">
        <v>114</v>
      </c>
      <c r="Z102" s="398"/>
      <c r="AB102" s="1">
        <v>806</v>
      </c>
      <c r="AC102" s="111">
        <v>0.68981481481481266</v>
      </c>
      <c r="AD102" s="111">
        <v>0.69172453703703485</v>
      </c>
      <c r="AE102" s="111">
        <v>0.69359953703703481</v>
      </c>
      <c r="AF102" s="111">
        <v>0.6953703703703682</v>
      </c>
      <c r="AG102" s="111">
        <v>0.6984027777777756</v>
      </c>
      <c r="AH102" s="111">
        <v>0.7006712962962941</v>
      </c>
      <c r="AI102" s="111">
        <v>0.7031828703703682</v>
      </c>
      <c r="AJ102" s="111">
        <v>0.70519675925925707</v>
      </c>
      <c r="AK102" s="111">
        <v>0.70710648148147925</v>
      </c>
      <c r="AL102" s="111">
        <v>0.70871527777777554</v>
      </c>
      <c r="AM102" s="111">
        <v>0.71010416666666443</v>
      </c>
      <c r="AN102" s="111">
        <v>0.71166666666666445</v>
      </c>
      <c r="AO102" s="111">
        <v>0.71357638888888664</v>
      </c>
      <c r="AP102" s="111">
        <v>0.71516203703703474</v>
      </c>
      <c r="AQ102" s="111">
        <v>0.71651620370370139</v>
      </c>
      <c r="AR102" s="111">
        <v>0.7182407407407384</v>
      </c>
      <c r="AS102" s="111">
        <v>0.71962962962962729</v>
      </c>
      <c r="AT102" s="111">
        <v>0.72114583333333104</v>
      </c>
      <c r="AU102" s="111">
        <v>0.72275462962962733</v>
      </c>
      <c r="AV102" s="111">
        <v>0.7245486111111088</v>
      </c>
      <c r="AW102" s="111">
        <v>0.72630787037036804</v>
      </c>
      <c r="AX102" s="111">
        <v>0.72835648148147913</v>
      </c>
      <c r="AY102" s="111">
        <v>0.73111111111110871</v>
      </c>
      <c r="AZ102" s="111">
        <v>0.73289351851851614</v>
      </c>
      <c r="BA102" s="111">
        <v>0.73547453703703469</v>
      </c>
      <c r="BB102" s="1" t="s">
        <v>104</v>
      </c>
      <c r="BC102" s="1">
        <v>806</v>
      </c>
      <c r="BD102" s="111">
        <v>0.73964120370370134</v>
      </c>
      <c r="BE102" s="111">
        <v>0.7422800925925902</v>
      </c>
      <c r="BF102" s="111">
        <v>0.74405092592592359</v>
      </c>
      <c r="BG102" s="111">
        <v>0.7468402777777754</v>
      </c>
      <c r="BH102" s="111">
        <v>0.74906249999999763</v>
      </c>
      <c r="BI102" s="111">
        <v>0.75081018518518283</v>
      </c>
      <c r="BJ102" s="111">
        <v>0.7526041666666643</v>
      </c>
      <c r="BK102" s="111">
        <v>0.75416666666666432</v>
      </c>
      <c r="BL102" s="111">
        <v>0.75572916666666434</v>
      </c>
      <c r="BM102" s="111">
        <v>0.75697916666666432</v>
      </c>
      <c r="BN102" s="111">
        <v>0.75871527777777548</v>
      </c>
      <c r="BO102" s="111">
        <v>0.76009259259259032</v>
      </c>
      <c r="BP102" s="111">
        <v>0.76166666666666438</v>
      </c>
      <c r="BQ102" s="111">
        <v>0.7637731481481459</v>
      </c>
      <c r="BR102" s="111">
        <v>0.76530092592592369</v>
      </c>
      <c r="BS102" s="111">
        <v>0.76673611111110884</v>
      </c>
      <c r="BT102" s="111">
        <v>0.76840277777777555</v>
      </c>
      <c r="BU102" s="111">
        <v>0.77049768518518291</v>
      </c>
      <c r="BV102" s="111">
        <v>0.7725694444444422</v>
      </c>
      <c r="BW102" s="111">
        <v>0.77479166666666444</v>
      </c>
      <c r="BX102" s="111">
        <v>0.77695601851851626</v>
      </c>
      <c r="BY102" s="111">
        <v>0.77965277777777553</v>
      </c>
      <c r="BZ102" s="111">
        <v>0.78141203703703477</v>
      </c>
      <c r="CA102" s="111">
        <v>0.78317129629629401</v>
      </c>
      <c r="CB102" s="111">
        <v>0.78504629629629397</v>
      </c>
      <c r="CC102" s="1" t="s">
        <v>114</v>
      </c>
    </row>
    <row r="103" spans="1:81" s="1" customFormat="1" ht="24" customHeight="1" x14ac:dyDescent="0.25">
      <c r="A103" s="332">
        <v>812</v>
      </c>
      <c r="B103" s="273"/>
      <c r="C103" s="272"/>
      <c r="D103" s="273">
        <v>0.68828703703703586</v>
      </c>
      <c r="E103" s="273">
        <v>0.69421296296296076</v>
      </c>
      <c r="F103" s="272">
        <v>64</v>
      </c>
      <c r="G103" s="331">
        <v>0.72554398148147914</v>
      </c>
      <c r="H103" s="272">
        <v>67</v>
      </c>
      <c r="I103" s="273">
        <v>0.73275462962962723</v>
      </c>
      <c r="J103" s="272">
        <v>67</v>
      </c>
      <c r="K103" s="273">
        <v>0.73987268518518279</v>
      </c>
      <c r="L103" s="272">
        <v>67</v>
      </c>
      <c r="M103" s="272" t="s">
        <v>104</v>
      </c>
      <c r="N103" s="332">
        <v>812</v>
      </c>
      <c r="O103" s="273">
        <v>0.74403935185184944</v>
      </c>
      <c r="P103" s="272">
        <v>67</v>
      </c>
      <c r="Q103" s="273">
        <v>0.75123842592592349</v>
      </c>
      <c r="R103" s="272">
        <v>67</v>
      </c>
      <c r="S103" s="331">
        <v>0.75856481481481242</v>
      </c>
      <c r="T103" s="272">
        <v>74</v>
      </c>
      <c r="U103" s="273">
        <v>0.78944444444444206</v>
      </c>
      <c r="V103" s="272">
        <v>74</v>
      </c>
      <c r="W103" s="273"/>
      <c r="X103" s="332">
        <v>812</v>
      </c>
      <c r="Y103" s="272" t="s">
        <v>115</v>
      </c>
      <c r="Z103" s="398"/>
      <c r="AB103" s="1">
        <v>812</v>
      </c>
      <c r="AC103" s="111">
        <v>0.69421296296296076</v>
      </c>
      <c r="AD103" s="111">
        <v>0.69612268518518294</v>
      </c>
      <c r="AE103" s="111">
        <v>0.6979976851851829</v>
      </c>
      <c r="AF103" s="111">
        <v>0.69976851851851629</v>
      </c>
      <c r="AG103" s="111">
        <v>0.70280092592592369</v>
      </c>
      <c r="AH103" s="111">
        <v>0.70506944444444219</v>
      </c>
      <c r="AI103" s="111">
        <v>0.70758101851851629</v>
      </c>
      <c r="AJ103" s="111">
        <v>0.70959490740740516</v>
      </c>
      <c r="AK103" s="111">
        <v>0.71150462962962735</v>
      </c>
      <c r="AL103" s="111">
        <v>0.71311342592592364</v>
      </c>
      <c r="AM103" s="111">
        <v>0.71450231481481252</v>
      </c>
      <c r="AN103" s="111">
        <v>0.71606481481481254</v>
      </c>
      <c r="AO103" s="111">
        <v>0.71797453703703473</v>
      </c>
      <c r="AP103" s="111">
        <v>0.71956018518518283</v>
      </c>
      <c r="AQ103" s="111">
        <v>0.72091435185184949</v>
      </c>
      <c r="AR103" s="111">
        <v>0.7226388888888865</v>
      </c>
      <c r="AS103" s="111">
        <v>0.72402777777777538</v>
      </c>
      <c r="AT103" s="111">
        <v>0.72554398148147914</v>
      </c>
      <c r="AU103" s="111">
        <v>0.72715277777777543</v>
      </c>
      <c r="AV103" s="111">
        <v>0.72894675925925689</v>
      </c>
      <c r="AW103" s="111">
        <v>0.73070601851851613</v>
      </c>
      <c r="AX103" s="111">
        <v>0.73275462962962723</v>
      </c>
      <c r="AY103" s="111">
        <v>0.73550925925925681</v>
      </c>
      <c r="AZ103" s="111">
        <v>0.73729166666666424</v>
      </c>
      <c r="BA103" s="111">
        <v>0.73987268518518279</v>
      </c>
      <c r="BB103" s="1" t="s">
        <v>104</v>
      </c>
      <c r="BC103" s="1">
        <v>812</v>
      </c>
      <c r="BD103" s="111">
        <v>0.74403935185184944</v>
      </c>
      <c r="BE103" s="111">
        <v>0.7466782407407383</v>
      </c>
      <c r="BF103" s="111">
        <v>0.74844907407407169</v>
      </c>
      <c r="BG103" s="111">
        <v>0.75123842592592349</v>
      </c>
      <c r="BH103" s="111">
        <v>0.75346064814814573</v>
      </c>
      <c r="BI103" s="111">
        <v>0.75520833333333093</v>
      </c>
      <c r="BJ103" s="111">
        <v>0.75700231481481239</v>
      </c>
      <c r="BK103" s="111">
        <v>0.75856481481481242</v>
      </c>
      <c r="BL103" s="111">
        <v>0.76012731481481244</v>
      </c>
      <c r="BM103" s="111">
        <v>0.76137731481481241</v>
      </c>
      <c r="BN103" s="111">
        <v>0.76311342592592357</v>
      </c>
      <c r="BO103" s="111">
        <v>0.76449074074073842</v>
      </c>
      <c r="BP103" s="111">
        <v>0.76606481481481248</v>
      </c>
      <c r="BQ103" s="111">
        <v>0.76817129629629399</v>
      </c>
      <c r="BR103" s="111">
        <v>0.76969907407407179</v>
      </c>
      <c r="BS103" s="111">
        <v>0.77113425925925694</v>
      </c>
      <c r="BT103" s="111">
        <v>0.77280092592592364</v>
      </c>
      <c r="BU103" s="111">
        <v>0.77489583333333101</v>
      </c>
      <c r="BV103" s="111">
        <v>0.77696759259259029</v>
      </c>
      <c r="BW103" s="111">
        <v>0.77918981481481253</v>
      </c>
      <c r="BX103" s="111">
        <v>0.78135416666666435</v>
      </c>
      <c r="BY103" s="111">
        <v>0.78405092592592363</v>
      </c>
      <c r="BZ103" s="111">
        <v>0.78581018518518286</v>
      </c>
      <c r="CA103" s="111">
        <v>0.7875694444444421</v>
      </c>
      <c r="CB103" s="111">
        <v>0.78944444444444206</v>
      </c>
      <c r="CC103" s="1" t="s">
        <v>115</v>
      </c>
    </row>
    <row r="104" spans="1:81" s="1" customFormat="1" ht="24" customHeight="1" x14ac:dyDescent="0.25">
      <c r="A104" s="332">
        <v>816</v>
      </c>
      <c r="B104" s="273"/>
      <c r="C104" s="272"/>
      <c r="D104" s="273">
        <v>0.69268518518518396</v>
      </c>
      <c r="E104" s="273">
        <v>0.69861111111110885</v>
      </c>
      <c r="F104" s="272">
        <v>65</v>
      </c>
      <c r="G104" s="331">
        <v>0.72994212962962723</v>
      </c>
      <c r="H104" s="272">
        <v>80</v>
      </c>
      <c r="I104" s="273">
        <v>0.73715277777777533</v>
      </c>
      <c r="J104" s="272">
        <v>80</v>
      </c>
      <c r="K104" s="273">
        <v>0.74427083333333088</v>
      </c>
      <c r="L104" s="272">
        <v>80</v>
      </c>
      <c r="M104" s="272" t="s">
        <v>104</v>
      </c>
      <c r="N104" s="332">
        <v>816</v>
      </c>
      <c r="O104" s="273">
        <v>0.74843749999999754</v>
      </c>
      <c r="P104" s="272">
        <v>80</v>
      </c>
      <c r="Q104" s="273">
        <v>0.75563657407407159</v>
      </c>
      <c r="R104" s="272">
        <v>80</v>
      </c>
      <c r="S104" s="331">
        <v>0.76296296296296051</v>
      </c>
      <c r="T104" s="272">
        <v>59</v>
      </c>
      <c r="U104" s="273">
        <v>0.79384259259259016</v>
      </c>
      <c r="V104" s="272">
        <v>59</v>
      </c>
      <c r="W104" s="273"/>
      <c r="X104" s="332">
        <v>816</v>
      </c>
      <c r="Y104" s="272" t="s">
        <v>114</v>
      </c>
      <c r="Z104" s="398"/>
      <c r="AB104" s="1">
        <v>816</v>
      </c>
      <c r="AC104" s="111">
        <v>0.69861111111110885</v>
      </c>
      <c r="AD104" s="111">
        <v>0.70052083333333104</v>
      </c>
      <c r="AE104" s="111">
        <v>0.702395833333331</v>
      </c>
      <c r="AF104" s="111">
        <v>0.70416666666666439</v>
      </c>
      <c r="AG104" s="111">
        <v>0.70719907407407179</v>
      </c>
      <c r="AH104" s="111">
        <v>0.70946759259259029</v>
      </c>
      <c r="AI104" s="111">
        <v>0.71197916666666439</v>
      </c>
      <c r="AJ104" s="111">
        <v>0.71399305555555326</v>
      </c>
      <c r="AK104" s="111">
        <v>0.71590277777777545</v>
      </c>
      <c r="AL104" s="111">
        <v>0.71751157407407173</v>
      </c>
      <c r="AM104" s="111">
        <v>0.71890046296296062</v>
      </c>
      <c r="AN104" s="111">
        <v>0.72046296296296064</v>
      </c>
      <c r="AO104" s="111">
        <v>0.72237268518518283</v>
      </c>
      <c r="AP104" s="111">
        <v>0.72395833333333093</v>
      </c>
      <c r="AQ104" s="111">
        <v>0.72531249999999758</v>
      </c>
      <c r="AR104" s="111">
        <v>0.72703703703703459</v>
      </c>
      <c r="AS104" s="111">
        <v>0.72842592592592348</v>
      </c>
      <c r="AT104" s="111">
        <v>0.72994212962962723</v>
      </c>
      <c r="AU104" s="111">
        <v>0.73155092592592352</v>
      </c>
      <c r="AV104" s="111">
        <v>0.73334490740740499</v>
      </c>
      <c r="AW104" s="111">
        <v>0.73510416666666423</v>
      </c>
      <c r="AX104" s="111">
        <v>0.73715277777777533</v>
      </c>
      <c r="AY104" s="111">
        <v>0.7399074074074049</v>
      </c>
      <c r="AZ104" s="111">
        <v>0.74168981481481233</v>
      </c>
      <c r="BA104" s="111">
        <v>0.74427083333333088</v>
      </c>
      <c r="BB104" s="1" t="s">
        <v>104</v>
      </c>
      <c r="BC104" s="1">
        <v>816</v>
      </c>
      <c r="BD104" s="111">
        <v>0.74843749999999754</v>
      </c>
      <c r="BE104" s="111">
        <v>0.75107638888888639</v>
      </c>
      <c r="BF104" s="111">
        <v>0.75284722222221978</v>
      </c>
      <c r="BG104" s="111">
        <v>0.75563657407407159</v>
      </c>
      <c r="BH104" s="111">
        <v>0.75785879629629382</v>
      </c>
      <c r="BI104" s="111">
        <v>0.75960648148147902</v>
      </c>
      <c r="BJ104" s="111">
        <v>0.76140046296296049</v>
      </c>
      <c r="BK104" s="111">
        <v>0.76296296296296051</v>
      </c>
      <c r="BL104" s="111">
        <v>0.76452546296296053</v>
      </c>
      <c r="BM104" s="111">
        <v>0.76577546296296051</v>
      </c>
      <c r="BN104" s="111">
        <v>0.76751157407407167</v>
      </c>
      <c r="BO104" s="111">
        <v>0.76888888888888651</v>
      </c>
      <c r="BP104" s="111">
        <v>0.77046296296296057</v>
      </c>
      <c r="BQ104" s="111">
        <v>0.77256944444444209</v>
      </c>
      <c r="BR104" s="111">
        <v>0.77409722222221988</v>
      </c>
      <c r="BS104" s="111">
        <v>0.77553240740740503</v>
      </c>
      <c r="BT104" s="111">
        <v>0.77719907407407174</v>
      </c>
      <c r="BU104" s="111">
        <v>0.7792939814814791</v>
      </c>
      <c r="BV104" s="111">
        <v>0.78136574074073839</v>
      </c>
      <c r="BW104" s="111">
        <v>0.78358796296296063</v>
      </c>
      <c r="BX104" s="111">
        <v>0.78575231481481245</v>
      </c>
      <c r="BY104" s="111">
        <v>0.78844907407407172</v>
      </c>
      <c r="BZ104" s="111">
        <v>0.79020833333333096</v>
      </c>
      <c r="CA104" s="111">
        <v>0.7919675925925902</v>
      </c>
      <c r="CB104" s="111">
        <v>0.79384259259259016</v>
      </c>
      <c r="CC104" s="1" t="s">
        <v>114</v>
      </c>
    </row>
    <row r="105" spans="1:81" s="1" customFormat="1" ht="24" customHeight="1" x14ac:dyDescent="0.25">
      <c r="A105" s="332">
        <v>807</v>
      </c>
      <c r="B105" s="273"/>
      <c r="C105" s="272"/>
      <c r="D105" s="273">
        <v>0.69708333333333206</v>
      </c>
      <c r="E105" s="273">
        <v>0.70300925925925695</v>
      </c>
      <c r="F105" s="272">
        <v>53</v>
      </c>
      <c r="G105" s="331">
        <v>0.73434027777777533</v>
      </c>
      <c r="H105" s="272">
        <v>81</v>
      </c>
      <c r="I105" s="273">
        <v>0.74155092592592342</v>
      </c>
      <c r="J105" s="272">
        <v>81</v>
      </c>
      <c r="K105" s="273">
        <v>0.74866898148147898</v>
      </c>
      <c r="L105" s="272">
        <v>81</v>
      </c>
      <c r="M105" s="272" t="s">
        <v>104</v>
      </c>
      <c r="N105" s="332">
        <v>807</v>
      </c>
      <c r="O105" s="273">
        <v>0.75283564814814563</v>
      </c>
      <c r="P105" s="272">
        <v>81</v>
      </c>
      <c r="Q105" s="273">
        <v>0.76003472222221968</v>
      </c>
      <c r="R105" s="272">
        <v>81</v>
      </c>
      <c r="S105" s="331">
        <v>0.76736111111110861</v>
      </c>
      <c r="T105" s="272">
        <v>76</v>
      </c>
      <c r="U105" s="273">
        <v>0.79824074074073825</v>
      </c>
      <c r="V105" s="272">
        <v>76</v>
      </c>
      <c r="W105" s="273"/>
      <c r="X105" s="332">
        <v>807</v>
      </c>
      <c r="Y105" s="272" t="s">
        <v>115</v>
      </c>
      <c r="Z105" s="398"/>
      <c r="AB105" s="1">
        <v>807</v>
      </c>
      <c r="AC105" s="111">
        <v>0.70300925925925695</v>
      </c>
      <c r="AD105" s="111">
        <v>0.70491898148147913</v>
      </c>
      <c r="AE105" s="111">
        <v>0.70679398148147909</v>
      </c>
      <c r="AF105" s="111">
        <v>0.70856481481481248</v>
      </c>
      <c r="AG105" s="111">
        <v>0.71159722222221988</v>
      </c>
      <c r="AH105" s="111">
        <v>0.71386574074073839</v>
      </c>
      <c r="AI105" s="111">
        <v>0.71637731481481248</v>
      </c>
      <c r="AJ105" s="111">
        <v>0.71839120370370135</v>
      </c>
      <c r="AK105" s="111">
        <v>0.72030092592592354</v>
      </c>
      <c r="AL105" s="111">
        <v>0.72190972222221983</v>
      </c>
      <c r="AM105" s="111">
        <v>0.72329861111110871</v>
      </c>
      <c r="AN105" s="111">
        <v>0.72486111111110874</v>
      </c>
      <c r="AO105" s="111">
        <v>0.72677083333333092</v>
      </c>
      <c r="AP105" s="111">
        <v>0.72835648148147902</v>
      </c>
      <c r="AQ105" s="111">
        <v>0.72971064814814568</v>
      </c>
      <c r="AR105" s="111">
        <v>0.73143518518518269</v>
      </c>
      <c r="AS105" s="111">
        <v>0.73282407407407157</v>
      </c>
      <c r="AT105" s="111">
        <v>0.73434027777777533</v>
      </c>
      <c r="AU105" s="111">
        <v>0.73594907407407162</v>
      </c>
      <c r="AV105" s="111">
        <v>0.73774305555555308</v>
      </c>
      <c r="AW105" s="111">
        <v>0.73950231481481232</v>
      </c>
      <c r="AX105" s="111">
        <v>0.74155092592592342</v>
      </c>
      <c r="AY105" s="111">
        <v>0.744305555555553</v>
      </c>
      <c r="AZ105" s="111">
        <v>0.74608796296296043</v>
      </c>
      <c r="BA105" s="111">
        <v>0.74866898148147898</v>
      </c>
      <c r="BB105" s="1" t="s">
        <v>104</v>
      </c>
      <c r="BC105" s="1">
        <v>807</v>
      </c>
      <c r="BD105" s="111">
        <v>0.75283564814814563</v>
      </c>
      <c r="BE105" s="111">
        <v>0.75547453703703449</v>
      </c>
      <c r="BF105" s="111">
        <v>0.75724537037036788</v>
      </c>
      <c r="BG105" s="111">
        <v>0.76003472222221968</v>
      </c>
      <c r="BH105" s="111">
        <v>0.76225694444444192</v>
      </c>
      <c r="BI105" s="111">
        <v>0.76400462962962712</v>
      </c>
      <c r="BJ105" s="111">
        <v>0.76579861111110858</v>
      </c>
      <c r="BK105" s="111">
        <v>0.76736111111110861</v>
      </c>
      <c r="BL105" s="111">
        <v>0.76892361111110863</v>
      </c>
      <c r="BM105" s="111">
        <v>0.7701736111111086</v>
      </c>
      <c r="BN105" s="111">
        <v>0.77190972222221976</v>
      </c>
      <c r="BO105" s="111">
        <v>0.77328703703703461</v>
      </c>
      <c r="BP105" s="111">
        <v>0.77486111111110867</v>
      </c>
      <c r="BQ105" s="111">
        <v>0.77696759259259018</v>
      </c>
      <c r="BR105" s="111">
        <v>0.77849537037036798</v>
      </c>
      <c r="BS105" s="111">
        <v>0.77993055555555313</v>
      </c>
      <c r="BT105" s="111">
        <v>0.78159722222221983</v>
      </c>
      <c r="BU105" s="111">
        <v>0.7836921296296272</v>
      </c>
      <c r="BV105" s="111">
        <v>0.78576388888888649</v>
      </c>
      <c r="BW105" s="111">
        <v>0.78798611111110872</v>
      </c>
      <c r="BX105" s="111">
        <v>0.79015046296296054</v>
      </c>
      <c r="BY105" s="111">
        <v>0.79284722222221982</v>
      </c>
      <c r="BZ105" s="111">
        <v>0.79460648148147905</v>
      </c>
      <c r="CA105" s="111">
        <v>0.79636574074073829</v>
      </c>
      <c r="CB105" s="111">
        <v>0.79824074074073825</v>
      </c>
      <c r="CC105" s="1" t="s">
        <v>115</v>
      </c>
    </row>
    <row r="106" spans="1:81" s="1" customFormat="1" ht="24" customHeight="1" x14ac:dyDescent="0.25">
      <c r="A106" s="332">
        <v>813</v>
      </c>
      <c r="B106" s="273"/>
      <c r="C106" s="272"/>
      <c r="D106" s="273">
        <v>0.70148148148148015</v>
      </c>
      <c r="E106" s="273">
        <v>0.70740740740740504</v>
      </c>
      <c r="F106" s="272">
        <v>58</v>
      </c>
      <c r="G106" s="331">
        <v>0.73873842592592343</v>
      </c>
      <c r="H106" s="272">
        <v>82</v>
      </c>
      <c r="I106" s="273">
        <v>0.74594907407407152</v>
      </c>
      <c r="J106" s="272">
        <v>82</v>
      </c>
      <c r="K106" s="273">
        <v>0.75306712962962707</v>
      </c>
      <c r="L106" s="272">
        <v>82</v>
      </c>
      <c r="M106" s="272" t="s">
        <v>104</v>
      </c>
      <c r="N106" s="332">
        <v>813</v>
      </c>
      <c r="O106" s="273">
        <v>0.75723379629629373</v>
      </c>
      <c r="P106" s="272">
        <v>82</v>
      </c>
      <c r="Q106" s="273">
        <v>0.76443287037036778</v>
      </c>
      <c r="R106" s="272">
        <v>82</v>
      </c>
      <c r="S106" s="331">
        <v>0.7717592592592567</v>
      </c>
      <c r="T106" s="272">
        <v>78</v>
      </c>
      <c r="U106" s="273">
        <v>0.80263888888888635</v>
      </c>
      <c r="V106" s="272">
        <v>78</v>
      </c>
      <c r="W106" s="273"/>
      <c r="X106" s="332">
        <v>813</v>
      </c>
      <c r="Y106" s="272" t="s">
        <v>114</v>
      </c>
      <c r="Z106" s="398"/>
      <c r="AB106" s="1">
        <v>813</v>
      </c>
      <c r="AC106" s="111">
        <v>0.70740740740740504</v>
      </c>
      <c r="AD106" s="111">
        <v>0.70931712962962723</v>
      </c>
      <c r="AE106" s="111">
        <v>0.71119212962962719</v>
      </c>
      <c r="AF106" s="111">
        <v>0.71296296296296058</v>
      </c>
      <c r="AG106" s="111">
        <v>0.71599537037036798</v>
      </c>
      <c r="AH106" s="111">
        <v>0.71826388888888648</v>
      </c>
      <c r="AI106" s="111">
        <v>0.72077546296296058</v>
      </c>
      <c r="AJ106" s="111">
        <v>0.72278935185184945</v>
      </c>
      <c r="AK106" s="111">
        <v>0.72469907407407164</v>
      </c>
      <c r="AL106" s="111">
        <v>0.72630787037036793</v>
      </c>
      <c r="AM106" s="111">
        <v>0.72769675925925681</v>
      </c>
      <c r="AN106" s="111">
        <v>0.72925925925925683</v>
      </c>
      <c r="AO106" s="111">
        <v>0.73116898148147902</v>
      </c>
      <c r="AP106" s="111">
        <v>0.73275462962962712</v>
      </c>
      <c r="AQ106" s="111">
        <v>0.73410879629629378</v>
      </c>
      <c r="AR106" s="111">
        <v>0.73583333333333079</v>
      </c>
      <c r="AS106" s="111">
        <v>0.73722222222221967</v>
      </c>
      <c r="AT106" s="111">
        <v>0.73873842592592343</v>
      </c>
      <c r="AU106" s="111">
        <v>0.74034722222221971</v>
      </c>
      <c r="AV106" s="111">
        <v>0.74214120370370118</v>
      </c>
      <c r="AW106" s="111">
        <v>0.74390046296296042</v>
      </c>
      <c r="AX106" s="111">
        <v>0.74594907407407152</v>
      </c>
      <c r="AY106" s="111">
        <v>0.7487037037037011</v>
      </c>
      <c r="AZ106" s="111">
        <v>0.75048611111110852</v>
      </c>
      <c r="BA106" s="111">
        <v>0.75306712962962707</v>
      </c>
      <c r="BB106" s="1" t="s">
        <v>104</v>
      </c>
      <c r="BC106" s="1">
        <v>813</v>
      </c>
      <c r="BD106" s="111">
        <v>0.75723379629629373</v>
      </c>
      <c r="BE106" s="111">
        <v>0.75987268518518258</v>
      </c>
      <c r="BF106" s="111">
        <v>0.76164351851851597</v>
      </c>
      <c r="BG106" s="111">
        <v>0.76443287037036778</v>
      </c>
      <c r="BH106" s="111">
        <v>0.76665509259259002</v>
      </c>
      <c r="BI106" s="111">
        <v>0.76840277777777521</v>
      </c>
      <c r="BJ106" s="111">
        <v>0.77019675925925668</v>
      </c>
      <c r="BK106" s="111">
        <v>0.7717592592592567</v>
      </c>
      <c r="BL106" s="111">
        <v>0.77332175925925672</v>
      </c>
      <c r="BM106" s="111">
        <v>0.7745717592592567</v>
      </c>
      <c r="BN106" s="111">
        <v>0.77630787037036786</v>
      </c>
      <c r="BO106" s="111">
        <v>0.7776851851851827</v>
      </c>
      <c r="BP106" s="111">
        <v>0.77925925925925676</v>
      </c>
      <c r="BQ106" s="111">
        <v>0.78136574074073828</v>
      </c>
      <c r="BR106" s="111">
        <v>0.78289351851851607</v>
      </c>
      <c r="BS106" s="111">
        <v>0.78432870370370122</v>
      </c>
      <c r="BT106" s="111">
        <v>0.78599537037036793</v>
      </c>
      <c r="BU106" s="111">
        <v>0.78809027777777529</v>
      </c>
      <c r="BV106" s="111">
        <v>0.79016203703703458</v>
      </c>
      <c r="BW106" s="111">
        <v>0.79238425925925682</v>
      </c>
      <c r="BX106" s="111">
        <v>0.79454861111110864</v>
      </c>
      <c r="BY106" s="111">
        <v>0.79724537037036791</v>
      </c>
      <c r="BZ106" s="111">
        <v>0.79900462962962715</v>
      </c>
      <c r="CA106" s="111">
        <v>0.80076388888888639</v>
      </c>
      <c r="CB106" s="111">
        <v>0.80263888888888635</v>
      </c>
      <c r="CC106" s="1" t="s">
        <v>114</v>
      </c>
    </row>
    <row r="107" spans="1:81" s="1" customFormat="1" ht="24" customHeight="1" x14ac:dyDescent="0.25">
      <c r="A107" s="332">
        <v>802</v>
      </c>
      <c r="B107" s="273"/>
      <c r="C107" s="272"/>
      <c r="D107" s="273">
        <v>0.70587962962962825</v>
      </c>
      <c r="E107" s="273">
        <v>0.71180555555555314</v>
      </c>
      <c r="F107" s="272">
        <v>59</v>
      </c>
      <c r="G107" s="331">
        <v>0.74313657407407152</v>
      </c>
      <c r="H107" s="272">
        <v>44</v>
      </c>
      <c r="I107" s="273">
        <v>0.75034722222221961</v>
      </c>
      <c r="J107" s="272">
        <v>44</v>
      </c>
      <c r="K107" s="273">
        <v>0.75746527777777517</v>
      </c>
      <c r="L107" s="272">
        <v>44</v>
      </c>
      <c r="M107" s="272" t="s">
        <v>104</v>
      </c>
      <c r="N107" s="332">
        <v>802</v>
      </c>
      <c r="O107" s="273">
        <v>0.76163194444444182</v>
      </c>
      <c r="P107" s="272">
        <v>44</v>
      </c>
      <c r="Q107" s="273">
        <v>0.76883101851851587</v>
      </c>
      <c r="R107" s="272">
        <v>44</v>
      </c>
      <c r="S107" s="331">
        <v>0.7761574074074048</v>
      </c>
      <c r="T107" s="272">
        <v>44</v>
      </c>
      <c r="U107" s="273">
        <v>0.80703703703703444</v>
      </c>
      <c r="V107" s="272">
        <v>44</v>
      </c>
      <c r="W107" s="273"/>
      <c r="X107" s="332">
        <v>802</v>
      </c>
      <c r="Y107" s="272" t="s">
        <v>115</v>
      </c>
      <c r="Z107" s="398"/>
      <c r="AB107" s="1">
        <v>802</v>
      </c>
      <c r="AC107" s="111">
        <v>0.71180555555555314</v>
      </c>
      <c r="AD107" s="111">
        <v>0.71371527777777533</v>
      </c>
      <c r="AE107" s="111">
        <v>0.71559027777777529</v>
      </c>
      <c r="AF107" s="111">
        <v>0.71736111111110867</v>
      </c>
      <c r="AG107" s="111">
        <v>0.72039351851851607</v>
      </c>
      <c r="AH107" s="111">
        <v>0.72266203703703458</v>
      </c>
      <c r="AI107" s="111">
        <v>0.72517361111110867</v>
      </c>
      <c r="AJ107" s="111">
        <v>0.72718749999999754</v>
      </c>
      <c r="AK107" s="111">
        <v>0.72909722222221973</v>
      </c>
      <c r="AL107" s="111">
        <v>0.73070601851851602</v>
      </c>
      <c r="AM107" s="111">
        <v>0.7320949074074049</v>
      </c>
      <c r="AN107" s="111">
        <v>0.73365740740740493</v>
      </c>
      <c r="AO107" s="111">
        <v>0.73556712962962711</v>
      </c>
      <c r="AP107" s="111">
        <v>0.73715277777777521</v>
      </c>
      <c r="AQ107" s="111">
        <v>0.73850694444444187</v>
      </c>
      <c r="AR107" s="111">
        <v>0.74023148148147888</v>
      </c>
      <c r="AS107" s="111">
        <v>0.74162037037036777</v>
      </c>
      <c r="AT107" s="111">
        <v>0.74313657407407152</v>
      </c>
      <c r="AU107" s="111">
        <v>0.74474537037036781</v>
      </c>
      <c r="AV107" s="111">
        <v>0.74653935185184928</v>
      </c>
      <c r="AW107" s="111">
        <v>0.74829861111110851</v>
      </c>
      <c r="AX107" s="111">
        <v>0.75034722222221961</v>
      </c>
      <c r="AY107" s="111">
        <v>0.75310185185184919</v>
      </c>
      <c r="AZ107" s="111">
        <v>0.75488425925925662</v>
      </c>
      <c r="BA107" s="111">
        <v>0.75746527777777517</v>
      </c>
      <c r="BB107" s="1" t="s">
        <v>104</v>
      </c>
      <c r="BC107" s="1">
        <v>802</v>
      </c>
      <c r="BD107" s="111">
        <v>0.76163194444444182</v>
      </c>
      <c r="BE107" s="111">
        <v>0.76427083333333068</v>
      </c>
      <c r="BF107" s="111">
        <v>0.76604166666666407</v>
      </c>
      <c r="BG107" s="111">
        <v>0.76883101851851587</v>
      </c>
      <c r="BH107" s="111">
        <v>0.77105324074073811</v>
      </c>
      <c r="BI107" s="111">
        <v>0.77280092592592331</v>
      </c>
      <c r="BJ107" s="111">
        <v>0.77459490740740478</v>
      </c>
      <c r="BK107" s="111">
        <v>0.7761574074074048</v>
      </c>
      <c r="BL107" s="111">
        <v>0.77771990740740482</v>
      </c>
      <c r="BM107" s="111">
        <v>0.77896990740740479</v>
      </c>
      <c r="BN107" s="111">
        <v>0.78070601851851595</v>
      </c>
      <c r="BO107" s="111">
        <v>0.7820833333333308</v>
      </c>
      <c r="BP107" s="111">
        <v>0.78365740740740486</v>
      </c>
      <c r="BQ107" s="111">
        <v>0.78576388888888637</v>
      </c>
      <c r="BR107" s="111">
        <v>0.78729166666666417</v>
      </c>
      <c r="BS107" s="111">
        <v>0.78872685185184932</v>
      </c>
      <c r="BT107" s="111">
        <v>0.79039351851851603</v>
      </c>
      <c r="BU107" s="111">
        <v>0.79248842592592339</v>
      </c>
      <c r="BV107" s="111">
        <v>0.79456018518518268</v>
      </c>
      <c r="BW107" s="111">
        <v>0.79678240740740491</v>
      </c>
      <c r="BX107" s="111">
        <v>0.79894675925925673</v>
      </c>
      <c r="BY107" s="111">
        <v>0.80164351851851601</v>
      </c>
      <c r="BZ107" s="111">
        <v>0.80340277777777525</v>
      </c>
      <c r="CA107" s="111">
        <v>0.80516203703703448</v>
      </c>
      <c r="CB107" s="111">
        <v>0.80703703703703444</v>
      </c>
      <c r="CC107" s="1" t="s">
        <v>115</v>
      </c>
    </row>
    <row r="108" spans="1:81" s="1" customFormat="1" ht="24" customHeight="1" x14ac:dyDescent="0.25">
      <c r="A108" s="332">
        <v>815</v>
      </c>
      <c r="B108" s="273"/>
      <c r="C108" s="272"/>
      <c r="D108" s="273">
        <v>0.71027777777777634</v>
      </c>
      <c r="E108" s="273">
        <v>0.71620370370370123</v>
      </c>
      <c r="F108" s="272">
        <v>52</v>
      </c>
      <c r="G108" s="331">
        <v>0.74753472222221962</v>
      </c>
      <c r="H108" s="272">
        <v>83</v>
      </c>
      <c r="I108" s="273">
        <v>0.75474537037036771</v>
      </c>
      <c r="J108" s="272">
        <v>83</v>
      </c>
      <c r="K108" s="273">
        <v>0.76186342592592327</v>
      </c>
      <c r="L108" s="272">
        <v>83</v>
      </c>
      <c r="M108" s="272" t="s">
        <v>104</v>
      </c>
      <c r="N108" s="332">
        <v>815</v>
      </c>
      <c r="O108" s="273">
        <v>0.76603009259258992</v>
      </c>
      <c r="P108" s="272">
        <v>83</v>
      </c>
      <c r="Q108" s="273">
        <v>0.77322916666666397</v>
      </c>
      <c r="R108" s="272">
        <v>83</v>
      </c>
      <c r="S108" s="331">
        <v>0.78055555555555289</v>
      </c>
      <c r="T108" s="272">
        <v>45</v>
      </c>
      <c r="U108" s="273">
        <v>0.81143518518518254</v>
      </c>
      <c r="V108" s="272">
        <v>45</v>
      </c>
      <c r="W108" s="273"/>
      <c r="X108" s="332">
        <v>815</v>
      </c>
      <c r="Y108" s="272" t="s">
        <v>114</v>
      </c>
      <c r="Z108" s="398"/>
      <c r="AB108" s="1">
        <v>815</v>
      </c>
      <c r="AC108" s="111">
        <v>0.71620370370370123</v>
      </c>
      <c r="AD108" s="111">
        <v>0.71811342592592342</v>
      </c>
      <c r="AE108" s="111">
        <v>0.71998842592592338</v>
      </c>
      <c r="AF108" s="111">
        <v>0.72175925925925677</v>
      </c>
      <c r="AG108" s="111">
        <v>0.72479166666666417</v>
      </c>
      <c r="AH108" s="111">
        <v>0.72706018518518267</v>
      </c>
      <c r="AI108" s="111">
        <v>0.72957175925925677</v>
      </c>
      <c r="AJ108" s="111">
        <v>0.73158564814814564</v>
      </c>
      <c r="AK108" s="111">
        <v>0.73349537037036783</v>
      </c>
      <c r="AL108" s="111">
        <v>0.73510416666666412</v>
      </c>
      <c r="AM108" s="111">
        <v>0.736493055555553</v>
      </c>
      <c r="AN108" s="111">
        <v>0.73805555555555302</v>
      </c>
      <c r="AO108" s="111">
        <v>0.73996527777777521</v>
      </c>
      <c r="AP108" s="111">
        <v>0.74155092592592331</v>
      </c>
      <c r="AQ108" s="111">
        <v>0.74290509259258997</v>
      </c>
      <c r="AR108" s="111">
        <v>0.74462962962962698</v>
      </c>
      <c r="AS108" s="111">
        <v>0.74601851851851586</v>
      </c>
      <c r="AT108" s="111">
        <v>0.74753472222221962</v>
      </c>
      <c r="AU108" s="111">
        <v>0.74914351851851591</v>
      </c>
      <c r="AV108" s="111">
        <v>0.75093749999999737</v>
      </c>
      <c r="AW108" s="111">
        <v>0.75269675925925661</v>
      </c>
      <c r="AX108" s="111">
        <v>0.75474537037036771</v>
      </c>
      <c r="AY108" s="111">
        <v>0.75749999999999729</v>
      </c>
      <c r="AZ108" s="111">
        <v>0.75928240740740471</v>
      </c>
      <c r="BA108" s="111">
        <v>0.76186342592592327</v>
      </c>
      <c r="BB108" s="1" t="s">
        <v>104</v>
      </c>
      <c r="BC108" s="1">
        <v>815</v>
      </c>
      <c r="BD108" s="111">
        <v>0.76603009259258992</v>
      </c>
      <c r="BE108" s="111">
        <v>0.76866898148147877</v>
      </c>
      <c r="BF108" s="111">
        <v>0.77043981481481216</v>
      </c>
      <c r="BG108" s="111">
        <v>0.77322916666666397</v>
      </c>
      <c r="BH108" s="111">
        <v>0.77545138888888621</v>
      </c>
      <c r="BI108" s="111">
        <v>0.77719907407407141</v>
      </c>
      <c r="BJ108" s="111">
        <v>0.77899305555555287</v>
      </c>
      <c r="BK108" s="111">
        <v>0.78055555555555289</v>
      </c>
      <c r="BL108" s="111">
        <v>0.78211805555555292</v>
      </c>
      <c r="BM108" s="111">
        <v>0.78336805555555289</v>
      </c>
      <c r="BN108" s="111">
        <v>0.78510416666666405</v>
      </c>
      <c r="BO108" s="111">
        <v>0.78648148148147889</v>
      </c>
      <c r="BP108" s="111">
        <v>0.78805555555555296</v>
      </c>
      <c r="BQ108" s="111">
        <v>0.79016203703703447</v>
      </c>
      <c r="BR108" s="111">
        <v>0.79168981481481226</v>
      </c>
      <c r="BS108" s="111">
        <v>0.79312499999999742</v>
      </c>
      <c r="BT108" s="111">
        <v>0.79479166666666412</v>
      </c>
      <c r="BU108" s="111">
        <v>0.79688657407407149</v>
      </c>
      <c r="BV108" s="111">
        <v>0.79895833333333077</v>
      </c>
      <c r="BW108" s="111">
        <v>0.80118055555555301</v>
      </c>
      <c r="BX108" s="111">
        <v>0.80334490740740483</v>
      </c>
      <c r="BY108" s="111">
        <v>0.8060416666666641</v>
      </c>
      <c r="BZ108" s="111">
        <v>0.80780092592592334</v>
      </c>
      <c r="CA108" s="111">
        <v>0.80956018518518258</v>
      </c>
      <c r="CB108" s="111">
        <v>0.81143518518518254</v>
      </c>
      <c r="CC108" s="1" t="s">
        <v>114</v>
      </c>
    </row>
    <row r="109" spans="1:81" s="1" customFormat="1" ht="24" customHeight="1" x14ac:dyDescent="0.25">
      <c r="A109" s="332">
        <v>808</v>
      </c>
      <c r="B109" s="273"/>
      <c r="C109" s="272"/>
      <c r="D109" s="273">
        <v>0.71467592592592444</v>
      </c>
      <c r="E109" s="273">
        <v>0.72060185185184933</v>
      </c>
      <c r="F109" s="272">
        <v>68</v>
      </c>
      <c r="G109" s="331">
        <v>0.75193287037036771</v>
      </c>
      <c r="H109" s="272">
        <v>68</v>
      </c>
      <c r="I109" s="273">
        <v>0.7591435185185158</v>
      </c>
      <c r="J109" s="272">
        <v>68</v>
      </c>
      <c r="K109" s="273">
        <v>0.76626157407407136</v>
      </c>
      <c r="L109" s="272">
        <v>68</v>
      </c>
      <c r="M109" s="272" t="s">
        <v>104</v>
      </c>
      <c r="N109" s="332">
        <v>808</v>
      </c>
      <c r="O109" s="273">
        <v>0.77042824074073801</v>
      </c>
      <c r="P109" s="272">
        <v>68</v>
      </c>
      <c r="Q109" s="273">
        <v>0.77762731481481207</v>
      </c>
      <c r="R109" s="272">
        <v>68</v>
      </c>
      <c r="S109" s="331">
        <v>0.78495370370370099</v>
      </c>
      <c r="T109" s="272">
        <v>81</v>
      </c>
      <c r="U109" s="273">
        <v>0.81583333333333063</v>
      </c>
      <c r="V109" s="272">
        <v>81</v>
      </c>
      <c r="W109" s="273"/>
      <c r="X109" s="332">
        <v>808</v>
      </c>
      <c r="Y109" s="272" t="s">
        <v>115</v>
      </c>
      <c r="Z109" s="398"/>
      <c r="AB109" s="1">
        <v>808</v>
      </c>
      <c r="AC109" s="111">
        <v>0.72060185185184933</v>
      </c>
      <c r="AD109" s="111">
        <v>0.72251157407407152</v>
      </c>
      <c r="AE109" s="111">
        <v>0.72438657407407148</v>
      </c>
      <c r="AF109" s="111">
        <v>0.72615740740740486</v>
      </c>
      <c r="AG109" s="111">
        <v>0.72918981481481226</v>
      </c>
      <c r="AH109" s="111">
        <v>0.73145833333333077</v>
      </c>
      <c r="AI109" s="111">
        <v>0.73396990740740486</v>
      </c>
      <c r="AJ109" s="111">
        <v>0.73598379629629374</v>
      </c>
      <c r="AK109" s="111">
        <v>0.73789351851851592</v>
      </c>
      <c r="AL109" s="111">
        <v>0.73950231481481221</v>
      </c>
      <c r="AM109" s="111">
        <v>0.7408912037037011</v>
      </c>
      <c r="AN109" s="111">
        <v>0.74245370370370112</v>
      </c>
      <c r="AO109" s="111">
        <v>0.74436342592592331</v>
      </c>
      <c r="AP109" s="111">
        <v>0.74594907407407141</v>
      </c>
      <c r="AQ109" s="111">
        <v>0.74730324074073806</v>
      </c>
      <c r="AR109" s="111">
        <v>0.74902777777777507</v>
      </c>
      <c r="AS109" s="111">
        <v>0.75041666666666396</v>
      </c>
      <c r="AT109" s="111">
        <v>0.75193287037036771</v>
      </c>
      <c r="AU109" s="111">
        <v>0.753541666666664</v>
      </c>
      <c r="AV109" s="111">
        <v>0.75533564814814547</v>
      </c>
      <c r="AW109" s="111">
        <v>0.7570949074074047</v>
      </c>
      <c r="AX109" s="111">
        <v>0.7591435185185158</v>
      </c>
      <c r="AY109" s="111">
        <v>0.76189814814814538</v>
      </c>
      <c r="AZ109" s="111">
        <v>0.76368055555555281</v>
      </c>
      <c r="BA109" s="111">
        <v>0.76626157407407136</v>
      </c>
      <c r="BB109" s="1" t="s">
        <v>104</v>
      </c>
      <c r="BC109" s="1">
        <v>808</v>
      </c>
      <c r="BD109" s="111">
        <v>0.77042824074073801</v>
      </c>
      <c r="BE109" s="111">
        <v>0.77306712962962687</v>
      </c>
      <c r="BF109" s="111">
        <v>0.77483796296296026</v>
      </c>
      <c r="BG109" s="111">
        <v>0.77762731481481207</v>
      </c>
      <c r="BH109" s="111">
        <v>0.7798495370370343</v>
      </c>
      <c r="BI109" s="111">
        <v>0.7815972222222195</v>
      </c>
      <c r="BJ109" s="111">
        <v>0.78339120370370097</v>
      </c>
      <c r="BK109" s="111">
        <v>0.78495370370370099</v>
      </c>
      <c r="BL109" s="111">
        <v>0.78651620370370101</v>
      </c>
      <c r="BM109" s="111">
        <v>0.78776620370370098</v>
      </c>
      <c r="BN109" s="111">
        <v>0.78950231481481215</v>
      </c>
      <c r="BO109" s="111">
        <v>0.79087962962962699</v>
      </c>
      <c r="BP109" s="111">
        <v>0.79245370370370105</v>
      </c>
      <c r="BQ109" s="111">
        <v>0.79456018518518257</v>
      </c>
      <c r="BR109" s="111">
        <v>0.79608796296296036</v>
      </c>
      <c r="BS109" s="111">
        <v>0.79752314814814551</v>
      </c>
      <c r="BT109" s="111">
        <v>0.79918981481481222</v>
      </c>
      <c r="BU109" s="111">
        <v>0.80128472222221958</v>
      </c>
      <c r="BV109" s="111">
        <v>0.80335648148147887</v>
      </c>
      <c r="BW109" s="111">
        <v>0.8055787037037011</v>
      </c>
      <c r="BX109" s="111">
        <v>0.80774305555555292</v>
      </c>
      <c r="BY109" s="111">
        <v>0.8104398148148122</v>
      </c>
      <c r="BZ109" s="111">
        <v>0.81219907407407144</v>
      </c>
      <c r="CA109" s="111">
        <v>0.81395833333333067</v>
      </c>
      <c r="CB109" s="111">
        <v>0.81583333333333063</v>
      </c>
      <c r="CC109" s="1" t="s">
        <v>115</v>
      </c>
    </row>
    <row r="110" spans="1:81" s="1" customFormat="1" ht="24" customHeight="1" x14ac:dyDescent="0.25">
      <c r="A110" s="332">
        <v>818</v>
      </c>
      <c r="B110" s="273"/>
      <c r="C110" s="272"/>
      <c r="D110" s="273">
        <v>0.71907407407407253</v>
      </c>
      <c r="E110" s="273">
        <v>0.72499999999999742</v>
      </c>
      <c r="F110" s="272">
        <v>51</v>
      </c>
      <c r="G110" s="331">
        <v>0.75633101851851581</v>
      </c>
      <c r="H110" s="272">
        <v>55</v>
      </c>
      <c r="I110" s="273">
        <v>0.7635416666666639</v>
      </c>
      <c r="J110" s="272">
        <v>55</v>
      </c>
      <c r="K110" s="273">
        <v>0.77065972222221946</v>
      </c>
      <c r="L110" s="272">
        <v>55</v>
      </c>
      <c r="M110" s="272" t="s">
        <v>104</v>
      </c>
      <c r="N110" s="332">
        <v>818</v>
      </c>
      <c r="O110" s="273">
        <v>0.77482638888888611</v>
      </c>
      <c r="P110" s="272">
        <v>55</v>
      </c>
      <c r="Q110" s="273">
        <v>0.78202546296296016</v>
      </c>
      <c r="R110" s="272">
        <v>55</v>
      </c>
      <c r="S110" s="331">
        <v>0.78935185185184908</v>
      </c>
      <c r="T110" s="272">
        <v>82</v>
      </c>
      <c r="U110" s="273">
        <v>0.82023148148147873</v>
      </c>
      <c r="V110" s="272">
        <v>82</v>
      </c>
      <c r="W110" s="273"/>
      <c r="X110" s="332">
        <v>818</v>
      </c>
      <c r="Y110" s="272" t="s">
        <v>114</v>
      </c>
      <c r="Z110" s="398"/>
      <c r="AB110" s="1">
        <v>818</v>
      </c>
      <c r="AC110" s="111">
        <v>0.72499999999999742</v>
      </c>
      <c r="AD110" s="111">
        <v>0.72690972222221961</v>
      </c>
      <c r="AE110" s="111">
        <v>0.72878472222221957</v>
      </c>
      <c r="AF110" s="111">
        <v>0.73055555555555296</v>
      </c>
      <c r="AG110" s="111">
        <v>0.73358796296296036</v>
      </c>
      <c r="AH110" s="111">
        <v>0.73585648148147886</v>
      </c>
      <c r="AI110" s="111">
        <v>0.73836805555555296</v>
      </c>
      <c r="AJ110" s="111">
        <v>0.74038194444444183</v>
      </c>
      <c r="AK110" s="111">
        <v>0.74229166666666402</v>
      </c>
      <c r="AL110" s="111">
        <v>0.74390046296296031</v>
      </c>
      <c r="AM110" s="111">
        <v>0.74528935185184919</v>
      </c>
      <c r="AN110" s="111">
        <v>0.74685185185184921</v>
      </c>
      <c r="AO110" s="111">
        <v>0.7487615740740714</v>
      </c>
      <c r="AP110" s="111">
        <v>0.7503472222222195</v>
      </c>
      <c r="AQ110" s="111">
        <v>0.75170138888888616</v>
      </c>
      <c r="AR110" s="111">
        <v>0.75342592592592317</v>
      </c>
      <c r="AS110" s="111">
        <v>0.75481481481481205</v>
      </c>
      <c r="AT110" s="111">
        <v>0.75633101851851581</v>
      </c>
      <c r="AU110" s="111">
        <v>0.7579398148148121</v>
      </c>
      <c r="AV110" s="111">
        <v>0.75973379629629356</v>
      </c>
      <c r="AW110" s="111">
        <v>0.7614930555555528</v>
      </c>
      <c r="AX110" s="111">
        <v>0.7635416666666639</v>
      </c>
      <c r="AY110" s="111">
        <v>0.76629629629629348</v>
      </c>
      <c r="AZ110" s="111">
        <v>0.7680787037037009</v>
      </c>
      <c r="BA110" s="111">
        <v>0.77065972222221946</v>
      </c>
      <c r="BB110" s="1" t="s">
        <v>104</v>
      </c>
      <c r="BC110" s="1">
        <v>818</v>
      </c>
      <c r="BD110" s="111">
        <v>0.77482638888888611</v>
      </c>
      <c r="BE110" s="111">
        <v>0.77746527777777497</v>
      </c>
      <c r="BF110" s="111">
        <v>0.77923611111110835</v>
      </c>
      <c r="BG110" s="111">
        <v>0.78202546296296016</v>
      </c>
      <c r="BH110" s="111">
        <v>0.7842476851851824</v>
      </c>
      <c r="BI110" s="111">
        <v>0.7859953703703676</v>
      </c>
      <c r="BJ110" s="111">
        <v>0.78778935185184906</v>
      </c>
      <c r="BK110" s="111">
        <v>0.78935185185184908</v>
      </c>
      <c r="BL110" s="111">
        <v>0.79091435185184911</v>
      </c>
      <c r="BM110" s="111">
        <v>0.79216435185184908</v>
      </c>
      <c r="BN110" s="111">
        <v>0.79390046296296024</v>
      </c>
      <c r="BO110" s="111">
        <v>0.79527777777777509</v>
      </c>
      <c r="BP110" s="111">
        <v>0.79685185185184915</v>
      </c>
      <c r="BQ110" s="111">
        <v>0.79895833333333066</v>
      </c>
      <c r="BR110" s="111">
        <v>0.80048611111110846</v>
      </c>
      <c r="BS110" s="111">
        <v>0.80192129629629361</v>
      </c>
      <c r="BT110" s="111">
        <v>0.80358796296296031</v>
      </c>
      <c r="BU110" s="111">
        <v>0.80568287037036768</v>
      </c>
      <c r="BV110" s="111">
        <v>0.80775462962962696</v>
      </c>
      <c r="BW110" s="111">
        <v>0.8099768518518492</v>
      </c>
      <c r="BX110" s="111">
        <v>0.81214120370370102</v>
      </c>
      <c r="BY110" s="111">
        <v>0.81483796296296029</v>
      </c>
      <c r="BZ110" s="111">
        <v>0.81659722222221953</v>
      </c>
      <c r="CA110" s="111">
        <v>0.81835648148147877</v>
      </c>
      <c r="CB110" s="111">
        <v>0.82023148148147873</v>
      </c>
      <c r="CC110" s="1" t="s">
        <v>114</v>
      </c>
    </row>
    <row r="111" spans="1:81" s="1" customFormat="1" ht="24" customHeight="1" x14ac:dyDescent="0.25">
      <c r="A111" s="332">
        <v>811</v>
      </c>
      <c r="B111" s="273"/>
      <c r="C111" s="272"/>
      <c r="D111" s="273">
        <v>0.72347222222222063</v>
      </c>
      <c r="E111" s="273">
        <v>0.72939814814814552</v>
      </c>
      <c r="F111" s="272">
        <v>48</v>
      </c>
      <c r="G111" s="331">
        <v>0.7607291666666639</v>
      </c>
      <c r="H111" s="272">
        <v>62</v>
      </c>
      <c r="I111" s="273">
        <v>0.76793981481481199</v>
      </c>
      <c r="J111" s="272">
        <v>62</v>
      </c>
      <c r="K111" s="273">
        <v>0.77505787037036755</v>
      </c>
      <c r="L111" s="272">
        <v>62</v>
      </c>
      <c r="M111" s="272" t="s">
        <v>104</v>
      </c>
      <c r="N111" s="332">
        <v>811</v>
      </c>
      <c r="O111" s="273">
        <v>0.7792245370370342</v>
      </c>
      <c r="P111" s="272">
        <v>62</v>
      </c>
      <c r="Q111" s="273">
        <v>0.78642361111110826</v>
      </c>
      <c r="R111" s="272">
        <v>62</v>
      </c>
      <c r="S111" s="331">
        <v>0.79374999999999718</v>
      </c>
      <c r="T111" s="272">
        <v>62</v>
      </c>
      <c r="U111" s="273">
        <v>0.82462962962962683</v>
      </c>
      <c r="V111" s="272">
        <v>62</v>
      </c>
      <c r="W111" s="273"/>
      <c r="X111" s="332">
        <v>811</v>
      </c>
      <c r="Y111" s="272" t="s">
        <v>115</v>
      </c>
      <c r="Z111" s="398"/>
      <c r="AB111" s="1">
        <v>811</v>
      </c>
      <c r="AC111" s="111">
        <v>0.72939814814814552</v>
      </c>
      <c r="AD111" s="111">
        <v>0.73130787037036771</v>
      </c>
      <c r="AE111" s="111">
        <v>0.73318287037036767</v>
      </c>
      <c r="AF111" s="111">
        <v>0.73495370370370106</v>
      </c>
      <c r="AG111" s="111">
        <v>0.73798611111110846</v>
      </c>
      <c r="AH111" s="111">
        <v>0.74025462962962696</v>
      </c>
      <c r="AI111" s="111">
        <v>0.74276620370370106</v>
      </c>
      <c r="AJ111" s="111">
        <v>0.74478009259258993</v>
      </c>
      <c r="AK111" s="111">
        <v>0.74668981481481211</v>
      </c>
      <c r="AL111" s="111">
        <v>0.7482986111111084</v>
      </c>
      <c r="AM111" s="111">
        <v>0.74968749999999729</v>
      </c>
      <c r="AN111" s="111">
        <v>0.75124999999999731</v>
      </c>
      <c r="AO111" s="111">
        <v>0.7531597222222195</v>
      </c>
      <c r="AP111" s="111">
        <v>0.7547453703703676</v>
      </c>
      <c r="AQ111" s="111">
        <v>0.75609953703703425</v>
      </c>
      <c r="AR111" s="111">
        <v>0.75782407407407126</v>
      </c>
      <c r="AS111" s="111">
        <v>0.75921296296296015</v>
      </c>
      <c r="AT111" s="111">
        <v>0.7607291666666639</v>
      </c>
      <c r="AU111" s="111">
        <v>0.76233796296296019</v>
      </c>
      <c r="AV111" s="111">
        <v>0.76413194444444166</v>
      </c>
      <c r="AW111" s="111">
        <v>0.7658912037037009</v>
      </c>
      <c r="AX111" s="111">
        <v>0.76793981481481199</v>
      </c>
      <c r="AY111" s="111">
        <v>0.77069444444444157</v>
      </c>
      <c r="AZ111" s="111">
        <v>0.772476851851849</v>
      </c>
      <c r="BA111" s="111">
        <v>0.77505787037036755</v>
      </c>
      <c r="BB111" s="1" t="s">
        <v>104</v>
      </c>
      <c r="BC111" s="1">
        <v>811</v>
      </c>
      <c r="BD111" s="111">
        <v>0.7792245370370342</v>
      </c>
      <c r="BE111" s="111">
        <v>0.78186342592592306</v>
      </c>
      <c r="BF111" s="111">
        <v>0.78363425925925645</v>
      </c>
      <c r="BG111" s="111">
        <v>0.78642361111110826</v>
      </c>
      <c r="BH111" s="111">
        <v>0.78864583333333049</v>
      </c>
      <c r="BI111" s="111">
        <v>0.79039351851851569</v>
      </c>
      <c r="BJ111" s="111">
        <v>0.79218749999999716</v>
      </c>
      <c r="BK111" s="111">
        <v>0.79374999999999718</v>
      </c>
      <c r="BL111" s="111">
        <v>0.7953124999999972</v>
      </c>
      <c r="BM111" s="111">
        <v>0.79656249999999718</v>
      </c>
      <c r="BN111" s="111">
        <v>0.79829861111110834</v>
      </c>
      <c r="BO111" s="111">
        <v>0.79967592592592318</v>
      </c>
      <c r="BP111" s="111">
        <v>0.80124999999999724</v>
      </c>
      <c r="BQ111" s="111">
        <v>0.80335648148147876</v>
      </c>
      <c r="BR111" s="111">
        <v>0.80488425925925655</v>
      </c>
      <c r="BS111" s="111">
        <v>0.8063194444444417</v>
      </c>
      <c r="BT111" s="111">
        <v>0.80798611111110841</v>
      </c>
      <c r="BU111" s="111">
        <v>0.81008101851851577</v>
      </c>
      <c r="BV111" s="111">
        <v>0.81215277777777506</v>
      </c>
      <c r="BW111" s="111">
        <v>0.8143749999999973</v>
      </c>
      <c r="BX111" s="111">
        <v>0.81653935185184912</v>
      </c>
      <c r="BY111" s="111">
        <v>0.81923611111110839</v>
      </c>
      <c r="BZ111" s="111">
        <v>0.82099537037036763</v>
      </c>
      <c r="CA111" s="111">
        <v>0.82275462962962687</v>
      </c>
      <c r="CB111" s="111">
        <v>0.82462962962962683</v>
      </c>
      <c r="CC111" s="1" t="s">
        <v>115</v>
      </c>
    </row>
    <row r="112" spans="1:81" s="1" customFormat="1" ht="24" customHeight="1" x14ac:dyDescent="0.25">
      <c r="A112" s="332">
        <v>819</v>
      </c>
      <c r="B112" s="273"/>
      <c r="C112" s="272"/>
      <c r="D112" s="273">
        <v>0.72787037037036872</v>
      </c>
      <c r="E112" s="273">
        <v>0.73379629629629362</v>
      </c>
      <c r="F112" s="272">
        <v>50</v>
      </c>
      <c r="G112" s="331">
        <v>0.765127314814812</v>
      </c>
      <c r="H112" s="272">
        <v>52</v>
      </c>
      <c r="I112" s="273">
        <v>0.77233796296296009</v>
      </c>
      <c r="J112" s="272">
        <v>52</v>
      </c>
      <c r="K112" s="273">
        <v>0.77945601851851565</v>
      </c>
      <c r="L112" s="272">
        <v>52</v>
      </c>
      <c r="M112" s="272" t="s">
        <v>104</v>
      </c>
      <c r="N112" s="332">
        <v>819</v>
      </c>
      <c r="O112" s="273">
        <v>0.7836226851851823</v>
      </c>
      <c r="P112" s="272">
        <v>52</v>
      </c>
      <c r="Q112" s="273">
        <v>0.79082175925925635</v>
      </c>
      <c r="R112" s="272">
        <v>52</v>
      </c>
      <c r="S112" s="331">
        <v>0.79814814814814528</v>
      </c>
      <c r="T112" s="272">
        <v>83</v>
      </c>
      <c r="U112" s="273">
        <v>0.82902777777777492</v>
      </c>
      <c r="V112" s="272">
        <v>83</v>
      </c>
      <c r="W112" s="273"/>
      <c r="X112" s="332">
        <v>819</v>
      </c>
      <c r="Y112" s="272" t="s">
        <v>114</v>
      </c>
      <c r="Z112" s="398"/>
      <c r="AB112" s="1">
        <v>819</v>
      </c>
      <c r="AC112" s="111">
        <v>0.73379629629629362</v>
      </c>
      <c r="AD112" s="111">
        <v>0.7357060185185158</v>
      </c>
      <c r="AE112" s="111">
        <v>0.73758101851851576</v>
      </c>
      <c r="AF112" s="111">
        <v>0.73935185185184915</v>
      </c>
      <c r="AG112" s="111">
        <v>0.74238425925925655</v>
      </c>
      <c r="AH112" s="111">
        <v>0.74465277777777505</v>
      </c>
      <c r="AI112" s="111">
        <v>0.74716435185184915</v>
      </c>
      <c r="AJ112" s="111">
        <v>0.74917824074073802</v>
      </c>
      <c r="AK112" s="111">
        <v>0.75108796296296021</v>
      </c>
      <c r="AL112" s="111">
        <v>0.7526967592592565</v>
      </c>
      <c r="AM112" s="111">
        <v>0.75408564814814538</v>
      </c>
      <c r="AN112" s="111">
        <v>0.7556481481481454</v>
      </c>
      <c r="AO112" s="111">
        <v>0.75755787037036759</v>
      </c>
      <c r="AP112" s="111">
        <v>0.75914351851851569</v>
      </c>
      <c r="AQ112" s="111">
        <v>0.76049768518518235</v>
      </c>
      <c r="AR112" s="111">
        <v>0.76222222222221936</v>
      </c>
      <c r="AS112" s="111">
        <v>0.76361111111110824</v>
      </c>
      <c r="AT112" s="111">
        <v>0.765127314814812</v>
      </c>
      <c r="AU112" s="111">
        <v>0.76673611111110829</v>
      </c>
      <c r="AV112" s="111">
        <v>0.76853009259258975</v>
      </c>
      <c r="AW112" s="111">
        <v>0.77028935185184899</v>
      </c>
      <c r="AX112" s="111">
        <v>0.77233796296296009</v>
      </c>
      <c r="AY112" s="111">
        <v>0.77509259259258967</v>
      </c>
      <c r="AZ112" s="111">
        <v>0.7768749999999971</v>
      </c>
      <c r="BA112" s="111">
        <v>0.77945601851851565</v>
      </c>
      <c r="BB112" s="1" t="s">
        <v>104</v>
      </c>
      <c r="BC112" s="1">
        <v>819</v>
      </c>
      <c r="BD112" s="111">
        <v>0.7836226851851823</v>
      </c>
      <c r="BE112" s="111">
        <v>0.78626157407407116</v>
      </c>
      <c r="BF112" s="111">
        <v>0.78803240740740454</v>
      </c>
      <c r="BG112" s="111">
        <v>0.79082175925925635</v>
      </c>
      <c r="BH112" s="111">
        <v>0.79304398148147859</v>
      </c>
      <c r="BI112" s="111">
        <v>0.79479166666666379</v>
      </c>
      <c r="BJ112" s="111">
        <v>0.79658564814814525</v>
      </c>
      <c r="BK112" s="111">
        <v>0.79814814814814528</v>
      </c>
      <c r="BL112" s="111">
        <v>0.7997106481481453</v>
      </c>
      <c r="BM112" s="111">
        <v>0.80096064814814527</v>
      </c>
      <c r="BN112" s="111">
        <v>0.80269675925925643</v>
      </c>
      <c r="BO112" s="111">
        <v>0.80407407407407128</v>
      </c>
      <c r="BP112" s="111">
        <v>0.80564814814814534</v>
      </c>
      <c r="BQ112" s="111">
        <v>0.80775462962962685</v>
      </c>
      <c r="BR112" s="111">
        <v>0.80928240740740465</v>
      </c>
      <c r="BS112" s="111">
        <v>0.8107175925925898</v>
      </c>
      <c r="BT112" s="111">
        <v>0.8123842592592565</v>
      </c>
      <c r="BU112" s="111">
        <v>0.81447916666666387</v>
      </c>
      <c r="BV112" s="111">
        <v>0.81655092592592315</v>
      </c>
      <c r="BW112" s="111">
        <v>0.81877314814814539</v>
      </c>
      <c r="BX112" s="111">
        <v>0.82093749999999721</v>
      </c>
      <c r="BY112" s="111">
        <v>0.82363425925925648</v>
      </c>
      <c r="BZ112" s="111">
        <v>0.82539351851851572</v>
      </c>
      <c r="CA112" s="111">
        <v>0.82715277777777496</v>
      </c>
      <c r="CB112" s="111">
        <v>0.82902777777777492</v>
      </c>
      <c r="CC112" s="1" t="s">
        <v>114</v>
      </c>
    </row>
    <row r="113" spans="1:81" s="1" customFormat="1" ht="24" customHeight="1" x14ac:dyDescent="0.25">
      <c r="A113" s="332">
        <v>809</v>
      </c>
      <c r="B113" s="273"/>
      <c r="C113" s="272"/>
      <c r="D113" s="273">
        <v>0.73226851851851682</v>
      </c>
      <c r="E113" s="273">
        <v>0.73819444444444171</v>
      </c>
      <c r="F113" s="272">
        <v>72</v>
      </c>
      <c r="G113" s="331">
        <v>0.76952546296296009</v>
      </c>
      <c r="H113" s="272">
        <v>54</v>
      </c>
      <c r="I113" s="273">
        <v>0.77673611111110819</v>
      </c>
      <c r="J113" s="272">
        <v>54</v>
      </c>
      <c r="K113" s="273">
        <v>0.78385416666666374</v>
      </c>
      <c r="L113" s="272">
        <v>54</v>
      </c>
      <c r="M113" s="272" t="s">
        <v>104</v>
      </c>
      <c r="N113" s="332">
        <v>809</v>
      </c>
      <c r="O113" s="273">
        <v>0.78802083333333039</v>
      </c>
      <c r="P113" s="272">
        <v>54</v>
      </c>
      <c r="Q113" s="273">
        <v>0.79521990740740445</v>
      </c>
      <c r="R113" s="272">
        <v>54</v>
      </c>
      <c r="S113" s="331">
        <v>0.80254629629629337</v>
      </c>
      <c r="T113" s="272">
        <v>51</v>
      </c>
      <c r="U113" s="273">
        <v>0.83342592592592302</v>
      </c>
      <c r="V113" s="272">
        <v>51</v>
      </c>
      <c r="W113" s="273"/>
      <c r="X113" s="332">
        <v>809</v>
      </c>
      <c r="Y113" s="272" t="s">
        <v>115</v>
      </c>
      <c r="Z113" s="398"/>
      <c r="AB113" s="1">
        <v>809</v>
      </c>
      <c r="AC113" s="111">
        <v>0.73819444444444171</v>
      </c>
      <c r="AD113" s="111">
        <v>0.7401041666666639</v>
      </c>
      <c r="AE113" s="111">
        <v>0.74197916666666386</v>
      </c>
      <c r="AF113" s="111">
        <v>0.74374999999999725</v>
      </c>
      <c r="AG113" s="111">
        <v>0.74678240740740465</v>
      </c>
      <c r="AH113" s="111">
        <v>0.74905092592592315</v>
      </c>
      <c r="AI113" s="111">
        <v>0.75156249999999725</v>
      </c>
      <c r="AJ113" s="111">
        <v>0.75357638888888612</v>
      </c>
      <c r="AK113" s="111">
        <v>0.7554861111111083</v>
      </c>
      <c r="AL113" s="111">
        <v>0.75709490740740459</v>
      </c>
      <c r="AM113" s="111">
        <v>0.75848379629629348</v>
      </c>
      <c r="AN113" s="111">
        <v>0.7600462962962935</v>
      </c>
      <c r="AO113" s="111">
        <v>0.76195601851851569</v>
      </c>
      <c r="AP113" s="111">
        <v>0.76354166666666379</v>
      </c>
      <c r="AQ113" s="111">
        <v>0.76489583333333044</v>
      </c>
      <c r="AR113" s="111">
        <v>0.76662037037036745</v>
      </c>
      <c r="AS113" s="111">
        <v>0.76800925925925634</v>
      </c>
      <c r="AT113" s="111">
        <v>0.76952546296296009</v>
      </c>
      <c r="AU113" s="111">
        <v>0.77113425925925638</v>
      </c>
      <c r="AV113" s="111">
        <v>0.77292824074073785</v>
      </c>
      <c r="AW113" s="111">
        <v>0.77468749999999709</v>
      </c>
      <c r="AX113" s="111">
        <v>0.77673611111110819</v>
      </c>
      <c r="AY113" s="111">
        <v>0.77949074074073776</v>
      </c>
      <c r="AZ113" s="111">
        <v>0.78127314814814519</v>
      </c>
      <c r="BA113" s="111">
        <v>0.78385416666666374</v>
      </c>
      <c r="BB113" s="1" t="s">
        <v>104</v>
      </c>
      <c r="BC113" s="1">
        <v>809</v>
      </c>
      <c r="BD113" s="111">
        <v>0.78802083333333039</v>
      </c>
      <c r="BE113" s="111">
        <v>0.79065972222221925</v>
      </c>
      <c r="BF113" s="111">
        <v>0.79243055555555264</v>
      </c>
      <c r="BG113" s="111">
        <v>0.79521990740740445</v>
      </c>
      <c r="BH113" s="111">
        <v>0.79744212962962668</v>
      </c>
      <c r="BI113" s="111">
        <v>0.79918981481481188</v>
      </c>
      <c r="BJ113" s="111">
        <v>0.80098379629629335</v>
      </c>
      <c r="BK113" s="111">
        <v>0.80254629629629337</v>
      </c>
      <c r="BL113" s="111">
        <v>0.80410879629629339</v>
      </c>
      <c r="BM113" s="111">
        <v>0.80535879629629337</v>
      </c>
      <c r="BN113" s="111">
        <v>0.80709490740740453</v>
      </c>
      <c r="BO113" s="111">
        <v>0.80847222222221937</v>
      </c>
      <c r="BP113" s="111">
        <v>0.81004629629629343</v>
      </c>
      <c r="BQ113" s="111">
        <v>0.81215277777777495</v>
      </c>
      <c r="BR113" s="111">
        <v>0.81368055555555274</v>
      </c>
      <c r="BS113" s="111">
        <v>0.81511574074073789</v>
      </c>
      <c r="BT113" s="111">
        <v>0.8167824074074046</v>
      </c>
      <c r="BU113" s="111">
        <v>0.81887731481481196</v>
      </c>
      <c r="BV113" s="111">
        <v>0.82094907407407125</v>
      </c>
      <c r="BW113" s="111">
        <v>0.82317129629629349</v>
      </c>
      <c r="BX113" s="111">
        <v>0.82533564814814531</v>
      </c>
      <c r="BY113" s="111">
        <v>0.82803240740740458</v>
      </c>
      <c r="BZ113" s="111">
        <v>0.82979166666666382</v>
      </c>
      <c r="CA113" s="111">
        <v>0.83155092592592306</v>
      </c>
      <c r="CB113" s="111">
        <v>0.83342592592592302</v>
      </c>
      <c r="CC113" s="1" t="s">
        <v>115</v>
      </c>
    </row>
    <row r="114" spans="1:81" s="1" customFormat="1" ht="24" customHeight="1" x14ac:dyDescent="0.25">
      <c r="A114" s="332">
        <v>820</v>
      </c>
      <c r="B114" s="273"/>
      <c r="C114" s="272"/>
      <c r="D114" s="273">
        <v>0.73666666666666492</v>
      </c>
      <c r="E114" s="273">
        <v>0.74259259259258981</v>
      </c>
      <c r="F114" s="356">
        <v>73</v>
      </c>
      <c r="G114" s="331">
        <v>0.77392361111110819</v>
      </c>
      <c r="H114" s="272">
        <v>53</v>
      </c>
      <c r="I114" s="273">
        <v>0.78113425925925628</v>
      </c>
      <c r="J114" s="272">
        <v>53</v>
      </c>
      <c r="K114" s="273">
        <v>0.78825231481481473</v>
      </c>
      <c r="L114" s="272">
        <v>53</v>
      </c>
      <c r="M114" s="272" t="s">
        <v>104</v>
      </c>
      <c r="N114" s="332">
        <v>820</v>
      </c>
      <c r="O114" s="273">
        <v>0.79241898148147849</v>
      </c>
      <c r="P114" s="272">
        <v>53</v>
      </c>
      <c r="Q114" s="273">
        <v>0.79961805555555254</v>
      </c>
      <c r="R114" s="272">
        <v>53</v>
      </c>
      <c r="S114" s="331">
        <v>0.80694444444444147</v>
      </c>
      <c r="T114" s="272">
        <v>53</v>
      </c>
      <c r="U114" s="273">
        <v>0.83782407407407111</v>
      </c>
      <c r="V114" s="272">
        <v>53</v>
      </c>
      <c r="W114" s="273"/>
      <c r="X114" s="332">
        <v>820</v>
      </c>
      <c r="Y114" s="272" t="s">
        <v>114</v>
      </c>
      <c r="Z114" s="398"/>
      <c r="AB114" s="1">
        <v>820</v>
      </c>
      <c r="AC114" s="111">
        <v>0.74259259259258981</v>
      </c>
      <c r="AD114" s="111">
        <v>0.74450231481481199</v>
      </c>
      <c r="AE114" s="111">
        <v>0.74637731481481195</v>
      </c>
      <c r="AF114" s="111">
        <v>0.74814814814814534</v>
      </c>
      <c r="AG114" s="111">
        <v>0.75118055555555274</v>
      </c>
      <c r="AH114" s="111">
        <v>0.75344907407407125</v>
      </c>
      <c r="AI114" s="111">
        <v>0.75596064814814534</v>
      </c>
      <c r="AJ114" s="111">
        <v>0.75797453703703421</v>
      </c>
      <c r="AK114" s="111">
        <v>0.7598842592592564</v>
      </c>
      <c r="AL114" s="111">
        <v>0.76149305555555269</v>
      </c>
      <c r="AM114" s="111">
        <v>0.76288194444444157</v>
      </c>
      <c r="AN114" s="111">
        <v>0.7644444444444416</v>
      </c>
      <c r="AO114" s="111">
        <v>0.76635416666666378</v>
      </c>
      <c r="AP114" s="111">
        <v>0.76793981481481188</v>
      </c>
      <c r="AQ114" s="111">
        <v>0.76929398148147854</v>
      </c>
      <c r="AR114" s="111">
        <v>0.77101851851851555</v>
      </c>
      <c r="AS114" s="111">
        <v>0.77240740740740443</v>
      </c>
      <c r="AT114" s="111">
        <v>0.77392361111110819</v>
      </c>
      <c r="AU114" s="111">
        <v>0.77553240740740448</v>
      </c>
      <c r="AV114" s="111">
        <v>0.77732638888888594</v>
      </c>
      <c r="AW114" s="111">
        <v>0.77908564814814518</v>
      </c>
      <c r="AX114" s="111">
        <v>0.78113425925925628</v>
      </c>
      <c r="AY114" s="111">
        <v>0.78388888888888586</v>
      </c>
      <c r="AZ114" s="111">
        <v>0.78567129629629329</v>
      </c>
      <c r="BA114" s="111">
        <v>0.78825231481481184</v>
      </c>
      <c r="BB114" s="1" t="s">
        <v>104</v>
      </c>
      <c r="BC114" s="1">
        <v>820</v>
      </c>
      <c r="BD114" s="111">
        <v>0.79241898148147849</v>
      </c>
      <c r="BE114" s="111">
        <v>0.79505787037036735</v>
      </c>
      <c r="BF114" s="111">
        <v>0.79682870370370074</v>
      </c>
      <c r="BG114" s="111">
        <v>0.79961805555555254</v>
      </c>
      <c r="BH114" s="111">
        <v>0.80184027777777478</v>
      </c>
      <c r="BI114" s="111">
        <v>0.80358796296295998</v>
      </c>
      <c r="BJ114" s="111">
        <v>0.80538194444444144</v>
      </c>
      <c r="BK114" s="111">
        <v>0.80694444444444147</v>
      </c>
      <c r="BL114" s="111">
        <v>0.80850694444444149</v>
      </c>
      <c r="BM114" s="111">
        <v>0.80975694444444146</v>
      </c>
      <c r="BN114" s="111">
        <v>0.81149305555555262</v>
      </c>
      <c r="BO114" s="111">
        <v>0.81287037037036747</v>
      </c>
      <c r="BP114" s="111">
        <v>0.81444444444444153</v>
      </c>
      <c r="BQ114" s="111">
        <v>0.81655092592592304</v>
      </c>
      <c r="BR114" s="111">
        <v>0.81807870370370084</v>
      </c>
      <c r="BS114" s="111">
        <v>0.81951388888888599</v>
      </c>
      <c r="BT114" s="111">
        <v>0.82118055555555269</v>
      </c>
      <c r="BU114" s="111">
        <v>0.82327546296296006</v>
      </c>
      <c r="BV114" s="111">
        <v>0.82534722222221935</v>
      </c>
      <c r="BW114" s="111">
        <v>0.82756944444444158</v>
      </c>
      <c r="BX114" s="111">
        <v>0.8297337962962934</v>
      </c>
      <c r="BY114" s="111">
        <v>0.83243055555555268</v>
      </c>
      <c r="BZ114" s="111">
        <v>0.83418981481481191</v>
      </c>
      <c r="CA114" s="111">
        <v>0.83594907407407115</v>
      </c>
      <c r="CB114" s="111">
        <v>0.83782407407407111</v>
      </c>
      <c r="CC114" s="1" t="s">
        <v>114</v>
      </c>
    </row>
    <row r="115" spans="1:81" s="1" customFormat="1" ht="24" customHeight="1" x14ac:dyDescent="0.25">
      <c r="A115" s="332">
        <v>814</v>
      </c>
      <c r="B115" s="273"/>
      <c r="C115" s="272"/>
      <c r="D115" s="273">
        <v>0.74106481481481301</v>
      </c>
      <c r="E115" s="273">
        <v>0.7469907407407379</v>
      </c>
      <c r="F115" s="272">
        <v>75</v>
      </c>
      <c r="G115" s="331">
        <v>0.77832175925925629</v>
      </c>
      <c r="H115" s="272">
        <v>67</v>
      </c>
      <c r="I115" s="273">
        <v>0.78553240740740438</v>
      </c>
      <c r="J115" s="272">
        <v>67</v>
      </c>
      <c r="K115" s="273">
        <v>0.79265046296295993</v>
      </c>
      <c r="L115" s="272">
        <v>67</v>
      </c>
      <c r="M115" s="272" t="s">
        <v>104</v>
      </c>
      <c r="N115" s="332">
        <v>814</v>
      </c>
      <c r="O115" s="273">
        <v>0.79681712962962659</v>
      </c>
      <c r="P115" s="356">
        <v>67</v>
      </c>
      <c r="Q115" s="425">
        <v>0.80401620370370064</v>
      </c>
      <c r="R115" s="356">
        <v>67</v>
      </c>
      <c r="S115" s="331">
        <v>0.81134259259258956</v>
      </c>
      <c r="T115" s="272">
        <v>67</v>
      </c>
      <c r="U115" s="273">
        <v>0.84222222222221921</v>
      </c>
      <c r="V115" s="272">
        <v>67</v>
      </c>
      <c r="W115" s="273"/>
      <c r="X115" s="332">
        <v>814</v>
      </c>
      <c r="Y115" s="272" t="s">
        <v>115</v>
      </c>
      <c r="Z115" s="398"/>
      <c r="AB115" s="1">
        <v>814</v>
      </c>
      <c r="AC115" s="111">
        <v>0.7469907407407379</v>
      </c>
      <c r="AD115" s="111">
        <v>0.74890046296296009</v>
      </c>
      <c r="AE115" s="111">
        <v>0.75077546296296005</v>
      </c>
      <c r="AF115" s="111">
        <v>0.75254629629629344</v>
      </c>
      <c r="AG115" s="111">
        <v>0.75557870370370084</v>
      </c>
      <c r="AH115" s="111">
        <v>0.75784722222221934</v>
      </c>
      <c r="AI115" s="111">
        <v>0.76035879629629344</v>
      </c>
      <c r="AJ115" s="111">
        <v>0.76237268518518231</v>
      </c>
      <c r="AK115" s="111">
        <v>0.7642824074074045</v>
      </c>
      <c r="AL115" s="111">
        <v>0.76589120370370078</v>
      </c>
      <c r="AM115" s="111">
        <v>0.76728009259258967</v>
      </c>
      <c r="AN115" s="111">
        <v>0.76884259259258969</v>
      </c>
      <c r="AO115" s="111">
        <v>0.77075231481481188</v>
      </c>
      <c r="AP115" s="111">
        <v>0.77233796296295998</v>
      </c>
      <c r="AQ115" s="111">
        <v>0.77369212962962663</v>
      </c>
      <c r="AR115" s="111">
        <v>0.77541666666666365</v>
      </c>
      <c r="AS115" s="111">
        <v>0.77680555555555253</v>
      </c>
      <c r="AT115" s="111">
        <v>0.77832175925925629</v>
      </c>
      <c r="AU115" s="111">
        <v>0.77993055555555257</v>
      </c>
      <c r="AV115" s="111">
        <v>0.78172453703703404</v>
      </c>
      <c r="AW115" s="111">
        <v>0.78348379629629328</v>
      </c>
      <c r="AX115" s="111">
        <v>0.78553240740740438</v>
      </c>
      <c r="AY115" s="111">
        <v>0.78828703703703396</v>
      </c>
      <c r="AZ115" s="111">
        <v>0.79006944444444138</v>
      </c>
      <c r="BA115" s="111">
        <v>0.79265046296295993</v>
      </c>
      <c r="BB115" s="1" t="s">
        <v>104</v>
      </c>
      <c r="BC115" s="1">
        <v>814</v>
      </c>
      <c r="BD115" s="111">
        <v>0.79681712962962659</v>
      </c>
      <c r="BE115" s="111">
        <v>0.79945601851851544</v>
      </c>
      <c r="BF115" s="111">
        <v>0.80122685185184883</v>
      </c>
      <c r="BG115" s="111">
        <v>0.80401620370370064</v>
      </c>
      <c r="BH115" s="111">
        <v>0.80623842592592287</v>
      </c>
      <c r="BI115" s="111">
        <v>0.80798611111110807</v>
      </c>
      <c r="BJ115" s="111">
        <v>0.80978009259258954</v>
      </c>
      <c r="BK115" s="111">
        <v>0.81134259259258956</v>
      </c>
      <c r="BL115" s="111">
        <v>0.81290509259258958</v>
      </c>
      <c r="BM115" s="111">
        <v>0.81415509259258956</v>
      </c>
      <c r="BN115" s="111">
        <v>0.81589120370370072</v>
      </c>
      <c r="BO115" s="111">
        <v>0.81726851851851556</v>
      </c>
      <c r="BP115" s="111">
        <v>0.81884259259258962</v>
      </c>
      <c r="BQ115" s="111">
        <v>0.82094907407407114</v>
      </c>
      <c r="BR115" s="111">
        <v>0.82247685185184893</v>
      </c>
      <c r="BS115" s="111">
        <v>0.82391203703703408</v>
      </c>
      <c r="BT115" s="111">
        <v>0.82557870370370079</v>
      </c>
      <c r="BU115" s="111">
        <v>0.82767361111110815</v>
      </c>
      <c r="BV115" s="111">
        <v>0.82974537037036744</v>
      </c>
      <c r="BW115" s="111">
        <v>0.83196759259258968</v>
      </c>
      <c r="BX115" s="111">
        <v>0.8341319444444415</v>
      </c>
      <c r="BY115" s="111">
        <v>0.83682870370370077</v>
      </c>
      <c r="BZ115" s="111">
        <v>0.83858796296296001</v>
      </c>
      <c r="CA115" s="111">
        <v>0.84034722222221925</v>
      </c>
      <c r="CB115" s="111">
        <v>0.84222222222221921</v>
      </c>
      <c r="CC115" s="1" t="s">
        <v>115</v>
      </c>
    </row>
    <row r="116" spans="1:81" s="1" customFormat="1" ht="24" customHeight="1" x14ac:dyDescent="0.25">
      <c r="A116" s="332">
        <v>821</v>
      </c>
      <c r="B116" s="273"/>
      <c r="C116" s="272"/>
      <c r="D116" s="273">
        <v>0.74546296296296111</v>
      </c>
      <c r="E116" s="273">
        <v>0.751388888888886</v>
      </c>
      <c r="F116" s="356">
        <v>66</v>
      </c>
      <c r="G116" s="331">
        <v>0.78271990740740438</v>
      </c>
      <c r="H116" s="356">
        <v>66</v>
      </c>
      <c r="I116" s="425">
        <v>0.78993055555555247</v>
      </c>
      <c r="J116" s="356">
        <v>66</v>
      </c>
      <c r="K116" s="425">
        <v>0.79704861111110803</v>
      </c>
      <c r="L116" s="356">
        <v>66</v>
      </c>
      <c r="M116" s="356" t="s">
        <v>104</v>
      </c>
      <c r="N116" s="332">
        <v>821</v>
      </c>
      <c r="O116" s="273">
        <v>0.80121527777777468</v>
      </c>
      <c r="P116" s="356">
        <v>66</v>
      </c>
      <c r="Q116" s="425">
        <v>0.80841435185184873</v>
      </c>
      <c r="R116" s="356">
        <v>66</v>
      </c>
      <c r="S116" s="331">
        <v>0.81574074074073766</v>
      </c>
      <c r="T116" s="272">
        <v>44</v>
      </c>
      <c r="U116" s="273">
        <v>0.8466203703703673</v>
      </c>
      <c r="V116" s="272">
        <v>44</v>
      </c>
      <c r="W116" s="273"/>
      <c r="X116" s="332">
        <v>821</v>
      </c>
      <c r="Y116" s="272" t="s">
        <v>114</v>
      </c>
      <c r="Z116" s="398"/>
      <c r="AB116" s="1">
        <v>821</v>
      </c>
      <c r="AC116" s="111">
        <v>0.751388888888886</v>
      </c>
      <c r="AD116" s="111">
        <v>0.75329861111110819</v>
      </c>
      <c r="AE116" s="111">
        <v>0.75517361111110815</v>
      </c>
      <c r="AF116" s="111">
        <v>0.75694444444444153</v>
      </c>
      <c r="AG116" s="111">
        <v>0.75997685185184893</v>
      </c>
      <c r="AH116" s="111">
        <v>0.76224537037036744</v>
      </c>
      <c r="AI116" s="111">
        <v>0.76475694444444153</v>
      </c>
      <c r="AJ116" s="111">
        <v>0.7667708333333304</v>
      </c>
      <c r="AK116" s="111">
        <v>0.76868055555555259</v>
      </c>
      <c r="AL116" s="111">
        <v>0.77028935185184888</v>
      </c>
      <c r="AM116" s="111">
        <v>0.77167824074073776</v>
      </c>
      <c r="AN116" s="111">
        <v>0.77324074074073779</v>
      </c>
      <c r="AO116" s="111">
        <v>0.77515046296295997</v>
      </c>
      <c r="AP116" s="111">
        <v>0.77673611111110807</v>
      </c>
      <c r="AQ116" s="111">
        <v>0.77809027777777473</v>
      </c>
      <c r="AR116" s="111">
        <v>0.77981481481481174</v>
      </c>
      <c r="AS116" s="111">
        <v>0.78120370370370062</v>
      </c>
      <c r="AT116" s="111">
        <v>0.78271990740740438</v>
      </c>
      <c r="AU116" s="111">
        <v>0.78432870370370067</v>
      </c>
      <c r="AV116" s="111">
        <v>0.78612268518518214</v>
      </c>
      <c r="AW116" s="111">
        <v>0.78788194444444137</v>
      </c>
      <c r="AX116" s="111">
        <v>0.78993055555555247</v>
      </c>
      <c r="AY116" s="111">
        <v>0.79268518518518205</v>
      </c>
      <c r="AZ116" s="111">
        <v>0.79446759259258948</v>
      </c>
      <c r="BA116" s="111">
        <v>0.79704861111110803</v>
      </c>
      <c r="BB116" s="1" t="s">
        <v>104</v>
      </c>
      <c r="BC116" s="1">
        <v>821</v>
      </c>
      <c r="BD116" s="111">
        <v>0.80121527777777468</v>
      </c>
      <c r="BE116" s="111">
        <v>0.80385416666666354</v>
      </c>
      <c r="BF116" s="111">
        <v>0.80562499999999693</v>
      </c>
      <c r="BG116" s="111">
        <v>0.80841435185184873</v>
      </c>
      <c r="BH116" s="111">
        <v>0.81063657407407097</v>
      </c>
      <c r="BI116" s="111">
        <v>0.81238425925925617</v>
      </c>
      <c r="BJ116" s="111">
        <v>0.81417824074073764</v>
      </c>
      <c r="BK116" s="111">
        <v>0.81574074074073766</v>
      </c>
      <c r="BL116" s="111">
        <v>0.81730324074073768</v>
      </c>
      <c r="BM116" s="111">
        <v>0.81855324074073765</v>
      </c>
      <c r="BN116" s="111">
        <v>0.82028935185184881</v>
      </c>
      <c r="BO116" s="111">
        <v>0.82166666666666366</v>
      </c>
      <c r="BP116" s="111">
        <v>0.82324074074073772</v>
      </c>
      <c r="BQ116" s="111">
        <v>0.82534722222221923</v>
      </c>
      <c r="BR116" s="111">
        <v>0.82687499999999703</v>
      </c>
      <c r="BS116" s="111">
        <v>0.82831018518518218</v>
      </c>
      <c r="BT116" s="111">
        <v>0.82997685185184888</v>
      </c>
      <c r="BU116" s="111">
        <v>0.83207175925925625</v>
      </c>
      <c r="BV116" s="111">
        <v>0.83414351851851554</v>
      </c>
      <c r="BW116" s="111">
        <v>0.83636574074073777</v>
      </c>
      <c r="BX116" s="111">
        <v>0.83853009259258959</v>
      </c>
      <c r="BY116" s="111">
        <v>0.84122685185184887</v>
      </c>
      <c r="BZ116" s="111">
        <v>0.84298611111110811</v>
      </c>
      <c r="CA116" s="111">
        <v>0.84474537037036734</v>
      </c>
      <c r="CB116" s="111">
        <v>0.8466203703703673</v>
      </c>
      <c r="CC116" s="1" t="s">
        <v>114</v>
      </c>
    </row>
    <row r="117" spans="1:81" s="1" customFormat="1" ht="24" customHeight="1" x14ac:dyDescent="0.25">
      <c r="A117" s="332">
        <v>810</v>
      </c>
      <c r="B117" s="273"/>
      <c r="C117" s="272"/>
      <c r="D117" s="273">
        <v>0.7498611111111092</v>
      </c>
      <c r="E117" s="273">
        <v>0.75578703703703409</v>
      </c>
      <c r="F117" s="356">
        <v>61</v>
      </c>
      <c r="G117" s="331">
        <v>0.78711805555555248</v>
      </c>
      <c r="H117" s="356">
        <v>61</v>
      </c>
      <c r="I117" s="425">
        <v>0.79432870370370057</v>
      </c>
      <c r="J117" s="356">
        <v>61</v>
      </c>
      <c r="K117" s="425">
        <v>0.80144675925925613</v>
      </c>
      <c r="L117" s="356">
        <v>61</v>
      </c>
      <c r="M117" s="356" t="s">
        <v>104</v>
      </c>
      <c r="N117" s="332">
        <v>810</v>
      </c>
      <c r="O117" s="273">
        <v>0.80561342592592278</v>
      </c>
      <c r="P117" s="356">
        <v>61</v>
      </c>
      <c r="Q117" s="425">
        <v>0.81281249999999683</v>
      </c>
      <c r="R117" s="356">
        <v>61</v>
      </c>
      <c r="S117" s="331">
        <v>0.82013888888888575</v>
      </c>
      <c r="T117" s="272">
        <v>80</v>
      </c>
      <c r="U117" s="273">
        <v>0.8510185185185154</v>
      </c>
      <c r="V117" s="272">
        <v>80</v>
      </c>
      <c r="W117" s="273"/>
      <c r="X117" s="332">
        <v>810</v>
      </c>
      <c r="Y117" s="272" t="s">
        <v>115</v>
      </c>
      <c r="Z117" s="398"/>
      <c r="AB117" s="1">
        <v>810</v>
      </c>
      <c r="AC117" s="111">
        <v>0.75578703703703409</v>
      </c>
      <c r="AD117" s="111">
        <v>0.75769675925925628</v>
      </c>
      <c r="AE117" s="111">
        <v>0.75957175925925624</v>
      </c>
      <c r="AF117" s="111">
        <v>0.76134259259258963</v>
      </c>
      <c r="AG117" s="111">
        <v>0.76437499999999703</v>
      </c>
      <c r="AH117" s="111">
        <v>0.76664351851851553</v>
      </c>
      <c r="AI117" s="111">
        <v>0.76915509259258963</v>
      </c>
      <c r="AJ117" s="111">
        <v>0.7711689814814785</v>
      </c>
      <c r="AK117" s="111">
        <v>0.77307870370370069</v>
      </c>
      <c r="AL117" s="111">
        <v>0.77468749999999698</v>
      </c>
      <c r="AM117" s="111">
        <v>0.77607638888888586</v>
      </c>
      <c r="AN117" s="111">
        <v>0.77763888888888588</v>
      </c>
      <c r="AO117" s="111">
        <v>0.77954861111110807</v>
      </c>
      <c r="AP117" s="111">
        <v>0.78113425925925617</v>
      </c>
      <c r="AQ117" s="111">
        <v>0.78248842592592283</v>
      </c>
      <c r="AR117" s="111">
        <v>0.78421296296295984</v>
      </c>
      <c r="AS117" s="111">
        <v>0.78560185185184872</v>
      </c>
      <c r="AT117" s="111">
        <v>0.78711805555555248</v>
      </c>
      <c r="AU117" s="111">
        <v>0.78872685185184876</v>
      </c>
      <c r="AV117" s="111">
        <v>0.79052083333333023</v>
      </c>
      <c r="AW117" s="111">
        <v>0.79228009259258947</v>
      </c>
      <c r="AX117" s="111">
        <v>0.79432870370370057</v>
      </c>
      <c r="AY117" s="111">
        <v>0.79708333333333015</v>
      </c>
      <c r="AZ117" s="111">
        <v>0.79886574074073757</v>
      </c>
      <c r="BA117" s="111">
        <v>0.80144675925925613</v>
      </c>
      <c r="BB117" s="1" t="s">
        <v>104</v>
      </c>
      <c r="BC117" s="1">
        <v>810</v>
      </c>
      <c r="BD117" s="111">
        <v>0.80561342592592278</v>
      </c>
      <c r="BE117" s="111">
        <v>0.80825231481481163</v>
      </c>
      <c r="BF117" s="111">
        <v>0.81002314814814502</v>
      </c>
      <c r="BG117" s="111">
        <v>0.81281249999999683</v>
      </c>
      <c r="BH117" s="111">
        <v>0.81503472222221907</v>
      </c>
      <c r="BI117" s="111">
        <v>0.81678240740740427</v>
      </c>
      <c r="BJ117" s="111">
        <v>0.81857638888888573</v>
      </c>
      <c r="BK117" s="111">
        <v>0.82013888888888575</v>
      </c>
      <c r="BL117" s="111">
        <v>0.82170138888888578</v>
      </c>
      <c r="BM117" s="111">
        <v>0.82295138888888575</v>
      </c>
      <c r="BN117" s="111">
        <v>0.82468749999999691</v>
      </c>
      <c r="BO117" s="111">
        <v>0.82606481481481175</v>
      </c>
      <c r="BP117" s="111">
        <v>0.82763888888888582</v>
      </c>
      <c r="BQ117" s="111">
        <v>0.82974537037036733</v>
      </c>
      <c r="BR117" s="111">
        <v>0.83127314814814512</v>
      </c>
      <c r="BS117" s="111">
        <v>0.83270833333333028</v>
      </c>
      <c r="BT117" s="111">
        <v>0.83437499999999698</v>
      </c>
      <c r="BU117" s="111">
        <v>0.83646990740740435</v>
      </c>
      <c r="BV117" s="111">
        <v>0.83854166666666363</v>
      </c>
      <c r="BW117" s="111">
        <v>0.84076388888888587</v>
      </c>
      <c r="BX117" s="111">
        <v>0.84292824074073769</v>
      </c>
      <c r="BY117" s="111">
        <v>0.84562499999999696</v>
      </c>
      <c r="BZ117" s="111">
        <v>0.8473842592592562</v>
      </c>
      <c r="CA117" s="111">
        <v>0.84914351851851544</v>
      </c>
      <c r="CB117" s="111">
        <v>0.8510185185185154</v>
      </c>
      <c r="CC117" s="1" t="s">
        <v>115</v>
      </c>
    </row>
    <row r="118" spans="1:81" s="1" customFormat="1" ht="24" customHeight="1" x14ac:dyDescent="0.25">
      <c r="A118" s="332">
        <v>817</v>
      </c>
      <c r="B118" s="273"/>
      <c r="C118" s="272"/>
      <c r="D118" s="273">
        <v>0.7542592592592573</v>
      </c>
      <c r="E118" s="273">
        <v>0.76018518518518219</v>
      </c>
      <c r="F118" s="356">
        <v>79</v>
      </c>
      <c r="G118" s="331">
        <v>0.79151620370370057</v>
      </c>
      <c r="H118" s="356">
        <v>73</v>
      </c>
      <c r="I118" s="425">
        <v>0.79872685185184866</v>
      </c>
      <c r="J118" s="356">
        <v>73</v>
      </c>
      <c r="K118" s="425">
        <v>0.80584490740740422</v>
      </c>
      <c r="L118" s="356">
        <v>73</v>
      </c>
      <c r="M118" s="356" t="s">
        <v>104</v>
      </c>
      <c r="N118" s="332">
        <v>817</v>
      </c>
      <c r="O118" s="273">
        <v>0.81001157407407087</v>
      </c>
      <c r="P118" s="356">
        <v>73</v>
      </c>
      <c r="Q118" s="425">
        <v>0.81721064814814492</v>
      </c>
      <c r="R118" s="356">
        <v>73</v>
      </c>
      <c r="S118" s="331">
        <v>0.82453703703703385</v>
      </c>
      <c r="T118" s="356">
        <v>73</v>
      </c>
      <c r="U118" s="273">
        <v>0.85541666666666349</v>
      </c>
      <c r="V118" s="356">
        <v>73</v>
      </c>
      <c r="W118" s="273"/>
      <c r="X118" s="332">
        <v>817</v>
      </c>
      <c r="Y118" s="272" t="s">
        <v>114</v>
      </c>
      <c r="Z118" s="398"/>
      <c r="AB118" s="1">
        <v>817</v>
      </c>
      <c r="AC118" s="111">
        <v>0.76018518518518219</v>
      </c>
      <c r="AD118" s="111">
        <v>0.76209490740740438</v>
      </c>
      <c r="AE118" s="111">
        <v>0.76396990740740434</v>
      </c>
      <c r="AF118" s="111">
        <v>0.76574074074073772</v>
      </c>
      <c r="AG118" s="111">
        <v>0.76877314814814512</v>
      </c>
      <c r="AH118" s="111">
        <v>0.77104166666666363</v>
      </c>
      <c r="AI118" s="111">
        <v>0.77355324074073772</v>
      </c>
      <c r="AJ118" s="111">
        <v>0.77556712962962659</v>
      </c>
      <c r="AK118" s="111">
        <v>0.77747685185184878</v>
      </c>
      <c r="AL118" s="111">
        <v>0.77908564814814507</v>
      </c>
      <c r="AM118" s="111">
        <v>0.78047453703703396</v>
      </c>
      <c r="AN118" s="111">
        <v>0.78203703703703398</v>
      </c>
      <c r="AO118" s="111">
        <v>0.78394675925925617</v>
      </c>
      <c r="AP118" s="111">
        <v>0.78553240740740427</v>
      </c>
      <c r="AQ118" s="111">
        <v>0.78688657407407092</v>
      </c>
      <c r="AR118" s="111">
        <v>0.78861111111110793</v>
      </c>
      <c r="AS118" s="111">
        <v>0.78999999999999682</v>
      </c>
      <c r="AT118" s="111">
        <v>0.79151620370370057</v>
      </c>
      <c r="AU118" s="111">
        <v>0.79312499999999686</v>
      </c>
      <c r="AV118" s="111">
        <v>0.79491898148147833</v>
      </c>
      <c r="AW118" s="111">
        <v>0.79667824074073756</v>
      </c>
      <c r="AX118" s="111">
        <v>0.79872685185184866</v>
      </c>
      <c r="AY118" s="111">
        <v>0.80148148148147824</v>
      </c>
      <c r="AZ118" s="111">
        <v>0.80326388888888567</v>
      </c>
      <c r="BA118" s="111">
        <v>0.80584490740740422</v>
      </c>
      <c r="BB118" s="1" t="s">
        <v>104</v>
      </c>
      <c r="BC118" s="1">
        <v>817</v>
      </c>
      <c r="BD118" s="111">
        <v>0.81001157407407087</v>
      </c>
      <c r="BE118" s="111">
        <v>0.81265046296295973</v>
      </c>
      <c r="BF118" s="111">
        <v>0.81442129629629312</v>
      </c>
      <c r="BG118" s="111">
        <v>0.81721064814814492</v>
      </c>
      <c r="BH118" s="111">
        <v>0.81943287037036716</v>
      </c>
      <c r="BI118" s="111">
        <v>0.82118055555555236</v>
      </c>
      <c r="BJ118" s="111">
        <v>0.82297453703703383</v>
      </c>
      <c r="BK118" s="111">
        <v>0.82453703703703385</v>
      </c>
      <c r="BL118" s="111">
        <v>0.82609953703703387</v>
      </c>
      <c r="BM118" s="111">
        <v>0.82734953703703384</v>
      </c>
      <c r="BN118" s="111">
        <v>0.829085648148145</v>
      </c>
      <c r="BO118" s="111">
        <v>0.83046296296295985</v>
      </c>
      <c r="BP118" s="111">
        <v>0.83203703703703391</v>
      </c>
      <c r="BQ118" s="111">
        <v>0.83414351851851543</v>
      </c>
      <c r="BR118" s="111">
        <v>0.83567129629629322</v>
      </c>
      <c r="BS118" s="111">
        <v>0.83710648148147837</v>
      </c>
      <c r="BT118" s="111">
        <v>0.83877314814814508</v>
      </c>
      <c r="BU118" s="111">
        <v>0.84086805555555244</v>
      </c>
      <c r="BV118" s="111">
        <v>0.84293981481481173</v>
      </c>
      <c r="BW118" s="111">
        <v>0.84516203703703396</v>
      </c>
      <c r="BX118" s="111">
        <v>0.84732638888888578</v>
      </c>
      <c r="BY118" s="111">
        <v>0.85002314814814506</v>
      </c>
      <c r="BZ118" s="111">
        <v>0.8517824074074043</v>
      </c>
      <c r="CA118" s="111">
        <v>0.85354166666666353</v>
      </c>
      <c r="CB118" s="111">
        <v>0.85541666666666349</v>
      </c>
      <c r="CC118" s="1" t="s">
        <v>114</v>
      </c>
    </row>
    <row r="119" spans="1:81" s="1" customFormat="1" ht="24" customHeight="1" x14ac:dyDescent="0.25">
      <c r="A119" s="332">
        <v>822</v>
      </c>
      <c r="B119" s="273"/>
      <c r="C119" s="272"/>
      <c r="D119" s="273">
        <v>0.75865740740740539</v>
      </c>
      <c r="E119" s="273">
        <v>0.76458333333333028</v>
      </c>
      <c r="F119" s="356">
        <v>46</v>
      </c>
      <c r="G119" s="331">
        <v>0.79591435185184867</v>
      </c>
      <c r="H119" s="356">
        <v>46</v>
      </c>
      <c r="I119" s="425">
        <v>0.80312499999999676</v>
      </c>
      <c r="J119" s="356">
        <v>46</v>
      </c>
      <c r="K119" s="425">
        <v>0.81024305555555232</v>
      </c>
      <c r="L119" s="356">
        <v>46</v>
      </c>
      <c r="M119" s="356" t="s">
        <v>104</v>
      </c>
      <c r="N119" s="332">
        <v>822</v>
      </c>
      <c r="O119" s="273">
        <v>0.81440972222221897</v>
      </c>
      <c r="P119" s="356">
        <v>46</v>
      </c>
      <c r="Q119" s="425">
        <v>0.82160879629629302</v>
      </c>
      <c r="R119" s="356">
        <v>46</v>
      </c>
      <c r="S119" s="331">
        <v>0.82893518518518194</v>
      </c>
      <c r="T119" s="272">
        <v>54</v>
      </c>
      <c r="U119" s="273">
        <v>0.85981481481481159</v>
      </c>
      <c r="V119" s="272">
        <v>54</v>
      </c>
      <c r="W119" s="273"/>
      <c r="X119" s="332">
        <v>822</v>
      </c>
      <c r="Y119" s="272" t="s">
        <v>115</v>
      </c>
      <c r="Z119" s="398"/>
      <c r="AB119" s="1">
        <v>822</v>
      </c>
      <c r="AC119" s="111">
        <v>0.76458333333333028</v>
      </c>
      <c r="AD119" s="111">
        <v>0.76649305555555247</v>
      </c>
      <c r="AE119" s="111">
        <v>0.76836805555555243</v>
      </c>
      <c r="AF119" s="111">
        <v>0.77013888888888582</v>
      </c>
      <c r="AG119" s="111">
        <v>0.77317129629629322</v>
      </c>
      <c r="AH119" s="111">
        <v>0.77543981481481172</v>
      </c>
      <c r="AI119" s="111">
        <v>0.77795138888888582</v>
      </c>
      <c r="AJ119" s="111">
        <v>0.77996527777777469</v>
      </c>
      <c r="AK119" s="111">
        <v>0.78187499999999688</v>
      </c>
      <c r="AL119" s="111">
        <v>0.78348379629629317</v>
      </c>
      <c r="AM119" s="111">
        <v>0.78487268518518205</v>
      </c>
      <c r="AN119" s="111">
        <v>0.78643518518518207</v>
      </c>
      <c r="AO119" s="111">
        <v>0.78834490740740426</v>
      </c>
      <c r="AP119" s="111">
        <v>0.78993055555555236</v>
      </c>
      <c r="AQ119" s="111">
        <v>0.79128472222221902</v>
      </c>
      <c r="AR119" s="111">
        <v>0.79300925925925603</v>
      </c>
      <c r="AS119" s="111">
        <v>0.79439814814814491</v>
      </c>
      <c r="AT119" s="111">
        <v>0.79591435185184867</v>
      </c>
      <c r="AU119" s="111">
        <v>0.79752314814814496</v>
      </c>
      <c r="AV119" s="111">
        <v>0.79931712962962642</v>
      </c>
      <c r="AW119" s="111">
        <v>0.80107638888888566</v>
      </c>
      <c r="AX119" s="111">
        <v>0.80312499999999676</v>
      </c>
      <c r="AY119" s="111">
        <v>0.80587962962962634</v>
      </c>
      <c r="AZ119" s="111">
        <v>0.80766203703703376</v>
      </c>
      <c r="BA119" s="111">
        <v>0.81024305555555232</v>
      </c>
      <c r="BB119" s="1" t="s">
        <v>104</v>
      </c>
      <c r="BC119" s="1">
        <v>822</v>
      </c>
      <c r="BD119" s="111">
        <v>0.81440972222221897</v>
      </c>
      <c r="BE119" s="111">
        <v>0.81704861111110783</v>
      </c>
      <c r="BF119" s="111">
        <v>0.81881944444444121</v>
      </c>
      <c r="BG119" s="111">
        <v>0.82160879629629302</v>
      </c>
      <c r="BH119" s="111">
        <v>0.82383101851851526</v>
      </c>
      <c r="BI119" s="111">
        <v>0.82557870370370046</v>
      </c>
      <c r="BJ119" s="111">
        <v>0.82737268518518192</v>
      </c>
      <c r="BK119" s="111">
        <v>0.82893518518518194</v>
      </c>
      <c r="BL119" s="111">
        <v>0.83049768518518197</v>
      </c>
      <c r="BM119" s="111">
        <v>0.83174768518518194</v>
      </c>
      <c r="BN119" s="111">
        <v>0.8334837962962931</v>
      </c>
      <c r="BO119" s="111">
        <v>0.83486111111110795</v>
      </c>
      <c r="BP119" s="111">
        <v>0.83643518518518201</v>
      </c>
      <c r="BQ119" s="111">
        <v>0.83854166666666352</v>
      </c>
      <c r="BR119" s="111">
        <v>0.84006944444444132</v>
      </c>
      <c r="BS119" s="111">
        <v>0.84150462962962647</v>
      </c>
      <c r="BT119" s="111">
        <v>0.84317129629629317</v>
      </c>
      <c r="BU119" s="111">
        <v>0.84526620370370054</v>
      </c>
      <c r="BV119" s="111">
        <v>0.84733796296295982</v>
      </c>
      <c r="BW119" s="111">
        <v>0.84956018518518206</v>
      </c>
      <c r="BX119" s="111">
        <v>0.85172453703703388</v>
      </c>
      <c r="BY119" s="111">
        <v>0.85442129629629315</v>
      </c>
      <c r="BZ119" s="111">
        <v>0.85618055555555239</v>
      </c>
      <c r="CA119" s="111">
        <v>0.85793981481481163</v>
      </c>
      <c r="CB119" s="111">
        <v>0.85981481481481159</v>
      </c>
      <c r="CC119" s="1" t="s">
        <v>115</v>
      </c>
    </row>
    <row r="120" spans="1:81" s="1" customFormat="1" ht="24" customHeight="1" x14ac:dyDescent="0.25">
      <c r="A120" s="332">
        <v>801</v>
      </c>
      <c r="B120" s="273"/>
      <c r="C120" s="272"/>
      <c r="D120" s="273">
        <v>0.76305555555555349</v>
      </c>
      <c r="E120" s="273">
        <v>0.76898148148147838</v>
      </c>
      <c r="F120" s="272">
        <v>60</v>
      </c>
      <c r="G120" s="331">
        <v>0.80031249999999676</v>
      </c>
      <c r="H120" s="356">
        <v>72</v>
      </c>
      <c r="I120" s="425">
        <v>0.80752314814814485</v>
      </c>
      <c r="J120" s="356">
        <v>72</v>
      </c>
      <c r="K120" s="425">
        <v>0.81464120370370041</v>
      </c>
      <c r="L120" s="356">
        <v>72</v>
      </c>
      <c r="M120" s="356" t="s">
        <v>104</v>
      </c>
      <c r="N120" s="332">
        <v>801</v>
      </c>
      <c r="O120" s="273">
        <v>0.81880787037036706</v>
      </c>
      <c r="P120" s="356">
        <v>72</v>
      </c>
      <c r="Q120" s="425">
        <v>0.82600694444444112</v>
      </c>
      <c r="R120" s="356">
        <v>72</v>
      </c>
      <c r="S120" s="331">
        <v>0.83333333333333004</v>
      </c>
      <c r="T120" s="272">
        <v>72</v>
      </c>
      <c r="U120" s="273">
        <v>0.86421296296295969</v>
      </c>
      <c r="V120" s="272">
        <v>72</v>
      </c>
      <c r="W120" s="273"/>
      <c r="X120" s="332">
        <v>801</v>
      </c>
      <c r="Y120" s="272" t="s">
        <v>114</v>
      </c>
      <c r="Z120" s="398"/>
      <c r="AB120" s="1">
        <v>801</v>
      </c>
      <c r="AC120" s="111">
        <v>0.76898148148147838</v>
      </c>
      <c r="AD120" s="111">
        <v>0.77089120370370057</v>
      </c>
      <c r="AE120" s="111">
        <v>0.77276620370370053</v>
      </c>
      <c r="AF120" s="111">
        <v>0.77453703703703392</v>
      </c>
      <c r="AG120" s="111">
        <v>0.77756944444444132</v>
      </c>
      <c r="AH120" s="111">
        <v>0.77983796296295982</v>
      </c>
      <c r="AI120" s="111">
        <v>0.78234953703703392</v>
      </c>
      <c r="AJ120" s="111">
        <v>0.78436342592592279</v>
      </c>
      <c r="AK120" s="111">
        <v>0.78627314814814497</v>
      </c>
      <c r="AL120" s="111">
        <v>0.78788194444444126</v>
      </c>
      <c r="AM120" s="111">
        <v>0.78927083333333015</v>
      </c>
      <c r="AN120" s="111">
        <v>0.79083333333333017</v>
      </c>
      <c r="AO120" s="111">
        <v>0.79274305555555236</v>
      </c>
      <c r="AP120" s="111">
        <v>0.79432870370370046</v>
      </c>
      <c r="AQ120" s="111">
        <v>0.79568287037036711</v>
      </c>
      <c r="AR120" s="111">
        <v>0.79740740740740412</v>
      </c>
      <c r="AS120" s="111">
        <v>0.79879629629629301</v>
      </c>
      <c r="AT120" s="111">
        <v>0.80031249999999676</v>
      </c>
      <c r="AU120" s="111">
        <v>0.80192129629629305</v>
      </c>
      <c r="AV120" s="111">
        <v>0.80371527777777452</v>
      </c>
      <c r="AW120" s="111">
        <v>0.80547453703703376</v>
      </c>
      <c r="AX120" s="111">
        <v>0.80752314814814485</v>
      </c>
      <c r="AY120" s="111">
        <v>0.81027777777777443</v>
      </c>
      <c r="AZ120" s="111">
        <v>0.81206018518518186</v>
      </c>
      <c r="BA120" s="111">
        <v>0.81464120370370041</v>
      </c>
      <c r="BB120" s="1" t="s">
        <v>104</v>
      </c>
      <c r="BC120" s="1">
        <v>801</v>
      </c>
      <c r="BD120" s="111">
        <v>0.81880787037036706</v>
      </c>
      <c r="BE120" s="111">
        <v>0.82144675925925592</v>
      </c>
      <c r="BF120" s="111">
        <v>0.82321759259258931</v>
      </c>
      <c r="BG120" s="111">
        <v>0.82600694444444112</v>
      </c>
      <c r="BH120" s="111">
        <v>0.82822916666666335</v>
      </c>
      <c r="BI120" s="111">
        <v>0.82997685185184855</v>
      </c>
      <c r="BJ120" s="111">
        <v>0.83177083333333002</v>
      </c>
      <c r="BK120" s="111">
        <v>0.83333333333333004</v>
      </c>
      <c r="BL120" s="111">
        <v>0.83489583333333006</v>
      </c>
      <c r="BM120" s="111">
        <v>0.83614583333333004</v>
      </c>
      <c r="BN120" s="111">
        <v>0.8378819444444412</v>
      </c>
      <c r="BO120" s="111">
        <v>0.83925925925925604</v>
      </c>
      <c r="BP120" s="111">
        <v>0.8408333333333301</v>
      </c>
      <c r="BQ120" s="111">
        <v>0.84293981481481162</v>
      </c>
      <c r="BR120" s="111">
        <v>0.84446759259258941</v>
      </c>
      <c r="BS120" s="111">
        <v>0.84590277777777456</v>
      </c>
      <c r="BT120" s="111">
        <v>0.84756944444444127</v>
      </c>
      <c r="BU120" s="111">
        <v>0.84966435185184863</v>
      </c>
      <c r="BV120" s="111">
        <v>0.85173611111110792</v>
      </c>
      <c r="BW120" s="111">
        <v>0.85395833333333016</v>
      </c>
      <c r="BX120" s="111">
        <v>0.85612268518518198</v>
      </c>
      <c r="BY120" s="111">
        <v>0.85881944444444125</v>
      </c>
      <c r="BZ120" s="111">
        <v>0.86057870370370049</v>
      </c>
      <c r="CA120" s="111">
        <v>0.86233796296295973</v>
      </c>
      <c r="CB120" s="111">
        <v>0.86421296296295969</v>
      </c>
      <c r="CC120" s="1" t="s">
        <v>114</v>
      </c>
    </row>
    <row r="121" spans="1:81" s="1" customFormat="1" ht="24" customHeight="1" x14ac:dyDescent="0.25">
      <c r="A121" s="332">
        <v>823</v>
      </c>
      <c r="B121" s="273"/>
      <c r="C121" s="272"/>
      <c r="D121" s="273">
        <v>0.76745370370370158</v>
      </c>
      <c r="E121" s="273">
        <v>0.77337962962962647</v>
      </c>
      <c r="F121" s="272">
        <v>47</v>
      </c>
      <c r="G121" s="331">
        <v>0.80471064814814486</v>
      </c>
      <c r="H121" s="272">
        <v>47</v>
      </c>
      <c r="I121" s="273">
        <v>0.81192129629629295</v>
      </c>
      <c r="J121" s="272">
        <v>47</v>
      </c>
      <c r="K121" s="273">
        <v>0.81903935185184851</v>
      </c>
      <c r="L121" s="272">
        <v>47</v>
      </c>
      <c r="M121" s="272" t="s">
        <v>104</v>
      </c>
      <c r="N121" s="332">
        <v>823</v>
      </c>
      <c r="O121" s="273">
        <v>0.82320601851851516</v>
      </c>
      <c r="P121" s="272">
        <v>47</v>
      </c>
      <c r="Q121" s="273">
        <v>0.83040509259258921</v>
      </c>
      <c r="R121" s="272">
        <v>47</v>
      </c>
      <c r="S121" s="331">
        <v>0.83773148148147814</v>
      </c>
      <c r="T121" s="272">
        <v>50</v>
      </c>
      <c r="U121" s="273">
        <v>0.86861111111110778</v>
      </c>
      <c r="V121" s="272">
        <v>50</v>
      </c>
      <c r="W121" s="273"/>
      <c r="X121" s="332">
        <v>823</v>
      </c>
      <c r="Y121" s="272" t="s">
        <v>115</v>
      </c>
      <c r="Z121" s="398"/>
      <c r="AB121" s="1">
        <v>823</v>
      </c>
      <c r="AC121" s="111">
        <v>0.77337962962962647</v>
      </c>
      <c r="AD121" s="111">
        <v>0.77528935185184866</v>
      </c>
      <c r="AE121" s="111">
        <v>0.77716435185184862</v>
      </c>
      <c r="AF121" s="111">
        <v>0.77893518518518201</v>
      </c>
      <c r="AG121" s="111">
        <v>0.78196759259258941</v>
      </c>
      <c r="AH121" s="111">
        <v>0.78423611111110791</v>
      </c>
      <c r="AI121" s="111">
        <v>0.78674768518518201</v>
      </c>
      <c r="AJ121" s="111">
        <v>0.78876157407407088</v>
      </c>
      <c r="AK121" s="111">
        <v>0.79067129629629307</v>
      </c>
      <c r="AL121" s="111">
        <v>0.79228009259258936</v>
      </c>
      <c r="AM121" s="111">
        <v>0.79366898148147824</v>
      </c>
      <c r="AN121" s="111">
        <v>0.79523148148147826</v>
      </c>
      <c r="AO121" s="111">
        <v>0.79714120370370045</v>
      </c>
      <c r="AP121" s="111">
        <v>0.79872685185184855</v>
      </c>
      <c r="AQ121" s="111">
        <v>0.80008101851851521</v>
      </c>
      <c r="AR121" s="111">
        <v>0.80180555555555222</v>
      </c>
      <c r="AS121" s="111">
        <v>0.8031944444444411</v>
      </c>
      <c r="AT121" s="111">
        <v>0.80471064814814486</v>
      </c>
      <c r="AU121" s="111">
        <v>0.80631944444444115</v>
      </c>
      <c r="AV121" s="111">
        <v>0.80811342592592261</v>
      </c>
      <c r="AW121" s="111">
        <v>0.80987268518518185</v>
      </c>
      <c r="AX121" s="111">
        <v>0.81192129629629295</v>
      </c>
      <c r="AY121" s="111">
        <v>0.81467592592592253</v>
      </c>
      <c r="AZ121" s="111">
        <v>0.81645833333332996</v>
      </c>
      <c r="BA121" s="111">
        <v>0.81903935185184851</v>
      </c>
      <c r="BB121" s="1" t="s">
        <v>104</v>
      </c>
      <c r="BC121" s="1">
        <v>823</v>
      </c>
      <c r="BD121" s="111">
        <v>0.82320601851851516</v>
      </c>
      <c r="BE121" s="111">
        <v>0.82584490740740402</v>
      </c>
      <c r="BF121" s="111">
        <v>0.8276157407407374</v>
      </c>
      <c r="BG121" s="111">
        <v>0.83040509259258921</v>
      </c>
      <c r="BH121" s="111">
        <v>0.83262731481481145</v>
      </c>
      <c r="BI121" s="111">
        <v>0.83437499999999665</v>
      </c>
      <c r="BJ121" s="111">
        <v>0.83616898148147811</v>
      </c>
      <c r="BK121" s="111">
        <v>0.83773148148147814</v>
      </c>
      <c r="BL121" s="111">
        <v>0.83929398148147816</v>
      </c>
      <c r="BM121" s="111">
        <v>0.84054398148147813</v>
      </c>
      <c r="BN121" s="111">
        <v>0.84228009259258929</v>
      </c>
      <c r="BO121" s="111">
        <v>0.84365740740740414</v>
      </c>
      <c r="BP121" s="111">
        <v>0.8452314814814782</v>
      </c>
      <c r="BQ121" s="111">
        <v>0.84733796296295971</v>
      </c>
      <c r="BR121" s="111">
        <v>0.84886574074073751</v>
      </c>
      <c r="BS121" s="111">
        <v>0.85030092592592266</v>
      </c>
      <c r="BT121" s="111">
        <v>0.85196759259258936</v>
      </c>
      <c r="BU121" s="111">
        <v>0.85406249999999673</v>
      </c>
      <c r="BV121" s="111">
        <v>0.85613425925925601</v>
      </c>
      <c r="BW121" s="111">
        <v>0.85835648148147825</v>
      </c>
      <c r="BX121" s="111">
        <v>0.86052083333333007</v>
      </c>
      <c r="BY121" s="111">
        <v>0.86321759259258934</v>
      </c>
      <c r="BZ121" s="111">
        <v>0.86497685185184858</v>
      </c>
      <c r="CA121" s="111">
        <v>0.86673611111110782</v>
      </c>
      <c r="CB121" s="111">
        <v>0.86861111111110778</v>
      </c>
      <c r="CC121" s="1" t="s">
        <v>115</v>
      </c>
    </row>
    <row r="122" spans="1:81" s="1" customFormat="1" ht="24" customHeight="1" x14ac:dyDescent="0.25">
      <c r="A122" s="332">
        <v>803</v>
      </c>
      <c r="B122" s="273"/>
      <c r="C122" s="272"/>
      <c r="D122" s="273">
        <v>0.77185185185184968</v>
      </c>
      <c r="E122" s="273">
        <v>0.77777777777777457</v>
      </c>
      <c r="F122" s="272">
        <v>69</v>
      </c>
      <c r="G122" s="331">
        <v>0.80910879629629295</v>
      </c>
      <c r="H122" s="272">
        <v>69</v>
      </c>
      <c r="I122" s="273">
        <v>0.81631944444444104</v>
      </c>
      <c r="J122" s="272">
        <v>69</v>
      </c>
      <c r="K122" s="273">
        <v>0.8234374999999966</v>
      </c>
      <c r="L122" s="272">
        <v>69</v>
      </c>
      <c r="M122" s="272" t="s">
        <v>104</v>
      </c>
      <c r="N122" s="332">
        <v>803</v>
      </c>
      <c r="O122" s="273">
        <v>0.82760416666666325</v>
      </c>
      <c r="P122" s="272">
        <v>69</v>
      </c>
      <c r="Q122" s="273">
        <v>0.83480324074073731</v>
      </c>
      <c r="R122" s="272">
        <v>69</v>
      </c>
      <c r="S122" s="331">
        <v>0.84212962962962623</v>
      </c>
      <c r="T122" s="272">
        <v>58</v>
      </c>
      <c r="U122" s="273">
        <v>0.87300925925925588</v>
      </c>
      <c r="V122" s="272">
        <v>58</v>
      </c>
      <c r="W122" s="273"/>
      <c r="X122" s="332">
        <v>803</v>
      </c>
      <c r="Y122" s="272" t="s">
        <v>114</v>
      </c>
      <c r="Z122" s="398"/>
      <c r="AB122" s="1">
        <v>803</v>
      </c>
      <c r="AC122" s="111">
        <v>0.77777777777777457</v>
      </c>
      <c r="AD122" s="111">
        <v>0.77968749999999676</v>
      </c>
      <c r="AE122" s="111">
        <v>0.78156249999999672</v>
      </c>
      <c r="AF122" s="111">
        <v>0.78333333333333011</v>
      </c>
      <c r="AG122" s="111">
        <v>0.78636574074073751</v>
      </c>
      <c r="AH122" s="111">
        <v>0.78863425925925601</v>
      </c>
      <c r="AI122" s="111">
        <v>0.79114583333333011</v>
      </c>
      <c r="AJ122" s="111">
        <v>0.79315972222221898</v>
      </c>
      <c r="AK122" s="111">
        <v>0.79506944444444116</v>
      </c>
      <c r="AL122" s="111">
        <v>0.79667824074073745</v>
      </c>
      <c r="AM122" s="111">
        <v>0.79806712962962634</v>
      </c>
      <c r="AN122" s="111">
        <v>0.79962962962962636</v>
      </c>
      <c r="AO122" s="111">
        <v>0.80153935185184855</v>
      </c>
      <c r="AP122" s="111">
        <v>0.80312499999999665</v>
      </c>
      <c r="AQ122" s="111">
        <v>0.8044791666666633</v>
      </c>
      <c r="AR122" s="111">
        <v>0.80620370370370031</v>
      </c>
      <c r="AS122" s="111">
        <v>0.8075925925925892</v>
      </c>
      <c r="AT122" s="111">
        <v>0.80910879629629295</v>
      </c>
      <c r="AU122" s="111">
        <v>0.81071759259258924</v>
      </c>
      <c r="AV122" s="111">
        <v>0.81251157407407071</v>
      </c>
      <c r="AW122" s="111">
        <v>0.81427083333332995</v>
      </c>
      <c r="AX122" s="111">
        <v>0.81631944444444104</v>
      </c>
      <c r="AY122" s="111">
        <v>0.81907407407407062</v>
      </c>
      <c r="AZ122" s="111">
        <v>0.82085648148147805</v>
      </c>
      <c r="BA122" s="111">
        <v>0.8234374999999966</v>
      </c>
      <c r="BB122" s="1" t="s">
        <v>104</v>
      </c>
      <c r="BC122" s="1">
        <v>803</v>
      </c>
      <c r="BD122" s="111">
        <v>0.82760416666666325</v>
      </c>
      <c r="BE122" s="111">
        <v>0.83024305555555211</v>
      </c>
      <c r="BF122" s="111">
        <v>0.8320138888888855</v>
      </c>
      <c r="BG122" s="111">
        <v>0.83480324074073731</v>
      </c>
      <c r="BH122" s="111">
        <v>0.83702546296295954</v>
      </c>
      <c r="BI122" s="111">
        <v>0.83877314814814474</v>
      </c>
      <c r="BJ122" s="111">
        <v>0.84056712962962621</v>
      </c>
      <c r="BK122" s="111">
        <v>0.84212962962962623</v>
      </c>
      <c r="BL122" s="111">
        <v>0.84369212962962625</v>
      </c>
      <c r="BM122" s="111">
        <v>0.84494212962962623</v>
      </c>
      <c r="BN122" s="111">
        <v>0.84667824074073739</v>
      </c>
      <c r="BO122" s="111">
        <v>0.84805555555555223</v>
      </c>
      <c r="BP122" s="111">
        <v>0.84962962962962629</v>
      </c>
      <c r="BQ122" s="111">
        <v>0.85173611111110781</v>
      </c>
      <c r="BR122" s="111">
        <v>0.8532638888888856</v>
      </c>
      <c r="BS122" s="111">
        <v>0.85469907407407075</v>
      </c>
      <c r="BT122" s="111">
        <v>0.85636574074073746</v>
      </c>
      <c r="BU122" s="111">
        <v>0.85846064814814482</v>
      </c>
      <c r="BV122" s="111">
        <v>0.86053240740740411</v>
      </c>
      <c r="BW122" s="111">
        <v>0.86275462962962635</v>
      </c>
      <c r="BX122" s="111">
        <v>0.86491898148147817</v>
      </c>
      <c r="BY122" s="111">
        <v>0.86761574074073744</v>
      </c>
      <c r="BZ122" s="111">
        <v>0.86937499999999668</v>
      </c>
      <c r="CA122" s="111">
        <v>0.87113425925925592</v>
      </c>
      <c r="CB122" s="111">
        <v>0.87300925925925588</v>
      </c>
      <c r="CC122" s="1" t="s">
        <v>114</v>
      </c>
    </row>
    <row r="123" spans="1:81" s="1" customFormat="1" ht="24" customHeight="1" x14ac:dyDescent="0.25">
      <c r="A123" s="332">
        <v>804</v>
      </c>
      <c r="B123" s="273"/>
      <c r="C123" s="272"/>
      <c r="D123" s="273">
        <v>0.77624999999999778</v>
      </c>
      <c r="E123" s="273">
        <v>0.78217592592592267</v>
      </c>
      <c r="F123" s="272">
        <v>71</v>
      </c>
      <c r="G123" s="331">
        <v>0.81350694444444105</v>
      </c>
      <c r="H123" s="272">
        <v>71</v>
      </c>
      <c r="I123" s="273">
        <v>0.82071759259258914</v>
      </c>
      <c r="J123" s="272">
        <v>71</v>
      </c>
      <c r="K123" s="273">
        <v>0.8278356481481447</v>
      </c>
      <c r="L123" s="272">
        <v>71</v>
      </c>
      <c r="M123" s="272" t="s">
        <v>104</v>
      </c>
      <c r="N123" s="332">
        <v>804</v>
      </c>
      <c r="O123" s="273">
        <v>0.83333333333333337</v>
      </c>
      <c r="P123" s="272">
        <v>71</v>
      </c>
      <c r="Q123" s="273">
        <v>0.84053240740740742</v>
      </c>
      <c r="R123" s="272">
        <v>71</v>
      </c>
      <c r="S123" s="331">
        <v>0.84785879629629635</v>
      </c>
      <c r="T123" s="272">
        <v>52</v>
      </c>
      <c r="U123" s="273">
        <v>0.87873842592592599</v>
      </c>
      <c r="V123" s="272">
        <v>52</v>
      </c>
      <c r="W123" s="273"/>
      <c r="X123" s="332">
        <v>804</v>
      </c>
      <c r="Y123" s="272" t="s">
        <v>115</v>
      </c>
      <c r="Z123" s="398"/>
      <c r="AB123" s="1">
        <v>804</v>
      </c>
      <c r="AC123" s="111">
        <v>0.78217592592592267</v>
      </c>
      <c r="AD123" s="111">
        <v>0.78408564814814485</v>
      </c>
      <c r="AE123" s="111">
        <v>0.78596064814814481</v>
      </c>
      <c r="AF123" s="111">
        <v>0.7877314814814782</v>
      </c>
      <c r="AG123" s="111">
        <v>0.7907638888888856</v>
      </c>
      <c r="AH123" s="111">
        <v>0.79303240740740411</v>
      </c>
      <c r="AI123" s="111">
        <v>0.7955439814814782</v>
      </c>
      <c r="AJ123" s="111">
        <v>0.79755787037036707</v>
      </c>
      <c r="AK123" s="111">
        <v>0.79946759259258926</v>
      </c>
      <c r="AL123" s="111">
        <v>0.80107638888888555</v>
      </c>
      <c r="AM123" s="111">
        <v>0.80246527777777443</v>
      </c>
      <c r="AN123" s="111">
        <v>0.80402777777777446</v>
      </c>
      <c r="AO123" s="111">
        <v>0.80593749999999664</v>
      </c>
      <c r="AP123" s="111">
        <v>0.80752314814814474</v>
      </c>
      <c r="AQ123" s="111">
        <v>0.8088773148148114</v>
      </c>
      <c r="AR123" s="111">
        <v>0.81060185185184841</v>
      </c>
      <c r="AS123" s="111">
        <v>0.81199074074073729</v>
      </c>
      <c r="AT123" s="111">
        <v>0.81350694444444105</v>
      </c>
      <c r="AU123" s="111">
        <v>0.81511574074073734</v>
      </c>
      <c r="AV123" s="111">
        <v>0.8169097222222188</v>
      </c>
      <c r="AW123" s="111">
        <v>0.81866898148147804</v>
      </c>
      <c r="AX123" s="111">
        <v>0.82071759259258914</v>
      </c>
      <c r="AY123" s="111">
        <v>0.82347222222221872</v>
      </c>
      <c r="AZ123" s="111">
        <v>0.82525462962962615</v>
      </c>
      <c r="BA123" s="111">
        <v>0.8278356481481447</v>
      </c>
      <c r="BB123" s="1" t="s">
        <v>104</v>
      </c>
      <c r="BC123" s="1">
        <v>804</v>
      </c>
      <c r="BD123" s="111">
        <v>0.83333333333333337</v>
      </c>
      <c r="BE123" s="111">
        <v>0.83597222222222223</v>
      </c>
      <c r="BF123" s="111">
        <v>0.83774305555555562</v>
      </c>
      <c r="BG123" s="111">
        <v>0.84053240740740742</v>
      </c>
      <c r="BH123" s="111">
        <v>0.84275462962962966</v>
      </c>
      <c r="BI123" s="111">
        <v>0.84450231481481486</v>
      </c>
      <c r="BJ123" s="111">
        <v>0.84629629629629632</v>
      </c>
      <c r="BK123" s="111">
        <v>0.84785879629629635</v>
      </c>
      <c r="BL123" s="111">
        <v>0.84942129629629637</v>
      </c>
      <c r="BM123" s="111">
        <v>0.85067129629629634</v>
      </c>
      <c r="BN123" s="111">
        <v>0.8524074074074075</v>
      </c>
      <c r="BO123" s="111">
        <v>0.85378472222222235</v>
      </c>
      <c r="BP123" s="111">
        <v>0.85535879629629641</v>
      </c>
      <c r="BQ123" s="111">
        <v>0.85746527777777792</v>
      </c>
      <c r="BR123" s="111">
        <v>0.85899305555555572</v>
      </c>
      <c r="BS123" s="111">
        <v>0.86042824074074087</v>
      </c>
      <c r="BT123" s="111">
        <v>0.86209490740740757</v>
      </c>
      <c r="BU123" s="111">
        <v>0.86418981481481494</v>
      </c>
      <c r="BV123" s="111">
        <v>0.86626157407407423</v>
      </c>
      <c r="BW123" s="111">
        <v>0.86848379629629646</v>
      </c>
      <c r="BX123" s="111">
        <v>0.87064814814814828</v>
      </c>
      <c r="BY123" s="111">
        <v>0.87334490740740756</v>
      </c>
      <c r="BZ123" s="111">
        <v>0.87510416666666679</v>
      </c>
      <c r="CA123" s="111">
        <v>0.87686342592592603</v>
      </c>
      <c r="CB123" s="111">
        <v>0.87873842592592599</v>
      </c>
      <c r="CC123" s="1" t="s">
        <v>115</v>
      </c>
    </row>
    <row r="124" spans="1:81" s="1" customFormat="1" ht="24" customHeight="1" x14ac:dyDescent="0.25">
      <c r="A124" s="332">
        <v>805</v>
      </c>
      <c r="B124" s="273"/>
      <c r="C124" s="272"/>
      <c r="D124" s="273">
        <v>0.78064814814814587</v>
      </c>
      <c r="E124" s="273">
        <v>0.78657407407407076</v>
      </c>
      <c r="F124" s="272">
        <v>43</v>
      </c>
      <c r="G124" s="331">
        <v>0.81790509259258914</v>
      </c>
      <c r="H124" s="272">
        <v>43</v>
      </c>
      <c r="I124" s="273">
        <v>0.82511574074073724</v>
      </c>
      <c r="J124" s="272">
        <v>43</v>
      </c>
      <c r="K124" s="273">
        <v>0.83223379629629279</v>
      </c>
      <c r="L124" s="272">
        <v>43</v>
      </c>
      <c r="M124" s="272" t="s">
        <v>104</v>
      </c>
      <c r="N124" s="332">
        <v>805</v>
      </c>
      <c r="O124" s="273">
        <v>0.83640046296295945</v>
      </c>
      <c r="P124" s="272">
        <v>43</v>
      </c>
      <c r="Q124" s="273">
        <v>0.8435995370370335</v>
      </c>
      <c r="R124" s="272">
        <v>43</v>
      </c>
      <c r="S124" s="331"/>
      <c r="T124" s="428"/>
      <c r="U124" s="429"/>
      <c r="V124" s="428">
        <v>43</v>
      </c>
      <c r="W124" s="429">
        <v>0.85748842592592234</v>
      </c>
      <c r="X124" s="332">
        <v>805</v>
      </c>
      <c r="Y124" s="278" t="s">
        <v>117</v>
      </c>
      <c r="Z124" s="398"/>
      <c r="AB124" s="1">
        <v>805</v>
      </c>
      <c r="AC124" s="111">
        <v>0.78657407407407076</v>
      </c>
      <c r="AD124" s="111">
        <v>0.78848379629629295</v>
      </c>
      <c r="AE124" s="111">
        <v>0.79035879629629291</v>
      </c>
      <c r="AF124" s="111">
        <v>0.7921296296296263</v>
      </c>
      <c r="AG124" s="111">
        <v>0.7951620370370337</v>
      </c>
      <c r="AH124" s="111">
        <v>0.7974305555555522</v>
      </c>
      <c r="AI124" s="111">
        <v>0.7999421296296263</v>
      </c>
      <c r="AJ124" s="111">
        <v>0.80195601851851517</v>
      </c>
      <c r="AK124" s="111">
        <v>0.80386574074073736</v>
      </c>
      <c r="AL124" s="111">
        <v>0.80547453703703364</v>
      </c>
      <c r="AM124" s="111">
        <v>0.80686342592592253</v>
      </c>
      <c r="AN124" s="111">
        <v>0.80842592592592255</v>
      </c>
      <c r="AO124" s="111">
        <v>0.81033564814814474</v>
      </c>
      <c r="AP124" s="111">
        <v>0.81192129629629284</v>
      </c>
      <c r="AQ124" s="111">
        <v>0.81327546296295949</v>
      </c>
      <c r="AR124" s="111">
        <v>0.81499999999999651</v>
      </c>
      <c r="AS124" s="111">
        <v>0.81638888888888539</v>
      </c>
      <c r="AT124" s="111">
        <v>0.81790509259258914</v>
      </c>
      <c r="AU124" s="111">
        <v>0.81951388888888543</v>
      </c>
      <c r="AV124" s="111">
        <v>0.8213078703703669</v>
      </c>
      <c r="AW124" s="111">
        <v>0.82306712962962614</v>
      </c>
      <c r="AX124" s="111">
        <v>0.82511574074073724</v>
      </c>
      <c r="AY124" s="111">
        <v>0.82787037037036681</v>
      </c>
      <c r="AZ124" s="111">
        <v>0.82965277777777424</v>
      </c>
      <c r="BA124" s="111">
        <v>0.83223379629629279</v>
      </c>
      <c r="BB124" s="1" t="s">
        <v>104</v>
      </c>
      <c r="BC124" s="1">
        <v>805</v>
      </c>
      <c r="BD124" s="111">
        <v>0.83640046296295945</v>
      </c>
      <c r="BE124" s="111">
        <v>0.8390393518518483</v>
      </c>
      <c r="BF124" s="111">
        <v>0.84081018518518169</v>
      </c>
      <c r="BG124" s="111">
        <v>0.8435995370370335</v>
      </c>
      <c r="BH124" s="111"/>
      <c r="BI124" s="111" t="s">
        <v>112</v>
      </c>
      <c r="BJ124" s="111"/>
      <c r="BK124" s="111"/>
      <c r="BL124" s="111"/>
      <c r="BM124" s="111"/>
      <c r="BN124" s="111"/>
      <c r="BO124" s="111"/>
      <c r="BP124" s="111"/>
      <c r="BQ124" s="111"/>
      <c r="BR124" s="111"/>
      <c r="BS124" s="111"/>
      <c r="BT124" s="111"/>
      <c r="BU124" s="111"/>
      <c r="BV124" s="111"/>
      <c r="BW124" s="111"/>
      <c r="BX124" s="111"/>
      <c r="BY124" s="111"/>
      <c r="BZ124" s="111"/>
      <c r="CA124" s="111">
        <v>0.85748842592592234</v>
      </c>
      <c r="CB124" s="111"/>
      <c r="CC124" s="1" t="s">
        <v>117</v>
      </c>
    </row>
    <row r="125" spans="1:81" s="1" customFormat="1" ht="24" customHeight="1" x14ac:dyDescent="0.25">
      <c r="A125" s="332">
        <v>806</v>
      </c>
      <c r="B125" s="273"/>
      <c r="C125" s="272"/>
      <c r="D125" s="273">
        <v>0.78504629629629397</v>
      </c>
      <c r="E125" s="273">
        <v>0.79097222222221886</v>
      </c>
      <c r="F125" s="272">
        <v>65</v>
      </c>
      <c r="G125" s="331">
        <v>0.82230324074073724</v>
      </c>
      <c r="H125" s="272">
        <v>48</v>
      </c>
      <c r="I125" s="273">
        <v>0.82951388888888533</v>
      </c>
      <c r="J125" s="272">
        <v>48</v>
      </c>
      <c r="K125" s="273">
        <v>0.83663194444444089</v>
      </c>
      <c r="L125" s="272">
        <v>48</v>
      </c>
      <c r="M125" s="272" t="s">
        <v>104</v>
      </c>
      <c r="N125" s="332">
        <v>806</v>
      </c>
      <c r="O125" s="273">
        <v>0.84079861111110754</v>
      </c>
      <c r="P125" s="272">
        <v>48</v>
      </c>
      <c r="Q125" s="273">
        <v>0.84799768518518159</v>
      </c>
      <c r="R125" s="272">
        <v>48</v>
      </c>
      <c r="S125" s="331">
        <v>0.85555555555555562</v>
      </c>
      <c r="T125" s="272">
        <v>66</v>
      </c>
      <c r="U125" s="273">
        <v>0.88620370370370016</v>
      </c>
      <c r="V125" s="272">
        <v>66</v>
      </c>
      <c r="W125" s="273"/>
      <c r="X125" s="332">
        <v>806</v>
      </c>
      <c r="Y125" s="272" t="s">
        <v>115</v>
      </c>
      <c r="Z125" s="398"/>
      <c r="AB125" s="1">
        <v>806</v>
      </c>
      <c r="AC125" s="111">
        <v>0.79097222222221886</v>
      </c>
      <c r="AD125" s="111">
        <v>0.79288194444444104</v>
      </c>
      <c r="AE125" s="111">
        <v>0.794756944444441</v>
      </c>
      <c r="AF125" s="111">
        <v>0.79652777777777439</v>
      </c>
      <c r="AG125" s="111">
        <v>0.79956018518518179</v>
      </c>
      <c r="AH125" s="111">
        <v>0.8018287037037003</v>
      </c>
      <c r="AI125" s="111">
        <v>0.80434027777777439</v>
      </c>
      <c r="AJ125" s="111">
        <v>0.80635416666666326</v>
      </c>
      <c r="AK125" s="111">
        <v>0.80826388888888545</v>
      </c>
      <c r="AL125" s="111">
        <v>0.80987268518518174</v>
      </c>
      <c r="AM125" s="111">
        <v>0.81126157407407062</v>
      </c>
      <c r="AN125" s="111">
        <v>0.81282407407407065</v>
      </c>
      <c r="AO125" s="111">
        <v>0.81473379629629283</v>
      </c>
      <c r="AP125" s="111">
        <v>0.81631944444444093</v>
      </c>
      <c r="AQ125" s="111">
        <v>0.81767361111110759</v>
      </c>
      <c r="AR125" s="111">
        <v>0.8193981481481446</v>
      </c>
      <c r="AS125" s="111">
        <v>0.82078703703703348</v>
      </c>
      <c r="AT125" s="111">
        <v>0.82230324074073724</v>
      </c>
      <c r="AU125" s="111">
        <v>0.82391203703703353</v>
      </c>
      <c r="AV125" s="111">
        <v>0.82570601851851499</v>
      </c>
      <c r="AW125" s="111">
        <v>0.82746527777777423</v>
      </c>
      <c r="AX125" s="111">
        <v>0.82951388888888533</v>
      </c>
      <c r="AY125" s="111">
        <v>0.83226851851851491</v>
      </c>
      <c r="AZ125" s="111">
        <v>0.83405092592592234</v>
      </c>
      <c r="BA125" s="111">
        <v>0.83663194444444089</v>
      </c>
      <c r="BB125" s="1" t="s">
        <v>104</v>
      </c>
      <c r="BC125" s="1">
        <v>806</v>
      </c>
      <c r="BD125" s="111">
        <v>0.84079861111110754</v>
      </c>
      <c r="BE125" s="111">
        <v>0.8434374999999964</v>
      </c>
      <c r="BF125" s="111">
        <v>0.84520833333332979</v>
      </c>
      <c r="BG125" s="111">
        <v>0.84799768518518159</v>
      </c>
      <c r="BH125" s="111">
        <v>0.85021990740740383</v>
      </c>
      <c r="BI125" s="111">
        <v>0.85196759259258903</v>
      </c>
      <c r="BJ125" s="111">
        <v>0.8537615740740705</v>
      </c>
      <c r="BK125" s="111">
        <v>0.85532407407407052</v>
      </c>
      <c r="BL125" s="111">
        <v>0.85688657407407054</v>
      </c>
      <c r="BM125" s="111">
        <v>0.85813657407407051</v>
      </c>
      <c r="BN125" s="111">
        <v>0.85987268518518167</v>
      </c>
      <c r="BO125" s="111">
        <v>0.86124999999999652</v>
      </c>
      <c r="BP125" s="111">
        <v>0.86282407407407058</v>
      </c>
      <c r="BQ125" s="111">
        <v>0.86493055555555209</v>
      </c>
      <c r="BR125" s="111">
        <v>0.86645833333332989</v>
      </c>
      <c r="BS125" s="111">
        <v>0.86789351851851504</v>
      </c>
      <c r="BT125" s="111">
        <v>0.86956018518518174</v>
      </c>
      <c r="BU125" s="111">
        <v>0.87165509259258911</v>
      </c>
      <c r="BV125" s="111">
        <v>0.8737268518518484</v>
      </c>
      <c r="BW125" s="111">
        <v>0.87594907407407063</v>
      </c>
      <c r="BX125" s="111">
        <v>0.87811342592592245</v>
      </c>
      <c r="BY125" s="111">
        <v>0.88081018518518173</v>
      </c>
      <c r="BZ125" s="111">
        <v>0.88256944444444096</v>
      </c>
      <c r="CA125" s="111">
        <v>0.8843287037037002</v>
      </c>
      <c r="CB125" s="111">
        <v>0.88620370370370016</v>
      </c>
      <c r="CC125" s="1" t="s">
        <v>115</v>
      </c>
    </row>
    <row r="126" spans="1:81" s="1" customFormat="1" ht="24" customHeight="1" x14ac:dyDescent="0.25">
      <c r="A126" s="332">
        <v>812</v>
      </c>
      <c r="B126" s="273"/>
      <c r="C126" s="272"/>
      <c r="D126" s="273">
        <v>0.78944444444444206</v>
      </c>
      <c r="E126" s="273">
        <v>0.79537037037036695</v>
      </c>
      <c r="F126" s="272">
        <v>74</v>
      </c>
      <c r="G126" s="331">
        <v>0.82670138888888534</v>
      </c>
      <c r="H126" s="272">
        <v>74</v>
      </c>
      <c r="I126" s="273">
        <v>0.83391203703703343</v>
      </c>
      <c r="J126" s="272">
        <v>74</v>
      </c>
      <c r="K126" s="273">
        <v>0.84103009259258898</v>
      </c>
      <c r="L126" s="272">
        <v>74</v>
      </c>
      <c r="M126" s="272" t="s">
        <v>104</v>
      </c>
      <c r="N126" s="332">
        <v>812</v>
      </c>
      <c r="O126" s="273">
        <v>0.84519675925925564</v>
      </c>
      <c r="P126" s="272">
        <v>74</v>
      </c>
      <c r="Q126" s="273">
        <v>0.85239583333332969</v>
      </c>
      <c r="R126" s="272">
        <v>74</v>
      </c>
      <c r="S126" s="331">
        <v>0.85972222222221861</v>
      </c>
      <c r="T126" s="356">
        <v>61</v>
      </c>
      <c r="U126" s="425">
        <v>0.89060185185184826</v>
      </c>
      <c r="V126" s="356">
        <v>61</v>
      </c>
      <c r="W126" s="273"/>
      <c r="X126" s="332">
        <v>812</v>
      </c>
      <c r="Y126" s="272" t="s">
        <v>114</v>
      </c>
      <c r="Z126" s="398"/>
      <c r="AB126" s="1">
        <v>812</v>
      </c>
      <c r="AC126" s="111">
        <v>0.79537037037036695</v>
      </c>
      <c r="AD126" s="111">
        <v>0.79728009259258914</v>
      </c>
      <c r="AE126" s="111">
        <v>0.7991550925925891</v>
      </c>
      <c r="AF126" s="111">
        <v>0.80092592592592249</v>
      </c>
      <c r="AG126" s="111">
        <v>0.80395833333332989</v>
      </c>
      <c r="AH126" s="111">
        <v>0.80622685185184839</v>
      </c>
      <c r="AI126" s="111">
        <v>0.80873842592592249</v>
      </c>
      <c r="AJ126" s="111">
        <v>0.81075231481481136</v>
      </c>
      <c r="AK126" s="111">
        <v>0.81266203703703355</v>
      </c>
      <c r="AL126" s="111">
        <v>0.81427083333332984</v>
      </c>
      <c r="AM126" s="111">
        <v>0.81565972222221872</v>
      </c>
      <c r="AN126" s="111">
        <v>0.81722222222221874</v>
      </c>
      <c r="AO126" s="111">
        <v>0.81913194444444093</v>
      </c>
      <c r="AP126" s="111">
        <v>0.82071759259258903</v>
      </c>
      <c r="AQ126" s="111">
        <v>0.82207175925925569</v>
      </c>
      <c r="AR126" s="111">
        <v>0.8237962962962927</v>
      </c>
      <c r="AS126" s="111">
        <v>0.82518518518518158</v>
      </c>
      <c r="AT126" s="111">
        <v>0.82670138888888534</v>
      </c>
      <c r="AU126" s="111">
        <v>0.82831018518518162</v>
      </c>
      <c r="AV126" s="111">
        <v>0.83010416666666309</v>
      </c>
      <c r="AW126" s="111">
        <v>0.83186342592592233</v>
      </c>
      <c r="AX126" s="111">
        <v>0.83391203703703343</v>
      </c>
      <c r="AY126" s="111">
        <v>0.83666666666666301</v>
      </c>
      <c r="AZ126" s="111">
        <v>0.83844907407407043</v>
      </c>
      <c r="BA126" s="111">
        <v>0.84103009259258898</v>
      </c>
      <c r="BB126" s="1" t="s">
        <v>104</v>
      </c>
      <c r="BC126" s="1">
        <v>812</v>
      </c>
      <c r="BD126" s="111">
        <v>0.84519675925925564</v>
      </c>
      <c r="BE126" s="111">
        <v>0.84783564814814449</v>
      </c>
      <c r="BF126" s="111">
        <v>0.84960648148147788</v>
      </c>
      <c r="BG126" s="111">
        <v>0.85239583333332969</v>
      </c>
      <c r="BH126" s="111">
        <v>0.85461805555555193</v>
      </c>
      <c r="BI126" s="111">
        <v>0.85636574074073712</v>
      </c>
      <c r="BJ126" s="111">
        <v>0.85815972222221859</v>
      </c>
      <c r="BK126" s="111">
        <v>0.85972222222221861</v>
      </c>
      <c r="BL126" s="111">
        <v>0.86128472222221863</v>
      </c>
      <c r="BM126" s="111">
        <v>0.86253472222221861</v>
      </c>
      <c r="BN126" s="111">
        <v>0.86427083333332977</v>
      </c>
      <c r="BO126" s="111">
        <v>0.86564814814814461</v>
      </c>
      <c r="BP126" s="111">
        <v>0.86722222222221867</v>
      </c>
      <c r="BQ126" s="111">
        <v>0.86932870370370019</v>
      </c>
      <c r="BR126" s="111">
        <v>0.87085648148147798</v>
      </c>
      <c r="BS126" s="111">
        <v>0.87229166666666313</v>
      </c>
      <c r="BT126" s="111">
        <v>0.87395833333332984</v>
      </c>
      <c r="BU126" s="111">
        <v>0.8760532407407372</v>
      </c>
      <c r="BV126" s="111">
        <v>0.87812499999999649</v>
      </c>
      <c r="BW126" s="111">
        <v>0.88034722222221873</v>
      </c>
      <c r="BX126" s="111">
        <v>0.88251157407407055</v>
      </c>
      <c r="BY126" s="111">
        <v>0.88520833333332982</v>
      </c>
      <c r="BZ126" s="111">
        <v>0.88696759259258906</v>
      </c>
      <c r="CA126" s="111">
        <v>0.8887268518518483</v>
      </c>
      <c r="CB126" s="111">
        <v>0.89060185185184826</v>
      </c>
      <c r="CC126" s="1" t="s">
        <v>114</v>
      </c>
    </row>
    <row r="127" spans="1:81" s="1" customFormat="1" ht="24" customHeight="1" x14ac:dyDescent="0.25">
      <c r="A127" s="332">
        <v>816</v>
      </c>
      <c r="B127" s="273"/>
      <c r="C127" s="272"/>
      <c r="D127" s="273">
        <v>0.79384259259259016</v>
      </c>
      <c r="E127" s="273">
        <v>0.79976851851851505</v>
      </c>
      <c r="F127" s="272">
        <v>59</v>
      </c>
      <c r="G127" s="331">
        <v>0.83109953703703343</v>
      </c>
      <c r="H127" s="272">
        <v>59</v>
      </c>
      <c r="I127" s="273">
        <v>0.83831018518518152</v>
      </c>
      <c r="J127" s="272">
        <v>59</v>
      </c>
      <c r="K127" s="273">
        <v>0.84542824074073708</v>
      </c>
      <c r="L127" s="272">
        <v>59</v>
      </c>
      <c r="M127" s="272" t="s">
        <v>104</v>
      </c>
      <c r="N127" s="332">
        <v>816</v>
      </c>
      <c r="O127" s="273">
        <v>0.84959490740740373</v>
      </c>
      <c r="P127" s="272">
        <v>59</v>
      </c>
      <c r="Q127" s="273">
        <v>0.85679398148147778</v>
      </c>
      <c r="R127" s="272">
        <v>59</v>
      </c>
      <c r="S127" s="331">
        <v>0.86412037037036671</v>
      </c>
      <c r="T127" s="272">
        <v>60</v>
      </c>
      <c r="U127" s="273">
        <v>0.89499999999999635</v>
      </c>
      <c r="V127" s="272">
        <v>60</v>
      </c>
      <c r="W127" s="273"/>
      <c r="X127" s="332">
        <v>816</v>
      </c>
      <c r="Y127" s="272" t="s">
        <v>115</v>
      </c>
      <c r="Z127" s="398"/>
      <c r="AB127" s="1">
        <v>816</v>
      </c>
      <c r="AC127" s="111">
        <v>0.79976851851851505</v>
      </c>
      <c r="AD127" s="111">
        <v>0.80167824074073724</v>
      </c>
      <c r="AE127" s="111">
        <v>0.8035532407407372</v>
      </c>
      <c r="AF127" s="111">
        <v>0.80532407407407058</v>
      </c>
      <c r="AG127" s="111">
        <v>0.80835648148147798</v>
      </c>
      <c r="AH127" s="111">
        <v>0.81062499999999649</v>
      </c>
      <c r="AI127" s="111">
        <v>0.81313657407407058</v>
      </c>
      <c r="AJ127" s="111">
        <v>0.81515046296295945</v>
      </c>
      <c r="AK127" s="111">
        <v>0.81706018518518164</v>
      </c>
      <c r="AL127" s="111">
        <v>0.81866898148147793</v>
      </c>
      <c r="AM127" s="111">
        <v>0.82005787037036681</v>
      </c>
      <c r="AN127" s="111">
        <v>0.82162037037036684</v>
      </c>
      <c r="AO127" s="111">
        <v>0.82353009259258902</v>
      </c>
      <c r="AP127" s="111">
        <v>0.82511574074073712</v>
      </c>
      <c r="AQ127" s="111">
        <v>0.82646990740740378</v>
      </c>
      <c r="AR127" s="111">
        <v>0.82819444444444079</v>
      </c>
      <c r="AS127" s="111">
        <v>0.82958333333332968</v>
      </c>
      <c r="AT127" s="111">
        <v>0.83109953703703343</v>
      </c>
      <c r="AU127" s="111">
        <v>0.83270833333332972</v>
      </c>
      <c r="AV127" s="111">
        <v>0.83450231481481119</v>
      </c>
      <c r="AW127" s="111">
        <v>0.83626157407407042</v>
      </c>
      <c r="AX127" s="111">
        <v>0.83831018518518152</v>
      </c>
      <c r="AY127" s="111">
        <v>0.8410648148148111</v>
      </c>
      <c r="AZ127" s="111">
        <v>0.84284722222221853</v>
      </c>
      <c r="BA127" s="111">
        <v>0.84542824074073708</v>
      </c>
      <c r="BB127" s="1" t="s">
        <v>104</v>
      </c>
      <c r="BC127" s="1">
        <v>816</v>
      </c>
      <c r="BD127" s="111">
        <v>0.84959490740740373</v>
      </c>
      <c r="BE127" s="111">
        <v>0.85223379629629259</v>
      </c>
      <c r="BF127" s="111">
        <v>0.85400462962962598</v>
      </c>
      <c r="BG127" s="111">
        <v>0.85679398148147778</v>
      </c>
      <c r="BH127" s="111">
        <v>0.85901620370370002</v>
      </c>
      <c r="BI127" s="111">
        <v>0.86076388888888522</v>
      </c>
      <c r="BJ127" s="111">
        <v>0.86255787037036669</v>
      </c>
      <c r="BK127" s="111">
        <v>0.86412037037036671</v>
      </c>
      <c r="BL127" s="111">
        <v>0.86568287037036673</v>
      </c>
      <c r="BM127" s="111">
        <v>0.8669328703703667</v>
      </c>
      <c r="BN127" s="111">
        <v>0.86866898148147786</v>
      </c>
      <c r="BO127" s="111">
        <v>0.87004629629629271</v>
      </c>
      <c r="BP127" s="111">
        <v>0.87162037037036677</v>
      </c>
      <c r="BQ127" s="111">
        <v>0.87372685185184829</v>
      </c>
      <c r="BR127" s="111">
        <v>0.87525462962962608</v>
      </c>
      <c r="BS127" s="111">
        <v>0.87668981481481123</v>
      </c>
      <c r="BT127" s="111">
        <v>0.87835648148147794</v>
      </c>
      <c r="BU127" s="111">
        <v>0.8804513888888853</v>
      </c>
      <c r="BV127" s="111">
        <v>0.88252314814814459</v>
      </c>
      <c r="BW127" s="111">
        <v>0.88474537037036682</v>
      </c>
      <c r="BX127" s="111">
        <v>0.88690972222221864</v>
      </c>
      <c r="BY127" s="111">
        <v>0.88960648148147792</v>
      </c>
      <c r="BZ127" s="111">
        <v>0.89136574074073716</v>
      </c>
      <c r="CA127" s="111">
        <v>0.89312499999999639</v>
      </c>
      <c r="CB127" s="111">
        <v>0.89499999999999635</v>
      </c>
      <c r="CC127" s="1" t="s">
        <v>115</v>
      </c>
    </row>
    <row r="128" spans="1:81" s="1" customFormat="1" ht="24" customHeight="1" x14ac:dyDescent="0.25">
      <c r="A128" s="332">
        <v>807</v>
      </c>
      <c r="B128" s="273"/>
      <c r="C128" s="272"/>
      <c r="D128" s="273">
        <v>0.79824074074073825</v>
      </c>
      <c r="E128" s="273">
        <v>0.80416666666666314</v>
      </c>
      <c r="F128" s="272">
        <v>76</v>
      </c>
      <c r="G128" s="331">
        <v>0.83549768518518153</v>
      </c>
      <c r="H128" s="272">
        <v>76</v>
      </c>
      <c r="I128" s="273">
        <v>0.84270833333332962</v>
      </c>
      <c r="J128" s="272">
        <v>76</v>
      </c>
      <c r="K128" s="273">
        <v>0.84982638888888518</v>
      </c>
      <c r="L128" s="272">
        <v>76</v>
      </c>
      <c r="M128" s="272" t="s">
        <v>104</v>
      </c>
      <c r="N128" s="332">
        <v>807</v>
      </c>
      <c r="O128" s="273">
        <v>0.85399305555555183</v>
      </c>
      <c r="P128" s="272">
        <v>76</v>
      </c>
      <c r="Q128" s="273">
        <v>0.86119212962962588</v>
      </c>
      <c r="R128" s="272">
        <v>76</v>
      </c>
      <c r="S128" s="331">
        <v>0.8685185185185148</v>
      </c>
      <c r="T128" s="272">
        <v>55</v>
      </c>
      <c r="U128" s="273">
        <v>0.89939814814814445</v>
      </c>
      <c r="V128" s="272">
        <v>55</v>
      </c>
      <c r="W128" s="273"/>
      <c r="X128" s="332">
        <v>807</v>
      </c>
      <c r="Y128" s="272" t="s">
        <v>114</v>
      </c>
      <c r="Z128" s="398"/>
      <c r="AB128" s="1">
        <v>807</v>
      </c>
      <c r="AC128" s="111">
        <v>0.80416666666666314</v>
      </c>
      <c r="AD128" s="111">
        <v>0.80607638888888533</v>
      </c>
      <c r="AE128" s="111">
        <v>0.80795138888888529</v>
      </c>
      <c r="AF128" s="111">
        <v>0.80972222222221868</v>
      </c>
      <c r="AG128" s="111">
        <v>0.81275462962962608</v>
      </c>
      <c r="AH128" s="111">
        <v>0.81502314814814458</v>
      </c>
      <c r="AI128" s="111">
        <v>0.81753472222221868</v>
      </c>
      <c r="AJ128" s="111">
        <v>0.81954861111110755</v>
      </c>
      <c r="AK128" s="111">
        <v>0.82145833333332974</v>
      </c>
      <c r="AL128" s="111">
        <v>0.82306712962962603</v>
      </c>
      <c r="AM128" s="111">
        <v>0.82445601851851491</v>
      </c>
      <c r="AN128" s="111">
        <v>0.82601851851851493</v>
      </c>
      <c r="AO128" s="111">
        <v>0.82792824074073712</v>
      </c>
      <c r="AP128" s="111">
        <v>0.82951388888888522</v>
      </c>
      <c r="AQ128" s="111">
        <v>0.83086805555555188</v>
      </c>
      <c r="AR128" s="111">
        <v>0.83259259259258889</v>
      </c>
      <c r="AS128" s="111">
        <v>0.83398148148147777</v>
      </c>
      <c r="AT128" s="111">
        <v>0.83549768518518153</v>
      </c>
      <c r="AU128" s="111">
        <v>0.83710648148147782</v>
      </c>
      <c r="AV128" s="111">
        <v>0.83890046296295928</v>
      </c>
      <c r="AW128" s="111">
        <v>0.84065972222221852</v>
      </c>
      <c r="AX128" s="111">
        <v>0.84270833333332962</v>
      </c>
      <c r="AY128" s="111">
        <v>0.8454629629629592</v>
      </c>
      <c r="AZ128" s="111">
        <v>0.84724537037036662</v>
      </c>
      <c r="BA128" s="111">
        <v>0.84982638888888518</v>
      </c>
      <c r="BB128" s="1" t="s">
        <v>104</v>
      </c>
      <c r="BC128" s="1">
        <v>807</v>
      </c>
      <c r="BD128" s="111">
        <v>0.85399305555555183</v>
      </c>
      <c r="BE128" s="111">
        <v>0.85663194444444068</v>
      </c>
      <c r="BF128" s="111">
        <v>0.85840277777777407</v>
      </c>
      <c r="BG128" s="111">
        <v>0.86119212962962588</v>
      </c>
      <c r="BH128" s="111">
        <v>0.86341435185184812</v>
      </c>
      <c r="BI128" s="111">
        <v>0.86516203703703332</v>
      </c>
      <c r="BJ128" s="111">
        <v>0.86695601851851478</v>
      </c>
      <c r="BK128" s="111">
        <v>0.8685185185185148</v>
      </c>
      <c r="BL128" s="111">
        <v>0.87008101851851483</v>
      </c>
      <c r="BM128" s="111">
        <v>0.8713310185185148</v>
      </c>
      <c r="BN128" s="111">
        <v>0.87306712962962596</v>
      </c>
      <c r="BO128" s="111">
        <v>0.8744444444444408</v>
      </c>
      <c r="BP128" s="111">
        <v>0.87601851851851487</v>
      </c>
      <c r="BQ128" s="111">
        <v>0.87812499999999638</v>
      </c>
      <c r="BR128" s="111">
        <v>0.87965277777777418</v>
      </c>
      <c r="BS128" s="111">
        <v>0.88108796296295933</v>
      </c>
      <c r="BT128" s="111">
        <v>0.88275462962962603</v>
      </c>
      <c r="BU128" s="111">
        <v>0.8848495370370334</v>
      </c>
      <c r="BV128" s="111">
        <v>0.88692129629629268</v>
      </c>
      <c r="BW128" s="111">
        <v>0.88914351851851492</v>
      </c>
      <c r="BX128" s="111">
        <v>0.89130787037036674</v>
      </c>
      <c r="BY128" s="111">
        <v>0.89400462962962601</v>
      </c>
      <c r="BZ128" s="111">
        <v>0.89576388888888525</v>
      </c>
      <c r="CA128" s="111">
        <v>0.89752314814814449</v>
      </c>
      <c r="CB128" s="111">
        <v>0.89939814814814445</v>
      </c>
      <c r="CC128" s="1" t="s">
        <v>114</v>
      </c>
    </row>
    <row r="129" spans="1:81" s="1" customFormat="1" ht="24" customHeight="1" x14ac:dyDescent="0.25">
      <c r="A129" s="332">
        <v>813</v>
      </c>
      <c r="B129" s="273"/>
      <c r="C129" s="272"/>
      <c r="D129" s="273">
        <v>0.80263888888888635</v>
      </c>
      <c r="E129" s="273">
        <v>0.80856481481481124</v>
      </c>
      <c r="F129" s="272">
        <v>78</v>
      </c>
      <c r="G129" s="331">
        <v>0.83989583333332962</v>
      </c>
      <c r="H129" s="272">
        <v>78</v>
      </c>
      <c r="I129" s="273">
        <v>0.84710648148147771</v>
      </c>
      <c r="J129" s="272">
        <v>78</v>
      </c>
      <c r="K129" s="273">
        <v>0.85422453703703327</v>
      </c>
      <c r="L129" s="272">
        <v>78</v>
      </c>
      <c r="M129" s="272" t="s">
        <v>104</v>
      </c>
      <c r="N129" s="332">
        <v>813</v>
      </c>
      <c r="O129" s="273">
        <v>0.85839120370369992</v>
      </c>
      <c r="P129" s="272">
        <v>78</v>
      </c>
      <c r="Q129" s="273">
        <v>0.86559027777777398</v>
      </c>
      <c r="R129" s="272">
        <v>78</v>
      </c>
      <c r="S129" s="331">
        <v>0.8729166666666629</v>
      </c>
      <c r="T129" s="272">
        <v>65</v>
      </c>
      <c r="U129" s="273">
        <v>0.90379629629629255</v>
      </c>
      <c r="V129" s="272">
        <v>65</v>
      </c>
      <c r="W129" s="273"/>
      <c r="X129" s="332">
        <v>813</v>
      </c>
      <c r="Y129" s="272" t="s">
        <v>115</v>
      </c>
      <c r="Z129" s="398"/>
      <c r="AB129" s="1">
        <v>813</v>
      </c>
      <c r="AC129" s="111">
        <v>0.80856481481481124</v>
      </c>
      <c r="AD129" s="111">
        <v>0.81047453703703343</v>
      </c>
      <c r="AE129" s="111">
        <v>0.81234953703703339</v>
      </c>
      <c r="AF129" s="111">
        <v>0.81412037037036677</v>
      </c>
      <c r="AG129" s="111">
        <v>0.81715277777777418</v>
      </c>
      <c r="AH129" s="111">
        <v>0.81942129629629268</v>
      </c>
      <c r="AI129" s="111">
        <v>0.82193287037036677</v>
      </c>
      <c r="AJ129" s="111">
        <v>0.82394675925925565</v>
      </c>
      <c r="AK129" s="111">
        <v>0.82585648148147783</v>
      </c>
      <c r="AL129" s="111">
        <v>0.82746527777777412</v>
      </c>
      <c r="AM129" s="111">
        <v>0.82885416666666301</v>
      </c>
      <c r="AN129" s="111">
        <v>0.83041666666666303</v>
      </c>
      <c r="AO129" s="111">
        <v>0.83232638888888522</v>
      </c>
      <c r="AP129" s="111">
        <v>0.83391203703703332</v>
      </c>
      <c r="AQ129" s="111">
        <v>0.83526620370369997</v>
      </c>
      <c r="AR129" s="111">
        <v>0.83699074074073698</v>
      </c>
      <c r="AS129" s="111">
        <v>0.83837962962962587</v>
      </c>
      <c r="AT129" s="111">
        <v>0.83989583333332962</v>
      </c>
      <c r="AU129" s="111">
        <v>0.84150462962962591</v>
      </c>
      <c r="AV129" s="111">
        <v>0.84329861111110738</v>
      </c>
      <c r="AW129" s="111">
        <v>0.84505787037036662</v>
      </c>
      <c r="AX129" s="111">
        <v>0.84710648148147771</v>
      </c>
      <c r="AY129" s="111">
        <v>0.84986111111110729</v>
      </c>
      <c r="AZ129" s="111">
        <v>0.85164351851851472</v>
      </c>
      <c r="BA129" s="111">
        <v>0.85422453703703327</v>
      </c>
      <c r="BB129" s="1" t="s">
        <v>104</v>
      </c>
      <c r="BC129" s="1">
        <v>813</v>
      </c>
      <c r="BD129" s="111">
        <v>0.85839120370369992</v>
      </c>
      <c r="BE129" s="111">
        <v>0.86103009259258878</v>
      </c>
      <c r="BF129" s="111">
        <v>0.86280092592592217</v>
      </c>
      <c r="BG129" s="111">
        <v>0.86559027777777398</v>
      </c>
      <c r="BH129" s="111">
        <v>0.86781249999999621</v>
      </c>
      <c r="BI129" s="111">
        <v>0.86956018518518141</v>
      </c>
      <c r="BJ129" s="111">
        <v>0.87135416666666288</v>
      </c>
      <c r="BK129" s="111">
        <v>0.8729166666666629</v>
      </c>
      <c r="BL129" s="111">
        <v>0.87447916666666292</v>
      </c>
      <c r="BM129" s="111">
        <v>0.87572916666666289</v>
      </c>
      <c r="BN129" s="111">
        <v>0.87746527777777406</v>
      </c>
      <c r="BO129" s="111">
        <v>0.8788425925925889</v>
      </c>
      <c r="BP129" s="111">
        <v>0.88041666666666296</v>
      </c>
      <c r="BQ129" s="111">
        <v>0.88252314814814448</v>
      </c>
      <c r="BR129" s="111">
        <v>0.88405092592592227</v>
      </c>
      <c r="BS129" s="111">
        <v>0.88548611111110742</v>
      </c>
      <c r="BT129" s="111">
        <v>0.88715277777777413</v>
      </c>
      <c r="BU129" s="111">
        <v>0.88924768518518149</v>
      </c>
      <c r="BV129" s="111">
        <v>0.89131944444444078</v>
      </c>
      <c r="BW129" s="111">
        <v>0.89354166666666301</v>
      </c>
      <c r="BX129" s="111">
        <v>0.89570601851851483</v>
      </c>
      <c r="BY129" s="111">
        <v>0.89840277777777411</v>
      </c>
      <c r="BZ129" s="111">
        <v>0.90016203703703335</v>
      </c>
      <c r="CA129" s="111">
        <v>0.90192129629629259</v>
      </c>
      <c r="CB129" s="111">
        <v>0.90379629629629255</v>
      </c>
      <c r="CC129" s="1" t="s">
        <v>115</v>
      </c>
    </row>
    <row r="130" spans="1:81" s="1" customFormat="1" ht="24" customHeight="1" x14ac:dyDescent="0.25">
      <c r="A130" s="332">
        <v>802</v>
      </c>
      <c r="B130" s="273"/>
      <c r="C130" s="272"/>
      <c r="D130" s="273">
        <v>0.80703703703703444</v>
      </c>
      <c r="E130" s="273">
        <v>0.81296296296295933</v>
      </c>
      <c r="F130" s="272">
        <v>44</v>
      </c>
      <c r="G130" s="331">
        <v>0.84429398148147772</v>
      </c>
      <c r="H130" s="272">
        <v>64</v>
      </c>
      <c r="I130" s="273">
        <v>0.85150462962962581</v>
      </c>
      <c r="J130" s="272">
        <v>64</v>
      </c>
      <c r="K130" s="273">
        <v>0.85862268518518137</v>
      </c>
      <c r="L130" s="272">
        <v>64</v>
      </c>
      <c r="M130" s="272" t="s">
        <v>104</v>
      </c>
      <c r="N130" s="332">
        <v>802</v>
      </c>
      <c r="O130" s="273">
        <v>0.86278935185184802</v>
      </c>
      <c r="P130" s="272">
        <v>64</v>
      </c>
      <c r="Q130" s="273">
        <v>0.86998842592592207</v>
      </c>
      <c r="R130" s="272">
        <v>64</v>
      </c>
      <c r="S130" s="331">
        <v>0.87731481481481099</v>
      </c>
      <c r="T130" s="272">
        <v>68</v>
      </c>
      <c r="U130" s="273">
        <v>0.90819444444444064</v>
      </c>
      <c r="V130" s="272">
        <v>68</v>
      </c>
      <c r="W130" s="273"/>
      <c r="X130" s="332">
        <v>802</v>
      </c>
      <c r="Y130" s="272" t="s">
        <v>114</v>
      </c>
      <c r="Z130" s="398"/>
      <c r="AB130" s="1">
        <v>802</v>
      </c>
      <c r="AC130" s="111">
        <v>0.81296296296295933</v>
      </c>
      <c r="AD130" s="111">
        <v>0.81487268518518152</v>
      </c>
      <c r="AE130" s="111">
        <v>0.81674768518518148</v>
      </c>
      <c r="AF130" s="111">
        <v>0.81851851851851487</v>
      </c>
      <c r="AG130" s="111">
        <v>0.82155092592592227</v>
      </c>
      <c r="AH130" s="111">
        <v>0.82381944444444077</v>
      </c>
      <c r="AI130" s="111">
        <v>0.82633101851851487</v>
      </c>
      <c r="AJ130" s="111">
        <v>0.82834490740740374</v>
      </c>
      <c r="AK130" s="111">
        <v>0.83025462962962593</v>
      </c>
      <c r="AL130" s="111">
        <v>0.83186342592592222</v>
      </c>
      <c r="AM130" s="111">
        <v>0.8332523148148111</v>
      </c>
      <c r="AN130" s="111">
        <v>0.83481481481481112</v>
      </c>
      <c r="AO130" s="111">
        <v>0.83672453703703331</v>
      </c>
      <c r="AP130" s="111">
        <v>0.83831018518518141</v>
      </c>
      <c r="AQ130" s="111">
        <v>0.83966435185184807</v>
      </c>
      <c r="AR130" s="111">
        <v>0.84138888888888508</v>
      </c>
      <c r="AS130" s="111">
        <v>0.84277777777777396</v>
      </c>
      <c r="AT130" s="111">
        <v>0.84429398148147772</v>
      </c>
      <c r="AU130" s="111">
        <v>0.84590277777777401</v>
      </c>
      <c r="AV130" s="111">
        <v>0.84769675925925547</v>
      </c>
      <c r="AW130" s="111">
        <v>0.84945601851851471</v>
      </c>
      <c r="AX130" s="111">
        <v>0.85150462962962581</v>
      </c>
      <c r="AY130" s="111">
        <v>0.85425925925925539</v>
      </c>
      <c r="AZ130" s="111">
        <v>0.85604166666666281</v>
      </c>
      <c r="BA130" s="111">
        <v>0.85862268518518137</v>
      </c>
      <c r="BB130" s="1" t="s">
        <v>104</v>
      </c>
      <c r="BC130" s="1">
        <v>802</v>
      </c>
      <c r="BD130" s="111">
        <v>0.86278935185184802</v>
      </c>
      <c r="BE130" s="111">
        <v>0.86542824074073688</v>
      </c>
      <c r="BF130" s="111">
        <v>0.86719907407407026</v>
      </c>
      <c r="BG130" s="111">
        <v>0.86998842592592207</v>
      </c>
      <c r="BH130" s="111">
        <v>0.87221064814814431</v>
      </c>
      <c r="BI130" s="111">
        <v>0.87395833333332951</v>
      </c>
      <c r="BJ130" s="111">
        <v>0.87575231481481097</v>
      </c>
      <c r="BK130" s="111">
        <v>0.87731481481481099</v>
      </c>
      <c r="BL130" s="111">
        <v>0.87887731481481102</v>
      </c>
      <c r="BM130" s="111">
        <v>0.88012731481481099</v>
      </c>
      <c r="BN130" s="111">
        <v>0.88186342592592215</v>
      </c>
      <c r="BO130" s="111">
        <v>0.883240740740737</v>
      </c>
      <c r="BP130" s="111">
        <v>0.88481481481481106</v>
      </c>
      <c r="BQ130" s="111">
        <v>0.88692129629629257</v>
      </c>
      <c r="BR130" s="111">
        <v>0.88844907407407037</v>
      </c>
      <c r="BS130" s="111">
        <v>0.88988425925925552</v>
      </c>
      <c r="BT130" s="111">
        <v>0.89155092592592222</v>
      </c>
      <c r="BU130" s="111">
        <v>0.89364583333332959</v>
      </c>
      <c r="BV130" s="111">
        <v>0.89571759259258887</v>
      </c>
      <c r="BW130" s="111">
        <v>0.89793981481481111</v>
      </c>
      <c r="BX130" s="111">
        <v>0.90010416666666293</v>
      </c>
      <c r="BY130" s="111">
        <v>0.9028009259259222</v>
      </c>
      <c r="BZ130" s="111">
        <v>0.90456018518518144</v>
      </c>
      <c r="CA130" s="111">
        <v>0.90631944444444068</v>
      </c>
      <c r="CB130" s="111">
        <v>0.90819444444444064</v>
      </c>
      <c r="CC130" s="1" t="s">
        <v>114</v>
      </c>
    </row>
    <row r="131" spans="1:81" s="1" customFormat="1" ht="24" customHeight="1" x14ac:dyDescent="0.25">
      <c r="A131" s="332">
        <v>815</v>
      </c>
      <c r="B131" s="273"/>
      <c r="C131" s="272"/>
      <c r="D131" s="273">
        <v>0.81143518518518254</v>
      </c>
      <c r="E131" s="273">
        <v>0.81736111111110743</v>
      </c>
      <c r="F131" s="272">
        <v>45</v>
      </c>
      <c r="G131" s="331">
        <v>0.84869212962962581</v>
      </c>
      <c r="H131" s="272">
        <v>45</v>
      </c>
      <c r="I131" s="273">
        <v>0.8559027777777739</v>
      </c>
      <c r="J131" s="272">
        <v>45</v>
      </c>
      <c r="K131" s="273">
        <v>0.86302083333332946</v>
      </c>
      <c r="L131" s="272">
        <v>45</v>
      </c>
      <c r="M131" s="272" t="s">
        <v>104</v>
      </c>
      <c r="N131" s="332">
        <v>815</v>
      </c>
      <c r="O131" s="273">
        <v>0.86718749999999611</v>
      </c>
      <c r="P131" s="272">
        <v>45</v>
      </c>
      <c r="Q131" s="273">
        <v>0.87438657407407017</v>
      </c>
      <c r="R131" s="272">
        <v>45</v>
      </c>
      <c r="S131" s="331"/>
      <c r="T131" s="428"/>
      <c r="U131" s="429"/>
      <c r="V131" s="428">
        <v>45</v>
      </c>
      <c r="W131" s="429">
        <v>0.88827546296295901</v>
      </c>
      <c r="X131" s="332">
        <v>815</v>
      </c>
      <c r="Y131" s="278" t="s">
        <v>117</v>
      </c>
      <c r="Z131" s="398"/>
      <c r="AB131" s="1">
        <v>815</v>
      </c>
      <c r="AC131" s="111">
        <v>0.81736111111110743</v>
      </c>
      <c r="AD131" s="111">
        <v>0.81927083333332962</v>
      </c>
      <c r="AE131" s="111">
        <v>0.82114583333332958</v>
      </c>
      <c r="AF131" s="111">
        <v>0.82291666666666297</v>
      </c>
      <c r="AG131" s="111">
        <v>0.82594907407407037</v>
      </c>
      <c r="AH131" s="111">
        <v>0.82821759259258887</v>
      </c>
      <c r="AI131" s="111">
        <v>0.83072916666666297</v>
      </c>
      <c r="AJ131" s="111">
        <v>0.83274305555555184</v>
      </c>
      <c r="AK131" s="111">
        <v>0.83465277777777402</v>
      </c>
      <c r="AL131" s="111">
        <v>0.83626157407407031</v>
      </c>
      <c r="AM131" s="111">
        <v>0.8376504629629592</v>
      </c>
      <c r="AN131" s="111">
        <v>0.83921296296295922</v>
      </c>
      <c r="AO131" s="111">
        <v>0.84112268518518141</v>
      </c>
      <c r="AP131" s="111">
        <v>0.84270833333332951</v>
      </c>
      <c r="AQ131" s="111">
        <v>0.84406249999999616</v>
      </c>
      <c r="AR131" s="111">
        <v>0.84578703703703317</v>
      </c>
      <c r="AS131" s="111">
        <v>0.84717592592592206</v>
      </c>
      <c r="AT131" s="111">
        <v>0.84869212962962581</v>
      </c>
      <c r="AU131" s="111">
        <v>0.8503009259259221</v>
      </c>
      <c r="AV131" s="111">
        <v>0.85209490740740357</v>
      </c>
      <c r="AW131" s="111">
        <v>0.85385416666666281</v>
      </c>
      <c r="AX131" s="111">
        <v>0.8559027777777739</v>
      </c>
      <c r="AY131" s="111">
        <v>0.85865740740740348</v>
      </c>
      <c r="AZ131" s="111">
        <v>0.86043981481481091</v>
      </c>
      <c r="BA131" s="111">
        <v>0.86302083333332946</v>
      </c>
      <c r="BB131" s="1" t="s">
        <v>104</v>
      </c>
      <c r="BC131" s="1">
        <v>815</v>
      </c>
      <c r="BD131" s="111">
        <v>0.86718749999999611</v>
      </c>
      <c r="BE131" s="111">
        <v>0.86982638888888497</v>
      </c>
      <c r="BF131" s="111">
        <v>0.87159722222221836</v>
      </c>
      <c r="BG131" s="111">
        <v>0.87438657407407017</v>
      </c>
      <c r="BH131" s="111"/>
      <c r="BI131" s="111" t="s">
        <v>112</v>
      </c>
      <c r="BJ131" s="111"/>
      <c r="BK131" s="111"/>
      <c r="BL131" s="111"/>
      <c r="BM131" s="111"/>
      <c r="BN131" s="111"/>
      <c r="BO131" s="111"/>
      <c r="BP131" s="111"/>
      <c r="BQ131" s="111"/>
      <c r="BR131" s="111"/>
      <c r="BS131" s="111"/>
      <c r="BT131" s="111"/>
      <c r="BU131" s="111"/>
      <c r="BV131" s="111"/>
      <c r="BW131" s="111"/>
      <c r="BX131" s="111"/>
      <c r="BY131" s="111"/>
      <c r="BZ131" s="111"/>
      <c r="CA131" s="111">
        <v>0.88827546296295901</v>
      </c>
      <c r="CB131" s="111"/>
      <c r="CC131" s="1" t="s">
        <v>117</v>
      </c>
    </row>
    <row r="132" spans="1:81" s="1" customFormat="1" ht="24" customHeight="1" x14ac:dyDescent="0.25">
      <c r="A132" s="332">
        <v>808</v>
      </c>
      <c r="B132" s="273"/>
      <c r="C132" s="272"/>
      <c r="D132" s="273">
        <v>0.81583333333333063</v>
      </c>
      <c r="E132" s="273">
        <v>0.82175925925925553</v>
      </c>
      <c r="F132" s="272">
        <v>81</v>
      </c>
      <c r="G132" s="331">
        <v>0.85309027777777391</v>
      </c>
      <c r="H132" s="272">
        <v>81</v>
      </c>
      <c r="I132" s="273">
        <v>0.860300925925922</v>
      </c>
      <c r="J132" s="272">
        <v>81</v>
      </c>
      <c r="K132" s="273">
        <v>0.86741898148147756</v>
      </c>
      <c r="L132" s="272">
        <v>81</v>
      </c>
      <c r="M132" s="272" t="s">
        <v>104</v>
      </c>
      <c r="N132" s="332">
        <v>808</v>
      </c>
      <c r="O132" s="273">
        <v>0.87158564814814421</v>
      </c>
      <c r="P132" s="272">
        <v>81</v>
      </c>
      <c r="Q132" s="273">
        <v>0.87878472222221826</v>
      </c>
      <c r="R132" s="272">
        <v>81</v>
      </c>
      <c r="S132" s="331">
        <v>0.88611111111110719</v>
      </c>
      <c r="T132" s="272">
        <v>69</v>
      </c>
      <c r="U132" s="273">
        <v>0.91699074074073683</v>
      </c>
      <c r="V132" s="272">
        <v>69</v>
      </c>
      <c r="W132" s="273"/>
      <c r="X132" s="332">
        <v>808</v>
      </c>
      <c r="Y132" s="272" t="s">
        <v>114</v>
      </c>
      <c r="Z132" s="398"/>
      <c r="AB132" s="1">
        <v>808</v>
      </c>
      <c r="AC132" s="111">
        <v>0.82175925925925553</v>
      </c>
      <c r="AD132" s="111">
        <v>0.82366898148147771</v>
      </c>
      <c r="AE132" s="111">
        <v>0.82554398148147767</v>
      </c>
      <c r="AF132" s="111">
        <v>0.82731481481481106</v>
      </c>
      <c r="AG132" s="111">
        <v>0.83034722222221846</v>
      </c>
      <c r="AH132" s="111">
        <v>0.83261574074073696</v>
      </c>
      <c r="AI132" s="111">
        <v>0.83512731481481106</v>
      </c>
      <c r="AJ132" s="111">
        <v>0.83714120370369993</v>
      </c>
      <c r="AK132" s="111">
        <v>0.83905092592592212</v>
      </c>
      <c r="AL132" s="111">
        <v>0.84065972222221841</v>
      </c>
      <c r="AM132" s="111">
        <v>0.84204861111110729</v>
      </c>
      <c r="AN132" s="111">
        <v>0.84361111111110731</v>
      </c>
      <c r="AO132" s="111">
        <v>0.8455208333333295</v>
      </c>
      <c r="AP132" s="111">
        <v>0.8471064814814776</v>
      </c>
      <c r="AQ132" s="111">
        <v>0.84846064814814426</v>
      </c>
      <c r="AR132" s="111">
        <v>0.85018518518518127</v>
      </c>
      <c r="AS132" s="111">
        <v>0.85157407407407015</v>
      </c>
      <c r="AT132" s="111">
        <v>0.85309027777777391</v>
      </c>
      <c r="AU132" s="111">
        <v>0.8546990740740702</v>
      </c>
      <c r="AV132" s="111">
        <v>0.85649305555555166</v>
      </c>
      <c r="AW132" s="111">
        <v>0.8582523148148109</v>
      </c>
      <c r="AX132" s="111">
        <v>0.860300925925922</v>
      </c>
      <c r="AY132" s="111">
        <v>0.86305555555555158</v>
      </c>
      <c r="AZ132" s="111">
        <v>0.86483796296295901</v>
      </c>
      <c r="BA132" s="111">
        <v>0.86741898148147756</v>
      </c>
      <c r="BB132" s="1" t="s">
        <v>104</v>
      </c>
      <c r="BC132" s="1">
        <v>808</v>
      </c>
      <c r="BD132" s="111">
        <v>0.87158564814814421</v>
      </c>
      <c r="BE132" s="111">
        <v>0.87422453703703307</v>
      </c>
      <c r="BF132" s="111">
        <v>0.87599537037036646</v>
      </c>
      <c r="BG132" s="111">
        <v>0.87878472222221826</v>
      </c>
      <c r="BH132" s="111">
        <v>0.8810069444444405</v>
      </c>
      <c r="BI132" s="111">
        <v>0.8827546296296257</v>
      </c>
      <c r="BJ132" s="111">
        <v>0.88454861111110716</v>
      </c>
      <c r="BK132" s="111">
        <v>0.88611111111110719</v>
      </c>
      <c r="BL132" s="111">
        <v>0.88767361111110721</v>
      </c>
      <c r="BM132" s="111">
        <v>0.88892361111110718</v>
      </c>
      <c r="BN132" s="111">
        <v>0.89065972222221834</v>
      </c>
      <c r="BO132" s="111">
        <v>0.89203703703703319</v>
      </c>
      <c r="BP132" s="111">
        <v>0.89361111111110725</v>
      </c>
      <c r="BQ132" s="111">
        <v>0.89571759259258876</v>
      </c>
      <c r="BR132" s="111">
        <v>0.89724537037036656</v>
      </c>
      <c r="BS132" s="111">
        <v>0.89868055555555171</v>
      </c>
      <c r="BT132" s="111">
        <v>0.90034722222221841</v>
      </c>
      <c r="BU132" s="111">
        <v>0.90244212962962578</v>
      </c>
      <c r="BV132" s="111">
        <v>0.90451388888888506</v>
      </c>
      <c r="BW132" s="111">
        <v>0.9067361111111073</v>
      </c>
      <c r="BX132" s="111">
        <v>0.90890046296295912</v>
      </c>
      <c r="BY132" s="111">
        <v>0.9115972222222184</v>
      </c>
      <c r="BZ132" s="111">
        <v>0.91335648148147763</v>
      </c>
      <c r="CA132" s="111">
        <v>0.91511574074073687</v>
      </c>
      <c r="CB132" s="111">
        <v>0.91699074074073683</v>
      </c>
      <c r="CC132" s="1" t="s">
        <v>114</v>
      </c>
    </row>
    <row r="133" spans="1:81" s="1" customFormat="1" ht="24" customHeight="1" x14ac:dyDescent="0.25">
      <c r="A133" s="332">
        <v>818</v>
      </c>
      <c r="B133" s="273"/>
      <c r="C133" s="272"/>
      <c r="D133" s="273">
        <v>0.82023148148147873</v>
      </c>
      <c r="E133" s="273">
        <v>0.82615740740740362</v>
      </c>
      <c r="F133" s="272">
        <v>82</v>
      </c>
      <c r="G133" s="331">
        <v>0.857488425925922</v>
      </c>
      <c r="H133" s="356">
        <v>82</v>
      </c>
      <c r="I133" s="425">
        <v>0.8646990740740701</v>
      </c>
      <c r="J133" s="356">
        <v>82</v>
      </c>
      <c r="K133" s="425">
        <v>0.87181712962962565</v>
      </c>
      <c r="L133" s="356">
        <v>82</v>
      </c>
      <c r="M133" s="272" t="s">
        <v>104</v>
      </c>
      <c r="N133" s="332">
        <v>818</v>
      </c>
      <c r="O133" s="273">
        <v>0.87598379629629231</v>
      </c>
      <c r="P133" s="272">
        <v>82</v>
      </c>
      <c r="Q133" s="273">
        <v>0.88318287037036636</v>
      </c>
      <c r="R133" s="272">
        <v>82</v>
      </c>
      <c r="S133" s="331">
        <v>0.89050925925925528</v>
      </c>
      <c r="T133" s="272">
        <v>71</v>
      </c>
      <c r="U133" s="273">
        <v>0.92138888888888493</v>
      </c>
      <c r="V133" s="356">
        <v>71</v>
      </c>
      <c r="W133" s="273"/>
      <c r="X133" s="332">
        <v>818</v>
      </c>
      <c r="Y133" s="272" t="s">
        <v>115</v>
      </c>
      <c r="Z133" s="398"/>
      <c r="AB133" s="1">
        <v>818</v>
      </c>
      <c r="AC133" s="111">
        <v>0.82615740740740362</v>
      </c>
      <c r="AD133" s="111">
        <v>0.82806712962962581</v>
      </c>
      <c r="AE133" s="111">
        <v>0.82994212962962577</v>
      </c>
      <c r="AF133" s="111">
        <v>0.83171296296295916</v>
      </c>
      <c r="AG133" s="111">
        <v>0.83474537037036656</v>
      </c>
      <c r="AH133" s="111">
        <v>0.83701388888888506</v>
      </c>
      <c r="AI133" s="111">
        <v>0.83952546296295916</v>
      </c>
      <c r="AJ133" s="111">
        <v>0.84153935185184803</v>
      </c>
      <c r="AK133" s="111">
        <v>0.84344907407407022</v>
      </c>
      <c r="AL133" s="111">
        <v>0.8450578703703665</v>
      </c>
      <c r="AM133" s="111">
        <v>0.84644675925925539</v>
      </c>
      <c r="AN133" s="111">
        <v>0.84800925925925541</v>
      </c>
      <c r="AO133" s="111">
        <v>0.8499189814814776</v>
      </c>
      <c r="AP133" s="111">
        <v>0.8515046296296257</v>
      </c>
      <c r="AQ133" s="111">
        <v>0.85285879629629235</v>
      </c>
      <c r="AR133" s="111">
        <v>0.85458333333332936</v>
      </c>
      <c r="AS133" s="111">
        <v>0.85597222222221825</v>
      </c>
      <c r="AT133" s="111">
        <v>0.857488425925922</v>
      </c>
      <c r="AU133" s="111">
        <v>0.85909722222221829</v>
      </c>
      <c r="AV133" s="111">
        <v>0.86089120370369976</v>
      </c>
      <c r="AW133" s="111">
        <v>0.862650462962959</v>
      </c>
      <c r="AX133" s="111">
        <v>0.8646990740740701</v>
      </c>
      <c r="AY133" s="111">
        <v>0.86745370370369967</v>
      </c>
      <c r="AZ133" s="111">
        <v>0.8692361111111071</v>
      </c>
      <c r="BA133" s="111">
        <v>0.87181712962962565</v>
      </c>
      <c r="BB133" s="1" t="s">
        <v>104</v>
      </c>
      <c r="BC133" s="1">
        <v>818</v>
      </c>
      <c r="BD133" s="111">
        <v>0.87598379629629231</v>
      </c>
      <c r="BE133" s="111">
        <v>0.87862268518518116</v>
      </c>
      <c r="BF133" s="111">
        <v>0.88039351851851455</v>
      </c>
      <c r="BG133" s="111">
        <v>0.88318287037036636</v>
      </c>
      <c r="BH133" s="111">
        <v>0.88540509259258859</v>
      </c>
      <c r="BI133" s="111">
        <v>0.88715277777777379</v>
      </c>
      <c r="BJ133" s="111">
        <v>0.88894675925925526</v>
      </c>
      <c r="BK133" s="111">
        <v>0.89050925925925528</v>
      </c>
      <c r="BL133" s="111">
        <v>0.8920717592592553</v>
      </c>
      <c r="BM133" s="111">
        <v>0.89332175925925528</v>
      </c>
      <c r="BN133" s="111">
        <v>0.89505787037036644</v>
      </c>
      <c r="BO133" s="111">
        <v>0.89643518518518128</v>
      </c>
      <c r="BP133" s="111">
        <v>0.89800925925925534</v>
      </c>
      <c r="BQ133" s="111">
        <v>0.90011574074073686</v>
      </c>
      <c r="BR133" s="111">
        <v>0.90164351851851465</v>
      </c>
      <c r="BS133" s="111">
        <v>0.9030787037036998</v>
      </c>
      <c r="BT133" s="111">
        <v>0.90474537037036651</v>
      </c>
      <c r="BU133" s="111">
        <v>0.90684027777777387</v>
      </c>
      <c r="BV133" s="111">
        <v>0.90891203703703316</v>
      </c>
      <c r="BW133" s="111">
        <v>0.9111342592592554</v>
      </c>
      <c r="BX133" s="111">
        <v>0.91329861111110722</v>
      </c>
      <c r="BY133" s="111">
        <v>0.91599537037036649</v>
      </c>
      <c r="BZ133" s="111">
        <v>0.91775462962962573</v>
      </c>
      <c r="CA133" s="111">
        <v>0.91951388888888497</v>
      </c>
      <c r="CB133" s="111">
        <v>0.92138888888888493</v>
      </c>
      <c r="CC133" s="1" t="s">
        <v>115</v>
      </c>
    </row>
    <row r="134" spans="1:81" s="1" customFormat="1" ht="24" customHeight="1" x14ac:dyDescent="0.25">
      <c r="A134" s="332">
        <v>811</v>
      </c>
      <c r="B134" s="273"/>
      <c r="C134" s="272"/>
      <c r="D134" s="273">
        <v>0.82462962962962683</v>
      </c>
      <c r="E134" s="273">
        <v>0.83055555555555172</v>
      </c>
      <c r="F134" s="272">
        <v>62</v>
      </c>
      <c r="G134" s="331">
        <v>0.8618865740740701</v>
      </c>
      <c r="H134" s="356">
        <v>46</v>
      </c>
      <c r="I134" s="425">
        <v>0.86909722222221819</v>
      </c>
      <c r="J134" s="356">
        <v>46</v>
      </c>
      <c r="K134" s="425">
        <v>0.87621527777777375</v>
      </c>
      <c r="L134" s="356">
        <v>46</v>
      </c>
      <c r="M134" s="272" t="s">
        <v>104</v>
      </c>
      <c r="N134" s="332">
        <v>811</v>
      </c>
      <c r="O134" s="273">
        <v>0.8803819444444404</v>
      </c>
      <c r="P134" s="356">
        <v>46</v>
      </c>
      <c r="Q134" s="425">
        <v>0.88758101851851445</v>
      </c>
      <c r="R134" s="356">
        <v>46</v>
      </c>
      <c r="S134" s="331"/>
      <c r="T134" s="428"/>
      <c r="U134" s="429"/>
      <c r="V134" s="428">
        <v>46</v>
      </c>
      <c r="W134" s="429">
        <v>0.90146990740740329</v>
      </c>
      <c r="X134" s="332">
        <v>811</v>
      </c>
      <c r="Y134" s="278" t="s">
        <v>117</v>
      </c>
      <c r="Z134" s="398"/>
      <c r="AB134" s="1">
        <v>811</v>
      </c>
      <c r="AC134" s="111">
        <v>0.83055555555555172</v>
      </c>
      <c r="AD134" s="111">
        <v>0.8324652777777739</v>
      </c>
      <c r="AE134" s="111">
        <v>0.83434027777777386</v>
      </c>
      <c r="AF134" s="111">
        <v>0.83611111111110725</v>
      </c>
      <c r="AG134" s="111">
        <v>0.83914351851851465</v>
      </c>
      <c r="AH134" s="111">
        <v>0.84141203703703316</v>
      </c>
      <c r="AI134" s="111">
        <v>0.84392361111110725</v>
      </c>
      <c r="AJ134" s="111">
        <v>0.84593749999999612</v>
      </c>
      <c r="AK134" s="111">
        <v>0.84784722222221831</v>
      </c>
      <c r="AL134" s="111">
        <v>0.8494560185185146</v>
      </c>
      <c r="AM134" s="111">
        <v>0.85084490740740348</v>
      </c>
      <c r="AN134" s="111">
        <v>0.85240740740740351</v>
      </c>
      <c r="AO134" s="111">
        <v>0.85431712962962569</v>
      </c>
      <c r="AP134" s="111">
        <v>0.85590277777777379</v>
      </c>
      <c r="AQ134" s="111">
        <v>0.85725694444444045</v>
      </c>
      <c r="AR134" s="111">
        <v>0.85898148148147746</v>
      </c>
      <c r="AS134" s="111">
        <v>0.86037037037036634</v>
      </c>
      <c r="AT134" s="111">
        <v>0.8618865740740701</v>
      </c>
      <c r="AU134" s="111">
        <v>0.86349537037036639</v>
      </c>
      <c r="AV134" s="111">
        <v>0.86528935185184785</v>
      </c>
      <c r="AW134" s="111">
        <v>0.86704861111110709</v>
      </c>
      <c r="AX134" s="111">
        <v>0.86909722222221819</v>
      </c>
      <c r="AY134" s="111">
        <v>0.87185185185184777</v>
      </c>
      <c r="AZ134" s="111">
        <v>0.8736342592592552</v>
      </c>
      <c r="BA134" s="111">
        <v>0.87621527777777375</v>
      </c>
      <c r="BB134" s="1" t="s">
        <v>104</v>
      </c>
      <c r="BC134" s="1">
        <v>811</v>
      </c>
      <c r="BD134" s="111">
        <v>0.8803819444444404</v>
      </c>
      <c r="BE134" s="111">
        <v>0.88302083333332926</v>
      </c>
      <c r="BF134" s="111">
        <v>0.88479166666666265</v>
      </c>
      <c r="BG134" s="111">
        <v>0.88758101851851445</v>
      </c>
      <c r="BH134" s="111"/>
      <c r="BI134" s="111" t="s">
        <v>112</v>
      </c>
      <c r="BJ134" s="111"/>
      <c r="BK134" s="111"/>
      <c r="BL134" s="111"/>
      <c r="BM134" s="111"/>
      <c r="BN134" s="111"/>
      <c r="BO134" s="111"/>
      <c r="BP134" s="111"/>
      <c r="BQ134" s="111"/>
      <c r="BR134" s="111"/>
      <c r="BS134" s="111"/>
      <c r="BT134" s="111"/>
      <c r="BU134" s="111"/>
      <c r="BV134" s="111"/>
      <c r="BW134" s="111"/>
      <c r="BX134" s="111"/>
      <c r="BY134" s="111"/>
      <c r="BZ134" s="111"/>
      <c r="CA134" s="111">
        <v>0.90146990740740329</v>
      </c>
      <c r="CB134" s="111"/>
      <c r="CC134" s="1" t="s">
        <v>117</v>
      </c>
    </row>
    <row r="135" spans="1:81" s="1" customFormat="1" ht="24" customHeight="1" x14ac:dyDescent="0.25">
      <c r="A135" s="332">
        <v>819</v>
      </c>
      <c r="B135" s="273"/>
      <c r="C135" s="272"/>
      <c r="D135" s="273">
        <v>0.82902777777777492</v>
      </c>
      <c r="E135" s="273">
        <v>0.83495370370369981</v>
      </c>
      <c r="F135" s="272">
        <v>83</v>
      </c>
      <c r="G135" s="331">
        <v>0.8662847222222182</v>
      </c>
      <c r="H135" s="356">
        <v>83</v>
      </c>
      <c r="I135" s="425">
        <v>0.87349537037036629</v>
      </c>
      <c r="J135" s="356">
        <v>83</v>
      </c>
      <c r="K135" s="425">
        <v>0.88061342592592184</v>
      </c>
      <c r="L135" s="356">
        <v>83</v>
      </c>
      <c r="M135" s="272" t="s">
        <v>104</v>
      </c>
      <c r="N135" s="332">
        <v>819</v>
      </c>
      <c r="O135" s="273">
        <v>0.8847800925925885</v>
      </c>
      <c r="P135" s="356">
        <v>83</v>
      </c>
      <c r="Q135" s="425">
        <v>0.89197916666666255</v>
      </c>
      <c r="R135" s="356">
        <v>83</v>
      </c>
      <c r="S135" s="331">
        <v>0.89930555555555147</v>
      </c>
      <c r="T135" s="272">
        <v>74</v>
      </c>
      <c r="U135" s="273">
        <v>0.93018518518518112</v>
      </c>
      <c r="V135" s="272">
        <v>74</v>
      </c>
      <c r="W135" s="273"/>
      <c r="X135" s="332">
        <v>819</v>
      </c>
      <c r="Y135" s="272" t="s">
        <v>115</v>
      </c>
      <c r="Z135" s="398"/>
      <c r="AB135" s="1">
        <v>819</v>
      </c>
      <c r="AC135" s="111">
        <v>0.83495370370369981</v>
      </c>
      <c r="AD135" s="111">
        <v>0.836863425925922</v>
      </c>
      <c r="AE135" s="111">
        <v>0.83873842592592196</v>
      </c>
      <c r="AF135" s="111">
        <v>0.84050925925925535</v>
      </c>
      <c r="AG135" s="111">
        <v>0.84354166666666275</v>
      </c>
      <c r="AH135" s="111">
        <v>0.84581018518518125</v>
      </c>
      <c r="AI135" s="111">
        <v>0.84832175925925535</v>
      </c>
      <c r="AJ135" s="111">
        <v>0.85033564814814422</v>
      </c>
      <c r="AK135" s="111">
        <v>0.85224537037036641</v>
      </c>
      <c r="AL135" s="111">
        <v>0.8538541666666627</v>
      </c>
      <c r="AM135" s="111">
        <v>0.85524305555555158</v>
      </c>
      <c r="AN135" s="111">
        <v>0.8568055555555516</v>
      </c>
      <c r="AO135" s="111">
        <v>0.85871527777777379</v>
      </c>
      <c r="AP135" s="111">
        <v>0.86030092592592189</v>
      </c>
      <c r="AQ135" s="111">
        <v>0.86165509259258855</v>
      </c>
      <c r="AR135" s="111">
        <v>0.86337962962962556</v>
      </c>
      <c r="AS135" s="111">
        <v>0.86476851851851444</v>
      </c>
      <c r="AT135" s="111">
        <v>0.8662847222222182</v>
      </c>
      <c r="AU135" s="111">
        <v>0.86789351851851448</v>
      </c>
      <c r="AV135" s="111">
        <v>0.86968749999999595</v>
      </c>
      <c r="AW135" s="111">
        <v>0.87144675925925519</v>
      </c>
      <c r="AX135" s="111">
        <v>0.87349537037036629</v>
      </c>
      <c r="AY135" s="111">
        <v>0.87624999999999587</v>
      </c>
      <c r="AZ135" s="111">
        <v>0.87803240740740329</v>
      </c>
      <c r="BA135" s="111">
        <v>0.88061342592592184</v>
      </c>
      <c r="BB135" s="1" t="s">
        <v>104</v>
      </c>
      <c r="BC135" s="1">
        <v>819</v>
      </c>
      <c r="BD135" s="111">
        <v>0.8847800925925885</v>
      </c>
      <c r="BE135" s="111">
        <v>0.88741898148147735</v>
      </c>
      <c r="BF135" s="111">
        <v>0.88918981481481074</v>
      </c>
      <c r="BG135" s="111">
        <v>0.89197916666666255</v>
      </c>
      <c r="BH135" s="111">
        <v>0.89420138888888479</v>
      </c>
      <c r="BI135" s="111">
        <v>0.89594907407406998</v>
      </c>
      <c r="BJ135" s="111">
        <v>0.89774305555555145</v>
      </c>
      <c r="BK135" s="111">
        <v>0.89930555555555147</v>
      </c>
      <c r="BL135" s="111">
        <v>0.90086805555555149</v>
      </c>
      <c r="BM135" s="111">
        <v>0.90211805555555147</v>
      </c>
      <c r="BN135" s="111">
        <v>0.90385416666666263</v>
      </c>
      <c r="BO135" s="111">
        <v>0.90523148148147747</v>
      </c>
      <c r="BP135" s="111">
        <v>0.90680555555555153</v>
      </c>
      <c r="BQ135" s="111">
        <v>0.90891203703703305</v>
      </c>
      <c r="BR135" s="111">
        <v>0.91043981481481084</v>
      </c>
      <c r="BS135" s="111">
        <v>0.91187499999999599</v>
      </c>
      <c r="BT135" s="111">
        <v>0.9135416666666627</v>
      </c>
      <c r="BU135" s="111">
        <v>0.91563657407407006</v>
      </c>
      <c r="BV135" s="111">
        <v>0.91770833333332935</v>
      </c>
      <c r="BW135" s="111">
        <v>0.91993055555555159</v>
      </c>
      <c r="BX135" s="111">
        <v>0.92209490740740341</v>
      </c>
      <c r="BY135" s="111">
        <v>0.92479166666666268</v>
      </c>
      <c r="BZ135" s="111">
        <v>0.92655092592592192</v>
      </c>
      <c r="CA135" s="111">
        <v>0.92831018518518116</v>
      </c>
      <c r="CB135" s="111">
        <v>0.93018518518518112</v>
      </c>
      <c r="CC135" s="1" t="s">
        <v>115</v>
      </c>
    </row>
    <row r="136" spans="1:81" s="1" customFormat="1" ht="24" customHeight="1" x14ac:dyDescent="0.25">
      <c r="A136" s="332">
        <v>809</v>
      </c>
      <c r="B136" s="273"/>
      <c r="C136" s="272"/>
      <c r="D136" s="273">
        <v>0.83342592592592302</v>
      </c>
      <c r="E136" s="273">
        <v>0.83935185185184791</v>
      </c>
      <c r="F136" s="272">
        <v>51</v>
      </c>
      <c r="G136" s="331">
        <v>0.87068287037036629</v>
      </c>
      <c r="H136" s="272">
        <v>51</v>
      </c>
      <c r="I136" s="273">
        <v>0.87789351851851438</v>
      </c>
      <c r="J136" s="272">
        <v>51</v>
      </c>
      <c r="K136" s="273">
        <v>0.88501157407406994</v>
      </c>
      <c r="L136" s="272">
        <v>51</v>
      </c>
      <c r="M136" s="272" t="s">
        <v>104</v>
      </c>
      <c r="N136" s="332">
        <v>809</v>
      </c>
      <c r="O136" s="273">
        <v>0.88917824074073659</v>
      </c>
      <c r="P136" s="272">
        <v>51</v>
      </c>
      <c r="Q136" s="273">
        <v>0.89637731481481064</v>
      </c>
      <c r="R136" s="272">
        <v>51</v>
      </c>
      <c r="S136" s="331">
        <v>0.90370370370369957</v>
      </c>
      <c r="T136" s="272">
        <v>75</v>
      </c>
      <c r="U136" s="273">
        <v>0.93458333333332921</v>
      </c>
      <c r="V136" s="272">
        <v>75</v>
      </c>
      <c r="W136" s="273"/>
      <c r="X136" s="332">
        <v>809</v>
      </c>
      <c r="Y136" s="272" t="s">
        <v>114</v>
      </c>
      <c r="Z136" s="398"/>
      <c r="AB136" s="1">
        <v>809</v>
      </c>
      <c r="AC136" s="111">
        <v>0.83935185185184791</v>
      </c>
      <c r="AD136" s="111">
        <v>0.8412615740740701</v>
      </c>
      <c r="AE136" s="111">
        <v>0.84313657407407006</v>
      </c>
      <c r="AF136" s="111">
        <v>0.84490740740740344</v>
      </c>
      <c r="AG136" s="111">
        <v>0.84793981481481084</v>
      </c>
      <c r="AH136" s="111">
        <v>0.85020833333332935</v>
      </c>
      <c r="AI136" s="111">
        <v>0.85271990740740344</v>
      </c>
      <c r="AJ136" s="111">
        <v>0.85473379629629231</v>
      </c>
      <c r="AK136" s="111">
        <v>0.8566435185185145</v>
      </c>
      <c r="AL136" s="111">
        <v>0.85825231481481079</v>
      </c>
      <c r="AM136" s="111">
        <v>0.85964120370369967</v>
      </c>
      <c r="AN136" s="111">
        <v>0.8612037037036997</v>
      </c>
      <c r="AO136" s="111">
        <v>0.86311342592592188</v>
      </c>
      <c r="AP136" s="111">
        <v>0.86469907407406998</v>
      </c>
      <c r="AQ136" s="111">
        <v>0.86605324074073664</v>
      </c>
      <c r="AR136" s="111">
        <v>0.86777777777777365</v>
      </c>
      <c r="AS136" s="111">
        <v>0.86916666666666254</v>
      </c>
      <c r="AT136" s="111">
        <v>0.87068287037036629</v>
      </c>
      <c r="AU136" s="111">
        <v>0.87229166666666258</v>
      </c>
      <c r="AV136" s="111">
        <v>0.87408564814814405</v>
      </c>
      <c r="AW136" s="111">
        <v>0.87584490740740328</v>
      </c>
      <c r="AX136" s="111">
        <v>0.87789351851851438</v>
      </c>
      <c r="AY136" s="111">
        <v>0.88064814814814396</v>
      </c>
      <c r="AZ136" s="111">
        <v>0.88243055555555139</v>
      </c>
      <c r="BA136" s="111">
        <v>0.88501157407406994</v>
      </c>
      <c r="BB136" s="1" t="s">
        <v>104</v>
      </c>
      <c r="BC136" s="1">
        <v>809</v>
      </c>
      <c r="BD136" s="111">
        <v>0.88917824074073659</v>
      </c>
      <c r="BE136" s="111">
        <v>0.89181712962962545</v>
      </c>
      <c r="BF136" s="111">
        <v>0.89358796296295884</v>
      </c>
      <c r="BG136" s="111">
        <v>0.89637731481481064</v>
      </c>
      <c r="BH136" s="111">
        <v>0.89859953703703288</v>
      </c>
      <c r="BI136" s="111">
        <v>0.90034722222221808</v>
      </c>
      <c r="BJ136" s="111">
        <v>0.90214120370369955</v>
      </c>
      <c r="BK136" s="111">
        <v>0.90370370370369957</v>
      </c>
      <c r="BL136" s="111">
        <v>0.90526620370369959</v>
      </c>
      <c r="BM136" s="111">
        <v>0.90651620370369956</v>
      </c>
      <c r="BN136" s="111">
        <v>0.90825231481481072</v>
      </c>
      <c r="BO136" s="111">
        <v>0.90962962962962557</v>
      </c>
      <c r="BP136" s="111">
        <v>0.91120370370369963</v>
      </c>
      <c r="BQ136" s="111">
        <v>0.91331018518518114</v>
      </c>
      <c r="BR136" s="111">
        <v>0.91483796296295894</v>
      </c>
      <c r="BS136" s="111">
        <v>0.91627314814814409</v>
      </c>
      <c r="BT136" s="111">
        <v>0.91793981481481079</v>
      </c>
      <c r="BU136" s="111">
        <v>0.92003472222221816</v>
      </c>
      <c r="BV136" s="111">
        <v>0.92210648148147745</v>
      </c>
      <c r="BW136" s="111">
        <v>0.92432870370369968</v>
      </c>
      <c r="BX136" s="111">
        <v>0.9264930555555515</v>
      </c>
      <c r="BY136" s="111">
        <v>0.92918981481481078</v>
      </c>
      <c r="BZ136" s="111">
        <v>0.93094907407407002</v>
      </c>
      <c r="CA136" s="111">
        <v>0.93270833333332925</v>
      </c>
      <c r="CB136" s="111">
        <v>0.93458333333332921</v>
      </c>
      <c r="CC136" s="1" t="s">
        <v>114</v>
      </c>
    </row>
    <row r="137" spans="1:81" s="1" customFormat="1" ht="24" customHeight="1" x14ac:dyDescent="0.25">
      <c r="A137" s="332">
        <v>820</v>
      </c>
      <c r="B137" s="273"/>
      <c r="C137" s="272"/>
      <c r="D137" s="273">
        <v>0.83782407407407111</v>
      </c>
      <c r="E137" s="273">
        <v>0.843749999999996</v>
      </c>
      <c r="F137" s="272">
        <v>53</v>
      </c>
      <c r="G137" s="331">
        <v>0.87508101851851439</v>
      </c>
      <c r="H137" s="272">
        <v>48</v>
      </c>
      <c r="I137" s="273">
        <v>0.88229166666666248</v>
      </c>
      <c r="J137" s="272">
        <v>48</v>
      </c>
      <c r="K137" s="273">
        <v>0.88940972222221804</v>
      </c>
      <c r="L137" s="272">
        <v>48</v>
      </c>
      <c r="M137" s="272" t="s">
        <v>104</v>
      </c>
      <c r="N137" s="332">
        <v>820</v>
      </c>
      <c r="O137" s="273">
        <v>0.89357638888888469</v>
      </c>
      <c r="P137" s="272">
        <v>48</v>
      </c>
      <c r="Q137" s="273">
        <v>0.90077546296295874</v>
      </c>
      <c r="R137" s="272">
        <v>48</v>
      </c>
      <c r="S137" s="331">
        <v>0.90810185185184766</v>
      </c>
      <c r="T137" s="272">
        <v>76</v>
      </c>
      <c r="U137" s="273">
        <v>0.93898148148147731</v>
      </c>
      <c r="V137" s="272">
        <v>76</v>
      </c>
      <c r="W137" s="273"/>
      <c r="X137" s="332">
        <v>820</v>
      </c>
      <c r="Y137" s="272" t="s">
        <v>115</v>
      </c>
      <c r="Z137" s="398"/>
      <c r="AB137" s="1">
        <v>820</v>
      </c>
      <c r="AC137" s="111">
        <v>0.843749999999996</v>
      </c>
      <c r="AD137" s="111">
        <v>0.84565972222221819</v>
      </c>
      <c r="AE137" s="111">
        <v>0.84753472222221815</v>
      </c>
      <c r="AF137" s="111">
        <v>0.84930555555555154</v>
      </c>
      <c r="AG137" s="111">
        <v>0.85233796296295894</v>
      </c>
      <c r="AH137" s="111">
        <v>0.85460648148147744</v>
      </c>
      <c r="AI137" s="111">
        <v>0.85711805555555154</v>
      </c>
      <c r="AJ137" s="111">
        <v>0.85913194444444041</v>
      </c>
      <c r="AK137" s="111">
        <v>0.8610416666666626</v>
      </c>
      <c r="AL137" s="111">
        <v>0.86265046296295889</v>
      </c>
      <c r="AM137" s="111">
        <v>0.86403935185184777</v>
      </c>
      <c r="AN137" s="111">
        <v>0.86560185185184779</v>
      </c>
      <c r="AO137" s="111">
        <v>0.86751157407406998</v>
      </c>
      <c r="AP137" s="111">
        <v>0.86909722222221808</v>
      </c>
      <c r="AQ137" s="111">
        <v>0.87045138888888474</v>
      </c>
      <c r="AR137" s="111">
        <v>0.87217592592592175</v>
      </c>
      <c r="AS137" s="111">
        <v>0.87356481481481063</v>
      </c>
      <c r="AT137" s="111">
        <v>0.87508101851851439</v>
      </c>
      <c r="AU137" s="111">
        <v>0.87668981481481068</v>
      </c>
      <c r="AV137" s="111">
        <v>0.87848379629629214</v>
      </c>
      <c r="AW137" s="111">
        <v>0.88024305555555138</v>
      </c>
      <c r="AX137" s="111">
        <v>0.88229166666666248</v>
      </c>
      <c r="AY137" s="111">
        <v>0.88504629629629206</v>
      </c>
      <c r="AZ137" s="111">
        <v>0.88682870370369948</v>
      </c>
      <c r="BA137" s="111">
        <v>0.88940972222221804</v>
      </c>
      <c r="BB137" s="1" t="s">
        <v>104</v>
      </c>
      <c r="BC137" s="1">
        <v>820</v>
      </c>
      <c r="BD137" s="111">
        <v>0.89357638888888469</v>
      </c>
      <c r="BE137" s="111">
        <v>0.89621527777777354</v>
      </c>
      <c r="BF137" s="111">
        <v>0.89798611111110693</v>
      </c>
      <c r="BG137" s="111">
        <v>0.90077546296295874</v>
      </c>
      <c r="BH137" s="111">
        <v>0.90299768518518098</v>
      </c>
      <c r="BI137" s="111">
        <v>0.90474537037036618</v>
      </c>
      <c r="BJ137" s="111">
        <v>0.90653935185184764</v>
      </c>
      <c r="BK137" s="111">
        <v>0.90810185185184766</v>
      </c>
      <c r="BL137" s="111">
        <v>0.90966435185184769</v>
      </c>
      <c r="BM137" s="111">
        <v>0.91091435185184766</v>
      </c>
      <c r="BN137" s="111">
        <v>0.91265046296295882</v>
      </c>
      <c r="BO137" s="111">
        <v>0.91402777777777366</v>
      </c>
      <c r="BP137" s="111">
        <v>0.91560185185184773</v>
      </c>
      <c r="BQ137" s="111">
        <v>0.91770833333332924</v>
      </c>
      <c r="BR137" s="111">
        <v>0.91923611111110703</v>
      </c>
      <c r="BS137" s="111">
        <v>0.92067129629629219</v>
      </c>
      <c r="BT137" s="111">
        <v>0.92233796296295889</v>
      </c>
      <c r="BU137" s="111">
        <v>0.92443287037036626</v>
      </c>
      <c r="BV137" s="111">
        <v>0.92650462962962554</v>
      </c>
      <c r="BW137" s="111">
        <v>0.92872685185184778</v>
      </c>
      <c r="BX137" s="111">
        <v>0.9308912037036996</v>
      </c>
      <c r="BY137" s="111">
        <v>0.93358796296295887</v>
      </c>
      <c r="BZ137" s="111">
        <v>0.93534722222221811</v>
      </c>
      <c r="CA137" s="111">
        <v>0.93710648148147735</v>
      </c>
      <c r="CB137" s="111">
        <v>0.93898148148147731</v>
      </c>
      <c r="CC137" s="1" t="s">
        <v>115</v>
      </c>
    </row>
    <row r="138" spans="1:81" s="1" customFormat="1" ht="24" customHeight="1" x14ac:dyDescent="0.25">
      <c r="A138" s="332">
        <v>814</v>
      </c>
      <c r="B138" s="273"/>
      <c r="C138" s="272"/>
      <c r="D138" s="273">
        <v>0.84222222222221921</v>
      </c>
      <c r="E138" s="273">
        <v>0.8481481481481441</v>
      </c>
      <c r="F138" s="272">
        <v>67</v>
      </c>
      <c r="G138" s="331">
        <v>0.87947916666666248</v>
      </c>
      <c r="H138" s="272">
        <v>47</v>
      </c>
      <c r="I138" s="273">
        <v>0.88668981481481057</v>
      </c>
      <c r="J138" s="272">
        <v>47</v>
      </c>
      <c r="K138" s="273">
        <v>0.89380787037036613</v>
      </c>
      <c r="L138" s="272">
        <v>47</v>
      </c>
      <c r="M138" s="272" t="s">
        <v>104</v>
      </c>
      <c r="N138" s="332">
        <v>814</v>
      </c>
      <c r="O138" s="273">
        <v>0.89797453703703278</v>
      </c>
      <c r="P138" s="272">
        <v>47</v>
      </c>
      <c r="Q138" s="273">
        <v>0.90517361111110684</v>
      </c>
      <c r="R138" s="272">
        <v>47</v>
      </c>
      <c r="S138" s="331">
        <v>0.91249999999999576</v>
      </c>
      <c r="T138" s="272">
        <v>78</v>
      </c>
      <c r="U138" s="273">
        <v>0.9433796296296254</v>
      </c>
      <c r="V138" s="272">
        <v>78</v>
      </c>
      <c r="W138" s="273"/>
      <c r="X138" s="332">
        <v>814</v>
      </c>
      <c r="Y138" s="272" t="s">
        <v>114</v>
      </c>
      <c r="Z138" s="398"/>
      <c r="AB138" s="1">
        <v>814</v>
      </c>
      <c r="AC138" s="111">
        <v>0.8481481481481441</v>
      </c>
      <c r="AD138" s="111">
        <v>0.85005787037036629</v>
      </c>
      <c r="AE138" s="111">
        <v>0.85193287037036625</v>
      </c>
      <c r="AF138" s="111">
        <v>0.85370370370369963</v>
      </c>
      <c r="AG138" s="111">
        <v>0.85673611111110703</v>
      </c>
      <c r="AH138" s="111">
        <v>0.85900462962962554</v>
      </c>
      <c r="AI138" s="111">
        <v>0.86151620370369963</v>
      </c>
      <c r="AJ138" s="111">
        <v>0.86353009259258851</v>
      </c>
      <c r="AK138" s="111">
        <v>0.86543981481481069</v>
      </c>
      <c r="AL138" s="111">
        <v>0.86704861111110698</v>
      </c>
      <c r="AM138" s="111">
        <v>0.86843749999999587</v>
      </c>
      <c r="AN138" s="111">
        <v>0.86999999999999589</v>
      </c>
      <c r="AO138" s="111">
        <v>0.87190972222221808</v>
      </c>
      <c r="AP138" s="111">
        <v>0.87349537037036618</v>
      </c>
      <c r="AQ138" s="111">
        <v>0.87484953703703283</v>
      </c>
      <c r="AR138" s="111">
        <v>0.87657407407406984</v>
      </c>
      <c r="AS138" s="111">
        <v>0.87796296296295873</v>
      </c>
      <c r="AT138" s="111">
        <v>0.87947916666666248</v>
      </c>
      <c r="AU138" s="111">
        <v>0.88108796296295877</v>
      </c>
      <c r="AV138" s="111">
        <v>0.88288194444444024</v>
      </c>
      <c r="AW138" s="111">
        <v>0.88464120370369947</v>
      </c>
      <c r="AX138" s="111">
        <v>0.88668981481481057</v>
      </c>
      <c r="AY138" s="111">
        <v>0.88944444444444015</v>
      </c>
      <c r="AZ138" s="111">
        <v>0.89122685185184758</v>
      </c>
      <c r="BA138" s="111">
        <v>0.89380787037036613</v>
      </c>
      <c r="BB138" s="1" t="s">
        <v>104</v>
      </c>
      <c r="BC138" s="1">
        <v>814</v>
      </c>
      <c r="BD138" s="111">
        <v>0.89797453703703278</v>
      </c>
      <c r="BE138" s="111">
        <v>0.90061342592592164</v>
      </c>
      <c r="BF138" s="111">
        <v>0.90238425925925503</v>
      </c>
      <c r="BG138" s="111">
        <v>0.90517361111110684</v>
      </c>
      <c r="BH138" s="111">
        <v>0.90739583333332907</v>
      </c>
      <c r="BI138" s="111">
        <v>0.90914351851851427</v>
      </c>
      <c r="BJ138" s="111">
        <v>0.91093749999999574</v>
      </c>
      <c r="BK138" s="111">
        <v>0.91249999999999576</v>
      </c>
      <c r="BL138" s="111">
        <v>0.91406249999999578</v>
      </c>
      <c r="BM138" s="111">
        <v>0.91531249999999575</v>
      </c>
      <c r="BN138" s="111">
        <v>0.91704861111110691</v>
      </c>
      <c r="BO138" s="111">
        <v>0.91842592592592176</v>
      </c>
      <c r="BP138" s="111">
        <v>0.91999999999999582</v>
      </c>
      <c r="BQ138" s="111">
        <v>0.92210648148147734</v>
      </c>
      <c r="BR138" s="111">
        <v>0.92363425925925513</v>
      </c>
      <c r="BS138" s="111">
        <v>0.92506944444444028</v>
      </c>
      <c r="BT138" s="111">
        <v>0.92673611111110699</v>
      </c>
      <c r="BU138" s="111">
        <v>0.92883101851851435</v>
      </c>
      <c r="BV138" s="111">
        <v>0.93090277777777364</v>
      </c>
      <c r="BW138" s="111">
        <v>0.93312499999999587</v>
      </c>
      <c r="BX138" s="111">
        <v>0.93528935185184769</v>
      </c>
      <c r="BY138" s="111">
        <v>0.93798611111110697</v>
      </c>
      <c r="BZ138" s="111">
        <v>0.93974537037036621</v>
      </c>
      <c r="CA138" s="111">
        <v>0.94150462962962544</v>
      </c>
      <c r="CB138" s="111">
        <v>0.9433796296296254</v>
      </c>
      <c r="CC138" s="1" t="s">
        <v>114</v>
      </c>
    </row>
    <row r="139" spans="1:81" s="1" customFormat="1" ht="24" customHeight="1" x14ac:dyDescent="0.25">
      <c r="A139" s="332">
        <v>821</v>
      </c>
      <c r="B139" s="273"/>
      <c r="C139" s="272"/>
      <c r="D139" s="273">
        <v>0.8466203703703673</v>
      </c>
      <c r="E139" s="273">
        <v>0.85254629629629219</v>
      </c>
      <c r="F139" s="272">
        <v>44</v>
      </c>
      <c r="G139" s="331">
        <v>0.88387731481481058</v>
      </c>
      <c r="H139" s="272">
        <v>62</v>
      </c>
      <c r="I139" s="273">
        <v>0.89108796296295867</v>
      </c>
      <c r="J139" s="272">
        <v>62</v>
      </c>
      <c r="K139" s="273">
        <v>0.89820601851851423</v>
      </c>
      <c r="L139" s="272">
        <v>62</v>
      </c>
      <c r="M139" s="272" t="s">
        <v>104</v>
      </c>
      <c r="N139" s="332">
        <v>821</v>
      </c>
      <c r="O139" s="273">
        <v>0.90237268518518088</v>
      </c>
      <c r="P139" s="272">
        <v>62</v>
      </c>
      <c r="Q139" s="273">
        <v>0.90957175925925493</v>
      </c>
      <c r="R139" s="272">
        <v>62</v>
      </c>
      <c r="S139" s="331">
        <v>0.91689814814814385</v>
      </c>
      <c r="T139" s="426">
        <v>62</v>
      </c>
      <c r="U139" s="427" t="s">
        <v>167</v>
      </c>
      <c r="V139" s="426">
        <v>62</v>
      </c>
      <c r="W139" s="287">
        <v>0.94097222222222221</v>
      </c>
      <c r="X139" s="332">
        <v>821</v>
      </c>
      <c r="Y139" s="281" t="s">
        <v>116</v>
      </c>
      <c r="Z139" s="398"/>
      <c r="AB139" s="1">
        <v>821</v>
      </c>
      <c r="AC139" s="111">
        <v>0.85254629629629219</v>
      </c>
      <c r="AD139" s="111">
        <v>0.85445601851851438</v>
      </c>
      <c r="AE139" s="111">
        <v>0.85633101851851434</v>
      </c>
      <c r="AF139" s="111">
        <v>0.85810185185184773</v>
      </c>
      <c r="AG139" s="111">
        <v>0.86113425925925513</v>
      </c>
      <c r="AH139" s="111">
        <v>0.86340277777777363</v>
      </c>
      <c r="AI139" s="111">
        <v>0.86591435185184773</v>
      </c>
      <c r="AJ139" s="111">
        <v>0.8679282407407366</v>
      </c>
      <c r="AK139" s="111">
        <v>0.86983796296295879</v>
      </c>
      <c r="AL139" s="111">
        <v>0.87144675925925508</v>
      </c>
      <c r="AM139" s="111">
        <v>0.87283564814814396</v>
      </c>
      <c r="AN139" s="111">
        <v>0.87439814814814398</v>
      </c>
      <c r="AO139" s="111">
        <v>0.87630787037036617</v>
      </c>
      <c r="AP139" s="111">
        <v>0.87789351851851427</v>
      </c>
      <c r="AQ139" s="111">
        <v>0.87924768518518093</v>
      </c>
      <c r="AR139" s="111">
        <v>0.88097222222221794</v>
      </c>
      <c r="AS139" s="111">
        <v>0.88236111111110682</v>
      </c>
      <c r="AT139" s="111">
        <v>0.88387731481481058</v>
      </c>
      <c r="AU139" s="111">
        <v>0.88548611111110687</v>
      </c>
      <c r="AV139" s="111">
        <v>0.88728009259258833</v>
      </c>
      <c r="AW139" s="111">
        <v>0.88903935185184757</v>
      </c>
      <c r="AX139" s="111">
        <v>0.89108796296295867</v>
      </c>
      <c r="AY139" s="111">
        <v>0.89384259259258825</v>
      </c>
      <c r="AZ139" s="111">
        <v>0.89562499999999567</v>
      </c>
      <c r="BA139" s="111">
        <v>0.89820601851851423</v>
      </c>
      <c r="BB139" s="1" t="s">
        <v>104</v>
      </c>
      <c r="BC139" s="1">
        <v>821</v>
      </c>
      <c r="BD139" s="111">
        <v>0.90237268518518088</v>
      </c>
      <c r="BE139" s="111">
        <v>0.90501157407406974</v>
      </c>
      <c r="BF139" s="111">
        <v>0.90678240740740312</v>
      </c>
      <c r="BG139" s="111">
        <v>0.90957175925925493</v>
      </c>
      <c r="BH139" s="111">
        <v>0.91179398148147717</v>
      </c>
      <c r="BI139" s="111">
        <v>0.91354166666666237</v>
      </c>
      <c r="BJ139" s="111">
        <v>0.91533564814814383</v>
      </c>
      <c r="BK139" s="111">
        <v>0.91689814814814385</v>
      </c>
      <c r="BL139" s="111">
        <v>0.91846064814814388</v>
      </c>
      <c r="BM139" s="111">
        <v>0.91971064814814385</v>
      </c>
      <c r="BN139" s="111">
        <v>0.92144675925925501</v>
      </c>
      <c r="BO139" s="111">
        <v>0.92282407407406986</v>
      </c>
      <c r="BP139" s="111">
        <v>0.92439814814814392</v>
      </c>
      <c r="BQ139" s="111">
        <v>0.92650462962962543</v>
      </c>
      <c r="BR139" s="111">
        <v>0.92803240740740323</v>
      </c>
      <c r="BS139" s="111">
        <v>0.92946759259258838</v>
      </c>
      <c r="BT139" s="111">
        <v>0.93113425925925508</v>
      </c>
      <c r="BU139" s="111">
        <v>0.93322916666666245</v>
      </c>
      <c r="BV139" s="111">
        <v>0.93530092592592173</v>
      </c>
      <c r="BW139" s="111">
        <v>0.93752314814814397</v>
      </c>
      <c r="BX139" s="111"/>
      <c r="BY139" s="111"/>
      <c r="BZ139" s="111"/>
      <c r="CA139" s="111"/>
      <c r="CB139" s="111"/>
      <c r="CC139" s="1" t="s">
        <v>116</v>
      </c>
    </row>
    <row r="140" spans="1:81" s="1" customFormat="1" ht="24" customHeight="1" x14ac:dyDescent="0.25">
      <c r="A140" s="332">
        <v>810</v>
      </c>
      <c r="B140" s="273"/>
      <c r="C140" s="272"/>
      <c r="D140" s="273">
        <v>0.8510185185185154</v>
      </c>
      <c r="E140" s="273">
        <v>0.85694444444444029</v>
      </c>
      <c r="F140" s="272">
        <v>80</v>
      </c>
      <c r="G140" s="331">
        <v>0.88827546296295867</v>
      </c>
      <c r="H140" s="272">
        <v>80</v>
      </c>
      <c r="I140" s="273">
        <v>0.89548611111110676</v>
      </c>
      <c r="J140" s="272">
        <v>80</v>
      </c>
      <c r="K140" s="273">
        <v>0.90260416666666232</v>
      </c>
      <c r="L140" s="272">
        <v>80</v>
      </c>
      <c r="M140" s="272" t="s">
        <v>104</v>
      </c>
      <c r="N140" s="332">
        <v>810</v>
      </c>
      <c r="O140" s="273">
        <v>0.90677083333332897</v>
      </c>
      <c r="P140" s="272">
        <v>80</v>
      </c>
      <c r="Q140" s="273">
        <v>0.91396990740740303</v>
      </c>
      <c r="R140" s="272">
        <v>80</v>
      </c>
      <c r="S140" s="331">
        <v>0.92129629629629195</v>
      </c>
      <c r="T140" s="272">
        <v>79</v>
      </c>
      <c r="U140" s="273">
        <v>0.9521759259259216</v>
      </c>
      <c r="V140" s="272">
        <v>79</v>
      </c>
      <c r="W140" s="273"/>
      <c r="X140" s="332">
        <v>810</v>
      </c>
      <c r="Y140" s="272" t="s">
        <v>115</v>
      </c>
      <c r="Z140" s="398"/>
      <c r="AB140" s="1">
        <v>810</v>
      </c>
      <c r="AC140" s="111">
        <v>0.85694444444444029</v>
      </c>
      <c r="AD140" s="111">
        <v>0.85885416666666248</v>
      </c>
      <c r="AE140" s="111">
        <v>0.86072916666666244</v>
      </c>
      <c r="AF140" s="111">
        <v>0.86249999999999583</v>
      </c>
      <c r="AG140" s="111">
        <v>0.86553240740740323</v>
      </c>
      <c r="AH140" s="111">
        <v>0.86780092592592173</v>
      </c>
      <c r="AI140" s="111">
        <v>0.87031249999999583</v>
      </c>
      <c r="AJ140" s="111">
        <v>0.8723263888888847</v>
      </c>
      <c r="AK140" s="111">
        <v>0.87423611111110688</v>
      </c>
      <c r="AL140" s="111">
        <v>0.87584490740740317</v>
      </c>
      <c r="AM140" s="111">
        <v>0.87723379629629206</v>
      </c>
      <c r="AN140" s="111">
        <v>0.87879629629629208</v>
      </c>
      <c r="AO140" s="111">
        <v>0.88070601851851427</v>
      </c>
      <c r="AP140" s="111">
        <v>0.88229166666666237</v>
      </c>
      <c r="AQ140" s="111">
        <v>0.88364583333332902</v>
      </c>
      <c r="AR140" s="111">
        <v>0.88537037037036603</v>
      </c>
      <c r="AS140" s="111">
        <v>0.88675925925925492</v>
      </c>
      <c r="AT140" s="111">
        <v>0.88827546296295867</v>
      </c>
      <c r="AU140" s="111">
        <v>0.88988425925925496</v>
      </c>
      <c r="AV140" s="111">
        <v>0.89167824074073643</v>
      </c>
      <c r="AW140" s="111">
        <v>0.89343749999999567</v>
      </c>
      <c r="AX140" s="111">
        <v>0.89548611111110676</v>
      </c>
      <c r="AY140" s="111">
        <v>0.89824074074073634</v>
      </c>
      <c r="AZ140" s="111">
        <v>0.90002314814814377</v>
      </c>
      <c r="BA140" s="111">
        <v>0.90260416666666232</v>
      </c>
      <c r="BB140" s="1" t="s">
        <v>104</v>
      </c>
      <c r="BC140" s="1">
        <v>810</v>
      </c>
      <c r="BD140" s="111">
        <v>0.90677083333332897</v>
      </c>
      <c r="BE140" s="111">
        <v>0.90940972222221783</v>
      </c>
      <c r="BF140" s="111">
        <v>0.91118055555555122</v>
      </c>
      <c r="BG140" s="111">
        <v>0.91396990740740303</v>
      </c>
      <c r="BH140" s="111">
        <v>0.91619212962962526</v>
      </c>
      <c r="BI140" s="111">
        <v>0.91793981481481046</v>
      </c>
      <c r="BJ140" s="111">
        <v>0.91973379629629193</v>
      </c>
      <c r="BK140" s="111">
        <v>0.92129629629629195</v>
      </c>
      <c r="BL140" s="111">
        <v>0.92285879629629197</v>
      </c>
      <c r="BM140" s="111">
        <v>0.92410879629629195</v>
      </c>
      <c r="BN140" s="111">
        <v>0.92584490740740311</v>
      </c>
      <c r="BO140" s="111">
        <v>0.92722222222221795</v>
      </c>
      <c r="BP140" s="111">
        <v>0.92879629629629201</v>
      </c>
      <c r="BQ140" s="111">
        <v>0.93090277777777353</v>
      </c>
      <c r="BR140" s="111">
        <v>0.93243055555555132</v>
      </c>
      <c r="BS140" s="111">
        <v>0.93386574074073647</v>
      </c>
      <c r="BT140" s="111">
        <v>0.93553240740740318</v>
      </c>
      <c r="BU140" s="111">
        <v>0.93762731481481054</v>
      </c>
      <c r="BV140" s="111">
        <v>0.93969907407406983</v>
      </c>
      <c r="BW140" s="111">
        <v>0.94192129629629207</v>
      </c>
      <c r="BX140" s="111">
        <v>0.94408564814814389</v>
      </c>
      <c r="BY140" s="111">
        <v>0.94678240740740316</v>
      </c>
      <c r="BZ140" s="111">
        <v>0.9485416666666624</v>
      </c>
      <c r="CA140" s="111">
        <v>0.95030092592592164</v>
      </c>
      <c r="CB140" s="111">
        <v>0.9521759259259216</v>
      </c>
      <c r="CC140" s="1" t="s">
        <v>115</v>
      </c>
    </row>
    <row r="141" spans="1:81" s="1" customFormat="1" ht="24" customHeight="1" x14ac:dyDescent="0.25">
      <c r="A141" s="332">
        <v>817</v>
      </c>
      <c r="B141" s="273"/>
      <c r="C141" s="272"/>
      <c r="D141" s="273">
        <v>0.85541666666666349</v>
      </c>
      <c r="E141" s="273">
        <v>0.86134259259258839</v>
      </c>
      <c r="F141" s="356">
        <v>73</v>
      </c>
      <c r="G141" s="331">
        <v>0.89267361111110677</v>
      </c>
      <c r="H141" s="272">
        <v>53</v>
      </c>
      <c r="I141" s="273">
        <v>0.89988425925925486</v>
      </c>
      <c r="J141" s="272">
        <v>53</v>
      </c>
      <c r="K141" s="273">
        <v>0.90700231481481042</v>
      </c>
      <c r="L141" s="272">
        <v>53</v>
      </c>
      <c r="M141" s="272" t="s">
        <v>104</v>
      </c>
      <c r="N141" s="332">
        <v>817</v>
      </c>
      <c r="O141" s="273">
        <v>0.91116898148147707</v>
      </c>
      <c r="P141" s="272">
        <v>53</v>
      </c>
      <c r="Q141" s="273">
        <v>0.91836805555555112</v>
      </c>
      <c r="R141" s="272">
        <v>53</v>
      </c>
      <c r="S141" s="331"/>
      <c r="T141" s="428"/>
      <c r="U141" s="429"/>
      <c r="V141" s="428">
        <v>53</v>
      </c>
      <c r="W141" s="429">
        <v>0.93225694444443996</v>
      </c>
      <c r="X141" s="332">
        <v>817</v>
      </c>
      <c r="Y141" s="278" t="s">
        <v>117</v>
      </c>
      <c r="Z141" s="398"/>
      <c r="AB141" s="1">
        <v>817</v>
      </c>
      <c r="AC141" s="111">
        <v>0.86134259259258839</v>
      </c>
      <c r="AD141" s="111">
        <v>0.86325231481481057</v>
      </c>
      <c r="AE141" s="111">
        <v>0.86512731481481053</v>
      </c>
      <c r="AF141" s="111">
        <v>0.86689814814814392</v>
      </c>
      <c r="AG141" s="111">
        <v>0.86993055555555132</v>
      </c>
      <c r="AH141" s="111">
        <v>0.87219907407406982</v>
      </c>
      <c r="AI141" s="111">
        <v>0.87471064814814392</v>
      </c>
      <c r="AJ141" s="111">
        <v>0.87672453703703279</v>
      </c>
      <c r="AK141" s="111">
        <v>0.87863425925925498</v>
      </c>
      <c r="AL141" s="111">
        <v>0.88024305555555127</v>
      </c>
      <c r="AM141" s="111">
        <v>0.88163194444444015</v>
      </c>
      <c r="AN141" s="111">
        <v>0.88319444444444017</v>
      </c>
      <c r="AO141" s="111">
        <v>0.88510416666666236</v>
      </c>
      <c r="AP141" s="111">
        <v>0.88668981481481046</v>
      </c>
      <c r="AQ141" s="111">
        <v>0.88804398148147712</v>
      </c>
      <c r="AR141" s="111">
        <v>0.88976851851851413</v>
      </c>
      <c r="AS141" s="111">
        <v>0.89115740740740301</v>
      </c>
      <c r="AT141" s="111">
        <v>0.89267361111110677</v>
      </c>
      <c r="AU141" s="111">
        <v>0.89428240740740306</v>
      </c>
      <c r="AV141" s="111">
        <v>0.89607638888888452</v>
      </c>
      <c r="AW141" s="111">
        <v>0.89783564814814376</v>
      </c>
      <c r="AX141" s="111">
        <v>0.89988425925925486</v>
      </c>
      <c r="AY141" s="111">
        <v>0.90263888888888444</v>
      </c>
      <c r="AZ141" s="111">
        <v>0.90442129629629187</v>
      </c>
      <c r="BA141" s="111">
        <v>0.90700231481481042</v>
      </c>
      <c r="BB141" s="1" t="s">
        <v>104</v>
      </c>
      <c r="BC141" s="1">
        <v>817</v>
      </c>
      <c r="BD141" s="111">
        <v>0.91116898148147707</v>
      </c>
      <c r="BE141" s="111">
        <v>0.91380787037036593</v>
      </c>
      <c r="BF141" s="111">
        <v>0.91557870370369931</v>
      </c>
      <c r="BG141" s="111">
        <v>0.91836805555555112</v>
      </c>
      <c r="BH141" s="111"/>
      <c r="BI141" s="111" t="s">
        <v>112</v>
      </c>
      <c r="BJ141" s="111"/>
      <c r="BK141" s="111"/>
      <c r="BL141" s="111"/>
      <c r="BM141" s="111"/>
      <c r="BN141" s="111"/>
      <c r="BO141" s="111"/>
      <c r="BP141" s="111"/>
      <c r="BQ141" s="111"/>
      <c r="BR141" s="111"/>
      <c r="BS141" s="111"/>
      <c r="BT141" s="111"/>
      <c r="BU141" s="111"/>
      <c r="BV141" s="111"/>
      <c r="BW141" s="111"/>
      <c r="BX141" s="111"/>
      <c r="BY141" s="111"/>
      <c r="BZ141" s="111"/>
      <c r="CA141" s="111">
        <v>0.93225694444443996</v>
      </c>
      <c r="CB141" s="111"/>
      <c r="CC141" s="1" t="s">
        <v>117</v>
      </c>
    </row>
    <row r="142" spans="1:81" s="1" customFormat="1" ht="24" customHeight="1" x14ac:dyDescent="0.25">
      <c r="A142" s="332">
        <v>822</v>
      </c>
      <c r="B142" s="273"/>
      <c r="C142" s="272"/>
      <c r="D142" s="273">
        <v>0.85981481481481159</v>
      </c>
      <c r="E142" s="273">
        <v>0.86678240740740742</v>
      </c>
      <c r="F142" s="272">
        <v>54</v>
      </c>
      <c r="G142" s="331">
        <v>0.8981134259259258</v>
      </c>
      <c r="H142" s="272">
        <v>54</v>
      </c>
      <c r="I142" s="273">
        <v>0.90532407407407389</v>
      </c>
      <c r="J142" s="272">
        <v>54</v>
      </c>
      <c r="K142" s="273">
        <v>0.91244212962962945</v>
      </c>
      <c r="L142" s="272">
        <v>54</v>
      </c>
      <c r="M142" s="272" t="s">
        <v>104</v>
      </c>
      <c r="N142" s="332">
        <v>822</v>
      </c>
      <c r="O142" s="273">
        <v>0.9159722222222223</v>
      </c>
      <c r="P142" s="272">
        <v>54</v>
      </c>
      <c r="Q142" s="273">
        <v>0.92317129629629635</v>
      </c>
      <c r="R142" s="272">
        <v>54</v>
      </c>
      <c r="S142" s="331">
        <v>0.93049768518518527</v>
      </c>
      <c r="T142" s="272">
        <v>81</v>
      </c>
      <c r="U142" s="273">
        <v>0.96137731481481492</v>
      </c>
      <c r="V142" s="272">
        <v>81</v>
      </c>
      <c r="W142" s="273"/>
      <c r="X142" s="332">
        <v>822</v>
      </c>
      <c r="Y142" s="272" t="s">
        <v>146</v>
      </c>
      <c r="Z142" s="398"/>
      <c r="AB142" s="1">
        <v>822</v>
      </c>
      <c r="AC142" s="111">
        <v>0.86678240740740742</v>
      </c>
      <c r="AD142" s="111">
        <v>0.86869212962962961</v>
      </c>
      <c r="AE142" s="111">
        <v>0.87056712962962957</v>
      </c>
      <c r="AF142" s="111">
        <v>0.87233796296296295</v>
      </c>
      <c r="AG142" s="111">
        <v>0.87537037037037035</v>
      </c>
      <c r="AH142" s="111">
        <v>0.87763888888888886</v>
      </c>
      <c r="AI142" s="111">
        <v>0.88015046296296295</v>
      </c>
      <c r="AJ142" s="111">
        <v>0.88216435185185182</v>
      </c>
      <c r="AK142" s="111">
        <v>0.88407407407407401</v>
      </c>
      <c r="AL142" s="111">
        <v>0.8856828703703703</v>
      </c>
      <c r="AM142" s="111">
        <v>0.88707175925925918</v>
      </c>
      <c r="AN142" s="111">
        <v>0.88863425925925921</v>
      </c>
      <c r="AO142" s="111">
        <v>0.89054398148148139</v>
      </c>
      <c r="AP142" s="111">
        <v>0.89212962962962949</v>
      </c>
      <c r="AQ142" s="111">
        <v>0.89348379629629615</v>
      </c>
      <c r="AR142" s="111">
        <v>0.89520833333333316</v>
      </c>
      <c r="AS142" s="111">
        <v>0.89659722222222205</v>
      </c>
      <c r="AT142" s="111">
        <v>0.8981134259259258</v>
      </c>
      <c r="AU142" s="111">
        <v>0.89972222222222209</v>
      </c>
      <c r="AV142" s="111">
        <v>0.90151620370370356</v>
      </c>
      <c r="AW142" s="111">
        <v>0.90327546296296279</v>
      </c>
      <c r="AX142" s="111">
        <v>0.90532407407407389</v>
      </c>
      <c r="AY142" s="111">
        <v>0.90807870370370347</v>
      </c>
      <c r="AZ142" s="111">
        <v>0.9098611111111109</v>
      </c>
      <c r="BA142" s="111">
        <v>0.91244212962962945</v>
      </c>
      <c r="BB142" s="1" t="s">
        <v>104</v>
      </c>
      <c r="BC142" s="1">
        <v>822</v>
      </c>
      <c r="BD142" s="111">
        <v>0.9159722222222223</v>
      </c>
      <c r="BE142" s="111">
        <v>0.91861111111111116</v>
      </c>
      <c r="BF142" s="111">
        <v>0.92038194444444454</v>
      </c>
      <c r="BG142" s="111">
        <v>0.92317129629629635</v>
      </c>
      <c r="BH142" s="111">
        <v>0.92539351851851859</v>
      </c>
      <c r="BI142" s="111">
        <v>0.92714120370370379</v>
      </c>
      <c r="BJ142" s="111">
        <v>0.92893518518518525</v>
      </c>
      <c r="BK142" s="111">
        <v>0.93049768518518527</v>
      </c>
      <c r="BL142" s="111">
        <v>0.9320601851851853</v>
      </c>
      <c r="BM142" s="111">
        <v>0.93331018518518527</v>
      </c>
      <c r="BN142" s="111">
        <v>0.93504629629629643</v>
      </c>
      <c r="BO142" s="111">
        <v>0.93642361111111128</v>
      </c>
      <c r="BP142" s="111">
        <v>0.93799768518518534</v>
      </c>
      <c r="BQ142" s="111">
        <v>0.94010416666666685</v>
      </c>
      <c r="BR142" s="111">
        <v>0.94163194444444465</v>
      </c>
      <c r="BS142" s="111">
        <v>0.9430671296296298</v>
      </c>
      <c r="BT142" s="111">
        <v>0.9447337962962965</v>
      </c>
      <c r="BU142" s="111">
        <v>0.94682870370370387</v>
      </c>
      <c r="BV142" s="111">
        <v>0.94890046296296315</v>
      </c>
      <c r="BW142" s="111">
        <v>0.95112268518518539</v>
      </c>
      <c r="BX142" s="111">
        <v>0.95328703703703721</v>
      </c>
      <c r="BY142" s="111">
        <v>0.95598379629629648</v>
      </c>
      <c r="BZ142" s="111">
        <v>0.95774305555555572</v>
      </c>
      <c r="CA142" s="111">
        <v>0.95950231481481496</v>
      </c>
      <c r="CB142" s="111">
        <v>0.96137731481481492</v>
      </c>
      <c r="CC142" s="1" t="s">
        <v>146</v>
      </c>
    </row>
    <row r="143" spans="1:81" s="1" customFormat="1" ht="24" customHeight="1" x14ac:dyDescent="0.25">
      <c r="A143" s="332">
        <v>801</v>
      </c>
      <c r="B143" s="273"/>
      <c r="C143" s="272"/>
      <c r="D143" s="273">
        <v>0.86421296296295969</v>
      </c>
      <c r="E143" s="273">
        <v>0.87013888888888891</v>
      </c>
      <c r="F143" s="272">
        <v>72</v>
      </c>
      <c r="G143" s="331">
        <v>0.90146990740740729</v>
      </c>
      <c r="H143" s="272">
        <v>64</v>
      </c>
      <c r="I143" s="273">
        <v>0.90868055555555538</v>
      </c>
      <c r="J143" s="272">
        <v>64</v>
      </c>
      <c r="K143" s="273">
        <v>0.91579861111111094</v>
      </c>
      <c r="L143" s="272">
        <v>64</v>
      </c>
      <c r="M143" s="272" t="s">
        <v>104</v>
      </c>
      <c r="N143" s="332">
        <v>801</v>
      </c>
      <c r="O143" s="273">
        <v>0.9194444444444444</v>
      </c>
      <c r="P143" s="272">
        <v>64</v>
      </c>
      <c r="Q143" s="273">
        <v>0.92664351851851845</v>
      </c>
      <c r="R143" s="272">
        <v>64</v>
      </c>
      <c r="S143" s="331">
        <v>0.93396990740740737</v>
      </c>
      <c r="T143" s="272">
        <v>82</v>
      </c>
      <c r="U143" s="273">
        <v>0.96484953703703702</v>
      </c>
      <c r="V143" s="272">
        <v>82</v>
      </c>
      <c r="W143" s="273"/>
      <c r="X143" s="332">
        <v>801</v>
      </c>
      <c r="Y143" s="272" t="s">
        <v>115</v>
      </c>
      <c r="Z143" s="398"/>
      <c r="AB143" s="1">
        <v>801</v>
      </c>
      <c r="AC143" s="111">
        <v>0.87013888888888891</v>
      </c>
      <c r="AD143" s="111">
        <v>0.87204861111111109</v>
      </c>
      <c r="AE143" s="111">
        <v>0.87392361111111105</v>
      </c>
      <c r="AF143" s="111">
        <v>0.87569444444444444</v>
      </c>
      <c r="AG143" s="111">
        <v>0.87872685185185184</v>
      </c>
      <c r="AH143" s="111">
        <v>0.88099537037037035</v>
      </c>
      <c r="AI143" s="111">
        <v>0.88350694444444444</v>
      </c>
      <c r="AJ143" s="111">
        <v>0.88552083333333331</v>
      </c>
      <c r="AK143" s="111">
        <v>0.8874305555555555</v>
      </c>
      <c r="AL143" s="111">
        <v>0.88903935185185179</v>
      </c>
      <c r="AM143" s="111">
        <v>0.89042824074074067</v>
      </c>
      <c r="AN143" s="111">
        <v>0.8919907407407407</v>
      </c>
      <c r="AO143" s="111">
        <v>0.89390046296296288</v>
      </c>
      <c r="AP143" s="111">
        <v>0.89548611111111098</v>
      </c>
      <c r="AQ143" s="111">
        <v>0.89684027777777764</v>
      </c>
      <c r="AR143" s="111">
        <v>0.89856481481481465</v>
      </c>
      <c r="AS143" s="111">
        <v>0.89995370370370353</v>
      </c>
      <c r="AT143" s="111">
        <v>0.90146990740740729</v>
      </c>
      <c r="AU143" s="111">
        <v>0.90307870370370358</v>
      </c>
      <c r="AV143" s="111">
        <v>0.90487268518518504</v>
      </c>
      <c r="AW143" s="111">
        <v>0.90663194444444428</v>
      </c>
      <c r="AX143" s="111">
        <v>0.90868055555555538</v>
      </c>
      <c r="AY143" s="111">
        <v>0.91143518518518496</v>
      </c>
      <c r="AZ143" s="111">
        <v>0.91321759259259239</v>
      </c>
      <c r="BA143" s="111">
        <v>0.91579861111111094</v>
      </c>
      <c r="BB143" s="1" t="s">
        <v>104</v>
      </c>
      <c r="BC143" s="1">
        <v>801</v>
      </c>
      <c r="BD143" s="111">
        <v>0.9194444444444444</v>
      </c>
      <c r="BE143" s="111">
        <v>0.92208333333333325</v>
      </c>
      <c r="BF143" s="111">
        <v>0.92385416666666664</v>
      </c>
      <c r="BG143" s="111">
        <v>0.92664351851851845</v>
      </c>
      <c r="BH143" s="111">
        <v>0.92886574074074069</v>
      </c>
      <c r="BI143" s="111">
        <v>0.93061342592592589</v>
      </c>
      <c r="BJ143" s="111">
        <v>0.93240740740740735</v>
      </c>
      <c r="BK143" s="111">
        <v>0.93396990740740737</v>
      </c>
      <c r="BL143" s="111">
        <v>0.9355324074074074</v>
      </c>
      <c r="BM143" s="111">
        <v>0.93678240740740737</v>
      </c>
      <c r="BN143" s="111">
        <v>0.93851851851851853</v>
      </c>
      <c r="BO143" s="111">
        <v>0.93989583333333337</v>
      </c>
      <c r="BP143" s="111">
        <v>0.94146990740740744</v>
      </c>
      <c r="BQ143" s="111">
        <v>0.94357638888888895</v>
      </c>
      <c r="BR143" s="111">
        <v>0.94510416666666675</v>
      </c>
      <c r="BS143" s="111">
        <v>0.9465393518518519</v>
      </c>
      <c r="BT143" s="111">
        <v>0.9482060185185186</v>
      </c>
      <c r="BU143" s="111">
        <v>0.95030092592592597</v>
      </c>
      <c r="BV143" s="111">
        <v>0.95237268518518525</v>
      </c>
      <c r="BW143" s="111">
        <v>0.95459490740740749</v>
      </c>
      <c r="BX143" s="111">
        <v>0.95675925925925931</v>
      </c>
      <c r="BY143" s="111">
        <v>0.95945601851851858</v>
      </c>
      <c r="BZ143" s="111">
        <v>0.96121527777777782</v>
      </c>
      <c r="CA143" s="111">
        <v>0.96297453703703706</v>
      </c>
      <c r="CB143" s="111">
        <v>0.96484953703703702</v>
      </c>
      <c r="CC143" s="1" t="s">
        <v>115</v>
      </c>
    </row>
    <row r="144" spans="1:81" s="1" customFormat="1" ht="24" customHeight="1" x14ac:dyDescent="0.25">
      <c r="A144" s="332">
        <v>823</v>
      </c>
      <c r="B144" s="273"/>
      <c r="C144" s="272"/>
      <c r="D144" s="273">
        <v>0.86861111111110778</v>
      </c>
      <c r="E144" s="273">
        <v>0.87500000000000033</v>
      </c>
      <c r="F144" s="272">
        <v>50</v>
      </c>
      <c r="G144" s="331">
        <v>0.90633101851851872</v>
      </c>
      <c r="H144" s="272">
        <v>59</v>
      </c>
      <c r="I144" s="273">
        <v>0.91354166666666681</v>
      </c>
      <c r="J144" s="272">
        <v>59</v>
      </c>
      <c r="K144" s="273">
        <v>0.92065972222222237</v>
      </c>
      <c r="L144" s="272">
        <v>59</v>
      </c>
      <c r="M144" s="272" t="s">
        <v>104</v>
      </c>
      <c r="N144" s="332">
        <v>823</v>
      </c>
      <c r="O144" s="273">
        <v>0.92499999999999993</v>
      </c>
      <c r="P144" s="272">
        <v>59</v>
      </c>
      <c r="Q144" s="273">
        <v>0.93219907407407399</v>
      </c>
      <c r="R144" s="272">
        <v>59</v>
      </c>
      <c r="S144" s="331">
        <v>0.93952546296296291</v>
      </c>
      <c r="T144" s="272">
        <v>83</v>
      </c>
      <c r="U144" s="273">
        <v>0.97040509259259256</v>
      </c>
      <c r="V144" s="272">
        <v>83</v>
      </c>
      <c r="W144" s="273"/>
      <c r="X144" s="332">
        <v>823</v>
      </c>
      <c r="Y144" s="272" t="s">
        <v>114</v>
      </c>
      <c r="Z144" s="398"/>
      <c r="AB144" s="1">
        <v>823</v>
      </c>
      <c r="AC144" s="111">
        <v>0.87500000000000033</v>
      </c>
      <c r="AD144" s="111">
        <v>0.87690972222222252</v>
      </c>
      <c r="AE144" s="111">
        <v>0.87878472222222248</v>
      </c>
      <c r="AF144" s="111">
        <v>0.88055555555555587</v>
      </c>
      <c r="AG144" s="111">
        <v>0.88358796296296327</v>
      </c>
      <c r="AH144" s="111">
        <v>0.88585648148148177</v>
      </c>
      <c r="AI144" s="111">
        <v>0.88836805555555587</v>
      </c>
      <c r="AJ144" s="111">
        <v>0.89038194444444474</v>
      </c>
      <c r="AK144" s="111">
        <v>0.89229166666666693</v>
      </c>
      <c r="AL144" s="111">
        <v>0.89390046296296322</v>
      </c>
      <c r="AM144" s="111">
        <v>0.8952893518518521</v>
      </c>
      <c r="AN144" s="111">
        <v>0.89685185185185212</v>
      </c>
      <c r="AO144" s="111">
        <v>0.89876157407407431</v>
      </c>
      <c r="AP144" s="111">
        <v>0.90034722222222241</v>
      </c>
      <c r="AQ144" s="111">
        <v>0.90170138888888907</v>
      </c>
      <c r="AR144" s="111">
        <v>0.90342592592592608</v>
      </c>
      <c r="AS144" s="111">
        <v>0.90481481481481496</v>
      </c>
      <c r="AT144" s="111">
        <v>0.90633101851851872</v>
      </c>
      <c r="AU144" s="111">
        <v>0.907939814814815</v>
      </c>
      <c r="AV144" s="111">
        <v>0.90973379629629647</v>
      </c>
      <c r="AW144" s="111">
        <v>0.91149305555555571</v>
      </c>
      <c r="AX144" s="111">
        <v>0.91354166666666681</v>
      </c>
      <c r="AY144" s="111">
        <v>0.91629629629629639</v>
      </c>
      <c r="AZ144" s="111">
        <v>0.91807870370370381</v>
      </c>
      <c r="BA144" s="111">
        <v>0.92065972222222237</v>
      </c>
      <c r="BB144" s="1" t="s">
        <v>104</v>
      </c>
      <c r="BC144" s="1">
        <v>823</v>
      </c>
      <c r="BD144" s="111">
        <v>0.92499999999999993</v>
      </c>
      <c r="BE144" s="111">
        <v>0.92763888888888879</v>
      </c>
      <c r="BF144" s="111">
        <v>0.92940972222222218</v>
      </c>
      <c r="BG144" s="111">
        <v>0.93219907407407399</v>
      </c>
      <c r="BH144" s="111">
        <v>0.93442129629629622</v>
      </c>
      <c r="BI144" s="111">
        <v>0.93616898148148142</v>
      </c>
      <c r="BJ144" s="111">
        <v>0.93796296296296289</v>
      </c>
      <c r="BK144" s="111">
        <v>0.93952546296296291</v>
      </c>
      <c r="BL144" s="111">
        <v>0.94108796296296293</v>
      </c>
      <c r="BM144" s="111">
        <v>0.94233796296296291</v>
      </c>
      <c r="BN144" s="111">
        <v>0.94407407407407407</v>
      </c>
      <c r="BO144" s="111">
        <v>0.94545138888888891</v>
      </c>
      <c r="BP144" s="111">
        <v>0.94702546296296297</v>
      </c>
      <c r="BQ144" s="111">
        <v>0.94913194444444449</v>
      </c>
      <c r="BR144" s="111">
        <v>0.95065972222222228</v>
      </c>
      <c r="BS144" s="111">
        <v>0.95209490740740743</v>
      </c>
      <c r="BT144" s="111">
        <v>0.95376157407407414</v>
      </c>
      <c r="BU144" s="111">
        <v>0.9558564814814815</v>
      </c>
      <c r="BV144" s="111">
        <v>0.95792824074074079</v>
      </c>
      <c r="BW144" s="111">
        <v>0.96015046296296302</v>
      </c>
      <c r="BX144" s="111">
        <v>0.96231481481481485</v>
      </c>
      <c r="BY144" s="111">
        <v>0.96501157407407412</v>
      </c>
      <c r="BZ144" s="111">
        <v>0.96677083333333336</v>
      </c>
      <c r="CA144" s="111">
        <v>0.9685300925925926</v>
      </c>
      <c r="CB144" s="111">
        <v>0.97040509259259256</v>
      </c>
      <c r="CC144" s="1" t="s">
        <v>114</v>
      </c>
    </row>
    <row r="145" spans="1:81" s="1" customFormat="1" ht="24" customHeight="1" x14ac:dyDescent="0.25">
      <c r="A145" s="332">
        <v>803</v>
      </c>
      <c r="B145" s="273"/>
      <c r="C145" s="272"/>
      <c r="D145" s="273">
        <v>0.87300925925925588</v>
      </c>
      <c r="E145" s="273">
        <v>0.88194444444444475</v>
      </c>
      <c r="F145" s="272">
        <v>58</v>
      </c>
      <c r="G145" s="331">
        <v>0.91327546296296314</v>
      </c>
      <c r="H145" s="272">
        <v>58</v>
      </c>
      <c r="I145" s="273">
        <v>0.92048611111111123</v>
      </c>
      <c r="J145" s="272">
        <v>58</v>
      </c>
      <c r="K145" s="273">
        <v>0.92760416666666679</v>
      </c>
      <c r="L145" s="272">
        <v>58</v>
      </c>
      <c r="M145" s="272" t="s">
        <v>104</v>
      </c>
      <c r="N145" s="332">
        <v>803</v>
      </c>
      <c r="O145" s="273">
        <v>0.93333333333333324</v>
      </c>
      <c r="P145" s="272">
        <v>58</v>
      </c>
      <c r="Q145" s="273">
        <v>0.94053240740740729</v>
      </c>
      <c r="R145" s="272">
        <v>58</v>
      </c>
      <c r="S145" s="331">
        <v>0.94785879629629621</v>
      </c>
      <c r="T145" s="272">
        <v>80</v>
      </c>
      <c r="U145" s="273">
        <v>0.97873842592592586</v>
      </c>
      <c r="V145" s="272">
        <v>80</v>
      </c>
      <c r="W145" s="273"/>
      <c r="X145" s="332">
        <v>803</v>
      </c>
      <c r="Y145" s="272" t="s">
        <v>146</v>
      </c>
      <c r="Z145" s="398"/>
      <c r="AB145" s="1">
        <v>803</v>
      </c>
      <c r="AC145" s="111">
        <v>0.88194444444444475</v>
      </c>
      <c r="AD145" s="111">
        <v>0.88385416666666694</v>
      </c>
      <c r="AE145" s="111">
        <v>0.8857291666666669</v>
      </c>
      <c r="AF145" s="111">
        <v>0.88750000000000029</v>
      </c>
      <c r="AG145" s="111">
        <v>0.89053240740740769</v>
      </c>
      <c r="AH145" s="111">
        <v>0.89280092592592619</v>
      </c>
      <c r="AI145" s="111">
        <v>0.89531250000000029</v>
      </c>
      <c r="AJ145" s="111">
        <v>0.89732638888888916</v>
      </c>
      <c r="AK145" s="111">
        <v>0.89923611111111135</v>
      </c>
      <c r="AL145" s="111">
        <v>0.90084490740740764</v>
      </c>
      <c r="AM145" s="111">
        <v>0.90223379629629652</v>
      </c>
      <c r="AN145" s="111">
        <v>0.90379629629629654</v>
      </c>
      <c r="AO145" s="111">
        <v>0.90570601851851873</v>
      </c>
      <c r="AP145" s="111">
        <v>0.90729166666666683</v>
      </c>
      <c r="AQ145" s="111">
        <v>0.90864583333333349</v>
      </c>
      <c r="AR145" s="111">
        <v>0.9103703703703705</v>
      </c>
      <c r="AS145" s="111">
        <v>0.91175925925925938</v>
      </c>
      <c r="AT145" s="111">
        <v>0.91327546296296314</v>
      </c>
      <c r="AU145" s="111">
        <v>0.91488425925925942</v>
      </c>
      <c r="AV145" s="111">
        <v>0.91667824074074089</v>
      </c>
      <c r="AW145" s="111">
        <v>0.91843750000000013</v>
      </c>
      <c r="AX145" s="111">
        <v>0.92048611111111123</v>
      </c>
      <c r="AY145" s="111">
        <v>0.92324074074074081</v>
      </c>
      <c r="AZ145" s="111">
        <v>0.92502314814814823</v>
      </c>
      <c r="BA145" s="111">
        <v>0.92760416666666679</v>
      </c>
      <c r="BB145" s="1" t="s">
        <v>104</v>
      </c>
      <c r="BC145" s="1">
        <v>803</v>
      </c>
      <c r="BD145" s="111">
        <v>0.93333333333333324</v>
      </c>
      <c r="BE145" s="111">
        <v>0.93597222222222209</v>
      </c>
      <c r="BF145" s="111">
        <v>0.93774305555555548</v>
      </c>
      <c r="BG145" s="111">
        <v>0.94053240740740729</v>
      </c>
      <c r="BH145" s="111">
        <v>0.94275462962962953</v>
      </c>
      <c r="BI145" s="111">
        <v>0.94450231481481473</v>
      </c>
      <c r="BJ145" s="111">
        <v>0.94629629629629619</v>
      </c>
      <c r="BK145" s="111">
        <v>0.94785879629629621</v>
      </c>
      <c r="BL145" s="111">
        <v>0.94942129629629624</v>
      </c>
      <c r="BM145" s="111">
        <v>0.95067129629629621</v>
      </c>
      <c r="BN145" s="111">
        <v>0.95240740740740737</v>
      </c>
      <c r="BO145" s="111">
        <v>0.95378472222222221</v>
      </c>
      <c r="BP145" s="111">
        <v>0.95535879629629628</v>
      </c>
      <c r="BQ145" s="111">
        <v>0.95746527777777779</v>
      </c>
      <c r="BR145" s="111">
        <v>0.95899305555555558</v>
      </c>
      <c r="BS145" s="111">
        <v>0.96042824074074074</v>
      </c>
      <c r="BT145" s="111">
        <v>0.96209490740740744</v>
      </c>
      <c r="BU145" s="111">
        <v>0.96418981481481481</v>
      </c>
      <c r="BV145" s="111">
        <v>0.96626157407407409</v>
      </c>
      <c r="BW145" s="111">
        <v>0.96848379629629633</v>
      </c>
      <c r="BX145" s="111">
        <v>0.97064814814814815</v>
      </c>
      <c r="BY145" s="111">
        <v>0.97334490740740742</v>
      </c>
      <c r="BZ145" s="111">
        <v>0.97510416666666666</v>
      </c>
      <c r="CA145" s="111">
        <v>0.9768634259259259</v>
      </c>
      <c r="CB145" s="111">
        <v>0.97873842592592586</v>
      </c>
      <c r="CC145" s="1" t="s">
        <v>146</v>
      </c>
    </row>
    <row r="146" spans="1:81" s="1" customFormat="1" ht="24" customHeight="1" x14ac:dyDescent="0.25">
      <c r="A146" s="332">
        <v>804</v>
      </c>
      <c r="B146" s="273"/>
      <c r="C146" s="272"/>
      <c r="D146" s="273">
        <v>0.87873842592592599</v>
      </c>
      <c r="E146" s="273">
        <v>0.88888888888888917</v>
      </c>
      <c r="F146" s="272">
        <v>52</v>
      </c>
      <c r="G146" s="331">
        <v>0.92021990740740756</v>
      </c>
      <c r="H146" s="272">
        <v>67</v>
      </c>
      <c r="I146" s="273">
        <v>0.92743055555555565</v>
      </c>
      <c r="J146" s="272">
        <v>67</v>
      </c>
      <c r="K146" s="273">
        <v>0.9345486111111112</v>
      </c>
      <c r="L146" s="272">
        <v>67</v>
      </c>
      <c r="M146" s="272" t="s">
        <v>104</v>
      </c>
      <c r="N146" s="332">
        <v>804</v>
      </c>
      <c r="O146" s="273">
        <v>0.94166666666666676</v>
      </c>
      <c r="P146" s="272">
        <v>67</v>
      </c>
      <c r="Q146" s="273">
        <v>0.94886574074074082</v>
      </c>
      <c r="R146" s="272">
        <v>67</v>
      </c>
      <c r="S146" s="331">
        <v>0.95619212962962974</v>
      </c>
      <c r="T146" s="284">
        <v>67</v>
      </c>
      <c r="U146" s="285">
        <v>0.98707175925925938</v>
      </c>
      <c r="V146" s="284">
        <v>67</v>
      </c>
      <c r="W146" s="285">
        <v>0.98958333333333337</v>
      </c>
      <c r="X146" s="332">
        <v>804</v>
      </c>
      <c r="Y146" s="284" t="s">
        <v>122</v>
      </c>
      <c r="Z146" s="398"/>
      <c r="AB146" s="1">
        <v>804</v>
      </c>
      <c r="AC146" s="111">
        <v>0.88888888888888917</v>
      </c>
      <c r="AD146" s="111">
        <v>0.89079861111111136</v>
      </c>
      <c r="AE146" s="111">
        <v>0.89267361111111132</v>
      </c>
      <c r="AF146" s="111">
        <v>0.89444444444444471</v>
      </c>
      <c r="AG146" s="111">
        <v>0.89747685185185211</v>
      </c>
      <c r="AH146" s="111">
        <v>0.89974537037037061</v>
      </c>
      <c r="AI146" s="111">
        <v>0.90225694444444471</v>
      </c>
      <c r="AJ146" s="111">
        <v>0.90427083333333358</v>
      </c>
      <c r="AK146" s="111">
        <v>0.90618055555555577</v>
      </c>
      <c r="AL146" s="111">
        <v>0.90778935185185206</v>
      </c>
      <c r="AM146" s="111">
        <v>0.90917824074074094</v>
      </c>
      <c r="AN146" s="111">
        <v>0.91074074074074096</v>
      </c>
      <c r="AO146" s="111">
        <v>0.91265046296296315</v>
      </c>
      <c r="AP146" s="111">
        <v>0.91423611111111125</v>
      </c>
      <c r="AQ146" s="111">
        <v>0.91559027777777791</v>
      </c>
      <c r="AR146" s="111">
        <v>0.91731481481481492</v>
      </c>
      <c r="AS146" s="111">
        <v>0.9187037037037038</v>
      </c>
      <c r="AT146" s="111">
        <v>0.92021990740740756</v>
      </c>
      <c r="AU146" s="111">
        <v>0.92182870370370384</v>
      </c>
      <c r="AV146" s="111">
        <v>0.92362268518518531</v>
      </c>
      <c r="AW146" s="111">
        <v>0.92538194444444455</v>
      </c>
      <c r="AX146" s="111">
        <v>0.92743055555555565</v>
      </c>
      <c r="AY146" s="111">
        <v>0.93018518518518523</v>
      </c>
      <c r="AZ146" s="111">
        <v>0.93196759259259265</v>
      </c>
      <c r="BA146" s="111">
        <v>0.9345486111111112</v>
      </c>
      <c r="BB146" s="1" t="s">
        <v>104</v>
      </c>
      <c r="BC146" s="1">
        <v>804</v>
      </c>
      <c r="BD146" s="111">
        <v>0.94166666666666676</v>
      </c>
      <c r="BE146" s="111">
        <v>0.94430555555555562</v>
      </c>
      <c r="BF146" s="111">
        <v>0.94607638888888901</v>
      </c>
      <c r="BG146" s="111">
        <v>0.94886574074074082</v>
      </c>
      <c r="BH146" s="111">
        <v>0.95108796296296305</v>
      </c>
      <c r="BI146" s="111">
        <v>0.95283564814814825</v>
      </c>
      <c r="BJ146" s="111">
        <v>0.95462962962962972</v>
      </c>
      <c r="BK146" s="111">
        <v>0.95619212962962974</v>
      </c>
      <c r="BL146" s="111">
        <v>0.95775462962962976</v>
      </c>
      <c r="BM146" s="111">
        <v>0.95900462962962973</v>
      </c>
      <c r="BN146" s="111">
        <v>0.9607407407407409</v>
      </c>
      <c r="BO146" s="111">
        <v>0.96211805555555574</v>
      </c>
      <c r="BP146" s="111">
        <v>0.9636921296296298</v>
      </c>
      <c r="BQ146" s="111">
        <v>0.96579861111111132</v>
      </c>
      <c r="BR146" s="111">
        <v>0.96732638888888911</v>
      </c>
      <c r="BS146" s="111">
        <v>0.96876157407407426</v>
      </c>
      <c r="BT146" s="111">
        <v>0.97042824074074097</v>
      </c>
      <c r="BU146" s="111">
        <v>0.97252314814814833</v>
      </c>
      <c r="BV146" s="111">
        <v>0.97459490740740762</v>
      </c>
      <c r="BW146" s="111">
        <v>0.97681712962962985</v>
      </c>
      <c r="BX146" s="111">
        <v>0.97898148148148167</v>
      </c>
      <c r="BY146" s="111">
        <v>0.98167824074074095</v>
      </c>
      <c r="BZ146" s="111">
        <v>0.98343750000000019</v>
      </c>
      <c r="CA146" s="111">
        <v>0.98519675925925942</v>
      </c>
      <c r="CB146" s="111">
        <v>0.98707175925925938</v>
      </c>
      <c r="CC146" s="1" t="s">
        <v>122</v>
      </c>
    </row>
    <row r="147" spans="1:81" s="1" customFormat="1" ht="24" customHeight="1" x14ac:dyDescent="0.25">
      <c r="A147" s="332">
        <v>806</v>
      </c>
      <c r="B147" s="273"/>
      <c r="C147" s="272"/>
      <c r="D147" s="273">
        <v>0.88620370370370016</v>
      </c>
      <c r="E147" s="273">
        <v>0.89583333333333359</v>
      </c>
      <c r="F147" s="272">
        <v>66</v>
      </c>
      <c r="G147" s="331">
        <v>0.92716435185185198</v>
      </c>
      <c r="H147" s="272">
        <v>66</v>
      </c>
      <c r="I147" s="273">
        <v>0.93437500000000007</v>
      </c>
      <c r="J147" s="272">
        <v>66</v>
      </c>
      <c r="K147" s="273">
        <v>0.94149305555555562</v>
      </c>
      <c r="L147" s="272">
        <v>66</v>
      </c>
      <c r="M147" s="272" t="s">
        <v>104</v>
      </c>
      <c r="N147" s="332">
        <v>806</v>
      </c>
      <c r="O147" s="425">
        <v>0.9458333333333333</v>
      </c>
      <c r="P147" s="356">
        <v>66</v>
      </c>
      <c r="Q147" s="425">
        <v>0.95303240740740736</v>
      </c>
      <c r="R147" s="356">
        <v>66</v>
      </c>
      <c r="S147" s="331"/>
      <c r="T147" s="428"/>
      <c r="U147" s="429"/>
      <c r="V147" s="428">
        <v>66</v>
      </c>
      <c r="W147" s="429">
        <v>0.9669212962962962</v>
      </c>
      <c r="X147" s="332">
        <v>806</v>
      </c>
      <c r="Y147" s="278" t="s">
        <v>117</v>
      </c>
      <c r="Z147" s="398"/>
      <c r="AB147" s="1">
        <v>806</v>
      </c>
      <c r="AC147" s="111">
        <v>0.89583333333333359</v>
      </c>
      <c r="AD147" s="111">
        <v>0.89774305555555578</v>
      </c>
      <c r="AE147" s="111">
        <v>0.89961805555555574</v>
      </c>
      <c r="AF147" s="111">
        <v>0.90138888888888913</v>
      </c>
      <c r="AG147" s="111">
        <v>0.90442129629629653</v>
      </c>
      <c r="AH147" s="111">
        <v>0.90668981481481503</v>
      </c>
      <c r="AI147" s="111">
        <v>0.90920138888888913</v>
      </c>
      <c r="AJ147" s="111">
        <v>0.911215277777778</v>
      </c>
      <c r="AK147" s="111">
        <v>0.91312500000000019</v>
      </c>
      <c r="AL147" s="111">
        <v>0.91473379629629648</v>
      </c>
      <c r="AM147" s="111">
        <v>0.91612268518518536</v>
      </c>
      <c r="AN147" s="111">
        <v>0.91768518518518538</v>
      </c>
      <c r="AO147" s="111">
        <v>0.91959490740740757</v>
      </c>
      <c r="AP147" s="111">
        <v>0.92118055555555567</v>
      </c>
      <c r="AQ147" s="111">
        <v>0.92253472222222233</v>
      </c>
      <c r="AR147" s="111">
        <v>0.92425925925925934</v>
      </c>
      <c r="AS147" s="111">
        <v>0.92564814814814822</v>
      </c>
      <c r="AT147" s="111">
        <v>0.92716435185185198</v>
      </c>
      <c r="AU147" s="111">
        <v>0.92877314814814826</v>
      </c>
      <c r="AV147" s="111">
        <v>0.93056712962962973</v>
      </c>
      <c r="AW147" s="111">
        <v>0.93232638888888897</v>
      </c>
      <c r="AX147" s="111">
        <v>0.93437500000000007</v>
      </c>
      <c r="AY147" s="111">
        <v>0.93712962962962965</v>
      </c>
      <c r="AZ147" s="111">
        <v>0.93891203703703707</v>
      </c>
      <c r="BA147" s="111">
        <v>0.94149305555555562</v>
      </c>
      <c r="BB147" s="1" t="s">
        <v>104</v>
      </c>
      <c r="BC147" s="1">
        <v>806</v>
      </c>
      <c r="BD147" s="111">
        <v>0.9458333333333333</v>
      </c>
      <c r="BE147" s="111">
        <v>0.94847222222222216</v>
      </c>
      <c r="BF147" s="111">
        <v>0.95024305555555555</v>
      </c>
      <c r="BG147" s="111">
        <v>0.95303240740740736</v>
      </c>
      <c r="BH147" s="111"/>
      <c r="BI147" s="111" t="s">
        <v>112</v>
      </c>
      <c r="BJ147" s="111"/>
      <c r="BK147" s="111"/>
      <c r="BL147" s="111"/>
      <c r="BM147" s="111"/>
      <c r="BN147" s="111"/>
      <c r="BO147" s="111"/>
      <c r="BP147" s="111"/>
      <c r="BQ147" s="111"/>
      <c r="BR147" s="111"/>
      <c r="BS147" s="111"/>
      <c r="BT147" s="111"/>
      <c r="BU147" s="111"/>
      <c r="BV147" s="111"/>
      <c r="BW147" s="111"/>
      <c r="BX147" s="111"/>
      <c r="BY147" s="111"/>
      <c r="BZ147" s="111"/>
      <c r="CA147" s="111">
        <v>0.9669212962962962</v>
      </c>
      <c r="CB147" s="111"/>
      <c r="CC147" s="1" t="s">
        <v>117</v>
      </c>
    </row>
    <row r="148" spans="1:81" s="1" customFormat="1" ht="24" customHeight="1" x14ac:dyDescent="0.25">
      <c r="A148" s="332">
        <v>812</v>
      </c>
      <c r="B148" s="273"/>
      <c r="C148" s="272"/>
      <c r="D148" s="273">
        <v>0.89060185185184826</v>
      </c>
      <c r="E148" s="273">
        <v>0.89930555555555547</v>
      </c>
      <c r="F148" s="356">
        <v>61</v>
      </c>
      <c r="G148" s="331">
        <v>0.93063657407407385</v>
      </c>
      <c r="H148" s="356">
        <v>61</v>
      </c>
      <c r="I148" s="425">
        <v>0.93784722222222194</v>
      </c>
      <c r="J148" s="356">
        <v>61</v>
      </c>
      <c r="K148" s="425"/>
      <c r="L148" s="356"/>
      <c r="M148" s="356" t="s">
        <v>104</v>
      </c>
      <c r="N148" s="354">
        <v>812</v>
      </c>
      <c r="O148" s="425"/>
      <c r="P148" s="356"/>
      <c r="Q148" s="425"/>
      <c r="R148" s="356"/>
      <c r="S148" s="331"/>
      <c r="T148" s="428"/>
      <c r="U148" s="429"/>
      <c r="V148" s="428">
        <v>61</v>
      </c>
      <c r="W148" s="429">
        <v>0.95138888888888884</v>
      </c>
      <c r="X148" s="332">
        <v>812</v>
      </c>
      <c r="Y148" s="278" t="s">
        <v>117</v>
      </c>
      <c r="Z148" s="398"/>
      <c r="AB148" s="1">
        <v>812</v>
      </c>
      <c r="AC148" s="111">
        <v>0.89930555555555547</v>
      </c>
      <c r="AD148" s="111">
        <v>0.90121527777777766</v>
      </c>
      <c r="AE148" s="111">
        <v>0.90309027777777762</v>
      </c>
      <c r="AF148" s="111">
        <v>0.90486111111111101</v>
      </c>
      <c r="AG148" s="111">
        <v>0.90789351851851841</v>
      </c>
      <c r="AH148" s="111">
        <v>0.91016203703703691</v>
      </c>
      <c r="AI148" s="111">
        <v>0.91267361111111101</v>
      </c>
      <c r="AJ148" s="111">
        <v>0.91468749999999988</v>
      </c>
      <c r="AK148" s="111">
        <v>0.91659722222222206</v>
      </c>
      <c r="AL148" s="111">
        <v>0.91820601851851835</v>
      </c>
      <c r="AM148" s="111">
        <v>0.91959490740740724</v>
      </c>
      <c r="AN148" s="111">
        <v>0.92115740740740726</v>
      </c>
      <c r="AO148" s="111">
        <v>0.92306712962962945</v>
      </c>
      <c r="AP148" s="111">
        <v>0.92465277777777755</v>
      </c>
      <c r="AQ148" s="111">
        <v>0.9260069444444442</v>
      </c>
      <c r="AR148" s="111">
        <v>0.92773148148148121</v>
      </c>
      <c r="AS148" s="111">
        <v>0.9291203703703701</v>
      </c>
      <c r="AT148" s="111">
        <v>0.93063657407407385</v>
      </c>
      <c r="AU148" s="111">
        <v>0.93224537037037014</v>
      </c>
      <c r="AV148" s="111">
        <v>0.93403935185185161</v>
      </c>
      <c r="AW148" s="111">
        <v>0.93579861111111085</v>
      </c>
      <c r="AX148" s="111">
        <v>0.93784722222222194</v>
      </c>
      <c r="AY148" s="111">
        <v>0.94060185185185152</v>
      </c>
      <c r="AZ148" s="111">
        <v>0.94238425925925895</v>
      </c>
      <c r="BA148" s="111">
        <v>0.9449652777777775</v>
      </c>
      <c r="BB148" s="1" t="s">
        <v>104</v>
      </c>
      <c r="BC148" s="1">
        <v>812</v>
      </c>
      <c r="BD148" s="111">
        <v>0.95000000000000007</v>
      </c>
      <c r="BE148" s="111">
        <v>0.95263888888888892</v>
      </c>
      <c r="BF148" s="111">
        <v>0.95440972222222231</v>
      </c>
      <c r="BG148" s="111">
        <v>0.95719907407407412</v>
      </c>
      <c r="BH148" s="111">
        <v>0.95942129629629636</v>
      </c>
      <c r="BI148" s="111">
        <v>0.96116898148148155</v>
      </c>
      <c r="BJ148" s="111">
        <v>0.96296296296296302</v>
      </c>
      <c r="BK148" s="111">
        <v>0.96452546296296304</v>
      </c>
      <c r="BL148" s="111">
        <v>0.96608796296296306</v>
      </c>
      <c r="BM148" s="111">
        <v>0.96733796296296304</v>
      </c>
      <c r="BN148" s="111">
        <v>0.9690740740740742</v>
      </c>
      <c r="BO148" s="111">
        <v>0.97045138888888904</v>
      </c>
      <c r="BP148" s="111">
        <v>0.9720254629629631</v>
      </c>
      <c r="BQ148" s="111">
        <v>0.97413194444444462</v>
      </c>
      <c r="BR148" s="111">
        <v>0.97565972222222241</v>
      </c>
      <c r="BS148" s="111">
        <v>0.97709490740740756</v>
      </c>
      <c r="BT148" s="111">
        <v>0.97876157407407427</v>
      </c>
      <c r="BU148" s="111">
        <v>0.98085648148148163</v>
      </c>
      <c r="BV148" s="111">
        <v>0.98292824074074092</v>
      </c>
      <c r="BW148" s="111">
        <v>0.98515046296296316</v>
      </c>
      <c r="BX148" s="111">
        <v>0.98731481481481498</v>
      </c>
      <c r="BY148" s="111">
        <v>0.99001157407407425</v>
      </c>
      <c r="BZ148" s="111">
        <v>0.99177083333333349</v>
      </c>
      <c r="CA148" s="111">
        <v>0.99353009259259273</v>
      </c>
      <c r="CB148" s="111">
        <v>0.99540509259259269</v>
      </c>
      <c r="CC148" s="1" t="s">
        <v>123</v>
      </c>
    </row>
    <row r="149" spans="1:81" s="1" customFormat="1" ht="24" customHeight="1" x14ac:dyDescent="0.25">
      <c r="A149" s="332">
        <v>816</v>
      </c>
      <c r="B149" s="273"/>
      <c r="C149" s="272"/>
      <c r="D149" s="273">
        <v>0.89499999999999635</v>
      </c>
      <c r="E149" s="273">
        <v>0.90277777777777801</v>
      </c>
      <c r="F149" s="272">
        <v>60</v>
      </c>
      <c r="G149" s="331">
        <v>0.9341087962962964</v>
      </c>
      <c r="H149" s="356">
        <v>73</v>
      </c>
      <c r="I149" s="425">
        <v>0.94131944444444449</v>
      </c>
      <c r="J149" s="356">
        <v>73</v>
      </c>
      <c r="K149" s="425">
        <v>0.9472222222222223</v>
      </c>
      <c r="L149" s="356">
        <v>73</v>
      </c>
      <c r="M149" s="356" t="s">
        <v>105</v>
      </c>
      <c r="N149" s="354">
        <v>816</v>
      </c>
      <c r="O149" s="425">
        <v>0.95000000000000007</v>
      </c>
      <c r="P149" s="356">
        <v>73</v>
      </c>
      <c r="Q149" s="425">
        <v>0.95694444444444438</v>
      </c>
      <c r="R149" s="356">
        <v>73</v>
      </c>
      <c r="S149" s="331">
        <v>0.96388888888888891</v>
      </c>
      <c r="T149" s="284">
        <v>73</v>
      </c>
      <c r="U149" s="285">
        <v>0.99513888888888891</v>
      </c>
      <c r="V149" s="284">
        <v>73</v>
      </c>
      <c r="W149" s="285">
        <v>0.99861111111111101</v>
      </c>
      <c r="X149" s="332">
        <v>816</v>
      </c>
      <c r="Y149" s="284" t="s">
        <v>123</v>
      </c>
      <c r="Z149" s="398"/>
      <c r="AB149" s="1">
        <v>816</v>
      </c>
      <c r="AC149" s="111">
        <v>0.90277777777777801</v>
      </c>
      <c r="AD149" s="111">
        <v>0.9046875000000002</v>
      </c>
      <c r="AE149" s="111">
        <v>0.90656250000000016</v>
      </c>
      <c r="AF149" s="111">
        <v>0.90833333333333355</v>
      </c>
      <c r="AG149" s="111">
        <v>0.91136574074074095</v>
      </c>
      <c r="AH149" s="111">
        <v>0.91363425925925945</v>
      </c>
      <c r="AI149" s="111">
        <v>0.91614583333333355</v>
      </c>
      <c r="AJ149" s="111">
        <v>0.91815972222222242</v>
      </c>
      <c r="AK149" s="111">
        <v>0.92006944444444461</v>
      </c>
      <c r="AL149" s="111">
        <v>0.9216782407407409</v>
      </c>
      <c r="AM149" s="111">
        <v>0.92306712962962978</v>
      </c>
      <c r="AN149" s="111">
        <v>0.9246296296296298</v>
      </c>
      <c r="AO149" s="111">
        <v>0.92653935185185199</v>
      </c>
      <c r="AP149" s="111">
        <v>0.92812500000000009</v>
      </c>
      <c r="AQ149" s="111">
        <v>0.92947916666666675</v>
      </c>
      <c r="AR149" s="111">
        <v>0.93120370370370376</v>
      </c>
      <c r="AS149" s="111">
        <v>0.93259259259259264</v>
      </c>
      <c r="AT149" s="111">
        <v>0.9341087962962964</v>
      </c>
      <c r="AU149" s="111">
        <v>0.93571759259259268</v>
      </c>
      <c r="AV149" s="111">
        <v>0.93751157407407415</v>
      </c>
      <c r="AW149" s="111">
        <v>0.93927083333333339</v>
      </c>
      <c r="AX149" s="111">
        <v>0.94131944444444449</v>
      </c>
      <c r="AY149" s="111"/>
      <c r="AZ149" s="111"/>
      <c r="BA149" s="111"/>
      <c r="BB149" s="1" t="s">
        <v>105</v>
      </c>
      <c r="BC149" s="1">
        <v>816</v>
      </c>
      <c r="BD149" s="111"/>
      <c r="BE149" s="111" t="s">
        <v>112</v>
      </c>
      <c r="BF149" s="111"/>
      <c r="BG149" s="111"/>
      <c r="BH149" s="111"/>
      <c r="BI149" s="111"/>
      <c r="BJ149" s="111"/>
      <c r="BK149" s="111"/>
      <c r="BL149" s="111"/>
      <c r="BM149" s="111"/>
      <c r="BN149" s="111"/>
      <c r="BO149" s="111"/>
      <c r="BP149" s="111"/>
      <c r="BQ149" s="111"/>
      <c r="BR149" s="111"/>
      <c r="BS149" s="111"/>
      <c r="BT149" s="111"/>
      <c r="BU149" s="111"/>
      <c r="BV149" s="111"/>
      <c r="BW149" s="111"/>
      <c r="BX149" s="111"/>
      <c r="BY149" s="111"/>
      <c r="BZ149" s="111"/>
      <c r="CA149" s="111">
        <v>0.95520833333333333</v>
      </c>
      <c r="CB149" s="111"/>
      <c r="CC149" s="1" t="s">
        <v>117</v>
      </c>
    </row>
    <row r="150" spans="1:81" s="1" customFormat="1" ht="24" customHeight="1" x14ac:dyDescent="0.25">
      <c r="A150" s="332">
        <v>807</v>
      </c>
      <c r="B150" s="273"/>
      <c r="C150" s="272"/>
      <c r="D150" s="273">
        <v>0.89939814814814445</v>
      </c>
      <c r="E150" s="273">
        <v>0.90972222222222221</v>
      </c>
      <c r="F150" s="272">
        <v>55</v>
      </c>
      <c r="G150" s="331">
        <v>0.94105324074074059</v>
      </c>
      <c r="H150" s="272">
        <v>72</v>
      </c>
      <c r="I150" s="273">
        <v>0.94826388888888868</v>
      </c>
      <c r="J150" s="272">
        <v>72</v>
      </c>
      <c r="K150" s="273">
        <v>0.95538194444444424</v>
      </c>
      <c r="L150" s="272">
        <v>72</v>
      </c>
      <c r="M150" s="272" t="s">
        <v>103</v>
      </c>
      <c r="N150" s="332">
        <v>807</v>
      </c>
      <c r="O150" s="425">
        <v>0.95833333333333337</v>
      </c>
      <c r="P150" s="356">
        <v>72</v>
      </c>
      <c r="Q150" s="425">
        <v>0.96553240740740742</v>
      </c>
      <c r="R150" s="356">
        <v>72</v>
      </c>
      <c r="S150" s="331">
        <v>0.97285879629629635</v>
      </c>
      <c r="T150" s="284">
        <v>72</v>
      </c>
      <c r="U150" s="285">
        <v>1.0037384259259261</v>
      </c>
      <c r="V150" s="284">
        <v>72</v>
      </c>
      <c r="W150" s="285">
        <v>1.0069444444444444</v>
      </c>
      <c r="X150" s="332">
        <v>807</v>
      </c>
      <c r="Y150" s="284" t="s">
        <v>124</v>
      </c>
      <c r="Z150" s="398"/>
      <c r="AB150" s="1">
        <v>807</v>
      </c>
      <c r="AC150" s="111">
        <v>0.90972222222222221</v>
      </c>
      <c r="AD150" s="111">
        <v>0.9116319444444444</v>
      </c>
      <c r="AE150" s="111">
        <v>0.91350694444444436</v>
      </c>
      <c r="AF150" s="111">
        <v>0.91527777777777775</v>
      </c>
      <c r="AG150" s="111">
        <v>0.91831018518518515</v>
      </c>
      <c r="AH150" s="111">
        <v>0.92057870370370365</v>
      </c>
      <c r="AI150" s="111">
        <v>0.92309027777777775</v>
      </c>
      <c r="AJ150" s="111">
        <v>0.92510416666666662</v>
      </c>
      <c r="AK150" s="111">
        <v>0.9270138888888888</v>
      </c>
      <c r="AL150" s="111">
        <v>0.92862268518518509</v>
      </c>
      <c r="AM150" s="111">
        <v>0.93001157407407398</v>
      </c>
      <c r="AN150" s="111">
        <v>0.931574074074074</v>
      </c>
      <c r="AO150" s="111">
        <v>0.93348379629629619</v>
      </c>
      <c r="AP150" s="111">
        <v>0.93506944444444429</v>
      </c>
      <c r="AQ150" s="111">
        <v>0.93642361111111094</v>
      </c>
      <c r="AR150" s="111">
        <v>0.93814814814814795</v>
      </c>
      <c r="AS150" s="111">
        <v>0.93953703703703684</v>
      </c>
      <c r="AT150" s="111">
        <v>0.94105324074074059</v>
      </c>
      <c r="AU150" s="111">
        <v>0.94266203703703688</v>
      </c>
      <c r="AV150" s="111">
        <v>0.94445601851851835</v>
      </c>
      <c r="AW150" s="111">
        <v>0.94621527777777759</v>
      </c>
      <c r="AX150" s="111">
        <v>0.94826388888888868</v>
      </c>
      <c r="AY150" s="111">
        <v>0.95101851851851826</v>
      </c>
      <c r="AZ150" s="111">
        <v>0.95280092592592569</v>
      </c>
      <c r="BA150" s="111">
        <v>0.95538194444444424</v>
      </c>
      <c r="BB150" s="1" t="s">
        <v>103</v>
      </c>
      <c r="BC150" s="1">
        <v>807</v>
      </c>
      <c r="BD150" s="111">
        <v>0.95833333333333337</v>
      </c>
      <c r="BE150" s="111">
        <v>0.96097222222222223</v>
      </c>
      <c r="BF150" s="111">
        <v>0.96274305555555562</v>
      </c>
      <c r="BG150" s="111">
        <v>0.96553240740740742</v>
      </c>
      <c r="BH150" s="111">
        <v>0.96775462962962966</v>
      </c>
      <c r="BI150" s="111">
        <v>0.96950231481481486</v>
      </c>
      <c r="BJ150" s="111">
        <v>0.97129629629629632</v>
      </c>
      <c r="BK150" s="111">
        <v>0.97285879629629635</v>
      </c>
      <c r="BL150" s="111">
        <v>0.97442129629629637</v>
      </c>
      <c r="BM150" s="111">
        <v>0.97567129629629634</v>
      </c>
      <c r="BN150" s="111">
        <v>0.9774074074074075</v>
      </c>
      <c r="BO150" s="111">
        <v>0.97878472222222235</v>
      </c>
      <c r="BP150" s="111">
        <v>0.98035879629629641</v>
      </c>
      <c r="BQ150" s="111">
        <v>0.98246527777777792</v>
      </c>
      <c r="BR150" s="111">
        <v>0.98399305555555572</v>
      </c>
      <c r="BS150" s="111">
        <v>0.98542824074074087</v>
      </c>
      <c r="BT150" s="111">
        <v>0.98709490740740757</v>
      </c>
      <c r="BU150" s="111">
        <v>0.98918981481481494</v>
      </c>
      <c r="BV150" s="111">
        <v>0.99126157407407423</v>
      </c>
      <c r="BW150" s="111">
        <v>0.99348379629629646</v>
      </c>
      <c r="BX150" s="111">
        <v>0.99564814814814828</v>
      </c>
      <c r="BY150" s="111">
        <v>0.99834490740740756</v>
      </c>
      <c r="BZ150" s="111">
        <v>1.0001041666666668</v>
      </c>
      <c r="CA150" s="111">
        <v>1.001863425925926</v>
      </c>
      <c r="CB150" s="111">
        <v>1.0037384259259261</v>
      </c>
      <c r="CC150" s="1" t="s">
        <v>124</v>
      </c>
    </row>
    <row r="151" spans="1:81" s="1" customFormat="1" ht="24" customHeight="1" x14ac:dyDescent="0.25">
      <c r="A151" s="332">
        <v>813</v>
      </c>
      <c r="B151" s="273"/>
      <c r="C151" s="272"/>
      <c r="D151" s="273">
        <v>0.90379629629629255</v>
      </c>
      <c r="E151" s="273">
        <v>0.91319444444444453</v>
      </c>
      <c r="F151" s="272">
        <v>65</v>
      </c>
      <c r="G151" s="331">
        <v>0.94452546296296291</v>
      </c>
      <c r="H151" s="272">
        <v>65</v>
      </c>
      <c r="I151" s="273">
        <v>0.95173611111111101</v>
      </c>
      <c r="J151" s="272">
        <v>65</v>
      </c>
      <c r="K151" s="273">
        <v>0.95885416666666656</v>
      </c>
      <c r="L151" s="272">
        <v>65</v>
      </c>
      <c r="M151" s="272" t="s">
        <v>104</v>
      </c>
      <c r="N151" s="332">
        <v>813</v>
      </c>
      <c r="O151" s="425"/>
      <c r="P151" s="356"/>
      <c r="Q151" s="425"/>
      <c r="R151" s="356"/>
      <c r="S151" s="331"/>
      <c r="T151" s="353"/>
      <c r="U151" s="294"/>
      <c r="V151" s="293">
        <v>65</v>
      </c>
      <c r="W151" s="294">
        <v>0.96180555555555547</v>
      </c>
      <c r="X151" s="332">
        <v>813</v>
      </c>
      <c r="Y151" s="293" t="s">
        <v>68</v>
      </c>
      <c r="Z151" s="398"/>
      <c r="AB151" s="1">
        <v>813</v>
      </c>
      <c r="AC151" s="111">
        <v>0.91319444444444453</v>
      </c>
      <c r="AD151" s="111">
        <v>0.91510416666666672</v>
      </c>
      <c r="AE151" s="111">
        <v>0.91697916666666668</v>
      </c>
      <c r="AF151" s="111">
        <v>0.91875000000000007</v>
      </c>
      <c r="AG151" s="111">
        <v>0.92178240740740747</v>
      </c>
      <c r="AH151" s="111">
        <v>0.92405092592592597</v>
      </c>
      <c r="AI151" s="111">
        <v>0.92656250000000007</v>
      </c>
      <c r="AJ151" s="111">
        <v>0.92857638888888894</v>
      </c>
      <c r="AK151" s="111">
        <v>0.93048611111111112</v>
      </c>
      <c r="AL151" s="111">
        <v>0.93209490740740741</v>
      </c>
      <c r="AM151" s="111">
        <v>0.9334837962962963</v>
      </c>
      <c r="AN151" s="111">
        <v>0.93504629629629632</v>
      </c>
      <c r="AO151" s="111">
        <v>0.93695601851851851</v>
      </c>
      <c r="AP151" s="111">
        <v>0.93854166666666661</v>
      </c>
      <c r="AQ151" s="111">
        <v>0.93989583333333326</v>
      </c>
      <c r="AR151" s="111">
        <v>0.94162037037037027</v>
      </c>
      <c r="AS151" s="111">
        <v>0.94300925925925916</v>
      </c>
      <c r="AT151" s="111">
        <v>0.94452546296296291</v>
      </c>
      <c r="AU151" s="111">
        <v>0.9461342592592592</v>
      </c>
      <c r="AV151" s="111">
        <v>0.94792824074074067</v>
      </c>
      <c r="AW151" s="111">
        <v>0.94968749999999991</v>
      </c>
      <c r="AX151" s="111">
        <v>0.95173611111111101</v>
      </c>
      <c r="AY151" s="111">
        <v>0.95449074074074058</v>
      </c>
      <c r="AZ151" s="111">
        <v>0.95627314814814801</v>
      </c>
      <c r="BA151" s="111">
        <v>0.95885416666666656</v>
      </c>
      <c r="BB151" s="1" t="s">
        <v>104</v>
      </c>
      <c r="BC151" s="1">
        <v>813</v>
      </c>
      <c r="BD151" s="111">
        <v>0.96180555555555547</v>
      </c>
      <c r="BE151" s="111">
        <v>0.96444444444444433</v>
      </c>
      <c r="BF151" s="111">
        <v>0.96621527777777771</v>
      </c>
      <c r="BG151" s="111">
        <v>0.96900462962962952</v>
      </c>
      <c r="BH151" s="111"/>
      <c r="BI151" s="111" t="s">
        <v>112</v>
      </c>
      <c r="BJ151" s="111"/>
      <c r="BK151" s="111"/>
      <c r="BL151" s="111"/>
      <c r="BM151" s="111"/>
      <c r="BN151" s="111"/>
      <c r="BO151" s="111"/>
      <c r="BP151" s="111"/>
      <c r="BQ151" s="111"/>
      <c r="BR151" s="111"/>
      <c r="BS151" s="111"/>
      <c r="BT151" s="111"/>
      <c r="BU151" s="111"/>
      <c r="BV151" s="111"/>
      <c r="BW151" s="111"/>
      <c r="BX151" s="111"/>
      <c r="BY151" s="111"/>
      <c r="BZ151" s="111"/>
      <c r="CA151" s="111">
        <v>0.98289351851851836</v>
      </c>
      <c r="CB151" s="111"/>
      <c r="CC151" s="1" t="s">
        <v>117</v>
      </c>
    </row>
    <row r="152" spans="1:81" s="1" customFormat="1" ht="24" customHeight="1" x14ac:dyDescent="0.25">
      <c r="A152" s="332">
        <v>802</v>
      </c>
      <c r="B152" s="273"/>
      <c r="C152" s="272"/>
      <c r="D152" s="273">
        <v>0.90819444444444064</v>
      </c>
      <c r="E152" s="273">
        <v>0.91666666666666685</v>
      </c>
      <c r="F152" s="272">
        <v>68</v>
      </c>
      <c r="G152" s="331">
        <v>0.94799768518518523</v>
      </c>
      <c r="H152" s="272">
        <v>68</v>
      </c>
      <c r="I152" s="273">
        <v>0.95520833333333333</v>
      </c>
      <c r="J152" s="272">
        <v>68</v>
      </c>
      <c r="K152" s="273">
        <v>0.96232638888888888</v>
      </c>
      <c r="L152" s="272">
        <v>68</v>
      </c>
      <c r="M152" s="272" t="s">
        <v>104</v>
      </c>
      <c r="N152" s="332">
        <v>802</v>
      </c>
      <c r="O152" s="273">
        <v>0.96597222222222223</v>
      </c>
      <c r="P152" s="272">
        <v>68</v>
      </c>
      <c r="Q152" s="273">
        <v>0.97317129629629628</v>
      </c>
      <c r="R152" s="272">
        <v>68</v>
      </c>
      <c r="S152" s="331"/>
      <c r="T152" s="272"/>
      <c r="U152" s="290"/>
      <c r="V152" s="428">
        <v>68</v>
      </c>
      <c r="W152" s="290">
        <v>0.98706018518518512</v>
      </c>
      <c r="X152" s="332">
        <v>802</v>
      </c>
      <c r="Y152" s="278" t="s">
        <v>117</v>
      </c>
      <c r="Z152" s="398"/>
      <c r="AB152" s="1">
        <v>802</v>
      </c>
      <c r="AC152" s="111">
        <v>0.91666666666666685</v>
      </c>
      <c r="AD152" s="111">
        <v>0.91857638888888904</v>
      </c>
      <c r="AE152" s="111">
        <v>0.920451388888889</v>
      </c>
      <c r="AF152" s="111">
        <v>0.92222222222222239</v>
      </c>
      <c r="AG152" s="111">
        <v>0.92525462962962979</v>
      </c>
      <c r="AH152" s="111">
        <v>0.92752314814814829</v>
      </c>
      <c r="AI152" s="111">
        <v>0.93003472222222239</v>
      </c>
      <c r="AJ152" s="111">
        <v>0.93204861111111126</v>
      </c>
      <c r="AK152" s="111">
        <v>0.93395833333333345</v>
      </c>
      <c r="AL152" s="111">
        <v>0.93556712962962973</v>
      </c>
      <c r="AM152" s="111">
        <v>0.93695601851851862</v>
      </c>
      <c r="AN152" s="111">
        <v>0.93851851851851864</v>
      </c>
      <c r="AO152" s="111">
        <v>0.94042824074074083</v>
      </c>
      <c r="AP152" s="111">
        <v>0.94201388888888893</v>
      </c>
      <c r="AQ152" s="111">
        <v>0.94336805555555558</v>
      </c>
      <c r="AR152" s="111">
        <v>0.9450925925925926</v>
      </c>
      <c r="AS152" s="111">
        <v>0.94648148148148148</v>
      </c>
      <c r="AT152" s="111">
        <v>0.94799768518518523</v>
      </c>
      <c r="AU152" s="111">
        <v>0.94960648148148152</v>
      </c>
      <c r="AV152" s="111">
        <v>0.95140046296296299</v>
      </c>
      <c r="AW152" s="111">
        <v>0.95315972222222223</v>
      </c>
      <c r="AX152" s="111">
        <v>0.95520833333333333</v>
      </c>
      <c r="AY152" s="111">
        <v>0.95796296296296291</v>
      </c>
      <c r="AZ152" s="111">
        <v>0.95974537037037033</v>
      </c>
      <c r="BA152" s="111">
        <v>0.96232638888888888</v>
      </c>
      <c r="BB152" s="1" t="s">
        <v>104</v>
      </c>
      <c r="BC152" s="1">
        <v>802</v>
      </c>
      <c r="BD152" s="111">
        <v>0.96597222222222223</v>
      </c>
      <c r="BE152" s="111">
        <v>0.96861111111111109</v>
      </c>
      <c r="BF152" s="111">
        <v>0.97038194444444448</v>
      </c>
      <c r="BG152" s="111">
        <v>0.97317129629629628</v>
      </c>
      <c r="BH152" s="111"/>
      <c r="BI152" s="111" t="s">
        <v>112</v>
      </c>
      <c r="BJ152" s="111"/>
      <c r="BK152" s="111"/>
      <c r="BL152" s="111"/>
      <c r="BM152" s="111"/>
      <c r="BN152" s="111"/>
      <c r="BO152" s="111"/>
      <c r="BP152" s="111"/>
      <c r="BQ152" s="111"/>
      <c r="BR152" s="111"/>
      <c r="BS152" s="111"/>
      <c r="BT152" s="111"/>
      <c r="BU152" s="111"/>
      <c r="BV152" s="111"/>
      <c r="BW152" s="111"/>
      <c r="BX152" s="111"/>
      <c r="BY152" s="111"/>
      <c r="BZ152" s="111"/>
      <c r="CA152" s="111">
        <v>0.98706018518518512</v>
      </c>
      <c r="CB152" s="111"/>
      <c r="CC152" s="1" t="s">
        <v>117</v>
      </c>
    </row>
    <row r="153" spans="1:81" s="1" customFormat="1" ht="24" customHeight="1" x14ac:dyDescent="0.25">
      <c r="A153" s="332">
        <v>808</v>
      </c>
      <c r="B153" s="273"/>
      <c r="C153" s="272"/>
      <c r="D153" s="273">
        <v>0.91699074074073683</v>
      </c>
      <c r="E153" s="273">
        <v>0.92361111111111127</v>
      </c>
      <c r="F153" s="272">
        <v>69</v>
      </c>
      <c r="G153" s="331">
        <v>0.95494212962962965</v>
      </c>
      <c r="H153" s="272">
        <v>69</v>
      </c>
      <c r="I153" s="273">
        <v>0.96215277777777775</v>
      </c>
      <c r="J153" s="272">
        <v>69</v>
      </c>
      <c r="K153" s="273">
        <v>0.9692708333333333</v>
      </c>
      <c r="L153" s="272">
        <v>69</v>
      </c>
      <c r="M153" s="272" t="s">
        <v>104</v>
      </c>
      <c r="N153" s="332">
        <v>808</v>
      </c>
      <c r="O153" s="273">
        <v>0.97638888888888886</v>
      </c>
      <c r="P153" s="272">
        <v>69</v>
      </c>
      <c r="Q153" s="273">
        <v>0.98358796296296291</v>
      </c>
      <c r="R153" s="272">
        <v>69</v>
      </c>
      <c r="S153" s="331"/>
      <c r="T153" s="272"/>
      <c r="U153" s="290"/>
      <c r="V153" s="428">
        <v>69</v>
      </c>
      <c r="W153" s="290">
        <v>0.99747685185185175</v>
      </c>
      <c r="X153" s="332">
        <v>808</v>
      </c>
      <c r="Y153" s="278" t="s">
        <v>117</v>
      </c>
      <c r="Z153" s="398"/>
      <c r="AB153" s="1">
        <v>808</v>
      </c>
      <c r="AC153" s="111">
        <v>0.92361111111111127</v>
      </c>
      <c r="AD153" s="111">
        <v>0.92552083333333346</v>
      </c>
      <c r="AE153" s="111">
        <v>0.92739583333333342</v>
      </c>
      <c r="AF153" s="111">
        <v>0.92916666666666681</v>
      </c>
      <c r="AG153" s="111">
        <v>0.93219907407407421</v>
      </c>
      <c r="AH153" s="111">
        <v>0.93446759259259271</v>
      </c>
      <c r="AI153" s="111">
        <v>0.93697916666666681</v>
      </c>
      <c r="AJ153" s="111">
        <v>0.93899305555555568</v>
      </c>
      <c r="AK153" s="111">
        <v>0.94090277777777787</v>
      </c>
      <c r="AL153" s="111">
        <v>0.94251157407407415</v>
      </c>
      <c r="AM153" s="111">
        <v>0.94390046296296304</v>
      </c>
      <c r="AN153" s="111">
        <v>0.94546296296296306</v>
      </c>
      <c r="AO153" s="111">
        <v>0.94737268518518525</v>
      </c>
      <c r="AP153" s="111">
        <v>0.94895833333333335</v>
      </c>
      <c r="AQ153" s="111">
        <v>0.9503125</v>
      </c>
      <c r="AR153" s="111">
        <v>0.95203703703703701</v>
      </c>
      <c r="AS153" s="111">
        <v>0.9534259259259259</v>
      </c>
      <c r="AT153" s="111">
        <v>0.95494212962962965</v>
      </c>
      <c r="AU153" s="111">
        <v>0.95655092592592594</v>
      </c>
      <c r="AV153" s="111">
        <v>0.95834490740740741</v>
      </c>
      <c r="AW153" s="111">
        <v>0.96010416666666665</v>
      </c>
      <c r="AX153" s="111">
        <v>0.96215277777777775</v>
      </c>
      <c r="AY153" s="111">
        <v>0.96490740740740732</v>
      </c>
      <c r="AZ153" s="111">
        <v>0.96668981481481475</v>
      </c>
      <c r="BA153" s="111">
        <v>0.9692708333333333</v>
      </c>
      <c r="BB153" s="1" t="s">
        <v>104</v>
      </c>
      <c r="BC153" s="1">
        <v>808</v>
      </c>
      <c r="BD153" s="111">
        <v>0.97638888888888886</v>
      </c>
      <c r="BE153" s="111">
        <v>0.97902777777777772</v>
      </c>
      <c r="BF153" s="111">
        <v>0.98079861111111111</v>
      </c>
      <c r="BG153" s="111">
        <v>0.98358796296296291</v>
      </c>
      <c r="BH153" s="111"/>
      <c r="BI153" s="111" t="s">
        <v>112</v>
      </c>
      <c r="BJ153" s="111"/>
      <c r="BK153" s="111"/>
      <c r="BL153" s="111"/>
      <c r="BM153" s="111"/>
      <c r="BN153" s="111"/>
      <c r="BO153" s="111"/>
      <c r="BP153" s="111"/>
      <c r="BQ153" s="111"/>
      <c r="BR153" s="111"/>
      <c r="BS153" s="111"/>
      <c r="BT153" s="111"/>
      <c r="BU153" s="111"/>
      <c r="BV153" s="111"/>
      <c r="BW153" s="111"/>
      <c r="BX153" s="111"/>
      <c r="BY153" s="111"/>
      <c r="BZ153" s="111"/>
      <c r="CA153" s="111">
        <v>0.99747685185185175</v>
      </c>
      <c r="CB153" s="111"/>
      <c r="CC153" s="1" t="s">
        <v>117</v>
      </c>
    </row>
    <row r="154" spans="1:81" s="1" customFormat="1" ht="24" customHeight="1" x14ac:dyDescent="0.25">
      <c r="A154" s="332">
        <v>818</v>
      </c>
      <c r="B154" s="273"/>
      <c r="C154" s="272"/>
      <c r="D154" s="273">
        <v>0.92138888888888493</v>
      </c>
      <c r="E154" s="273">
        <v>0.93055555555555569</v>
      </c>
      <c r="F154" s="272">
        <v>71</v>
      </c>
      <c r="G154" s="331">
        <v>0.96188657407407407</v>
      </c>
      <c r="H154" s="272">
        <v>71</v>
      </c>
      <c r="I154" s="273">
        <v>0.96909722222222217</v>
      </c>
      <c r="J154" s="272">
        <v>71</v>
      </c>
      <c r="K154" s="273">
        <v>0.97621527777777772</v>
      </c>
      <c r="L154" s="272">
        <v>71</v>
      </c>
      <c r="M154" s="272" t="s">
        <v>104</v>
      </c>
      <c r="N154" s="332">
        <v>818</v>
      </c>
      <c r="O154" s="273">
        <v>0.97986111111111107</v>
      </c>
      <c r="P154" s="272">
        <v>71</v>
      </c>
      <c r="Q154" s="273">
        <v>0.98706018518518512</v>
      </c>
      <c r="R154" s="272">
        <v>71</v>
      </c>
      <c r="S154" s="331"/>
      <c r="T154" s="272"/>
      <c r="U154" s="290"/>
      <c r="V154" s="428">
        <v>71</v>
      </c>
      <c r="W154" s="290">
        <v>1.0009490740740741</v>
      </c>
      <c r="X154" s="332">
        <v>818</v>
      </c>
      <c r="Y154" s="278" t="s">
        <v>117</v>
      </c>
      <c r="Z154" s="398"/>
      <c r="AB154" s="1">
        <v>818</v>
      </c>
      <c r="AC154" s="111">
        <v>0.93055555555555569</v>
      </c>
      <c r="AD154" s="111">
        <v>0.93246527777777788</v>
      </c>
      <c r="AE154" s="111">
        <v>0.93434027777777784</v>
      </c>
      <c r="AF154" s="111">
        <v>0.93611111111111123</v>
      </c>
      <c r="AG154" s="111">
        <v>0.93914351851851863</v>
      </c>
      <c r="AH154" s="111">
        <v>0.94141203703703713</v>
      </c>
      <c r="AI154" s="111">
        <v>0.94392361111111123</v>
      </c>
      <c r="AJ154" s="111">
        <v>0.9459375000000001</v>
      </c>
      <c r="AK154" s="111">
        <v>0.94784722222222229</v>
      </c>
      <c r="AL154" s="111">
        <v>0.94945601851851857</v>
      </c>
      <c r="AM154" s="111">
        <v>0.95084490740740746</v>
      </c>
      <c r="AN154" s="111">
        <v>0.95240740740740748</v>
      </c>
      <c r="AO154" s="111">
        <v>0.95431712962962967</v>
      </c>
      <c r="AP154" s="111">
        <v>0.95590277777777777</v>
      </c>
      <c r="AQ154" s="111">
        <v>0.95725694444444442</v>
      </c>
      <c r="AR154" s="111">
        <v>0.95898148148148143</v>
      </c>
      <c r="AS154" s="111">
        <v>0.96037037037037032</v>
      </c>
      <c r="AT154" s="111">
        <v>0.96188657407407407</v>
      </c>
      <c r="AU154" s="111">
        <v>0.96349537037037036</v>
      </c>
      <c r="AV154" s="111">
        <v>0.96528935185185183</v>
      </c>
      <c r="AW154" s="111">
        <v>0.96704861111111107</v>
      </c>
      <c r="AX154" s="111">
        <v>0.96909722222222217</v>
      </c>
      <c r="AY154" s="111">
        <v>0.97185185185185174</v>
      </c>
      <c r="AZ154" s="111">
        <v>0.97363425925925917</v>
      </c>
      <c r="BA154" s="111">
        <v>0.97621527777777772</v>
      </c>
      <c r="BB154" s="1" t="s">
        <v>104</v>
      </c>
      <c r="BC154" s="1">
        <v>818</v>
      </c>
      <c r="BD154" s="111">
        <v>0.97986111111111107</v>
      </c>
      <c r="BE154" s="111">
        <v>0.98249999999999993</v>
      </c>
      <c r="BF154" s="111">
        <v>0.98427083333333332</v>
      </c>
      <c r="BG154" s="111">
        <v>0.98706018518518512</v>
      </c>
      <c r="BH154" s="111"/>
      <c r="BI154" s="111" t="s">
        <v>112</v>
      </c>
      <c r="BJ154" s="111"/>
      <c r="BK154" s="111"/>
      <c r="BL154" s="111"/>
      <c r="BM154" s="111"/>
      <c r="BN154" s="111"/>
      <c r="BO154" s="111"/>
      <c r="BP154" s="111"/>
      <c r="BQ154" s="111"/>
      <c r="BR154" s="111"/>
      <c r="BS154" s="111"/>
      <c r="BT154" s="111"/>
      <c r="BU154" s="111"/>
      <c r="BV154" s="111"/>
      <c r="BW154" s="111"/>
      <c r="BX154" s="111"/>
      <c r="BY154" s="111"/>
      <c r="BZ154" s="111"/>
      <c r="CA154" s="111">
        <v>1.0009490740740741</v>
      </c>
      <c r="CB154" s="111"/>
      <c r="CC154" s="1" t="s">
        <v>117</v>
      </c>
    </row>
    <row r="155" spans="1:81" s="1" customFormat="1" ht="24" customHeight="1" x14ac:dyDescent="0.25">
      <c r="A155" s="332">
        <v>819</v>
      </c>
      <c r="B155" s="273"/>
      <c r="C155" s="272"/>
      <c r="D155" s="273">
        <v>0.93018518518518112</v>
      </c>
      <c r="E155" s="273">
        <v>0.93750000000000011</v>
      </c>
      <c r="F155" s="272">
        <v>74</v>
      </c>
      <c r="G155" s="331">
        <v>0.96883101851851849</v>
      </c>
      <c r="H155" s="272">
        <v>74</v>
      </c>
      <c r="I155" s="273">
        <v>0.97604166666666659</v>
      </c>
      <c r="J155" s="272">
        <v>74</v>
      </c>
      <c r="K155" s="273">
        <v>0.98315972222222214</v>
      </c>
      <c r="L155" s="272">
        <v>74</v>
      </c>
      <c r="M155" s="272" t="s">
        <v>104</v>
      </c>
      <c r="N155" s="332">
        <v>819</v>
      </c>
      <c r="O155" s="273"/>
      <c r="P155" s="272"/>
      <c r="Q155" s="273"/>
      <c r="R155" s="272"/>
      <c r="S155" s="331"/>
      <c r="T155" s="272"/>
      <c r="U155" s="294"/>
      <c r="V155" s="293">
        <v>74</v>
      </c>
      <c r="W155" s="294">
        <v>0.98611111111111116</v>
      </c>
      <c r="X155" s="332">
        <v>819</v>
      </c>
      <c r="Y155" s="293" t="s">
        <v>70</v>
      </c>
      <c r="Z155" s="398"/>
      <c r="AB155" s="1">
        <v>819</v>
      </c>
      <c r="AC155" s="111">
        <v>0.93750000000000011</v>
      </c>
      <c r="AD155" s="111">
        <v>0.9394097222222223</v>
      </c>
      <c r="AE155" s="111">
        <v>0.94128472222222226</v>
      </c>
      <c r="AF155" s="111">
        <v>0.94305555555555565</v>
      </c>
      <c r="AG155" s="111">
        <v>0.94608796296296305</v>
      </c>
      <c r="AH155" s="111">
        <v>0.94835648148148155</v>
      </c>
      <c r="AI155" s="111">
        <v>0.95086805555555565</v>
      </c>
      <c r="AJ155" s="111">
        <v>0.95288194444444452</v>
      </c>
      <c r="AK155" s="111">
        <v>0.95479166666666671</v>
      </c>
      <c r="AL155" s="111">
        <v>0.95640046296296299</v>
      </c>
      <c r="AM155" s="111">
        <v>0.95778935185185188</v>
      </c>
      <c r="AN155" s="111">
        <v>0.9593518518518519</v>
      </c>
      <c r="AO155" s="111">
        <v>0.96126157407407409</v>
      </c>
      <c r="AP155" s="111">
        <v>0.96284722222222219</v>
      </c>
      <c r="AQ155" s="111">
        <v>0.96420138888888884</v>
      </c>
      <c r="AR155" s="111">
        <v>0.96592592592592585</v>
      </c>
      <c r="AS155" s="111">
        <v>0.96731481481481474</v>
      </c>
      <c r="AT155" s="111">
        <v>0.96883101851851849</v>
      </c>
      <c r="AU155" s="111">
        <v>0.97043981481481478</v>
      </c>
      <c r="AV155" s="111">
        <v>0.97223379629629625</v>
      </c>
      <c r="AW155" s="111">
        <v>0.97399305555555549</v>
      </c>
      <c r="AX155" s="111">
        <v>0.97604166666666659</v>
      </c>
      <c r="AY155" s="111">
        <v>0.97879629629629616</v>
      </c>
      <c r="AZ155" s="111">
        <v>0.98057870370370359</v>
      </c>
      <c r="BA155" s="111">
        <v>0.98315972222222214</v>
      </c>
      <c r="BB155" s="1" t="s">
        <v>104</v>
      </c>
      <c r="BC155" s="1">
        <v>819</v>
      </c>
      <c r="BD155" s="111">
        <v>0.98958333333333337</v>
      </c>
      <c r="BE155" s="111" t="s">
        <v>108</v>
      </c>
      <c r="BF155" s="111"/>
      <c r="BG155" s="111"/>
      <c r="BH155" s="111"/>
      <c r="BI155" s="111"/>
      <c r="BJ155" s="111"/>
      <c r="BK155" s="111"/>
      <c r="BL155" s="111"/>
      <c r="BM155" s="111"/>
      <c r="BN155" s="111"/>
      <c r="BO155" s="111"/>
      <c r="BP155" s="111"/>
      <c r="BQ155" s="111"/>
      <c r="BR155" s="111"/>
      <c r="BS155" s="111"/>
      <c r="BT155" s="111"/>
      <c r="BU155" s="111"/>
      <c r="BV155" s="111"/>
      <c r="BW155" s="111"/>
      <c r="BX155" s="111"/>
      <c r="BY155" s="111"/>
      <c r="BZ155" s="111"/>
      <c r="CA155" s="111">
        <v>1</v>
      </c>
      <c r="CB155" s="111"/>
      <c r="CC155" s="1" t="s">
        <v>68</v>
      </c>
    </row>
    <row r="156" spans="1:81" s="1" customFormat="1" ht="24" customHeight="1" x14ac:dyDescent="0.25">
      <c r="A156" s="332">
        <v>809</v>
      </c>
      <c r="B156" s="273"/>
      <c r="C156" s="272"/>
      <c r="D156" s="273">
        <v>0.93458333333332921</v>
      </c>
      <c r="E156" s="273">
        <v>0.94305555555555554</v>
      </c>
      <c r="F156" s="272">
        <v>75</v>
      </c>
      <c r="G156" s="331">
        <v>0.97438657407407392</v>
      </c>
      <c r="H156" s="272">
        <v>75</v>
      </c>
      <c r="I156" s="273">
        <v>0.98159722222222201</v>
      </c>
      <c r="J156" s="272">
        <v>75</v>
      </c>
      <c r="K156" s="273">
        <v>0.98871527777777757</v>
      </c>
      <c r="L156" s="272">
        <v>75</v>
      </c>
      <c r="M156" s="272" t="s">
        <v>104</v>
      </c>
      <c r="N156" s="332">
        <v>809</v>
      </c>
      <c r="O156" s="425">
        <v>0.9902777777777777</v>
      </c>
      <c r="P156" s="353"/>
      <c r="Q156" s="425">
        <v>0.99722222222222223</v>
      </c>
      <c r="R156" s="272">
        <v>75</v>
      </c>
      <c r="S156" s="331"/>
      <c r="T156" s="353"/>
      <c r="U156" s="290"/>
      <c r="V156" s="428">
        <v>75</v>
      </c>
      <c r="W156" s="290">
        <v>1.0111111111111111</v>
      </c>
      <c r="X156" s="332">
        <v>809</v>
      </c>
      <c r="Y156" s="278" t="s">
        <v>117</v>
      </c>
      <c r="Z156" s="398"/>
      <c r="AB156" s="1">
        <v>809</v>
      </c>
      <c r="AC156" s="111">
        <v>0.94305555555555554</v>
      </c>
      <c r="AD156" s="111">
        <v>0.94496527777777772</v>
      </c>
      <c r="AE156" s="111">
        <v>0.94684027777777768</v>
      </c>
      <c r="AF156" s="111">
        <v>0.94861111111111107</v>
      </c>
      <c r="AG156" s="111">
        <v>0.95164351851851847</v>
      </c>
      <c r="AH156" s="111">
        <v>0.95391203703703698</v>
      </c>
      <c r="AI156" s="111">
        <v>0.95642361111111107</v>
      </c>
      <c r="AJ156" s="111">
        <v>0.95843749999999994</v>
      </c>
      <c r="AK156" s="111">
        <v>0.96034722222222213</v>
      </c>
      <c r="AL156" s="111">
        <v>0.96195601851851842</v>
      </c>
      <c r="AM156" s="111">
        <v>0.9633449074074073</v>
      </c>
      <c r="AN156" s="111">
        <v>0.96490740740740732</v>
      </c>
      <c r="AO156" s="111">
        <v>0.96681712962962951</v>
      </c>
      <c r="AP156" s="111">
        <v>0.96840277777777761</v>
      </c>
      <c r="AQ156" s="111">
        <v>0.96975694444444427</v>
      </c>
      <c r="AR156" s="111">
        <v>0.97148148148148128</v>
      </c>
      <c r="AS156" s="111">
        <v>0.97287037037037016</v>
      </c>
      <c r="AT156" s="111">
        <v>0.97438657407407392</v>
      </c>
      <c r="AU156" s="111">
        <v>0.97599537037037021</v>
      </c>
      <c r="AV156" s="111">
        <v>0.97778935185185167</v>
      </c>
      <c r="AW156" s="111">
        <v>0.97954861111111091</v>
      </c>
      <c r="AX156" s="111">
        <v>0.98159722222222201</v>
      </c>
      <c r="AY156" s="111">
        <v>0.98435185185185159</v>
      </c>
      <c r="AZ156" s="111">
        <v>0.98613425925925902</v>
      </c>
      <c r="BA156" s="111">
        <v>0.98871527777777757</v>
      </c>
      <c r="BB156" s="1" t="s">
        <v>104</v>
      </c>
      <c r="BC156" s="1">
        <v>809</v>
      </c>
      <c r="BD156" s="111">
        <v>0.99652777777777779</v>
      </c>
      <c r="BE156" s="111" t="s">
        <v>109</v>
      </c>
      <c r="BF156" s="111"/>
      <c r="BG156" s="111"/>
      <c r="BH156" s="111"/>
      <c r="BI156" s="111"/>
      <c r="BJ156" s="111"/>
      <c r="BK156" s="111"/>
      <c r="BL156" s="111"/>
      <c r="BM156" s="111"/>
      <c r="BN156" s="111"/>
      <c r="BO156" s="111"/>
      <c r="BP156" s="111"/>
      <c r="BQ156" s="111"/>
      <c r="BR156" s="111"/>
      <c r="BS156" s="111"/>
      <c r="BT156" s="111"/>
      <c r="BU156" s="111"/>
      <c r="BV156" s="111"/>
      <c r="BW156" s="111"/>
      <c r="BX156" s="111"/>
      <c r="BY156" s="111"/>
      <c r="BZ156" s="111"/>
      <c r="CA156" s="111">
        <v>1.0034722222222221</v>
      </c>
      <c r="CB156" s="111"/>
      <c r="CC156" s="1" t="s">
        <v>70</v>
      </c>
    </row>
    <row r="157" spans="1:81" s="1" customFormat="1" ht="24" customHeight="1" x14ac:dyDescent="0.25">
      <c r="A157" s="332">
        <v>820</v>
      </c>
      <c r="B157" s="273"/>
      <c r="C157" s="272"/>
      <c r="D157" s="273">
        <v>0.93898148148147731</v>
      </c>
      <c r="E157" s="273">
        <v>0.94791666666666663</v>
      </c>
      <c r="F157" s="272">
        <v>76</v>
      </c>
      <c r="G157" s="331">
        <v>0.97924768518518501</v>
      </c>
      <c r="H157" s="272">
        <v>76</v>
      </c>
      <c r="I157" s="273">
        <v>0.9864583333333331</v>
      </c>
      <c r="J157" s="272">
        <v>76</v>
      </c>
      <c r="K157" s="273">
        <v>0.99357638888888866</v>
      </c>
      <c r="L157" s="272">
        <v>76</v>
      </c>
      <c r="M157" s="272" t="s">
        <v>104</v>
      </c>
      <c r="N157" s="332">
        <v>820</v>
      </c>
      <c r="O157" s="273"/>
      <c r="P157" s="272"/>
      <c r="Q157" s="273"/>
      <c r="R157" s="272"/>
      <c r="S157" s="331"/>
      <c r="T157" s="272"/>
      <c r="U157" s="294"/>
      <c r="V157" s="293">
        <v>76</v>
      </c>
      <c r="W157" s="294">
        <v>0.99652777777777779</v>
      </c>
      <c r="X157" s="332">
        <v>820</v>
      </c>
      <c r="Y157" s="293" t="s">
        <v>69</v>
      </c>
      <c r="Z157" s="398"/>
      <c r="AB157" s="1">
        <v>820</v>
      </c>
      <c r="AC157" s="111">
        <v>0.94791666666666663</v>
      </c>
      <c r="AD157" s="111">
        <v>0.94982638888888882</v>
      </c>
      <c r="AE157" s="111">
        <v>0.95170138888888878</v>
      </c>
      <c r="AF157" s="111">
        <v>0.95347222222222217</v>
      </c>
      <c r="AG157" s="111">
        <v>0.95650462962962957</v>
      </c>
      <c r="AH157" s="111">
        <v>0.95877314814814807</v>
      </c>
      <c r="AI157" s="111">
        <v>0.96128472222222217</v>
      </c>
      <c r="AJ157" s="111">
        <v>0.96329861111111104</v>
      </c>
      <c r="AK157" s="111">
        <v>0.96520833333333322</v>
      </c>
      <c r="AL157" s="111">
        <v>0.96681712962962951</v>
      </c>
      <c r="AM157" s="111">
        <v>0.9682060185185184</v>
      </c>
      <c r="AN157" s="111">
        <v>0.96976851851851842</v>
      </c>
      <c r="AO157" s="111">
        <v>0.97167824074074061</v>
      </c>
      <c r="AP157" s="111">
        <v>0.97326388888888871</v>
      </c>
      <c r="AQ157" s="111">
        <v>0.97461805555555536</v>
      </c>
      <c r="AR157" s="111">
        <v>0.97634259259259237</v>
      </c>
      <c r="AS157" s="111">
        <v>0.97773148148148126</v>
      </c>
      <c r="AT157" s="111">
        <v>0.97924768518518501</v>
      </c>
      <c r="AU157" s="111">
        <v>0.9808564814814813</v>
      </c>
      <c r="AV157" s="111">
        <v>0.98265046296296277</v>
      </c>
      <c r="AW157" s="111">
        <v>0.98440972222222201</v>
      </c>
      <c r="AX157" s="111">
        <v>0.9864583333333331</v>
      </c>
      <c r="AY157" s="111">
        <v>0.98921296296296268</v>
      </c>
      <c r="AZ157" s="111">
        <v>0.99099537037037011</v>
      </c>
      <c r="BA157" s="111">
        <v>0.99357638888888866</v>
      </c>
      <c r="BB157" s="1" t="s">
        <v>104</v>
      </c>
      <c r="BC157" s="1">
        <v>820</v>
      </c>
      <c r="BD157" s="111">
        <v>1</v>
      </c>
      <c r="BE157" s="111" t="s">
        <v>110</v>
      </c>
      <c r="BF157" s="111"/>
      <c r="BG157" s="111"/>
      <c r="BH157" s="111"/>
      <c r="BI157" s="111"/>
      <c r="BJ157" s="111"/>
      <c r="BK157" s="111"/>
      <c r="BL157" s="111"/>
      <c r="BM157" s="111"/>
      <c r="BN157" s="111"/>
      <c r="BO157" s="111"/>
      <c r="BP157" s="111"/>
      <c r="BQ157" s="111"/>
      <c r="BR157" s="111"/>
      <c r="BS157" s="111"/>
      <c r="BT157" s="111"/>
      <c r="BU157" s="111"/>
      <c r="BV157" s="111"/>
      <c r="BW157" s="111"/>
      <c r="BX157" s="111"/>
      <c r="BY157" s="111"/>
      <c r="BZ157" s="111"/>
      <c r="CA157" s="111">
        <v>1.0104166666666667</v>
      </c>
      <c r="CB157" s="111"/>
      <c r="CC157" s="1" t="s">
        <v>69</v>
      </c>
    </row>
    <row r="158" spans="1:81" s="1" customFormat="1" ht="24" customHeight="1" x14ac:dyDescent="0.25">
      <c r="A158" s="332">
        <v>814</v>
      </c>
      <c r="B158" s="273"/>
      <c r="C158" s="272"/>
      <c r="D158" s="273">
        <v>0.9433796296296254</v>
      </c>
      <c r="E158" s="273">
        <v>0.95138888888888884</v>
      </c>
      <c r="F158" s="272">
        <v>78</v>
      </c>
      <c r="G158" s="331">
        <v>0.98271990740740722</v>
      </c>
      <c r="H158" s="272">
        <v>78</v>
      </c>
      <c r="I158" s="273">
        <v>0.98993055555555531</v>
      </c>
      <c r="J158" s="272">
        <v>78</v>
      </c>
      <c r="K158" s="273"/>
      <c r="L158" s="272"/>
      <c r="M158" s="272" t="s">
        <v>105</v>
      </c>
      <c r="N158" s="332">
        <v>814</v>
      </c>
      <c r="O158" s="273"/>
      <c r="P158" s="272"/>
      <c r="Q158" s="273"/>
      <c r="R158" s="272"/>
      <c r="S158" s="331"/>
      <c r="T158" s="272"/>
      <c r="U158" s="290"/>
      <c r="V158" s="428">
        <v>78</v>
      </c>
      <c r="W158" s="290">
        <v>1.0038194444444442</v>
      </c>
      <c r="X158" s="332">
        <v>814</v>
      </c>
      <c r="Y158" s="278" t="s">
        <v>117</v>
      </c>
      <c r="Z158" s="398"/>
      <c r="AB158" s="1">
        <v>814</v>
      </c>
      <c r="AC158" s="111">
        <v>0.95138888888888884</v>
      </c>
      <c r="AD158" s="111">
        <v>0.95329861111111103</v>
      </c>
      <c r="AE158" s="111">
        <v>0.95517361111111099</v>
      </c>
      <c r="AF158" s="111">
        <v>0.95694444444444438</v>
      </c>
      <c r="AG158" s="111">
        <v>0.95997685185185178</v>
      </c>
      <c r="AH158" s="111">
        <v>0.96224537037037028</v>
      </c>
      <c r="AI158" s="111">
        <v>0.96475694444444438</v>
      </c>
      <c r="AJ158" s="111">
        <v>0.96677083333333325</v>
      </c>
      <c r="AK158" s="111">
        <v>0.96868055555555543</v>
      </c>
      <c r="AL158" s="111">
        <v>0.97028935185185172</v>
      </c>
      <c r="AM158" s="111">
        <v>0.97167824074074061</v>
      </c>
      <c r="AN158" s="111">
        <v>0.97324074074074063</v>
      </c>
      <c r="AO158" s="111">
        <v>0.97515046296296282</v>
      </c>
      <c r="AP158" s="111">
        <v>0.97673611111111092</v>
      </c>
      <c r="AQ158" s="111">
        <v>0.97809027777777757</v>
      </c>
      <c r="AR158" s="111">
        <v>0.97981481481481458</v>
      </c>
      <c r="AS158" s="111">
        <v>0.98120370370370347</v>
      </c>
      <c r="AT158" s="111">
        <v>0.98271990740740722</v>
      </c>
      <c r="AU158" s="111">
        <v>0.98432870370370351</v>
      </c>
      <c r="AV158" s="111">
        <v>0.98612268518518498</v>
      </c>
      <c r="AW158" s="111">
        <v>0.98788194444444422</v>
      </c>
      <c r="AX158" s="111">
        <v>0.98993055555555531</v>
      </c>
      <c r="AY158" s="111"/>
      <c r="AZ158" s="111"/>
      <c r="BA158" s="111"/>
      <c r="BB158" s="1" t="s">
        <v>105</v>
      </c>
      <c r="BC158" s="1">
        <v>814</v>
      </c>
      <c r="BD158" s="111"/>
      <c r="BE158" s="111" t="s">
        <v>111</v>
      </c>
      <c r="BF158" s="111"/>
      <c r="BG158" s="111"/>
      <c r="BH158" s="111"/>
      <c r="BI158" s="111"/>
      <c r="BJ158" s="111"/>
      <c r="BK158" s="111"/>
      <c r="BL158" s="111"/>
      <c r="BM158" s="111"/>
      <c r="BN158" s="111"/>
      <c r="BO158" s="111"/>
      <c r="BP158" s="111"/>
      <c r="BQ158" s="111"/>
      <c r="BR158" s="111"/>
      <c r="BS158" s="111"/>
      <c r="BT158" s="111"/>
      <c r="BU158" s="111"/>
      <c r="BV158" s="111"/>
      <c r="BW158" s="111"/>
      <c r="BX158" s="111"/>
      <c r="BY158" s="111"/>
      <c r="BZ158" s="111"/>
      <c r="CA158" s="111">
        <v>1.0038194444444442</v>
      </c>
      <c r="CB158" s="111"/>
      <c r="CC158" s="1" t="s">
        <v>117</v>
      </c>
    </row>
    <row r="159" spans="1:81" s="1" customFormat="1" ht="24" customHeight="1" x14ac:dyDescent="0.25">
      <c r="A159" s="332">
        <v>810</v>
      </c>
      <c r="B159" s="273"/>
      <c r="C159" s="272"/>
      <c r="D159" s="273">
        <v>0.9521759259259216</v>
      </c>
      <c r="E159" s="273">
        <v>0.95833333333333337</v>
      </c>
      <c r="F159" s="272">
        <v>79</v>
      </c>
      <c r="G159" s="331">
        <v>0.98966435185185175</v>
      </c>
      <c r="H159" s="272">
        <v>79</v>
      </c>
      <c r="I159" s="273">
        <v>0.99687499999999984</v>
      </c>
      <c r="J159" s="272">
        <v>79</v>
      </c>
      <c r="K159" s="273">
        <v>1.0039930555555552</v>
      </c>
      <c r="L159" s="272">
        <v>79</v>
      </c>
      <c r="M159" s="272" t="s">
        <v>103</v>
      </c>
      <c r="N159" s="332">
        <v>810</v>
      </c>
      <c r="O159" s="273">
        <v>1.0069444444444444</v>
      </c>
      <c r="P159" s="272">
        <v>79</v>
      </c>
      <c r="Q159" s="273"/>
      <c r="R159" s="272"/>
      <c r="S159" s="331"/>
      <c r="T159" s="272"/>
      <c r="U159" s="290"/>
      <c r="V159" s="428">
        <v>79</v>
      </c>
      <c r="W159" s="290">
        <v>1.0277777777777779</v>
      </c>
      <c r="X159" s="332">
        <v>810</v>
      </c>
      <c r="Y159" s="278" t="s">
        <v>117</v>
      </c>
      <c r="Z159" s="398"/>
      <c r="AB159" s="1">
        <v>810</v>
      </c>
      <c r="AC159" s="111">
        <v>0.95833333333333337</v>
      </c>
      <c r="AD159" s="111">
        <v>0.96024305555555556</v>
      </c>
      <c r="AE159" s="111">
        <v>0.96211805555555552</v>
      </c>
      <c r="AF159" s="111">
        <v>0.96388888888888891</v>
      </c>
      <c r="AG159" s="111">
        <v>0.96692129629629631</v>
      </c>
      <c r="AH159" s="111">
        <v>0.96918981481481481</v>
      </c>
      <c r="AI159" s="111">
        <v>0.97170138888888891</v>
      </c>
      <c r="AJ159" s="111">
        <v>0.97371527777777778</v>
      </c>
      <c r="AK159" s="111">
        <v>0.97562499999999996</v>
      </c>
      <c r="AL159" s="111">
        <v>0.97723379629629625</v>
      </c>
      <c r="AM159" s="111">
        <v>0.97862268518518514</v>
      </c>
      <c r="AN159" s="111">
        <v>0.98018518518518516</v>
      </c>
      <c r="AO159" s="111">
        <v>0.98209490740740735</v>
      </c>
      <c r="AP159" s="111">
        <v>0.98368055555555545</v>
      </c>
      <c r="AQ159" s="111">
        <v>0.9850347222222221</v>
      </c>
      <c r="AR159" s="111">
        <v>0.98675925925925911</v>
      </c>
      <c r="AS159" s="111">
        <v>0.988148148148148</v>
      </c>
      <c r="AT159" s="111">
        <v>0.98966435185185175</v>
      </c>
      <c r="AU159" s="111">
        <v>0.99127314814814804</v>
      </c>
      <c r="AV159" s="111">
        <v>0.99306712962962951</v>
      </c>
      <c r="AW159" s="111">
        <v>0.99482638888888875</v>
      </c>
      <c r="AX159" s="111">
        <v>0.99687499999999984</v>
      </c>
      <c r="AY159" s="111">
        <v>0.99962962962962942</v>
      </c>
      <c r="AZ159" s="111">
        <v>1.0014120370370367</v>
      </c>
      <c r="BA159" s="111">
        <v>1.0039930555555552</v>
      </c>
      <c r="BB159" s="1" t="s">
        <v>103</v>
      </c>
      <c r="BC159" s="1">
        <v>810</v>
      </c>
      <c r="BD159" s="111"/>
      <c r="BE159" s="111" t="s">
        <v>120</v>
      </c>
      <c r="BF159" s="111"/>
      <c r="BG159" s="111"/>
      <c r="BH159" s="111"/>
      <c r="BI159" s="111"/>
      <c r="BJ159" s="111"/>
      <c r="BK159" s="111"/>
      <c r="BL159" s="111"/>
      <c r="BM159" s="111"/>
      <c r="BN159" s="111"/>
      <c r="BO159" s="111"/>
      <c r="BP159" s="111"/>
      <c r="BQ159" s="111"/>
      <c r="BR159" s="111"/>
      <c r="BS159" s="111"/>
      <c r="BT159" s="111"/>
      <c r="BU159" s="111"/>
      <c r="BV159" s="111"/>
      <c r="BW159" s="111"/>
      <c r="BX159" s="111"/>
      <c r="BY159" s="111"/>
      <c r="BZ159" s="111"/>
      <c r="CA159" s="111">
        <v>1.0243055555555556</v>
      </c>
      <c r="CB159" s="111"/>
      <c r="CC159" s="1" t="s">
        <v>117</v>
      </c>
    </row>
    <row r="160" spans="1:81" s="1" customFormat="1" ht="24" customHeight="1" x14ac:dyDescent="0.25">
      <c r="A160" s="332">
        <v>822</v>
      </c>
      <c r="B160" s="273"/>
      <c r="C160" s="272"/>
      <c r="D160" s="273">
        <v>0.96137731481481492</v>
      </c>
      <c r="E160" s="273">
        <v>0.96527777777777779</v>
      </c>
      <c r="F160" s="272">
        <v>81</v>
      </c>
      <c r="G160" s="331">
        <v>0.99660879629629617</v>
      </c>
      <c r="H160" s="272">
        <v>81</v>
      </c>
      <c r="I160" s="273">
        <v>1.0038194444444444</v>
      </c>
      <c r="J160" s="272">
        <v>81</v>
      </c>
      <c r="K160" s="273"/>
      <c r="L160" s="272"/>
      <c r="M160" s="272" t="s">
        <v>105</v>
      </c>
      <c r="N160" s="332">
        <v>822</v>
      </c>
      <c r="O160" s="273"/>
      <c r="P160" s="272"/>
      <c r="Q160" s="273"/>
      <c r="R160" s="272"/>
      <c r="S160" s="331"/>
      <c r="T160" s="272"/>
      <c r="U160" s="290"/>
      <c r="V160" s="428">
        <v>81</v>
      </c>
      <c r="W160" s="290">
        <v>1.0177083333333332</v>
      </c>
      <c r="X160" s="332">
        <v>822</v>
      </c>
      <c r="Y160" s="278" t="s">
        <v>117</v>
      </c>
      <c r="Z160" s="398"/>
      <c r="AB160" s="1">
        <v>822</v>
      </c>
      <c r="AC160" s="111">
        <v>0.96527777777777779</v>
      </c>
      <c r="AD160" s="111">
        <v>0.96718749999999998</v>
      </c>
      <c r="AE160" s="111">
        <v>0.96906249999999994</v>
      </c>
      <c r="AF160" s="111">
        <v>0.97083333333333333</v>
      </c>
      <c r="AG160" s="111">
        <v>0.97386574074074073</v>
      </c>
      <c r="AH160" s="111">
        <v>0.97613425925925923</v>
      </c>
      <c r="AI160" s="111">
        <v>0.97864583333333333</v>
      </c>
      <c r="AJ160" s="111">
        <v>0.9806597222222222</v>
      </c>
      <c r="AK160" s="111">
        <v>0.98256944444444438</v>
      </c>
      <c r="AL160" s="111">
        <v>0.98417824074074067</v>
      </c>
      <c r="AM160" s="111">
        <v>0.98556712962962956</v>
      </c>
      <c r="AN160" s="111">
        <v>0.98712962962962958</v>
      </c>
      <c r="AO160" s="111">
        <v>0.98903935185185177</v>
      </c>
      <c r="AP160" s="111">
        <v>0.99062499999999987</v>
      </c>
      <c r="AQ160" s="111">
        <v>0.99197916666666652</v>
      </c>
      <c r="AR160" s="111">
        <v>0.99370370370370353</v>
      </c>
      <c r="AS160" s="111">
        <v>0.99509259259259242</v>
      </c>
      <c r="AT160" s="111">
        <v>0.99660879629629617</v>
      </c>
      <c r="AU160" s="111">
        <v>0.99821759259259246</v>
      </c>
      <c r="AV160" s="111">
        <v>1.000011574074074</v>
      </c>
      <c r="AW160" s="111">
        <v>1.0017708333333333</v>
      </c>
      <c r="AX160" s="111">
        <v>1.0038194444444444</v>
      </c>
      <c r="AY160" s="111"/>
      <c r="AZ160" s="111"/>
      <c r="BA160" s="111"/>
      <c r="BB160" s="1" t="s">
        <v>105</v>
      </c>
      <c r="BC160" s="1">
        <v>822</v>
      </c>
      <c r="BD160" s="111"/>
      <c r="BE160" s="111" t="s">
        <v>111</v>
      </c>
      <c r="BF160" s="111"/>
      <c r="BG160" s="111"/>
      <c r="BH160" s="111"/>
      <c r="BI160" s="111"/>
      <c r="BJ160" s="111"/>
      <c r="BK160" s="111"/>
      <c r="BL160" s="111"/>
      <c r="BM160" s="111"/>
      <c r="BN160" s="111"/>
      <c r="BO160" s="111"/>
      <c r="BP160" s="111"/>
      <c r="BQ160" s="111"/>
      <c r="BR160" s="111"/>
      <c r="BS160" s="111"/>
      <c r="BT160" s="111"/>
      <c r="BU160" s="111"/>
      <c r="BV160" s="111"/>
      <c r="BW160" s="111"/>
      <c r="BX160" s="111"/>
      <c r="BY160" s="111"/>
      <c r="BZ160" s="111"/>
      <c r="CA160" s="111">
        <v>1.0177083333333332</v>
      </c>
      <c r="CB160" s="111"/>
      <c r="CC160" s="1" t="s">
        <v>117</v>
      </c>
    </row>
    <row r="161" spans="1:81" s="1" customFormat="1" ht="24" customHeight="1" x14ac:dyDescent="0.25">
      <c r="A161" s="332">
        <v>801</v>
      </c>
      <c r="B161" s="273"/>
      <c r="C161" s="272"/>
      <c r="D161" s="273">
        <v>0.96484953703703702</v>
      </c>
      <c r="E161" s="273">
        <v>0.97222222222222221</v>
      </c>
      <c r="F161" s="272">
        <v>82</v>
      </c>
      <c r="G161" s="331">
        <v>1.0013541666666668</v>
      </c>
      <c r="H161" s="272">
        <v>82</v>
      </c>
      <c r="I161" s="273">
        <v>1.0081018518518519</v>
      </c>
      <c r="J161" s="272">
        <v>82</v>
      </c>
      <c r="K161" s="273"/>
      <c r="L161" s="272"/>
      <c r="M161" s="272" t="s">
        <v>105</v>
      </c>
      <c r="N161" s="332">
        <v>801</v>
      </c>
      <c r="O161" s="273"/>
      <c r="P161" s="272"/>
      <c r="Q161" s="273"/>
      <c r="R161" s="272"/>
      <c r="S161" s="331"/>
      <c r="T161" s="272"/>
      <c r="U161" s="290"/>
      <c r="V161" s="428">
        <v>82</v>
      </c>
      <c r="W161" s="290">
        <v>1.0219907407407407</v>
      </c>
      <c r="X161" s="332">
        <v>801</v>
      </c>
      <c r="Y161" s="278" t="s">
        <v>117</v>
      </c>
      <c r="Z161" s="398"/>
      <c r="AB161" s="1">
        <v>801</v>
      </c>
      <c r="AC161" s="111">
        <v>0.97222222222222221</v>
      </c>
      <c r="AD161" s="111">
        <v>0.97390046296296295</v>
      </c>
      <c r="AE161" s="111">
        <v>0.97565972222222219</v>
      </c>
      <c r="AF161" s="111">
        <v>0.97731481481481475</v>
      </c>
      <c r="AG161" s="111">
        <v>0.98023148148148143</v>
      </c>
      <c r="AH161" s="111">
        <v>0.98238425925925921</v>
      </c>
      <c r="AI161" s="111">
        <v>0.98478009259259258</v>
      </c>
      <c r="AJ161" s="111">
        <v>0.98667824074074073</v>
      </c>
      <c r="AK161" s="111">
        <v>0.9884722222222222</v>
      </c>
      <c r="AL161" s="111">
        <v>0.98996527777777776</v>
      </c>
      <c r="AM161" s="111">
        <v>0.99123842592592593</v>
      </c>
      <c r="AN161" s="111">
        <v>0.99268518518518523</v>
      </c>
      <c r="AO161" s="111">
        <v>0.99447916666666669</v>
      </c>
      <c r="AP161" s="111">
        <v>0.99594907407407407</v>
      </c>
      <c r="AQ161" s="111">
        <v>0.9971875</v>
      </c>
      <c r="AR161" s="111">
        <v>0.99879629629629629</v>
      </c>
      <c r="AS161" s="111">
        <v>0.99995370370370373</v>
      </c>
      <c r="AT161" s="111">
        <v>1.0013541666666668</v>
      </c>
      <c r="AU161" s="111">
        <v>1.0028472222222222</v>
      </c>
      <c r="AV161" s="111">
        <v>1.004525462962963</v>
      </c>
      <c r="AW161" s="111">
        <v>1.0061689814814816</v>
      </c>
      <c r="AX161" s="111">
        <v>1.0081018518518519</v>
      </c>
      <c r="AY161" s="111"/>
      <c r="AZ161" s="111"/>
      <c r="BA161" s="111"/>
      <c r="BB161" s="1" t="s">
        <v>105</v>
      </c>
      <c r="BC161" s="1">
        <v>801</v>
      </c>
      <c r="BD161" s="111"/>
      <c r="BE161" s="111" t="s">
        <v>111</v>
      </c>
      <c r="BF161" s="111"/>
      <c r="BG161" s="111"/>
      <c r="BH161" s="111"/>
      <c r="BI161" s="111"/>
      <c r="BJ161" s="111"/>
      <c r="BK161" s="111"/>
      <c r="BL161" s="111"/>
      <c r="BM161" s="111"/>
      <c r="BN161" s="111"/>
      <c r="BO161" s="111"/>
      <c r="BP161" s="111"/>
      <c r="BQ161" s="111"/>
      <c r="BR161" s="111"/>
      <c r="BS161" s="111"/>
      <c r="BT161" s="111"/>
      <c r="BU161" s="111"/>
      <c r="BV161" s="111"/>
      <c r="BW161" s="111"/>
      <c r="BX161" s="111"/>
      <c r="BY161" s="111"/>
      <c r="BZ161" s="111"/>
      <c r="CA161" s="111">
        <v>1.0219907407407407</v>
      </c>
      <c r="CB161" s="111"/>
      <c r="CC161" s="1" t="s">
        <v>117</v>
      </c>
    </row>
    <row r="162" spans="1:81" s="1" customFormat="1" ht="24" customHeight="1" x14ac:dyDescent="0.25">
      <c r="A162" s="332">
        <v>823</v>
      </c>
      <c r="B162" s="273"/>
      <c r="C162" s="272"/>
      <c r="D162" s="273">
        <v>0.97040509259259256</v>
      </c>
      <c r="E162" s="273">
        <v>0.97569444444444453</v>
      </c>
      <c r="F162" s="272">
        <v>83</v>
      </c>
      <c r="G162" s="331">
        <v>1.0048263888888889</v>
      </c>
      <c r="H162" s="272">
        <v>83</v>
      </c>
      <c r="I162" s="273">
        <v>1.011574074074074</v>
      </c>
      <c r="J162" s="272">
        <v>83</v>
      </c>
      <c r="K162" s="273"/>
      <c r="L162" s="272"/>
      <c r="M162" s="272" t="s">
        <v>105</v>
      </c>
      <c r="N162" s="332">
        <v>823</v>
      </c>
      <c r="O162" s="273"/>
      <c r="P162" s="272"/>
      <c r="Q162" s="273"/>
      <c r="R162" s="272"/>
      <c r="S162" s="331"/>
      <c r="T162" s="272"/>
      <c r="U162" s="290"/>
      <c r="V162" s="428">
        <v>83</v>
      </c>
      <c r="W162" s="290">
        <v>1.0254629629629628</v>
      </c>
      <c r="X162" s="332">
        <v>823</v>
      </c>
      <c r="Y162" s="278" t="s">
        <v>117</v>
      </c>
      <c r="Z162" s="398"/>
      <c r="AB162" s="1">
        <v>823</v>
      </c>
      <c r="AC162" s="111">
        <v>0.97569444444444453</v>
      </c>
      <c r="AD162" s="111">
        <v>0.97737268518518527</v>
      </c>
      <c r="AE162" s="111">
        <v>0.97913194444444451</v>
      </c>
      <c r="AF162" s="111">
        <v>0.98078703703703707</v>
      </c>
      <c r="AG162" s="111">
        <v>0.98370370370370375</v>
      </c>
      <c r="AH162" s="111">
        <v>0.98585648148148153</v>
      </c>
      <c r="AI162" s="111">
        <v>0.9882523148148149</v>
      </c>
      <c r="AJ162" s="111">
        <v>0.99015046296296305</v>
      </c>
      <c r="AK162" s="111">
        <v>0.99194444444444452</v>
      </c>
      <c r="AL162" s="111">
        <v>0.99343750000000008</v>
      </c>
      <c r="AM162" s="111">
        <v>0.99471064814814825</v>
      </c>
      <c r="AN162" s="111">
        <v>0.99615740740740755</v>
      </c>
      <c r="AO162" s="111">
        <v>0.99795138888888901</v>
      </c>
      <c r="AP162" s="111">
        <v>0.99942129629629639</v>
      </c>
      <c r="AQ162" s="111">
        <v>1.0006597222222222</v>
      </c>
      <c r="AR162" s="111">
        <v>1.0022685185185185</v>
      </c>
      <c r="AS162" s="111">
        <v>1.0034259259259259</v>
      </c>
      <c r="AT162" s="111">
        <v>1.0048263888888889</v>
      </c>
      <c r="AU162" s="111">
        <v>1.0063194444444443</v>
      </c>
      <c r="AV162" s="111">
        <v>1.0079976851851851</v>
      </c>
      <c r="AW162" s="111">
        <v>1.0096412037037037</v>
      </c>
      <c r="AX162" s="111">
        <v>1.011574074074074</v>
      </c>
      <c r="AY162" s="111"/>
      <c r="AZ162" s="111"/>
      <c r="BA162" s="111"/>
      <c r="BB162" s="1" t="s">
        <v>105</v>
      </c>
      <c r="BC162" s="1">
        <v>823</v>
      </c>
      <c r="BD162" s="111"/>
      <c r="BE162" s="111" t="s">
        <v>111</v>
      </c>
      <c r="BF162" s="111"/>
      <c r="BG162" s="111"/>
      <c r="BH162" s="111"/>
      <c r="BI162" s="111"/>
      <c r="BJ162" s="111"/>
      <c r="BK162" s="111"/>
      <c r="BL162" s="111"/>
      <c r="BM162" s="111"/>
      <c r="BN162" s="111"/>
      <c r="BO162" s="111"/>
      <c r="BP162" s="111"/>
      <c r="BQ162" s="111"/>
      <c r="BR162" s="111"/>
      <c r="BS162" s="111"/>
      <c r="BT162" s="111"/>
      <c r="BU162" s="111"/>
      <c r="BV162" s="111"/>
      <c r="BW162" s="111"/>
      <c r="BX162" s="111"/>
      <c r="BY162" s="111"/>
      <c r="BZ162" s="111"/>
      <c r="CA162" s="111">
        <v>1.0254629629629628</v>
      </c>
      <c r="CB162" s="111"/>
      <c r="CC162" s="1" t="s">
        <v>117</v>
      </c>
    </row>
    <row r="163" spans="1:81" s="1" customFormat="1" ht="24" customHeight="1" x14ac:dyDescent="0.25">
      <c r="A163" s="332">
        <v>803</v>
      </c>
      <c r="B163" s="273"/>
      <c r="C163" s="272"/>
      <c r="D163" s="273">
        <v>0.97873842592592586</v>
      </c>
      <c r="E163" s="273">
        <v>0.98263888888888884</v>
      </c>
      <c r="F163" s="272">
        <v>80</v>
      </c>
      <c r="G163" s="331">
        <v>1.0117708333333333</v>
      </c>
      <c r="H163" s="272">
        <v>80</v>
      </c>
      <c r="I163" s="273">
        <v>1.0185185185185184</v>
      </c>
      <c r="J163" s="272">
        <v>80</v>
      </c>
      <c r="K163" s="273"/>
      <c r="L163" s="272"/>
      <c r="M163" s="272" t="s">
        <v>105</v>
      </c>
      <c r="N163" s="332">
        <v>803</v>
      </c>
      <c r="O163" s="273"/>
      <c r="P163" s="272"/>
      <c r="Q163" s="273"/>
      <c r="R163" s="272"/>
      <c r="S163" s="331"/>
      <c r="T163" s="272"/>
      <c r="U163" s="290"/>
      <c r="V163" s="428">
        <v>80</v>
      </c>
      <c r="W163" s="290">
        <v>1.0324074074074072</v>
      </c>
      <c r="X163" s="332">
        <v>803</v>
      </c>
      <c r="Y163" s="278" t="s">
        <v>117</v>
      </c>
      <c r="Z163" s="398"/>
      <c r="AB163" s="1">
        <v>803</v>
      </c>
      <c r="AC163" s="111">
        <v>0.98263888888888884</v>
      </c>
      <c r="AD163" s="111">
        <v>0.98431712962962958</v>
      </c>
      <c r="AE163" s="111">
        <v>0.98607638888888882</v>
      </c>
      <c r="AF163" s="111">
        <v>0.98773148148148138</v>
      </c>
      <c r="AG163" s="111">
        <v>0.99064814814814806</v>
      </c>
      <c r="AH163" s="111">
        <v>0.99280092592592584</v>
      </c>
      <c r="AI163" s="111">
        <v>0.99519675925925921</v>
      </c>
      <c r="AJ163" s="111">
        <v>0.99709490740740736</v>
      </c>
      <c r="AK163" s="111">
        <v>0.99888888888888883</v>
      </c>
      <c r="AL163" s="111">
        <v>1.0003819444444444</v>
      </c>
      <c r="AM163" s="111">
        <v>1.0016550925925924</v>
      </c>
      <c r="AN163" s="111">
        <v>1.0031018518518517</v>
      </c>
      <c r="AO163" s="111">
        <v>1.0048958333333333</v>
      </c>
      <c r="AP163" s="111">
        <v>1.0063657407407407</v>
      </c>
      <c r="AQ163" s="111">
        <v>1.0076041666666666</v>
      </c>
      <c r="AR163" s="111">
        <v>1.0092129629629629</v>
      </c>
      <c r="AS163" s="111">
        <v>1.0103703703703704</v>
      </c>
      <c r="AT163" s="111">
        <v>1.0117708333333333</v>
      </c>
      <c r="AU163" s="111">
        <v>1.0132638888888887</v>
      </c>
      <c r="AV163" s="111">
        <v>1.0149421296296295</v>
      </c>
      <c r="AW163" s="111">
        <v>1.0165856481481481</v>
      </c>
      <c r="AX163" s="111">
        <v>1.0185185185185184</v>
      </c>
      <c r="AY163" s="111"/>
      <c r="AZ163" s="111"/>
      <c r="BA163" s="111"/>
      <c r="BB163" s="1" t="s">
        <v>105</v>
      </c>
      <c r="BC163" s="1">
        <v>803</v>
      </c>
      <c r="BD163" s="111"/>
      <c r="BE163" s="111" t="s">
        <v>111</v>
      </c>
      <c r="BF163" s="111"/>
      <c r="BG163" s="111"/>
      <c r="BH163" s="111"/>
      <c r="BI163" s="111"/>
      <c r="BJ163" s="111"/>
      <c r="BK163" s="111"/>
      <c r="BL163" s="111"/>
      <c r="BM163" s="111"/>
      <c r="BN163" s="111"/>
      <c r="BO163" s="111"/>
      <c r="BP163" s="111"/>
      <c r="BQ163" s="111"/>
      <c r="BR163" s="111"/>
      <c r="BS163" s="111"/>
      <c r="BT163" s="111"/>
      <c r="BU163" s="111"/>
      <c r="BV163" s="111"/>
      <c r="BW163" s="111"/>
      <c r="BX163" s="111"/>
      <c r="BY163" s="111"/>
      <c r="BZ163" s="111"/>
      <c r="CA163" s="111">
        <v>1.0324074074074072</v>
      </c>
      <c r="CB163" s="111"/>
      <c r="CC163" s="1" t="s">
        <v>117</v>
      </c>
    </row>
    <row r="164" spans="1:81" s="1" customFormat="1" ht="24" customHeight="1" x14ac:dyDescent="0.25">
      <c r="B164" s="263"/>
      <c r="D164" s="263"/>
      <c r="E164" s="263"/>
      <c r="G164" s="263"/>
      <c r="I164" s="263"/>
      <c r="K164" s="263"/>
      <c r="O164" s="263"/>
      <c r="Q164" s="263"/>
      <c r="S164" s="263"/>
      <c r="U164" s="263"/>
      <c r="W164" s="263"/>
      <c r="Z164" s="67"/>
    </row>
    <row r="165" spans="1:81" s="1" customFormat="1" ht="24" customHeight="1" x14ac:dyDescent="0.25">
      <c r="B165" s="263"/>
      <c r="D165" s="263"/>
      <c r="E165" s="263"/>
      <c r="G165" s="263"/>
      <c r="I165" s="263"/>
      <c r="K165" s="263"/>
      <c r="O165" s="263"/>
      <c r="Q165" s="263"/>
      <c r="S165" s="263"/>
      <c r="U165" s="263"/>
      <c r="W165" s="263"/>
      <c r="Z165" s="67"/>
    </row>
    <row r="166" spans="1:81" s="1" customFormat="1" ht="24" customHeight="1" x14ac:dyDescent="0.25">
      <c r="B166" s="263"/>
      <c r="D166" s="263"/>
      <c r="E166" s="263"/>
      <c r="G166" s="263"/>
      <c r="I166" s="263"/>
      <c r="K166" s="263"/>
      <c r="O166" s="263"/>
      <c r="Q166" s="263"/>
      <c r="S166" s="263"/>
      <c r="U166" s="263"/>
      <c r="W166" s="263"/>
      <c r="Z166" s="67"/>
    </row>
    <row r="167" spans="1:81" s="1" customFormat="1" ht="24" customHeight="1" x14ac:dyDescent="0.25">
      <c r="B167" s="263"/>
      <c r="D167" s="263"/>
      <c r="E167" s="263"/>
      <c r="G167" s="263"/>
      <c r="I167" s="263"/>
      <c r="K167" s="263"/>
      <c r="O167" s="263"/>
      <c r="Q167" s="263"/>
      <c r="S167" s="263"/>
      <c r="U167" s="263"/>
      <c r="W167" s="263"/>
      <c r="Z167" s="67"/>
    </row>
    <row r="168" spans="1:81" s="1" customFormat="1" ht="24" customHeight="1" x14ac:dyDescent="0.25">
      <c r="B168" s="263"/>
      <c r="D168" s="263"/>
      <c r="E168" s="263"/>
      <c r="G168" s="263"/>
      <c r="I168" s="263"/>
      <c r="K168" s="263"/>
      <c r="O168" s="263"/>
      <c r="Q168" s="263"/>
      <c r="S168" s="263"/>
      <c r="U168" s="263"/>
      <c r="W168" s="263"/>
      <c r="Z168" s="67"/>
    </row>
    <row r="169" spans="1:81" s="1" customFormat="1" ht="24" customHeight="1" x14ac:dyDescent="0.25">
      <c r="B169" s="263"/>
      <c r="D169" s="263"/>
      <c r="E169" s="263"/>
      <c r="G169" s="263"/>
      <c r="I169" s="263"/>
      <c r="K169" s="263"/>
      <c r="O169" s="263"/>
      <c r="Q169" s="263"/>
      <c r="S169" s="263"/>
      <c r="U169" s="263"/>
      <c r="W169" s="263"/>
      <c r="Z169" s="67"/>
    </row>
    <row r="170" spans="1:81" s="1" customFormat="1" ht="24" customHeight="1" x14ac:dyDescent="0.25">
      <c r="B170" s="263"/>
      <c r="D170" s="263"/>
      <c r="E170" s="263"/>
      <c r="G170" s="263"/>
      <c r="I170" s="263"/>
      <c r="K170" s="263"/>
      <c r="O170" s="263"/>
      <c r="Q170" s="263"/>
      <c r="S170" s="263"/>
      <c r="U170" s="263"/>
      <c r="W170" s="263"/>
      <c r="Z170" s="67"/>
    </row>
    <row r="171" spans="1:81" s="1" customFormat="1" ht="24" customHeight="1" x14ac:dyDescent="0.25">
      <c r="B171" s="263"/>
      <c r="D171" s="263"/>
      <c r="E171" s="263"/>
      <c r="G171" s="263"/>
      <c r="I171" s="263"/>
      <c r="K171" s="263"/>
      <c r="O171" s="263"/>
      <c r="Q171" s="263"/>
      <c r="S171" s="263"/>
      <c r="U171" s="263"/>
      <c r="W171" s="263"/>
      <c r="Z171" s="67"/>
    </row>
    <row r="172" spans="1:81" s="1" customFormat="1" ht="24" customHeight="1" x14ac:dyDescent="0.25">
      <c r="B172" s="263"/>
      <c r="D172" s="263"/>
      <c r="E172" s="263"/>
      <c r="G172" s="263"/>
      <c r="I172" s="263"/>
      <c r="K172" s="263"/>
      <c r="O172" s="263"/>
      <c r="Q172" s="263"/>
      <c r="S172" s="263"/>
      <c r="U172" s="263"/>
      <c r="W172" s="263"/>
      <c r="Z172" s="67"/>
    </row>
    <row r="173" spans="1:81" s="1" customFormat="1" ht="24" customHeight="1" x14ac:dyDescent="0.25">
      <c r="B173" s="263"/>
      <c r="D173" s="263"/>
      <c r="E173" s="263"/>
      <c r="G173" s="263"/>
      <c r="I173" s="263"/>
      <c r="K173" s="263"/>
      <c r="O173" s="263"/>
      <c r="Q173" s="263"/>
      <c r="S173" s="263"/>
      <c r="U173" s="263"/>
      <c r="W173" s="263"/>
      <c r="Z173" s="67"/>
    </row>
    <row r="174" spans="1:81" s="1" customFormat="1" ht="24" customHeight="1" x14ac:dyDescent="0.25">
      <c r="B174" s="263"/>
      <c r="D174" s="263"/>
      <c r="E174" s="263"/>
      <c r="G174" s="263"/>
      <c r="I174" s="263"/>
      <c r="K174" s="263"/>
      <c r="O174" s="263"/>
      <c r="Q174" s="263"/>
      <c r="S174" s="263"/>
      <c r="U174" s="263"/>
      <c r="W174" s="263"/>
      <c r="Z174" s="67"/>
      <c r="AA174" s="321">
        <v>66</v>
      </c>
    </row>
    <row r="175" spans="1:81" s="1" customFormat="1" ht="24" customHeight="1" x14ac:dyDescent="0.25">
      <c r="B175" s="263"/>
      <c r="D175" s="263"/>
      <c r="E175" s="263"/>
      <c r="G175" s="263"/>
      <c r="I175" s="263"/>
      <c r="K175" s="263"/>
      <c r="O175" s="263"/>
      <c r="Q175" s="263"/>
      <c r="S175" s="263"/>
      <c r="U175" s="263"/>
      <c r="W175" s="263"/>
      <c r="Z175" s="67"/>
      <c r="AA175" s="321">
        <v>67</v>
      </c>
    </row>
    <row r="176" spans="1:81" s="1" customFormat="1" ht="24" customHeight="1" x14ac:dyDescent="0.25">
      <c r="B176" s="263"/>
      <c r="D176" s="263"/>
      <c r="E176" s="263"/>
      <c r="G176" s="263"/>
      <c r="I176" s="263"/>
      <c r="K176" s="263"/>
      <c r="O176" s="263"/>
      <c r="Q176" s="263"/>
      <c r="S176" s="263"/>
      <c r="U176" s="263"/>
      <c r="W176" s="263"/>
      <c r="Z176" s="67"/>
      <c r="AA176" s="321">
        <v>68</v>
      </c>
    </row>
    <row r="177" spans="2:27" s="1" customFormat="1" ht="24" customHeight="1" x14ac:dyDescent="0.25">
      <c r="B177" s="263"/>
      <c r="D177" s="263"/>
      <c r="E177" s="263"/>
      <c r="G177" s="263"/>
      <c r="I177" s="263"/>
      <c r="K177" s="263"/>
      <c r="O177" s="263"/>
      <c r="Q177" s="263"/>
      <c r="S177" s="263"/>
      <c r="U177" s="263"/>
      <c r="W177" s="263"/>
      <c r="Z177" s="67"/>
      <c r="AA177" s="321">
        <v>69</v>
      </c>
    </row>
    <row r="178" spans="2:27" s="1" customFormat="1" ht="24" customHeight="1" x14ac:dyDescent="0.25">
      <c r="B178" s="263"/>
      <c r="D178" s="263"/>
      <c r="E178" s="263"/>
      <c r="G178" s="263"/>
      <c r="I178" s="263"/>
      <c r="K178" s="263"/>
      <c r="O178" s="263"/>
      <c r="Q178" s="263"/>
      <c r="S178" s="263"/>
      <c r="U178" s="263"/>
      <c r="W178" s="263"/>
      <c r="Z178" s="67"/>
      <c r="AA178" s="321">
        <v>71</v>
      </c>
    </row>
    <row r="179" spans="2:27" x14ac:dyDescent="0.25">
      <c r="AA179" s="321">
        <v>72</v>
      </c>
    </row>
    <row r="180" spans="2:27" x14ac:dyDescent="0.25">
      <c r="AA180" s="321">
        <v>73</v>
      </c>
    </row>
    <row r="181" spans="2:27" x14ac:dyDescent="0.25">
      <c r="AA181" s="321">
        <v>74</v>
      </c>
    </row>
    <row r="182" spans="2:27" x14ac:dyDescent="0.25">
      <c r="AA182" s="321">
        <v>75</v>
      </c>
    </row>
    <row r="183" spans="2:27" x14ac:dyDescent="0.25">
      <c r="AA183" s="321">
        <v>76</v>
      </c>
    </row>
    <row r="184" spans="2:27" x14ac:dyDescent="0.25">
      <c r="AA184" s="321">
        <v>78</v>
      </c>
    </row>
    <row r="185" spans="2:27" x14ac:dyDescent="0.25">
      <c r="AA185" s="321">
        <v>79</v>
      </c>
    </row>
    <row r="186" spans="2:27" x14ac:dyDescent="0.25">
      <c r="AA186" s="321">
        <v>80</v>
      </c>
    </row>
    <row r="187" spans="2:27" x14ac:dyDescent="0.25">
      <c r="AA187" s="321">
        <v>81</v>
      </c>
    </row>
    <row r="188" spans="2:27" x14ac:dyDescent="0.25">
      <c r="AA188" s="321">
        <v>82</v>
      </c>
    </row>
    <row r="189" spans="2:27" x14ac:dyDescent="0.25">
      <c r="AA189" s="321">
        <v>83</v>
      </c>
    </row>
    <row r="190" spans="2:27" x14ac:dyDescent="0.25">
      <c r="AA190" s="321">
        <v>85</v>
      </c>
    </row>
    <row r="191" spans="2:27" x14ac:dyDescent="0.25">
      <c r="AA191" s="321">
        <v>86</v>
      </c>
    </row>
    <row r="192" spans="2:27" x14ac:dyDescent="0.25">
      <c r="AA192" s="321">
        <v>87</v>
      </c>
    </row>
    <row r="193" spans="27:27" x14ac:dyDescent="0.25">
      <c r="AA193" s="321">
        <v>88</v>
      </c>
    </row>
    <row r="194" spans="27:27" x14ac:dyDescent="0.25">
      <c r="AA194" s="321">
        <v>89</v>
      </c>
    </row>
    <row r="195" spans="27:27" x14ac:dyDescent="0.25">
      <c r="AA195" s="321">
        <v>90</v>
      </c>
    </row>
    <row r="196" spans="27:27" x14ac:dyDescent="0.25">
      <c r="AA196">
        <v>92</v>
      </c>
    </row>
  </sheetData>
  <mergeCells count="5">
    <mergeCell ref="A1:Y1"/>
    <mergeCell ref="I2:K2"/>
    <mergeCell ref="L2:M2"/>
    <mergeCell ref="R2:S2"/>
    <mergeCell ref="T2:U2"/>
  </mergeCells>
  <conditionalFormatting sqref="H4:H9 E10 C4:C163 T4:T163 V4:V163 F4:F163 H11:H163 J4:J163 L4:L163 P4:P163 R4:R163">
    <cfRule type="cellIs" dxfId="79" priority="1" operator="equal">
      <formula>$L$2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DFFE6"/>
  </sheetPr>
  <dimension ref="B1:K105"/>
  <sheetViews>
    <sheetView topLeftCell="A22" workbookViewId="0">
      <selection activeCell="L3" sqref="L3"/>
    </sheetView>
  </sheetViews>
  <sheetFormatPr defaultRowHeight="15.75" x14ac:dyDescent="0.25"/>
  <cols>
    <col min="1" max="1" width="9.140625" style="262"/>
    <col min="2" max="2" width="9.140625" style="381"/>
    <col min="3" max="4" width="9.140625" style="262"/>
    <col min="5" max="5" width="10.7109375" style="328" customWidth="1"/>
    <col min="6" max="6" width="9.140625" style="328"/>
    <col min="7" max="9" width="9.140625" style="262"/>
    <col min="10" max="10" width="11.140625" style="262" customWidth="1"/>
    <col min="11" max="11" width="27.5703125" style="262" bestFit="1" customWidth="1"/>
    <col min="12" max="16384" width="9.140625" style="262"/>
  </cols>
  <sheetData>
    <row r="1" spans="2:11" ht="23.25" customHeight="1" x14ac:dyDescent="0.25">
      <c r="E1" s="467" t="s">
        <v>215</v>
      </c>
      <c r="F1" s="467"/>
      <c r="G1" s="467"/>
      <c r="H1" s="467"/>
      <c r="I1" s="467"/>
      <c r="J1" s="467"/>
      <c r="K1" s="467"/>
    </row>
    <row r="2" spans="2:11" ht="24" customHeight="1" x14ac:dyDescent="0.25">
      <c r="E2" s="468" t="s">
        <v>182</v>
      </c>
      <c r="F2" s="468"/>
      <c r="G2" s="468"/>
      <c r="H2" s="468"/>
      <c r="I2" s="468"/>
      <c r="J2" s="468"/>
      <c r="K2" s="468"/>
    </row>
    <row r="3" spans="2:11" ht="22.5" customHeight="1" x14ac:dyDescent="0.25">
      <c r="D3" s="469" t="s">
        <v>204</v>
      </c>
      <c r="E3" s="504" t="s">
        <v>220</v>
      </c>
      <c r="F3" s="470" t="s">
        <v>184</v>
      </c>
      <c r="G3" s="470"/>
      <c r="H3" s="470" t="s">
        <v>185</v>
      </c>
      <c r="I3" s="470"/>
      <c r="J3" s="471" t="s">
        <v>186</v>
      </c>
      <c r="K3" s="472" t="s">
        <v>187</v>
      </c>
    </row>
    <row r="4" spans="2:11" ht="22.5" customHeight="1" x14ac:dyDescent="0.25">
      <c r="D4" s="469"/>
      <c r="E4" s="504"/>
      <c r="F4" s="419" t="s">
        <v>188</v>
      </c>
      <c r="G4" s="419" t="s">
        <v>189</v>
      </c>
      <c r="H4" s="419" t="s">
        <v>188</v>
      </c>
      <c r="I4" s="419" t="s">
        <v>189</v>
      </c>
      <c r="J4" s="471"/>
      <c r="K4" s="472"/>
    </row>
    <row r="5" spans="2:11" s="325" customFormat="1" ht="22.5" customHeight="1" x14ac:dyDescent="0.25">
      <c r="B5" s="381">
        <f>D5-E5</f>
        <v>0</v>
      </c>
      <c r="D5" s="406">
        <v>1</v>
      </c>
      <c r="E5" s="447">
        <v>1</v>
      </c>
      <c r="F5" s="407">
        <v>0.28125</v>
      </c>
      <c r="G5" s="432" t="s">
        <v>175</v>
      </c>
      <c r="H5" s="444">
        <v>0.61458333333333337</v>
      </c>
      <c r="I5" s="406" t="s">
        <v>95</v>
      </c>
      <c r="J5" s="409">
        <f t="shared" ref="J5:J42" si="0">H5-F5</f>
        <v>0.33333333333333337</v>
      </c>
      <c r="K5" s="410" t="s">
        <v>214</v>
      </c>
    </row>
    <row r="6" spans="2:11" s="325" customFormat="1" ht="22.5" customHeight="1" x14ac:dyDescent="0.25">
      <c r="B6" s="381">
        <f t="shared" ref="B6:B42" si="1">D6-E6</f>
        <v>0</v>
      </c>
      <c r="D6" s="406">
        <v>2</v>
      </c>
      <c r="E6" s="447">
        <v>2</v>
      </c>
      <c r="F6" s="407">
        <v>0.28125</v>
      </c>
      <c r="G6" s="411" t="s">
        <v>156</v>
      </c>
      <c r="H6" s="407">
        <v>0.59375</v>
      </c>
      <c r="I6" s="406" t="s">
        <v>95</v>
      </c>
      <c r="J6" s="409">
        <f t="shared" si="0"/>
        <v>0.3125</v>
      </c>
      <c r="K6" s="412"/>
    </row>
    <row r="7" spans="2:11" s="325" customFormat="1" ht="22.5" customHeight="1" x14ac:dyDescent="0.25">
      <c r="B7" s="381">
        <f t="shared" si="1"/>
        <v>-2</v>
      </c>
      <c r="D7" s="406">
        <v>3</v>
      </c>
      <c r="E7" s="408">
        <v>5</v>
      </c>
      <c r="F7" s="444">
        <v>0.28125</v>
      </c>
      <c r="G7" s="432" t="s">
        <v>157</v>
      </c>
      <c r="H7" s="444">
        <v>0.61458333333333337</v>
      </c>
      <c r="I7" s="406" t="s">
        <v>95</v>
      </c>
      <c r="J7" s="409">
        <f t="shared" si="0"/>
        <v>0.33333333333333337</v>
      </c>
      <c r="K7" s="410" t="s">
        <v>203</v>
      </c>
    </row>
    <row r="8" spans="2:11" s="325" customFormat="1" ht="22.5" customHeight="1" x14ac:dyDescent="0.25">
      <c r="B8" s="381">
        <f t="shared" si="1"/>
        <v>0</v>
      </c>
      <c r="D8" s="406">
        <v>4</v>
      </c>
      <c r="E8" s="408">
        <v>4</v>
      </c>
      <c r="F8" s="436">
        <v>0.28125</v>
      </c>
      <c r="G8" s="408" t="s">
        <v>157</v>
      </c>
      <c r="H8" s="444">
        <v>0.61111111111111105</v>
      </c>
      <c r="I8" s="406" t="s">
        <v>95</v>
      </c>
      <c r="J8" s="409">
        <f t="shared" si="0"/>
        <v>0.32986111111111105</v>
      </c>
      <c r="K8" s="412"/>
    </row>
    <row r="9" spans="2:11" s="325" customFormat="1" ht="22.5" customHeight="1" x14ac:dyDescent="0.25">
      <c r="B9" s="381">
        <f t="shared" si="1"/>
        <v>2</v>
      </c>
      <c r="D9" s="406">
        <v>5</v>
      </c>
      <c r="E9" s="408">
        <v>3</v>
      </c>
      <c r="F9" s="407">
        <v>0.28819444444444442</v>
      </c>
      <c r="G9" s="408" t="s">
        <v>157</v>
      </c>
      <c r="H9" s="407">
        <v>0.60277777777777775</v>
      </c>
      <c r="I9" s="406" t="s">
        <v>95</v>
      </c>
      <c r="J9" s="409">
        <f t="shared" si="0"/>
        <v>0.31458333333333333</v>
      </c>
      <c r="K9" s="406"/>
    </row>
    <row r="10" spans="2:11" s="325" customFormat="1" ht="22.5" customHeight="1" x14ac:dyDescent="0.25">
      <c r="B10" s="381">
        <f t="shared" si="1"/>
        <v>0</v>
      </c>
      <c r="D10" s="406">
        <v>6</v>
      </c>
      <c r="E10" s="408">
        <v>6</v>
      </c>
      <c r="F10" s="407">
        <v>0.29166666666666669</v>
      </c>
      <c r="G10" s="406" t="s">
        <v>95</v>
      </c>
      <c r="H10" s="407">
        <v>0.625</v>
      </c>
      <c r="I10" s="406" t="s">
        <v>95</v>
      </c>
      <c r="J10" s="409">
        <f t="shared" si="0"/>
        <v>0.33333333333333331</v>
      </c>
      <c r="K10" s="411" t="s">
        <v>192</v>
      </c>
    </row>
    <row r="11" spans="2:11" s="325" customFormat="1" ht="22.5" customHeight="1" x14ac:dyDescent="0.25">
      <c r="B11" s="381">
        <f t="shared" si="1"/>
        <v>0</v>
      </c>
      <c r="D11" s="406">
        <v>8</v>
      </c>
      <c r="E11" s="408">
        <v>8</v>
      </c>
      <c r="F11" s="407">
        <v>0.29166666666666669</v>
      </c>
      <c r="G11" s="414" t="s">
        <v>27</v>
      </c>
      <c r="H11" s="407">
        <v>0.59791666666666665</v>
      </c>
      <c r="I11" s="406" t="s">
        <v>95</v>
      </c>
      <c r="J11" s="409">
        <f t="shared" si="0"/>
        <v>0.30624999999999997</v>
      </c>
      <c r="K11" s="414" t="s">
        <v>114</v>
      </c>
    </row>
    <row r="12" spans="2:11" s="325" customFormat="1" ht="22.5" customHeight="1" x14ac:dyDescent="0.25">
      <c r="B12" s="381">
        <f t="shared" si="1"/>
        <v>0</v>
      </c>
      <c r="D12" s="406">
        <v>9</v>
      </c>
      <c r="E12" s="408">
        <v>9</v>
      </c>
      <c r="F12" s="407">
        <v>0.2951388888888889</v>
      </c>
      <c r="G12" s="408" t="s">
        <v>157</v>
      </c>
      <c r="H12" s="407">
        <v>0.62013888888888891</v>
      </c>
      <c r="I12" s="406" t="s">
        <v>95</v>
      </c>
      <c r="J12" s="409">
        <f t="shared" si="0"/>
        <v>0.32500000000000001</v>
      </c>
      <c r="K12" s="406"/>
    </row>
    <row r="13" spans="2:11" s="325" customFormat="1" ht="22.5" customHeight="1" x14ac:dyDescent="0.25">
      <c r="B13" s="381">
        <f t="shared" si="1"/>
        <v>0</v>
      </c>
      <c r="D13" s="406">
        <v>10</v>
      </c>
      <c r="E13" s="408">
        <v>10</v>
      </c>
      <c r="F13" s="407">
        <v>0.30208333333333337</v>
      </c>
      <c r="G13" s="408" t="s">
        <v>157</v>
      </c>
      <c r="H13" s="407">
        <v>0.62916666666666665</v>
      </c>
      <c r="I13" s="406" t="s">
        <v>95</v>
      </c>
      <c r="J13" s="409">
        <f t="shared" si="0"/>
        <v>0.32708333333333328</v>
      </c>
      <c r="K13" s="406"/>
    </row>
    <row r="14" spans="2:11" s="325" customFormat="1" ht="22.5" customHeight="1" x14ac:dyDescent="0.25">
      <c r="B14" s="381">
        <f t="shared" si="1"/>
        <v>0</v>
      </c>
      <c r="D14" s="406">
        <v>11</v>
      </c>
      <c r="E14" s="408">
        <v>11</v>
      </c>
      <c r="F14" s="407">
        <v>0.30208333333333337</v>
      </c>
      <c r="G14" s="411" t="s">
        <v>156</v>
      </c>
      <c r="H14" s="407">
        <v>0.63194444444444442</v>
      </c>
      <c r="I14" s="406" t="s">
        <v>95</v>
      </c>
      <c r="J14" s="409">
        <f t="shared" si="0"/>
        <v>0.32986111111111105</v>
      </c>
      <c r="K14" s="406"/>
    </row>
    <row r="15" spans="2:11" s="325" customFormat="1" ht="22.5" customHeight="1" x14ac:dyDescent="0.25">
      <c r="B15" s="381">
        <f t="shared" si="1"/>
        <v>0</v>
      </c>
      <c r="D15" s="406">
        <v>12</v>
      </c>
      <c r="E15" s="408">
        <v>12</v>
      </c>
      <c r="F15" s="407">
        <v>0.30555555555555552</v>
      </c>
      <c r="G15" s="415" t="s">
        <v>24</v>
      </c>
      <c r="H15" s="407">
        <v>0.63749999999999996</v>
      </c>
      <c r="I15" s="406" t="s">
        <v>95</v>
      </c>
      <c r="J15" s="409">
        <f t="shared" si="0"/>
        <v>0.33194444444444443</v>
      </c>
      <c r="K15" s="406" t="s">
        <v>69</v>
      </c>
    </row>
    <row r="16" spans="2:11" s="325" customFormat="1" ht="22.5" customHeight="1" x14ac:dyDescent="0.25">
      <c r="B16" s="381">
        <f t="shared" si="1"/>
        <v>0</v>
      </c>
      <c r="D16" s="406">
        <v>13</v>
      </c>
      <c r="E16" s="408">
        <v>13</v>
      </c>
      <c r="F16" s="407">
        <v>0.30555555555555552</v>
      </c>
      <c r="G16" s="415" t="s">
        <v>24</v>
      </c>
      <c r="H16" s="407">
        <v>0.6333333333333333</v>
      </c>
      <c r="I16" s="406" t="s">
        <v>95</v>
      </c>
      <c r="J16" s="409">
        <f t="shared" si="0"/>
        <v>0.32777777777777778</v>
      </c>
      <c r="K16" s="406" t="s">
        <v>68</v>
      </c>
    </row>
    <row r="17" spans="2:11" s="325" customFormat="1" ht="22.5" customHeight="1" x14ac:dyDescent="0.25">
      <c r="B17" s="381">
        <f t="shared" si="1"/>
        <v>0</v>
      </c>
      <c r="D17" s="406">
        <v>15</v>
      </c>
      <c r="E17" s="408">
        <v>15</v>
      </c>
      <c r="F17" s="407">
        <v>0.30555555555555552</v>
      </c>
      <c r="G17" s="416" t="s">
        <v>199</v>
      </c>
      <c r="H17" s="407">
        <v>0.62638888888888888</v>
      </c>
      <c r="I17" s="406" t="s">
        <v>95</v>
      </c>
      <c r="J17" s="409">
        <f t="shared" si="0"/>
        <v>0.32083333333333336</v>
      </c>
      <c r="K17" s="416" t="s">
        <v>213</v>
      </c>
    </row>
    <row r="18" spans="2:11" s="325" customFormat="1" ht="22.5" customHeight="1" x14ac:dyDescent="0.25">
      <c r="B18" s="381">
        <f t="shared" si="1"/>
        <v>0</v>
      </c>
      <c r="D18" s="406">
        <v>16</v>
      </c>
      <c r="E18" s="408">
        <v>16</v>
      </c>
      <c r="F18" s="407">
        <v>0.30555555555555552</v>
      </c>
      <c r="G18" s="416" t="s">
        <v>83</v>
      </c>
      <c r="H18" s="407">
        <v>0.63541666666666663</v>
      </c>
      <c r="I18" s="406" t="s">
        <v>95</v>
      </c>
      <c r="J18" s="409">
        <f t="shared" si="0"/>
        <v>0.3298611111111111</v>
      </c>
      <c r="K18" s="416" t="s">
        <v>169</v>
      </c>
    </row>
    <row r="19" spans="2:11" s="325" customFormat="1" ht="22.5" customHeight="1" x14ac:dyDescent="0.25">
      <c r="B19" s="381">
        <f t="shared" si="1"/>
        <v>0</v>
      </c>
      <c r="D19" s="406">
        <v>17</v>
      </c>
      <c r="E19" s="408">
        <v>17</v>
      </c>
      <c r="F19" s="407">
        <v>0.30555555555555552</v>
      </c>
      <c r="G19" s="414" t="s">
        <v>27</v>
      </c>
      <c r="H19" s="407">
        <v>0.62430555555555556</v>
      </c>
      <c r="I19" s="406" t="s">
        <v>95</v>
      </c>
      <c r="J19" s="409">
        <f t="shared" si="0"/>
        <v>0.31875000000000003</v>
      </c>
      <c r="K19" s="414" t="s">
        <v>115</v>
      </c>
    </row>
    <row r="20" spans="2:11" s="325" customFormat="1" ht="22.5" customHeight="1" x14ac:dyDescent="0.25">
      <c r="B20" s="381">
        <f t="shared" si="1"/>
        <v>0</v>
      </c>
      <c r="D20" s="406">
        <v>18</v>
      </c>
      <c r="E20" s="408">
        <v>18</v>
      </c>
      <c r="F20" s="407">
        <v>0.30902777777777779</v>
      </c>
      <c r="G20" s="414" t="s">
        <v>27</v>
      </c>
      <c r="H20" s="407">
        <v>0.64236111111111105</v>
      </c>
      <c r="I20" s="406" t="s">
        <v>95</v>
      </c>
      <c r="J20" s="409">
        <f t="shared" si="0"/>
        <v>0.33333333333333326</v>
      </c>
      <c r="K20" s="414" t="s">
        <v>164</v>
      </c>
    </row>
    <row r="21" spans="2:11" s="325" customFormat="1" ht="22.5" customHeight="1" x14ac:dyDescent="0.25">
      <c r="B21" s="381">
        <f t="shared" si="1"/>
        <v>0</v>
      </c>
      <c r="D21" s="406">
        <v>19</v>
      </c>
      <c r="E21" s="408">
        <v>19</v>
      </c>
      <c r="F21" s="407">
        <v>0.30902777777777779</v>
      </c>
      <c r="G21" s="411" t="s">
        <v>156</v>
      </c>
      <c r="H21" s="407">
        <v>0.64236111111111105</v>
      </c>
      <c r="I21" s="406" t="s">
        <v>95</v>
      </c>
      <c r="J21" s="409">
        <f t="shared" si="0"/>
        <v>0.33333333333333326</v>
      </c>
      <c r="K21" s="406"/>
    </row>
    <row r="22" spans="2:11" s="325" customFormat="1" ht="22.5" customHeight="1" x14ac:dyDescent="0.25">
      <c r="B22" s="381">
        <f t="shared" si="1"/>
        <v>0</v>
      </c>
      <c r="D22" s="406">
        <v>20</v>
      </c>
      <c r="E22" s="408">
        <v>20</v>
      </c>
      <c r="F22" s="407">
        <v>0.31874999999999998</v>
      </c>
      <c r="G22" s="411" t="s">
        <v>156</v>
      </c>
      <c r="H22" s="407">
        <v>0.64930555555555547</v>
      </c>
      <c r="I22" s="406" t="s">
        <v>95</v>
      </c>
      <c r="J22" s="409">
        <f t="shared" si="0"/>
        <v>0.33055555555555549</v>
      </c>
      <c r="K22" s="406"/>
    </row>
    <row r="23" spans="2:11" s="325" customFormat="1" ht="22.5" customHeight="1" x14ac:dyDescent="0.25">
      <c r="B23" s="381">
        <f t="shared" si="1"/>
        <v>0</v>
      </c>
      <c r="D23" s="406">
        <v>22</v>
      </c>
      <c r="E23" s="408">
        <v>22</v>
      </c>
      <c r="F23" s="407">
        <v>0.32013888888888886</v>
      </c>
      <c r="G23" s="408" t="s">
        <v>157</v>
      </c>
      <c r="H23" s="407">
        <v>0.65069444444444435</v>
      </c>
      <c r="I23" s="406" t="s">
        <v>95</v>
      </c>
      <c r="J23" s="409">
        <f t="shared" si="0"/>
        <v>0.33055555555555549</v>
      </c>
      <c r="K23" s="406"/>
    </row>
    <row r="24" spans="2:11" s="325" customFormat="1" ht="22.5" customHeight="1" x14ac:dyDescent="0.25">
      <c r="B24" s="381">
        <f t="shared" si="1"/>
        <v>0</v>
      </c>
      <c r="D24" s="406">
        <v>23</v>
      </c>
      <c r="E24" s="408">
        <v>23</v>
      </c>
      <c r="F24" s="407">
        <v>0.32708333333333339</v>
      </c>
      <c r="G24" s="411" t="s">
        <v>156</v>
      </c>
      <c r="H24" s="407">
        <v>0.65625</v>
      </c>
      <c r="I24" s="406" t="s">
        <v>95</v>
      </c>
      <c r="J24" s="409">
        <f t="shared" si="0"/>
        <v>0.32916666666666661</v>
      </c>
      <c r="K24" s="406"/>
    </row>
    <row r="25" spans="2:11" s="325" customFormat="1" ht="22.5" customHeight="1" x14ac:dyDescent="0.25">
      <c r="B25" s="381">
        <f t="shared" si="1"/>
        <v>0</v>
      </c>
      <c r="D25" s="406">
        <v>24</v>
      </c>
      <c r="E25" s="408">
        <v>24</v>
      </c>
      <c r="F25" s="407">
        <v>0.33333333333333331</v>
      </c>
      <c r="G25" s="414" t="s">
        <v>27</v>
      </c>
      <c r="H25" s="407">
        <v>0.6465277777777777</v>
      </c>
      <c r="I25" s="406" t="s">
        <v>95</v>
      </c>
      <c r="J25" s="409">
        <f t="shared" si="0"/>
        <v>0.31319444444444439</v>
      </c>
      <c r="K25" s="414" t="s">
        <v>197</v>
      </c>
    </row>
    <row r="26" spans="2:11" s="325" customFormat="1" ht="22.5" customHeight="1" x14ac:dyDescent="0.25">
      <c r="B26" s="381">
        <f t="shared" si="1"/>
        <v>0</v>
      </c>
      <c r="D26" s="406">
        <v>25</v>
      </c>
      <c r="E26" s="408">
        <v>25</v>
      </c>
      <c r="F26" s="407">
        <v>0.33611111111111108</v>
      </c>
      <c r="G26" s="411" t="s">
        <v>156</v>
      </c>
      <c r="H26" s="407">
        <v>0.66666666666666663</v>
      </c>
      <c r="I26" s="406" t="s">
        <v>95</v>
      </c>
      <c r="J26" s="409">
        <f t="shared" si="0"/>
        <v>0.33055555555555555</v>
      </c>
      <c r="K26" s="406"/>
    </row>
    <row r="27" spans="2:11" s="325" customFormat="1" ht="22.5" customHeight="1" x14ac:dyDescent="0.25">
      <c r="B27" s="381">
        <f t="shared" si="1"/>
        <v>-1</v>
      </c>
      <c r="D27" s="406">
        <v>26</v>
      </c>
      <c r="E27" s="408">
        <v>27</v>
      </c>
      <c r="F27" s="444">
        <v>0.34027777777777773</v>
      </c>
      <c r="G27" s="411" t="s">
        <v>156</v>
      </c>
      <c r="H27" s="436">
        <v>0.67361111111111116</v>
      </c>
      <c r="I27" s="406" t="s">
        <v>95</v>
      </c>
      <c r="J27" s="409">
        <f t="shared" si="0"/>
        <v>0.33333333333333343</v>
      </c>
      <c r="K27" s="432"/>
    </row>
    <row r="28" spans="2:11" s="325" customFormat="1" ht="22.5" customHeight="1" x14ac:dyDescent="0.25">
      <c r="B28" s="381">
        <f t="shared" si="1"/>
        <v>1</v>
      </c>
      <c r="D28" s="432">
        <v>27</v>
      </c>
      <c r="E28" s="408">
        <v>26</v>
      </c>
      <c r="F28" s="407">
        <v>0.34513888888888888</v>
      </c>
      <c r="G28" s="411" t="s">
        <v>156</v>
      </c>
      <c r="H28" s="407">
        <v>0.67361111111111105</v>
      </c>
      <c r="I28" s="406" t="s">
        <v>95</v>
      </c>
      <c r="J28" s="409">
        <f t="shared" si="0"/>
        <v>0.32847222222222217</v>
      </c>
      <c r="K28" s="406"/>
    </row>
    <row r="29" spans="2:11" s="325" customFormat="1" ht="22.5" customHeight="1" x14ac:dyDescent="0.25">
      <c r="B29" s="381">
        <f t="shared" si="1"/>
        <v>0</v>
      </c>
      <c r="D29" s="432">
        <v>29</v>
      </c>
      <c r="E29" s="408">
        <v>29</v>
      </c>
      <c r="F29" s="444">
        <v>0.35416666666666669</v>
      </c>
      <c r="G29" s="411" t="s">
        <v>156</v>
      </c>
      <c r="H29" s="436">
        <v>0.6875</v>
      </c>
      <c r="I29" s="406" t="s">
        <v>95</v>
      </c>
      <c r="J29" s="409">
        <f t="shared" si="0"/>
        <v>0.33333333333333331</v>
      </c>
      <c r="K29" s="432"/>
    </row>
    <row r="30" spans="2:11" s="325" customFormat="1" ht="22.5" customHeight="1" x14ac:dyDescent="0.25">
      <c r="B30" s="381">
        <f t="shared" si="1"/>
        <v>0</v>
      </c>
      <c r="D30" s="406">
        <v>30</v>
      </c>
      <c r="E30" s="408">
        <v>30</v>
      </c>
      <c r="F30" s="407">
        <v>0.36111111111111105</v>
      </c>
      <c r="G30" s="406" t="s">
        <v>95</v>
      </c>
      <c r="H30" s="407">
        <v>0.65972222222222221</v>
      </c>
      <c r="I30" s="406" t="s">
        <v>95</v>
      </c>
      <c r="J30" s="409">
        <f t="shared" si="0"/>
        <v>0.29861111111111116</v>
      </c>
      <c r="K30" s="406"/>
    </row>
    <row r="31" spans="2:11" s="325" customFormat="1" ht="22.5" customHeight="1" x14ac:dyDescent="0.25">
      <c r="B31" s="381">
        <f t="shared" si="1"/>
        <v>-1</v>
      </c>
      <c r="D31" s="406">
        <v>31</v>
      </c>
      <c r="E31" s="408">
        <v>32</v>
      </c>
      <c r="F31" s="444">
        <v>0.3611111111111111</v>
      </c>
      <c r="G31" s="411" t="s">
        <v>156</v>
      </c>
      <c r="H31" s="436">
        <v>0.69444444444444453</v>
      </c>
      <c r="I31" s="406" t="s">
        <v>95</v>
      </c>
      <c r="J31" s="409">
        <f t="shared" si="0"/>
        <v>0.33333333333333343</v>
      </c>
      <c r="K31" s="432"/>
    </row>
    <row r="32" spans="2:11" s="325" customFormat="1" ht="22.5" customHeight="1" x14ac:dyDescent="0.25">
      <c r="B32" s="381">
        <f t="shared" si="1"/>
        <v>1</v>
      </c>
      <c r="D32" s="432">
        <v>32</v>
      </c>
      <c r="E32" s="408">
        <v>31</v>
      </c>
      <c r="F32" s="407">
        <v>0.36944444444444446</v>
      </c>
      <c r="G32" s="406" t="s">
        <v>95</v>
      </c>
      <c r="H32" s="407">
        <v>0.69513888888888886</v>
      </c>
      <c r="I32" s="406" t="s">
        <v>95</v>
      </c>
      <c r="J32" s="409">
        <f t="shared" si="0"/>
        <v>0.3256944444444444</v>
      </c>
      <c r="K32" s="406"/>
    </row>
    <row r="33" spans="2:11" s="325" customFormat="1" ht="22.5" customHeight="1" x14ac:dyDescent="0.25">
      <c r="B33" s="381">
        <f t="shared" si="1"/>
        <v>-8</v>
      </c>
      <c r="D33" s="406">
        <v>33</v>
      </c>
      <c r="E33" s="408">
        <v>41</v>
      </c>
      <c r="F33" s="436">
        <v>0.37152777777777773</v>
      </c>
      <c r="G33" s="432" t="s">
        <v>95</v>
      </c>
      <c r="H33" s="436">
        <v>0.70486111111111116</v>
      </c>
      <c r="I33" s="432" t="s">
        <v>95</v>
      </c>
      <c r="J33" s="437">
        <f t="shared" si="0"/>
        <v>0.33333333333333343</v>
      </c>
      <c r="K33" s="406"/>
    </row>
    <row r="34" spans="2:11" s="325" customFormat="1" ht="22.5" customHeight="1" x14ac:dyDescent="0.25">
      <c r="B34" s="381">
        <f t="shared" si="1"/>
        <v>1</v>
      </c>
      <c r="D34" s="406">
        <v>34</v>
      </c>
      <c r="E34" s="408">
        <v>33</v>
      </c>
      <c r="F34" s="407">
        <v>0.37847222222222221</v>
      </c>
      <c r="G34" s="406" t="s">
        <v>95</v>
      </c>
      <c r="H34" s="407">
        <v>0.67291666666666661</v>
      </c>
      <c r="I34" s="406" t="s">
        <v>95</v>
      </c>
      <c r="J34" s="409">
        <f t="shared" si="0"/>
        <v>0.2944444444444444</v>
      </c>
      <c r="K34" s="406"/>
    </row>
    <row r="35" spans="2:11" s="325" customFormat="1" ht="22.5" customHeight="1" x14ac:dyDescent="0.25">
      <c r="B35" s="381">
        <f t="shared" si="1"/>
        <v>2</v>
      </c>
      <c r="D35" s="406">
        <v>36</v>
      </c>
      <c r="E35" s="408">
        <v>34</v>
      </c>
      <c r="F35" s="407">
        <v>0.38472222222222219</v>
      </c>
      <c r="G35" s="406" t="s">
        <v>95</v>
      </c>
      <c r="H35" s="407">
        <v>0.70833333333333326</v>
      </c>
      <c r="I35" s="406" t="s">
        <v>95</v>
      </c>
      <c r="J35" s="409">
        <f t="shared" si="0"/>
        <v>0.32361111111111107</v>
      </c>
      <c r="K35" s="406"/>
    </row>
    <row r="36" spans="2:11" s="325" customFormat="1" ht="22.5" customHeight="1" x14ac:dyDescent="0.25">
      <c r="B36" s="381">
        <f t="shared" si="1"/>
        <v>1</v>
      </c>
      <c r="D36" s="406">
        <v>37</v>
      </c>
      <c r="E36" s="408">
        <v>36</v>
      </c>
      <c r="F36" s="407">
        <v>0.38750000000000001</v>
      </c>
      <c r="G36" s="406" t="s">
        <v>95</v>
      </c>
      <c r="H36" s="407">
        <v>0.71250000000000002</v>
      </c>
      <c r="I36" s="406" t="s">
        <v>95</v>
      </c>
      <c r="J36" s="409">
        <f t="shared" si="0"/>
        <v>0.32500000000000001</v>
      </c>
      <c r="K36" s="406"/>
    </row>
    <row r="37" spans="2:11" s="327" customFormat="1" ht="22.5" customHeight="1" x14ac:dyDescent="0.25">
      <c r="B37" s="381">
        <f t="shared" si="1"/>
        <v>1</v>
      </c>
      <c r="D37" s="406">
        <v>38</v>
      </c>
      <c r="E37" s="408">
        <v>37</v>
      </c>
      <c r="F37" s="407">
        <v>0.39374999999999993</v>
      </c>
      <c r="G37" s="406" t="s">
        <v>95</v>
      </c>
      <c r="H37" s="407">
        <v>0.71666666666666667</v>
      </c>
      <c r="I37" s="406" t="s">
        <v>95</v>
      </c>
      <c r="J37" s="409">
        <f t="shared" si="0"/>
        <v>0.32291666666666674</v>
      </c>
      <c r="K37" s="406"/>
    </row>
    <row r="38" spans="2:11" s="325" customFormat="1" ht="22.5" customHeight="1" x14ac:dyDescent="0.25">
      <c r="B38" s="381">
        <f t="shared" si="1"/>
        <v>1</v>
      </c>
      <c r="D38" s="406">
        <v>39</v>
      </c>
      <c r="E38" s="408">
        <v>38</v>
      </c>
      <c r="F38" s="407">
        <v>0.39583333333333331</v>
      </c>
      <c r="G38" s="406" t="s">
        <v>95</v>
      </c>
      <c r="H38" s="407">
        <v>0.72569444444444442</v>
      </c>
      <c r="I38" s="406" t="s">
        <v>95</v>
      </c>
      <c r="J38" s="409">
        <f t="shared" si="0"/>
        <v>0.3298611111111111</v>
      </c>
      <c r="K38" s="406"/>
    </row>
    <row r="39" spans="2:11" s="325" customFormat="1" ht="22.5" customHeight="1" x14ac:dyDescent="0.25">
      <c r="B39" s="381">
        <f t="shared" si="1"/>
        <v>1</v>
      </c>
      <c r="D39" s="406">
        <v>40</v>
      </c>
      <c r="E39" s="408">
        <v>39</v>
      </c>
      <c r="F39" s="407">
        <v>0.3979166666666667</v>
      </c>
      <c r="G39" s="406" t="s">
        <v>95</v>
      </c>
      <c r="H39" s="407">
        <v>0.70347222222222217</v>
      </c>
      <c r="I39" s="406" t="s">
        <v>95</v>
      </c>
      <c r="J39" s="409">
        <f t="shared" si="0"/>
        <v>0.30555555555555547</v>
      </c>
      <c r="K39" s="406"/>
    </row>
    <row r="40" spans="2:11" s="325" customFormat="1" ht="22.5" customHeight="1" x14ac:dyDescent="0.25">
      <c r="B40" s="381">
        <f t="shared" si="1"/>
        <v>1</v>
      </c>
      <c r="D40" s="432">
        <v>41</v>
      </c>
      <c r="E40" s="408">
        <v>40</v>
      </c>
      <c r="F40" s="407">
        <v>0.40694444444444444</v>
      </c>
      <c r="G40" s="406" t="s">
        <v>95</v>
      </c>
      <c r="H40" s="407">
        <v>0.71458333333333335</v>
      </c>
      <c r="I40" s="406" t="s">
        <v>95</v>
      </c>
      <c r="J40" s="409">
        <f t="shared" si="0"/>
        <v>0.30763888888888891</v>
      </c>
      <c r="K40" s="356"/>
    </row>
    <row r="41" spans="2:11" s="325" customFormat="1" ht="22.5" customHeight="1" x14ac:dyDescent="0.25">
      <c r="B41" s="381">
        <f t="shared" si="1"/>
        <v>0</v>
      </c>
      <c r="D41" s="406">
        <v>43</v>
      </c>
      <c r="E41" s="408">
        <v>43</v>
      </c>
      <c r="F41" s="407">
        <v>0.54166666666666674</v>
      </c>
      <c r="G41" s="406" t="s">
        <v>95</v>
      </c>
      <c r="H41" s="407">
        <v>0.87083333333333324</v>
      </c>
      <c r="I41" s="406" t="s">
        <v>157</v>
      </c>
      <c r="J41" s="409">
        <f t="shared" si="0"/>
        <v>0.3291666666666665</v>
      </c>
      <c r="K41" s="406"/>
    </row>
    <row r="42" spans="2:11" s="325" customFormat="1" ht="22.5" customHeight="1" x14ac:dyDescent="0.25">
      <c r="B42" s="381">
        <f t="shared" si="1"/>
        <v>0</v>
      </c>
      <c r="D42" s="406">
        <v>44</v>
      </c>
      <c r="E42" s="408">
        <v>44</v>
      </c>
      <c r="F42" s="444">
        <v>0.54999999999999993</v>
      </c>
      <c r="G42" s="406" t="s">
        <v>95</v>
      </c>
      <c r="H42" s="444">
        <v>0.88194444444444453</v>
      </c>
      <c r="I42" s="406" t="s">
        <v>95</v>
      </c>
      <c r="J42" s="409">
        <f t="shared" si="0"/>
        <v>0.3319444444444446</v>
      </c>
      <c r="K42" s="406"/>
    </row>
    <row r="43" spans="2:11" s="449" customFormat="1" ht="22.5" customHeight="1" x14ac:dyDescent="0.25">
      <c r="B43" s="450"/>
      <c r="D43" s="447">
        <v>45</v>
      </c>
      <c r="E43" s="447">
        <v>45</v>
      </c>
      <c r="F43" s="446">
        <v>0.57291666666666674</v>
      </c>
      <c r="G43" s="447" t="s">
        <v>95</v>
      </c>
      <c r="H43" s="446">
        <v>0.90208333333333324</v>
      </c>
      <c r="I43" s="447" t="s">
        <v>157</v>
      </c>
      <c r="J43" s="448">
        <f>H43-F43</f>
        <v>0.3291666666666665</v>
      </c>
      <c r="K43" s="447"/>
    </row>
    <row r="44" spans="2:11" s="325" customFormat="1" ht="22.5" customHeight="1" x14ac:dyDescent="0.25">
      <c r="B44" s="381"/>
      <c r="D44" s="406">
        <v>46</v>
      </c>
      <c r="E44" s="406">
        <v>46</v>
      </c>
      <c r="F44" s="407">
        <v>0.58333333333333337</v>
      </c>
      <c r="G44" s="406" t="s">
        <v>95</v>
      </c>
      <c r="H44" s="407">
        <v>0.91527777777777775</v>
      </c>
      <c r="I44" s="406" t="s">
        <v>157</v>
      </c>
      <c r="J44" s="409">
        <f>H44-F44</f>
        <v>0.33194444444444438</v>
      </c>
      <c r="K44" s="406"/>
    </row>
    <row r="45" spans="2:11" s="325" customFormat="1" ht="22.5" customHeight="1" x14ac:dyDescent="0.25">
      <c r="B45" s="381"/>
      <c r="D45" s="406">
        <v>47</v>
      </c>
      <c r="E45" s="406">
        <v>48</v>
      </c>
      <c r="F45" s="458">
        <v>0.5805555555555556</v>
      </c>
      <c r="G45" s="406" t="s">
        <v>95</v>
      </c>
      <c r="H45" s="407">
        <v>0.91458333333333341</v>
      </c>
      <c r="I45" s="406" t="s">
        <v>95</v>
      </c>
      <c r="J45" s="409">
        <f>H45-F45</f>
        <v>0.33402777777777781</v>
      </c>
      <c r="K45" s="406"/>
    </row>
    <row r="46" spans="2:11" s="325" customFormat="1" ht="22.5" customHeight="1" x14ac:dyDescent="0.25">
      <c r="B46" s="381"/>
      <c r="D46" s="406">
        <v>48</v>
      </c>
      <c r="E46" s="406">
        <v>47</v>
      </c>
      <c r="F46" s="407">
        <v>0.58680555555555558</v>
      </c>
      <c r="G46" s="406" t="s">
        <v>95</v>
      </c>
      <c r="H46" s="407">
        <v>0.9194444444444444</v>
      </c>
      <c r="I46" s="406" t="s">
        <v>95</v>
      </c>
      <c r="J46" s="409">
        <f>H46-F46</f>
        <v>0.33263888888888882</v>
      </c>
      <c r="K46" s="406"/>
    </row>
    <row r="47" spans="2:11" s="325" customFormat="1" ht="22.5" customHeight="1" x14ac:dyDescent="0.25">
      <c r="B47" s="381"/>
      <c r="D47" s="406">
        <v>49</v>
      </c>
      <c r="E47" s="406">
        <v>49</v>
      </c>
      <c r="F47" s="413" t="s">
        <v>212</v>
      </c>
      <c r="G47" s="412"/>
      <c r="H47" s="412"/>
      <c r="I47" s="412"/>
      <c r="J47" s="412"/>
      <c r="K47" s="412"/>
    </row>
    <row r="48" spans="2:11" s="325" customFormat="1" ht="22.5" customHeight="1" x14ac:dyDescent="0.25">
      <c r="B48" s="381"/>
      <c r="D48" s="406">
        <v>50</v>
      </c>
      <c r="E48" s="406">
        <v>50</v>
      </c>
      <c r="F48" s="407">
        <v>0.5986111111111112</v>
      </c>
      <c r="G48" s="406" t="s">
        <v>95</v>
      </c>
      <c r="H48" s="407">
        <v>0.91319444444444442</v>
      </c>
      <c r="I48" s="406" t="s">
        <v>95</v>
      </c>
      <c r="J48" s="409">
        <f t="shared" ref="J48:J53" si="2">H48-F48</f>
        <v>0.31458333333333321</v>
      </c>
      <c r="K48" s="406"/>
    </row>
    <row r="49" spans="2:11" s="325" customFormat="1" ht="22.5" customHeight="1" x14ac:dyDescent="0.25">
      <c r="B49" s="381"/>
      <c r="D49" s="406">
        <v>51</v>
      </c>
      <c r="E49" s="406">
        <v>51</v>
      </c>
      <c r="F49" s="417">
        <v>0.60416666666666663</v>
      </c>
      <c r="G49" s="406" t="s">
        <v>95</v>
      </c>
      <c r="H49" s="407">
        <v>0.91041666666666665</v>
      </c>
      <c r="I49" s="406" t="s">
        <v>95</v>
      </c>
      <c r="J49" s="409">
        <f t="shared" si="2"/>
        <v>0.30625000000000002</v>
      </c>
      <c r="K49" s="406"/>
    </row>
    <row r="50" spans="2:11" s="325" customFormat="1" ht="22.5" customHeight="1" x14ac:dyDescent="0.25">
      <c r="B50" s="381"/>
      <c r="D50" s="406">
        <v>52</v>
      </c>
      <c r="E50" s="406">
        <v>52</v>
      </c>
      <c r="F50" s="407">
        <v>0.60486111111111118</v>
      </c>
      <c r="G50" s="406" t="s">
        <v>95</v>
      </c>
      <c r="H50" s="407">
        <v>0.92708333333333326</v>
      </c>
      <c r="I50" s="406" t="s">
        <v>95</v>
      </c>
      <c r="J50" s="409">
        <f t="shared" si="2"/>
        <v>0.32222222222222208</v>
      </c>
      <c r="K50" s="406"/>
    </row>
    <row r="51" spans="2:11" s="325" customFormat="1" ht="22.5" customHeight="1" x14ac:dyDescent="0.25">
      <c r="B51" s="381"/>
      <c r="D51" s="406">
        <v>53</v>
      </c>
      <c r="E51" s="406">
        <v>53</v>
      </c>
      <c r="F51" s="407">
        <v>0.61458333333333337</v>
      </c>
      <c r="G51" s="406" t="s">
        <v>95</v>
      </c>
      <c r="H51" s="407">
        <v>0.9458333333333333</v>
      </c>
      <c r="I51" s="406" t="s">
        <v>157</v>
      </c>
      <c r="J51" s="409">
        <f t="shared" si="2"/>
        <v>0.33124999999999993</v>
      </c>
      <c r="K51" s="406"/>
    </row>
    <row r="52" spans="2:11" s="325" customFormat="1" ht="22.5" customHeight="1" x14ac:dyDescent="0.25">
      <c r="B52" s="381"/>
      <c r="D52" s="406">
        <v>54</v>
      </c>
      <c r="E52" s="406">
        <v>54</v>
      </c>
      <c r="F52" s="407">
        <v>0.61597222222222225</v>
      </c>
      <c r="G52" s="406" t="s">
        <v>95</v>
      </c>
      <c r="H52" s="407">
        <v>0.93680555555555556</v>
      </c>
      <c r="I52" s="406" t="s">
        <v>95</v>
      </c>
      <c r="J52" s="409">
        <f t="shared" si="2"/>
        <v>0.3208333333333333</v>
      </c>
      <c r="K52" s="406"/>
    </row>
    <row r="53" spans="2:11" s="325" customFormat="1" ht="22.5" customHeight="1" x14ac:dyDescent="0.25">
      <c r="B53" s="381"/>
      <c r="D53" s="406">
        <v>55</v>
      </c>
      <c r="E53" s="406">
        <v>55</v>
      </c>
      <c r="F53" s="407">
        <v>0.62013888888888891</v>
      </c>
      <c r="G53" s="406" t="s">
        <v>95</v>
      </c>
      <c r="H53" s="407">
        <v>0.94791666666666663</v>
      </c>
      <c r="I53" s="406" t="s">
        <v>95</v>
      </c>
      <c r="J53" s="409">
        <f t="shared" si="2"/>
        <v>0.32777777777777772</v>
      </c>
      <c r="K53" s="406"/>
    </row>
    <row r="54" spans="2:11" s="325" customFormat="1" ht="22.5" customHeight="1" x14ac:dyDescent="0.25">
      <c r="B54" s="381"/>
      <c r="D54" s="406">
        <v>56</v>
      </c>
      <c r="E54" s="406">
        <v>56</v>
      </c>
      <c r="F54" s="413" t="s">
        <v>212</v>
      </c>
      <c r="G54" s="412"/>
      <c r="H54" s="412"/>
      <c r="I54" s="412"/>
      <c r="J54" s="412"/>
      <c r="K54" s="412"/>
    </row>
    <row r="55" spans="2:11" s="325" customFormat="1" ht="22.5" customHeight="1" x14ac:dyDescent="0.25">
      <c r="B55" s="381"/>
      <c r="D55" s="406">
        <v>57</v>
      </c>
      <c r="E55" s="406">
        <v>57</v>
      </c>
      <c r="F55" s="407">
        <v>0.625</v>
      </c>
      <c r="G55" s="406" t="s">
        <v>95</v>
      </c>
      <c r="H55" s="407">
        <v>0.95833333333333337</v>
      </c>
      <c r="I55" s="406" t="s">
        <v>95</v>
      </c>
      <c r="J55" s="409">
        <f t="shared" ref="J55:J60" si="3">H55-F55</f>
        <v>0.33333333333333337</v>
      </c>
      <c r="K55" s="411" t="s">
        <v>207</v>
      </c>
    </row>
    <row r="56" spans="2:11" s="325" customFormat="1" ht="22.5" customHeight="1" x14ac:dyDescent="0.25">
      <c r="B56" s="381"/>
      <c r="D56" s="406">
        <v>58</v>
      </c>
      <c r="E56" s="406">
        <v>58</v>
      </c>
      <c r="F56" s="407">
        <v>0.62708333333333344</v>
      </c>
      <c r="G56" s="406" t="s">
        <v>95</v>
      </c>
      <c r="H56" s="407">
        <v>0.95416666666666672</v>
      </c>
      <c r="I56" s="406" t="s">
        <v>95</v>
      </c>
      <c r="J56" s="409">
        <f t="shared" si="3"/>
        <v>0.32708333333333328</v>
      </c>
      <c r="K56" s="406"/>
    </row>
    <row r="57" spans="2:11" s="325" customFormat="1" ht="22.5" customHeight="1" x14ac:dyDescent="0.25">
      <c r="B57" s="381"/>
      <c r="D57" s="406">
        <v>59</v>
      </c>
      <c r="E57" s="406">
        <v>59</v>
      </c>
      <c r="F57" s="407">
        <v>0.63125000000000009</v>
      </c>
      <c r="G57" s="406" t="s">
        <v>95</v>
      </c>
      <c r="H57" s="407">
        <v>0.94583333333333341</v>
      </c>
      <c r="I57" s="406" t="s">
        <v>95</v>
      </c>
      <c r="J57" s="409">
        <f t="shared" si="3"/>
        <v>0.31458333333333333</v>
      </c>
      <c r="K57" s="406"/>
    </row>
    <row r="58" spans="2:11" s="325" customFormat="1" ht="22.5" customHeight="1" x14ac:dyDescent="0.25">
      <c r="B58" s="381"/>
      <c r="D58" s="406">
        <v>60</v>
      </c>
      <c r="E58" s="406">
        <v>60</v>
      </c>
      <c r="F58" s="407">
        <v>0.6333333333333333</v>
      </c>
      <c r="G58" s="406" t="s">
        <v>95</v>
      </c>
      <c r="H58" s="407">
        <v>0.94097222222222221</v>
      </c>
      <c r="I58" s="406" t="s">
        <v>95</v>
      </c>
      <c r="J58" s="409">
        <f t="shared" si="3"/>
        <v>0.30763888888888891</v>
      </c>
      <c r="K58" s="406"/>
    </row>
    <row r="59" spans="2:11" s="325" customFormat="1" ht="22.5" customHeight="1" x14ac:dyDescent="0.25">
      <c r="B59" s="381"/>
      <c r="D59" s="406">
        <v>61</v>
      </c>
      <c r="E59" s="406">
        <v>61</v>
      </c>
      <c r="F59" s="407">
        <v>0.63541666666666674</v>
      </c>
      <c r="G59" s="406" t="s">
        <v>95</v>
      </c>
      <c r="H59" s="407">
        <v>0.96527777777777768</v>
      </c>
      <c r="I59" s="406" t="s">
        <v>157</v>
      </c>
      <c r="J59" s="409">
        <f t="shared" si="3"/>
        <v>0.32986111111111094</v>
      </c>
      <c r="K59" s="406"/>
    </row>
    <row r="60" spans="2:11" s="325" customFormat="1" ht="22.5" customHeight="1" x14ac:dyDescent="0.25">
      <c r="B60" s="381"/>
      <c r="D60" s="406">
        <v>62</v>
      </c>
      <c r="E60" s="406">
        <v>62</v>
      </c>
      <c r="F60" s="407">
        <v>0.64236111111111116</v>
      </c>
      <c r="G60" s="406" t="s">
        <v>95</v>
      </c>
      <c r="H60" s="407">
        <v>0.95486111111111105</v>
      </c>
      <c r="I60" s="416" t="s">
        <v>83</v>
      </c>
      <c r="J60" s="409">
        <f t="shared" si="3"/>
        <v>0.31249999999999989</v>
      </c>
      <c r="K60" s="416" t="s">
        <v>213</v>
      </c>
    </row>
    <row r="61" spans="2:11" s="325" customFormat="1" ht="22.5" customHeight="1" x14ac:dyDescent="0.25">
      <c r="B61" s="381"/>
      <c r="D61" s="406">
        <v>63</v>
      </c>
      <c r="E61" s="406">
        <v>63</v>
      </c>
      <c r="F61" s="413" t="s">
        <v>212</v>
      </c>
      <c r="G61" s="412"/>
      <c r="H61" s="412"/>
      <c r="I61" s="412"/>
      <c r="J61" s="412"/>
      <c r="K61" s="412"/>
    </row>
    <row r="62" spans="2:11" s="325" customFormat="1" ht="22.5" customHeight="1" x14ac:dyDescent="0.25">
      <c r="B62" s="381"/>
      <c r="D62" s="406">
        <v>64</v>
      </c>
      <c r="E62" s="406">
        <v>64</v>
      </c>
      <c r="F62" s="407">
        <v>0.64652777777777781</v>
      </c>
      <c r="G62" s="406" t="s">
        <v>95</v>
      </c>
      <c r="H62" s="407">
        <v>0.94027777777777766</v>
      </c>
      <c r="I62" s="406" t="s">
        <v>95</v>
      </c>
      <c r="J62" s="409">
        <f t="shared" ref="J62:J67" si="4">H62-F62</f>
        <v>0.29374999999999984</v>
      </c>
      <c r="K62" s="406"/>
    </row>
    <row r="63" spans="2:11" s="325" customFormat="1" ht="22.5" customHeight="1" x14ac:dyDescent="0.25">
      <c r="B63" s="381"/>
      <c r="D63" s="406">
        <v>65</v>
      </c>
      <c r="E63" s="406">
        <v>65</v>
      </c>
      <c r="F63" s="407">
        <v>0.65138888888888891</v>
      </c>
      <c r="G63" s="406" t="s">
        <v>95</v>
      </c>
      <c r="H63" s="407">
        <v>0.97569444444444431</v>
      </c>
      <c r="I63" s="415" t="s">
        <v>24</v>
      </c>
      <c r="J63" s="409">
        <f t="shared" si="4"/>
        <v>0.3243055555555554</v>
      </c>
      <c r="K63" s="415" t="s">
        <v>68</v>
      </c>
    </row>
    <row r="64" spans="2:11" s="325" customFormat="1" ht="22.5" customHeight="1" x14ac:dyDescent="0.25">
      <c r="B64" s="381"/>
      <c r="D64" s="406">
        <v>66</v>
      </c>
      <c r="E64" s="406">
        <v>66</v>
      </c>
      <c r="F64" s="407">
        <v>0.65625</v>
      </c>
      <c r="G64" s="406" t="s">
        <v>95</v>
      </c>
      <c r="H64" s="407">
        <v>0.98055555555555551</v>
      </c>
      <c r="I64" s="406" t="s">
        <v>157</v>
      </c>
      <c r="J64" s="409">
        <f t="shared" si="4"/>
        <v>0.32430555555555551</v>
      </c>
      <c r="K64" s="406"/>
    </row>
    <row r="65" spans="2:11" s="325" customFormat="1" ht="22.5" customHeight="1" x14ac:dyDescent="0.25">
      <c r="B65" s="381"/>
      <c r="D65" s="406">
        <v>67</v>
      </c>
      <c r="E65" s="406">
        <v>67</v>
      </c>
      <c r="F65" s="407">
        <v>0.67013888888888884</v>
      </c>
      <c r="G65" s="406" t="s">
        <v>95</v>
      </c>
      <c r="H65" s="407">
        <v>1.0034722222222223</v>
      </c>
      <c r="I65" s="414" t="s">
        <v>27</v>
      </c>
      <c r="J65" s="409">
        <f t="shared" si="4"/>
        <v>0.33333333333333348</v>
      </c>
      <c r="K65" s="414" t="s">
        <v>114</v>
      </c>
    </row>
    <row r="66" spans="2:11" s="325" customFormat="1" ht="22.5" customHeight="1" x14ac:dyDescent="0.25">
      <c r="B66" s="381"/>
      <c r="D66" s="406">
        <v>68</v>
      </c>
      <c r="E66" s="406">
        <v>68</v>
      </c>
      <c r="F66" s="407">
        <v>0.67291666666666661</v>
      </c>
      <c r="G66" s="406" t="s">
        <v>95</v>
      </c>
      <c r="H66" s="407">
        <v>1.0006944444444446</v>
      </c>
      <c r="I66" s="406" t="s">
        <v>157</v>
      </c>
      <c r="J66" s="409">
        <f t="shared" si="4"/>
        <v>0.32777777777777795</v>
      </c>
      <c r="K66" s="406"/>
    </row>
    <row r="67" spans="2:11" s="325" customFormat="1" ht="22.5" customHeight="1" x14ac:dyDescent="0.25">
      <c r="B67" s="381"/>
      <c r="D67" s="406">
        <v>69</v>
      </c>
      <c r="E67" s="406">
        <v>69</v>
      </c>
      <c r="F67" s="407">
        <v>0.68055555555555558</v>
      </c>
      <c r="G67" s="406" t="s">
        <v>95</v>
      </c>
      <c r="H67" s="407">
        <v>1.0111111111111111</v>
      </c>
      <c r="I67" s="406" t="s">
        <v>157</v>
      </c>
      <c r="J67" s="409">
        <f t="shared" si="4"/>
        <v>0.33055555555555549</v>
      </c>
      <c r="K67" s="406"/>
    </row>
    <row r="68" spans="2:11" s="325" customFormat="1" ht="22.5" customHeight="1" x14ac:dyDescent="0.25">
      <c r="B68" s="381"/>
      <c r="D68" s="406">
        <v>70</v>
      </c>
      <c r="E68" s="406">
        <v>70</v>
      </c>
      <c r="F68" s="413" t="s">
        <v>212</v>
      </c>
      <c r="G68" s="412"/>
      <c r="H68" s="412"/>
      <c r="I68" s="412"/>
      <c r="J68" s="412"/>
      <c r="K68" s="412"/>
    </row>
    <row r="69" spans="2:11" s="325" customFormat="1" ht="22.5" customHeight="1" x14ac:dyDescent="0.25">
      <c r="B69" s="381"/>
      <c r="D69" s="406">
        <v>71</v>
      </c>
      <c r="E69" s="406">
        <v>71</v>
      </c>
      <c r="F69" s="407">
        <v>0.6840277777777779</v>
      </c>
      <c r="G69" s="406" t="s">
        <v>95</v>
      </c>
      <c r="H69" s="407">
        <v>1.0145833333333332</v>
      </c>
      <c r="I69" s="406" t="s">
        <v>157</v>
      </c>
      <c r="J69" s="409">
        <f t="shared" ref="J69:J74" si="5">H69-F69</f>
        <v>0.33055555555555527</v>
      </c>
      <c r="K69" s="406"/>
    </row>
    <row r="70" spans="2:11" s="325" customFormat="1" ht="22.5" customHeight="1" x14ac:dyDescent="0.25">
      <c r="B70" s="381"/>
      <c r="D70" s="406">
        <v>72</v>
      </c>
      <c r="E70" s="406">
        <v>72</v>
      </c>
      <c r="F70" s="407">
        <v>0.69097222222222221</v>
      </c>
      <c r="G70" s="406" t="s">
        <v>95</v>
      </c>
      <c r="H70" s="407">
        <v>1.0208333333333333</v>
      </c>
      <c r="I70" s="414" t="s">
        <v>27</v>
      </c>
      <c r="J70" s="409">
        <f t="shared" si="5"/>
        <v>0.32986111111111105</v>
      </c>
      <c r="K70" s="414" t="s">
        <v>197</v>
      </c>
    </row>
    <row r="71" spans="2:11" s="325" customFormat="1" ht="22.5" customHeight="1" x14ac:dyDescent="0.25">
      <c r="B71" s="381"/>
      <c r="D71" s="406">
        <v>73</v>
      </c>
      <c r="E71" s="406">
        <v>73</v>
      </c>
      <c r="F71" s="407">
        <v>0.69513888888888897</v>
      </c>
      <c r="G71" s="406" t="s">
        <v>95</v>
      </c>
      <c r="H71" s="407">
        <v>1.0125</v>
      </c>
      <c r="I71" s="414" t="s">
        <v>27</v>
      </c>
      <c r="J71" s="409">
        <f t="shared" si="5"/>
        <v>0.31736111111111098</v>
      </c>
      <c r="K71" s="414" t="s">
        <v>115</v>
      </c>
    </row>
    <row r="72" spans="2:11" s="325" customFormat="1" ht="22.5" customHeight="1" x14ac:dyDescent="0.25">
      <c r="B72" s="381"/>
      <c r="D72" s="406">
        <v>74</v>
      </c>
      <c r="E72" s="406">
        <v>74</v>
      </c>
      <c r="F72" s="407">
        <v>0.6972222222222223</v>
      </c>
      <c r="G72" s="406" t="s">
        <v>95</v>
      </c>
      <c r="H72" s="407">
        <v>1</v>
      </c>
      <c r="I72" s="415" t="s">
        <v>24</v>
      </c>
      <c r="J72" s="409">
        <f t="shared" si="5"/>
        <v>0.3027777777777777</v>
      </c>
      <c r="K72" s="415" t="s">
        <v>70</v>
      </c>
    </row>
    <row r="73" spans="2:11" s="325" customFormat="1" ht="22.5" customHeight="1" x14ac:dyDescent="0.25">
      <c r="B73" s="381"/>
      <c r="D73" s="406">
        <v>75</v>
      </c>
      <c r="E73" s="406">
        <v>75</v>
      </c>
      <c r="F73" s="407">
        <v>0.69930555555555562</v>
      </c>
      <c r="G73" s="406" t="s">
        <v>95</v>
      </c>
      <c r="H73" s="407">
        <v>1.0249999999999999</v>
      </c>
      <c r="I73" s="406" t="s">
        <v>157</v>
      </c>
      <c r="J73" s="409">
        <f t="shared" si="5"/>
        <v>0.32569444444444429</v>
      </c>
      <c r="K73" s="406"/>
    </row>
    <row r="74" spans="2:11" s="325" customFormat="1" ht="22.5" customHeight="1" x14ac:dyDescent="0.25">
      <c r="B74" s="381"/>
      <c r="D74" s="406">
        <v>76</v>
      </c>
      <c r="E74" s="406">
        <v>76</v>
      </c>
      <c r="F74" s="407">
        <v>0.70625000000000004</v>
      </c>
      <c r="G74" s="406" t="s">
        <v>95</v>
      </c>
      <c r="H74" s="407">
        <v>1.0104166666666667</v>
      </c>
      <c r="I74" s="415" t="s">
        <v>24</v>
      </c>
      <c r="J74" s="409">
        <f t="shared" si="5"/>
        <v>0.3041666666666667</v>
      </c>
      <c r="K74" s="415" t="s">
        <v>69</v>
      </c>
    </row>
    <row r="75" spans="2:11" s="325" customFormat="1" ht="22.5" customHeight="1" x14ac:dyDescent="0.25">
      <c r="B75" s="381"/>
      <c r="D75" s="406">
        <v>77</v>
      </c>
      <c r="E75" s="406">
        <v>77</v>
      </c>
      <c r="F75" s="413" t="s">
        <v>212</v>
      </c>
      <c r="G75" s="412"/>
      <c r="H75" s="412"/>
      <c r="I75" s="412"/>
      <c r="J75" s="412"/>
      <c r="K75" s="412"/>
    </row>
    <row r="76" spans="2:11" s="325" customFormat="1" ht="22.5" customHeight="1" x14ac:dyDescent="0.25">
      <c r="B76" s="381"/>
      <c r="D76" s="406">
        <v>78</v>
      </c>
      <c r="E76" s="406">
        <v>78</v>
      </c>
      <c r="F76" s="407">
        <v>0.7104166666666667</v>
      </c>
      <c r="G76" s="406" t="s">
        <v>95</v>
      </c>
      <c r="H76" s="407">
        <v>1.0104166666666665</v>
      </c>
      <c r="I76" s="406" t="s">
        <v>157</v>
      </c>
      <c r="J76" s="409">
        <f t="shared" ref="J76:J81" si="6">H76-F76</f>
        <v>0.29999999999999982</v>
      </c>
      <c r="K76" s="406"/>
    </row>
    <row r="77" spans="2:11" s="325" customFormat="1" ht="22.5" customHeight="1" x14ac:dyDescent="0.25">
      <c r="B77" s="381"/>
      <c r="D77" s="406">
        <v>79</v>
      </c>
      <c r="E77" s="406">
        <v>79</v>
      </c>
      <c r="F77" s="407">
        <v>0.71250000000000013</v>
      </c>
      <c r="G77" s="406" t="s">
        <v>95</v>
      </c>
      <c r="H77" s="407">
        <v>1.0416666666666667</v>
      </c>
      <c r="I77" s="406" t="s">
        <v>157</v>
      </c>
      <c r="J77" s="409">
        <f t="shared" si="6"/>
        <v>0.32916666666666661</v>
      </c>
      <c r="K77" s="406"/>
    </row>
    <row r="78" spans="2:11" s="325" customFormat="1" ht="22.5" customHeight="1" x14ac:dyDescent="0.25">
      <c r="B78" s="381"/>
      <c r="D78" s="406">
        <v>80</v>
      </c>
      <c r="E78" s="406">
        <v>80</v>
      </c>
      <c r="F78" s="407">
        <v>0.71944444444444444</v>
      </c>
      <c r="G78" s="406" t="s">
        <v>95</v>
      </c>
      <c r="H78" s="407">
        <v>1.0458333333333332</v>
      </c>
      <c r="I78" s="406" t="s">
        <v>157</v>
      </c>
      <c r="J78" s="409">
        <f t="shared" si="6"/>
        <v>0.32638888888888873</v>
      </c>
      <c r="K78" s="406"/>
    </row>
    <row r="79" spans="2:11" s="325" customFormat="1" ht="22.5" customHeight="1" x14ac:dyDescent="0.25">
      <c r="B79" s="381"/>
      <c r="D79" s="406">
        <v>81</v>
      </c>
      <c r="E79" s="406">
        <v>81</v>
      </c>
      <c r="F79" s="407">
        <v>0.7236111111111112</v>
      </c>
      <c r="G79" s="406" t="s">
        <v>95</v>
      </c>
      <c r="H79" s="407">
        <v>1.03125</v>
      </c>
      <c r="I79" s="406" t="s">
        <v>157</v>
      </c>
      <c r="J79" s="409">
        <f t="shared" si="6"/>
        <v>0.3076388888888888</v>
      </c>
      <c r="K79" s="406"/>
    </row>
    <row r="80" spans="2:11" s="325" customFormat="1" ht="22.5" customHeight="1" x14ac:dyDescent="0.25">
      <c r="B80" s="381"/>
      <c r="D80" s="406">
        <v>82</v>
      </c>
      <c r="E80" s="406">
        <v>82</v>
      </c>
      <c r="F80" s="407">
        <v>0.72777777777777775</v>
      </c>
      <c r="G80" s="406" t="s">
        <v>95</v>
      </c>
      <c r="H80" s="407">
        <v>1.0354166666666667</v>
      </c>
      <c r="I80" s="406" t="s">
        <v>157</v>
      </c>
      <c r="J80" s="409">
        <f t="shared" si="6"/>
        <v>0.30763888888888891</v>
      </c>
      <c r="K80" s="406"/>
    </row>
    <row r="81" spans="2:11" s="325" customFormat="1" ht="22.5" customHeight="1" x14ac:dyDescent="0.25">
      <c r="B81" s="381"/>
      <c r="D81" s="406">
        <v>83</v>
      </c>
      <c r="E81" s="406">
        <v>83</v>
      </c>
      <c r="F81" s="407">
        <v>0.78472222222222221</v>
      </c>
      <c r="G81" s="406" t="s">
        <v>95</v>
      </c>
      <c r="H81" s="407">
        <v>1.038888888888889</v>
      </c>
      <c r="I81" s="406" t="s">
        <v>157</v>
      </c>
      <c r="J81" s="409">
        <f t="shared" si="6"/>
        <v>0.25416666666666676</v>
      </c>
      <c r="K81" s="406"/>
    </row>
    <row r="82" spans="2:11" s="325" customFormat="1" ht="22.5" customHeight="1" x14ac:dyDescent="0.25">
      <c r="B82" s="381"/>
      <c r="D82" s="406">
        <v>84</v>
      </c>
      <c r="E82" s="406">
        <v>84</v>
      </c>
      <c r="F82" s="413" t="s">
        <v>212</v>
      </c>
      <c r="G82" s="412"/>
      <c r="H82" s="412"/>
      <c r="I82" s="412"/>
      <c r="J82" s="412"/>
      <c r="K82" s="412"/>
    </row>
    <row r="83" spans="2:11" s="325" customFormat="1" ht="22.5" customHeight="1" x14ac:dyDescent="0.25">
      <c r="B83" s="381"/>
      <c r="D83" s="406">
        <v>85</v>
      </c>
      <c r="E83" s="406">
        <v>85</v>
      </c>
      <c r="F83" s="407">
        <v>0.9375</v>
      </c>
      <c r="G83" s="406" t="s">
        <v>95</v>
      </c>
      <c r="H83" s="407">
        <v>1.2708333333333333</v>
      </c>
      <c r="I83" s="406" t="s">
        <v>157</v>
      </c>
      <c r="J83" s="409">
        <f>H83-F83</f>
        <v>0.33333333333333326</v>
      </c>
      <c r="K83" s="411" t="s">
        <v>195</v>
      </c>
    </row>
    <row r="84" spans="2:11" s="325" customFormat="1" x14ac:dyDescent="0.25">
      <c r="B84" s="381"/>
    </row>
    <row r="85" spans="2:11" s="325" customFormat="1" x14ac:dyDescent="0.25">
      <c r="B85" s="381"/>
    </row>
    <row r="86" spans="2:11" s="325" customFormat="1" x14ac:dyDescent="0.25">
      <c r="B86" s="381"/>
    </row>
    <row r="87" spans="2:11" s="325" customFormat="1" x14ac:dyDescent="0.25">
      <c r="B87" s="381"/>
    </row>
    <row r="88" spans="2:11" s="325" customFormat="1" x14ac:dyDescent="0.25">
      <c r="B88" s="381"/>
    </row>
    <row r="89" spans="2:11" s="325" customFormat="1" x14ac:dyDescent="0.25">
      <c r="B89" s="381"/>
    </row>
    <row r="90" spans="2:11" s="325" customFormat="1" x14ac:dyDescent="0.25">
      <c r="B90" s="381"/>
    </row>
    <row r="91" spans="2:11" s="325" customFormat="1" x14ac:dyDescent="0.25">
      <c r="B91" s="381"/>
    </row>
    <row r="92" spans="2:11" s="325" customFormat="1" x14ac:dyDescent="0.25">
      <c r="B92" s="381"/>
    </row>
    <row r="93" spans="2:11" s="325" customFormat="1" x14ac:dyDescent="0.25">
      <c r="B93" s="381"/>
    </row>
    <row r="94" spans="2:11" s="325" customFormat="1" x14ac:dyDescent="0.25">
      <c r="B94" s="381"/>
    </row>
    <row r="95" spans="2:11" s="325" customFormat="1" x14ac:dyDescent="0.25">
      <c r="B95" s="381"/>
    </row>
    <row r="96" spans="2:11" s="325" customFormat="1" x14ac:dyDescent="0.25">
      <c r="B96" s="381"/>
    </row>
    <row r="97" spans="2:11" s="325" customFormat="1" x14ac:dyDescent="0.25">
      <c r="B97" s="381"/>
    </row>
    <row r="98" spans="2:11" s="325" customFormat="1" x14ac:dyDescent="0.25">
      <c r="B98" s="381"/>
    </row>
    <row r="99" spans="2:11" s="325" customFormat="1" x14ac:dyDescent="0.25">
      <c r="B99" s="381"/>
      <c r="F99" s="328"/>
      <c r="G99" s="262"/>
      <c r="H99" s="262"/>
      <c r="I99" s="262"/>
      <c r="J99" s="262"/>
      <c r="K99" s="262"/>
    </row>
    <row r="100" spans="2:11" s="325" customFormat="1" x14ac:dyDescent="0.25">
      <c r="B100" s="381"/>
      <c r="F100" s="328"/>
      <c r="G100" s="262"/>
      <c r="H100" s="262"/>
      <c r="I100" s="262"/>
      <c r="J100" s="262"/>
      <c r="K100" s="262"/>
    </row>
    <row r="101" spans="2:11" x14ac:dyDescent="0.25">
      <c r="E101" s="325"/>
    </row>
    <row r="102" spans="2:11" x14ac:dyDescent="0.25">
      <c r="E102" s="325"/>
    </row>
    <row r="103" spans="2:11" x14ac:dyDescent="0.25">
      <c r="E103" s="325"/>
    </row>
    <row r="104" spans="2:11" x14ac:dyDescent="0.25">
      <c r="E104" s="325"/>
    </row>
    <row r="105" spans="2:11" x14ac:dyDescent="0.25">
      <c r="E105" s="325"/>
    </row>
  </sheetData>
  <sortState ref="E5:K42">
    <sortCondition ref="F5:F42"/>
  </sortState>
  <mergeCells count="8">
    <mergeCell ref="D3:D4"/>
    <mergeCell ref="E1:K1"/>
    <mergeCell ref="E2:K2"/>
    <mergeCell ref="E3:E4"/>
    <mergeCell ref="F3:G3"/>
    <mergeCell ref="H3:I3"/>
    <mergeCell ref="J3:J4"/>
    <mergeCell ref="K3:K4"/>
  </mergeCells>
  <conditionalFormatting sqref="H3 F3 F4:I4">
    <cfRule type="cellIs" dxfId="78" priority="7" stopIfTrue="1" operator="equal">
      <formula>0</formula>
    </cfRule>
  </conditionalFormatting>
  <conditionalFormatting sqref="J99:J1048576 J5:J71">
    <cfRule type="cellIs" dxfId="77" priority="6" operator="greaterThan">
      <formula>0.333333333333333</formula>
    </cfRule>
  </conditionalFormatting>
  <conditionalFormatting sqref="J5:J71">
    <cfRule type="cellIs" dxfId="76" priority="5" operator="lessThan">
      <formula>0.1875</formula>
    </cfRule>
  </conditionalFormatting>
  <conditionalFormatting sqref="J5:J71">
    <cfRule type="cellIs" dxfId="75" priority="4" operator="lessThan">
      <formula>0.290972222222222</formula>
    </cfRule>
  </conditionalFormatting>
  <conditionalFormatting sqref="J5:J71">
    <cfRule type="cellIs" dxfId="74" priority="3" operator="lessThan">
      <formula>0.28125</formula>
    </cfRule>
  </conditionalFormatting>
  <conditionalFormatting sqref="J5:J71">
    <cfRule type="cellIs" dxfId="73" priority="2" operator="lessThan">
      <formula>0.25</formula>
    </cfRule>
  </conditionalFormatting>
  <conditionalFormatting sqref="N9">
    <cfRule type="cellIs" dxfId="72" priority="8" operator="greaterThan">
      <formula>#REF!</formula>
    </cfRule>
  </conditionalFormatting>
  <conditionalFormatting sqref="K1:K2">
    <cfRule type="containsText" dxfId="71" priority="1" operator="containsText" text="PRO">
      <formula>NOT(ISERROR(SEARCH("PRO",K1)))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DFFE6"/>
  </sheetPr>
  <dimension ref="A1:V675"/>
  <sheetViews>
    <sheetView topLeftCell="A291" workbookViewId="0">
      <selection activeCell="L3" sqref="L3"/>
    </sheetView>
  </sheetViews>
  <sheetFormatPr defaultRowHeight="15" x14ac:dyDescent="0.25"/>
  <cols>
    <col min="2" max="2" width="10.140625" customWidth="1"/>
    <col min="10" max="10" width="9.85546875" customWidth="1"/>
    <col min="16" max="16" width="13.7109375" style="398" customWidth="1"/>
    <col min="17" max="17" width="9.140625" style="387"/>
  </cols>
  <sheetData>
    <row r="1" spans="1:17" ht="45" x14ac:dyDescent="0.25">
      <c r="P1" s="397" t="s">
        <v>170</v>
      </c>
      <c r="Q1" s="391" t="s">
        <v>171</v>
      </c>
    </row>
    <row r="2" spans="1:17" ht="15" customHeight="1" x14ac:dyDescent="0.25">
      <c r="A2" s="484" t="s">
        <v>172</v>
      </c>
      <c r="B2" s="484"/>
      <c r="C2" s="296" t="s">
        <v>157</v>
      </c>
      <c r="D2" s="297">
        <v>0.28125</v>
      </c>
      <c r="E2" s="483" t="s">
        <v>173</v>
      </c>
      <c r="F2" s="483" t="s">
        <v>174</v>
      </c>
      <c r="I2" s="484" t="s">
        <v>172</v>
      </c>
      <c r="J2" s="484"/>
      <c r="K2" s="296" t="s">
        <v>157</v>
      </c>
      <c r="L2" s="297">
        <f>IF(K2="Depot", (K5-(25/60/24)), (K5-(15/60/24)))</f>
        <v>0.28125</v>
      </c>
      <c r="M2" s="483" t="s">
        <v>173</v>
      </c>
      <c r="N2" s="483" t="s">
        <v>174</v>
      </c>
    </row>
    <row r="3" spans="1:17" x14ac:dyDescent="0.25">
      <c r="A3" s="484" t="s">
        <v>176</v>
      </c>
      <c r="B3" s="484"/>
      <c r="C3" s="296" t="s">
        <v>95</v>
      </c>
      <c r="D3" s="297">
        <f>IF(D10&gt;0,IF(C3="Depot",D10+(20/24/60),D10+(10/60/24)),IF(D9&gt;0,IF(C3="Depot",D9+(20/24/60),D9+(10/60/24)),IF(D8&gt;0,IF(C3="Depot",D8+(20/24/60),D8+(10/60/24)),IF(D7&gt;0,IF(C3="Depot",D7+(20/24/60),D7+(10/60/24)),IF(D6&gt;0,IF(C3="Depot",D6+(20/24/60),D6+(10/60/24)),IF(D5&gt;0,IF(C3="Depot",D5+(20/24/60),D5+(10/60/24))))))))</f>
        <v>0.61458333333333337</v>
      </c>
      <c r="E3" s="483"/>
      <c r="F3" s="483"/>
      <c r="I3" s="484" t="s">
        <v>176</v>
      </c>
      <c r="J3" s="484"/>
      <c r="K3" s="296" t="s">
        <v>95</v>
      </c>
      <c r="L3" s="297">
        <f>IF(L10&gt;0,IF(K3="Depot",L10+(20/24/60),L10+(10/60/24)),IF(L9&gt;0,IF(K3="Depot",L9+(20/24/60),L9+(10/60/24)),IF(L8&gt;0,IF(K3="Depot",L8+(20/24/60),L8+(10/60/24)),IF(L7&gt;0,IF(K3="Depot",L7+(20/24/60),L7+(10/60/24)),IF(L6&gt;0,IF(K3="Depot",L6+(20/24/60),L6+(10/60/24)),IF(L5&gt;0,IF(K3="Depot",L5+(20/24/60),L5+(10/60/24))))))))</f>
        <v>0.59375</v>
      </c>
      <c r="M3" s="483"/>
      <c r="N3" s="483"/>
      <c r="P3" s="399"/>
      <c r="Q3" s="386"/>
    </row>
    <row r="4" spans="1:17" x14ac:dyDescent="0.25">
      <c r="A4" s="420" t="s">
        <v>177</v>
      </c>
      <c r="B4" s="420" t="s">
        <v>178</v>
      </c>
      <c r="C4" s="298" t="s">
        <v>179</v>
      </c>
      <c r="D4" s="297" t="s">
        <v>180</v>
      </c>
      <c r="E4" s="483"/>
      <c r="F4" s="483"/>
      <c r="I4" s="420" t="s">
        <v>177</v>
      </c>
      <c r="J4" s="420" t="s">
        <v>178</v>
      </c>
      <c r="K4" s="298" t="s">
        <v>179</v>
      </c>
      <c r="L4" s="297" t="s">
        <v>180</v>
      </c>
      <c r="M4" s="483"/>
      <c r="N4" s="483"/>
    </row>
    <row r="5" spans="1:17" x14ac:dyDescent="0.25">
      <c r="A5" s="498">
        <v>1</v>
      </c>
      <c r="B5" s="439" t="s">
        <v>202</v>
      </c>
      <c r="C5" s="301">
        <v>0.28125</v>
      </c>
      <c r="D5" s="301">
        <v>0.43263888888888885</v>
      </c>
      <c r="E5" s="302">
        <f>C6-D5</f>
        <v>2.0138888888888928E-2</v>
      </c>
      <c r="F5" s="302">
        <v>0</v>
      </c>
      <c r="I5" s="498">
        <v>2</v>
      </c>
      <c r="J5" s="309"/>
      <c r="K5" s="301">
        <v>0.2986111111111111</v>
      </c>
      <c r="L5" s="301">
        <v>0.39513888888888887</v>
      </c>
      <c r="M5" s="302">
        <f>K6-L5</f>
        <v>3.9583333333333359E-2</v>
      </c>
      <c r="N5" s="302">
        <f>L5-K5</f>
        <v>9.6527777777777768E-2</v>
      </c>
    </row>
    <row r="6" spans="1:17" x14ac:dyDescent="0.25">
      <c r="A6" s="499"/>
      <c r="B6" s="440"/>
      <c r="C6" s="301">
        <v>0.45277777777777778</v>
      </c>
      <c r="D6" s="301">
        <v>0.55347222222222225</v>
      </c>
      <c r="E6" s="302">
        <f>C7-D6</f>
        <v>4.0277777777777746E-2</v>
      </c>
      <c r="F6" s="302">
        <f>D6-C6</f>
        <v>0.10069444444444448</v>
      </c>
      <c r="I6" s="499"/>
      <c r="J6" s="306"/>
      <c r="K6" s="303">
        <v>0.43472222222222223</v>
      </c>
      <c r="L6" s="304">
        <v>0.53611111111111109</v>
      </c>
      <c r="M6" s="302">
        <f>K7-L6</f>
        <v>1.736111111111116E-2</v>
      </c>
      <c r="N6" s="302">
        <f>L6-K6</f>
        <v>0.10138888888888886</v>
      </c>
    </row>
    <row r="7" spans="1:17" x14ac:dyDescent="0.25">
      <c r="A7" s="500"/>
      <c r="B7" s="441" t="s">
        <v>200</v>
      </c>
      <c r="C7" s="358">
        <v>0.59375</v>
      </c>
      <c r="D7" s="359">
        <v>0.60763888888888895</v>
      </c>
      <c r="E7" s="302"/>
      <c r="F7" s="302">
        <f>D7-C7</f>
        <v>1.3888888888888951E-2</v>
      </c>
      <c r="I7" s="500"/>
      <c r="J7" s="306"/>
      <c r="K7" s="305">
        <v>0.55347222222222225</v>
      </c>
      <c r="L7" s="297">
        <v>0.58680555555555558</v>
      </c>
      <c r="M7" s="302"/>
      <c r="N7" s="302">
        <f>L7-K7</f>
        <v>3.3333333333333326E-2</v>
      </c>
    </row>
    <row r="8" spans="1:17" x14ac:dyDescent="0.25">
      <c r="A8" s="382">
        <v>1</v>
      </c>
      <c r="B8" s="306"/>
      <c r="C8" s="303"/>
      <c r="D8" s="304"/>
      <c r="E8" s="302"/>
      <c r="F8" s="302"/>
      <c r="I8" s="382">
        <v>2</v>
      </c>
      <c r="J8" s="306"/>
      <c r="K8" s="303"/>
      <c r="L8" s="304"/>
      <c r="M8" s="302"/>
      <c r="N8" s="302"/>
    </row>
    <row r="9" spans="1:17" x14ac:dyDescent="0.25">
      <c r="A9" s="420"/>
      <c r="B9" s="306"/>
      <c r="C9" s="305"/>
      <c r="D9" s="297"/>
      <c r="E9" s="302"/>
      <c r="F9" s="302"/>
      <c r="I9" s="420"/>
      <c r="J9" s="306"/>
      <c r="K9" s="305"/>
      <c r="L9" s="297"/>
      <c r="M9" s="302"/>
      <c r="N9" s="302"/>
    </row>
    <row r="10" spans="1:17" x14ac:dyDescent="0.25">
      <c r="A10" s="420"/>
      <c r="B10" s="306"/>
      <c r="C10" s="303"/>
      <c r="D10" s="304"/>
      <c r="E10" s="302"/>
      <c r="F10" s="302"/>
      <c r="I10" s="420"/>
      <c r="J10" s="306"/>
      <c r="K10" s="303"/>
      <c r="L10" s="304"/>
      <c r="M10" s="302"/>
      <c r="N10" s="302"/>
    </row>
    <row r="11" spans="1:17" x14ac:dyDescent="0.25">
      <c r="A11" s="307">
        <f>D3-D2</f>
        <v>0.33333333333333337</v>
      </c>
      <c r="B11" s="482"/>
      <c r="C11" s="482"/>
      <c r="D11" s="482"/>
      <c r="E11" s="307">
        <f>SUM(E5:E10)</f>
        <v>6.0416666666666674E-2</v>
      </c>
      <c r="F11" s="307">
        <f>SUM(F5:F10)</f>
        <v>0.11458333333333343</v>
      </c>
      <c r="I11" s="307">
        <f>L3-L2</f>
        <v>0.3125</v>
      </c>
      <c r="J11" s="482"/>
      <c r="K11" s="482"/>
      <c r="L11" s="482"/>
      <c r="M11" s="307">
        <f>SUM(M5:M10)</f>
        <v>5.694444444444452E-2</v>
      </c>
      <c r="N11" s="307">
        <f>SUM(N5:N10)</f>
        <v>0.23124999999999996</v>
      </c>
      <c r="P11" s="400">
        <f>F11+N11</f>
        <v>0.34583333333333338</v>
      </c>
      <c r="Q11" s="388"/>
    </row>
    <row r="13" spans="1:17" ht="15" customHeight="1" x14ac:dyDescent="0.25">
      <c r="A13" s="484" t="s">
        <v>172</v>
      </c>
      <c r="B13" s="484"/>
      <c r="C13" s="296" t="s">
        <v>157</v>
      </c>
      <c r="D13" s="297">
        <f>IF(C13="Depot", (C16-(25/60/24)), (C16-(15/60/24)))</f>
        <v>0.28819444444444442</v>
      </c>
      <c r="E13" s="483" t="s">
        <v>173</v>
      </c>
      <c r="F13" s="483" t="s">
        <v>174</v>
      </c>
      <c r="I13" s="484" t="s">
        <v>172</v>
      </c>
      <c r="J13" s="484"/>
      <c r="K13" s="296" t="s">
        <v>157</v>
      </c>
      <c r="L13" s="297">
        <f>IF(K13="Depot", (K16-(25/60/24)), (K16-(15/60/24)))</f>
        <v>0.28472222222222221</v>
      </c>
      <c r="M13" s="483" t="s">
        <v>173</v>
      </c>
      <c r="N13" s="483" t="s">
        <v>174</v>
      </c>
    </row>
    <row r="14" spans="1:17" x14ac:dyDescent="0.25">
      <c r="A14" s="484" t="s">
        <v>176</v>
      </c>
      <c r="B14" s="484"/>
      <c r="C14" s="296" t="s">
        <v>95</v>
      </c>
      <c r="D14" s="297">
        <f>IF(D21&gt;0,IF(C14="Depot",D21+(20/24/60),D21+(10/60/24)),IF(D20&gt;0,IF(C14="Depot",D20+(20/24/60),D20+(10/60/24)),IF(D19&gt;0,IF(C14="Depot",D19+(20/24/60),D19+(10/60/24)),IF(D18&gt;0,IF(C14="Depot",D18+(20/24/60),D18+(10/60/24)),IF(D17&gt;0,IF(C14="Depot",D17+(20/24/60),D17+(10/60/24)),IF(D16&gt;0,IF(C14="Depot",D16+(20/24/60),D16+(10/60/24))))))))</f>
        <v>0.60277777777777775</v>
      </c>
      <c r="E14" s="483"/>
      <c r="F14" s="483"/>
      <c r="I14" s="484" t="s">
        <v>176</v>
      </c>
      <c r="J14" s="484"/>
      <c r="K14" s="298" t="s">
        <v>95</v>
      </c>
      <c r="L14" s="297">
        <f>IF(L21&gt;0,IF(K14="Depot",L21+(20/24/60),L21+(10/60/24)),IF(L20&gt;0,IF(K14="Depot",L20+(20/24/60),L20+(10/60/24)),IF(L19&gt;0,IF(K14="Depot",L19+(20/24/60),L19+(10/60/24)),IF(L18&gt;0,IF(K14="Depot",L18+(20/24/60),L18+(10/60/24)),IF(L17&gt;0,IF(K14="Depot",L17+(20/24/60),L17+(10/60/24)),IF(L16&gt;0,IF(K14="Depot",L16+(20/24/60),L16+(10/60/24))))))))</f>
        <v>0.61111111111111105</v>
      </c>
      <c r="M14" s="483"/>
      <c r="N14" s="483"/>
    </row>
    <row r="15" spans="1:17" x14ac:dyDescent="0.25">
      <c r="A15" s="420" t="s">
        <v>177</v>
      </c>
      <c r="B15" s="420" t="s">
        <v>178</v>
      </c>
      <c r="C15" s="298" t="s">
        <v>179</v>
      </c>
      <c r="D15" s="297" t="s">
        <v>180</v>
      </c>
      <c r="E15" s="483"/>
      <c r="F15" s="483"/>
      <c r="I15" s="420" t="s">
        <v>177</v>
      </c>
      <c r="J15" s="420" t="s">
        <v>178</v>
      </c>
      <c r="K15" s="298" t="s">
        <v>179</v>
      </c>
      <c r="L15" s="297" t="s">
        <v>180</v>
      </c>
      <c r="M15" s="483"/>
      <c r="N15" s="483"/>
    </row>
    <row r="16" spans="1:17" x14ac:dyDescent="0.25">
      <c r="A16" s="498">
        <v>3</v>
      </c>
      <c r="B16" s="309"/>
      <c r="C16" s="301">
        <v>0.30555555555555552</v>
      </c>
      <c r="D16" s="301">
        <v>0.40416666666666662</v>
      </c>
      <c r="E16" s="302">
        <f>C17-D16</f>
        <v>3.9583333333333415E-2</v>
      </c>
      <c r="F16" s="302">
        <f>D16-C16</f>
        <v>9.8611111111111094E-2</v>
      </c>
      <c r="I16" s="498">
        <v>4</v>
      </c>
      <c r="J16" s="309"/>
      <c r="K16" s="301">
        <v>0.30208333333333331</v>
      </c>
      <c r="L16" s="301">
        <v>0.37152777777777773</v>
      </c>
      <c r="M16" s="302">
        <f>K17-L16</f>
        <v>4.1666666666666685E-2</v>
      </c>
      <c r="N16" s="302">
        <f>L16-K16</f>
        <v>6.944444444444442E-2</v>
      </c>
    </row>
    <row r="17" spans="1:22" x14ac:dyDescent="0.25">
      <c r="A17" s="499"/>
      <c r="B17" s="306"/>
      <c r="C17" s="303">
        <v>0.44375000000000003</v>
      </c>
      <c r="D17" s="304">
        <v>0.54513888888888895</v>
      </c>
      <c r="E17" s="302">
        <f>C18-D17</f>
        <v>1.7361111111111049E-2</v>
      </c>
      <c r="F17" s="302">
        <f>D17-C17</f>
        <v>0.10138888888888892</v>
      </c>
      <c r="I17" s="499"/>
      <c r="J17" s="306"/>
      <c r="K17" s="303">
        <v>0.41319444444444442</v>
      </c>
      <c r="L17" s="304">
        <v>0.51388888888888895</v>
      </c>
      <c r="M17" s="302">
        <f>K18-L17</f>
        <v>5.7638888888888795E-2</v>
      </c>
      <c r="N17" s="302">
        <f>L17-K17</f>
        <v>0.10069444444444453</v>
      </c>
    </row>
    <row r="18" spans="1:22" x14ac:dyDescent="0.25">
      <c r="A18" s="500"/>
      <c r="B18" s="306"/>
      <c r="C18" s="305">
        <v>0.5625</v>
      </c>
      <c r="D18" s="297">
        <v>0.59583333333333333</v>
      </c>
      <c r="E18" s="302"/>
      <c r="F18" s="302">
        <f>D18-C18</f>
        <v>3.3333333333333326E-2</v>
      </c>
      <c r="I18" s="500"/>
      <c r="J18" s="357">
        <v>1</v>
      </c>
      <c r="K18" s="305">
        <v>0.57152777777777775</v>
      </c>
      <c r="L18" s="297">
        <v>0.60416666666666663</v>
      </c>
      <c r="M18" s="302">
        <f>K19-L18</f>
        <v>-0.60416666666666663</v>
      </c>
      <c r="N18" s="302">
        <f>L18-K18</f>
        <v>3.2638888888888884E-2</v>
      </c>
    </row>
    <row r="19" spans="1:22" x14ac:dyDescent="0.25">
      <c r="A19" s="382">
        <v>3</v>
      </c>
      <c r="B19" s="306"/>
      <c r="C19" s="303"/>
      <c r="D19" s="304"/>
      <c r="E19" s="302"/>
      <c r="F19" s="302">
        <f>D19-C19</f>
        <v>0</v>
      </c>
      <c r="I19" s="382">
        <v>4</v>
      </c>
      <c r="J19" s="306"/>
      <c r="K19" s="303"/>
      <c r="L19" s="304"/>
      <c r="M19" s="302"/>
      <c r="N19" s="302">
        <f>L19-K19</f>
        <v>0</v>
      </c>
    </row>
    <row r="20" spans="1:22" x14ac:dyDescent="0.25">
      <c r="A20" s="438">
        <v>4</v>
      </c>
      <c r="B20" s="306"/>
      <c r="C20" s="305"/>
      <c r="D20" s="297"/>
      <c r="E20" s="302"/>
      <c r="F20" s="302"/>
      <c r="I20" s="438">
        <v>4</v>
      </c>
      <c r="J20" s="306"/>
      <c r="K20" s="305"/>
      <c r="L20" s="297"/>
      <c r="M20" s="302"/>
      <c r="N20" s="302"/>
    </row>
    <row r="21" spans="1:22" x14ac:dyDescent="0.25">
      <c r="A21" s="420"/>
      <c r="B21" s="306"/>
      <c r="C21" s="303"/>
      <c r="D21" s="304"/>
      <c r="E21" s="302"/>
      <c r="F21" s="302"/>
      <c r="I21" s="420"/>
      <c r="J21" s="306"/>
      <c r="K21" s="303"/>
      <c r="L21" s="304"/>
      <c r="M21" s="302"/>
      <c r="N21" s="302"/>
    </row>
    <row r="22" spans="1:22" x14ac:dyDescent="0.25">
      <c r="A22" s="307">
        <f>D14-D13</f>
        <v>0.31458333333333333</v>
      </c>
      <c r="B22" s="482"/>
      <c r="C22" s="482"/>
      <c r="D22" s="482"/>
      <c r="E22" s="307">
        <f>SUM(E16:E21)</f>
        <v>5.6944444444444464E-2</v>
      </c>
      <c r="F22" s="307">
        <f>SUM(F16:F21)</f>
        <v>0.23333333333333334</v>
      </c>
      <c r="I22" s="433">
        <f>L14-L13</f>
        <v>0.32638888888888884</v>
      </c>
      <c r="J22" s="482"/>
      <c r="K22" s="482"/>
      <c r="L22" s="482"/>
      <c r="M22" s="307">
        <f>SUM(M16:M21)</f>
        <v>-0.5048611111111112</v>
      </c>
      <c r="N22" s="433">
        <f>SUM(N16:N21)</f>
        <v>0.20277777777777783</v>
      </c>
      <c r="P22" s="400">
        <f>F22+N22</f>
        <v>0.43611111111111117</v>
      </c>
      <c r="Q22" s="388"/>
    </row>
    <row r="24" spans="1:22" ht="15" customHeight="1" x14ac:dyDescent="0.25">
      <c r="A24" s="484" t="s">
        <v>172</v>
      </c>
      <c r="B24" s="484"/>
      <c r="C24" s="296" t="s">
        <v>175</v>
      </c>
      <c r="D24" s="297">
        <v>0.28125</v>
      </c>
      <c r="E24" s="483" t="s">
        <v>173</v>
      </c>
      <c r="F24" s="483" t="s">
        <v>174</v>
      </c>
      <c r="I24" s="484" t="s">
        <v>172</v>
      </c>
      <c r="J24" s="484"/>
      <c r="K24" s="296" t="s">
        <v>95</v>
      </c>
      <c r="L24" s="297">
        <v>0.29166666666666669</v>
      </c>
      <c r="M24" s="483" t="s">
        <v>173</v>
      </c>
      <c r="N24" s="483" t="s">
        <v>174</v>
      </c>
    </row>
    <row r="25" spans="1:22" x14ac:dyDescent="0.25">
      <c r="A25" s="484" t="s">
        <v>176</v>
      </c>
      <c r="B25" s="484"/>
      <c r="C25" s="298" t="s">
        <v>95</v>
      </c>
      <c r="D25" s="297">
        <v>0.61458333333333337</v>
      </c>
      <c r="E25" s="483"/>
      <c r="F25" s="483"/>
      <c r="I25" s="484" t="s">
        <v>176</v>
      </c>
      <c r="J25" s="484"/>
      <c r="K25" s="298" t="s">
        <v>95</v>
      </c>
      <c r="L25" s="297">
        <v>0.625</v>
      </c>
      <c r="M25" s="483"/>
      <c r="N25" s="483"/>
    </row>
    <row r="26" spans="1:22" x14ac:dyDescent="0.25">
      <c r="A26" s="420" t="s">
        <v>177</v>
      </c>
      <c r="B26" s="420" t="s">
        <v>178</v>
      </c>
      <c r="C26" s="298" t="s">
        <v>179</v>
      </c>
      <c r="D26" s="297" t="s">
        <v>180</v>
      </c>
      <c r="E26" s="483"/>
      <c r="F26" s="483"/>
      <c r="I26" s="420" t="s">
        <v>177</v>
      </c>
      <c r="J26" s="420" t="s">
        <v>178</v>
      </c>
      <c r="K26" s="298" t="s">
        <v>179</v>
      </c>
      <c r="L26" s="297" t="s">
        <v>180</v>
      </c>
      <c r="M26" s="483"/>
      <c r="N26" s="483"/>
      <c r="V26" t="s">
        <v>217</v>
      </c>
    </row>
    <row r="27" spans="1:22" x14ac:dyDescent="0.25">
      <c r="A27" s="498">
        <v>5</v>
      </c>
      <c r="B27" s="434" t="s">
        <v>203</v>
      </c>
      <c r="C27" s="301">
        <v>0.30555555555555552</v>
      </c>
      <c r="D27" s="301">
        <v>0.43263888888888885</v>
      </c>
      <c r="E27" s="302">
        <f>C28-D27</f>
        <v>2.430555555555558E-2</v>
      </c>
      <c r="F27" s="302">
        <v>0</v>
      </c>
      <c r="I27" s="498">
        <v>6</v>
      </c>
      <c r="J27" s="501" t="s">
        <v>192</v>
      </c>
      <c r="K27" s="301"/>
      <c r="L27" s="301"/>
      <c r="M27" s="302">
        <f>K28-L27</f>
        <v>0</v>
      </c>
      <c r="N27" s="302">
        <f>L27-K27</f>
        <v>0</v>
      </c>
      <c r="V27" t="s">
        <v>217</v>
      </c>
    </row>
    <row r="28" spans="1:22" x14ac:dyDescent="0.25">
      <c r="A28" s="499"/>
      <c r="B28" s="431">
        <v>10</v>
      </c>
      <c r="C28" s="303">
        <v>0.45694444444444443</v>
      </c>
      <c r="D28" s="304">
        <v>0.55833333333333335</v>
      </c>
      <c r="E28" s="302">
        <f>C29-D28</f>
        <v>3.8888888888888862E-2</v>
      </c>
      <c r="F28" s="302">
        <f>D28-C28</f>
        <v>0.10138888888888892</v>
      </c>
      <c r="I28" s="499"/>
      <c r="J28" s="502"/>
      <c r="K28" s="303"/>
      <c r="L28" s="304"/>
      <c r="M28" s="302">
        <f>K29-L28</f>
        <v>0</v>
      </c>
      <c r="N28" s="302">
        <f>L28-K28</f>
        <v>0</v>
      </c>
    </row>
    <row r="29" spans="1:22" x14ac:dyDescent="0.25">
      <c r="A29" s="500"/>
      <c r="B29" s="357" t="s">
        <v>200</v>
      </c>
      <c r="C29" s="303">
        <v>0.59722222222222221</v>
      </c>
      <c r="D29" s="304">
        <v>0.60763888888888895</v>
      </c>
      <c r="E29" s="302">
        <f>C30-D29</f>
        <v>-0.60763888888888895</v>
      </c>
      <c r="F29" s="302">
        <v>0</v>
      </c>
      <c r="I29" s="500"/>
      <c r="J29" s="503"/>
      <c r="K29" s="305"/>
      <c r="L29" s="297"/>
      <c r="M29" s="302"/>
      <c r="N29" s="302">
        <f>L29-K29</f>
        <v>0</v>
      </c>
    </row>
    <row r="30" spans="1:22" x14ac:dyDescent="0.25">
      <c r="A30" s="438">
        <v>3</v>
      </c>
      <c r="B30" s="306"/>
      <c r="C30" s="303"/>
      <c r="D30" s="304"/>
      <c r="E30" s="302"/>
      <c r="F30" s="302">
        <f>D30-C30</f>
        <v>0</v>
      </c>
      <c r="I30" s="382">
        <v>6</v>
      </c>
      <c r="J30" s="306"/>
      <c r="K30" s="303"/>
      <c r="L30" s="304"/>
      <c r="M30" s="302"/>
      <c r="N30" s="302"/>
    </row>
    <row r="31" spans="1:22" x14ac:dyDescent="0.25">
      <c r="A31" s="420"/>
      <c r="B31" s="306"/>
      <c r="C31" s="305"/>
      <c r="D31" s="297"/>
      <c r="E31" s="302"/>
      <c r="F31" s="302"/>
      <c r="I31" s="420"/>
      <c r="J31" s="306"/>
      <c r="K31" s="305"/>
      <c r="L31" s="297"/>
      <c r="M31" s="302"/>
      <c r="N31" s="302"/>
    </row>
    <row r="32" spans="1:22" x14ac:dyDescent="0.25">
      <c r="A32" s="420"/>
      <c r="B32" s="306"/>
      <c r="C32" s="303"/>
      <c r="D32" s="304"/>
      <c r="E32" s="302"/>
      <c r="F32" s="302"/>
      <c r="I32" s="420"/>
      <c r="J32" s="306"/>
      <c r="K32" s="303"/>
      <c r="L32" s="304"/>
      <c r="M32" s="302"/>
      <c r="N32" s="302"/>
    </row>
    <row r="33" spans="1:22" x14ac:dyDescent="0.25">
      <c r="A33" s="307">
        <f>D25-D24</f>
        <v>0.33333333333333337</v>
      </c>
      <c r="B33" s="482"/>
      <c r="C33" s="482"/>
      <c r="D33" s="482"/>
      <c r="E33" s="307">
        <f>SUM(E27:E32)</f>
        <v>-0.54444444444444451</v>
      </c>
      <c r="F33" s="307">
        <f>SUM(F27:F32)</f>
        <v>0.10138888888888892</v>
      </c>
      <c r="I33" s="307">
        <f>L25-L24</f>
        <v>0.33333333333333331</v>
      </c>
      <c r="J33" s="482"/>
      <c r="K33" s="482"/>
      <c r="L33" s="482"/>
      <c r="M33" s="307">
        <f>SUM(M27:M32)</f>
        <v>0</v>
      </c>
      <c r="N33" s="307">
        <f>SUM(N27:N32)</f>
        <v>0</v>
      </c>
      <c r="P33" s="400">
        <f>F33+N33</f>
        <v>0.10138888888888892</v>
      </c>
      <c r="Q33" s="388"/>
      <c r="U33" t="s">
        <v>216</v>
      </c>
    </row>
    <row r="34" spans="1:22" x14ac:dyDescent="0.25">
      <c r="Q34" s="388"/>
    </row>
    <row r="35" spans="1:22" ht="15" customHeight="1" x14ac:dyDescent="0.25">
      <c r="A35" s="484" t="s">
        <v>172</v>
      </c>
      <c r="B35" s="484"/>
      <c r="C35" s="310" t="s">
        <v>27</v>
      </c>
      <c r="D35" s="297">
        <v>0.29166666666666669</v>
      </c>
      <c r="E35" s="483" t="s">
        <v>173</v>
      </c>
      <c r="F35" s="483" t="s">
        <v>174</v>
      </c>
      <c r="I35" s="484" t="s">
        <v>172</v>
      </c>
      <c r="J35" s="484"/>
      <c r="K35" s="296" t="s">
        <v>157</v>
      </c>
      <c r="L35" s="297">
        <f>IF(K35="Depot", (K38-(25/60/24)), (K38-(15/60/24)))</f>
        <v>0.2951388888888889</v>
      </c>
      <c r="M35" s="483" t="s">
        <v>173</v>
      </c>
      <c r="N35" s="483" t="s">
        <v>174</v>
      </c>
      <c r="Q35" s="388"/>
    </row>
    <row r="36" spans="1:22" x14ac:dyDescent="0.25">
      <c r="A36" s="484" t="s">
        <v>176</v>
      </c>
      <c r="B36" s="484"/>
      <c r="C36" s="298" t="s">
        <v>95</v>
      </c>
      <c r="D36" s="297">
        <f>IF(D43&gt;0,IF(C36="Depot",D43+(20/24/60),D43+(10/60/24)),IF(D42&gt;0,IF(C36="Depot",D42+(20/24/60),D42+(10/60/24)),IF(D41&gt;0,IF(C36="Depot",D41+(20/24/60),D41+(10/60/24)),IF(D40&gt;0,IF(C36="Depot",D40+(20/24/60),D40+(10/60/24)),IF(D39&gt;0,IF(C36="Depot",D39+(20/24/60),D39+(10/60/24)),IF(D38&gt;0,IF(C36="Depot",D38+(20/24/60),D38+(10/60/24))))))))</f>
        <v>0.59791666666666665</v>
      </c>
      <c r="E36" s="483"/>
      <c r="F36" s="483"/>
      <c r="I36" s="484" t="s">
        <v>176</v>
      </c>
      <c r="J36" s="484"/>
      <c r="K36" s="298" t="s">
        <v>95</v>
      </c>
      <c r="L36" s="297">
        <f>IF(L43&gt;0,IF(K36="Depot",L43+(20/24/60),L43+(10/60/24)),IF(L42&gt;0,IF(K36="Depot",L42+(20/24/60),L42+(10/60/24)),IF(L41&gt;0,IF(K36="Depot",L41+(20/24/60),L41+(10/60/24)),IF(L40&gt;0,IF(K36="Depot",L40+(20/24/60),L40+(10/60/24)),IF(L39&gt;0,IF(K36="Depot",L39+(20/24/60),L39+(10/60/24)),IF(L38&gt;0,IF(K36="Depot",L38+(20/24/60),L38+(10/60/24))))))))</f>
        <v>0.61597222222222225</v>
      </c>
      <c r="M36" s="483"/>
      <c r="N36" s="483"/>
      <c r="Q36" s="388"/>
    </row>
    <row r="37" spans="1:22" x14ac:dyDescent="0.25">
      <c r="A37" s="420" t="s">
        <v>177</v>
      </c>
      <c r="B37" s="420" t="s">
        <v>178</v>
      </c>
      <c r="C37" s="298" t="s">
        <v>179</v>
      </c>
      <c r="D37" s="297" t="s">
        <v>180</v>
      </c>
      <c r="E37" s="483"/>
      <c r="F37" s="483"/>
      <c r="I37" s="420" t="s">
        <v>177</v>
      </c>
      <c r="J37" s="420" t="s">
        <v>178</v>
      </c>
      <c r="K37" s="298" t="s">
        <v>179</v>
      </c>
      <c r="L37" s="297" t="s">
        <v>180</v>
      </c>
      <c r="M37" s="483"/>
      <c r="N37" s="483"/>
      <c r="T37" t="s">
        <v>222</v>
      </c>
    </row>
    <row r="38" spans="1:22" x14ac:dyDescent="0.25">
      <c r="A38" s="498">
        <v>8</v>
      </c>
      <c r="B38" s="309"/>
      <c r="C38" s="301">
        <v>0.30902777777777779</v>
      </c>
      <c r="D38" s="301">
        <v>0.37986111111111115</v>
      </c>
      <c r="E38" s="302">
        <f>C39-D38</f>
        <v>4.166666666666663E-2</v>
      </c>
      <c r="F38" s="302">
        <f>D38-C38</f>
        <v>7.0833333333333359E-2</v>
      </c>
      <c r="I38" s="498">
        <v>9</v>
      </c>
      <c r="J38" s="309"/>
      <c r="K38" s="301">
        <v>0.3125</v>
      </c>
      <c r="L38" s="301">
        <v>0.40833333333333338</v>
      </c>
      <c r="M38" s="302">
        <f>K39-L38</f>
        <v>3.9583333333333304E-2</v>
      </c>
      <c r="N38" s="302">
        <f>L38-K38</f>
        <v>9.5833333333333381E-2</v>
      </c>
    </row>
    <row r="39" spans="1:22" x14ac:dyDescent="0.25">
      <c r="A39" s="499"/>
      <c r="B39" s="306"/>
      <c r="C39" s="303">
        <v>0.42152777777777778</v>
      </c>
      <c r="D39" s="304">
        <v>0.5229166666666667</v>
      </c>
      <c r="E39" s="302">
        <f>C40-D39</f>
        <v>3.5416666666666652E-2</v>
      </c>
      <c r="F39" s="302">
        <f>D39-C39</f>
        <v>0.10138888888888892</v>
      </c>
      <c r="I39" s="499"/>
      <c r="J39" s="306"/>
      <c r="K39" s="303">
        <v>0.44791666666666669</v>
      </c>
      <c r="L39" s="304">
        <v>0.5493055555555556</v>
      </c>
      <c r="M39" s="302">
        <f>K40-L39</f>
        <v>2.6388888888888795E-2</v>
      </c>
      <c r="N39" s="302">
        <f>L39-K39</f>
        <v>0.10138888888888892</v>
      </c>
    </row>
    <row r="40" spans="1:22" x14ac:dyDescent="0.25">
      <c r="A40" s="500"/>
      <c r="B40" s="306"/>
      <c r="C40" s="305">
        <v>0.55833333333333335</v>
      </c>
      <c r="D40" s="297">
        <v>0.59097222222222223</v>
      </c>
      <c r="E40" s="302"/>
      <c r="F40" s="302">
        <f>D40-C40</f>
        <v>3.2638888888888884E-2</v>
      </c>
      <c r="I40" s="500"/>
      <c r="J40" s="357">
        <v>5</v>
      </c>
      <c r="K40" s="303">
        <v>0.5756944444444444</v>
      </c>
      <c r="L40" s="304">
        <v>0.60902777777777783</v>
      </c>
      <c r="M40" s="302"/>
      <c r="N40" s="302">
        <f>L40-K40</f>
        <v>3.3333333333333437E-2</v>
      </c>
    </row>
    <row r="41" spans="1:22" x14ac:dyDescent="0.25">
      <c r="A41" s="382">
        <v>8</v>
      </c>
      <c r="B41" s="306"/>
      <c r="C41" s="303"/>
      <c r="D41" s="304"/>
      <c r="E41" s="302"/>
      <c r="F41" s="302">
        <f>D41-C41</f>
        <v>0</v>
      </c>
      <c r="I41" s="382">
        <v>9</v>
      </c>
      <c r="J41" s="306"/>
      <c r="K41" s="303"/>
      <c r="L41" s="304"/>
      <c r="M41" s="302"/>
      <c r="N41" s="302"/>
    </row>
    <row r="42" spans="1:22" x14ac:dyDescent="0.25">
      <c r="A42" s="420"/>
      <c r="B42" s="306"/>
      <c r="C42" s="305"/>
      <c r="D42" s="297"/>
      <c r="E42" s="302"/>
      <c r="F42" s="302"/>
      <c r="I42" s="420"/>
      <c r="J42" s="306"/>
      <c r="K42" s="305"/>
      <c r="L42" s="297"/>
      <c r="M42" s="302"/>
      <c r="N42" s="302"/>
    </row>
    <row r="43" spans="1:22" x14ac:dyDescent="0.25">
      <c r="A43" s="420"/>
      <c r="B43" s="306"/>
      <c r="C43" s="303"/>
      <c r="D43" s="304"/>
      <c r="E43" s="302"/>
      <c r="F43" s="302"/>
      <c r="I43" s="420"/>
      <c r="J43" s="306"/>
      <c r="K43" s="303"/>
      <c r="L43" s="304"/>
      <c r="M43" s="302"/>
      <c r="N43" s="302"/>
    </row>
    <row r="44" spans="1:22" x14ac:dyDescent="0.25">
      <c r="A44" s="307">
        <f>D36-D35</f>
        <v>0.30624999999999997</v>
      </c>
      <c r="B44" s="482"/>
      <c r="C44" s="482"/>
      <c r="D44" s="482"/>
      <c r="E44" s="307">
        <f>SUM(E38:E43)</f>
        <v>7.7083333333333282E-2</v>
      </c>
      <c r="F44" s="307">
        <f>SUM(F38:F43)</f>
        <v>0.20486111111111116</v>
      </c>
      <c r="I44" s="307">
        <f>L36-L35</f>
        <v>0.32083333333333336</v>
      </c>
      <c r="J44" s="482"/>
      <c r="K44" s="482"/>
      <c r="L44" s="482"/>
      <c r="M44" s="307">
        <f>SUM(M38:M43)</f>
        <v>6.5972222222222099E-2</v>
      </c>
      <c r="N44" s="307">
        <f>SUM(N38:N43)</f>
        <v>0.23055555555555574</v>
      </c>
      <c r="P44" s="400">
        <f>F44+N44</f>
        <v>0.4354166666666669</v>
      </c>
      <c r="Q44" s="388"/>
      <c r="T44" s="306">
        <v>9</v>
      </c>
      <c r="U44" s="305">
        <v>0.57986111111111105</v>
      </c>
      <c r="V44" s="297">
        <v>0.61319444444444449</v>
      </c>
    </row>
    <row r="46" spans="1:22" ht="15" customHeight="1" x14ac:dyDescent="0.25">
      <c r="A46" s="484" t="s">
        <v>172</v>
      </c>
      <c r="B46" s="484"/>
      <c r="C46" s="296" t="s">
        <v>157</v>
      </c>
      <c r="D46" s="297">
        <f>IF(C46="Depot", (C49-(25/60/24)), (C49-(15/60/24)))</f>
        <v>0.30208333333333337</v>
      </c>
      <c r="E46" s="483" t="s">
        <v>173</v>
      </c>
      <c r="F46" s="483" t="s">
        <v>174</v>
      </c>
      <c r="I46" s="484" t="s">
        <v>172</v>
      </c>
      <c r="J46" s="484"/>
      <c r="K46" s="296" t="s">
        <v>157</v>
      </c>
      <c r="L46" s="297">
        <f>IF(K46="Depot", (K49-(25/60/24)), (K49-(15/60/24)))</f>
        <v>0.30208333333333337</v>
      </c>
      <c r="M46" s="483" t="s">
        <v>173</v>
      </c>
      <c r="N46" s="483" t="s">
        <v>174</v>
      </c>
    </row>
    <row r="47" spans="1:22" x14ac:dyDescent="0.25">
      <c r="A47" s="484" t="s">
        <v>176</v>
      </c>
      <c r="B47" s="484"/>
      <c r="C47" s="298" t="s">
        <v>95</v>
      </c>
      <c r="D47" s="297">
        <f>IF(D54&gt;0,IF(C47="Depot",D54+(20/24/60),D54+(10/60/24)),IF(D53&gt;0,IF(C47="Depot",D53+(20/24/60),D53+(10/60/24)),IF(D52&gt;0,IF(C47="Depot",D52+(20/24/60),D52+(10/60/24)),IF(D51&gt;0,IF(C47="Depot",D51+(20/24/60),D51+(10/60/24)),IF(D50&gt;0,IF(C47="Depot",D50+(20/24/60),D50+(10/60/24)),IF(D49&gt;0,IF(C47="Depot",D49+(20/24/60),D49+(10/60/24))))))))</f>
        <v>0.62013888888888891</v>
      </c>
      <c r="E47" s="483"/>
      <c r="F47" s="483"/>
      <c r="I47" s="484" t="s">
        <v>176</v>
      </c>
      <c r="J47" s="484"/>
      <c r="K47" s="298" t="s">
        <v>95</v>
      </c>
      <c r="L47" s="297">
        <f>IF(L54&gt;0,IF(K47="Depot",L54+(20/24/60),L54+(10/60/24)),IF(L53&gt;0,IF(K47="Depot",L53+(20/24/60),L53+(10/60/24)),IF(L52&gt;0,IF(K47="Depot",L52+(20/24/60),L52+(10/60/24)),IF(L51&gt;0,IF(K47="Depot",L51+(20/24/60),L51+(10/60/24)),IF(L50&gt;0,IF(K47="Depot",L50+(20/24/60),L50+(10/60/24)),IF(L49&gt;0,IF(K47="Depot",L49+(20/24/60),L49+(10/60/24))))))))</f>
        <v>0.63194444444444442</v>
      </c>
      <c r="M47" s="483"/>
      <c r="N47" s="483"/>
    </row>
    <row r="48" spans="1:22" x14ac:dyDescent="0.25">
      <c r="A48" s="420" t="s">
        <v>177</v>
      </c>
      <c r="B48" s="420" t="s">
        <v>178</v>
      </c>
      <c r="C48" s="298" t="s">
        <v>179</v>
      </c>
      <c r="D48" s="297" t="s">
        <v>180</v>
      </c>
      <c r="E48" s="483"/>
      <c r="F48" s="483"/>
      <c r="I48" s="420" t="s">
        <v>177</v>
      </c>
      <c r="J48" s="420" t="s">
        <v>178</v>
      </c>
      <c r="K48" s="298" t="s">
        <v>179</v>
      </c>
      <c r="L48" s="297" t="s">
        <v>180</v>
      </c>
      <c r="M48" s="483"/>
      <c r="N48" s="483"/>
      <c r="T48" s="431">
        <v>9</v>
      </c>
      <c r="U48" s="305">
        <v>0.57986111111111105</v>
      </c>
      <c r="V48" s="297">
        <v>0.61319444444444449</v>
      </c>
    </row>
    <row r="49" spans="1:22" x14ac:dyDescent="0.25">
      <c r="A49" s="498">
        <v>10</v>
      </c>
      <c r="B49" s="309"/>
      <c r="C49" s="301">
        <v>0.31944444444444448</v>
      </c>
      <c r="D49" s="301">
        <v>0.41319444444444442</v>
      </c>
      <c r="E49" s="302">
        <f>C50-D49</f>
        <v>2.6388888888888962E-2</v>
      </c>
      <c r="F49" s="302">
        <f>D49-C49</f>
        <v>9.3749999999999944E-2</v>
      </c>
      <c r="I49" s="498">
        <v>11</v>
      </c>
      <c r="J49" s="309"/>
      <c r="K49" s="301">
        <v>0.31944444444444448</v>
      </c>
      <c r="L49" s="301">
        <v>0.43055555555555558</v>
      </c>
      <c r="M49" s="302">
        <f>K50-L49</f>
        <v>4.3749999999999956E-2</v>
      </c>
      <c r="N49" s="302">
        <f>L49-K49</f>
        <v>0.1111111111111111</v>
      </c>
    </row>
    <row r="50" spans="1:22" x14ac:dyDescent="0.25">
      <c r="A50" s="499"/>
      <c r="B50" s="431">
        <v>41</v>
      </c>
      <c r="C50" s="303">
        <v>0.43958333333333338</v>
      </c>
      <c r="D50" s="304">
        <v>0.54027777777777775</v>
      </c>
      <c r="E50" s="302">
        <f>C51-D50</f>
        <v>3.9583333333333304E-2</v>
      </c>
      <c r="F50" s="302">
        <f>D50-C50</f>
        <v>0.10069444444444436</v>
      </c>
      <c r="I50" s="499"/>
      <c r="J50" s="306"/>
      <c r="K50" s="303">
        <v>0.47430555555555554</v>
      </c>
      <c r="L50" s="304">
        <v>0.56874999999999998</v>
      </c>
      <c r="M50" s="302">
        <f>K51-L50</f>
        <v>1.8055555555555602E-2</v>
      </c>
      <c r="N50" s="302">
        <f>L50-K50</f>
        <v>9.4444444444444442E-2</v>
      </c>
    </row>
    <row r="51" spans="1:22" x14ac:dyDescent="0.25">
      <c r="A51" s="500"/>
      <c r="B51" s="431">
        <v>9</v>
      </c>
      <c r="C51" s="305">
        <v>0.57986111111111105</v>
      </c>
      <c r="D51" s="297">
        <v>0.61319444444444449</v>
      </c>
      <c r="E51" s="302"/>
      <c r="F51" s="302">
        <f>D51-C51</f>
        <v>3.3333333333333437E-2</v>
      </c>
      <c r="I51" s="500"/>
      <c r="J51" s="357" t="s">
        <v>200</v>
      </c>
      <c r="K51" s="358">
        <v>0.58680555555555558</v>
      </c>
      <c r="L51" s="359">
        <v>0.625</v>
      </c>
      <c r="M51" s="302"/>
      <c r="N51" s="302">
        <v>0</v>
      </c>
      <c r="T51" s="431">
        <v>10</v>
      </c>
      <c r="U51" s="305">
        <v>0.58888888888888891</v>
      </c>
      <c r="V51" s="297">
        <v>0.62222222222222223</v>
      </c>
    </row>
    <row r="52" spans="1:22" x14ac:dyDescent="0.25">
      <c r="A52" s="382">
        <v>10</v>
      </c>
      <c r="B52" s="306"/>
      <c r="C52" s="303"/>
      <c r="D52" s="304"/>
      <c r="E52" s="302"/>
      <c r="F52" s="302"/>
      <c r="I52" s="382">
        <v>11</v>
      </c>
      <c r="J52" s="306"/>
      <c r="K52" s="303"/>
      <c r="L52" s="304"/>
      <c r="M52" s="302"/>
      <c r="N52" s="302">
        <f>L52-K52</f>
        <v>0</v>
      </c>
    </row>
    <row r="53" spans="1:22" x14ac:dyDescent="0.25">
      <c r="A53" s="420"/>
      <c r="B53" s="306"/>
      <c r="C53" s="305"/>
      <c r="D53" s="297"/>
      <c r="E53" s="302"/>
      <c r="F53" s="302"/>
      <c r="I53" s="420"/>
      <c r="J53" s="306"/>
      <c r="K53" s="305"/>
      <c r="L53" s="297"/>
      <c r="M53" s="302"/>
      <c r="N53" s="302"/>
    </row>
    <row r="54" spans="1:22" x14ac:dyDescent="0.25">
      <c r="A54" s="420"/>
      <c r="B54" s="306"/>
      <c r="C54" s="303"/>
      <c r="D54" s="304"/>
      <c r="E54" s="302"/>
      <c r="F54" s="302"/>
      <c r="I54" s="420"/>
      <c r="J54" s="306"/>
      <c r="K54" s="303"/>
      <c r="L54" s="304"/>
      <c r="M54" s="302"/>
      <c r="N54" s="302"/>
    </row>
    <row r="55" spans="1:22" x14ac:dyDescent="0.25">
      <c r="A55" s="307">
        <f>D47-D46</f>
        <v>0.31805555555555554</v>
      </c>
      <c r="B55" s="482"/>
      <c r="C55" s="482"/>
      <c r="D55" s="482"/>
      <c r="E55" s="307">
        <f>SUM(E49:E54)</f>
        <v>6.5972222222222265E-2</v>
      </c>
      <c r="F55" s="307">
        <f>SUM(F49:F54)</f>
        <v>0.22777777777777775</v>
      </c>
      <c r="I55" s="307">
        <f>L47-L46</f>
        <v>0.32986111111111105</v>
      </c>
      <c r="J55" s="482"/>
      <c r="K55" s="482"/>
      <c r="L55" s="482"/>
      <c r="M55" s="307">
        <f>SUM(M49:M54)</f>
        <v>6.1805555555555558E-2</v>
      </c>
      <c r="N55" s="307">
        <f>SUM(N49:N54)</f>
        <v>0.20555555555555555</v>
      </c>
      <c r="P55" s="400">
        <f>F55+N55</f>
        <v>0.43333333333333329</v>
      </c>
      <c r="Q55" s="388"/>
    </row>
    <row r="57" spans="1:22" ht="15" customHeight="1" x14ac:dyDescent="0.25">
      <c r="A57" s="484" t="s">
        <v>172</v>
      </c>
      <c r="B57" s="484"/>
      <c r="C57" s="296" t="s">
        <v>24</v>
      </c>
      <c r="D57" s="297">
        <v>0.30555555555555552</v>
      </c>
      <c r="E57" s="483" t="s">
        <v>173</v>
      </c>
      <c r="F57" s="483" t="s">
        <v>174</v>
      </c>
      <c r="I57" s="484" t="s">
        <v>172</v>
      </c>
      <c r="J57" s="484"/>
      <c r="K57" s="296" t="s">
        <v>24</v>
      </c>
      <c r="L57" s="297">
        <v>0.30555555555555552</v>
      </c>
      <c r="M57" s="483" t="s">
        <v>173</v>
      </c>
      <c r="N57" s="483" t="s">
        <v>174</v>
      </c>
    </row>
    <row r="58" spans="1:22" x14ac:dyDescent="0.25">
      <c r="A58" s="484" t="s">
        <v>176</v>
      </c>
      <c r="B58" s="484"/>
      <c r="C58" s="298" t="s">
        <v>95</v>
      </c>
      <c r="D58" s="297">
        <f>IF(D65&gt;0,IF(C58="Depot",D65+(20/24/60),D65+(10/60/24)),IF(D64&gt;0,IF(C58="Depot",D64+(20/24/60),D64+(10/60/24)),IF(D63&gt;0,IF(C58="Depot",D63+(20/24/60),D63+(10/60/24)),IF(D62&gt;0,IF(C58="Depot",D62+(20/24/60),D62+(10/60/24)),IF(D61&gt;0,IF(C58="Depot",D61+(20/24/60),D61+(10/60/24)),IF(D60&gt;0,IF(C58="Depot",D60+(20/24/60),D60+(10/60/24))))))))</f>
        <v>0.62916666666666665</v>
      </c>
      <c r="E58" s="483"/>
      <c r="F58" s="483"/>
      <c r="I58" s="484" t="s">
        <v>176</v>
      </c>
      <c r="J58" s="484"/>
      <c r="K58" s="298" t="s">
        <v>95</v>
      </c>
      <c r="L58" s="297">
        <f>IF(L65&gt;0,IF(K58="Depot",L65+(20/24/60),L65+(10/60/24)),IF(L64&gt;0,IF(K58="Depot",L64+(20/24/60),L64+(10/60/24)),IF(L63&gt;0,IF(K58="Depot",L63+(20/24/60),L63+(10/60/24)),IF(L62&gt;0,IF(K58="Depot",L62+(20/24/60),L62+(10/60/24)),IF(L61&gt;0,IF(K58="Depot",L61+(20/24/60),L61+(10/60/24)),IF(L60&gt;0,IF(K58="Depot",L60+(20/24/60),L60+(10/60/24))))))))</f>
        <v>0.6333333333333333</v>
      </c>
      <c r="M58" s="483"/>
      <c r="N58" s="483"/>
    </row>
    <row r="59" spans="1:22" x14ac:dyDescent="0.25">
      <c r="A59" s="420" t="s">
        <v>177</v>
      </c>
      <c r="B59" s="420" t="s">
        <v>178</v>
      </c>
      <c r="C59" s="298" t="s">
        <v>179</v>
      </c>
      <c r="D59" s="297" t="s">
        <v>180</v>
      </c>
      <c r="E59" s="483"/>
      <c r="F59" s="483"/>
      <c r="I59" s="420" t="s">
        <v>177</v>
      </c>
      <c r="J59" s="420" t="s">
        <v>178</v>
      </c>
      <c r="K59" s="298" t="s">
        <v>179</v>
      </c>
      <c r="L59" s="297" t="s">
        <v>180</v>
      </c>
      <c r="M59" s="483"/>
      <c r="N59" s="483"/>
    </row>
    <row r="60" spans="1:22" x14ac:dyDescent="0.25">
      <c r="A60" s="498">
        <v>12</v>
      </c>
      <c r="B60" s="309"/>
      <c r="C60" s="301">
        <v>0.33333333333333331</v>
      </c>
      <c r="D60" s="301">
        <v>0.42152777777777778</v>
      </c>
      <c r="E60" s="302">
        <f>C61-D60</f>
        <v>4.4444444444444453E-2</v>
      </c>
      <c r="F60" s="302">
        <f>D60-C60</f>
        <v>8.8194444444444464E-2</v>
      </c>
      <c r="I60" s="498">
        <v>13</v>
      </c>
      <c r="J60" s="309"/>
      <c r="K60" s="301">
        <v>0.3298611111111111</v>
      </c>
      <c r="L60" s="301">
        <v>0.41736111111111113</v>
      </c>
      <c r="M60" s="302">
        <f>K61-L60</f>
        <v>4.3749999999999956E-2</v>
      </c>
      <c r="N60" s="302">
        <f>L60-K60</f>
        <v>8.7500000000000022E-2</v>
      </c>
    </row>
    <row r="61" spans="1:22" x14ac:dyDescent="0.25">
      <c r="A61" s="499"/>
      <c r="B61" s="306"/>
      <c r="C61" s="303">
        <v>0.46597222222222223</v>
      </c>
      <c r="D61" s="304">
        <v>0.56666666666666665</v>
      </c>
      <c r="E61" s="302">
        <f>C62-D61</f>
        <v>2.2222222222222254E-2</v>
      </c>
      <c r="F61" s="302">
        <f>D61-C61</f>
        <v>0.10069444444444442</v>
      </c>
      <c r="I61" s="499"/>
      <c r="J61" s="306"/>
      <c r="K61" s="303">
        <v>0.46111111111111108</v>
      </c>
      <c r="L61" s="304">
        <v>0.5625</v>
      </c>
      <c r="M61" s="302">
        <f>K62-L61</f>
        <v>3.0555555555555558E-2</v>
      </c>
      <c r="N61" s="302">
        <f>L61-K61</f>
        <v>0.10138888888888892</v>
      </c>
      <c r="R61" s="357">
        <v>10</v>
      </c>
      <c r="S61" s="305">
        <v>0.58888888888888891</v>
      </c>
      <c r="T61" s="297">
        <v>0.62222222222222223</v>
      </c>
    </row>
    <row r="62" spans="1:22" x14ac:dyDescent="0.25">
      <c r="A62" s="500"/>
      <c r="B62" s="431">
        <v>10</v>
      </c>
      <c r="C62" s="305">
        <v>0.58888888888888891</v>
      </c>
      <c r="D62" s="297">
        <v>0.62222222222222223</v>
      </c>
      <c r="E62" s="302"/>
      <c r="F62" s="302">
        <f>D62-C62</f>
        <v>3.3333333333333326E-2</v>
      </c>
      <c r="I62" s="500"/>
      <c r="J62" s="306"/>
      <c r="K62" s="305">
        <v>0.59305555555555556</v>
      </c>
      <c r="L62" s="297">
        <v>0.62638888888888888</v>
      </c>
      <c r="M62" s="302">
        <f>K63-L62</f>
        <v>-0.62638888888888888</v>
      </c>
      <c r="N62" s="302">
        <f>L62-K62</f>
        <v>3.3333333333333326E-2</v>
      </c>
    </row>
    <row r="63" spans="1:22" x14ac:dyDescent="0.25">
      <c r="A63" s="382">
        <v>12</v>
      </c>
      <c r="B63" s="306"/>
      <c r="C63" s="303"/>
      <c r="D63" s="304"/>
      <c r="E63" s="302"/>
      <c r="F63" s="302">
        <f>D63-C63</f>
        <v>0</v>
      </c>
      <c r="I63" s="382">
        <v>13</v>
      </c>
      <c r="J63" s="306"/>
      <c r="K63" s="303"/>
      <c r="L63" s="304"/>
      <c r="M63" s="302"/>
      <c r="N63" s="302">
        <f>L63-K63</f>
        <v>0</v>
      </c>
    </row>
    <row r="64" spans="1:22" x14ac:dyDescent="0.25">
      <c r="A64" s="420"/>
      <c r="B64" s="306"/>
      <c r="C64" s="305"/>
      <c r="D64" s="297"/>
      <c r="E64" s="302"/>
      <c r="F64" s="302"/>
      <c r="I64" s="420"/>
      <c r="J64" s="306"/>
      <c r="K64" s="305"/>
      <c r="L64" s="297"/>
      <c r="M64" s="302"/>
      <c r="N64" s="302"/>
    </row>
    <row r="65" spans="1:17" x14ac:dyDescent="0.25">
      <c r="A65" s="420"/>
      <c r="B65" s="306"/>
      <c r="C65" s="303"/>
      <c r="D65" s="304"/>
      <c r="E65" s="302"/>
      <c r="F65" s="302"/>
      <c r="I65" s="420"/>
      <c r="J65" s="306"/>
      <c r="K65" s="303"/>
      <c r="L65" s="304"/>
      <c r="M65" s="302"/>
      <c r="N65" s="302"/>
    </row>
    <row r="66" spans="1:17" x14ac:dyDescent="0.25">
      <c r="A66" s="307">
        <f>D58-D57</f>
        <v>0.32361111111111113</v>
      </c>
      <c r="B66" s="482"/>
      <c r="C66" s="482"/>
      <c r="D66" s="482"/>
      <c r="E66" s="307">
        <f>SUM(E60:E65)</f>
        <v>6.6666666666666707E-2</v>
      </c>
      <c r="F66" s="307">
        <f>SUM(F60:F65)</f>
        <v>0.22222222222222221</v>
      </c>
      <c r="I66" s="307">
        <f>L58-L57</f>
        <v>0.32777777777777778</v>
      </c>
      <c r="J66" s="482"/>
      <c r="K66" s="482"/>
      <c r="L66" s="482"/>
      <c r="M66" s="307">
        <f>SUM(M60:M65)</f>
        <v>-0.55208333333333337</v>
      </c>
      <c r="N66" s="307">
        <f>SUM(N60:N65)</f>
        <v>0.22222222222222227</v>
      </c>
      <c r="P66" s="400">
        <f>F66+N66</f>
        <v>0.44444444444444448</v>
      </c>
      <c r="Q66" s="388"/>
    </row>
    <row r="68" spans="1:17" ht="15" customHeight="1" x14ac:dyDescent="0.25">
      <c r="A68" s="484" t="s">
        <v>172</v>
      </c>
      <c r="B68" s="484"/>
      <c r="C68" s="296" t="s">
        <v>199</v>
      </c>
      <c r="D68" s="297">
        <v>0.30555555555555552</v>
      </c>
      <c r="E68" s="483" t="s">
        <v>173</v>
      </c>
      <c r="F68" s="483" t="s">
        <v>174</v>
      </c>
      <c r="I68" s="484" t="s">
        <v>172</v>
      </c>
      <c r="J68" s="484"/>
      <c r="K68" s="296" t="s">
        <v>83</v>
      </c>
      <c r="L68" s="297">
        <v>0.30555555555555552</v>
      </c>
      <c r="M68" s="483" t="s">
        <v>173</v>
      </c>
      <c r="N68" s="483" t="s">
        <v>174</v>
      </c>
    </row>
    <row r="69" spans="1:17" x14ac:dyDescent="0.25">
      <c r="A69" s="484" t="s">
        <v>176</v>
      </c>
      <c r="B69" s="484"/>
      <c r="C69" s="298" t="s">
        <v>95</v>
      </c>
      <c r="D69" s="297">
        <f>IF(D76&gt;0,IF(C69="Depot",D76+(20/24/60),D76+(10/60/24)),IF(D75&gt;0,IF(C69="Depot",D75+(20/24/60),D75+(10/60/24)),IF(D74&gt;0,IF(C69="Depot",D74+(20/24/60),D74+(10/60/24)),IF(D73&gt;0,IF(C69="Depot",D73+(20/24/60),D73+(10/60/24)),IF(D72&gt;0,IF(C69="Depot",D72+(20/24/60),D72+(10/60/24)),IF(D71&gt;0,IF(C69="Depot",D71+(20/24/60),D71+(10/60/24))))))))</f>
        <v>0.62638888888888888</v>
      </c>
      <c r="E69" s="483"/>
      <c r="F69" s="483"/>
      <c r="I69" s="484" t="s">
        <v>176</v>
      </c>
      <c r="J69" s="484"/>
      <c r="K69" s="298" t="s">
        <v>95</v>
      </c>
      <c r="L69" s="297">
        <f>IF(L76&gt;0,IF(K69="Depot",L76+(20/24/60),L76+(10/60/24)),IF(L75&gt;0,IF(K69="Depot",L75+(20/24/60),L75+(10/60/24)),IF(L74&gt;0,IF(K69="Depot",L74+(20/24/60),L74+(10/60/24)),IF(L73&gt;0,IF(K69="Depot",L73+(20/24/60),L73+(10/60/24)),IF(L72&gt;0,IF(K69="Depot",L72+(20/24/60),L72+(10/60/24)),IF(L71&gt;0,IF(K69="Depot",L71+(20/24/60),L71+(10/60/24))))))))</f>
        <v>0.62222222222222223</v>
      </c>
      <c r="M69" s="483"/>
      <c r="N69" s="483"/>
    </row>
    <row r="70" spans="1:17" x14ac:dyDescent="0.25">
      <c r="A70" s="420" t="s">
        <v>177</v>
      </c>
      <c r="B70" s="420" t="s">
        <v>178</v>
      </c>
      <c r="C70" s="298" t="s">
        <v>179</v>
      </c>
      <c r="D70" s="297" t="s">
        <v>180</v>
      </c>
      <c r="E70" s="483"/>
      <c r="F70" s="483"/>
      <c r="I70" s="420" t="s">
        <v>177</v>
      </c>
      <c r="J70" s="420" t="s">
        <v>178</v>
      </c>
      <c r="K70" s="298" t="s">
        <v>179</v>
      </c>
      <c r="L70" s="297" t="s">
        <v>180</v>
      </c>
      <c r="M70" s="483"/>
      <c r="N70" s="483"/>
    </row>
    <row r="71" spans="1:17" x14ac:dyDescent="0.25">
      <c r="A71" s="485">
        <v>15</v>
      </c>
      <c r="B71" s="309"/>
      <c r="C71" s="301">
        <v>0.3298611111111111</v>
      </c>
      <c r="D71" s="301">
        <v>0.3888888888888889</v>
      </c>
      <c r="E71" s="302">
        <f>C72-D71</f>
        <v>4.1666666666666685E-2</v>
      </c>
      <c r="F71" s="302">
        <f>D71-C71</f>
        <v>5.902777777777779E-2</v>
      </c>
      <c r="I71" s="485">
        <v>16</v>
      </c>
      <c r="J71" s="309"/>
      <c r="K71" s="301">
        <v>0.3298611111111111</v>
      </c>
      <c r="L71" s="301">
        <v>0.38194444444444442</v>
      </c>
      <c r="M71" s="302">
        <f>K72-L71</f>
        <v>4.4444444444444453E-2</v>
      </c>
      <c r="N71" s="302">
        <f>L71-K71</f>
        <v>5.2083333333333315E-2</v>
      </c>
    </row>
    <row r="72" spans="1:17" x14ac:dyDescent="0.25">
      <c r="A72" s="486"/>
      <c r="B72" s="306"/>
      <c r="C72" s="303">
        <v>0.43055555555555558</v>
      </c>
      <c r="D72" s="304">
        <v>0.53194444444444444</v>
      </c>
      <c r="E72" s="302">
        <f>C73-D72</f>
        <v>1.9444444444444375E-2</v>
      </c>
      <c r="F72" s="302">
        <f>D72-C72</f>
        <v>0.10138888888888886</v>
      </c>
      <c r="I72" s="486"/>
      <c r="J72" s="306"/>
      <c r="K72" s="303">
        <v>0.42638888888888887</v>
      </c>
      <c r="L72" s="304">
        <v>0.52708333333333335</v>
      </c>
      <c r="M72" s="302">
        <f>K73-L72</f>
        <v>2.0138888888888817E-2</v>
      </c>
      <c r="N72" s="302">
        <f>L72-K72</f>
        <v>0.10069444444444448</v>
      </c>
    </row>
    <row r="73" spans="1:17" x14ac:dyDescent="0.25">
      <c r="A73" s="487"/>
      <c r="B73" s="306"/>
      <c r="C73" s="305">
        <v>0.55138888888888882</v>
      </c>
      <c r="D73" s="297">
        <v>0.61944444444444446</v>
      </c>
      <c r="E73" s="302"/>
      <c r="F73" s="302">
        <f>D73-C73</f>
        <v>6.8055555555555647E-2</v>
      </c>
      <c r="I73" s="487"/>
      <c r="J73" s="431">
        <v>4</v>
      </c>
      <c r="K73" s="305">
        <v>0.54722222222222217</v>
      </c>
      <c r="L73" s="297">
        <v>0.61527777777777781</v>
      </c>
      <c r="M73" s="302"/>
      <c r="N73" s="302">
        <f>L73-K73</f>
        <v>6.8055555555555647E-2</v>
      </c>
    </row>
    <row r="74" spans="1:17" x14ac:dyDescent="0.25">
      <c r="A74" s="382">
        <v>15</v>
      </c>
      <c r="B74" s="306"/>
      <c r="C74" s="303"/>
      <c r="D74" s="304"/>
      <c r="E74" s="302"/>
      <c r="F74" s="302">
        <f>D74-C74</f>
        <v>0</v>
      </c>
      <c r="I74" s="382">
        <v>16</v>
      </c>
      <c r="J74" s="306"/>
      <c r="K74" s="303"/>
      <c r="L74" s="304"/>
      <c r="M74" s="302"/>
      <c r="N74" s="302"/>
    </row>
    <row r="75" spans="1:17" x14ac:dyDescent="0.25">
      <c r="A75" s="420"/>
      <c r="B75" s="306"/>
      <c r="C75" s="305"/>
      <c r="D75" s="297"/>
      <c r="E75" s="302"/>
      <c r="F75" s="302"/>
      <c r="I75" s="420"/>
      <c r="J75" s="306"/>
      <c r="K75" s="305"/>
      <c r="L75" s="297"/>
      <c r="M75" s="302"/>
      <c r="N75" s="302"/>
    </row>
    <row r="76" spans="1:17" x14ac:dyDescent="0.25">
      <c r="A76" s="420"/>
      <c r="B76" s="306"/>
      <c r="C76" s="303"/>
      <c r="D76" s="304"/>
      <c r="E76" s="302"/>
      <c r="F76" s="302"/>
      <c r="I76" s="420"/>
      <c r="J76" s="306"/>
      <c r="K76" s="303"/>
      <c r="L76" s="304"/>
      <c r="M76" s="302"/>
      <c r="N76" s="302"/>
    </row>
    <row r="77" spans="1:17" x14ac:dyDescent="0.25">
      <c r="A77" s="307">
        <f>D69-D68</f>
        <v>0.32083333333333336</v>
      </c>
      <c r="B77" s="482"/>
      <c r="C77" s="482"/>
      <c r="D77" s="482"/>
      <c r="E77" s="307">
        <f>SUM(E71:E76)</f>
        <v>6.1111111111111061E-2</v>
      </c>
      <c r="F77" s="307">
        <f>SUM(F71:F76)</f>
        <v>0.2284722222222223</v>
      </c>
      <c r="I77" s="307">
        <f>L69-L68</f>
        <v>0.31666666666666671</v>
      </c>
      <c r="J77" s="482"/>
      <c r="K77" s="482"/>
      <c r="L77" s="482"/>
      <c r="M77" s="307">
        <f>SUM(M71:M76)</f>
        <v>6.458333333333327E-2</v>
      </c>
      <c r="N77" s="307">
        <f>SUM(N71:N76)</f>
        <v>0.22083333333333344</v>
      </c>
      <c r="P77" s="400">
        <f>F77+N77</f>
        <v>0.44930555555555574</v>
      </c>
      <c r="Q77" s="388"/>
    </row>
    <row r="79" spans="1:17" ht="15" customHeight="1" x14ac:dyDescent="0.25">
      <c r="A79" s="484" t="s">
        <v>172</v>
      </c>
      <c r="B79" s="484"/>
      <c r="C79" s="296" t="s">
        <v>27</v>
      </c>
      <c r="D79" s="297">
        <v>0.30555555555555552</v>
      </c>
      <c r="E79" s="483" t="s">
        <v>173</v>
      </c>
      <c r="F79" s="483" t="s">
        <v>174</v>
      </c>
      <c r="I79" s="484" t="s">
        <v>172</v>
      </c>
      <c r="J79" s="484"/>
      <c r="K79" s="296" t="s">
        <v>27</v>
      </c>
      <c r="L79" s="297">
        <v>0.30902777777777779</v>
      </c>
      <c r="M79" s="483" t="s">
        <v>173</v>
      </c>
      <c r="N79" s="483" t="s">
        <v>174</v>
      </c>
    </row>
    <row r="80" spans="1:17" x14ac:dyDescent="0.25">
      <c r="A80" s="484" t="s">
        <v>176</v>
      </c>
      <c r="B80" s="484"/>
      <c r="C80" s="298" t="s">
        <v>95</v>
      </c>
      <c r="D80" s="297">
        <f>IF(D87&gt;0,IF(C80="Depot",D87+(20/24/60),D87+(10/60/24)),IF(D86&gt;0,IF(C80="Depot",D86+(20/24/60),D86+(10/60/24)),IF(D85&gt;0,IF(C80="Depot",D85+(20/24/60),D85+(10/60/24)),IF(D84&gt;0,IF(C80="Depot",D84+(20/24/60),D84+(10/60/24)),IF(D83&gt;0,IF(C80="Depot",D83+(20/24/60),D83+(10/60/24)),IF(D82&gt;0,IF(C80="Depot",D82+(20/24/60),D82+(10/60/24))))))))</f>
        <v>0.62430555555555556</v>
      </c>
      <c r="E80" s="483"/>
      <c r="F80" s="483"/>
      <c r="I80" s="484" t="s">
        <v>176</v>
      </c>
      <c r="J80" s="484"/>
      <c r="K80" s="298" t="s">
        <v>95</v>
      </c>
      <c r="L80" s="297">
        <f>IF(L87&gt;0,IF(K80="Depot",L87+(20/24/60),L87+(10/60/24)),IF(L86&gt;0,IF(K80="Depot",L86+(20/24/60),L86+(10/60/24)),IF(L85&gt;0,IF(K80="Depot",L85+(20/24/60),L85+(10/60/24)),IF(L84&gt;0,IF(K80="Depot",L84+(20/24/60),L84+(10/60/24)),IF(L83&gt;0,IF(K80="Depot",L83+(20/24/60),L83+(10/60/24)),IF(L82&gt;0,IF(K80="Depot",L82+(20/24/60),L82+(10/60/24))))))))</f>
        <v>0.64236111111111105</v>
      </c>
      <c r="M80" s="483"/>
      <c r="N80" s="483"/>
    </row>
    <row r="81" spans="1:17" x14ac:dyDescent="0.25">
      <c r="A81" s="420" t="s">
        <v>177</v>
      </c>
      <c r="B81" s="420" t="s">
        <v>178</v>
      </c>
      <c r="C81" s="298" t="s">
        <v>179</v>
      </c>
      <c r="D81" s="297" t="s">
        <v>180</v>
      </c>
      <c r="E81" s="483"/>
      <c r="F81" s="483"/>
      <c r="I81" s="420" t="s">
        <v>177</v>
      </c>
      <c r="J81" s="420" t="s">
        <v>178</v>
      </c>
      <c r="K81" s="298" t="s">
        <v>179</v>
      </c>
      <c r="L81" s="297" t="s">
        <v>180</v>
      </c>
      <c r="M81" s="483"/>
      <c r="N81" s="483"/>
    </row>
    <row r="82" spans="1:17" x14ac:dyDescent="0.25">
      <c r="A82" s="485">
        <v>17</v>
      </c>
      <c r="B82" s="309"/>
      <c r="C82" s="301">
        <v>0.3298611111111111</v>
      </c>
      <c r="D82" s="301">
        <v>0.3979166666666667</v>
      </c>
      <c r="E82" s="302">
        <f>C83-D82</f>
        <v>2.1527777777777757E-2</v>
      </c>
      <c r="F82" s="302">
        <f>D82-C82</f>
        <v>6.8055555555555591E-2</v>
      </c>
      <c r="I82" s="485">
        <v>18</v>
      </c>
      <c r="J82" s="309"/>
      <c r="K82" s="301">
        <v>0.33680555555555558</v>
      </c>
      <c r="L82" s="301">
        <v>0.40625</v>
      </c>
      <c r="M82" s="302">
        <f>K83-L82</f>
        <v>4.4444444444444453E-2</v>
      </c>
      <c r="N82" s="302">
        <f>L82-K82</f>
        <v>6.944444444444442E-2</v>
      </c>
    </row>
    <row r="83" spans="1:17" x14ac:dyDescent="0.25">
      <c r="A83" s="486"/>
      <c r="B83" s="306"/>
      <c r="C83" s="301">
        <v>0.41944444444444445</v>
      </c>
      <c r="D83" s="301">
        <v>0.48749999999999999</v>
      </c>
      <c r="E83" s="302">
        <f>C84-D83</f>
        <v>4.4444444444444453E-2</v>
      </c>
      <c r="F83" s="302">
        <f>D83-C83</f>
        <v>6.8055555555555536E-2</v>
      </c>
      <c r="I83" s="486"/>
      <c r="J83" s="306"/>
      <c r="K83" s="303">
        <v>0.45069444444444445</v>
      </c>
      <c r="L83" s="304">
        <v>0.55138888888888882</v>
      </c>
      <c r="M83" s="302">
        <f>K84-L83</f>
        <v>5.0694444444444486E-2</v>
      </c>
      <c r="N83" s="302">
        <f>L83-K83</f>
        <v>0.10069444444444436</v>
      </c>
    </row>
    <row r="84" spans="1:17" x14ac:dyDescent="0.25">
      <c r="A84" s="487"/>
      <c r="B84" s="306"/>
      <c r="C84" s="305">
        <v>0.53194444444444444</v>
      </c>
      <c r="D84" s="297">
        <v>0.56458333333333333</v>
      </c>
      <c r="E84" s="302">
        <f>C85-D84</f>
        <v>2.0138888888888928E-2</v>
      </c>
      <c r="F84" s="302">
        <f>D84-C84</f>
        <v>3.2638888888888884E-2</v>
      </c>
      <c r="I84" s="487"/>
      <c r="J84" s="306"/>
      <c r="K84" s="305">
        <v>0.6020833333333333</v>
      </c>
      <c r="L84" s="297">
        <v>0.63541666666666663</v>
      </c>
      <c r="M84" s="302"/>
      <c r="N84" s="302">
        <f>L84-K84</f>
        <v>3.3333333333333326E-2</v>
      </c>
    </row>
    <row r="85" spans="1:17" x14ac:dyDescent="0.25">
      <c r="A85" s="382">
        <v>17</v>
      </c>
      <c r="B85" s="306"/>
      <c r="C85" s="303">
        <v>0.58472222222222225</v>
      </c>
      <c r="D85" s="304">
        <v>0.61736111111111114</v>
      </c>
      <c r="E85" s="302"/>
      <c r="F85" s="302">
        <f>D85-C85</f>
        <v>3.2638888888888884E-2</v>
      </c>
      <c r="I85" s="382">
        <v>18</v>
      </c>
      <c r="J85" s="306"/>
      <c r="K85" s="303"/>
      <c r="L85" s="304"/>
      <c r="M85" s="302"/>
      <c r="N85" s="302"/>
    </row>
    <row r="86" spans="1:17" x14ac:dyDescent="0.25">
      <c r="A86" s="420"/>
      <c r="B86" s="306"/>
      <c r="C86" s="305"/>
      <c r="D86" s="297"/>
      <c r="E86" s="302"/>
      <c r="F86" s="302"/>
      <c r="I86" s="420"/>
      <c r="J86" s="306"/>
      <c r="K86" s="305"/>
      <c r="L86" s="297"/>
      <c r="M86" s="302"/>
      <c r="N86" s="302"/>
    </row>
    <row r="87" spans="1:17" x14ac:dyDescent="0.25">
      <c r="A87" s="420"/>
      <c r="B87" s="306"/>
      <c r="C87" s="303"/>
      <c r="D87" s="304"/>
      <c r="E87" s="302"/>
      <c r="F87" s="302"/>
      <c r="I87" s="420"/>
      <c r="J87" s="306"/>
      <c r="K87" s="303"/>
      <c r="L87" s="304"/>
      <c r="M87" s="302"/>
      <c r="N87" s="302"/>
    </row>
    <row r="88" spans="1:17" x14ac:dyDescent="0.25">
      <c r="A88" s="307">
        <f>D80-D79</f>
        <v>0.31875000000000003</v>
      </c>
      <c r="B88" s="482"/>
      <c r="C88" s="482"/>
      <c r="D88" s="482"/>
      <c r="E88" s="307">
        <f>SUM(E82:E87)</f>
        <v>8.6111111111111138E-2</v>
      </c>
      <c r="F88" s="307">
        <f>SUM(F82:F87)</f>
        <v>0.2013888888888889</v>
      </c>
      <c r="I88" s="307">
        <f>L80-L79</f>
        <v>0.33333333333333326</v>
      </c>
      <c r="J88" s="482"/>
      <c r="K88" s="482"/>
      <c r="L88" s="482"/>
      <c r="M88" s="307">
        <f>SUM(M82:M87)</f>
        <v>9.5138888888888939E-2</v>
      </c>
      <c r="N88" s="307">
        <f>SUM(N82:N87)</f>
        <v>0.20347222222222211</v>
      </c>
      <c r="P88" s="400">
        <f>F88+N88</f>
        <v>0.40486111111111101</v>
      </c>
      <c r="Q88" s="388"/>
    </row>
    <row r="90" spans="1:17" ht="15" customHeight="1" x14ac:dyDescent="0.25">
      <c r="A90" s="484" t="s">
        <v>172</v>
      </c>
      <c r="B90" s="484"/>
      <c r="C90" s="296" t="s">
        <v>157</v>
      </c>
      <c r="D90" s="297">
        <f>IF(C90="Depot", (C93-(25/60/24)), (C93-(15/60/24)))</f>
        <v>0.30902777777777779</v>
      </c>
      <c r="E90" s="483" t="s">
        <v>173</v>
      </c>
      <c r="F90" s="483" t="s">
        <v>174</v>
      </c>
      <c r="I90" s="484" t="s">
        <v>172</v>
      </c>
      <c r="J90" s="484"/>
      <c r="K90" s="296" t="s">
        <v>157</v>
      </c>
      <c r="L90" s="297">
        <f>IF(K90="Depot", (K93-(25/60/24)), (K93-(15/60/24)))</f>
        <v>0.31874999999999998</v>
      </c>
      <c r="M90" s="483" t="s">
        <v>173</v>
      </c>
      <c r="N90" s="483" t="s">
        <v>174</v>
      </c>
    </row>
    <row r="91" spans="1:17" x14ac:dyDescent="0.25">
      <c r="A91" s="484" t="s">
        <v>176</v>
      </c>
      <c r="B91" s="484"/>
      <c r="C91" s="298" t="s">
        <v>95</v>
      </c>
      <c r="D91" s="297">
        <f>IF(D98&gt;0,IF(C91="Depot",D98+(20/24/60),D98+(10/60/24)),IF(D97&gt;0,IF(C91="Depot",D97+(20/24/60),D97+(10/60/24)),IF(D96&gt;0,IF(C91="Depot",D96+(20/24/60),D96+(10/60/24)),IF(D95&gt;0,IF(C91="Depot",D95+(20/24/60),D95+(10/60/24)),IF(D94&gt;0,IF(C91="Depot",D94+(20/24/60),D94+(10/60/24)),IF(D93&gt;0,IF(C91="Depot",D93+(20/24/60),D93+(10/60/24))))))))</f>
        <v>0.64236111111111105</v>
      </c>
      <c r="E91" s="483"/>
      <c r="F91" s="483"/>
      <c r="I91" s="484" t="s">
        <v>176</v>
      </c>
      <c r="J91" s="484"/>
      <c r="K91" s="298" t="s">
        <v>95</v>
      </c>
      <c r="L91" s="297">
        <f>IF(L98&gt;0,IF(K91="Depot",L98+(20/24/60),L98+(10/60/24)),IF(L97&gt;0,IF(K91="Depot",L97+(20/24/60),L97+(10/60/24)),IF(L96&gt;0,IF(K91="Depot",L96+(20/24/60),L96+(10/60/24)),IF(L95&gt;0,IF(K91="Depot",L95+(20/24/60),L95+(10/60/24)),IF(L94&gt;0,IF(K91="Depot",L94+(20/24/60),L94+(10/60/24)),IF(L93&gt;0,IF(K91="Depot",L93+(20/24/60),L93+(10/60/24))))))))</f>
        <v>0.64930555555555547</v>
      </c>
      <c r="M91" s="483"/>
      <c r="N91" s="483"/>
    </row>
    <row r="92" spans="1:17" x14ac:dyDescent="0.25">
      <c r="A92" s="420" t="s">
        <v>177</v>
      </c>
      <c r="B92" s="420" t="s">
        <v>178</v>
      </c>
      <c r="C92" s="298" t="s">
        <v>179</v>
      </c>
      <c r="D92" s="297" t="s">
        <v>180</v>
      </c>
      <c r="E92" s="483"/>
      <c r="F92" s="483"/>
      <c r="I92" s="420" t="s">
        <v>177</v>
      </c>
      <c r="J92" s="420" t="s">
        <v>178</v>
      </c>
      <c r="K92" s="298" t="s">
        <v>179</v>
      </c>
      <c r="L92" s="297" t="s">
        <v>180</v>
      </c>
      <c r="M92" s="483"/>
      <c r="N92" s="483"/>
    </row>
    <row r="93" spans="1:17" x14ac:dyDescent="0.25">
      <c r="A93" s="485">
        <v>19</v>
      </c>
      <c r="B93" s="312"/>
      <c r="C93" s="301">
        <v>0.3263888888888889</v>
      </c>
      <c r="D93" s="301">
        <v>0.43472222222222223</v>
      </c>
      <c r="E93" s="302">
        <f>C94-D93</f>
        <v>4.4444444444444453E-2</v>
      </c>
      <c r="F93" s="302">
        <f>D93-C93</f>
        <v>0.10833333333333334</v>
      </c>
      <c r="I93" s="485">
        <v>20</v>
      </c>
      <c r="J93" s="309"/>
      <c r="K93" s="301">
        <v>0.33611111111111108</v>
      </c>
      <c r="L93" s="301">
        <v>0.44375000000000003</v>
      </c>
      <c r="M93" s="302">
        <f>K94-L93</f>
        <v>3.9583333333333304E-2</v>
      </c>
      <c r="N93" s="302">
        <f>L93-K93</f>
        <v>0.10763888888888895</v>
      </c>
    </row>
    <row r="94" spans="1:17" x14ac:dyDescent="0.25">
      <c r="A94" s="486"/>
      <c r="B94" s="306"/>
      <c r="C94" s="303">
        <v>0.47916666666666669</v>
      </c>
      <c r="D94" s="304">
        <v>0.57986111111111105</v>
      </c>
      <c r="E94" s="302">
        <f>C95-D94</f>
        <v>1.736111111111116E-2</v>
      </c>
      <c r="F94" s="302">
        <f>D94-C94</f>
        <v>0.10069444444444436</v>
      </c>
      <c r="I94" s="486"/>
      <c r="J94" s="306"/>
      <c r="K94" s="303">
        <v>0.48333333333333334</v>
      </c>
      <c r="L94" s="304">
        <v>0.58472222222222225</v>
      </c>
      <c r="M94" s="302">
        <f>K95-L94</f>
        <v>1.9444444444444375E-2</v>
      </c>
      <c r="N94" s="302">
        <f>L94-K94</f>
        <v>0.10138888888888892</v>
      </c>
    </row>
    <row r="95" spans="1:17" x14ac:dyDescent="0.25">
      <c r="A95" s="487"/>
      <c r="B95" s="357" t="s">
        <v>200</v>
      </c>
      <c r="C95" s="358">
        <v>0.59722222222222221</v>
      </c>
      <c r="D95" s="359">
        <v>0.63541666666666663</v>
      </c>
      <c r="E95" s="302"/>
      <c r="F95" s="302">
        <v>0</v>
      </c>
      <c r="I95" s="487"/>
      <c r="J95" s="357" t="s">
        <v>200</v>
      </c>
      <c r="K95" s="358">
        <v>0.60416666666666663</v>
      </c>
      <c r="L95" s="359">
        <v>0.64236111111111105</v>
      </c>
      <c r="M95" s="302"/>
      <c r="N95" s="302">
        <v>0</v>
      </c>
    </row>
    <row r="96" spans="1:17" x14ac:dyDescent="0.25">
      <c r="A96" s="382">
        <v>19</v>
      </c>
      <c r="B96" s="306"/>
      <c r="C96" s="303"/>
      <c r="D96" s="304"/>
      <c r="E96" s="302"/>
      <c r="F96" s="302"/>
      <c r="I96" s="382">
        <v>20</v>
      </c>
      <c r="J96" s="306"/>
      <c r="K96" s="303"/>
      <c r="L96" s="304"/>
      <c r="M96" s="302"/>
      <c r="N96" s="302"/>
    </row>
    <row r="97" spans="1:17" x14ac:dyDescent="0.25">
      <c r="A97" s="420"/>
      <c r="B97" s="306"/>
      <c r="C97" s="305"/>
      <c r="D97" s="297"/>
      <c r="E97" s="302"/>
      <c r="F97" s="302"/>
      <c r="I97" s="420"/>
      <c r="J97" s="306"/>
      <c r="K97" s="305"/>
      <c r="L97" s="297"/>
      <c r="M97" s="302"/>
      <c r="N97" s="302"/>
    </row>
    <row r="98" spans="1:17" x14ac:dyDescent="0.25">
      <c r="A98" s="420"/>
      <c r="B98" s="306"/>
      <c r="C98" s="303"/>
      <c r="D98" s="304"/>
      <c r="E98" s="302"/>
      <c r="F98" s="302"/>
      <c r="I98" s="420"/>
      <c r="J98" s="306"/>
      <c r="K98" s="303"/>
      <c r="L98" s="304"/>
      <c r="M98" s="302"/>
      <c r="N98" s="302"/>
    </row>
    <row r="99" spans="1:17" x14ac:dyDescent="0.25">
      <c r="A99" s="307">
        <f>D91-D90</f>
        <v>0.33333333333333326</v>
      </c>
      <c r="B99" s="482"/>
      <c r="C99" s="482"/>
      <c r="D99" s="482"/>
      <c r="E99" s="307">
        <f>SUM(E93:E98)</f>
        <v>6.1805555555555614E-2</v>
      </c>
      <c r="F99" s="307">
        <f>SUM(F93:F98)</f>
        <v>0.2090277777777777</v>
      </c>
      <c r="I99" s="307">
        <f>L91-L90</f>
        <v>0.33055555555555549</v>
      </c>
      <c r="J99" s="482"/>
      <c r="K99" s="482"/>
      <c r="L99" s="482"/>
      <c r="M99" s="307">
        <f>SUM(M93:M98)</f>
        <v>5.9027777777777679E-2</v>
      </c>
      <c r="N99" s="307">
        <f>SUM(N93:N98)</f>
        <v>0.20902777777777787</v>
      </c>
      <c r="P99" s="400">
        <f>F99+N99</f>
        <v>0.41805555555555557</v>
      </c>
      <c r="Q99" s="388"/>
    </row>
    <row r="101" spans="1:17" ht="15" customHeight="1" x14ac:dyDescent="0.25">
      <c r="A101" s="484" t="s">
        <v>172</v>
      </c>
      <c r="B101" s="484"/>
      <c r="C101" s="296" t="s">
        <v>157</v>
      </c>
      <c r="D101" s="297">
        <f>IF(C101="Depot", (C104-(25/60/24)), (C104-(15/60/24)))</f>
        <v>0.32013888888888886</v>
      </c>
      <c r="E101" s="483" t="s">
        <v>173</v>
      </c>
      <c r="F101" s="483" t="s">
        <v>174</v>
      </c>
      <c r="I101" s="484" t="s">
        <v>172</v>
      </c>
      <c r="J101" s="484"/>
      <c r="K101" s="296" t="s">
        <v>157</v>
      </c>
      <c r="L101" s="297">
        <f>IF(K101="Depot", (K104-(25/60/24)), (K104-(15/60/24)))</f>
        <v>0.32708333333333339</v>
      </c>
      <c r="M101" s="483" t="s">
        <v>173</v>
      </c>
      <c r="N101" s="483" t="s">
        <v>174</v>
      </c>
    </row>
    <row r="102" spans="1:17" x14ac:dyDescent="0.25">
      <c r="A102" s="484" t="s">
        <v>176</v>
      </c>
      <c r="B102" s="484"/>
      <c r="C102" s="298" t="s">
        <v>95</v>
      </c>
      <c r="D102" s="297">
        <f>IF(D109&gt;0,IF(C102="Depot",D109+(20/24/60),D109+(10/60/24)),IF(D108&gt;0,IF(C102="Depot",D108+(20/24/60),D108+(10/60/24)),IF(D107&gt;0,IF(C102="Depot",D107+(20/24/60),D107+(10/60/24)),IF(D106&gt;0,IF(C102="Depot",D106+(20/24/60),D106+(10/60/24)),IF(D105&gt;0,IF(C102="Depot",D105+(20/24/60),D105+(10/60/24)),IF(D104&gt;0,IF(C102="Depot",D104+(20/24/60),D104+(10/60/24))))))))</f>
        <v>0.65069444444444435</v>
      </c>
      <c r="E102" s="483"/>
      <c r="F102" s="483"/>
      <c r="I102" s="484" t="s">
        <v>176</v>
      </c>
      <c r="J102" s="484"/>
      <c r="K102" s="298" t="s">
        <v>95</v>
      </c>
      <c r="L102" s="297">
        <f>IF(L109&gt;0,IF(K102="Depot",L109+(20/24/60),L109+(10/60/24)),IF(L108&gt;0,IF(K102="Depot",L108+(20/24/60),L108+(10/60/24)),IF(L107&gt;0,IF(K102="Depot",L107+(20/24/60),L107+(10/60/24)),IF(L106&gt;0,IF(K102="Depot",L106+(20/24/60),L106+(10/60/24)),IF(L105&gt;0,IF(K102="Depot",L105+(20/24/60),L105+(10/60/24)),IF(L104&gt;0,IF(K102="Depot",L104+(20/24/60),L104+(10/60/24))))))))</f>
        <v>0.65625</v>
      </c>
      <c r="M102" s="483"/>
      <c r="N102" s="483"/>
    </row>
    <row r="103" spans="1:17" x14ac:dyDescent="0.25">
      <c r="A103" s="420" t="s">
        <v>177</v>
      </c>
      <c r="B103" s="420" t="s">
        <v>178</v>
      </c>
      <c r="C103" s="298" t="s">
        <v>179</v>
      </c>
      <c r="D103" s="297" t="s">
        <v>180</v>
      </c>
      <c r="E103" s="483"/>
      <c r="F103" s="483"/>
      <c r="I103" s="420" t="s">
        <v>177</v>
      </c>
      <c r="J103" s="420" t="s">
        <v>178</v>
      </c>
      <c r="K103" s="298" t="s">
        <v>179</v>
      </c>
      <c r="L103" s="297" t="s">
        <v>180</v>
      </c>
      <c r="M103" s="483"/>
      <c r="N103" s="483"/>
    </row>
    <row r="104" spans="1:17" x14ac:dyDescent="0.25">
      <c r="A104" s="485">
        <v>22</v>
      </c>
      <c r="B104" s="309"/>
      <c r="C104" s="301">
        <v>0.33749999999999997</v>
      </c>
      <c r="D104" s="301">
        <v>0.42638888888888887</v>
      </c>
      <c r="E104" s="302">
        <f>C105-D104</f>
        <v>6.1111111111111116E-2</v>
      </c>
      <c r="F104" s="302">
        <f>D104-C104</f>
        <v>8.8888888888888906E-2</v>
      </c>
      <c r="I104" s="485">
        <v>23</v>
      </c>
      <c r="J104" s="309"/>
      <c r="K104" s="301">
        <v>0.3444444444444445</v>
      </c>
      <c r="L104" s="301">
        <v>0.45277777777777778</v>
      </c>
      <c r="M104" s="302">
        <f>K105-L104</f>
        <v>3.9583333333333304E-2</v>
      </c>
      <c r="N104" s="302">
        <f>L104-K104</f>
        <v>0.10833333333333328</v>
      </c>
    </row>
    <row r="105" spans="1:17" x14ac:dyDescent="0.25">
      <c r="A105" s="486"/>
      <c r="B105" s="309"/>
      <c r="C105" s="301">
        <v>0.48749999999999999</v>
      </c>
      <c r="D105" s="301">
        <v>0.58888888888888891</v>
      </c>
      <c r="E105" s="302">
        <f>C106-D105</f>
        <v>2.2222222222222143E-2</v>
      </c>
      <c r="F105" s="302">
        <f>D105-C105</f>
        <v>0.10138888888888892</v>
      </c>
      <c r="I105" s="486"/>
      <c r="J105" s="306"/>
      <c r="K105" s="303">
        <v>0.49236111111111108</v>
      </c>
      <c r="L105" s="304">
        <v>0.59305555555555556</v>
      </c>
      <c r="M105" s="302">
        <f>K106-L105</f>
        <v>1.8055555555555491E-2</v>
      </c>
      <c r="N105" s="302">
        <f>L105-K105</f>
        <v>0.10069444444444448</v>
      </c>
    </row>
    <row r="106" spans="1:17" x14ac:dyDescent="0.25">
      <c r="A106" s="487"/>
      <c r="B106" s="306"/>
      <c r="C106" s="305">
        <v>0.61111111111111105</v>
      </c>
      <c r="D106" s="297">
        <v>0.64374999999999993</v>
      </c>
      <c r="E106" s="302"/>
      <c r="F106" s="302">
        <f>D106-C106</f>
        <v>3.2638888888888884E-2</v>
      </c>
      <c r="I106" s="487"/>
      <c r="J106" s="357" t="s">
        <v>200</v>
      </c>
      <c r="K106" s="358">
        <v>0.61111111111111105</v>
      </c>
      <c r="L106" s="359">
        <v>0.64930555555555558</v>
      </c>
      <c r="M106" s="360"/>
      <c r="N106" s="302">
        <v>0</v>
      </c>
    </row>
    <row r="107" spans="1:17" x14ac:dyDescent="0.25">
      <c r="A107" s="382">
        <v>22</v>
      </c>
      <c r="B107" s="306"/>
      <c r="C107" s="303"/>
      <c r="D107" s="304"/>
      <c r="E107" s="302"/>
      <c r="F107" s="302"/>
      <c r="I107" s="382">
        <v>23</v>
      </c>
      <c r="J107" s="306"/>
      <c r="K107" s="305"/>
      <c r="L107" s="297"/>
      <c r="M107" s="302"/>
      <c r="N107" s="302">
        <f>L107-K107</f>
        <v>0</v>
      </c>
    </row>
    <row r="108" spans="1:17" x14ac:dyDescent="0.25">
      <c r="A108" s="420"/>
      <c r="B108" s="306"/>
      <c r="C108" s="305"/>
      <c r="D108" s="297"/>
      <c r="E108" s="302"/>
      <c r="F108" s="302"/>
      <c r="I108" s="420"/>
      <c r="J108" s="306"/>
      <c r="K108" s="305"/>
      <c r="L108" s="297"/>
      <c r="M108" s="302"/>
      <c r="N108" s="302"/>
    </row>
    <row r="109" spans="1:17" x14ac:dyDescent="0.25">
      <c r="A109" s="420"/>
      <c r="B109" s="306"/>
      <c r="C109" s="303"/>
      <c r="D109" s="304"/>
      <c r="E109" s="302"/>
      <c r="F109" s="302"/>
      <c r="I109" s="420"/>
      <c r="J109" s="306"/>
      <c r="K109" s="303"/>
      <c r="L109" s="304"/>
      <c r="M109" s="302"/>
      <c r="N109" s="302"/>
    </row>
    <row r="110" spans="1:17" x14ac:dyDescent="0.25">
      <c r="A110" s="307">
        <f>D102-D101</f>
        <v>0.33055555555555549</v>
      </c>
      <c r="B110" s="482"/>
      <c r="C110" s="482"/>
      <c r="D110" s="482"/>
      <c r="E110" s="307">
        <f>SUM(E104:E109)</f>
        <v>8.3333333333333259E-2</v>
      </c>
      <c r="F110" s="307">
        <f>SUM(F104:F109)</f>
        <v>0.22291666666666671</v>
      </c>
      <c r="I110" s="307">
        <f>L102-L101</f>
        <v>0.32916666666666661</v>
      </c>
      <c r="J110" s="482"/>
      <c r="K110" s="482"/>
      <c r="L110" s="482"/>
      <c r="M110" s="307">
        <f>SUM(M104:M109)</f>
        <v>5.7638888888888795E-2</v>
      </c>
      <c r="N110" s="307">
        <f>SUM(N104:N109)</f>
        <v>0.20902777777777776</v>
      </c>
      <c r="P110" s="400">
        <f>F110+N110</f>
        <v>0.43194444444444446</v>
      </c>
      <c r="Q110" s="388"/>
    </row>
    <row r="112" spans="1:17" ht="15" customHeight="1" x14ac:dyDescent="0.25">
      <c r="A112" s="484" t="s">
        <v>172</v>
      </c>
      <c r="B112" s="484"/>
      <c r="C112" s="296" t="s">
        <v>27</v>
      </c>
      <c r="D112" s="297">
        <v>0.33333333333333331</v>
      </c>
      <c r="E112" s="483" t="s">
        <v>173</v>
      </c>
      <c r="F112" s="483" t="s">
        <v>174</v>
      </c>
      <c r="I112" s="484" t="s">
        <v>172</v>
      </c>
      <c r="J112" s="484"/>
      <c r="K112" s="296" t="s">
        <v>157</v>
      </c>
      <c r="L112" s="297">
        <f>IF(K112="Depot", (K115-(25/60/24)), (K115-(15/60/24)))</f>
        <v>0.33611111111111108</v>
      </c>
      <c r="M112" s="483" t="s">
        <v>173</v>
      </c>
      <c r="N112" s="483" t="s">
        <v>174</v>
      </c>
    </row>
    <row r="113" spans="1:17" x14ac:dyDescent="0.25">
      <c r="A113" s="484" t="s">
        <v>176</v>
      </c>
      <c r="B113" s="484"/>
      <c r="C113" s="298" t="s">
        <v>95</v>
      </c>
      <c r="D113" s="297">
        <f>IF(D120&gt;0,IF(C113="Depot",D120+(20/24/60),D120+(10/60/24)),IF(D119&gt;0,IF(C113="Depot",D119+(20/24/60),D119+(10/60/24)),IF(D118&gt;0,IF(C113="Depot",D118+(20/24/60),D118+(10/60/24)),IF(D117&gt;0,IF(C113="Depot",D117+(20/24/60),D117+(10/60/24)),IF(D116&gt;0,IF(C113="Depot",D116+(20/24/60),D116+(10/60/24)),IF(D115&gt;0,IF(C113="Depot",D115+(20/24/60),D115+(10/60/24))))))))</f>
        <v>0.6465277777777777</v>
      </c>
      <c r="E113" s="483"/>
      <c r="F113" s="483"/>
      <c r="I113" s="484" t="s">
        <v>176</v>
      </c>
      <c r="J113" s="484"/>
      <c r="K113" s="298" t="s">
        <v>95</v>
      </c>
      <c r="L113" s="297">
        <f>IF(L120&gt;0,IF(K113="Depot",L120+(20/24/60),L120+(10/60/24)),IF(L119&gt;0,IF(K113="Depot",L119+(20/24/60),L119+(10/60/24)),IF(L118&gt;0,IF(K113="Depot",L118+(20/24/60),L118+(10/60/24)),IF(L117&gt;0,IF(K113="Depot",L117+(20/24/60),L117+(10/60/24)),IF(L116&gt;0,IF(K113="Depot",L116+(20/24/60),L116+(10/60/24)),IF(L115&gt;0,IF(K113="Depot",L115+(20/24/60),L115+(10/60/24))))))))</f>
        <v>0.66666666666666663</v>
      </c>
      <c r="M113" s="483"/>
      <c r="N113" s="483"/>
    </row>
    <row r="114" spans="1:17" x14ac:dyDescent="0.25">
      <c r="A114" s="420" t="s">
        <v>177</v>
      </c>
      <c r="B114" s="420" t="s">
        <v>178</v>
      </c>
      <c r="C114" s="298" t="s">
        <v>179</v>
      </c>
      <c r="D114" s="297" t="s">
        <v>180</v>
      </c>
      <c r="E114" s="483"/>
      <c r="F114" s="483"/>
      <c r="I114" s="420" t="s">
        <v>177</v>
      </c>
      <c r="J114" s="420" t="s">
        <v>178</v>
      </c>
      <c r="K114" s="298" t="s">
        <v>179</v>
      </c>
      <c r="L114" s="297" t="s">
        <v>180</v>
      </c>
      <c r="M114" s="483"/>
      <c r="N114" s="483"/>
    </row>
    <row r="115" spans="1:17" x14ac:dyDescent="0.25">
      <c r="A115" s="485">
        <v>24</v>
      </c>
      <c r="B115" s="309"/>
      <c r="C115" s="301">
        <v>0.35069444444444442</v>
      </c>
      <c r="D115" s="301">
        <v>0.41944444444444445</v>
      </c>
      <c r="E115" s="302">
        <f>C116-D115</f>
        <v>5.0694444444444431E-2</v>
      </c>
      <c r="F115" s="302">
        <f>D115-C115</f>
        <v>6.8750000000000033E-2</v>
      </c>
      <c r="I115" s="485">
        <v>25</v>
      </c>
      <c r="J115" s="309"/>
      <c r="K115" s="301">
        <v>0.35347222222222219</v>
      </c>
      <c r="L115" s="301">
        <v>0.46111111111111108</v>
      </c>
      <c r="M115" s="302">
        <f>K116-L115</f>
        <v>3.9583333333333359E-2</v>
      </c>
      <c r="N115" s="302">
        <f>L115-K115</f>
        <v>0.1076388888888889</v>
      </c>
    </row>
    <row r="116" spans="1:17" x14ac:dyDescent="0.25">
      <c r="A116" s="486"/>
      <c r="B116" s="306"/>
      <c r="C116" s="303">
        <v>0.47013888888888888</v>
      </c>
      <c r="D116" s="304">
        <v>0.57152777777777775</v>
      </c>
      <c r="E116" s="302">
        <f>C117-D116</f>
        <v>3.4722222222222321E-2</v>
      </c>
      <c r="F116" s="302">
        <f>D116-C116</f>
        <v>0.10138888888888886</v>
      </c>
      <c r="I116" s="486"/>
      <c r="J116" s="306"/>
      <c r="K116" s="303">
        <v>0.50069444444444444</v>
      </c>
      <c r="L116" s="304">
        <v>0.6020833333333333</v>
      </c>
      <c r="M116" s="302">
        <f>K117-L116</f>
        <v>1.736111111111116E-2</v>
      </c>
      <c r="N116" s="302">
        <f>L116-K116</f>
        <v>0.10138888888888886</v>
      </c>
    </row>
    <row r="117" spans="1:17" x14ac:dyDescent="0.25">
      <c r="A117" s="487"/>
      <c r="B117" s="306"/>
      <c r="C117" s="305">
        <v>0.60625000000000007</v>
      </c>
      <c r="D117" s="297">
        <v>0.63958333333333328</v>
      </c>
      <c r="E117" s="302"/>
      <c r="F117" s="302">
        <f>D117-C117</f>
        <v>3.3333333333333215E-2</v>
      </c>
      <c r="I117" s="487"/>
      <c r="J117" s="357" t="s">
        <v>200</v>
      </c>
      <c r="K117" s="358">
        <v>0.61944444444444446</v>
      </c>
      <c r="L117" s="359">
        <v>0.65972222222222221</v>
      </c>
      <c r="M117" s="360"/>
      <c r="N117" s="302">
        <v>0</v>
      </c>
    </row>
    <row r="118" spans="1:17" x14ac:dyDescent="0.25">
      <c r="A118" s="382">
        <v>24</v>
      </c>
      <c r="B118" s="306"/>
      <c r="C118" s="303"/>
      <c r="D118" s="304"/>
      <c r="E118" s="302"/>
      <c r="F118" s="302"/>
      <c r="I118" s="382">
        <v>25</v>
      </c>
      <c r="J118" s="306"/>
      <c r="K118" s="303"/>
      <c r="L118" s="304"/>
      <c r="M118" s="302"/>
      <c r="N118" s="302">
        <f>L118-K118</f>
        <v>0</v>
      </c>
    </row>
    <row r="119" spans="1:17" x14ac:dyDescent="0.25">
      <c r="A119" s="420"/>
      <c r="B119" s="306"/>
      <c r="C119" s="305"/>
      <c r="D119" s="297"/>
      <c r="E119" s="302"/>
      <c r="F119" s="302"/>
      <c r="I119" s="420"/>
      <c r="J119" s="306"/>
      <c r="K119" s="305"/>
      <c r="L119" s="297"/>
      <c r="M119" s="302"/>
      <c r="N119" s="302"/>
    </row>
    <row r="120" spans="1:17" x14ac:dyDescent="0.25">
      <c r="A120" s="420"/>
      <c r="B120" s="306"/>
      <c r="C120" s="303"/>
      <c r="D120" s="304"/>
      <c r="E120" s="302"/>
      <c r="F120" s="302"/>
      <c r="I120" s="420"/>
      <c r="J120" s="306"/>
      <c r="K120" s="303"/>
      <c r="L120" s="304"/>
      <c r="M120" s="302"/>
      <c r="N120" s="302"/>
    </row>
    <row r="121" spans="1:17" x14ac:dyDescent="0.25">
      <c r="A121" s="307">
        <f>D113-D112</f>
        <v>0.31319444444444439</v>
      </c>
      <c r="B121" s="482"/>
      <c r="C121" s="482"/>
      <c r="D121" s="482"/>
      <c r="E121" s="307">
        <f>SUM(E115:E120)</f>
        <v>8.5416666666666752E-2</v>
      </c>
      <c r="F121" s="307">
        <f>SUM(F115:F120)</f>
        <v>0.20347222222222211</v>
      </c>
      <c r="I121" s="307">
        <f>L113-L112</f>
        <v>0.33055555555555555</v>
      </c>
      <c r="J121" s="482"/>
      <c r="K121" s="482"/>
      <c r="L121" s="482"/>
      <c r="M121" s="307">
        <f>SUM(M115:M120)</f>
        <v>5.694444444444452E-2</v>
      </c>
      <c r="N121" s="307">
        <f>SUM(N115:N120)</f>
        <v>0.20902777777777776</v>
      </c>
      <c r="P121" s="400">
        <f>F121+N121</f>
        <v>0.41249999999999987</v>
      </c>
      <c r="Q121" s="388"/>
    </row>
    <row r="122" spans="1:17" ht="14.25" customHeight="1" x14ac:dyDescent="0.25"/>
    <row r="123" spans="1:17" ht="15" customHeight="1" x14ac:dyDescent="0.25">
      <c r="A123" s="484" t="s">
        <v>172</v>
      </c>
      <c r="B123" s="484"/>
      <c r="C123" s="296" t="s">
        <v>157</v>
      </c>
      <c r="D123" s="297">
        <f>IF(C123="Depot", (C126-(25/60/24)), (C126-(15/60/24)))</f>
        <v>0.34513888888888888</v>
      </c>
      <c r="E123" s="483" t="s">
        <v>173</v>
      </c>
      <c r="F123" s="483" t="s">
        <v>174</v>
      </c>
      <c r="I123" s="484" t="s">
        <v>172</v>
      </c>
      <c r="J123" s="484"/>
      <c r="K123" s="296" t="s">
        <v>157</v>
      </c>
      <c r="L123" s="375">
        <v>0.3430555555555555</v>
      </c>
      <c r="M123" s="483" t="s">
        <v>173</v>
      </c>
      <c r="N123" s="483" t="s">
        <v>174</v>
      </c>
    </row>
    <row r="124" spans="1:17" x14ac:dyDescent="0.25">
      <c r="A124" s="484" t="s">
        <v>176</v>
      </c>
      <c r="B124" s="484"/>
      <c r="C124" s="298" t="s">
        <v>95</v>
      </c>
      <c r="D124" s="297">
        <f>IF(D131&gt;0,IF(C124="Depot",D131+(20/24/60),D131+(10/60/24)),IF(D130&gt;0,IF(C124="Depot",D130+(20/24/60),D130+(10/60/24)),IF(D129&gt;0,IF(C124="Depot",D129+(20/24/60),D129+(10/60/24)),IF(D128&gt;0,IF(C124="Depot",D128+(20/24/60),D128+(10/60/24)),IF(D127&gt;0,IF(C124="Depot",D127+(20/24/60),D127+(10/60/24)),IF(D126&gt;0,IF(C124="Depot",D126+(20/24/60),D126+(10/60/24))))))))</f>
        <v>0.67361111111111105</v>
      </c>
      <c r="E124" s="483"/>
      <c r="F124" s="483"/>
      <c r="I124" s="484" t="s">
        <v>176</v>
      </c>
      <c r="J124" s="484"/>
      <c r="K124" s="298" t="s">
        <v>95</v>
      </c>
      <c r="L124" s="297">
        <f>IF(L131&gt;0,IF(K124="Depot",L131+(20/24/60),L131+(10/60/24)),IF(L130&gt;0,IF(K124="Depot",L130+(20/24/60),L130+(10/60/24)),IF(L129&gt;0,IF(K124="Depot",L129+(20/24/60),L129+(10/60/24)),IF(L128&gt;0,IF(K124="Depot",L128+(20/24/60),L128+(10/60/24)),IF(L127&gt;0,IF(K124="Depot",L127+(20/24/60),L127+(10/60/24)),IF(L126&gt;0,IF(K124="Depot",L126+(20/24/60),L126+(10/60/24))))))))</f>
        <v>0.67361111111111105</v>
      </c>
      <c r="M124" s="483"/>
      <c r="N124" s="483"/>
    </row>
    <row r="125" spans="1:17" x14ac:dyDescent="0.25">
      <c r="A125" s="420" t="s">
        <v>177</v>
      </c>
      <c r="B125" s="420" t="s">
        <v>178</v>
      </c>
      <c r="C125" s="298" t="s">
        <v>179</v>
      </c>
      <c r="D125" s="297" t="s">
        <v>180</v>
      </c>
      <c r="E125" s="483"/>
      <c r="F125" s="483"/>
      <c r="I125" s="420" t="s">
        <v>177</v>
      </c>
      <c r="J125" s="420" t="s">
        <v>178</v>
      </c>
      <c r="K125" s="298" t="s">
        <v>179</v>
      </c>
      <c r="L125" s="297" t="s">
        <v>180</v>
      </c>
      <c r="M125" s="483"/>
      <c r="N125" s="483"/>
    </row>
    <row r="126" spans="1:17" x14ac:dyDescent="0.25">
      <c r="A126" s="485">
        <v>26</v>
      </c>
      <c r="B126" s="309"/>
      <c r="C126" s="301">
        <v>0.36249999999999999</v>
      </c>
      <c r="D126" s="301">
        <v>0.47013888888888888</v>
      </c>
      <c r="E126" s="302">
        <f>C127-D126</f>
        <v>3.9583333333333304E-2</v>
      </c>
      <c r="F126" s="302">
        <f>D126-C126</f>
        <v>0.1076388888888889</v>
      </c>
      <c r="I126" s="485">
        <v>27</v>
      </c>
      <c r="J126" s="309"/>
      <c r="K126" s="301">
        <v>0.37083333333333335</v>
      </c>
      <c r="L126" s="301">
        <v>0.47916666666666669</v>
      </c>
      <c r="M126" s="302">
        <f>K127-L126</f>
        <v>5.6944444444444409E-2</v>
      </c>
      <c r="N126" s="302">
        <f>L126-K126</f>
        <v>0.10833333333333334</v>
      </c>
    </row>
    <row r="127" spans="1:17" x14ac:dyDescent="0.25">
      <c r="A127" s="486"/>
      <c r="B127" s="306"/>
      <c r="C127" s="303">
        <v>0.50972222222222219</v>
      </c>
      <c r="D127" s="304">
        <v>0.61111111111111105</v>
      </c>
      <c r="E127" s="302">
        <f>C128-D127</f>
        <v>1.736111111111116E-2</v>
      </c>
      <c r="F127" s="302">
        <f>D127-C127</f>
        <v>0.10138888888888886</v>
      </c>
      <c r="I127" s="486"/>
      <c r="J127" s="306"/>
      <c r="K127" s="303">
        <v>0.53611111111111109</v>
      </c>
      <c r="L127" s="304">
        <v>0.63750000000000007</v>
      </c>
      <c r="M127" s="302">
        <f>K128-L127</f>
        <v>1.8749999999999933E-2</v>
      </c>
      <c r="N127" s="302">
        <f>L127-K127</f>
        <v>0.10138888888888897</v>
      </c>
    </row>
    <row r="128" spans="1:17" x14ac:dyDescent="0.25">
      <c r="A128" s="487"/>
      <c r="B128" s="357" t="s">
        <v>200</v>
      </c>
      <c r="C128" s="358">
        <v>0.62847222222222221</v>
      </c>
      <c r="D128" s="359">
        <v>0.66666666666666663</v>
      </c>
      <c r="E128" s="302"/>
      <c r="F128" s="302">
        <v>0</v>
      </c>
      <c r="I128" s="487"/>
      <c r="J128" s="357" t="s">
        <v>200</v>
      </c>
      <c r="K128" s="358">
        <v>0.65625</v>
      </c>
      <c r="L128" s="359">
        <v>0.66666666666666663</v>
      </c>
      <c r="M128" s="302"/>
      <c r="N128" s="302">
        <v>0</v>
      </c>
    </row>
    <row r="129" spans="1:17" x14ac:dyDescent="0.25">
      <c r="A129" s="382">
        <v>26</v>
      </c>
      <c r="B129" s="306"/>
      <c r="C129" s="303"/>
      <c r="D129" s="304"/>
      <c r="E129" s="302"/>
      <c r="F129" s="302"/>
      <c r="I129" s="382">
        <v>27</v>
      </c>
      <c r="J129" s="306"/>
      <c r="K129" s="303"/>
      <c r="L129" s="304"/>
      <c r="M129" s="302"/>
      <c r="N129" s="302">
        <f>L129-K129</f>
        <v>0</v>
      </c>
    </row>
    <row r="130" spans="1:17" x14ac:dyDescent="0.25">
      <c r="A130" s="438">
        <v>27</v>
      </c>
      <c r="B130" s="306"/>
      <c r="C130" s="305"/>
      <c r="D130" s="297"/>
      <c r="E130" s="302"/>
      <c r="F130" s="302"/>
      <c r="I130" s="438">
        <v>26</v>
      </c>
      <c r="J130" s="306"/>
      <c r="K130" s="305"/>
      <c r="L130" s="297"/>
      <c r="M130" s="302"/>
      <c r="N130" s="302"/>
    </row>
    <row r="131" spans="1:17" x14ac:dyDescent="0.25">
      <c r="A131" s="420"/>
      <c r="B131" s="306"/>
      <c r="C131" s="303"/>
      <c r="D131" s="304"/>
      <c r="E131" s="302"/>
      <c r="F131" s="302"/>
      <c r="I131" s="420"/>
      <c r="J131" s="306"/>
      <c r="K131" s="303"/>
      <c r="L131" s="304"/>
      <c r="M131" s="302"/>
      <c r="N131" s="302"/>
    </row>
    <row r="132" spans="1:17" x14ac:dyDescent="0.25">
      <c r="A132" s="307">
        <f>D124-D123</f>
        <v>0.32847222222222217</v>
      </c>
      <c r="B132" s="482"/>
      <c r="C132" s="482"/>
      <c r="D132" s="482"/>
      <c r="E132" s="307">
        <f>SUM(E126:E131)</f>
        <v>5.6944444444444464E-2</v>
      </c>
      <c r="F132" s="307">
        <f>SUM(F126:F131)</f>
        <v>0.20902777777777776</v>
      </c>
      <c r="I132" s="433">
        <f>L124-L123</f>
        <v>0.33055555555555555</v>
      </c>
      <c r="J132" s="482"/>
      <c r="K132" s="482"/>
      <c r="L132" s="482"/>
      <c r="M132" s="307">
        <f>SUM(M126:M131)</f>
        <v>7.5694444444444342E-2</v>
      </c>
      <c r="N132" s="307">
        <f>SUM(N126:N131)</f>
        <v>0.20972222222222231</v>
      </c>
      <c r="P132" s="400">
        <f>F132+N132</f>
        <v>0.41875000000000007</v>
      </c>
      <c r="Q132" s="388"/>
    </row>
    <row r="134" spans="1:17" ht="15" customHeight="1" x14ac:dyDescent="0.25">
      <c r="A134" s="484" t="s">
        <v>172</v>
      </c>
      <c r="B134" s="484"/>
      <c r="C134" s="296" t="s">
        <v>157</v>
      </c>
      <c r="D134" s="375">
        <v>0.35555555555555557</v>
      </c>
      <c r="E134" s="483" t="s">
        <v>173</v>
      </c>
      <c r="F134" s="483" t="s">
        <v>174</v>
      </c>
      <c r="I134" s="484" t="s">
        <v>172</v>
      </c>
      <c r="J134" s="484"/>
      <c r="K134" s="298" t="s">
        <v>95</v>
      </c>
      <c r="L134" s="297">
        <f>IF(K134="Depot", (K137-(25/60/24)), (K137-(15/60/24)))</f>
        <v>0.36111111111111105</v>
      </c>
      <c r="M134" s="483" t="s">
        <v>173</v>
      </c>
      <c r="N134" s="483" t="s">
        <v>174</v>
      </c>
    </row>
    <row r="135" spans="1:17" x14ac:dyDescent="0.25">
      <c r="A135" s="484" t="s">
        <v>176</v>
      </c>
      <c r="B135" s="484"/>
      <c r="C135" s="298" t="s">
        <v>95</v>
      </c>
      <c r="D135" s="297">
        <f>IF(D142&gt;0,IF(C135="Depot",D142+(20/24/60),D142+(10/60/24)),IF(D141&gt;0,IF(C135="Depot",D141+(20/24/60),D141+(10/60/24)),IF(D140&gt;0,IF(C135="Depot",D140+(20/24/60),D140+(10/60/24)),IF(D139&gt;0,IF(C135="Depot",D139+(20/24/60),D139+(10/60/24)),IF(D138&gt;0,IF(C135="Depot",D138+(20/24/60),D138+(10/60/24)),IF(D137&gt;0,IF(C135="Depot",D137+(20/24/60),D137+(10/60/24))))))))</f>
        <v>0.68749999999999989</v>
      </c>
      <c r="E135" s="483"/>
      <c r="F135" s="483"/>
      <c r="I135" s="484" t="s">
        <v>176</v>
      </c>
      <c r="J135" s="484"/>
      <c r="K135" s="298" t="s">
        <v>95</v>
      </c>
      <c r="L135" s="297">
        <f>IF(L142&gt;0,IF(K135="Depot",L142+(20/24/60),L142+(10/60/24)),IF(L141&gt;0,IF(K135="Depot",L141+(20/24/60),L141+(10/60/24)),IF(L140&gt;0,IF(K135="Depot",L140+(20/24/60),L140+(10/60/24)),IF(L139&gt;0,IF(K135="Depot",L139+(20/24/60),L139+(10/60/24)),IF(L138&gt;0,IF(K135="Depot",L138+(20/24/60),L138+(10/60/24)),IF(L137&gt;0,IF(K135="Depot",L137+(20/24/60),L137+(10/60/24))))))))</f>
        <v>0.65972222222222221</v>
      </c>
      <c r="M135" s="483"/>
      <c r="N135" s="483"/>
    </row>
    <row r="136" spans="1:17" x14ac:dyDescent="0.25">
      <c r="A136" s="420" t="s">
        <v>177</v>
      </c>
      <c r="B136" s="420" t="s">
        <v>178</v>
      </c>
      <c r="C136" s="298" t="s">
        <v>179</v>
      </c>
      <c r="D136" s="297" t="s">
        <v>180</v>
      </c>
      <c r="E136" s="483"/>
      <c r="F136" s="483"/>
      <c r="I136" s="420" t="s">
        <v>177</v>
      </c>
      <c r="J136" s="420" t="s">
        <v>178</v>
      </c>
      <c r="K136" s="298" t="s">
        <v>179</v>
      </c>
      <c r="L136" s="297" t="s">
        <v>180</v>
      </c>
      <c r="M136" s="483"/>
      <c r="N136" s="483"/>
    </row>
    <row r="137" spans="1:17" x14ac:dyDescent="0.25">
      <c r="A137" s="485">
        <v>29</v>
      </c>
      <c r="B137" s="309"/>
      <c r="C137" s="301">
        <v>0.3833333333333333</v>
      </c>
      <c r="D137" s="301">
        <v>0.49236111111111108</v>
      </c>
      <c r="E137" s="302">
        <f>C138-D137</f>
        <v>4.7916666666666663E-2</v>
      </c>
      <c r="F137" s="302">
        <f>D137-C137</f>
        <v>0.10902777777777778</v>
      </c>
      <c r="I137" s="485">
        <v>30</v>
      </c>
      <c r="J137" s="362"/>
      <c r="K137" s="301">
        <v>0.37152777777777773</v>
      </c>
      <c r="L137" s="301">
        <v>0.43958333333333338</v>
      </c>
      <c r="M137" s="302">
        <f>K138-L137</f>
        <v>5.6944444444444353E-2</v>
      </c>
      <c r="N137" s="302">
        <f>L137-K137</f>
        <v>6.8055555555555647E-2</v>
      </c>
    </row>
    <row r="138" spans="1:17" x14ac:dyDescent="0.25">
      <c r="A138" s="486"/>
      <c r="B138" s="306"/>
      <c r="C138" s="303">
        <v>0.54027777777777775</v>
      </c>
      <c r="D138" s="304">
        <v>0.64166666666666672</v>
      </c>
      <c r="E138" s="302">
        <f>C139-D138</f>
        <v>1.8055555555555491E-2</v>
      </c>
      <c r="F138" s="302">
        <f>D138-C138</f>
        <v>0.10138888888888897</v>
      </c>
      <c r="I138" s="486"/>
      <c r="J138" s="363"/>
      <c r="K138" s="303">
        <v>0.49652777777777773</v>
      </c>
      <c r="L138" s="304">
        <v>0.59791666666666665</v>
      </c>
      <c r="M138" s="302">
        <f>K139-L138</f>
        <v>2.1527777777777812E-2</v>
      </c>
      <c r="N138" s="302">
        <f>L138-K138</f>
        <v>0.10138888888888892</v>
      </c>
    </row>
    <row r="139" spans="1:17" x14ac:dyDescent="0.25">
      <c r="A139" s="487"/>
      <c r="B139" s="361" t="s">
        <v>200</v>
      </c>
      <c r="C139" s="358">
        <v>0.65972222222222221</v>
      </c>
      <c r="D139" s="359">
        <v>0.68055555555555547</v>
      </c>
      <c r="E139" s="360"/>
      <c r="F139" s="302">
        <v>0</v>
      </c>
      <c r="I139" s="487"/>
      <c r="J139" s="364"/>
      <c r="K139" s="305">
        <v>0.61944444444444446</v>
      </c>
      <c r="L139" s="297">
        <v>0.65277777777777779</v>
      </c>
      <c r="M139" s="302"/>
      <c r="N139" s="302">
        <f>L139-K139</f>
        <v>3.3333333333333326E-2</v>
      </c>
    </row>
    <row r="140" spans="1:17" x14ac:dyDescent="0.25">
      <c r="A140" s="382">
        <v>29</v>
      </c>
      <c r="B140" s="306"/>
      <c r="C140" s="303"/>
      <c r="D140" s="304"/>
      <c r="E140" s="302"/>
      <c r="F140" s="302"/>
      <c r="I140" s="382">
        <v>30</v>
      </c>
      <c r="J140" s="306"/>
      <c r="K140" s="303"/>
      <c r="L140" s="304"/>
      <c r="M140" s="302"/>
      <c r="N140" s="302"/>
    </row>
    <row r="141" spans="1:17" x14ac:dyDescent="0.25">
      <c r="A141" s="420"/>
      <c r="B141" s="306"/>
      <c r="C141" s="305"/>
      <c r="D141" s="297"/>
      <c r="E141" s="302"/>
      <c r="F141" s="302"/>
      <c r="I141" s="420"/>
      <c r="J141" s="306"/>
      <c r="K141" s="305"/>
      <c r="L141" s="297"/>
      <c r="M141" s="302"/>
      <c r="N141" s="302"/>
    </row>
    <row r="142" spans="1:17" x14ac:dyDescent="0.25">
      <c r="A142" s="420"/>
      <c r="B142" s="306"/>
      <c r="C142" s="303"/>
      <c r="D142" s="304"/>
      <c r="E142" s="302"/>
      <c r="F142" s="302"/>
      <c r="I142" s="420"/>
      <c r="J142" s="306"/>
      <c r="K142" s="303"/>
      <c r="L142" s="304"/>
      <c r="M142" s="302"/>
      <c r="N142" s="302"/>
    </row>
    <row r="143" spans="1:17" x14ac:dyDescent="0.25">
      <c r="A143" s="433">
        <f>D135-D134</f>
        <v>0.33194444444444432</v>
      </c>
      <c r="B143" s="482"/>
      <c r="C143" s="482"/>
      <c r="D143" s="482"/>
      <c r="E143" s="307">
        <f>SUM(E137:E142)</f>
        <v>6.5972222222222154E-2</v>
      </c>
      <c r="F143" s="307">
        <f>SUM(F137:F142)</f>
        <v>0.21041666666666675</v>
      </c>
      <c r="I143" s="307">
        <f>L135-L134</f>
        <v>0.29861111111111116</v>
      </c>
      <c r="J143" s="482"/>
      <c r="K143" s="482"/>
      <c r="L143" s="482"/>
      <c r="M143" s="307">
        <f>SUM(M137:M142)</f>
        <v>7.8472222222222165E-2</v>
      </c>
      <c r="N143" s="307">
        <f>SUM(N137:N142)</f>
        <v>0.20277777777777789</v>
      </c>
      <c r="P143" s="400">
        <f>F143+N143</f>
        <v>0.41319444444444464</v>
      </c>
      <c r="Q143" s="388"/>
    </row>
    <row r="145" spans="1:17" ht="15" customHeight="1" x14ac:dyDescent="0.25">
      <c r="A145" s="484" t="s">
        <v>172</v>
      </c>
      <c r="B145" s="484"/>
      <c r="C145" s="298" t="s">
        <v>95</v>
      </c>
      <c r="D145" s="297">
        <f>IF(C145="Depot", (C148-(25/60/24)), (C148-(15/60/24)))</f>
        <v>0.36944444444444446</v>
      </c>
      <c r="E145" s="483" t="s">
        <v>173</v>
      </c>
      <c r="F145" s="483" t="s">
        <v>174</v>
      </c>
      <c r="I145" s="484" t="s">
        <v>172</v>
      </c>
      <c r="J145" s="484"/>
      <c r="K145" s="296" t="s">
        <v>157</v>
      </c>
      <c r="L145" s="375">
        <v>0.3611111111111111</v>
      </c>
      <c r="M145" s="483" t="s">
        <v>173</v>
      </c>
      <c r="N145" s="483" t="s">
        <v>174</v>
      </c>
    </row>
    <row r="146" spans="1:17" x14ac:dyDescent="0.25">
      <c r="A146" s="484" t="s">
        <v>176</v>
      </c>
      <c r="B146" s="484"/>
      <c r="C146" s="298" t="s">
        <v>95</v>
      </c>
      <c r="D146" s="297">
        <f>IF(D153&gt;0,IF(C146="Depot",D153+(20/24/60),D153+(10/60/24)),IF(D152&gt;0,IF(C146="Depot",D152+(20/24/60),D152+(10/60/24)),IF(D151&gt;0,IF(C146="Depot",D151+(20/24/60),D151+(10/60/24)),IF(D150&gt;0,IF(C146="Depot",D150+(20/24/60),D150+(10/60/24)),IF(D149&gt;0,IF(C146="Depot",D149+(20/24/60),D149+(10/60/24)),IF(D148&gt;0,IF(C146="Depot",D148+(20/24/60),D148+(10/60/24))))))))</f>
        <v>0.69513888888888886</v>
      </c>
      <c r="E146" s="483"/>
      <c r="F146" s="483"/>
      <c r="I146" s="484" t="s">
        <v>176</v>
      </c>
      <c r="J146" s="484"/>
      <c r="K146" s="298" t="s">
        <v>95</v>
      </c>
      <c r="L146" s="297">
        <f>IF(L153&gt;0,IF(K146="Depot",L153+(20/24/60),L153+(10/60/24)),IF(L152&gt;0,IF(K146="Depot",L152+(20/24/60),L152+(10/60/24)),IF(L151&gt;0,IF(K146="Depot",L151+(20/24/60),L151+(10/60/24)),IF(L150&gt;0,IF(K146="Depot",L150+(20/24/60),L150+(10/60/24)),IF(L149&gt;0,IF(K146="Depot",L149+(20/24/60),L149+(10/60/24)),IF(L148&gt;0,IF(K146="Depot",L148+(20/24/60),L148+(10/60/24))))))))</f>
        <v>0.69444444444444442</v>
      </c>
      <c r="M146" s="483"/>
      <c r="N146" s="483"/>
    </row>
    <row r="147" spans="1:17" x14ac:dyDescent="0.25">
      <c r="A147" s="420" t="s">
        <v>177</v>
      </c>
      <c r="B147" s="420" t="s">
        <v>178</v>
      </c>
      <c r="C147" s="298" t="s">
        <v>179</v>
      </c>
      <c r="D147" s="297" t="s">
        <v>180</v>
      </c>
      <c r="E147" s="483"/>
      <c r="F147" s="483"/>
      <c r="I147" s="420" t="s">
        <v>177</v>
      </c>
      <c r="J147" s="420" t="s">
        <v>178</v>
      </c>
      <c r="K147" s="298" t="s">
        <v>179</v>
      </c>
      <c r="L147" s="297" t="s">
        <v>180</v>
      </c>
      <c r="M147" s="483"/>
      <c r="N147" s="483"/>
    </row>
    <row r="148" spans="1:17" x14ac:dyDescent="0.25">
      <c r="A148" s="485">
        <v>31</v>
      </c>
      <c r="B148" s="309"/>
      <c r="C148" s="301">
        <v>0.37986111111111115</v>
      </c>
      <c r="D148" s="301">
        <v>0.44791666666666669</v>
      </c>
      <c r="E148" s="302">
        <f>C149-D148</f>
        <v>7.5000000000000011E-2</v>
      </c>
      <c r="F148" s="302">
        <f>D148-C148</f>
        <v>6.8055555555555536E-2</v>
      </c>
      <c r="I148" s="485">
        <v>32</v>
      </c>
      <c r="K148" s="301">
        <v>0.39305555555555555</v>
      </c>
      <c r="L148" s="301">
        <v>0.50069444444444444</v>
      </c>
      <c r="M148" s="302">
        <f>K149-L148</f>
        <v>4.4444444444444509E-2</v>
      </c>
      <c r="N148" s="302">
        <f>L148-K148</f>
        <v>0.1076388888888889</v>
      </c>
    </row>
    <row r="149" spans="1:17" x14ac:dyDescent="0.25">
      <c r="A149" s="486"/>
      <c r="B149" s="435">
        <v>5</v>
      </c>
      <c r="C149" s="305">
        <v>0.5229166666666667</v>
      </c>
      <c r="D149" s="297">
        <v>0.55625000000000002</v>
      </c>
      <c r="E149" s="302">
        <f>C150-D149</f>
        <v>3.0555555555555558E-2</v>
      </c>
      <c r="F149" s="302">
        <f>D149-C149</f>
        <v>3.3333333333333326E-2</v>
      </c>
      <c r="I149" s="486"/>
      <c r="J149" s="431">
        <v>32</v>
      </c>
      <c r="K149" s="303">
        <v>0.54513888888888895</v>
      </c>
      <c r="L149" s="304">
        <v>0.64583333333333337</v>
      </c>
      <c r="M149" s="302">
        <f>K150-L149</f>
        <v>2.0833333333333259E-2</v>
      </c>
      <c r="N149" s="302">
        <f>L149-K149</f>
        <v>0.10069444444444442</v>
      </c>
    </row>
    <row r="150" spans="1:17" x14ac:dyDescent="0.25">
      <c r="A150" s="487"/>
      <c r="B150" s="306"/>
      <c r="C150" s="305">
        <v>0.58680555555555558</v>
      </c>
      <c r="D150" s="297">
        <v>0.68819444444444444</v>
      </c>
      <c r="E150" s="302"/>
      <c r="F150" s="302">
        <f>D150-C150</f>
        <v>0.10138888888888886</v>
      </c>
      <c r="I150" s="487"/>
      <c r="J150" s="357" t="s">
        <v>221</v>
      </c>
      <c r="K150" s="358">
        <v>0.66666666666666663</v>
      </c>
      <c r="L150" s="359">
        <v>0.6875</v>
      </c>
      <c r="M150" s="302"/>
      <c r="N150" s="302">
        <v>0</v>
      </c>
    </row>
    <row r="151" spans="1:17" x14ac:dyDescent="0.25">
      <c r="A151" s="382">
        <v>31</v>
      </c>
      <c r="B151" s="306"/>
      <c r="C151" s="303"/>
      <c r="D151" s="304"/>
      <c r="E151" s="302"/>
      <c r="F151" s="302">
        <f>D151-C151</f>
        <v>0</v>
      </c>
      <c r="I151" s="382">
        <v>32</v>
      </c>
      <c r="J151" s="306"/>
      <c r="K151" s="303"/>
      <c r="L151" s="304"/>
      <c r="M151" s="302"/>
      <c r="N151" s="302"/>
    </row>
    <row r="152" spans="1:17" x14ac:dyDescent="0.25">
      <c r="A152" s="438">
        <v>32</v>
      </c>
      <c r="B152" s="306"/>
      <c r="C152" s="305"/>
      <c r="D152" s="297"/>
      <c r="E152" s="302"/>
      <c r="F152" s="302"/>
      <c r="I152" s="438">
        <v>31</v>
      </c>
      <c r="J152" s="306"/>
      <c r="K152" s="305"/>
      <c r="L152" s="297"/>
      <c r="M152" s="302"/>
      <c r="N152" s="302"/>
    </row>
    <row r="153" spans="1:17" x14ac:dyDescent="0.25">
      <c r="A153" s="420"/>
      <c r="B153" s="306"/>
      <c r="C153" s="303"/>
      <c r="D153" s="304"/>
      <c r="E153" s="302"/>
      <c r="F153" s="302"/>
      <c r="I153" s="420"/>
      <c r="J153" s="306"/>
      <c r="K153" s="303"/>
      <c r="L153" s="304"/>
      <c r="M153" s="302"/>
      <c r="N153" s="302"/>
    </row>
    <row r="154" spans="1:17" x14ac:dyDescent="0.25">
      <c r="A154" s="307">
        <f>D146-D145</f>
        <v>0.3256944444444444</v>
      </c>
      <c r="B154" s="482"/>
      <c r="C154" s="482"/>
      <c r="D154" s="482"/>
      <c r="E154" s="307">
        <f>SUM(E148:E153)</f>
        <v>0.10555555555555557</v>
      </c>
      <c r="F154" s="307">
        <f>SUM(F148:F153)</f>
        <v>0.20277777777777772</v>
      </c>
      <c r="I154" s="433">
        <f>L146-L145</f>
        <v>0.33333333333333331</v>
      </c>
      <c r="J154" s="482"/>
      <c r="K154" s="482"/>
      <c r="L154" s="482"/>
      <c r="M154" s="307">
        <f>SUM(M148:M153)</f>
        <v>6.5277777777777768E-2</v>
      </c>
      <c r="N154" s="307">
        <f>SUM(N148:N153)</f>
        <v>0.20833333333333331</v>
      </c>
      <c r="P154" s="400">
        <f>F154+N154</f>
        <v>0.41111111111111104</v>
      </c>
      <c r="Q154" s="388"/>
    </row>
    <row r="156" spans="1:17" ht="15" customHeight="1" x14ac:dyDescent="0.25">
      <c r="A156" s="484" t="s">
        <v>172</v>
      </c>
      <c r="B156" s="484"/>
      <c r="C156" s="298" t="s">
        <v>95</v>
      </c>
      <c r="D156" s="297">
        <f>IF(C156="Depot", (C159-(25/60/24)), (C159-(15/60/24)))</f>
        <v>0.37847222222222221</v>
      </c>
      <c r="E156" s="483" t="s">
        <v>173</v>
      </c>
      <c r="F156" s="483" t="s">
        <v>174</v>
      </c>
      <c r="I156" s="484" t="s">
        <v>172</v>
      </c>
      <c r="J156" s="484"/>
      <c r="K156" s="298" t="s">
        <v>95</v>
      </c>
      <c r="L156" s="297">
        <f>IF(K156="Depot", (K159-(25/60/24)), (K159-(15/60/24)))</f>
        <v>0.38472222222222219</v>
      </c>
      <c r="M156" s="483" t="s">
        <v>173</v>
      </c>
      <c r="N156" s="483" t="s">
        <v>174</v>
      </c>
    </row>
    <row r="157" spans="1:17" x14ac:dyDescent="0.25">
      <c r="A157" s="484" t="s">
        <v>176</v>
      </c>
      <c r="B157" s="484"/>
      <c r="C157" s="298" t="s">
        <v>95</v>
      </c>
      <c r="D157" s="297">
        <f>IF(D164&gt;0,IF(C157="Depot",D164+(20/24/60),D164+(10/60/24)),IF(D163&gt;0,IF(C157="Depot",D163+(20/24/60),D163+(10/60/24)),IF(D162&gt;0,IF(C157="Depot",D162+(20/24/60),D162+(10/60/24)),IF(D161&gt;0,IF(C157="Depot",D161+(20/24/60),D161+(10/60/24)),IF(D160&gt;0,IF(C157="Depot",D160+(20/24/60),D160+(10/60/24)),IF(D159&gt;0,IF(C157="Depot",D159+(20/24/60),D159+(10/60/24))))))))</f>
        <v>0.67291666666666661</v>
      </c>
      <c r="E157" s="483"/>
      <c r="F157" s="483"/>
      <c r="I157" s="484" t="s">
        <v>176</v>
      </c>
      <c r="J157" s="484"/>
      <c r="K157" s="298" t="s">
        <v>95</v>
      </c>
      <c r="L157" s="297">
        <f>IF(L164&gt;0,IF(K157="Depot",L164+(20/24/60),L164+(10/60/24)),IF(L163&gt;0,IF(K157="Depot",L163+(20/24/60),L163+(10/60/24)),IF(L162&gt;0,IF(K157="Depot",L162+(20/24/60),L162+(10/60/24)),IF(L161&gt;0,IF(K157="Depot",L161+(20/24/60),L161+(10/60/24)),IF(L160&gt;0,IF(K157="Depot",L160+(20/24/60),L160+(10/60/24)),IF(L159&gt;0,IF(K157="Depot",L159+(20/24/60),L159+(10/60/24))))))))</f>
        <v>0.70833333333333326</v>
      </c>
      <c r="M157" s="483"/>
      <c r="N157" s="483"/>
    </row>
    <row r="158" spans="1:17" x14ac:dyDescent="0.25">
      <c r="A158" s="420" t="s">
        <v>177</v>
      </c>
      <c r="B158" s="420" t="s">
        <v>178</v>
      </c>
      <c r="C158" s="298" t="s">
        <v>179</v>
      </c>
      <c r="D158" s="297" t="s">
        <v>180</v>
      </c>
      <c r="E158" s="483"/>
      <c r="F158" s="483"/>
      <c r="I158" s="420" t="s">
        <v>177</v>
      </c>
      <c r="J158" s="420" t="s">
        <v>178</v>
      </c>
      <c r="K158" s="298" t="s">
        <v>179</v>
      </c>
      <c r="L158" s="297" t="s">
        <v>180</v>
      </c>
      <c r="M158" s="483"/>
      <c r="N158" s="483"/>
    </row>
    <row r="159" spans="1:17" x14ac:dyDescent="0.25">
      <c r="A159" s="485">
        <v>33</v>
      </c>
      <c r="B159" s="362"/>
      <c r="C159" s="301">
        <v>0.3888888888888889</v>
      </c>
      <c r="D159" s="301">
        <v>0.45694444444444443</v>
      </c>
      <c r="E159" s="302">
        <f>C160-D159</f>
        <v>5.694444444444452E-2</v>
      </c>
      <c r="F159" s="302">
        <f>D159-C159</f>
        <v>6.8055555555555536E-2</v>
      </c>
      <c r="I159" s="485">
        <v>34</v>
      </c>
      <c r="J159" s="309"/>
      <c r="K159" s="301">
        <v>0.39513888888888887</v>
      </c>
      <c r="L159" s="301">
        <v>0.49652777777777773</v>
      </c>
      <c r="M159" s="302">
        <f>K160-L159</f>
        <v>3.0555555555555614E-2</v>
      </c>
      <c r="N159" s="302">
        <f>L159-K159</f>
        <v>0.10138888888888886</v>
      </c>
    </row>
    <row r="160" spans="1:17" x14ac:dyDescent="0.25">
      <c r="A160" s="486"/>
      <c r="B160" s="363"/>
      <c r="C160" s="303">
        <v>0.51388888888888895</v>
      </c>
      <c r="D160" s="304">
        <v>0.54722222222222217</v>
      </c>
      <c r="E160" s="302">
        <f>C161-D160</f>
        <v>1.736111111111116E-2</v>
      </c>
      <c r="F160" s="302">
        <f>D160-C160</f>
        <v>3.3333333333333215E-2</v>
      </c>
      <c r="I160" s="486"/>
      <c r="J160" s="306"/>
      <c r="K160" s="303">
        <v>0.52708333333333335</v>
      </c>
      <c r="L160" s="304">
        <v>0.56041666666666667</v>
      </c>
      <c r="M160" s="302">
        <f>K161-L160</f>
        <v>3.9583333333333304E-2</v>
      </c>
      <c r="N160" s="302">
        <f>L160-K160</f>
        <v>3.3333333333333326E-2</v>
      </c>
    </row>
    <row r="161" spans="1:17" x14ac:dyDescent="0.25">
      <c r="A161" s="487"/>
      <c r="B161" s="364"/>
      <c r="C161" s="305">
        <v>0.56458333333333333</v>
      </c>
      <c r="D161" s="297">
        <v>0.66597222222222219</v>
      </c>
      <c r="E161" s="302"/>
      <c r="F161" s="302">
        <f>D161-C161</f>
        <v>0.10138888888888886</v>
      </c>
      <c r="I161" s="487"/>
      <c r="J161" s="306"/>
      <c r="K161" s="305">
        <v>0.6</v>
      </c>
      <c r="L161" s="297">
        <v>0.70138888888888884</v>
      </c>
      <c r="M161" s="302"/>
      <c r="N161" s="302">
        <f>L161-K161</f>
        <v>0.10138888888888886</v>
      </c>
    </row>
    <row r="162" spans="1:17" x14ac:dyDescent="0.25">
      <c r="A162" s="382">
        <v>33</v>
      </c>
      <c r="B162" s="306"/>
      <c r="C162" s="303"/>
      <c r="D162" s="304"/>
      <c r="E162" s="302"/>
      <c r="F162" s="302"/>
      <c r="I162" s="382">
        <v>34</v>
      </c>
      <c r="J162" s="306"/>
      <c r="K162" s="303"/>
      <c r="L162" s="304"/>
      <c r="M162" s="302"/>
      <c r="N162" s="302"/>
    </row>
    <row r="163" spans="1:17" x14ac:dyDescent="0.25">
      <c r="A163" s="438">
        <v>34</v>
      </c>
      <c r="B163" s="306"/>
      <c r="C163" s="305"/>
      <c r="D163" s="297"/>
      <c r="E163" s="302"/>
      <c r="F163" s="302"/>
      <c r="I163" s="438">
        <v>36</v>
      </c>
      <c r="J163" s="306"/>
      <c r="K163" s="305"/>
      <c r="L163" s="297"/>
      <c r="M163" s="302"/>
      <c r="N163" s="302"/>
    </row>
    <row r="164" spans="1:17" x14ac:dyDescent="0.25">
      <c r="A164" s="420"/>
      <c r="B164" s="306"/>
      <c r="C164" s="303"/>
      <c r="D164" s="304"/>
      <c r="E164" s="302"/>
      <c r="F164" s="302"/>
      <c r="I164" s="420"/>
      <c r="J164" s="306"/>
      <c r="K164" s="303"/>
      <c r="L164" s="304"/>
      <c r="M164" s="302"/>
      <c r="N164" s="302"/>
    </row>
    <row r="165" spans="1:17" x14ac:dyDescent="0.25">
      <c r="A165" s="307">
        <f>D157-D156</f>
        <v>0.2944444444444444</v>
      </c>
      <c r="B165" s="482"/>
      <c r="C165" s="482"/>
      <c r="D165" s="482"/>
      <c r="E165" s="307">
        <f>SUM(E159:E164)</f>
        <v>7.430555555555568E-2</v>
      </c>
      <c r="F165" s="307">
        <f>SUM(F159:F164)</f>
        <v>0.20277777777777761</v>
      </c>
      <c r="I165" s="307">
        <f>L157-L156</f>
        <v>0.32361111111111107</v>
      </c>
      <c r="J165" s="482"/>
      <c r="K165" s="482"/>
      <c r="L165" s="482"/>
      <c r="M165" s="307">
        <f>SUM(M159:M164)</f>
        <v>7.0138888888888917E-2</v>
      </c>
      <c r="N165" s="307">
        <f>SUM(N159:N164)</f>
        <v>0.23611111111111105</v>
      </c>
      <c r="P165" s="400">
        <f>F165+N165</f>
        <v>0.43888888888888866</v>
      </c>
      <c r="Q165" s="388"/>
    </row>
    <row r="167" spans="1:17" ht="15" customHeight="1" x14ac:dyDescent="0.25">
      <c r="A167" s="484" t="s">
        <v>172</v>
      </c>
      <c r="B167" s="484"/>
      <c r="C167" s="298" t="s">
        <v>95</v>
      </c>
      <c r="D167" s="297">
        <f>IF(C167="Depot", (C170-(25/60/24)), (C170-(15/60/24)))</f>
        <v>0.38750000000000001</v>
      </c>
      <c r="E167" s="483" t="s">
        <v>173</v>
      </c>
      <c r="F167" s="483" t="s">
        <v>174</v>
      </c>
      <c r="I167" s="484" t="s">
        <v>172</v>
      </c>
      <c r="J167" s="484"/>
      <c r="K167" s="298" t="s">
        <v>95</v>
      </c>
      <c r="L167" s="297">
        <f>IF(K167="Depot", (K170-(25/60/24)), (K170-(15/60/24)))</f>
        <v>0.39374999999999993</v>
      </c>
      <c r="M167" s="483" t="s">
        <v>173</v>
      </c>
      <c r="N167" s="483" t="s">
        <v>174</v>
      </c>
    </row>
    <row r="168" spans="1:17" x14ac:dyDescent="0.25">
      <c r="A168" s="484" t="s">
        <v>176</v>
      </c>
      <c r="B168" s="484"/>
      <c r="C168" s="298" t="s">
        <v>95</v>
      </c>
      <c r="D168" s="297">
        <f>IF(D175&gt;0,IF(C168="Depot",D175+(20/24/60),D175+(10/60/24)),IF(D174&gt;0,IF(C168="Depot",D174+(20/24/60),D174+(10/60/24)),IF(D173&gt;0,IF(C168="Depot",D173+(20/24/60),D173+(10/60/24)),IF(D172&gt;0,IF(C168="Depot",D172+(20/24/60),D172+(10/60/24)),IF(D171&gt;0,IF(C168="Depot",D171+(20/24/60),D171+(10/60/24)),IF(D170&gt;0,IF(C168="Depot",D170+(20/24/60),D170+(10/60/24))))))))</f>
        <v>0.71250000000000002</v>
      </c>
      <c r="E168" s="483"/>
      <c r="F168" s="483"/>
      <c r="I168" s="484" t="s">
        <v>176</v>
      </c>
      <c r="J168" s="484"/>
      <c r="K168" s="298" t="s">
        <v>95</v>
      </c>
      <c r="L168" s="297">
        <f>IF(L175&gt;0,IF(K168="Depot",L175+(20/24/60),L175+(10/60/24)),IF(L174&gt;0,IF(K168="Depot",L174+(20/24/60),L174+(10/60/24)),IF(L173&gt;0,IF(K168="Depot",L173+(20/24/60),L173+(10/60/24)),IF(L172&gt;0,IF(K168="Depot",L172+(20/24/60),L172+(10/60/24)),IF(L171&gt;0,IF(K168="Depot",L171+(20/24/60),L171+(10/60/24)),IF(L170&gt;0,IF(K168="Depot",L170+(20/24/60),L170+(10/60/24))))))))</f>
        <v>0.71666666666666667</v>
      </c>
      <c r="M168" s="483"/>
      <c r="N168" s="483"/>
    </row>
    <row r="169" spans="1:17" x14ac:dyDescent="0.25">
      <c r="A169" s="420" t="s">
        <v>177</v>
      </c>
      <c r="B169" s="420" t="s">
        <v>178</v>
      </c>
      <c r="C169" s="298" t="s">
        <v>179</v>
      </c>
      <c r="D169" s="297" t="s">
        <v>180</v>
      </c>
      <c r="E169" s="483"/>
      <c r="F169" s="483"/>
      <c r="I169" s="420" t="s">
        <v>177</v>
      </c>
      <c r="J169" s="420" t="s">
        <v>178</v>
      </c>
      <c r="K169" s="298" t="s">
        <v>179</v>
      </c>
      <c r="L169" s="297" t="s">
        <v>180</v>
      </c>
      <c r="M169" s="483"/>
      <c r="N169" s="483"/>
    </row>
    <row r="170" spans="1:17" x14ac:dyDescent="0.25">
      <c r="A170" s="485">
        <v>36</v>
      </c>
      <c r="B170" s="313"/>
      <c r="C170" s="301">
        <v>0.3979166666666667</v>
      </c>
      <c r="D170" s="301">
        <v>0.46597222222222223</v>
      </c>
      <c r="E170" s="302">
        <f>C171-D170</f>
        <v>8.333333333333337E-2</v>
      </c>
      <c r="F170" s="302">
        <f>D170-C170</f>
        <v>6.8055555555555536E-2</v>
      </c>
      <c r="I170" s="485">
        <v>37</v>
      </c>
      <c r="J170" s="309"/>
      <c r="K170" s="301">
        <v>0.40416666666666662</v>
      </c>
      <c r="L170" s="301">
        <v>0.50555555555555554</v>
      </c>
      <c r="M170" s="302">
        <f>K171-L170</f>
        <v>5.0694444444444486E-2</v>
      </c>
      <c r="N170" s="302">
        <f>L170-K170</f>
        <v>0.10138888888888892</v>
      </c>
    </row>
    <row r="171" spans="1:17" x14ac:dyDescent="0.25">
      <c r="A171" s="486"/>
      <c r="B171" s="314"/>
      <c r="C171" s="303">
        <v>0.5493055555555556</v>
      </c>
      <c r="D171" s="301">
        <v>0.65069444444444446</v>
      </c>
      <c r="E171" s="302">
        <f>C172-D171</f>
        <v>2.1527777777777701E-2</v>
      </c>
      <c r="F171" s="302">
        <f>D171-C171</f>
        <v>0.10138888888888886</v>
      </c>
      <c r="I171" s="486"/>
      <c r="J171" s="309"/>
      <c r="K171" s="301">
        <v>0.55625000000000002</v>
      </c>
      <c r="L171" s="301">
        <v>0.65694444444444444</v>
      </c>
      <c r="M171" s="302">
        <f>K172-L171</f>
        <v>2.0138888888888928E-2</v>
      </c>
      <c r="N171" s="302">
        <f>L171-K171</f>
        <v>0.10069444444444442</v>
      </c>
    </row>
    <row r="172" spans="1:17" x14ac:dyDescent="0.25">
      <c r="A172" s="487"/>
      <c r="B172" s="315"/>
      <c r="C172" s="305">
        <v>0.67222222222222217</v>
      </c>
      <c r="D172" s="298">
        <v>0.7055555555555556</v>
      </c>
      <c r="E172" s="302">
        <f>C173-D172</f>
        <v>-0.7055555555555556</v>
      </c>
      <c r="F172" s="302">
        <f>D172-C172</f>
        <v>3.3333333333333437E-2</v>
      </c>
      <c r="I172" s="487"/>
      <c r="J172" s="306"/>
      <c r="K172" s="303">
        <v>0.67708333333333337</v>
      </c>
      <c r="L172" s="304">
        <v>0.70972222222222225</v>
      </c>
      <c r="M172" s="302">
        <f>K173-L172</f>
        <v>-0.70972222222222225</v>
      </c>
      <c r="N172" s="302">
        <f>L172-K172</f>
        <v>3.2638888888888884E-2</v>
      </c>
    </row>
    <row r="173" spans="1:17" x14ac:dyDescent="0.25">
      <c r="A173" s="382">
        <v>36</v>
      </c>
      <c r="B173" s="309"/>
      <c r="C173" s="303"/>
      <c r="D173" s="301"/>
      <c r="E173" s="302"/>
      <c r="F173" s="302"/>
      <c r="I173" s="382">
        <v>37</v>
      </c>
      <c r="J173" s="306"/>
      <c r="K173" s="303"/>
      <c r="L173" s="304"/>
      <c r="M173" s="302"/>
      <c r="N173" s="302">
        <f>L173-K173</f>
        <v>0</v>
      </c>
    </row>
    <row r="174" spans="1:17" x14ac:dyDescent="0.25">
      <c r="A174" s="438">
        <v>37</v>
      </c>
      <c r="B174" s="309"/>
      <c r="C174" s="305"/>
      <c r="D174" s="298"/>
      <c r="E174" s="302"/>
      <c r="F174" s="302"/>
      <c r="I174" s="438">
        <v>38</v>
      </c>
      <c r="J174" s="306"/>
      <c r="K174" s="305"/>
      <c r="L174" s="297"/>
      <c r="M174" s="302"/>
      <c r="N174" s="302"/>
    </row>
    <row r="175" spans="1:17" x14ac:dyDescent="0.25">
      <c r="A175" s="420"/>
      <c r="B175" s="306"/>
      <c r="C175" s="303"/>
      <c r="D175" s="304"/>
      <c r="E175" s="302"/>
      <c r="F175" s="302"/>
      <c r="I175" s="420"/>
      <c r="J175" s="306"/>
      <c r="K175" s="303"/>
      <c r="L175" s="304"/>
      <c r="M175" s="302"/>
      <c r="N175" s="302"/>
    </row>
    <row r="176" spans="1:17" x14ac:dyDescent="0.25">
      <c r="A176" s="307">
        <f>D168-D167</f>
        <v>0.32500000000000001</v>
      </c>
      <c r="B176" s="482"/>
      <c r="C176" s="482"/>
      <c r="D176" s="482"/>
      <c r="E176" s="307">
        <f>SUM(E170:E175)</f>
        <v>-0.60069444444444453</v>
      </c>
      <c r="F176" s="307">
        <f>SUM(F170:F175)</f>
        <v>0.20277777777777783</v>
      </c>
      <c r="I176" s="307">
        <f>L168-L167</f>
        <v>0.32291666666666674</v>
      </c>
      <c r="J176" s="482"/>
      <c r="K176" s="482"/>
      <c r="L176" s="482"/>
      <c r="M176" s="307">
        <f>SUM(M170:M175)</f>
        <v>-0.63888888888888884</v>
      </c>
      <c r="N176" s="307">
        <f>SUM(N170:N175)</f>
        <v>0.23472222222222222</v>
      </c>
      <c r="P176" s="400">
        <f>F176+N176</f>
        <v>0.43750000000000006</v>
      </c>
      <c r="Q176" s="388"/>
    </row>
    <row r="178" spans="1:17" ht="15" customHeight="1" x14ac:dyDescent="0.25">
      <c r="A178" s="484" t="s">
        <v>172</v>
      </c>
      <c r="B178" s="484"/>
      <c r="C178" s="298" t="s">
        <v>95</v>
      </c>
      <c r="D178" s="297">
        <f>IF(C178="Depot", (C181-(25/60/24)), (C181-(15/60/24)))</f>
        <v>0.39583333333333331</v>
      </c>
      <c r="E178" s="483" t="s">
        <v>173</v>
      </c>
      <c r="F178" s="483" t="s">
        <v>174</v>
      </c>
      <c r="I178" s="484" t="s">
        <v>172</v>
      </c>
      <c r="J178" s="484"/>
      <c r="K178" s="298" t="s">
        <v>95</v>
      </c>
      <c r="L178" s="297">
        <f>IF(K178="Depot", (K181-(25/60/24)), (K181-(15/60/24)))</f>
        <v>0.3979166666666667</v>
      </c>
      <c r="M178" s="483" t="s">
        <v>173</v>
      </c>
      <c r="N178" s="483" t="s">
        <v>174</v>
      </c>
    </row>
    <row r="179" spans="1:17" x14ac:dyDescent="0.25">
      <c r="A179" s="484" t="s">
        <v>176</v>
      </c>
      <c r="B179" s="484"/>
      <c r="C179" s="298" t="s">
        <v>95</v>
      </c>
      <c r="D179" s="297">
        <f>IF(D186&gt;0,IF(C179="Depot",D186+(20/24/60),D186+(10/60/24)),IF(D185&gt;0,IF(C179="Depot",D185+(20/24/60),D185+(10/60/24)),IF(D184&gt;0,IF(C179="Depot",D184+(20/24/60),D184+(10/60/24)),IF(D183&gt;0,IF(C179="Depot",D183+(20/24/60),D183+(10/60/24)),IF(D182&gt;0,IF(C179="Depot",D182+(20/24/60),D182+(10/60/24)),IF(D181&gt;0,IF(C179="Depot",D181+(20/24/60),D181+(10/60/24))))))))</f>
        <v>0.72569444444444442</v>
      </c>
      <c r="E179" s="483"/>
      <c r="F179" s="483"/>
      <c r="I179" s="484" t="s">
        <v>176</v>
      </c>
      <c r="J179" s="484"/>
      <c r="K179" s="298" t="s">
        <v>95</v>
      </c>
      <c r="L179" s="297">
        <f>IF(L186&gt;0,IF(K179="Depot",L186+(20/24/60),L186+(10/60/24)),IF(L185&gt;0,IF(K179="Depot",L185+(20/24/60),L185+(10/60/24)),IF(L184&gt;0,IF(K179="Depot",L184+(20/24/60),L184+(10/60/24)),IF(L183&gt;0,IF(K179="Depot",L183+(20/24/60),L183+(10/60/24)),IF(L182&gt;0,IF(K179="Depot",L182+(20/24/60),L182+(10/60/24)),IF(L181&gt;0,IF(K179="Depot",L181+(20/24/60),L181+(10/60/24))))))))</f>
        <v>0.69930555555555551</v>
      </c>
      <c r="M179" s="483"/>
      <c r="N179" s="483"/>
    </row>
    <row r="180" spans="1:17" x14ac:dyDescent="0.25">
      <c r="A180" s="420" t="s">
        <v>177</v>
      </c>
      <c r="B180" s="420" t="s">
        <v>178</v>
      </c>
      <c r="C180" s="298" t="s">
        <v>179</v>
      </c>
      <c r="D180" s="297" t="s">
        <v>180</v>
      </c>
      <c r="E180" s="483"/>
      <c r="F180" s="483"/>
      <c r="I180" s="420" t="s">
        <v>177</v>
      </c>
      <c r="J180" s="420" t="s">
        <v>178</v>
      </c>
      <c r="K180" s="298" t="s">
        <v>179</v>
      </c>
      <c r="L180" s="297" t="s">
        <v>180</v>
      </c>
      <c r="M180" s="483"/>
      <c r="N180" s="483"/>
    </row>
    <row r="181" spans="1:17" x14ac:dyDescent="0.25">
      <c r="A181" s="485">
        <v>38</v>
      </c>
      <c r="B181" s="309"/>
      <c r="C181" s="301">
        <v>0.40625</v>
      </c>
      <c r="D181" s="301">
        <v>0.47430555555555554</v>
      </c>
      <c r="E181" s="360">
        <f>C182-D181</f>
        <v>9.2361111111111116E-2</v>
      </c>
      <c r="F181" s="302">
        <f>D181-C181</f>
        <v>6.8055555555555536E-2</v>
      </c>
      <c r="I181" s="485">
        <v>39</v>
      </c>
      <c r="J181" s="309"/>
      <c r="K181" s="301">
        <v>0.40833333333333338</v>
      </c>
      <c r="L181" s="301">
        <v>0.50972222222222219</v>
      </c>
      <c r="M181" s="302">
        <f>K182-L181</f>
        <v>8.1250000000000044E-2</v>
      </c>
      <c r="N181" s="302">
        <f>L181-K181</f>
        <v>0.10138888888888881</v>
      </c>
    </row>
    <row r="182" spans="1:17" x14ac:dyDescent="0.25">
      <c r="A182" s="486"/>
      <c r="B182" s="309"/>
      <c r="C182" s="303">
        <v>0.56666666666666665</v>
      </c>
      <c r="D182" s="301">
        <v>0.6</v>
      </c>
      <c r="E182" s="302">
        <f>C183-D182</f>
        <v>1.736111111111116E-2</v>
      </c>
      <c r="F182" s="302">
        <f>D182-C182</f>
        <v>3.3333333333333326E-2</v>
      </c>
      <c r="I182" s="486"/>
      <c r="J182" s="431">
        <v>33</v>
      </c>
      <c r="K182" s="303">
        <v>0.59097222222222223</v>
      </c>
      <c r="L182" s="301">
        <v>0.69236111111111109</v>
      </c>
      <c r="M182" s="302">
        <f>K183-L182</f>
        <v>-0.69236111111111109</v>
      </c>
      <c r="N182" s="302">
        <f>L182-K182</f>
        <v>0.10138888888888886</v>
      </c>
    </row>
    <row r="183" spans="1:17" x14ac:dyDescent="0.25">
      <c r="A183" s="487"/>
      <c r="B183" s="309"/>
      <c r="C183" s="305">
        <v>0.61736111111111114</v>
      </c>
      <c r="D183" s="298">
        <v>0.71875</v>
      </c>
      <c r="E183" s="302">
        <f>C184-D183</f>
        <v>-0.71875</v>
      </c>
      <c r="F183" s="302">
        <f>D183-C183</f>
        <v>0.10138888888888886</v>
      </c>
      <c r="I183" s="487"/>
      <c r="J183" s="306"/>
      <c r="K183" s="303"/>
      <c r="L183" s="304"/>
      <c r="M183" s="302"/>
      <c r="N183" s="302">
        <f>L183-K183</f>
        <v>0</v>
      </c>
    </row>
    <row r="184" spans="1:17" x14ac:dyDescent="0.25">
      <c r="A184" s="382">
        <v>38</v>
      </c>
      <c r="B184" s="309"/>
      <c r="C184" s="303"/>
      <c r="D184" s="301"/>
      <c r="E184" s="302"/>
      <c r="F184" s="302">
        <f>D184-C184</f>
        <v>0</v>
      </c>
      <c r="I184" s="382">
        <v>39</v>
      </c>
      <c r="J184" s="306"/>
      <c r="K184" s="303"/>
      <c r="L184" s="304"/>
      <c r="M184" s="302"/>
      <c r="N184" s="302"/>
    </row>
    <row r="185" spans="1:17" x14ac:dyDescent="0.25">
      <c r="A185" s="438">
        <v>39</v>
      </c>
      <c r="B185" s="306"/>
      <c r="C185" s="305"/>
      <c r="D185" s="297"/>
      <c r="E185" s="302"/>
      <c r="F185" s="302"/>
      <c r="I185" s="438">
        <v>40</v>
      </c>
      <c r="J185" s="306"/>
      <c r="K185" s="301"/>
      <c r="L185" s="301"/>
      <c r="M185" s="302"/>
      <c r="N185" s="302"/>
    </row>
    <row r="186" spans="1:17" x14ac:dyDescent="0.25">
      <c r="A186" s="420"/>
      <c r="B186" s="306"/>
      <c r="C186" s="303"/>
      <c r="D186" s="304"/>
      <c r="E186" s="302"/>
      <c r="F186" s="302"/>
      <c r="I186" s="420"/>
      <c r="J186" s="306"/>
      <c r="K186" s="303"/>
      <c r="L186" s="304"/>
      <c r="M186" s="302"/>
      <c r="N186" s="302"/>
    </row>
    <row r="187" spans="1:17" x14ac:dyDescent="0.25">
      <c r="A187" s="317">
        <f>D179-D178</f>
        <v>0.3298611111111111</v>
      </c>
      <c r="B187" s="482"/>
      <c r="C187" s="482"/>
      <c r="D187" s="482"/>
      <c r="E187" s="307">
        <f>SUM(E181:E186)</f>
        <v>-0.60902777777777772</v>
      </c>
      <c r="F187" s="367">
        <f>SUM(F181:F186)</f>
        <v>0.20277777777777772</v>
      </c>
      <c r="I187" s="307">
        <f>L179-L178</f>
        <v>0.30138888888888882</v>
      </c>
      <c r="J187" s="482"/>
      <c r="K187" s="482"/>
      <c r="L187" s="482"/>
      <c r="M187" s="307">
        <f>SUM(M181:M186)</f>
        <v>-0.61111111111111105</v>
      </c>
      <c r="N187" s="317">
        <f>SUM(N181:N186)</f>
        <v>0.20277777777777767</v>
      </c>
      <c r="P187" s="400">
        <f>F187+N187</f>
        <v>0.40555555555555539</v>
      </c>
      <c r="Q187" s="388"/>
    </row>
    <row r="189" spans="1:17" ht="15" customHeight="1" x14ac:dyDescent="0.25">
      <c r="A189" s="484" t="s">
        <v>172</v>
      </c>
      <c r="B189" s="484"/>
      <c r="C189" s="298" t="s">
        <v>95</v>
      </c>
      <c r="D189" s="297">
        <f>IF(C189="Depot", (C192-(25/60/24)), (C192-(15/60/24)))</f>
        <v>0.40694444444444444</v>
      </c>
      <c r="E189" s="483" t="s">
        <v>173</v>
      </c>
      <c r="F189" s="483" t="s">
        <v>174</v>
      </c>
      <c r="I189" s="484" t="s">
        <v>172</v>
      </c>
      <c r="J189" s="484"/>
      <c r="K189" s="298" t="s">
        <v>95</v>
      </c>
      <c r="L189" s="297">
        <f>IF(K189="Depot", (K192-(25/60/24)), (K192-(15/60/24)))</f>
        <v>0.37152777777777773</v>
      </c>
      <c r="M189" s="483" t="s">
        <v>173</v>
      </c>
      <c r="N189" s="483" t="s">
        <v>174</v>
      </c>
    </row>
    <row r="190" spans="1:17" x14ac:dyDescent="0.25">
      <c r="A190" s="484" t="s">
        <v>176</v>
      </c>
      <c r="B190" s="484"/>
      <c r="C190" s="298" t="s">
        <v>95</v>
      </c>
      <c r="D190" s="297">
        <f>IF(D197&gt;0,IF(C190="Depot",D197+(20/24/60),D197+(10/60/24)),IF(D196&gt;0,IF(C190="Depot",D196+(20/24/60),D196+(10/60/24)),IF(D195&gt;0,IF(C190="Depot",D195+(20/24/60),D195+(10/60/24)),IF(D194&gt;0,IF(C190="Depot",D194+(20/24/60),D194+(10/60/24)),IF(D193&gt;0,IF(C190="Depot",D193+(20/24/60),D193+(10/60/24)),IF(D192&gt;0,IF(C190="Depot",D192+(20/24/60),D192+(10/60/24))))))))</f>
        <v>0.71458333333333335</v>
      </c>
      <c r="E190" s="483"/>
      <c r="F190" s="483"/>
      <c r="I190" s="484" t="s">
        <v>176</v>
      </c>
      <c r="J190" s="484"/>
      <c r="K190" s="298" t="s">
        <v>95</v>
      </c>
      <c r="L190" s="297">
        <f>IF(L197&gt;0,IF(K190="Depot",L197+(20/24/60),L197+(10/60/24)),IF(L196&gt;0,IF(K190="Depot",L196+(20/24/60),L196+(10/60/24)),IF(L195&gt;0,IF(K190="Depot",L195+(20/24/60),L195+(10/60/24)),IF(L194&gt;0,IF(K190="Depot",L194+(20/24/60),L194+(10/60/24)),IF(L193&gt;0,IF(K190="Depot",L193+(20/24/60),L193+(10/60/24)),IF(L192&gt;0,IF(K190="Depot",L192+(20/24/60),L192+(10/60/24))))))))</f>
        <v>0.70347222222222217</v>
      </c>
      <c r="M190" s="483"/>
      <c r="N190" s="483"/>
    </row>
    <row r="191" spans="1:17" x14ac:dyDescent="0.25">
      <c r="A191" s="420" t="s">
        <v>177</v>
      </c>
      <c r="B191" s="420" t="s">
        <v>178</v>
      </c>
      <c r="C191" s="298" t="s">
        <v>179</v>
      </c>
      <c r="D191" s="297" t="s">
        <v>180</v>
      </c>
      <c r="E191" s="483"/>
      <c r="F191" s="483"/>
      <c r="I191" s="420" t="s">
        <v>177</v>
      </c>
      <c r="J191" s="420" t="s">
        <v>178</v>
      </c>
      <c r="K191" s="298" t="s">
        <v>179</v>
      </c>
      <c r="L191" s="297" t="s">
        <v>180</v>
      </c>
      <c r="M191" s="483"/>
      <c r="N191" s="483"/>
    </row>
    <row r="192" spans="1:17" x14ac:dyDescent="0.25">
      <c r="A192" s="485">
        <v>40</v>
      </c>
      <c r="B192" s="309"/>
      <c r="C192" s="301">
        <v>0.41736111111111113</v>
      </c>
      <c r="D192" s="301">
        <v>0.45069444444444445</v>
      </c>
      <c r="E192" s="302">
        <f>C193-D192</f>
        <v>5.4861111111111083E-2</v>
      </c>
      <c r="F192" s="302">
        <f>D192-C192</f>
        <v>3.3333333333333326E-2</v>
      </c>
      <c r="I192" s="485">
        <v>41</v>
      </c>
      <c r="J192" s="431">
        <v>5</v>
      </c>
      <c r="K192" s="303">
        <v>0.38194444444444442</v>
      </c>
      <c r="L192" s="304">
        <v>0.48333333333333334</v>
      </c>
      <c r="M192" s="302">
        <f>K193-L192</f>
        <v>0.11249999999999999</v>
      </c>
      <c r="N192" s="302">
        <f>L192-K192</f>
        <v>0.10138888888888892</v>
      </c>
    </row>
    <row r="193" spans="1:20" x14ac:dyDescent="0.25">
      <c r="A193" s="486"/>
      <c r="B193" s="306"/>
      <c r="C193" s="303">
        <v>0.50555555555555554</v>
      </c>
      <c r="D193" s="304">
        <v>0.60625000000000007</v>
      </c>
      <c r="E193" s="302">
        <f>C194-D193</f>
        <v>3.3333333333333215E-2</v>
      </c>
      <c r="F193" s="302">
        <f>D193-C193</f>
        <v>0.10069444444444453</v>
      </c>
      <c r="I193" s="486"/>
      <c r="J193" s="306">
        <v>40</v>
      </c>
      <c r="K193" s="305">
        <v>0.59583333333333333</v>
      </c>
      <c r="L193" s="297">
        <v>0.69652777777777775</v>
      </c>
      <c r="M193" s="302">
        <f>K194-L193</f>
        <v>-0.69652777777777775</v>
      </c>
      <c r="N193" s="302">
        <f>L193-K193</f>
        <v>0.10069444444444442</v>
      </c>
      <c r="Q193" s="431">
        <v>41</v>
      </c>
      <c r="R193" s="303">
        <v>0.59097222222222223</v>
      </c>
      <c r="S193" s="301">
        <v>0.69236111111111109</v>
      </c>
    </row>
    <row r="194" spans="1:20" x14ac:dyDescent="0.25">
      <c r="A194" s="487"/>
      <c r="B194" s="306"/>
      <c r="C194" s="305">
        <v>0.63958333333333328</v>
      </c>
      <c r="D194" s="298">
        <v>0.70763888888888893</v>
      </c>
      <c r="E194" s="302"/>
      <c r="F194" s="302">
        <f>D194-C194</f>
        <v>6.8055555555555647E-2</v>
      </c>
      <c r="I194" s="487"/>
      <c r="J194" s="357"/>
      <c r="K194" s="358"/>
      <c r="L194" s="359"/>
      <c r="M194" s="302"/>
      <c r="N194" s="302">
        <f>L194-K194</f>
        <v>0</v>
      </c>
    </row>
    <row r="195" spans="1:20" x14ac:dyDescent="0.25">
      <c r="A195" s="382">
        <v>40</v>
      </c>
      <c r="B195" s="306"/>
      <c r="C195" s="303"/>
      <c r="D195" s="304"/>
      <c r="E195" s="302"/>
      <c r="F195" s="302">
        <f>D195-C195</f>
        <v>0</v>
      </c>
      <c r="I195" s="382">
        <v>41</v>
      </c>
      <c r="J195" s="306"/>
      <c r="K195" s="303"/>
      <c r="L195" s="304"/>
      <c r="M195" s="302"/>
      <c r="N195" s="302">
        <f>L195-K195</f>
        <v>0</v>
      </c>
    </row>
    <row r="196" spans="1:20" x14ac:dyDescent="0.25">
      <c r="A196" s="438">
        <v>41</v>
      </c>
      <c r="B196" s="306"/>
      <c r="C196" s="305"/>
      <c r="D196" s="297"/>
      <c r="E196" s="302"/>
      <c r="F196" s="302"/>
      <c r="I196" s="438">
        <v>33</v>
      </c>
      <c r="J196" s="306"/>
      <c r="K196" s="305"/>
      <c r="L196" s="297"/>
      <c r="M196" s="302"/>
      <c r="N196" s="302"/>
    </row>
    <row r="197" spans="1:20" x14ac:dyDescent="0.25">
      <c r="A197" s="420"/>
      <c r="B197" s="306"/>
      <c r="C197" s="303"/>
      <c r="D197" s="304"/>
      <c r="E197" s="302"/>
      <c r="F197" s="302"/>
      <c r="I197" s="420"/>
      <c r="J197" s="306"/>
      <c r="K197" s="303"/>
      <c r="L197" s="304"/>
      <c r="M197" s="302"/>
      <c r="N197" s="302"/>
    </row>
    <row r="198" spans="1:20" x14ac:dyDescent="0.25">
      <c r="A198" s="367">
        <f>D190-D189</f>
        <v>0.30763888888888891</v>
      </c>
      <c r="B198" s="482"/>
      <c r="C198" s="482"/>
      <c r="D198" s="482"/>
      <c r="E198" s="307">
        <f>SUM(E192:E197)</f>
        <v>8.8194444444444298E-2</v>
      </c>
      <c r="F198" s="307">
        <f>SUM(F192:F197)</f>
        <v>0.2020833333333335</v>
      </c>
      <c r="I198" s="433">
        <f>L190-L189</f>
        <v>0.33194444444444443</v>
      </c>
      <c r="J198" s="482"/>
      <c r="K198" s="482"/>
      <c r="L198" s="482"/>
      <c r="M198" s="307">
        <f>SUM(M192:M197)</f>
        <v>-0.58402777777777781</v>
      </c>
      <c r="N198" s="307">
        <f>SUM(N192:N197)</f>
        <v>0.20208333333333334</v>
      </c>
      <c r="P198" s="400">
        <f>F198+N198</f>
        <v>0.40416666666666684</v>
      </c>
      <c r="Q198" s="388"/>
    </row>
    <row r="200" spans="1:20" s="262" customFormat="1" ht="15" customHeight="1" x14ac:dyDescent="0.25">
      <c r="A200" s="489" t="s">
        <v>172</v>
      </c>
      <c r="B200" s="489"/>
      <c r="C200" s="298" t="s">
        <v>95</v>
      </c>
      <c r="D200" s="298">
        <f>IF(C200="Depot", (C203-(25/60/24)), (C203-(15/60/24)))</f>
        <v>0.54166666666666674</v>
      </c>
      <c r="E200" s="493" t="s">
        <v>173</v>
      </c>
      <c r="F200" s="493" t="s">
        <v>174</v>
      </c>
      <c r="I200" s="489" t="s">
        <v>172</v>
      </c>
      <c r="J200" s="489"/>
      <c r="K200" s="298" t="s">
        <v>95</v>
      </c>
      <c r="L200" s="298">
        <f>IF(K200="Depot", (K203-(25/60/24)), (K203-(15/60/24)))</f>
        <v>0.55000000000000004</v>
      </c>
      <c r="M200" s="493" t="s">
        <v>173</v>
      </c>
      <c r="N200" s="493" t="s">
        <v>174</v>
      </c>
      <c r="P200" s="398"/>
      <c r="Q200" s="387"/>
    </row>
    <row r="201" spans="1:20" s="262" customFormat="1" x14ac:dyDescent="0.25">
      <c r="A201" s="489" t="s">
        <v>176</v>
      </c>
      <c r="B201" s="489"/>
      <c r="C201" s="298" t="s">
        <v>157</v>
      </c>
      <c r="D201" s="298">
        <f>IF(D208&gt;0,IF(C201="Depot",D208+(20/24/60),D208+(10/60/24)),IF(D207&gt;0,IF(C201="Depot",D207+(20/24/60),D207+(10/60/24)),IF(D206&gt;0,IF(C201="Depot",D206+(20/24/60),D206+(10/60/24)),IF(D205&gt;0,IF(C201="Depot",D205+(20/24/60),D205+(10/60/24)),IF(D204&gt;0,IF(C201="Depot",D204+(20/24/60),D204+(10/60/24)),IF(D203&gt;0,IF(C201="Depot",D203+(20/24/60),D203+(10/60/24))))))))</f>
        <v>0.87083333333333324</v>
      </c>
      <c r="E201" s="493"/>
      <c r="F201" s="493"/>
      <c r="I201" s="489" t="s">
        <v>176</v>
      </c>
      <c r="J201" s="489"/>
      <c r="K201" s="298" t="s">
        <v>95</v>
      </c>
      <c r="L201" s="298">
        <f>IF(L208&gt;0,IF(K201="Depot",L208+(20/24/60),L208+(10/60/24)),IF(L207&gt;0,IF(K201="Depot",L207+(20/24/60),L207+(10/60/24)),IF(L206&gt;0,IF(K201="Depot",L206+(20/24/60),L206+(10/60/24)),IF(L205&gt;0,IF(K201="Depot",L205+(20/24/60),L205+(10/60/24)),IF(L204&gt;0,IF(K201="Depot",L204+(20/24/60),L204+(10/60/24)),IF(L203&gt;0,IF(K201="Depot",L203+(20/24/60),L203+(10/60/24))))))))</f>
        <v>0.88194444444444442</v>
      </c>
      <c r="M201" s="493"/>
      <c r="N201" s="493"/>
      <c r="P201" s="398"/>
      <c r="Q201" s="387"/>
    </row>
    <row r="202" spans="1:20" s="262" customFormat="1" x14ac:dyDescent="0.25">
      <c r="A202" s="421" t="s">
        <v>177</v>
      </c>
      <c r="B202" s="421" t="s">
        <v>178</v>
      </c>
      <c r="C202" s="298" t="s">
        <v>179</v>
      </c>
      <c r="D202" s="298" t="s">
        <v>180</v>
      </c>
      <c r="E202" s="493"/>
      <c r="F202" s="493"/>
      <c r="I202" s="421" t="s">
        <v>177</v>
      </c>
      <c r="J202" s="421" t="s">
        <v>178</v>
      </c>
      <c r="K202" s="298" t="s">
        <v>179</v>
      </c>
      <c r="L202" s="298" t="s">
        <v>180</v>
      </c>
      <c r="M202" s="493"/>
      <c r="N202" s="493"/>
      <c r="P202" s="398"/>
      <c r="Q202" s="387"/>
    </row>
    <row r="203" spans="1:20" s="262" customFormat="1" x14ac:dyDescent="0.25">
      <c r="A203" s="485">
        <v>43</v>
      </c>
      <c r="B203" s="357" t="s">
        <v>200</v>
      </c>
      <c r="C203" s="374">
        <v>0.55208333333333337</v>
      </c>
      <c r="D203" s="374">
        <v>0.57291666666666663</v>
      </c>
      <c r="E203" s="302">
        <f>C204-D203</f>
        <v>4.9305555555555602E-2</v>
      </c>
      <c r="F203" s="302">
        <v>0</v>
      </c>
      <c r="I203" s="485">
        <v>44</v>
      </c>
      <c r="J203" s="431">
        <v>16</v>
      </c>
      <c r="K203" s="305">
        <v>0.56041666666666667</v>
      </c>
      <c r="L203" s="297">
        <v>0.62847222222222221</v>
      </c>
      <c r="M203" s="302">
        <f>K204-L203</f>
        <v>2.0138888888888928E-2</v>
      </c>
      <c r="N203" s="302">
        <f>L203-K203</f>
        <v>6.8055555555555536E-2</v>
      </c>
      <c r="P203" s="398"/>
      <c r="Q203" s="387"/>
    </row>
    <row r="204" spans="1:20" s="262" customFormat="1" x14ac:dyDescent="0.25">
      <c r="A204" s="486"/>
      <c r="B204" s="431">
        <v>44</v>
      </c>
      <c r="C204" s="301">
        <v>0.62222222222222223</v>
      </c>
      <c r="D204" s="301">
        <v>0.72291666666666676</v>
      </c>
      <c r="E204" s="302">
        <f>C205-D204</f>
        <v>2.6388888888888795E-2</v>
      </c>
      <c r="F204" s="302">
        <f>D204-C204</f>
        <v>0.10069444444444453</v>
      </c>
      <c r="I204" s="486"/>
      <c r="J204" s="309">
        <v>47</v>
      </c>
      <c r="K204" s="305">
        <v>0.64861111111111114</v>
      </c>
      <c r="L204" s="298">
        <v>0.71666666666666667</v>
      </c>
      <c r="M204" s="302">
        <f>K205-L204</f>
        <v>5.902777777777779E-2</v>
      </c>
      <c r="N204" s="302">
        <f>L204-K204</f>
        <v>6.8055555555555536E-2</v>
      </c>
      <c r="P204" s="398"/>
      <c r="Q204" s="387"/>
      <c r="R204" s="306">
        <v>64</v>
      </c>
      <c r="S204" s="303">
        <v>0.77569444444444446</v>
      </c>
      <c r="T204" s="301">
        <v>0.84375</v>
      </c>
    </row>
    <row r="205" spans="1:20" s="262" customFormat="1" x14ac:dyDescent="0.25">
      <c r="A205" s="487"/>
      <c r="B205" s="309"/>
      <c r="C205" s="303">
        <v>0.74930555555555556</v>
      </c>
      <c r="D205" s="301">
        <v>0.8569444444444444</v>
      </c>
      <c r="E205" s="302"/>
      <c r="F205" s="302">
        <f>D205-C205</f>
        <v>0.10763888888888884</v>
      </c>
      <c r="I205" s="487"/>
      <c r="J205" s="306">
        <v>64</v>
      </c>
      <c r="K205" s="303">
        <v>0.77569444444444446</v>
      </c>
      <c r="L205" s="301">
        <v>0.84375</v>
      </c>
      <c r="M205" s="302">
        <f>K206-L205</f>
        <v>1.736111111111116E-2</v>
      </c>
      <c r="N205" s="302">
        <f>L205-K205</f>
        <v>6.8055555555555536E-2</v>
      </c>
      <c r="P205" s="398"/>
      <c r="Q205" s="387"/>
    </row>
    <row r="206" spans="1:20" s="262" customFormat="1" x14ac:dyDescent="0.25">
      <c r="A206" s="382">
        <v>43</v>
      </c>
      <c r="B206" s="309"/>
      <c r="C206" s="303"/>
      <c r="D206" s="301"/>
      <c r="E206" s="302"/>
      <c r="F206" s="302"/>
      <c r="I206" s="382">
        <v>44</v>
      </c>
      <c r="J206" s="357" t="s">
        <v>223</v>
      </c>
      <c r="K206" s="374">
        <v>0.86111111111111116</v>
      </c>
      <c r="L206" s="374">
        <v>0.875</v>
      </c>
      <c r="M206" s="302"/>
      <c r="N206" s="302">
        <v>0</v>
      </c>
      <c r="P206" s="398"/>
      <c r="Q206" s="387"/>
    </row>
    <row r="207" spans="1:20" s="262" customFormat="1" x14ac:dyDescent="0.25">
      <c r="A207" s="421"/>
      <c r="B207" s="309"/>
      <c r="C207" s="305"/>
      <c r="D207" s="298"/>
      <c r="E207" s="302"/>
      <c r="F207" s="302"/>
      <c r="I207" s="421"/>
      <c r="J207" s="306"/>
      <c r="K207" s="305"/>
      <c r="L207" s="298"/>
      <c r="M207" s="302"/>
      <c r="N207" s="302"/>
      <c r="P207" s="398"/>
      <c r="Q207" s="387"/>
    </row>
    <row r="208" spans="1:20" s="262" customFormat="1" x14ac:dyDescent="0.25">
      <c r="A208" s="421"/>
      <c r="B208" s="309"/>
      <c r="C208" s="303"/>
      <c r="D208" s="301"/>
      <c r="E208" s="302"/>
      <c r="F208" s="302"/>
      <c r="I208" s="421"/>
      <c r="J208" s="306"/>
      <c r="K208" s="303"/>
      <c r="L208" s="301"/>
      <c r="M208" s="302"/>
      <c r="N208" s="302"/>
      <c r="P208" s="398"/>
      <c r="Q208" s="387"/>
    </row>
    <row r="209" spans="1:20" s="262" customFormat="1" x14ac:dyDescent="0.25">
      <c r="A209" s="317">
        <f>D201-D200</f>
        <v>0.3291666666666665</v>
      </c>
      <c r="B209" s="488"/>
      <c r="C209" s="488"/>
      <c r="D209" s="488"/>
      <c r="E209" s="317">
        <f>SUM(E203:E208)</f>
        <v>7.5694444444444398E-2</v>
      </c>
      <c r="F209" s="317">
        <f>SUM(F203:F208)</f>
        <v>0.20833333333333337</v>
      </c>
      <c r="I209" s="316">
        <f>L201-L200</f>
        <v>0.33194444444444438</v>
      </c>
      <c r="J209" s="488"/>
      <c r="K209" s="488"/>
      <c r="L209" s="488"/>
      <c r="M209" s="317">
        <f>SUM(M203:M208)</f>
        <v>9.6527777777777879E-2</v>
      </c>
      <c r="N209" s="317">
        <f>SUM(N203:N208)</f>
        <v>0.20416666666666661</v>
      </c>
      <c r="P209" s="400">
        <f>F209+N209</f>
        <v>0.41249999999999998</v>
      </c>
      <c r="Q209" s="388"/>
    </row>
    <row r="210" spans="1:20" s="262" customFormat="1" x14ac:dyDescent="0.25">
      <c r="P210" s="398"/>
      <c r="Q210" s="387"/>
    </row>
    <row r="211" spans="1:20" s="262" customFormat="1" ht="15" customHeight="1" x14ac:dyDescent="0.25">
      <c r="A211" s="489" t="s">
        <v>172</v>
      </c>
      <c r="B211" s="489"/>
      <c r="C211" s="298" t="s">
        <v>95</v>
      </c>
      <c r="D211" s="298">
        <f>IF(C211="Depot", (C214-(25/60/24)), (C214-(15/60/24)))</f>
        <v>0.57291666666666674</v>
      </c>
      <c r="E211" s="493" t="s">
        <v>173</v>
      </c>
      <c r="F211" s="493" t="s">
        <v>174</v>
      </c>
      <c r="I211" s="489" t="s">
        <v>172</v>
      </c>
      <c r="J211" s="489"/>
      <c r="K211" s="298" t="s">
        <v>95</v>
      </c>
      <c r="L211" s="298">
        <f>IF(K211="Depot", (K214-(25/60/24)), (K214-(15/60/24)))</f>
        <v>0.58750000000000002</v>
      </c>
      <c r="M211" s="493" t="s">
        <v>173</v>
      </c>
      <c r="N211" s="493" t="s">
        <v>174</v>
      </c>
      <c r="P211" s="398"/>
      <c r="Q211" s="387"/>
    </row>
    <row r="212" spans="1:20" s="262" customFormat="1" x14ac:dyDescent="0.25">
      <c r="A212" s="489" t="s">
        <v>176</v>
      </c>
      <c r="B212" s="489"/>
      <c r="C212" s="298" t="s">
        <v>157</v>
      </c>
      <c r="D212" s="298">
        <f>IF(D219&gt;0,IF(C212="Depot",D219+(20/24/60),D219+(10/60/24)),IF(D218&gt;0,IF(C212="Depot",D218+(20/24/60),D218+(10/60/24)),IF(D217&gt;0,IF(C212="Depot",D217+(20/24/60),D217+(10/60/24)),IF(D216&gt;0,IF(C212="Depot",D216+(20/24/60),D216+(10/60/24)),IF(D215&gt;0,IF(C212="Depot",D215+(20/24/60),D215+(10/60/24)),IF(D214&gt;0,IF(C212="Depot",D214+(20/24/60),D214+(10/60/24))))))))</f>
        <v>0.90208333333333324</v>
      </c>
      <c r="E212" s="493"/>
      <c r="F212" s="493"/>
      <c r="I212" s="489" t="s">
        <v>176</v>
      </c>
      <c r="J212" s="489"/>
      <c r="K212" s="296" t="s">
        <v>157</v>
      </c>
      <c r="L212" s="298">
        <f>IF(L219&gt;0,IF(K212="Depot",L219+(20/24/60),L219+(10/60/24)),IF(L218&gt;0,IF(K212="Depot",L218+(20/24/60),L218+(10/60/24)),IF(L217&gt;0,IF(K212="Depot",L217+(20/24/60),L217+(10/60/24)),IF(L216&gt;0,IF(K212="Depot",L216+(20/24/60),L216+(10/60/24)),IF(L215&gt;0,IF(K212="Depot",L215+(20/24/60),L215+(10/60/24)),IF(L214&gt;0,IF(K212="Depot",L214+(20/24/60),L214+(10/60/24))))))))</f>
        <v>0.91527777777777775</v>
      </c>
      <c r="M212" s="493"/>
      <c r="N212" s="493"/>
      <c r="P212" s="398"/>
      <c r="Q212" s="387"/>
    </row>
    <row r="213" spans="1:20" s="262" customFormat="1" x14ac:dyDescent="0.25">
      <c r="A213" s="421" t="s">
        <v>177</v>
      </c>
      <c r="B213" s="421" t="s">
        <v>178</v>
      </c>
      <c r="C213" s="298" t="s">
        <v>179</v>
      </c>
      <c r="D213" s="298" t="s">
        <v>180</v>
      </c>
      <c r="E213" s="493"/>
      <c r="F213" s="493"/>
      <c r="I213" s="421" t="s">
        <v>177</v>
      </c>
      <c r="J213" s="421" t="s">
        <v>178</v>
      </c>
      <c r="K213" s="298" t="s">
        <v>179</v>
      </c>
      <c r="L213" s="298" t="s">
        <v>180</v>
      </c>
      <c r="M213" s="493"/>
      <c r="N213" s="493"/>
      <c r="P213" s="398"/>
      <c r="Q213" s="387"/>
    </row>
    <row r="214" spans="1:20" s="262" customFormat="1" x14ac:dyDescent="0.25">
      <c r="A214" s="485">
        <v>45</v>
      </c>
      <c r="B214" s="357" t="s">
        <v>200</v>
      </c>
      <c r="C214" s="374">
        <v>0.58333333333333337</v>
      </c>
      <c r="D214" s="374">
        <v>0.61805555555555558</v>
      </c>
      <c r="E214" s="302">
        <f>C215-D214</f>
        <v>1.7361111111111049E-2</v>
      </c>
      <c r="F214" s="302">
        <v>0</v>
      </c>
      <c r="I214" s="485">
        <v>46</v>
      </c>
      <c r="J214" s="431">
        <v>12</v>
      </c>
      <c r="K214" s="305">
        <v>0.59791666666666665</v>
      </c>
      <c r="L214" s="297">
        <v>0.63055555555555554</v>
      </c>
      <c r="M214" s="302">
        <f>K215-L214</f>
        <v>2.0138888888888928E-2</v>
      </c>
      <c r="N214" s="302">
        <f>L214-K214</f>
        <v>3.2638888888888884E-2</v>
      </c>
      <c r="P214" s="398"/>
      <c r="Q214" s="387"/>
    </row>
    <row r="215" spans="1:20" s="262" customFormat="1" x14ac:dyDescent="0.25">
      <c r="A215" s="486"/>
      <c r="B215" s="309"/>
      <c r="C215" s="301">
        <v>0.63541666666666663</v>
      </c>
      <c r="D215" s="301">
        <v>0.73611111111111116</v>
      </c>
      <c r="E215" s="302">
        <f>C216-D215</f>
        <v>4.4444444444444398E-2</v>
      </c>
      <c r="F215" s="302">
        <f>D215-C215</f>
        <v>0.10069444444444453</v>
      </c>
      <c r="I215" s="486"/>
      <c r="J215" s="309"/>
      <c r="K215" s="301">
        <v>0.65069444444444446</v>
      </c>
      <c r="L215" s="301">
        <v>0.68333333333333324</v>
      </c>
      <c r="M215" s="302">
        <f>K216-L215</f>
        <v>4.4444444444444509E-2</v>
      </c>
      <c r="N215" s="302">
        <f>L215-K215</f>
        <v>3.2638888888888773E-2</v>
      </c>
      <c r="P215" s="398"/>
      <c r="Q215" s="387"/>
    </row>
    <row r="216" spans="1:20" s="262" customFormat="1" x14ac:dyDescent="0.25">
      <c r="A216" s="487"/>
      <c r="B216" s="309"/>
      <c r="C216" s="305">
        <v>0.78055555555555556</v>
      </c>
      <c r="D216" s="298">
        <v>0.8881944444444444</v>
      </c>
      <c r="E216" s="302">
        <f>C217-D216</f>
        <v>-0.8881944444444444</v>
      </c>
      <c r="F216" s="302">
        <f>D216-C216</f>
        <v>0.10763888888888884</v>
      </c>
      <c r="I216" s="487"/>
      <c r="J216" s="306"/>
      <c r="K216" s="305">
        <v>0.72777777777777775</v>
      </c>
      <c r="L216" s="298">
        <v>0.82847222222222217</v>
      </c>
      <c r="M216" s="302">
        <f>K217-L216</f>
        <v>3.3333333333333437E-2</v>
      </c>
      <c r="N216" s="302">
        <f>L216-K216</f>
        <v>0.10069444444444442</v>
      </c>
      <c r="P216" s="398"/>
      <c r="Q216" s="387"/>
    </row>
    <row r="217" spans="1:20" s="262" customFormat="1" x14ac:dyDescent="0.25">
      <c r="A217" s="382">
        <v>45</v>
      </c>
      <c r="B217" s="309"/>
      <c r="C217" s="305"/>
      <c r="D217" s="298"/>
      <c r="E217" s="302"/>
      <c r="F217" s="302">
        <f>D217-C217</f>
        <v>0</v>
      </c>
      <c r="I217" s="382">
        <v>46</v>
      </c>
      <c r="J217" s="306"/>
      <c r="K217" s="303">
        <v>0.8618055555555556</v>
      </c>
      <c r="L217" s="301">
        <v>0.90138888888888891</v>
      </c>
      <c r="M217" s="302"/>
      <c r="N217" s="302">
        <f>L217-K217</f>
        <v>3.9583333333333304E-2</v>
      </c>
      <c r="P217" s="398"/>
      <c r="Q217" s="387"/>
    </row>
    <row r="218" spans="1:20" s="262" customFormat="1" x14ac:dyDescent="0.25">
      <c r="A218" s="421"/>
      <c r="B218" s="309"/>
      <c r="C218" s="305"/>
      <c r="D218" s="298"/>
      <c r="E218" s="302"/>
      <c r="F218" s="302"/>
      <c r="I218" s="421"/>
      <c r="J218" s="306"/>
      <c r="K218" s="305"/>
      <c r="L218" s="298"/>
      <c r="M218" s="302"/>
      <c r="N218" s="302"/>
      <c r="P218" s="398"/>
      <c r="Q218" s="387"/>
    </row>
    <row r="219" spans="1:20" s="262" customFormat="1" x14ac:dyDescent="0.25">
      <c r="A219" s="421"/>
      <c r="B219" s="309"/>
      <c r="C219" s="303"/>
      <c r="D219" s="301"/>
      <c r="E219" s="302"/>
      <c r="F219" s="302"/>
      <c r="I219" s="421"/>
      <c r="J219" s="306"/>
      <c r="K219" s="303"/>
      <c r="L219" s="301"/>
      <c r="M219" s="302"/>
      <c r="N219" s="302"/>
      <c r="P219" s="398"/>
      <c r="Q219" s="387"/>
    </row>
    <row r="220" spans="1:20" s="262" customFormat="1" x14ac:dyDescent="0.25">
      <c r="A220" s="317">
        <f>D212-D211</f>
        <v>0.3291666666666665</v>
      </c>
      <c r="B220" s="488"/>
      <c r="C220" s="488"/>
      <c r="D220" s="488"/>
      <c r="E220" s="317">
        <f>SUM(E214:E219)</f>
        <v>-0.82638888888888895</v>
      </c>
      <c r="F220" s="317">
        <f>SUM(F214:F219)</f>
        <v>0.20833333333333337</v>
      </c>
      <c r="I220" s="376">
        <f>L212-L211</f>
        <v>0.32777777777777772</v>
      </c>
      <c r="J220" s="497"/>
      <c r="K220" s="497"/>
      <c r="L220" s="497"/>
      <c r="M220" s="317">
        <f>SUM(M214:M219)</f>
        <v>9.7916666666666874E-2</v>
      </c>
      <c r="N220" s="317">
        <f>SUM(N214:N219)</f>
        <v>0.20555555555555538</v>
      </c>
      <c r="P220" s="400">
        <f>F220+N220</f>
        <v>0.41388888888888875</v>
      </c>
      <c r="Q220" s="388"/>
    </row>
    <row r="221" spans="1:20" s="262" customFormat="1" x14ac:dyDescent="0.25">
      <c r="P221" s="398"/>
      <c r="Q221" s="387"/>
    </row>
    <row r="222" spans="1:20" s="262" customFormat="1" ht="15" customHeight="1" x14ac:dyDescent="0.25">
      <c r="A222" s="489" t="s">
        <v>172</v>
      </c>
      <c r="B222" s="489"/>
      <c r="C222" s="298" t="s">
        <v>95</v>
      </c>
      <c r="D222" s="298">
        <f>IF(C222="Depot", (C225-(25/60/24)), (C225-(15/60/24)))</f>
        <v>0.58680555555555558</v>
      </c>
      <c r="E222" s="493" t="s">
        <v>173</v>
      </c>
      <c r="F222" s="493" t="s">
        <v>174</v>
      </c>
      <c r="I222" s="489" t="s">
        <v>172</v>
      </c>
      <c r="J222" s="489"/>
      <c r="K222" s="298" t="s">
        <v>95</v>
      </c>
      <c r="L222" s="298">
        <f>IF(K222="Depot", (K225-(25/60/24)), (K225-(15/60/24)))</f>
        <v>0.59375</v>
      </c>
      <c r="M222" s="493" t="s">
        <v>173</v>
      </c>
      <c r="N222" s="493" t="s">
        <v>174</v>
      </c>
      <c r="P222" s="398"/>
      <c r="Q222" s="387"/>
      <c r="R222" s="309">
        <v>47</v>
      </c>
      <c r="S222" s="305">
        <v>0.64861111111111114</v>
      </c>
      <c r="T222" s="298">
        <v>0.71666666666666667</v>
      </c>
    </row>
    <row r="223" spans="1:20" s="262" customFormat="1" x14ac:dyDescent="0.25">
      <c r="A223" s="489" t="s">
        <v>176</v>
      </c>
      <c r="B223" s="489"/>
      <c r="C223" s="298" t="s">
        <v>95</v>
      </c>
      <c r="D223" s="298">
        <f>IF(D230&gt;0,IF(C223="Depot",D230+(20/24/60),D230+(10/60/24)),IF(D229&gt;0,IF(C223="Depot",D229+(20/24/60),D229+(10/60/24)),IF(D228&gt;0,IF(C223="Depot",D228+(20/24/60),D228+(10/60/24)),IF(D227&gt;0,IF(C223="Depot",D227+(20/24/60),D227+(10/60/24)),IF(D226&gt;0,IF(C223="Depot",D226+(20/24/60),D226+(10/60/24)),IF(D225&gt;0,IF(C223="Depot",D225+(20/24/60),D225+(10/60/24))))))))</f>
        <v>0.9194444444444444</v>
      </c>
      <c r="E223" s="493"/>
      <c r="F223" s="493"/>
      <c r="I223" s="489" t="s">
        <v>176</v>
      </c>
      <c r="J223" s="489"/>
      <c r="K223" s="298" t="s">
        <v>95</v>
      </c>
      <c r="L223" s="298">
        <f>IF(L230&gt;0,IF(K223="Depot",L230+(20/24/60),L230+(10/60/24)),IF(L229&gt;0,IF(K223="Depot",L229+(20/24/60),L229+(10/60/24)),IF(L228&gt;0,IF(K223="Depot",L228+(20/24/60),L228+(10/60/24)),IF(L227&gt;0,IF(K223="Depot",L227+(20/24/60),L227+(10/60/24)),IF(L226&gt;0,IF(K223="Depot",L226+(20/24/60),L226+(10/60/24)),IF(L225&gt;0,IF(K223="Depot",L225+(20/24/60),L225+(10/60/24))))))))</f>
        <v>0.91458333333333341</v>
      </c>
      <c r="M223" s="493"/>
      <c r="N223" s="493"/>
      <c r="P223" s="398"/>
      <c r="Q223" s="387"/>
    </row>
    <row r="224" spans="1:20" s="262" customFormat="1" x14ac:dyDescent="0.25">
      <c r="A224" s="421" t="s">
        <v>177</v>
      </c>
      <c r="B224" s="421" t="s">
        <v>178</v>
      </c>
      <c r="C224" s="298" t="s">
        <v>179</v>
      </c>
      <c r="D224" s="298" t="s">
        <v>180</v>
      </c>
      <c r="E224" s="493"/>
      <c r="F224" s="493"/>
      <c r="I224" s="421" t="s">
        <v>177</v>
      </c>
      <c r="J224" s="421" t="s">
        <v>178</v>
      </c>
      <c r="K224" s="298" t="s">
        <v>179</v>
      </c>
      <c r="L224" s="298" t="s">
        <v>180</v>
      </c>
      <c r="M224" s="493"/>
      <c r="N224" s="493"/>
      <c r="P224" s="398"/>
      <c r="Q224" s="387"/>
    </row>
    <row r="225" spans="1:20" s="262" customFormat="1" x14ac:dyDescent="0.25">
      <c r="A225" s="485">
        <v>47</v>
      </c>
      <c r="B225" s="357" t="s">
        <v>200</v>
      </c>
      <c r="C225" s="358">
        <v>0.59722222222222221</v>
      </c>
      <c r="D225" s="359">
        <v>0.60416666666666663</v>
      </c>
      <c r="E225" s="302">
        <f>C226-D225</f>
        <v>9.0277777777778567E-3</v>
      </c>
      <c r="F225" s="302">
        <v>0</v>
      </c>
      <c r="I225" s="485">
        <v>48</v>
      </c>
      <c r="J225" s="309"/>
      <c r="K225" s="301">
        <v>0.60416666666666663</v>
      </c>
      <c r="L225" s="301">
        <v>0.67222222222222217</v>
      </c>
      <c r="M225" s="302">
        <f>K226-L225</f>
        <v>2.0138888888888928E-2</v>
      </c>
      <c r="N225" s="302">
        <f>L225-K225</f>
        <v>6.8055555555555536E-2</v>
      </c>
      <c r="P225" s="398"/>
      <c r="Q225" s="387"/>
    </row>
    <row r="226" spans="1:20" s="262" customFormat="1" x14ac:dyDescent="0.25">
      <c r="A226" s="486"/>
      <c r="B226" s="431">
        <v>43</v>
      </c>
      <c r="C226" s="303">
        <v>0.61319444444444449</v>
      </c>
      <c r="D226" s="301">
        <v>0.71458333333333324</v>
      </c>
      <c r="E226" s="302">
        <f>C227-D226</f>
        <v>2.1527777777777923E-2</v>
      </c>
      <c r="F226" s="302">
        <f>D226-C226</f>
        <v>0.10138888888888875</v>
      </c>
      <c r="I226" s="486"/>
      <c r="J226" s="452">
        <v>48</v>
      </c>
      <c r="K226" s="303">
        <v>0.69236111111111109</v>
      </c>
      <c r="L226" s="301">
        <v>0.76041666666666663</v>
      </c>
      <c r="M226" s="302">
        <f>K227-L226</f>
        <v>6.1805555555555669E-2</v>
      </c>
      <c r="N226" s="302">
        <f>L226-K226</f>
        <v>6.8055555555555536E-2</v>
      </c>
      <c r="P226" s="398"/>
      <c r="Q226" s="387"/>
      <c r="R226" s="431">
        <v>43</v>
      </c>
      <c r="S226" s="303">
        <v>0.61319444444444449</v>
      </c>
      <c r="T226" s="301">
        <v>0.71458333333333324</v>
      </c>
    </row>
    <row r="227" spans="1:20" s="262" customFormat="1" x14ac:dyDescent="0.25">
      <c r="A227" s="487"/>
      <c r="B227" s="306"/>
      <c r="C227" s="303">
        <v>0.73611111111111116</v>
      </c>
      <c r="D227" s="301">
        <v>0.83750000000000002</v>
      </c>
      <c r="E227" s="302">
        <f>C228-D227</f>
        <v>4.1666666666666741E-2</v>
      </c>
      <c r="F227" s="302">
        <f>D227-C227</f>
        <v>0.10138888888888886</v>
      </c>
      <c r="I227" s="487"/>
      <c r="J227" s="306"/>
      <c r="K227" s="303">
        <v>0.8222222222222223</v>
      </c>
      <c r="L227" s="301">
        <v>0.85555555555555562</v>
      </c>
      <c r="M227" s="302">
        <f>K228-L227</f>
        <v>1.9444444444444375E-2</v>
      </c>
      <c r="N227" s="302">
        <f>L227-K227</f>
        <v>3.3333333333333326E-2</v>
      </c>
      <c r="P227" s="398"/>
      <c r="Q227" s="387"/>
    </row>
    <row r="228" spans="1:20" s="262" customFormat="1" x14ac:dyDescent="0.25">
      <c r="A228" s="382">
        <v>47</v>
      </c>
      <c r="B228" s="306"/>
      <c r="C228" s="301">
        <v>0.87916666666666676</v>
      </c>
      <c r="D228" s="301">
        <v>0.91249999999999998</v>
      </c>
      <c r="E228" s="302"/>
      <c r="F228" s="302">
        <f>D228-C228</f>
        <v>3.3333333333333215E-2</v>
      </c>
      <c r="I228" s="382">
        <v>48</v>
      </c>
      <c r="J228" s="306"/>
      <c r="K228" s="303">
        <v>0.875</v>
      </c>
      <c r="L228" s="301">
        <v>0.90763888888888899</v>
      </c>
      <c r="M228" s="302"/>
      <c r="N228" s="302">
        <f>L228-K228</f>
        <v>3.2638888888888995E-2</v>
      </c>
      <c r="P228" s="398"/>
      <c r="Q228" s="387"/>
    </row>
    <row r="229" spans="1:20" s="262" customFormat="1" x14ac:dyDescent="0.25">
      <c r="A229" s="421"/>
      <c r="B229" s="306"/>
      <c r="C229" s="305"/>
      <c r="D229" s="298"/>
      <c r="E229" s="302"/>
      <c r="F229" s="302"/>
      <c r="I229" s="421"/>
      <c r="J229" s="306"/>
      <c r="K229" s="301"/>
      <c r="L229" s="301"/>
      <c r="M229" s="302"/>
      <c r="N229" s="302">
        <f>L229-K229</f>
        <v>0</v>
      </c>
      <c r="P229" s="398"/>
      <c r="Q229" s="387"/>
    </row>
    <row r="230" spans="1:20" s="262" customFormat="1" x14ac:dyDescent="0.25">
      <c r="A230" s="421"/>
      <c r="B230" s="306"/>
      <c r="C230" s="303"/>
      <c r="D230" s="301"/>
      <c r="E230" s="302"/>
      <c r="F230" s="302"/>
      <c r="I230" s="421"/>
      <c r="J230" s="309"/>
      <c r="K230" s="303"/>
      <c r="L230" s="301"/>
      <c r="M230" s="302"/>
      <c r="N230" s="302"/>
      <c r="P230" s="398"/>
      <c r="Q230" s="387"/>
    </row>
    <row r="231" spans="1:20" s="262" customFormat="1" x14ac:dyDescent="0.25">
      <c r="A231" s="317">
        <f>D223-D222</f>
        <v>0.33263888888888882</v>
      </c>
      <c r="B231" s="497"/>
      <c r="C231" s="497"/>
      <c r="D231" s="497"/>
      <c r="E231" s="317">
        <f>SUM(E225:E230)</f>
        <v>7.2222222222222521E-2</v>
      </c>
      <c r="F231" s="317">
        <f>SUM(F225:F230)</f>
        <v>0.23611111111111083</v>
      </c>
      <c r="I231" s="317">
        <f>L223-L222</f>
        <v>0.32083333333333341</v>
      </c>
      <c r="J231" s="488"/>
      <c r="K231" s="488"/>
      <c r="L231" s="488"/>
      <c r="M231" s="317">
        <f>SUM(M225:M230)</f>
        <v>0.10138888888888897</v>
      </c>
      <c r="N231" s="317">
        <f>SUM(N225:N230)</f>
        <v>0.20208333333333339</v>
      </c>
      <c r="P231" s="400">
        <f>F231+N231</f>
        <v>0.43819444444444422</v>
      </c>
      <c r="Q231" s="388"/>
    </row>
    <row r="232" spans="1:20" s="262" customFormat="1" x14ac:dyDescent="0.25">
      <c r="P232" s="398"/>
      <c r="Q232" s="387"/>
    </row>
    <row r="233" spans="1:20" s="262" customFormat="1" ht="15" customHeight="1" x14ac:dyDescent="0.25">
      <c r="A233" s="489" t="s">
        <v>172</v>
      </c>
      <c r="B233" s="489"/>
      <c r="C233" s="298" t="s">
        <v>95</v>
      </c>
      <c r="D233" s="298">
        <f>IF(C233="Depot", (C236-(25/60/24)), (C236-(15/60/24)))</f>
        <v>0.5986111111111112</v>
      </c>
      <c r="E233" s="493" t="s">
        <v>173</v>
      </c>
      <c r="F233" s="493" t="s">
        <v>174</v>
      </c>
      <c r="I233" s="489" t="s">
        <v>172</v>
      </c>
      <c r="J233" s="489"/>
      <c r="K233" s="298" t="s">
        <v>95</v>
      </c>
      <c r="L233" s="298">
        <f>IF(K233="Depot", (K236-(25/60/24)), (K236-(15/60/24)))</f>
        <v>0.61805555555555558</v>
      </c>
      <c r="M233" s="493" t="s">
        <v>173</v>
      </c>
      <c r="N233" s="493" t="s">
        <v>174</v>
      </c>
      <c r="P233" s="398"/>
      <c r="Q233" s="387"/>
    </row>
    <row r="234" spans="1:20" s="262" customFormat="1" x14ac:dyDescent="0.25">
      <c r="A234" s="489" t="s">
        <v>176</v>
      </c>
      <c r="B234" s="489"/>
      <c r="C234" s="298" t="s">
        <v>95</v>
      </c>
      <c r="D234" s="298">
        <f>IF(D241&gt;0,IF(C234="Depot",D241+(20/24/60),D241+(10/60/24)),IF(D240&gt;0,IF(C234="Depot",D240+(20/24/60),D240+(10/60/24)),IF(D239&gt;0,IF(C234="Depot",D239+(20/24/60),D239+(10/60/24)),IF(D238&gt;0,IF(C234="Depot",D238+(20/24/60),D238+(10/60/24)),IF(D237&gt;0,IF(C234="Depot",D237+(20/24/60),D237+(10/60/24)),IF(D236&gt;0,IF(C234="Depot",D236+(20/24/60),D236+(10/60/24))))))))</f>
        <v>0.91319444444444442</v>
      </c>
      <c r="E234" s="493"/>
      <c r="F234" s="493"/>
      <c r="I234" s="489" t="s">
        <v>176</v>
      </c>
      <c r="J234" s="489"/>
      <c r="K234" s="298" t="s">
        <v>95</v>
      </c>
      <c r="L234" s="298">
        <f>IF(L241&gt;0,IF(K234="Depot",L241+(20/24/60),L241+(10/60/24)),IF(L240&gt;0,IF(K234="Depot",L240+(20/24/60),L240+(10/60/24)),IF(L239&gt;0,IF(K234="Depot",L239+(20/24/60),L239+(10/60/24)),IF(L238&gt;0,IF(K234="Depot",L238+(20/24/60),L238+(10/60/24)),IF(L237&gt;0,IF(K234="Depot",L237+(20/24/60),L237+(10/60/24)),IF(L236&gt;0,IF(K234="Depot",L236+(20/24/60),L236+(10/60/24))))))))</f>
        <v>0.91041666666666665</v>
      </c>
      <c r="M234" s="493"/>
      <c r="N234" s="493"/>
      <c r="P234" s="398"/>
      <c r="Q234" s="387"/>
    </row>
    <row r="235" spans="1:20" s="262" customFormat="1" x14ac:dyDescent="0.25">
      <c r="A235" s="421" t="s">
        <v>177</v>
      </c>
      <c r="B235" s="421" t="s">
        <v>178</v>
      </c>
      <c r="C235" s="298" t="s">
        <v>179</v>
      </c>
      <c r="D235" s="298" t="s">
        <v>180</v>
      </c>
      <c r="E235" s="493"/>
      <c r="F235" s="493"/>
      <c r="I235" s="421" t="s">
        <v>177</v>
      </c>
      <c r="J235" s="421" t="s">
        <v>178</v>
      </c>
      <c r="K235" s="298" t="s">
        <v>179</v>
      </c>
      <c r="L235" s="298" t="s">
        <v>180</v>
      </c>
      <c r="M235" s="493"/>
      <c r="N235" s="493"/>
      <c r="P235" s="398"/>
      <c r="Q235" s="387"/>
    </row>
    <row r="236" spans="1:20" s="262" customFormat="1" x14ac:dyDescent="0.25">
      <c r="A236" s="485">
        <v>50</v>
      </c>
      <c r="B236" s="309"/>
      <c r="C236" s="301">
        <v>0.60902777777777783</v>
      </c>
      <c r="D236" s="301">
        <v>0.67708333333333337</v>
      </c>
      <c r="E236" s="302">
        <f>C237-D236</f>
        <v>1.9444444444444375E-2</v>
      </c>
      <c r="F236" s="302">
        <f>D236-C236</f>
        <v>6.8055555555555536E-2</v>
      </c>
      <c r="I236" s="485">
        <v>51</v>
      </c>
      <c r="J236" s="309"/>
      <c r="K236" s="305">
        <v>0.62847222222222221</v>
      </c>
      <c r="L236" s="297">
        <v>0.66180555555555554</v>
      </c>
      <c r="M236" s="302">
        <f>K237-L236</f>
        <v>2.6388888888888906E-2</v>
      </c>
      <c r="N236" s="302">
        <f>L236-K236</f>
        <v>3.3333333333333326E-2</v>
      </c>
      <c r="P236" s="398"/>
      <c r="Q236" s="387"/>
    </row>
    <row r="237" spans="1:20" s="262" customFormat="1" x14ac:dyDescent="0.25">
      <c r="A237" s="486"/>
      <c r="B237" s="309"/>
      <c r="C237" s="303">
        <v>0.69652777777777775</v>
      </c>
      <c r="D237" s="301">
        <v>0.76458333333333339</v>
      </c>
      <c r="E237" s="302">
        <f>C238-D237</f>
        <v>7.291666666666663E-2</v>
      </c>
      <c r="F237" s="302">
        <f>D237-C237</f>
        <v>6.8055555555555647E-2</v>
      </c>
      <c r="I237" s="486"/>
      <c r="J237" s="306"/>
      <c r="K237" s="301">
        <v>0.68819444444444444</v>
      </c>
      <c r="L237" s="301">
        <v>0.75624999999999998</v>
      </c>
      <c r="M237" s="302">
        <f>K238-L237</f>
        <v>4.5833333333333393E-2</v>
      </c>
      <c r="N237" s="302">
        <f>L237-K237</f>
        <v>6.8055555555555536E-2</v>
      </c>
      <c r="P237" s="398"/>
      <c r="Q237" s="387"/>
    </row>
    <row r="238" spans="1:20" s="262" customFormat="1" x14ac:dyDescent="0.25">
      <c r="A238" s="487"/>
      <c r="B238" s="309"/>
      <c r="C238" s="305">
        <v>0.83750000000000002</v>
      </c>
      <c r="D238" s="298">
        <v>0.90625</v>
      </c>
      <c r="E238" s="302">
        <f>C239-D238</f>
        <v>-0.90625</v>
      </c>
      <c r="F238" s="302">
        <f>D238-C238</f>
        <v>6.8749999999999978E-2</v>
      </c>
      <c r="I238" s="487"/>
      <c r="J238" s="306"/>
      <c r="K238" s="303">
        <v>0.80208333333333337</v>
      </c>
      <c r="L238" s="301">
        <v>0.90347222222222223</v>
      </c>
      <c r="M238" s="302"/>
      <c r="N238" s="302">
        <f>L238-K238</f>
        <v>0.10138888888888886</v>
      </c>
      <c r="P238" s="398"/>
      <c r="Q238" s="387"/>
    </row>
    <row r="239" spans="1:20" s="262" customFormat="1" x14ac:dyDescent="0.25">
      <c r="A239" s="382">
        <v>50</v>
      </c>
      <c r="B239" s="309"/>
      <c r="C239" s="303"/>
      <c r="D239" s="301"/>
      <c r="E239" s="302"/>
      <c r="F239" s="302">
        <f>D239-C239</f>
        <v>0</v>
      </c>
      <c r="I239" s="382">
        <v>51</v>
      </c>
      <c r="J239" s="306"/>
      <c r="K239" s="305"/>
      <c r="L239" s="298"/>
      <c r="M239" s="302"/>
      <c r="N239" s="302">
        <f>L239-K239</f>
        <v>0</v>
      </c>
      <c r="P239" s="398"/>
      <c r="Q239" s="387"/>
    </row>
    <row r="240" spans="1:20" s="262" customFormat="1" x14ac:dyDescent="0.25">
      <c r="A240" s="421"/>
      <c r="B240" s="309"/>
      <c r="C240" s="305"/>
      <c r="D240" s="298"/>
      <c r="E240" s="302"/>
      <c r="F240" s="302"/>
      <c r="I240" s="421"/>
      <c r="J240" s="306"/>
      <c r="K240" s="305"/>
      <c r="L240" s="298"/>
      <c r="M240" s="302"/>
      <c r="N240" s="302"/>
      <c r="P240" s="398"/>
      <c r="Q240" s="387"/>
    </row>
    <row r="241" spans="1:17" s="262" customFormat="1" x14ac:dyDescent="0.25">
      <c r="A241" s="421"/>
      <c r="B241" s="309"/>
      <c r="C241" s="303"/>
      <c r="D241" s="301"/>
      <c r="E241" s="302"/>
      <c r="F241" s="302"/>
      <c r="I241" s="421"/>
      <c r="J241" s="309"/>
      <c r="K241" s="303"/>
      <c r="L241" s="301"/>
      <c r="M241" s="302"/>
      <c r="N241" s="302"/>
      <c r="P241" s="398"/>
      <c r="Q241" s="387"/>
    </row>
    <row r="242" spans="1:17" s="262" customFormat="1" x14ac:dyDescent="0.25">
      <c r="A242" s="317">
        <f>D234-D233</f>
        <v>0.31458333333333321</v>
      </c>
      <c r="B242" s="488"/>
      <c r="C242" s="488"/>
      <c r="D242" s="488"/>
      <c r="E242" s="317">
        <f>SUM(E236:E241)</f>
        <v>-0.81388888888888899</v>
      </c>
      <c r="F242" s="317">
        <f>SUM(F236:F241)</f>
        <v>0.20486111111111116</v>
      </c>
      <c r="I242" s="317">
        <f>L234-L233</f>
        <v>0.29236111111111107</v>
      </c>
      <c r="J242" s="488"/>
      <c r="K242" s="488"/>
      <c r="L242" s="488"/>
      <c r="M242" s="317">
        <f>SUM(M236:M241)</f>
        <v>7.2222222222222299E-2</v>
      </c>
      <c r="N242" s="317">
        <f>SUM(N236:N241)</f>
        <v>0.20277777777777772</v>
      </c>
      <c r="P242" s="400">
        <f>F242+N242</f>
        <v>0.40763888888888888</v>
      </c>
      <c r="Q242" s="388"/>
    </row>
    <row r="243" spans="1:17" s="262" customFormat="1" x14ac:dyDescent="0.25">
      <c r="P243" s="398"/>
      <c r="Q243" s="387"/>
    </row>
    <row r="244" spans="1:17" s="262" customFormat="1" ht="15" customHeight="1" x14ac:dyDescent="0.25">
      <c r="A244" s="489" t="s">
        <v>172</v>
      </c>
      <c r="B244" s="489"/>
      <c r="C244" s="298" t="s">
        <v>95</v>
      </c>
      <c r="D244" s="298">
        <f>IF(C244="Depot", (C247-(25/60/24)), (C247-(15/60/24)))</f>
        <v>0.60486111111111118</v>
      </c>
      <c r="E244" s="493" t="s">
        <v>173</v>
      </c>
      <c r="F244" s="493" t="s">
        <v>174</v>
      </c>
      <c r="I244" s="489" t="s">
        <v>172</v>
      </c>
      <c r="J244" s="489"/>
      <c r="K244" s="298" t="s">
        <v>95</v>
      </c>
      <c r="L244" s="298">
        <f>IF(K244="Depot", (K247-(25/60/24)), (K247-(15/60/24)))</f>
        <v>0.61458333333333337</v>
      </c>
      <c r="M244" s="493" t="s">
        <v>173</v>
      </c>
      <c r="N244" s="493" t="s">
        <v>174</v>
      </c>
      <c r="P244" s="398"/>
      <c r="Q244" s="387"/>
    </row>
    <row r="245" spans="1:17" s="262" customFormat="1" x14ac:dyDescent="0.25">
      <c r="A245" s="489" t="s">
        <v>176</v>
      </c>
      <c r="B245" s="489"/>
      <c r="C245" s="298" t="s">
        <v>95</v>
      </c>
      <c r="D245" s="298">
        <f>IF(D252&gt;0,IF(C245="Depot",D252+(20/24/60),D252+(10/60/24)),IF(D251&gt;0,IF(C245="Depot",D251+(20/24/60),D251+(10/60/24)),IF(D250&gt;0,IF(C245="Depot",D250+(20/24/60),D250+(10/60/24)),IF(D249&gt;0,IF(C245="Depot",D249+(20/24/60),D249+(10/60/24)),IF(D248&gt;0,IF(C245="Depot",D248+(20/24/60),D248+(10/60/24)),IF(D247&gt;0,IF(C245="Depot",D247+(20/24/60),D247+(10/60/24))))))))</f>
        <v>0.92708333333333326</v>
      </c>
      <c r="E245" s="493"/>
      <c r="F245" s="493"/>
      <c r="I245" s="489" t="s">
        <v>176</v>
      </c>
      <c r="J245" s="489"/>
      <c r="K245" s="298" t="s">
        <v>157</v>
      </c>
      <c r="L245" s="298">
        <f>IF(L252&gt;0,IF(K245="Depot",L252+(20/24/60),L252+(10/60/24)),IF(L251&gt;0,IF(K245="Depot",L251+(20/24/60),L251+(10/60/24)),IF(L250&gt;0,IF(K245="Depot",L250+(20/24/60),L250+(10/60/24)),IF(L249&gt;0,IF(K245="Depot",L249+(20/24/60),L249+(10/60/24)),IF(L248&gt;0,IF(K245="Depot",L248+(20/24/60),L248+(10/60/24)),IF(L247&gt;0,IF(K245="Depot",L247+(20/24/60),L247+(10/60/24))))))))</f>
        <v>0.9458333333333333</v>
      </c>
      <c r="M245" s="493"/>
      <c r="N245" s="493"/>
      <c r="P245" s="398"/>
      <c r="Q245" s="387"/>
    </row>
    <row r="246" spans="1:17" s="262" customFormat="1" x14ac:dyDescent="0.25">
      <c r="A246" s="421" t="s">
        <v>177</v>
      </c>
      <c r="B246" s="421" t="s">
        <v>178</v>
      </c>
      <c r="C246" s="298" t="s">
        <v>179</v>
      </c>
      <c r="D246" s="298" t="s">
        <v>180</v>
      </c>
      <c r="E246" s="493"/>
      <c r="F246" s="493"/>
      <c r="I246" s="421" t="s">
        <v>177</v>
      </c>
      <c r="J246" s="421" t="s">
        <v>178</v>
      </c>
      <c r="K246" s="298" t="s">
        <v>179</v>
      </c>
      <c r="L246" s="298" t="s">
        <v>180</v>
      </c>
      <c r="M246" s="493"/>
      <c r="N246" s="493"/>
      <c r="P246" s="398"/>
      <c r="Q246" s="387"/>
    </row>
    <row r="247" spans="1:17" s="262" customFormat="1" x14ac:dyDescent="0.25">
      <c r="A247" s="485">
        <v>52</v>
      </c>
      <c r="B247" s="309"/>
      <c r="C247" s="374">
        <v>0.61527777777777781</v>
      </c>
      <c r="D247" s="374">
        <v>0.64861111111111114</v>
      </c>
      <c r="E247" s="302">
        <f>C248-D247</f>
        <v>3.0555555555555558E-2</v>
      </c>
      <c r="F247" s="302">
        <f>D247-C247</f>
        <v>3.3333333333333326E-2</v>
      </c>
      <c r="I247" s="485">
        <v>53</v>
      </c>
      <c r="J247" s="357" t="s">
        <v>200</v>
      </c>
      <c r="K247" s="374">
        <v>0.625</v>
      </c>
      <c r="L247" s="374">
        <v>0.64583333333333337</v>
      </c>
      <c r="M247" s="302">
        <f>K248-L247</f>
        <v>2.0138888888888817E-2</v>
      </c>
      <c r="N247" s="302">
        <v>0</v>
      </c>
      <c r="P247" s="398"/>
      <c r="Q247" s="387"/>
    </row>
    <row r="248" spans="1:17" s="262" customFormat="1" x14ac:dyDescent="0.25">
      <c r="A248" s="486"/>
      <c r="B248" s="306">
        <v>52</v>
      </c>
      <c r="C248" s="301">
        <v>0.6791666666666667</v>
      </c>
      <c r="D248" s="301">
        <v>0.74722222222222223</v>
      </c>
      <c r="E248" s="302">
        <f>C249-D248</f>
        <v>1.736111111111116E-2</v>
      </c>
      <c r="F248" s="302">
        <f>D248-C248</f>
        <v>6.8055555555555536E-2</v>
      </c>
      <c r="I248" s="486"/>
      <c r="J248" s="309"/>
      <c r="K248" s="303">
        <v>0.66597222222222219</v>
      </c>
      <c r="L248" s="301">
        <v>0.73402777777777783</v>
      </c>
      <c r="M248" s="302">
        <f>K249-L248</f>
        <v>3.9583333333333304E-2</v>
      </c>
      <c r="N248" s="302">
        <f>L248-K248</f>
        <v>6.8055555555555647E-2</v>
      </c>
      <c r="P248" s="398"/>
      <c r="Q248" s="387"/>
    </row>
    <row r="249" spans="1:17" s="262" customFormat="1" x14ac:dyDescent="0.25">
      <c r="A249" s="487"/>
      <c r="B249" s="306"/>
      <c r="C249" s="301">
        <v>0.76458333333333339</v>
      </c>
      <c r="D249" s="301">
        <v>0.79791666666666661</v>
      </c>
      <c r="E249" s="302">
        <f>C250-D249</f>
        <v>4.9305555555555602E-2</v>
      </c>
      <c r="F249" s="302">
        <f>D249-C249</f>
        <v>3.3333333333333215E-2</v>
      </c>
      <c r="I249" s="487"/>
      <c r="J249" s="309"/>
      <c r="K249" s="301">
        <v>0.77361111111111114</v>
      </c>
      <c r="L249" s="301">
        <v>0.875</v>
      </c>
      <c r="M249" s="302">
        <f>K250-L249</f>
        <v>1.736111111111116E-2</v>
      </c>
      <c r="N249" s="302">
        <f>L249-K249</f>
        <v>0.10138888888888886</v>
      </c>
      <c r="P249" s="398"/>
      <c r="Q249" s="387"/>
    </row>
    <row r="250" spans="1:17" s="262" customFormat="1" x14ac:dyDescent="0.25">
      <c r="A250" s="382">
        <v>52</v>
      </c>
      <c r="B250" s="306"/>
      <c r="C250" s="305">
        <v>0.84722222222222221</v>
      </c>
      <c r="D250" s="298">
        <v>0.92013888888888884</v>
      </c>
      <c r="E250" s="302"/>
      <c r="F250" s="302">
        <f>D250-C250</f>
        <v>7.291666666666663E-2</v>
      </c>
      <c r="I250" s="382">
        <v>53</v>
      </c>
      <c r="J250" s="309"/>
      <c r="K250" s="305">
        <v>0.89236111111111116</v>
      </c>
      <c r="L250" s="298">
        <v>0.93194444444444446</v>
      </c>
      <c r="M250" s="302"/>
      <c r="N250" s="302">
        <f>L250-K250</f>
        <v>3.9583333333333304E-2</v>
      </c>
      <c r="P250" s="398"/>
      <c r="Q250" s="387"/>
    </row>
    <row r="251" spans="1:17" s="262" customFormat="1" x14ac:dyDescent="0.25">
      <c r="A251" s="421"/>
      <c r="B251" s="306"/>
      <c r="C251" s="305"/>
      <c r="D251" s="298"/>
      <c r="E251" s="302"/>
      <c r="F251" s="302"/>
      <c r="I251" s="421"/>
      <c r="J251" s="309"/>
      <c r="K251" s="305"/>
      <c r="L251" s="298"/>
      <c r="M251" s="302"/>
      <c r="N251" s="302"/>
      <c r="P251" s="398"/>
      <c r="Q251" s="387"/>
    </row>
    <row r="252" spans="1:17" s="262" customFormat="1" x14ac:dyDescent="0.25">
      <c r="A252" s="421"/>
      <c r="B252" s="309"/>
      <c r="C252" s="303"/>
      <c r="D252" s="301"/>
      <c r="E252" s="302"/>
      <c r="F252" s="302"/>
      <c r="I252" s="421"/>
      <c r="J252" s="309"/>
      <c r="K252" s="303"/>
      <c r="L252" s="301"/>
      <c r="M252" s="302"/>
      <c r="N252" s="302"/>
      <c r="P252" s="398"/>
      <c r="Q252" s="387"/>
    </row>
    <row r="253" spans="1:17" s="262" customFormat="1" x14ac:dyDescent="0.25">
      <c r="A253" s="317">
        <f>D245-D244</f>
        <v>0.32222222222222208</v>
      </c>
      <c r="B253" s="488"/>
      <c r="C253" s="488"/>
      <c r="D253" s="488"/>
      <c r="E253" s="317">
        <f>SUM(E247:E252)</f>
        <v>9.7222222222222321E-2</v>
      </c>
      <c r="F253" s="367">
        <f>SUM(F247:F252)</f>
        <v>0.20763888888888871</v>
      </c>
      <c r="I253" s="317">
        <f>L245-L244</f>
        <v>0.33124999999999993</v>
      </c>
      <c r="J253" s="488"/>
      <c r="K253" s="488"/>
      <c r="L253" s="488"/>
      <c r="M253" s="317">
        <f>SUM(M247:M252)</f>
        <v>7.7083333333333282E-2</v>
      </c>
      <c r="N253" s="317">
        <f>SUM(N247:N252)</f>
        <v>0.20902777777777781</v>
      </c>
      <c r="P253" s="400">
        <f>F253+N253</f>
        <v>0.41666666666666652</v>
      </c>
      <c r="Q253" s="388"/>
    </row>
    <row r="254" spans="1:17" s="262" customFormat="1" x14ac:dyDescent="0.25">
      <c r="P254" s="398"/>
      <c r="Q254" s="387"/>
    </row>
    <row r="255" spans="1:17" s="262" customFormat="1" ht="15" customHeight="1" x14ac:dyDescent="0.25">
      <c r="A255" s="489" t="s">
        <v>172</v>
      </c>
      <c r="B255" s="489"/>
      <c r="C255" s="298" t="s">
        <v>95</v>
      </c>
      <c r="D255" s="298">
        <f>IF(C255="Depot", (C258-(25/60/24)), (C258-(15/60/24)))</f>
        <v>0.61597222222222225</v>
      </c>
      <c r="E255" s="493" t="s">
        <v>173</v>
      </c>
      <c r="F255" s="493" t="s">
        <v>174</v>
      </c>
      <c r="I255" s="489" t="s">
        <v>172</v>
      </c>
      <c r="J255" s="489"/>
      <c r="K255" s="298" t="s">
        <v>95</v>
      </c>
      <c r="L255" s="298">
        <f>IF(K255="Depot", (K258-(25/60/24)), (K258-(15/60/24)))</f>
        <v>0.62013888888888891</v>
      </c>
      <c r="M255" s="493" t="s">
        <v>173</v>
      </c>
      <c r="N255" s="493" t="s">
        <v>174</v>
      </c>
      <c r="P255" s="398"/>
      <c r="Q255" s="387"/>
    </row>
    <row r="256" spans="1:17" s="262" customFormat="1" x14ac:dyDescent="0.25">
      <c r="A256" s="489" t="s">
        <v>176</v>
      </c>
      <c r="B256" s="489"/>
      <c r="C256" s="298" t="s">
        <v>95</v>
      </c>
      <c r="D256" s="298">
        <f>IF(D263&gt;0,IF(C256="Depot",D263+(20/24/60),D263+(10/60/24)),IF(D262&gt;0,IF(C256="Depot",D262+(20/24/60),D262+(10/60/24)),IF(D261&gt;0,IF(C256="Depot",D261+(20/24/60),D261+(10/60/24)),IF(D260&gt;0,IF(C256="Depot",D260+(20/24/60),D260+(10/60/24)),IF(D259&gt;0,IF(C256="Depot",D259+(20/24/60),D259+(10/60/24)),IF(D258&gt;0,IF(C256="Depot",D258+(20/24/60),D258+(10/60/24))))))))</f>
        <v>0.93680555555555556</v>
      </c>
      <c r="E256" s="493"/>
      <c r="F256" s="493"/>
      <c r="I256" s="489" t="s">
        <v>176</v>
      </c>
      <c r="J256" s="489"/>
      <c r="K256" s="298" t="s">
        <v>95</v>
      </c>
      <c r="L256" s="298">
        <f>IF(L263&gt;0,IF(K256="Depot",L263+(20/24/60),L263+(10/60/24)),IF(L262&gt;0,IF(K256="Depot",L262+(20/24/60),L262+(10/60/24)),IF(L261&gt;0,IF(K256="Depot",L261+(20/24/60),L261+(10/60/24)),IF(L260&gt;0,IF(K256="Depot",L260+(20/24/60),L260+(10/60/24)),IF(L259&gt;0,IF(K256="Depot",L259+(20/24/60),L259+(10/60/24)),IF(L258&gt;0,IF(K256="Depot",L258+(20/24/60),L258+(10/60/24))))))))</f>
        <v>0.94791666666666663</v>
      </c>
      <c r="M256" s="493"/>
      <c r="N256" s="493"/>
      <c r="P256" s="398"/>
      <c r="Q256" s="387"/>
    </row>
    <row r="257" spans="1:17" s="262" customFormat="1" x14ac:dyDescent="0.25">
      <c r="A257" s="421" t="s">
        <v>177</v>
      </c>
      <c r="B257" s="421" t="s">
        <v>178</v>
      </c>
      <c r="C257" s="298" t="s">
        <v>179</v>
      </c>
      <c r="D257" s="298" t="s">
        <v>180</v>
      </c>
      <c r="E257" s="493"/>
      <c r="F257" s="493"/>
      <c r="I257" s="421" t="s">
        <v>177</v>
      </c>
      <c r="J257" s="421" t="s">
        <v>178</v>
      </c>
      <c r="K257" s="298" t="s">
        <v>179</v>
      </c>
      <c r="L257" s="298" t="s">
        <v>180</v>
      </c>
      <c r="M257" s="493"/>
      <c r="N257" s="493"/>
      <c r="P257" s="398"/>
      <c r="Q257" s="387"/>
    </row>
    <row r="258" spans="1:17" s="262" customFormat="1" x14ac:dyDescent="0.25">
      <c r="A258" s="485">
        <v>54</v>
      </c>
      <c r="B258" s="309"/>
      <c r="C258" s="301">
        <v>0.62638888888888888</v>
      </c>
      <c r="D258" s="301">
        <v>0.72777777777777775</v>
      </c>
      <c r="E258" s="302">
        <f>C259-D258</f>
        <v>4.166666666666663E-2</v>
      </c>
      <c r="F258" s="302">
        <f>D258-C258</f>
        <v>0.10138888888888886</v>
      </c>
      <c r="I258" s="485">
        <v>55</v>
      </c>
      <c r="J258" s="309"/>
      <c r="K258" s="301">
        <v>0.63055555555555554</v>
      </c>
      <c r="L258" s="301">
        <v>0.7319444444444444</v>
      </c>
      <c r="M258" s="302">
        <f>K259-L258</f>
        <v>2.430555555555558E-2</v>
      </c>
      <c r="N258" s="302">
        <f>L258-K258</f>
        <v>0.10138888888888886</v>
      </c>
      <c r="P258" s="398"/>
      <c r="Q258" s="387"/>
    </row>
    <row r="259" spans="1:17" s="262" customFormat="1" x14ac:dyDescent="0.25">
      <c r="A259" s="486"/>
      <c r="B259" s="309"/>
      <c r="C259" s="303">
        <v>0.76944444444444438</v>
      </c>
      <c r="D259" s="301">
        <v>0.80208333333333337</v>
      </c>
      <c r="E259" s="302">
        <f>C260-D259</f>
        <v>2.6388888888888795E-2</v>
      </c>
      <c r="F259" s="302">
        <f>D259-C259</f>
        <v>3.2638888888888995E-2</v>
      </c>
      <c r="I259" s="486"/>
      <c r="J259" s="306"/>
      <c r="K259" s="303">
        <v>0.75624999999999998</v>
      </c>
      <c r="L259" s="301">
        <v>0.78888888888888886</v>
      </c>
      <c r="M259" s="302">
        <f>K260-L259</f>
        <v>7.9166666666666607E-2</v>
      </c>
      <c r="N259" s="302">
        <f>L259-K259</f>
        <v>3.2638888888888884E-2</v>
      </c>
      <c r="P259" s="398"/>
      <c r="Q259" s="387"/>
    </row>
    <row r="260" spans="1:17" s="262" customFormat="1" x14ac:dyDescent="0.25">
      <c r="A260" s="487"/>
      <c r="B260" s="309"/>
      <c r="C260" s="305">
        <v>0.82847222222222217</v>
      </c>
      <c r="D260" s="298">
        <v>0.92986111111111114</v>
      </c>
      <c r="E260" s="302"/>
      <c r="F260" s="302">
        <f>D260-C260</f>
        <v>0.10138888888888897</v>
      </c>
      <c r="I260" s="487"/>
      <c r="J260" s="306"/>
      <c r="K260" s="303">
        <v>0.86805555555555547</v>
      </c>
      <c r="L260" s="301">
        <v>0.94097222222222221</v>
      </c>
      <c r="M260" s="302"/>
      <c r="N260" s="302">
        <f>L260-K260</f>
        <v>7.2916666666666741E-2</v>
      </c>
      <c r="P260" s="398"/>
      <c r="Q260" s="387"/>
    </row>
    <row r="261" spans="1:17" s="262" customFormat="1" x14ac:dyDescent="0.25">
      <c r="A261" s="382">
        <v>54</v>
      </c>
      <c r="B261" s="309"/>
      <c r="C261" s="303"/>
      <c r="D261" s="301"/>
      <c r="E261" s="302"/>
      <c r="F261" s="302">
        <f>D261-C261</f>
        <v>0</v>
      </c>
      <c r="I261" s="382">
        <v>55</v>
      </c>
      <c r="J261" s="306"/>
      <c r="K261" s="303"/>
      <c r="L261" s="301"/>
      <c r="M261" s="302"/>
      <c r="N261" s="302"/>
      <c r="P261" s="398"/>
      <c r="Q261" s="387"/>
    </row>
    <row r="262" spans="1:17" s="262" customFormat="1" x14ac:dyDescent="0.25">
      <c r="A262" s="421"/>
      <c r="B262" s="309"/>
      <c r="C262" s="305"/>
      <c r="D262" s="298"/>
      <c r="E262" s="302"/>
      <c r="F262" s="302"/>
      <c r="I262" s="421"/>
      <c r="J262" s="306"/>
      <c r="K262" s="305"/>
      <c r="L262" s="298"/>
      <c r="M262" s="302"/>
      <c r="N262" s="302"/>
      <c r="P262" s="398"/>
      <c r="Q262" s="387"/>
    </row>
    <row r="263" spans="1:17" s="262" customFormat="1" x14ac:dyDescent="0.25">
      <c r="A263" s="421"/>
      <c r="B263" s="309"/>
      <c r="C263" s="303"/>
      <c r="D263" s="301"/>
      <c r="E263" s="302"/>
      <c r="F263" s="302"/>
      <c r="I263" s="421"/>
      <c r="J263" s="309"/>
      <c r="K263" s="303"/>
      <c r="L263" s="301"/>
      <c r="M263" s="302"/>
      <c r="N263" s="302"/>
      <c r="P263" s="398"/>
      <c r="Q263" s="387"/>
    </row>
    <row r="264" spans="1:17" s="262" customFormat="1" x14ac:dyDescent="0.25">
      <c r="A264" s="317">
        <f>D256-D255</f>
        <v>0.3208333333333333</v>
      </c>
      <c r="B264" s="488"/>
      <c r="C264" s="488"/>
      <c r="D264" s="488"/>
      <c r="E264" s="317">
        <f>SUM(E258:E263)</f>
        <v>6.8055555555555425E-2</v>
      </c>
      <c r="F264" s="317">
        <f>SUM(F258:F263)</f>
        <v>0.23541666666666683</v>
      </c>
      <c r="I264" s="317">
        <f>L256-L255</f>
        <v>0.32777777777777772</v>
      </c>
      <c r="J264" s="488"/>
      <c r="K264" s="488"/>
      <c r="L264" s="488"/>
      <c r="M264" s="317">
        <f>SUM(M258:M263)</f>
        <v>0.10347222222222219</v>
      </c>
      <c r="N264" s="317">
        <f>SUM(N258:N263)</f>
        <v>0.20694444444444449</v>
      </c>
      <c r="P264" s="400">
        <f>F264+N264</f>
        <v>0.44236111111111132</v>
      </c>
      <c r="Q264" s="388"/>
    </row>
    <row r="265" spans="1:17" s="262" customFormat="1" x14ac:dyDescent="0.25">
      <c r="P265" s="398"/>
      <c r="Q265" s="387"/>
    </row>
    <row r="266" spans="1:17" s="262" customFormat="1" ht="15" customHeight="1" x14ac:dyDescent="0.25">
      <c r="A266" s="489" t="s">
        <v>172</v>
      </c>
      <c r="B266" s="489"/>
      <c r="C266" s="298" t="s">
        <v>95</v>
      </c>
      <c r="D266" s="298">
        <v>0.625</v>
      </c>
      <c r="E266" s="493" t="s">
        <v>173</v>
      </c>
      <c r="F266" s="493" t="s">
        <v>174</v>
      </c>
      <c r="I266" s="489" t="s">
        <v>172</v>
      </c>
      <c r="J266" s="489"/>
      <c r="K266" s="298" t="s">
        <v>95</v>
      </c>
      <c r="L266" s="298">
        <f>IF(K266="Depot", (K269-(25/60/24)), (K269-(15/60/24)))</f>
        <v>0.62708333333333344</v>
      </c>
      <c r="M266" s="493" t="s">
        <v>173</v>
      </c>
      <c r="N266" s="493" t="s">
        <v>174</v>
      </c>
      <c r="P266" s="398"/>
      <c r="Q266" s="387"/>
    </row>
    <row r="267" spans="1:17" s="262" customFormat="1" x14ac:dyDescent="0.25">
      <c r="A267" s="489" t="s">
        <v>176</v>
      </c>
      <c r="B267" s="489"/>
      <c r="C267" s="298" t="s">
        <v>95</v>
      </c>
      <c r="D267" s="298">
        <v>0.95833333333333337</v>
      </c>
      <c r="E267" s="493"/>
      <c r="F267" s="493"/>
      <c r="I267" s="489" t="s">
        <v>176</v>
      </c>
      <c r="J267" s="489"/>
      <c r="K267" s="298" t="s">
        <v>95</v>
      </c>
      <c r="L267" s="298">
        <f>IF(L274&gt;0,IF(K267="Depot",L274+(20/24/60),L274+(10/60/24)),IF(L273&gt;0,IF(K267="Depot",L273+(20/24/60),L273+(10/60/24)),IF(L272&gt;0,IF(K267="Depot",L272+(20/24/60),L272+(10/60/24)),IF(L271&gt;0,IF(K267="Depot",L271+(20/24/60),L271+(10/60/24)),IF(L270&gt;0,IF(K267="Depot",L270+(20/24/60),L270+(10/60/24)),IF(L269&gt;0,IF(K267="Depot",L269+(20/24/60),L269+(10/60/24))))))))</f>
        <v>0.95416666666666672</v>
      </c>
      <c r="M267" s="493"/>
      <c r="N267" s="493"/>
      <c r="P267" s="398"/>
      <c r="Q267" s="387"/>
    </row>
    <row r="268" spans="1:17" s="262" customFormat="1" x14ac:dyDescent="0.25">
      <c r="A268" s="421" t="s">
        <v>177</v>
      </c>
      <c r="B268" s="421" t="s">
        <v>178</v>
      </c>
      <c r="C268" s="298" t="s">
        <v>179</v>
      </c>
      <c r="D268" s="298" t="s">
        <v>180</v>
      </c>
      <c r="E268" s="493"/>
      <c r="F268" s="493"/>
      <c r="I268" s="421" t="s">
        <v>177</v>
      </c>
      <c r="J268" s="421" t="s">
        <v>178</v>
      </c>
      <c r="K268" s="298" t="s">
        <v>179</v>
      </c>
      <c r="L268" s="298" t="s">
        <v>180</v>
      </c>
      <c r="M268" s="493"/>
      <c r="N268" s="493"/>
      <c r="P268" s="398"/>
      <c r="Q268" s="387"/>
    </row>
    <row r="269" spans="1:17" s="262" customFormat="1" x14ac:dyDescent="0.25">
      <c r="A269" s="485">
        <v>57</v>
      </c>
      <c r="B269" s="494" t="s">
        <v>194</v>
      </c>
      <c r="C269" s="301"/>
      <c r="D269" s="301"/>
      <c r="E269" s="302">
        <f>C270-D269</f>
        <v>0</v>
      </c>
      <c r="F269" s="302">
        <f>D269-C269</f>
        <v>0</v>
      </c>
      <c r="I269" s="485">
        <v>58</v>
      </c>
      <c r="J269" s="309"/>
      <c r="K269" s="301">
        <v>0.63750000000000007</v>
      </c>
      <c r="L269" s="301">
        <v>0.73819444444444438</v>
      </c>
      <c r="M269" s="302">
        <f>K270-L269</f>
        <v>0.1034722222222223</v>
      </c>
      <c r="N269" s="302">
        <f>L269-K269</f>
        <v>0.10069444444444431</v>
      </c>
      <c r="P269" s="398"/>
      <c r="Q269" s="387"/>
    </row>
    <row r="270" spans="1:17" s="262" customFormat="1" x14ac:dyDescent="0.25">
      <c r="A270" s="486"/>
      <c r="B270" s="495"/>
      <c r="C270" s="303"/>
      <c r="D270" s="301"/>
      <c r="E270" s="302">
        <f>C271-D270</f>
        <v>0</v>
      </c>
      <c r="F270" s="302">
        <f>D270-C270</f>
        <v>0</v>
      </c>
      <c r="I270" s="486"/>
      <c r="J270" s="306"/>
      <c r="K270" s="305">
        <v>0.84166666666666667</v>
      </c>
      <c r="L270" s="298">
        <v>0.9472222222222223</v>
      </c>
      <c r="M270" s="302">
        <f>K271-L270</f>
        <v>-0.9472222222222223</v>
      </c>
      <c r="N270" s="302">
        <f>L270-K270</f>
        <v>0.10555555555555562</v>
      </c>
      <c r="P270" s="398"/>
      <c r="Q270" s="387"/>
    </row>
    <row r="271" spans="1:17" s="262" customFormat="1" x14ac:dyDescent="0.25">
      <c r="A271" s="487"/>
      <c r="B271" s="496"/>
      <c r="C271" s="305"/>
      <c r="D271" s="298"/>
      <c r="E271" s="302"/>
      <c r="F271" s="302">
        <f>D271-C271</f>
        <v>0</v>
      </c>
      <c r="I271" s="487"/>
      <c r="J271" s="306"/>
      <c r="K271" s="305"/>
      <c r="L271" s="298"/>
      <c r="M271" s="302"/>
      <c r="N271" s="302">
        <f>L271-K271</f>
        <v>0</v>
      </c>
      <c r="P271" s="398"/>
      <c r="Q271" s="387"/>
    </row>
    <row r="272" spans="1:17" s="262" customFormat="1" x14ac:dyDescent="0.25">
      <c r="A272" s="382">
        <v>57</v>
      </c>
      <c r="B272" s="309"/>
      <c r="C272" s="303"/>
      <c r="D272" s="301"/>
      <c r="E272" s="302"/>
      <c r="F272" s="302"/>
      <c r="I272" s="382">
        <v>58</v>
      </c>
      <c r="J272" s="306"/>
      <c r="K272" s="305"/>
      <c r="L272" s="298"/>
      <c r="M272" s="302"/>
      <c r="N272" s="302">
        <f>L272-K272</f>
        <v>0</v>
      </c>
      <c r="P272" s="398"/>
      <c r="Q272" s="387"/>
    </row>
    <row r="273" spans="1:17" s="262" customFormat="1" x14ac:dyDescent="0.25">
      <c r="A273" s="421"/>
      <c r="B273" s="309"/>
      <c r="C273" s="305"/>
      <c r="D273" s="298"/>
      <c r="E273" s="302"/>
      <c r="F273" s="302"/>
      <c r="I273" s="421"/>
      <c r="J273" s="306"/>
      <c r="K273" s="305"/>
      <c r="L273" s="298"/>
      <c r="M273" s="302"/>
      <c r="N273" s="302"/>
      <c r="P273" s="398"/>
      <c r="Q273" s="387"/>
    </row>
    <row r="274" spans="1:17" s="262" customFormat="1" x14ac:dyDescent="0.25">
      <c r="A274" s="421"/>
      <c r="B274" s="309"/>
      <c r="C274" s="303"/>
      <c r="D274" s="301"/>
      <c r="E274" s="302"/>
      <c r="F274" s="302"/>
      <c r="I274" s="421"/>
      <c r="J274" s="309"/>
      <c r="K274" s="303"/>
      <c r="L274" s="301"/>
      <c r="M274" s="302"/>
      <c r="N274" s="302"/>
      <c r="P274" s="398"/>
      <c r="Q274" s="387"/>
    </row>
    <row r="275" spans="1:17" s="262" customFormat="1" x14ac:dyDescent="0.25">
      <c r="A275" s="317">
        <f>D267-D266</f>
        <v>0.33333333333333337</v>
      </c>
      <c r="B275" s="488"/>
      <c r="C275" s="488"/>
      <c r="D275" s="488"/>
      <c r="E275" s="317">
        <f>SUM(E269:E274)</f>
        <v>0</v>
      </c>
      <c r="F275" s="317">
        <f>SUM(F269:F274)</f>
        <v>0</v>
      </c>
      <c r="I275" s="317">
        <f>L267-L266</f>
        <v>0.32708333333333328</v>
      </c>
      <c r="J275" s="488"/>
      <c r="K275" s="488"/>
      <c r="L275" s="488"/>
      <c r="M275" s="317">
        <f>SUM(M269:M274)</f>
        <v>-0.84375</v>
      </c>
      <c r="N275" s="317">
        <f>SUM(N269:N274)</f>
        <v>0.20624999999999993</v>
      </c>
      <c r="P275" s="400">
        <f>F275+N275</f>
        <v>0.20624999999999993</v>
      </c>
      <c r="Q275" s="388"/>
    </row>
    <row r="276" spans="1:17" s="262" customFormat="1" x14ac:dyDescent="0.25">
      <c r="P276" s="398"/>
      <c r="Q276" s="387"/>
    </row>
    <row r="277" spans="1:17" s="262" customFormat="1" ht="15" customHeight="1" x14ac:dyDescent="0.25">
      <c r="A277" s="489" t="s">
        <v>172</v>
      </c>
      <c r="B277" s="489"/>
      <c r="C277" s="298" t="s">
        <v>95</v>
      </c>
      <c r="D277" s="298">
        <f>IF(C277="Depot", (C280-(25/60/24)), (C280-(15/60/24)))</f>
        <v>0.63125000000000009</v>
      </c>
      <c r="E277" s="493" t="s">
        <v>173</v>
      </c>
      <c r="F277" s="493" t="s">
        <v>174</v>
      </c>
      <c r="I277" s="489" t="s">
        <v>172</v>
      </c>
      <c r="J277" s="489"/>
      <c r="K277" s="298" t="s">
        <v>95</v>
      </c>
      <c r="L277" s="298">
        <f>IF(K277="Depot", (K280-(25/60/24)), (K280-(15/60/24)))</f>
        <v>0.6333333333333333</v>
      </c>
      <c r="M277" s="493" t="s">
        <v>173</v>
      </c>
      <c r="N277" s="493" t="s">
        <v>174</v>
      </c>
      <c r="P277" s="398"/>
      <c r="Q277" s="387"/>
    </row>
    <row r="278" spans="1:17" s="262" customFormat="1" x14ac:dyDescent="0.25">
      <c r="A278" s="489" t="s">
        <v>176</v>
      </c>
      <c r="B278" s="489"/>
      <c r="C278" s="298" t="s">
        <v>95</v>
      </c>
      <c r="D278" s="298">
        <f>IF(D285&gt;0,IF(C278="Depot",D285+(20/24/60),D285+(10/60/24)),IF(D284&gt;0,IF(C278="Depot",D284+(20/24/60),D284+(10/60/24)),IF(D283&gt;0,IF(C278="Depot",D283+(20/24/60),D283+(10/60/24)),IF(D282&gt;0,IF(C278="Depot",D282+(20/24/60),D282+(10/60/24)),IF(D281&gt;0,IF(C278="Depot",D281+(20/24/60),D281+(10/60/24)),IF(D280&gt;0,IF(C278="Depot",D280+(20/24/60),D280+(10/60/24))))))))</f>
        <v>0.94583333333333341</v>
      </c>
      <c r="E278" s="493"/>
      <c r="F278" s="493"/>
      <c r="I278" s="489" t="s">
        <v>176</v>
      </c>
      <c r="J278" s="489"/>
      <c r="K278" s="298" t="s">
        <v>95</v>
      </c>
      <c r="L278" s="298">
        <f>IF(L285&gt;0,IF(K278="Depot",L285+(20/24/60),L285+(10/60/24)),IF(L284&gt;0,IF(K278="Depot",L284+(20/24/60),L284+(10/60/24)),IF(L283&gt;0,IF(K278="Depot",L283+(20/24/60),L283+(10/60/24)),IF(L282&gt;0,IF(K278="Depot",L282+(20/24/60),L282+(10/60/24)),IF(L281&gt;0,IF(K278="Depot",L281+(20/24/60),L281+(10/60/24)),IF(L280&gt;0,IF(K278="Depot",L280+(20/24/60),L280+(10/60/24))))))))</f>
        <v>0.94097222222222221</v>
      </c>
      <c r="M278" s="493"/>
      <c r="N278" s="493"/>
      <c r="P278" s="398"/>
      <c r="Q278" s="387"/>
    </row>
    <row r="279" spans="1:17" s="262" customFormat="1" x14ac:dyDescent="0.25">
      <c r="A279" s="421" t="s">
        <v>177</v>
      </c>
      <c r="B279" s="421" t="s">
        <v>178</v>
      </c>
      <c r="C279" s="298" t="s">
        <v>179</v>
      </c>
      <c r="D279" s="298" t="s">
        <v>180</v>
      </c>
      <c r="E279" s="493"/>
      <c r="F279" s="493"/>
      <c r="I279" s="421" t="s">
        <v>177</v>
      </c>
      <c r="J279" s="421" t="s">
        <v>178</v>
      </c>
      <c r="K279" s="298" t="s">
        <v>179</v>
      </c>
      <c r="L279" s="298" t="s">
        <v>180</v>
      </c>
      <c r="M279" s="493"/>
      <c r="N279" s="493"/>
      <c r="P279" s="398"/>
      <c r="Q279" s="387"/>
    </row>
    <row r="280" spans="1:17" s="262" customFormat="1" x14ac:dyDescent="0.25">
      <c r="A280" s="485">
        <v>59</v>
      </c>
      <c r="B280" s="309"/>
      <c r="C280" s="305">
        <v>0.64166666666666672</v>
      </c>
      <c r="D280" s="298">
        <v>0.74305555555555547</v>
      </c>
      <c r="E280" s="360">
        <f>C281-D280</f>
        <v>1.9444444444444597E-2</v>
      </c>
      <c r="F280" s="302">
        <f>D280-C280</f>
        <v>0.10138888888888875</v>
      </c>
      <c r="I280" s="485">
        <v>60</v>
      </c>
      <c r="J280" s="309"/>
      <c r="K280" s="305">
        <v>0.64374999999999993</v>
      </c>
      <c r="L280" s="298">
        <v>0.71180555555555547</v>
      </c>
      <c r="M280" s="302">
        <f>K281-L280</f>
        <v>2.0138888888888928E-2</v>
      </c>
      <c r="N280" s="302">
        <f>L280-K280</f>
        <v>6.8055555555555536E-2</v>
      </c>
      <c r="P280" s="398"/>
      <c r="Q280" s="387"/>
    </row>
    <row r="281" spans="1:17" s="262" customFormat="1" x14ac:dyDescent="0.25">
      <c r="A281" s="486"/>
      <c r="B281" s="306"/>
      <c r="C281" s="301">
        <v>0.76250000000000007</v>
      </c>
      <c r="D281" s="301">
        <v>0.86388888888888893</v>
      </c>
      <c r="E281" s="302">
        <f>C282-D281</f>
        <v>4.2361111111111072E-2</v>
      </c>
      <c r="F281" s="302">
        <f>D281-C281</f>
        <v>0.10138888888888886</v>
      </c>
      <c r="I281" s="486"/>
      <c r="J281" s="306"/>
      <c r="K281" s="301">
        <v>0.7319444444444444</v>
      </c>
      <c r="L281" s="301">
        <v>0.79999999999999993</v>
      </c>
      <c r="M281" s="302">
        <f>K282-L281</f>
        <v>6.3888888888888995E-2</v>
      </c>
      <c r="N281" s="302">
        <f>L281-K281</f>
        <v>6.8055555555555536E-2</v>
      </c>
      <c r="P281" s="398"/>
      <c r="Q281" s="387"/>
    </row>
    <row r="282" spans="1:17" s="262" customFormat="1" x14ac:dyDescent="0.25">
      <c r="A282" s="487"/>
      <c r="B282" s="306"/>
      <c r="C282" s="303">
        <v>0.90625</v>
      </c>
      <c r="D282" s="301">
        <v>0.93888888888888899</v>
      </c>
      <c r="E282" s="302">
        <f>C283-D282</f>
        <v>-0.93888888888888899</v>
      </c>
      <c r="F282" s="302">
        <f>D282-C282</f>
        <v>3.2638888888888995E-2</v>
      </c>
      <c r="I282" s="487"/>
      <c r="J282" s="306"/>
      <c r="K282" s="301">
        <v>0.86388888888888893</v>
      </c>
      <c r="L282" s="301">
        <v>0.93402777777777779</v>
      </c>
      <c r="M282" s="302">
        <f>K283-L282</f>
        <v>-0.93402777777777779</v>
      </c>
      <c r="N282" s="302">
        <f>L282-K282</f>
        <v>7.0138888888888862E-2</v>
      </c>
      <c r="P282" s="398"/>
      <c r="Q282" s="387"/>
    </row>
    <row r="283" spans="1:17" s="262" customFormat="1" x14ac:dyDescent="0.25">
      <c r="A283" s="382">
        <v>59</v>
      </c>
      <c r="B283" s="306"/>
      <c r="C283" s="305"/>
      <c r="D283" s="298"/>
      <c r="E283" s="302"/>
      <c r="F283" s="302">
        <f>D283-C283</f>
        <v>0</v>
      </c>
      <c r="I283" s="382">
        <v>60</v>
      </c>
      <c r="J283" s="306"/>
      <c r="K283" s="305"/>
      <c r="L283" s="298"/>
      <c r="M283" s="302"/>
      <c r="N283" s="302"/>
      <c r="P283" s="398"/>
      <c r="Q283" s="387"/>
    </row>
    <row r="284" spans="1:17" s="262" customFormat="1" x14ac:dyDescent="0.25">
      <c r="A284" s="421"/>
      <c r="B284" s="306"/>
      <c r="C284" s="305"/>
      <c r="D284" s="298"/>
      <c r="E284" s="302"/>
      <c r="F284" s="302"/>
      <c r="I284" s="421"/>
      <c r="J284" s="306"/>
      <c r="K284" s="305"/>
      <c r="L284" s="298"/>
      <c r="M284" s="302"/>
      <c r="N284" s="302"/>
      <c r="P284" s="398"/>
      <c r="Q284" s="387"/>
    </row>
    <row r="285" spans="1:17" s="262" customFormat="1" x14ac:dyDescent="0.25">
      <c r="A285" s="421"/>
      <c r="B285" s="309"/>
      <c r="C285" s="303"/>
      <c r="D285" s="301"/>
      <c r="E285" s="302"/>
      <c r="F285" s="302"/>
      <c r="I285" s="421"/>
      <c r="J285" s="309"/>
      <c r="K285" s="303"/>
      <c r="L285" s="301"/>
      <c r="M285" s="302"/>
      <c r="N285" s="302"/>
      <c r="P285" s="398"/>
      <c r="Q285" s="387"/>
    </row>
    <row r="286" spans="1:17" s="262" customFormat="1" x14ac:dyDescent="0.25">
      <c r="A286" s="317">
        <f>D278-D277</f>
        <v>0.31458333333333333</v>
      </c>
      <c r="B286" s="488"/>
      <c r="C286" s="488"/>
      <c r="D286" s="488"/>
      <c r="E286" s="317">
        <f>SUM(E280:E285)</f>
        <v>-0.87708333333333333</v>
      </c>
      <c r="F286" s="317">
        <f>SUM(F280:F285)</f>
        <v>0.23541666666666661</v>
      </c>
      <c r="I286" s="317">
        <f>L278-L277</f>
        <v>0.30763888888888891</v>
      </c>
      <c r="J286" s="488"/>
      <c r="K286" s="488"/>
      <c r="L286" s="488"/>
      <c r="M286" s="317">
        <f>SUM(M280:M285)</f>
        <v>-0.84999999999999987</v>
      </c>
      <c r="N286" s="367">
        <f>SUM(N280:N285)</f>
        <v>0.20624999999999993</v>
      </c>
      <c r="P286" s="400">
        <f>F286+N286</f>
        <v>0.44166666666666654</v>
      </c>
      <c r="Q286" s="388"/>
    </row>
    <row r="287" spans="1:17" s="262" customFormat="1" x14ac:dyDescent="0.25">
      <c r="P287" s="398"/>
      <c r="Q287" s="387"/>
    </row>
    <row r="288" spans="1:17" s="262" customFormat="1" ht="15" customHeight="1" x14ac:dyDescent="0.25">
      <c r="A288" s="489" t="s">
        <v>172</v>
      </c>
      <c r="B288" s="489"/>
      <c r="C288" s="298" t="s">
        <v>95</v>
      </c>
      <c r="D288" s="298">
        <f>IF(C288="Depot", (C291-(25/60/24)), (C291-(15/60/24)))</f>
        <v>0.63541666666666674</v>
      </c>
      <c r="E288" s="493" t="s">
        <v>173</v>
      </c>
      <c r="F288" s="493" t="s">
        <v>174</v>
      </c>
      <c r="I288" s="489" t="s">
        <v>172</v>
      </c>
      <c r="J288" s="489"/>
      <c r="K288" s="298" t="s">
        <v>95</v>
      </c>
      <c r="L288" s="298">
        <f>IF(K288="Depot", (K291-(25/60/24)), (K291-(15/60/24)))</f>
        <v>0.64236111111111116</v>
      </c>
      <c r="M288" s="493" t="s">
        <v>173</v>
      </c>
      <c r="N288" s="493" t="s">
        <v>174</v>
      </c>
      <c r="P288" s="398"/>
      <c r="Q288" s="387"/>
    </row>
    <row r="289" spans="1:22" s="262" customFormat="1" x14ac:dyDescent="0.25">
      <c r="A289" s="489" t="s">
        <v>176</v>
      </c>
      <c r="B289" s="489"/>
      <c r="C289" s="298" t="s">
        <v>157</v>
      </c>
      <c r="D289" s="298">
        <f>IF(D296&gt;0,IF(C289="Depot",D296+(20/24/60),D296+(10/60/24)),IF(D295&gt;0,IF(C289="Depot",D295+(20/24/60),D295+(10/60/24)),IF(D294&gt;0,IF(C289="Depot",D294+(20/24/60),D294+(10/60/24)),IF(D293&gt;0,IF(C289="Depot",D293+(20/24/60),D293+(10/60/24)),IF(D292&gt;0,IF(C289="Depot",D292+(20/24/60),D292+(10/60/24)),IF(D291&gt;0,IF(C289="Depot",D291+(20/24/60),D291+(10/60/24))))))))</f>
        <v>0.96527777777777768</v>
      </c>
      <c r="E289" s="493"/>
      <c r="F289" s="493"/>
      <c r="I289" s="489" t="s">
        <v>176</v>
      </c>
      <c r="J289" s="489"/>
      <c r="K289" s="385" t="s">
        <v>157</v>
      </c>
      <c r="L289" s="298">
        <f>IF(L296&gt;0,IF(K289="Depot",L296+(20/24/60),L296+(10/60/24)),IF(L295&gt;0,IF(K289="Depot",L295+(20/24/60),L295+(10/60/24)),IF(L294&gt;0,IF(K289="Depot",L294+(20/24/60),L294+(10/60/24)),IF(L293&gt;0,IF(K289="Depot",L293+(20/24/60),L293+(10/60/24)),IF(L292&gt;0,IF(K289="Depot",L292+(20/24/60),L292+(10/60/24)),IF(L291&gt;0,IF(K289="Depot",L291+(20/24/60),L291+(10/60/24))))))))</f>
        <v>0.95486111111111105</v>
      </c>
      <c r="M289" s="493"/>
      <c r="N289" s="493"/>
      <c r="P289" s="398"/>
      <c r="Q289" s="387"/>
    </row>
    <row r="290" spans="1:22" s="262" customFormat="1" x14ac:dyDescent="0.25">
      <c r="A290" s="421" t="s">
        <v>177</v>
      </c>
      <c r="B290" s="421" t="s">
        <v>178</v>
      </c>
      <c r="C290" s="298" t="s">
        <v>179</v>
      </c>
      <c r="D290" s="298" t="s">
        <v>180</v>
      </c>
      <c r="E290" s="493"/>
      <c r="F290" s="493"/>
      <c r="I290" s="421" t="s">
        <v>177</v>
      </c>
      <c r="J290" s="421" t="s">
        <v>178</v>
      </c>
      <c r="K290" s="298" t="s">
        <v>179</v>
      </c>
      <c r="L290" s="298" t="s">
        <v>180</v>
      </c>
      <c r="M290" s="493"/>
      <c r="N290" s="493"/>
      <c r="P290" s="398"/>
      <c r="Q290" s="387"/>
    </row>
    <row r="291" spans="1:22" s="262" customFormat="1" x14ac:dyDescent="0.25">
      <c r="A291" s="485">
        <v>61</v>
      </c>
      <c r="B291" s="372"/>
      <c r="C291" s="301">
        <v>0.64583333333333337</v>
      </c>
      <c r="D291" s="301">
        <v>0.6791666666666667</v>
      </c>
      <c r="E291" s="302">
        <f>C292-D291</f>
        <v>3.9583333333333304E-2</v>
      </c>
      <c r="F291" s="302">
        <f>D291-C291</f>
        <v>3.3333333333333326E-2</v>
      </c>
      <c r="I291" s="485">
        <v>62</v>
      </c>
      <c r="J291" s="372"/>
      <c r="K291" s="303">
        <v>0.65277777777777779</v>
      </c>
      <c r="L291" s="301">
        <v>0.72083333333333333</v>
      </c>
      <c r="M291" s="302">
        <f>K292-L291</f>
        <v>3.9583333333333304E-2</v>
      </c>
      <c r="N291" s="302">
        <f>L291-K291</f>
        <v>6.8055555555555536E-2</v>
      </c>
      <c r="P291" s="398"/>
      <c r="Q291" s="387"/>
    </row>
    <row r="292" spans="1:22" s="262" customFormat="1" x14ac:dyDescent="0.25">
      <c r="A292" s="486"/>
      <c r="B292" s="373"/>
      <c r="C292" s="303">
        <v>0.71875</v>
      </c>
      <c r="D292" s="301">
        <v>0.82013888888888886</v>
      </c>
      <c r="E292" s="302">
        <f>C293-D292</f>
        <v>3.9583333333333304E-2</v>
      </c>
      <c r="F292" s="302">
        <f>D292-C292</f>
        <v>0.10138888888888886</v>
      </c>
      <c r="I292" s="486"/>
      <c r="J292" s="373"/>
      <c r="K292" s="305">
        <v>0.76041666666666663</v>
      </c>
      <c r="L292" s="298">
        <v>0.8618055555555556</v>
      </c>
      <c r="M292" s="302">
        <f>K293-L292</f>
        <v>2.1527777777777701E-2</v>
      </c>
      <c r="N292" s="302">
        <f>L292-K292</f>
        <v>0.10138888888888897</v>
      </c>
      <c r="P292" s="398"/>
      <c r="Q292" s="387"/>
    </row>
    <row r="293" spans="1:22" s="262" customFormat="1" x14ac:dyDescent="0.25">
      <c r="A293" s="487"/>
      <c r="B293" s="309"/>
      <c r="C293" s="305">
        <v>0.85972222222222217</v>
      </c>
      <c r="D293" s="298">
        <v>0.95138888888888884</v>
      </c>
      <c r="E293" s="302">
        <f>C294-D293</f>
        <v>-0.95138888888888884</v>
      </c>
      <c r="F293" s="302">
        <f>D293-C293</f>
        <v>9.1666666666666674E-2</v>
      </c>
      <c r="I293" s="487"/>
      <c r="J293" s="392"/>
      <c r="K293" s="303">
        <v>0.8833333333333333</v>
      </c>
      <c r="L293" s="301">
        <v>0.94097222222222221</v>
      </c>
      <c r="M293" s="302"/>
      <c r="N293" s="302">
        <f>L293-K293</f>
        <v>5.7638888888888906E-2</v>
      </c>
      <c r="P293" s="398"/>
      <c r="Q293" s="387"/>
    </row>
    <row r="294" spans="1:22" s="262" customFormat="1" x14ac:dyDescent="0.25">
      <c r="A294" s="382">
        <v>61</v>
      </c>
      <c r="B294" s="309"/>
      <c r="C294" s="303"/>
      <c r="D294" s="301"/>
      <c r="E294" s="302"/>
      <c r="F294" s="302">
        <f>D294-C294</f>
        <v>0</v>
      </c>
      <c r="I294" s="382">
        <v>62</v>
      </c>
      <c r="J294" s="309"/>
      <c r="K294" s="303"/>
      <c r="L294" s="301"/>
      <c r="M294" s="302"/>
      <c r="N294" s="302">
        <f>L294-K294</f>
        <v>0</v>
      </c>
      <c r="P294" s="398"/>
      <c r="Q294" s="387"/>
    </row>
    <row r="295" spans="1:22" s="262" customFormat="1" x14ac:dyDescent="0.25">
      <c r="A295" s="421"/>
      <c r="B295" s="309"/>
      <c r="C295" s="305"/>
      <c r="D295" s="298"/>
      <c r="E295" s="302"/>
      <c r="F295" s="302"/>
      <c r="I295" s="421"/>
      <c r="J295" s="309"/>
      <c r="K295" s="305"/>
      <c r="L295" s="298"/>
      <c r="M295" s="302"/>
      <c r="N295" s="302"/>
      <c r="P295" s="398"/>
      <c r="Q295" s="387"/>
    </row>
    <row r="296" spans="1:22" s="262" customFormat="1" x14ac:dyDescent="0.25">
      <c r="A296" s="421"/>
      <c r="B296" s="309"/>
      <c r="C296" s="303"/>
      <c r="D296" s="301"/>
      <c r="E296" s="302"/>
      <c r="F296" s="302"/>
      <c r="I296" s="421"/>
      <c r="J296" s="309"/>
      <c r="K296" s="303"/>
      <c r="L296" s="301"/>
      <c r="M296" s="302"/>
      <c r="N296" s="302"/>
      <c r="P296" s="398"/>
      <c r="Q296" s="387"/>
    </row>
    <row r="297" spans="1:22" s="262" customFormat="1" x14ac:dyDescent="0.25">
      <c r="A297" s="317">
        <f>D289-D288</f>
        <v>0.32986111111111094</v>
      </c>
      <c r="B297" s="488"/>
      <c r="C297" s="488"/>
      <c r="D297" s="488"/>
      <c r="E297" s="317">
        <f>SUM(E291:E296)</f>
        <v>-0.87222222222222223</v>
      </c>
      <c r="F297" s="317">
        <f>SUM(F291:F296)</f>
        <v>0.22638888888888886</v>
      </c>
      <c r="I297" s="317">
        <f>L289-L288</f>
        <v>0.31249999999999989</v>
      </c>
      <c r="J297" s="488"/>
      <c r="K297" s="488"/>
      <c r="L297" s="488"/>
      <c r="M297" s="317">
        <f>SUM(M291:M296)</f>
        <v>6.1111111111111005E-2</v>
      </c>
      <c r="N297" s="317">
        <f>SUM(N291:N296)</f>
        <v>0.22708333333333341</v>
      </c>
      <c r="P297" s="400">
        <f>F297+N297</f>
        <v>0.45347222222222228</v>
      </c>
      <c r="Q297" s="388"/>
    </row>
    <row r="298" spans="1:22" s="262" customFormat="1" x14ac:dyDescent="0.25">
      <c r="P298" s="398"/>
      <c r="Q298" s="387"/>
    </row>
    <row r="299" spans="1:22" s="262" customFormat="1" ht="15" customHeight="1" x14ac:dyDescent="0.25">
      <c r="A299" s="489" t="s">
        <v>172</v>
      </c>
      <c r="B299" s="489"/>
      <c r="C299" s="298" t="s">
        <v>95</v>
      </c>
      <c r="D299" s="298">
        <f>IF(C299="Depot", (C302-(25/60/24)), (C302-(15/60/24)))</f>
        <v>0.64652777777777781</v>
      </c>
      <c r="E299" s="493" t="s">
        <v>173</v>
      </c>
      <c r="F299" s="493" t="s">
        <v>174</v>
      </c>
      <c r="I299" s="489" t="s">
        <v>172</v>
      </c>
      <c r="J299" s="489"/>
      <c r="K299" s="298" t="s">
        <v>95</v>
      </c>
      <c r="L299" s="298">
        <f>IF(K299="Depot", (K302-(25/60/24)), (K302-(15/60/24)))</f>
        <v>0.65138888888888891</v>
      </c>
      <c r="M299" s="493" t="s">
        <v>173</v>
      </c>
      <c r="N299" s="493" t="s">
        <v>174</v>
      </c>
      <c r="P299" s="398"/>
      <c r="Q299" s="387"/>
    </row>
    <row r="300" spans="1:22" s="262" customFormat="1" x14ac:dyDescent="0.25">
      <c r="A300" s="489" t="s">
        <v>176</v>
      </c>
      <c r="B300" s="489"/>
      <c r="C300" s="298" t="s">
        <v>95</v>
      </c>
      <c r="D300" s="298">
        <f>IF(D307&gt;0,IF(C300="Depot",D307+(20/24/60),D307+(10/60/24)),IF(D306&gt;0,IF(C300="Depot",D306+(20/24/60),D306+(10/60/24)),IF(D305&gt;0,IF(C300="Depot",D305+(20/24/60),D305+(10/60/24)),IF(D304&gt;0,IF(C300="Depot",D304+(20/24/60),D304+(10/60/24)),IF(D303&gt;0,IF(C300="Depot",D303+(20/24/60),D303+(10/60/24)),IF(D302&gt;0,IF(C300="Depot",D302+(20/24/60),D302+(10/60/24))))))))</f>
        <v>0.94027777777777766</v>
      </c>
      <c r="E300" s="493"/>
      <c r="F300" s="493"/>
      <c r="I300" s="489" t="s">
        <v>176</v>
      </c>
      <c r="J300" s="489"/>
      <c r="K300" s="298" t="s">
        <v>157</v>
      </c>
      <c r="L300" s="298">
        <f>IF(L307&gt;0,IF(K300="Depot",L307+(20/24/60),L307+(10/60/24)),IF(L306&gt;0,IF(K300="Depot",L306+(20/24/60),L306+(10/60/24)),IF(L305&gt;0,IF(K300="Depot",L305+(20/24/60),L305+(10/60/24)),IF(L304&gt;0,IF(K300="Depot",L304+(20/24/60),L304+(10/60/24)),IF(L303&gt;0,IF(K300="Depot",L303+(20/24/60),L303+(10/60/24)),IF(L302&gt;0,IF(K300="Depot",L302+(20/24/60),L302+(10/60/24))))))))</f>
        <v>0.97569444444444431</v>
      </c>
      <c r="M300" s="493"/>
      <c r="N300" s="493"/>
      <c r="P300" s="398"/>
      <c r="Q300" s="387"/>
    </row>
    <row r="301" spans="1:22" s="262" customFormat="1" x14ac:dyDescent="0.25">
      <c r="A301" s="421" t="s">
        <v>177</v>
      </c>
      <c r="B301" s="421" t="s">
        <v>178</v>
      </c>
      <c r="C301" s="298" t="s">
        <v>179</v>
      </c>
      <c r="D301" s="298" t="s">
        <v>180</v>
      </c>
      <c r="E301" s="493"/>
      <c r="F301" s="493"/>
      <c r="I301" s="421" t="s">
        <v>177</v>
      </c>
      <c r="J301" s="421" t="s">
        <v>178</v>
      </c>
      <c r="K301" s="298" t="s">
        <v>179</v>
      </c>
      <c r="L301" s="298" t="s">
        <v>180</v>
      </c>
      <c r="M301" s="493"/>
      <c r="N301" s="493"/>
      <c r="P301" s="398"/>
      <c r="Q301" s="387"/>
    </row>
    <row r="302" spans="1:22" s="262" customFormat="1" x14ac:dyDescent="0.25">
      <c r="A302" s="485">
        <v>64</v>
      </c>
      <c r="B302" s="309"/>
      <c r="C302" s="301">
        <v>0.65694444444444444</v>
      </c>
      <c r="D302" s="301">
        <v>0.72499999999999998</v>
      </c>
      <c r="E302" s="360">
        <f>C303-D302</f>
        <v>1.8055555555555491E-2</v>
      </c>
      <c r="F302" s="302">
        <f>D302-C302</f>
        <v>6.8055555555555536E-2</v>
      </c>
      <c r="I302" s="485">
        <v>65</v>
      </c>
      <c r="J302" s="309"/>
      <c r="K302" s="305">
        <v>0.66180555555555554</v>
      </c>
      <c r="L302" s="298">
        <v>0.72986111111111107</v>
      </c>
      <c r="M302" s="302">
        <f>K303-L302</f>
        <v>2.4305555555555691E-2</v>
      </c>
      <c r="N302" s="302">
        <f>L302-K302</f>
        <v>6.8055555555555536E-2</v>
      </c>
      <c r="P302" s="398"/>
      <c r="Q302" s="387"/>
    </row>
    <row r="303" spans="1:22" s="262" customFormat="1" x14ac:dyDescent="0.25">
      <c r="A303" s="486"/>
      <c r="B303" s="306" t="s">
        <v>219</v>
      </c>
      <c r="C303" s="301">
        <v>0.74305555555555547</v>
      </c>
      <c r="D303" s="301">
        <v>0.77569444444444446</v>
      </c>
      <c r="E303" s="360">
        <f>C304-D303</f>
        <v>3.9583333333333304E-2</v>
      </c>
      <c r="F303" s="302">
        <f>D303-C303</f>
        <v>3.2638888888888995E-2</v>
      </c>
      <c r="I303" s="486"/>
      <c r="J303" s="306"/>
      <c r="K303" s="303">
        <v>0.75416666666666676</v>
      </c>
      <c r="L303" s="301">
        <v>0.8222222222222223</v>
      </c>
      <c r="M303" s="302">
        <f>K304-L303</f>
        <v>5.0694444444444375E-2</v>
      </c>
      <c r="N303" s="302">
        <f>L303-K303</f>
        <v>6.8055555555555536E-2</v>
      </c>
      <c r="P303" s="398"/>
      <c r="Q303" s="387"/>
    </row>
    <row r="304" spans="1:22" s="262" customFormat="1" x14ac:dyDescent="0.25">
      <c r="A304" s="487"/>
      <c r="B304" s="445">
        <v>44</v>
      </c>
      <c r="C304" s="301">
        <v>0.81527777777777777</v>
      </c>
      <c r="D304" s="301">
        <v>0.8833333333333333</v>
      </c>
      <c r="E304" s="302">
        <f>C305-D304</f>
        <v>1.8055555555555602E-2</v>
      </c>
      <c r="F304" s="302">
        <f>D304-C304</f>
        <v>6.8055555555555536E-2</v>
      </c>
      <c r="I304" s="487"/>
      <c r="J304" s="306"/>
      <c r="K304" s="303">
        <v>0.87291666666666667</v>
      </c>
      <c r="L304" s="301">
        <v>0.96180555555555547</v>
      </c>
      <c r="M304" s="302">
        <f>K305-L304</f>
        <v>-0.96180555555555547</v>
      </c>
      <c r="N304" s="302">
        <f>L304-K304</f>
        <v>8.8888888888888795E-2</v>
      </c>
      <c r="P304" s="398"/>
      <c r="Q304" s="387"/>
      <c r="T304" s="262">
        <v>64</v>
      </c>
      <c r="U304" s="299">
        <v>0.84375</v>
      </c>
      <c r="V304" s="299">
        <v>0.87708333333333333</v>
      </c>
    </row>
    <row r="305" spans="1:17" s="262" customFormat="1" x14ac:dyDescent="0.25">
      <c r="A305" s="382">
        <v>64</v>
      </c>
      <c r="B305" s="306"/>
      <c r="C305" s="303">
        <v>0.90138888888888891</v>
      </c>
      <c r="D305" s="301">
        <v>0.93333333333333324</v>
      </c>
      <c r="E305" s="302"/>
      <c r="F305" s="302">
        <f>D305-C305</f>
        <v>3.1944444444444331E-2</v>
      </c>
      <c r="I305" s="382">
        <v>65</v>
      </c>
      <c r="J305" s="306"/>
      <c r="K305" s="305"/>
      <c r="L305" s="298"/>
      <c r="M305" s="302"/>
      <c r="N305" s="302">
        <f>L305-K305</f>
        <v>0</v>
      </c>
      <c r="P305" s="398"/>
      <c r="Q305" s="387"/>
    </row>
    <row r="306" spans="1:17" s="262" customFormat="1" x14ac:dyDescent="0.25">
      <c r="A306" s="421"/>
      <c r="B306" s="306"/>
      <c r="C306" s="305"/>
      <c r="D306" s="298"/>
      <c r="E306" s="302"/>
      <c r="F306" s="302"/>
      <c r="I306" s="421"/>
      <c r="J306" s="306"/>
      <c r="K306" s="305"/>
      <c r="L306" s="298"/>
      <c r="M306" s="302"/>
      <c r="N306" s="302"/>
      <c r="P306" s="398"/>
      <c r="Q306" s="387"/>
    </row>
    <row r="307" spans="1:17" s="262" customFormat="1" x14ac:dyDescent="0.25">
      <c r="A307" s="421"/>
      <c r="B307" s="309"/>
      <c r="C307" s="303"/>
      <c r="D307" s="301"/>
      <c r="E307" s="302"/>
      <c r="F307" s="302"/>
      <c r="I307" s="421"/>
      <c r="J307" s="309"/>
      <c r="K307" s="303"/>
      <c r="L307" s="301"/>
      <c r="M307" s="302"/>
      <c r="N307" s="302"/>
      <c r="P307" s="398"/>
      <c r="Q307" s="387"/>
    </row>
    <row r="308" spans="1:17" s="262" customFormat="1" x14ac:dyDescent="0.25">
      <c r="A308" s="317">
        <f>D300-D299</f>
        <v>0.29374999999999984</v>
      </c>
      <c r="B308" s="488"/>
      <c r="C308" s="488"/>
      <c r="D308" s="488"/>
      <c r="E308" s="317">
        <f>SUM(E302:E307)</f>
        <v>7.5694444444444398E-2</v>
      </c>
      <c r="F308" s="317">
        <f>SUM(F302:F307)</f>
        <v>0.2006944444444444</v>
      </c>
      <c r="I308" s="317">
        <f>L300-L299</f>
        <v>0.3243055555555554</v>
      </c>
      <c r="J308" s="488"/>
      <c r="K308" s="488"/>
      <c r="L308" s="488"/>
      <c r="M308" s="317">
        <f>SUM(M302:M307)</f>
        <v>-0.8868055555555554</v>
      </c>
      <c r="N308" s="317">
        <f>SUM(N302:N307)</f>
        <v>0.22499999999999987</v>
      </c>
      <c r="P308" s="400">
        <f>F308+N308</f>
        <v>0.42569444444444426</v>
      </c>
      <c r="Q308" s="388"/>
    </row>
    <row r="309" spans="1:17" s="262" customFormat="1" ht="15.75" customHeight="1" x14ac:dyDescent="0.25">
      <c r="P309" s="398"/>
      <c r="Q309" s="387"/>
    </row>
    <row r="310" spans="1:17" s="262" customFormat="1" ht="15" customHeight="1" x14ac:dyDescent="0.25">
      <c r="A310" s="489" t="s">
        <v>172</v>
      </c>
      <c r="B310" s="489"/>
      <c r="C310" s="298" t="s">
        <v>95</v>
      </c>
      <c r="D310" s="298">
        <f>IF(C310="Depot", (C313-(25/60/24)), (C313-(15/60/24)))</f>
        <v>0.65625</v>
      </c>
      <c r="E310" s="493" t="s">
        <v>173</v>
      </c>
      <c r="F310" s="493" t="s">
        <v>174</v>
      </c>
      <c r="I310" s="489" t="s">
        <v>172</v>
      </c>
      <c r="J310" s="489"/>
      <c r="K310" s="298" t="s">
        <v>95</v>
      </c>
      <c r="L310" s="298">
        <f>IF(K310="Depot", (K313-(25/60/24)), (K313-(15/60/24)))</f>
        <v>0.67013888888888884</v>
      </c>
      <c r="M310" s="493" t="s">
        <v>173</v>
      </c>
      <c r="N310" s="493" t="s">
        <v>174</v>
      </c>
      <c r="P310" s="398"/>
      <c r="Q310" s="387"/>
    </row>
    <row r="311" spans="1:17" s="262" customFormat="1" x14ac:dyDescent="0.25">
      <c r="A311" s="489" t="s">
        <v>176</v>
      </c>
      <c r="B311" s="489"/>
      <c r="C311" s="298" t="s">
        <v>157</v>
      </c>
      <c r="D311" s="298">
        <f>IF(D318&gt;0,IF(C311="Depot",D318+(20/24/60),D318+(10/60/24)),IF(D317&gt;0,IF(C311="Depot",D317+(20/24/60),D317+(10/60/24)),IF(D316&gt;0,IF(C311="Depot",D316+(20/24/60),D316+(10/60/24)),IF(D315&gt;0,IF(C311="Depot",D315+(20/24/60),D315+(10/60/24)),IF(D314&gt;0,IF(C311="Depot",D314+(20/24/60),D314+(10/60/24)),IF(D313&gt;0,IF(C311="Depot",D313+(20/24/60),D313+(10/60/24))))))))</f>
        <v>0.98055555555555551</v>
      </c>
      <c r="E311" s="493"/>
      <c r="F311" s="493"/>
      <c r="I311" s="489" t="s">
        <v>176</v>
      </c>
      <c r="J311" s="489"/>
      <c r="K311" s="375" t="s">
        <v>157</v>
      </c>
      <c r="L311" s="298">
        <f>IF(L318&gt;0,IF(K311="Depot",L318+(20/24/60),L318+(10/60/24)),IF(L317&gt;0,IF(K311="Depot",L317+(20/24/60),L317+(10/60/24)),IF(L316&gt;0,IF(K311="Depot",L316+(20/24/60),L316+(10/60/24)),IF(L315&gt;0,IF(K311="Depot",L315+(20/24/60),L315+(10/60/24)),IF(L314&gt;0,IF(K311="Depot",L314+(20/24/60),L314+(10/60/24)),IF(L313&gt;0,IF(K311="Depot",L313+(20/24/60),L313+(10/60/24))))))))</f>
        <v>1.0034722222222223</v>
      </c>
      <c r="M311" s="493"/>
      <c r="N311" s="493"/>
      <c r="P311" s="398"/>
      <c r="Q311" s="387"/>
    </row>
    <row r="312" spans="1:17" s="262" customFormat="1" x14ac:dyDescent="0.25">
      <c r="A312" s="421" t="s">
        <v>177</v>
      </c>
      <c r="B312" s="421" t="s">
        <v>178</v>
      </c>
      <c r="C312" s="298" t="s">
        <v>179</v>
      </c>
      <c r="D312" s="298" t="s">
        <v>180</v>
      </c>
      <c r="E312" s="493"/>
      <c r="F312" s="493"/>
      <c r="I312" s="421" t="s">
        <v>177</v>
      </c>
      <c r="J312" s="421" t="s">
        <v>178</v>
      </c>
      <c r="K312" s="298" t="s">
        <v>179</v>
      </c>
      <c r="L312" s="298" t="s">
        <v>180</v>
      </c>
      <c r="M312" s="493"/>
      <c r="N312" s="493"/>
      <c r="P312" s="398"/>
      <c r="Q312" s="387"/>
    </row>
    <row r="313" spans="1:17" s="262" customFormat="1" x14ac:dyDescent="0.25">
      <c r="A313" s="485">
        <v>66</v>
      </c>
      <c r="B313" s="357" t="s">
        <v>200</v>
      </c>
      <c r="C313" s="374">
        <v>0.66666666666666663</v>
      </c>
      <c r="D313" s="374">
        <v>0.69444444444444453</v>
      </c>
      <c r="E313" s="302">
        <f>C314-D313</f>
        <v>2.0138888888888706E-2</v>
      </c>
      <c r="F313" s="302">
        <v>0</v>
      </c>
      <c r="I313" s="485">
        <v>67</v>
      </c>
      <c r="J313" s="357" t="s">
        <v>200</v>
      </c>
      <c r="K313" s="374">
        <v>0.68055555555555547</v>
      </c>
      <c r="L313" s="374">
        <v>0.70486111111111116</v>
      </c>
      <c r="M313" s="302">
        <f>K314-L313</f>
        <v>2.0138888888888817E-2</v>
      </c>
      <c r="N313" s="302">
        <v>0</v>
      </c>
      <c r="P313" s="398"/>
      <c r="Q313" s="387"/>
    </row>
    <row r="314" spans="1:17" s="262" customFormat="1" x14ac:dyDescent="0.25">
      <c r="A314" s="486"/>
      <c r="B314" s="309"/>
      <c r="C314" s="303">
        <v>0.71458333333333324</v>
      </c>
      <c r="D314" s="301">
        <v>0.81527777777777777</v>
      </c>
      <c r="E314" s="302">
        <f>C315-D314</f>
        <v>4.0277777777777857E-2</v>
      </c>
      <c r="F314" s="302">
        <f>D314-C314</f>
        <v>0.10069444444444453</v>
      </c>
      <c r="I314" s="486"/>
      <c r="J314" s="309"/>
      <c r="K314" s="301">
        <v>0.72499999999999998</v>
      </c>
      <c r="L314" s="301">
        <v>0.7583333333333333</v>
      </c>
      <c r="M314" s="302">
        <f>K315-L314</f>
        <v>1.9444444444444486E-2</v>
      </c>
      <c r="N314" s="302">
        <f>L314-K314</f>
        <v>3.3333333333333326E-2</v>
      </c>
      <c r="P314" s="398"/>
      <c r="Q314" s="387"/>
    </row>
    <row r="315" spans="1:17" s="262" customFormat="1" x14ac:dyDescent="0.25">
      <c r="A315" s="487"/>
      <c r="B315" s="309"/>
      <c r="C315" s="305">
        <v>0.85555555555555562</v>
      </c>
      <c r="D315" s="298">
        <v>0.96666666666666667</v>
      </c>
      <c r="E315" s="302"/>
      <c r="F315" s="418">
        <f>D315-C315</f>
        <v>0.11111111111111105</v>
      </c>
      <c r="I315" s="487"/>
      <c r="J315" s="309"/>
      <c r="K315" s="303">
        <v>0.77777777777777779</v>
      </c>
      <c r="L315" s="301">
        <v>0.87916666666666676</v>
      </c>
      <c r="M315" s="302">
        <f>K316-L315</f>
        <v>4.0972222222222077E-2</v>
      </c>
      <c r="N315" s="302">
        <f>L315-K315</f>
        <v>0.10138888888888897</v>
      </c>
      <c r="P315" s="398"/>
      <c r="Q315" s="387"/>
    </row>
    <row r="316" spans="1:17" s="262" customFormat="1" x14ac:dyDescent="0.25">
      <c r="A316" s="382">
        <v>66</v>
      </c>
      <c r="B316" s="309"/>
      <c r="C316" s="303"/>
      <c r="D316" s="301"/>
      <c r="E316" s="302"/>
      <c r="F316" s="302"/>
      <c r="I316" s="382">
        <v>67</v>
      </c>
      <c r="J316" s="309"/>
      <c r="K316" s="305">
        <v>0.92013888888888884</v>
      </c>
      <c r="L316" s="298">
        <v>0.98958333333333337</v>
      </c>
      <c r="M316" s="302"/>
      <c r="N316" s="302">
        <f>L316-K316</f>
        <v>6.9444444444444531E-2</v>
      </c>
      <c r="P316" s="398"/>
      <c r="Q316" s="387"/>
    </row>
    <row r="317" spans="1:17" s="262" customFormat="1" x14ac:dyDescent="0.25">
      <c r="A317" s="421"/>
      <c r="B317" s="309"/>
      <c r="C317" s="305"/>
      <c r="D317" s="298"/>
      <c r="E317" s="302"/>
      <c r="F317" s="302"/>
      <c r="I317" s="421"/>
      <c r="J317" s="309"/>
      <c r="K317" s="305"/>
      <c r="L317" s="298"/>
      <c r="M317" s="302"/>
      <c r="N317" s="302"/>
      <c r="P317" s="398"/>
      <c r="Q317" s="387"/>
    </row>
    <row r="318" spans="1:17" s="262" customFormat="1" x14ac:dyDescent="0.25">
      <c r="A318" s="421"/>
      <c r="B318" s="309"/>
      <c r="C318" s="303"/>
      <c r="D318" s="301"/>
      <c r="E318" s="302"/>
      <c r="F318" s="302"/>
      <c r="I318" s="421"/>
      <c r="J318" s="309"/>
      <c r="K318" s="303"/>
      <c r="L318" s="301"/>
      <c r="M318" s="302"/>
      <c r="N318" s="302"/>
      <c r="P318" s="398"/>
      <c r="Q318" s="387"/>
    </row>
    <row r="319" spans="1:17" s="262" customFormat="1" x14ac:dyDescent="0.25">
      <c r="A319" s="317">
        <f>D311-D310</f>
        <v>0.32430555555555551</v>
      </c>
      <c r="B319" s="488"/>
      <c r="C319" s="488"/>
      <c r="D319" s="488"/>
      <c r="E319" s="317">
        <f>SUM(E313:E318)</f>
        <v>6.0416666666666563E-2</v>
      </c>
      <c r="F319" s="317">
        <f>SUM(F313:F318)</f>
        <v>0.21180555555555558</v>
      </c>
      <c r="I319" s="317">
        <f>L311-L310</f>
        <v>0.33333333333333348</v>
      </c>
      <c r="J319" s="488"/>
      <c r="K319" s="488"/>
      <c r="L319" s="488"/>
      <c r="M319" s="317">
        <f>SUM(M313:M318)</f>
        <v>8.055555555555538E-2</v>
      </c>
      <c r="N319" s="317">
        <f>SUM(N313:N318)</f>
        <v>0.20416666666666683</v>
      </c>
      <c r="P319" s="400">
        <f>F319+N319</f>
        <v>0.41597222222222241</v>
      </c>
      <c r="Q319" s="388"/>
    </row>
    <row r="320" spans="1:17" s="262" customFormat="1" x14ac:dyDescent="0.25">
      <c r="P320" s="398"/>
      <c r="Q320" s="387"/>
    </row>
    <row r="321" spans="1:21" s="262" customFormat="1" ht="15" customHeight="1" x14ac:dyDescent="0.25">
      <c r="A321" s="489" t="s">
        <v>172</v>
      </c>
      <c r="B321" s="489"/>
      <c r="C321" s="298" t="s">
        <v>95</v>
      </c>
      <c r="D321" s="298">
        <f>IF(C321="Depot", (C324-(25/60/24)), (C324-(15/60/24)))</f>
        <v>0.67291666666666661</v>
      </c>
      <c r="E321" s="493" t="s">
        <v>173</v>
      </c>
      <c r="F321" s="493" t="s">
        <v>174</v>
      </c>
      <c r="I321" s="489" t="s">
        <v>172</v>
      </c>
      <c r="J321" s="489"/>
      <c r="K321" s="298" t="s">
        <v>95</v>
      </c>
      <c r="L321" s="298">
        <f>IF(K321="Depot", (K324-(25/60/24)), (K324-(15/60/24)))</f>
        <v>0.68055555555555558</v>
      </c>
      <c r="M321" s="493" t="s">
        <v>173</v>
      </c>
      <c r="N321" s="493" t="s">
        <v>174</v>
      </c>
      <c r="P321" s="398"/>
      <c r="Q321" s="387"/>
    </row>
    <row r="322" spans="1:21" s="262" customFormat="1" x14ac:dyDescent="0.25">
      <c r="A322" s="489" t="s">
        <v>176</v>
      </c>
      <c r="B322" s="489"/>
      <c r="C322" s="298" t="s">
        <v>157</v>
      </c>
      <c r="D322" s="298">
        <f>IF(D329&gt;0,IF(C322="Depot",D329+(20/24/60),D329+(10/60/24)),IF(D328&gt;0,IF(C322="Depot",D328+(20/24/60),D328+(10/60/24)),IF(D327&gt;0,IF(C322="Depot",D327+(20/24/60),D327+(10/60/24)),IF(D326&gt;0,IF(C322="Depot",D326+(20/24/60),D326+(10/60/24)),IF(D325&gt;0,IF(C322="Depot",D325+(20/24/60),D325+(10/60/24)),IF(D324&gt;0,IF(C322="Depot",D324+(20/24/60),D324+(10/60/24))))))))</f>
        <v>1.0006944444444446</v>
      </c>
      <c r="E322" s="493"/>
      <c r="F322" s="493"/>
      <c r="I322" s="489" t="s">
        <v>176</v>
      </c>
      <c r="J322" s="489"/>
      <c r="K322" s="298" t="s">
        <v>157</v>
      </c>
      <c r="L322" s="298">
        <f>IF(L329&gt;0,IF(K322="Depot",L329+(20/24/60),L329+(10/60/24)),IF(L328&gt;0,IF(K322="Depot",L328+(20/24/60),L328+(10/60/24)),IF(L327&gt;0,IF(K322="Depot",L327+(20/24/60),L327+(10/60/24)),IF(L326&gt;0,IF(K322="Depot",L326+(20/24/60),L326+(10/60/24)),IF(L325&gt;0,IF(K322="Depot",L325+(20/24/60),L325+(10/60/24)),IF(L324&gt;0,IF(K322="Depot",L324+(20/24/60),L324+(10/60/24))))))))</f>
        <v>1.0111111111111111</v>
      </c>
      <c r="M322" s="493"/>
      <c r="N322" s="493"/>
      <c r="P322" s="389"/>
      <c r="Q322" s="390"/>
    </row>
    <row r="323" spans="1:21" s="262" customFormat="1" x14ac:dyDescent="0.25">
      <c r="A323" s="421" t="s">
        <v>177</v>
      </c>
      <c r="B323" s="421" t="s">
        <v>178</v>
      </c>
      <c r="C323" s="298" t="s">
        <v>179</v>
      </c>
      <c r="D323" s="298" t="s">
        <v>180</v>
      </c>
      <c r="E323" s="493"/>
      <c r="F323" s="493"/>
      <c r="I323" s="421" t="s">
        <v>177</v>
      </c>
      <c r="J323" s="421" t="s">
        <v>178</v>
      </c>
      <c r="K323" s="298" t="s">
        <v>179</v>
      </c>
      <c r="L323" s="298" t="s">
        <v>180</v>
      </c>
      <c r="M323" s="493"/>
      <c r="N323" s="493"/>
      <c r="P323" s="398"/>
      <c r="Q323" s="387"/>
    </row>
    <row r="324" spans="1:21" s="262" customFormat="1" x14ac:dyDescent="0.25">
      <c r="A324" s="485">
        <v>68</v>
      </c>
      <c r="B324" s="309"/>
      <c r="C324" s="301">
        <v>0.68333333333333324</v>
      </c>
      <c r="D324" s="301">
        <v>0.78472222222222221</v>
      </c>
      <c r="E324" s="302">
        <f>C325-D324</f>
        <v>9.2361111111111116E-2</v>
      </c>
      <c r="F324" s="302">
        <f>D324-C324</f>
        <v>0.10138888888888897</v>
      </c>
      <c r="I324" s="485">
        <v>69</v>
      </c>
      <c r="J324" s="357" t="s">
        <v>200</v>
      </c>
      <c r="K324" s="374">
        <v>0.69097222222222221</v>
      </c>
      <c r="L324" s="374">
        <v>0.72222222222222221</v>
      </c>
      <c r="M324" s="302">
        <f>K325-L324</f>
        <v>1.8750000000000044E-2</v>
      </c>
      <c r="N324" s="302">
        <v>0</v>
      </c>
      <c r="P324" s="398"/>
      <c r="Q324" s="387"/>
    </row>
    <row r="325" spans="1:21" s="262" customFormat="1" x14ac:dyDescent="0.25">
      <c r="A325" s="486"/>
      <c r="B325" s="306"/>
      <c r="C325" s="305">
        <v>0.87708333333333333</v>
      </c>
      <c r="D325" s="298">
        <v>0.9868055555555556</v>
      </c>
      <c r="E325" s="302">
        <f>C326-D325</f>
        <v>-0.9868055555555556</v>
      </c>
      <c r="F325" s="302">
        <f>D325-C325</f>
        <v>0.10972222222222228</v>
      </c>
      <c r="I325" s="486"/>
      <c r="J325" s="309"/>
      <c r="K325" s="303">
        <v>0.74097222222222225</v>
      </c>
      <c r="L325" s="301">
        <v>0.84166666666666667</v>
      </c>
      <c r="M325" s="302">
        <f>K326-L325</f>
        <v>4.4444444444444398E-2</v>
      </c>
      <c r="N325" s="302">
        <f>L325-K325</f>
        <v>0.10069444444444442</v>
      </c>
      <c r="P325" s="398"/>
      <c r="Q325" s="387"/>
    </row>
    <row r="326" spans="1:21" s="262" customFormat="1" x14ac:dyDescent="0.25">
      <c r="A326" s="487"/>
      <c r="B326" s="306"/>
      <c r="C326" s="305"/>
      <c r="D326" s="298"/>
      <c r="E326" s="302"/>
      <c r="F326" s="302">
        <f>D326-C326</f>
        <v>0</v>
      </c>
      <c r="I326" s="487"/>
      <c r="J326" s="309"/>
      <c r="K326" s="305">
        <v>0.88611111111111107</v>
      </c>
      <c r="L326" s="298">
        <v>0.99722222222222223</v>
      </c>
      <c r="M326" s="302"/>
      <c r="N326" s="302">
        <f>L326-K326</f>
        <v>0.11111111111111116</v>
      </c>
      <c r="P326" s="398"/>
      <c r="Q326" s="387"/>
    </row>
    <row r="327" spans="1:21" s="262" customFormat="1" x14ac:dyDescent="0.25">
      <c r="A327" s="382">
        <v>68</v>
      </c>
      <c r="B327" s="306"/>
      <c r="C327" s="301"/>
      <c r="D327" s="301"/>
      <c r="E327" s="302"/>
      <c r="F327" s="302"/>
      <c r="I327" s="382">
        <v>69</v>
      </c>
      <c r="J327" s="309"/>
      <c r="K327" s="303"/>
      <c r="L327" s="301"/>
      <c r="M327" s="302"/>
      <c r="N327" s="302"/>
      <c r="P327" s="398"/>
      <c r="Q327" s="387"/>
    </row>
    <row r="328" spans="1:21" s="262" customFormat="1" x14ac:dyDescent="0.25">
      <c r="A328" s="421"/>
      <c r="B328" s="306"/>
      <c r="C328" s="305"/>
      <c r="D328" s="298"/>
      <c r="E328" s="302"/>
      <c r="F328" s="302"/>
      <c r="I328" s="421"/>
      <c r="J328" s="309"/>
      <c r="K328" s="305"/>
      <c r="L328" s="298"/>
      <c r="M328" s="302"/>
      <c r="N328" s="302"/>
      <c r="P328" s="398"/>
      <c r="Q328" s="387"/>
    </row>
    <row r="329" spans="1:21" s="262" customFormat="1" x14ac:dyDescent="0.25">
      <c r="A329" s="421"/>
      <c r="B329" s="309"/>
      <c r="C329" s="303"/>
      <c r="D329" s="301"/>
      <c r="E329" s="302"/>
      <c r="F329" s="302"/>
      <c r="I329" s="421"/>
      <c r="J329" s="309"/>
      <c r="K329" s="303"/>
      <c r="L329" s="301"/>
      <c r="M329" s="302"/>
      <c r="N329" s="302"/>
      <c r="P329" s="398"/>
      <c r="Q329" s="387"/>
    </row>
    <row r="330" spans="1:21" s="262" customFormat="1" x14ac:dyDescent="0.25">
      <c r="A330" s="317">
        <f>D322-D321</f>
        <v>0.32777777777777795</v>
      </c>
      <c r="B330" s="488"/>
      <c r="C330" s="488"/>
      <c r="D330" s="488"/>
      <c r="E330" s="317">
        <f>SUM(E324:E329)</f>
        <v>-0.89444444444444449</v>
      </c>
      <c r="F330" s="317">
        <f>SUM(F324:F329)</f>
        <v>0.21111111111111125</v>
      </c>
      <c r="I330" s="317">
        <f>L322-L321</f>
        <v>0.33055555555555549</v>
      </c>
      <c r="J330" s="488"/>
      <c r="K330" s="488"/>
      <c r="L330" s="488"/>
      <c r="M330" s="317">
        <f>SUM(M324:M329)</f>
        <v>6.3194444444444442E-2</v>
      </c>
      <c r="N330" s="317">
        <f>SUM(N324:N329)</f>
        <v>0.21180555555555558</v>
      </c>
      <c r="P330" s="400">
        <f>F330+N330</f>
        <v>0.42291666666666683</v>
      </c>
      <c r="Q330" s="388"/>
    </row>
    <row r="331" spans="1:21" s="262" customFormat="1" x14ac:dyDescent="0.25">
      <c r="P331" s="398"/>
      <c r="Q331" s="387"/>
    </row>
    <row r="332" spans="1:21" s="262" customFormat="1" ht="15" customHeight="1" x14ac:dyDescent="0.25">
      <c r="A332" s="489" t="s">
        <v>172</v>
      </c>
      <c r="B332" s="489"/>
      <c r="C332" s="298" t="s">
        <v>95</v>
      </c>
      <c r="D332" s="298">
        <f>IF(C332="Depot", (C335-(25/60/24)), (C335-(15/60/24)))</f>
        <v>0.70138888888888884</v>
      </c>
      <c r="E332" s="493" t="s">
        <v>173</v>
      </c>
      <c r="F332" s="493" t="s">
        <v>174</v>
      </c>
      <c r="I332" s="489" t="s">
        <v>172</v>
      </c>
      <c r="J332" s="489"/>
      <c r="K332" s="298" t="s">
        <v>95</v>
      </c>
      <c r="L332" s="298">
        <f>IF(K332="Depot", (K335-(25/60/24)), (K335-(15/60/24)))</f>
        <v>0.69097222222222221</v>
      </c>
      <c r="M332" s="493" t="s">
        <v>173</v>
      </c>
      <c r="N332" s="493" t="s">
        <v>174</v>
      </c>
      <c r="P332" s="398"/>
      <c r="Q332" s="387"/>
    </row>
    <row r="333" spans="1:21" s="262" customFormat="1" x14ac:dyDescent="0.25">
      <c r="A333" s="489" t="s">
        <v>176</v>
      </c>
      <c r="B333" s="489"/>
      <c r="C333" s="298" t="s">
        <v>157</v>
      </c>
      <c r="D333" s="298">
        <f>IF(D340&gt;0,IF(C333="Depot",D340+(20/24/60),D340+(10/60/24)),IF(D339&gt;0,IF(C333="Depot",D339+(20/24/60),D339+(10/60/24)),IF(D338&gt;0,IF(C333="Depot",D338+(20/24/60),D338+(10/60/24)),IF(D337&gt;0,IF(C333="Depot",D337+(20/24/60),D337+(10/60/24)),IF(D336&gt;0,IF(C333="Depot",D336+(20/24/60),D336+(10/60/24)),IF(D335&gt;0,IF(C333="Depot",D335+(20/24/60),D335+(10/60/24))))))))</f>
        <v>1.0145833333333332</v>
      </c>
      <c r="E333" s="493"/>
      <c r="F333" s="493"/>
      <c r="I333" s="489" t="s">
        <v>176</v>
      </c>
      <c r="J333" s="489"/>
      <c r="K333" s="298" t="s">
        <v>157</v>
      </c>
      <c r="L333" s="298">
        <f>IF(L340&gt;0,IF(K333="Depot",L340+(20/24/60),L340+(10/60/24)),IF(L339&gt;0,IF(K333="Depot",L339+(20/24/60),L339+(10/60/24)),IF(L338&gt;0,IF(K333="Depot",L338+(20/24/60),L338+(10/60/24)),IF(L337&gt;0,IF(K333="Depot",L337+(20/24/60),L337+(10/60/24)),IF(L336&gt;0,IF(K333="Depot",L336+(20/24/60),L336+(10/60/24)),IF(L335&gt;0,IF(K333="Depot",L335+(20/24/60),L335+(10/60/24))))))))</f>
        <v>1.0208333333333333</v>
      </c>
      <c r="M333" s="493"/>
      <c r="N333" s="493"/>
      <c r="P333" s="398"/>
      <c r="Q333" s="387"/>
    </row>
    <row r="334" spans="1:21" s="262" customFormat="1" x14ac:dyDescent="0.25">
      <c r="A334" s="421" t="s">
        <v>177</v>
      </c>
      <c r="B334" s="421" t="s">
        <v>178</v>
      </c>
      <c r="C334" s="298" t="s">
        <v>179</v>
      </c>
      <c r="D334" s="298" t="s">
        <v>180</v>
      </c>
      <c r="E334" s="493"/>
      <c r="F334" s="493"/>
      <c r="I334" s="421" t="s">
        <v>177</v>
      </c>
      <c r="J334" s="421" t="s">
        <v>178</v>
      </c>
      <c r="K334" s="298" t="s">
        <v>179</v>
      </c>
      <c r="L334" s="298" t="s">
        <v>180</v>
      </c>
      <c r="M334" s="493"/>
      <c r="N334" s="493"/>
      <c r="P334" s="398"/>
      <c r="Q334" s="387"/>
    </row>
    <row r="335" spans="1:21" s="262" customFormat="1" ht="15" customHeight="1" x14ac:dyDescent="0.25">
      <c r="A335" s="485">
        <v>71</v>
      </c>
      <c r="B335" s="431">
        <v>41</v>
      </c>
      <c r="C335" s="305">
        <v>0.71180555555555547</v>
      </c>
      <c r="D335" s="297">
        <v>0.74513888888888891</v>
      </c>
      <c r="E335" s="302">
        <f>C336-D335</f>
        <v>0</v>
      </c>
      <c r="F335" s="302">
        <f>D335-C335</f>
        <v>3.3333333333333437E-2</v>
      </c>
      <c r="I335" s="485">
        <v>72</v>
      </c>
      <c r="J335" s="309"/>
      <c r="K335" s="301">
        <v>0.70138888888888884</v>
      </c>
      <c r="L335" s="301">
        <v>0.76944444444444438</v>
      </c>
      <c r="M335" s="302">
        <f>K336-L335</f>
        <v>3.0555555555555558E-2</v>
      </c>
      <c r="N335" s="302">
        <f>L335-K335</f>
        <v>6.8055555555555536E-2</v>
      </c>
      <c r="P335" s="398"/>
      <c r="Q335" s="387"/>
      <c r="S335" s="262">
        <v>71</v>
      </c>
      <c r="T335" s="299">
        <v>0.81319444444444444</v>
      </c>
      <c r="U335" s="299">
        <v>0.84722222222222221</v>
      </c>
    </row>
    <row r="336" spans="1:21" s="262" customFormat="1" ht="15" customHeight="1" x14ac:dyDescent="0.25">
      <c r="A336" s="486"/>
      <c r="B336" s="309"/>
      <c r="C336" s="303">
        <v>0.74513888888888891</v>
      </c>
      <c r="D336" s="301">
        <v>0.81319444444444444</v>
      </c>
      <c r="E336" s="302">
        <f>C337-D336</f>
        <v>7.7083333333333393E-2</v>
      </c>
      <c r="F336" s="302">
        <f>D336-C336</f>
        <v>6.8055555555555536E-2</v>
      </c>
      <c r="I336" s="486"/>
      <c r="J336" s="306"/>
      <c r="K336" s="303">
        <v>0.79999999999999993</v>
      </c>
      <c r="L336" s="301">
        <v>0.90138888888888891</v>
      </c>
      <c r="M336" s="302">
        <f>K337-L336</f>
        <v>3.9583333333333304E-2</v>
      </c>
      <c r="N336" s="302">
        <f>L336-K336</f>
        <v>0.10138888888888897</v>
      </c>
      <c r="P336" s="398"/>
      <c r="Q336" s="387"/>
    </row>
    <row r="337" spans="1:17" s="262" customFormat="1" x14ac:dyDescent="0.25">
      <c r="A337" s="487"/>
      <c r="B337" s="309"/>
      <c r="C337" s="305">
        <v>0.89027777777777783</v>
      </c>
      <c r="D337" s="298">
        <v>1.0006944444444443</v>
      </c>
      <c r="E337" s="302"/>
      <c r="F337" s="302">
        <f>D337-C337</f>
        <v>0.1104166666666665</v>
      </c>
      <c r="I337" s="487"/>
      <c r="J337" s="306"/>
      <c r="K337" s="305">
        <v>0.94097222222222221</v>
      </c>
      <c r="L337" s="298">
        <v>1.0069444444444444</v>
      </c>
      <c r="M337" s="302">
        <f>K338-L337</f>
        <v>-1.0069444444444444</v>
      </c>
      <c r="N337" s="302">
        <f>L337-K337</f>
        <v>6.597222222222221E-2</v>
      </c>
      <c r="P337" s="398"/>
      <c r="Q337" s="387"/>
    </row>
    <row r="338" spans="1:17" s="262" customFormat="1" ht="15" customHeight="1" x14ac:dyDescent="0.25">
      <c r="A338" s="382">
        <v>71</v>
      </c>
      <c r="B338" s="309"/>
      <c r="C338" s="303"/>
      <c r="D338" s="301"/>
      <c r="E338" s="302"/>
      <c r="F338" s="302"/>
      <c r="I338" s="382">
        <v>72</v>
      </c>
      <c r="J338" s="306"/>
      <c r="K338" s="303"/>
      <c r="L338" s="301"/>
      <c r="M338" s="302"/>
      <c r="N338" s="302">
        <f>L338-K338</f>
        <v>0</v>
      </c>
      <c r="P338" s="398"/>
      <c r="Q338" s="387"/>
    </row>
    <row r="339" spans="1:17" s="262" customFormat="1" x14ac:dyDescent="0.25">
      <c r="A339" s="421"/>
      <c r="B339" s="309"/>
      <c r="C339" s="305"/>
      <c r="D339" s="298"/>
      <c r="E339" s="302"/>
      <c r="F339" s="302"/>
      <c r="I339" s="421"/>
      <c r="J339" s="306"/>
      <c r="K339" s="305"/>
      <c r="L339" s="298"/>
      <c r="M339" s="302"/>
      <c r="N339" s="302"/>
      <c r="P339" s="398"/>
      <c r="Q339" s="387"/>
    </row>
    <row r="340" spans="1:17" s="262" customFormat="1" x14ac:dyDescent="0.25">
      <c r="A340" s="421"/>
      <c r="B340" s="309"/>
      <c r="C340" s="303"/>
      <c r="D340" s="301"/>
      <c r="E340" s="302"/>
      <c r="F340" s="302"/>
      <c r="I340" s="421"/>
      <c r="J340" s="309"/>
      <c r="K340" s="303"/>
      <c r="L340" s="301"/>
      <c r="M340" s="302"/>
      <c r="N340" s="302"/>
      <c r="P340" s="398"/>
      <c r="Q340" s="387"/>
    </row>
    <row r="341" spans="1:17" s="262" customFormat="1" x14ac:dyDescent="0.25">
      <c r="A341" s="317">
        <f>D333-D332</f>
        <v>0.31319444444444433</v>
      </c>
      <c r="B341" s="488"/>
      <c r="C341" s="488"/>
      <c r="D341" s="488"/>
      <c r="E341" s="317">
        <f>SUM(E335:E340)</f>
        <v>7.7083333333333393E-2</v>
      </c>
      <c r="F341" s="317">
        <f>SUM(F335:F340)</f>
        <v>0.21180555555555547</v>
      </c>
      <c r="I341" s="317">
        <f>L333-L332</f>
        <v>0.32986111111111105</v>
      </c>
      <c r="J341" s="488"/>
      <c r="K341" s="488"/>
      <c r="L341" s="488"/>
      <c r="M341" s="317">
        <f>SUM(M335:M340)</f>
        <v>-0.93680555555555556</v>
      </c>
      <c r="N341" s="317">
        <f>SUM(N335:N340)</f>
        <v>0.23541666666666672</v>
      </c>
      <c r="P341" s="400">
        <f>F341+N341</f>
        <v>0.44722222222222219</v>
      </c>
      <c r="Q341" s="388"/>
    </row>
    <row r="342" spans="1:17" s="262" customFormat="1" x14ac:dyDescent="0.25">
      <c r="P342" s="398"/>
      <c r="Q342" s="387"/>
    </row>
    <row r="343" spans="1:17" s="262" customFormat="1" ht="15" customHeight="1" x14ac:dyDescent="0.25">
      <c r="A343" s="489" t="s">
        <v>172</v>
      </c>
      <c r="B343" s="489"/>
      <c r="C343" s="298" t="s">
        <v>95</v>
      </c>
      <c r="D343" s="298">
        <f>IF(C343="Depot", (C346-(25/60/24)), (C346-(15/60/24)))</f>
        <v>0.69513888888888897</v>
      </c>
      <c r="E343" s="493" t="s">
        <v>173</v>
      </c>
      <c r="F343" s="493" t="s">
        <v>174</v>
      </c>
      <c r="I343" s="489" t="s">
        <v>172</v>
      </c>
      <c r="J343" s="489"/>
      <c r="K343" s="298" t="s">
        <v>95</v>
      </c>
      <c r="L343" s="298">
        <f>IF(K343="Depot", (K346-(25/60/24)), (K346-(15/60/24)))</f>
        <v>0.6972222222222223</v>
      </c>
      <c r="M343" s="493" t="s">
        <v>173</v>
      </c>
      <c r="N343" s="493" t="s">
        <v>174</v>
      </c>
      <c r="P343" s="398"/>
      <c r="Q343" s="387"/>
    </row>
    <row r="344" spans="1:17" s="262" customFormat="1" x14ac:dyDescent="0.25">
      <c r="A344" s="489" t="s">
        <v>176</v>
      </c>
      <c r="B344" s="489"/>
      <c r="C344" s="375" t="s">
        <v>157</v>
      </c>
      <c r="D344" s="298">
        <f>IF(D351&gt;0,IF(C344="Depot",D351+(20/24/60),D351+(10/60/24)),IF(D350&gt;0,IF(C344="Depot",D350+(20/24/60),D350+(10/60/24)),IF(D349&gt;0,IF(C344="Depot",D349+(20/24/60),D349+(10/60/24)),IF(D348&gt;0,IF(C344="Depot",D348+(20/24/60),D348+(10/60/24)),IF(D347&gt;0,IF(C344="Depot",D347+(20/24/60),D347+(10/60/24)),IF(D346&gt;0,IF(C344="Depot",D346+(20/24/60),D346+(10/60/24))))))))</f>
        <v>1.0125</v>
      </c>
      <c r="E344" s="493"/>
      <c r="F344" s="493"/>
      <c r="I344" s="489" t="s">
        <v>176</v>
      </c>
      <c r="J344" s="489"/>
      <c r="K344" s="296" t="s">
        <v>157</v>
      </c>
      <c r="L344" s="298">
        <f>IF(L351&gt;0,IF(K344="Depot",L351+(20/24/60),L351+(10/60/24)),IF(L350&gt;0,IF(K344="Depot",L350+(20/24/60),L350+(10/60/24)),IF(L349&gt;0,IF(K344="Depot",L349+(20/24/60),L349+(10/60/24)),IF(L348&gt;0,IF(K344="Depot",L348+(20/24/60),L348+(10/60/24)),IF(L347&gt;0,IF(K344="Depot",L347+(20/24/60),L347+(10/60/24)),IF(L346&gt;0,IF(K344="Depot",L346+(20/24/60),L346+(10/60/24))))))))</f>
        <v>1</v>
      </c>
      <c r="M344" s="493"/>
      <c r="N344" s="493"/>
      <c r="P344" s="398"/>
      <c r="Q344" s="387"/>
    </row>
    <row r="345" spans="1:17" s="262" customFormat="1" x14ac:dyDescent="0.25">
      <c r="A345" s="421" t="s">
        <v>177</v>
      </c>
      <c r="B345" s="421" t="s">
        <v>178</v>
      </c>
      <c r="C345" s="298" t="s">
        <v>179</v>
      </c>
      <c r="D345" s="298" t="s">
        <v>180</v>
      </c>
      <c r="E345" s="493"/>
      <c r="F345" s="493"/>
      <c r="I345" s="421" t="s">
        <v>177</v>
      </c>
      <c r="J345" s="421" t="s">
        <v>178</v>
      </c>
      <c r="K345" s="298" t="s">
        <v>179</v>
      </c>
      <c r="L345" s="298" t="s">
        <v>180</v>
      </c>
      <c r="M345" s="493"/>
      <c r="N345" s="493"/>
      <c r="P345" s="398"/>
      <c r="Q345" s="387"/>
    </row>
    <row r="346" spans="1:17" s="262" customFormat="1" x14ac:dyDescent="0.25">
      <c r="A346" s="485">
        <v>73</v>
      </c>
      <c r="B346" s="309"/>
      <c r="C346" s="301">
        <v>0.7055555555555556</v>
      </c>
      <c r="D346" s="301">
        <v>0.77361111111111114</v>
      </c>
      <c r="E346" s="302">
        <f>C347-D346</f>
        <v>1.736111111111116E-2</v>
      </c>
      <c r="F346" s="302">
        <f>D346-C346</f>
        <v>6.8055555555555536E-2</v>
      </c>
      <c r="I346" s="485">
        <v>74</v>
      </c>
      <c r="J346" s="309"/>
      <c r="K346" s="301">
        <v>0.70763888888888893</v>
      </c>
      <c r="L346" s="301">
        <v>0.74097222222222225</v>
      </c>
      <c r="M346" s="302">
        <f>K347-L346</f>
        <v>1.7361111111111049E-2</v>
      </c>
      <c r="N346" s="302">
        <f>L346-K346</f>
        <v>3.3333333333333326E-2</v>
      </c>
      <c r="P346" s="398"/>
      <c r="Q346" s="387"/>
    </row>
    <row r="347" spans="1:17" s="262" customFormat="1" ht="15" customHeight="1" x14ac:dyDescent="0.25">
      <c r="A347" s="486"/>
      <c r="B347" s="309"/>
      <c r="C347" s="301">
        <v>0.7909722222222223</v>
      </c>
      <c r="D347" s="301">
        <v>0.89236111111111116</v>
      </c>
      <c r="E347" s="302">
        <f>C348-D347</f>
        <v>4.166666666666663E-2</v>
      </c>
      <c r="F347" s="302">
        <f>D347-C347</f>
        <v>0.10138888888888886</v>
      </c>
      <c r="I347" s="486"/>
      <c r="J347" s="309"/>
      <c r="K347" s="303">
        <v>0.7583333333333333</v>
      </c>
      <c r="L347" s="301">
        <v>0.85972222222222217</v>
      </c>
      <c r="M347" s="302">
        <f>K348-L347</f>
        <v>3.9583333333333304E-2</v>
      </c>
      <c r="N347" s="302">
        <f>L347-K347</f>
        <v>0.10138888888888886</v>
      </c>
      <c r="P347" s="398"/>
      <c r="Q347" s="387"/>
    </row>
    <row r="348" spans="1:17" s="262" customFormat="1" x14ac:dyDescent="0.25">
      <c r="A348" s="487"/>
      <c r="B348" s="309"/>
      <c r="C348" s="303">
        <v>0.93402777777777779</v>
      </c>
      <c r="D348" s="301">
        <v>0.99861111111111101</v>
      </c>
      <c r="E348" s="302"/>
      <c r="F348" s="302">
        <f>D348-C348</f>
        <v>6.4583333333333215E-2</v>
      </c>
      <c r="I348" s="487"/>
      <c r="J348" s="309"/>
      <c r="K348" s="305">
        <v>0.89930555555555547</v>
      </c>
      <c r="L348" s="298">
        <v>0.98611111111111116</v>
      </c>
      <c r="M348" s="302"/>
      <c r="N348" s="302">
        <f>L348-K348</f>
        <v>8.6805555555555691E-2</v>
      </c>
      <c r="P348" s="398"/>
      <c r="Q348" s="387"/>
    </row>
    <row r="349" spans="1:17" s="262" customFormat="1" ht="15" customHeight="1" x14ac:dyDescent="0.25">
      <c r="A349" s="382">
        <v>73</v>
      </c>
      <c r="B349" s="309"/>
      <c r="C349" s="305"/>
      <c r="D349" s="298"/>
      <c r="E349" s="302"/>
      <c r="F349" s="302">
        <f>D349-C349</f>
        <v>0</v>
      </c>
      <c r="I349" s="382">
        <v>74</v>
      </c>
      <c r="J349" s="309"/>
      <c r="K349" s="303"/>
      <c r="L349" s="301"/>
      <c r="M349" s="302"/>
      <c r="N349" s="302">
        <f>L349-K349</f>
        <v>0</v>
      </c>
      <c r="P349" s="398"/>
      <c r="Q349" s="387"/>
    </row>
    <row r="350" spans="1:17" s="262" customFormat="1" x14ac:dyDescent="0.25">
      <c r="A350" s="421"/>
      <c r="B350" s="309"/>
      <c r="C350" s="305"/>
      <c r="D350" s="298"/>
      <c r="E350" s="302"/>
      <c r="F350" s="302"/>
      <c r="I350" s="421"/>
      <c r="J350" s="309"/>
      <c r="K350" s="305"/>
      <c r="L350" s="298"/>
      <c r="M350" s="302"/>
      <c r="N350" s="302"/>
      <c r="P350" s="398"/>
      <c r="Q350" s="387"/>
    </row>
    <row r="351" spans="1:17" s="262" customFormat="1" x14ac:dyDescent="0.25">
      <c r="A351" s="421"/>
      <c r="B351" s="309"/>
      <c r="C351" s="303"/>
      <c r="D351" s="301"/>
      <c r="E351" s="302"/>
      <c r="F351" s="302"/>
      <c r="I351" s="421"/>
      <c r="J351" s="309"/>
      <c r="K351" s="303"/>
      <c r="L351" s="301"/>
      <c r="M351" s="302"/>
      <c r="N351" s="302"/>
      <c r="P351" s="398"/>
      <c r="Q351" s="387"/>
    </row>
    <row r="352" spans="1:17" s="262" customFormat="1" x14ac:dyDescent="0.25">
      <c r="A352" s="317">
        <f>D344-D343</f>
        <v>0.31736111111111098</v>
      </c>
      <c r="B352" s="488"/>
      <c r="C352" s="488"/>
      <c r="D352" s="488"/>
      <c r="E352" s="317">
        <f>SUM(E346:E351)</f>
        <v>5.902777777777779E-2</v>
      </c>
      <c r="F352" s="317">
        <f>SUM(F346:F351)</f>
        <v>0.23402777777777761</v>
      </c>
      <c r="I352" s="317">
        <f>L344-L343</f>
        <v>0.3027777777777777</v>
      </c>
      <c r="J352" s="488"/>
      <c r="K352" s="488"/>
      <c r="L352" s="488"/>
      <c r="M352" s="317">
        <f>SUM(M346:M351)</f>
        <v>5.6944444444444353E-2</v>
      </c>
      <c r="N352" s="317">
        <f>SUM(N346:N351)</f>
        <v>0.22152777777777788</v>
      </c>
      <c r="P352" s="400">
        <f>F352+N352</f>
        <v>0.45555555555555549</v>
      </c>
      <c r="Q352" s="388"/>
    </row>
    <row r="353" spans="1:22" s="262" customFormat="1" x14ac:dyDescent="0.25">
      <c r="P353" s="398"/>
      <c r="Q353" s="387"/>
    </row>
    <row r="354" spans="1:22" s="262" customFormat="1" ht="15" customHeight="1" x14ac:dyDescent="0.25">
      <c r="A354" s="489" t="s">
        <v>172</v>
      </c>
      <c r="B354" s="489"/>
      <c r="C354" s="298" t="s">
        <v>95</v>
      </c>
      <c r="D354" s="298">
        <f>IF(C354="Depot", (C357-(25/60/24)), (C357-(15/60/24)))</f>
        <v>0.69930555555555562</v>
      </c>
      <c r="E354" s="493" t="s">
        <v>173</v>
      </c>
      <c r="F354" s="493" t="s">
        <v>174</v>
      </c>
      <c r="I354" s="489" t="s">
        <v>172</v>
      </c>
      <c r="J354" s="489"/>
      <c r="K354" s="298" t="s">
        <v>95</v>
      </c>
      <c r="L354" s="298">
        <f>IF(K354="Depot", (K357-(25/60/24)), (K357-(15/60/24)))</f>
        <v>0.70625000000000004</v>
      </c>
      <c r="M354" s="493" t="s">
        <v>173</v>
      </c>
      <c r="N354" s="493" t="s">
        <v>174</v>
      </c>
      <c r="P354" s="398"/>
      <c r="Q354" s="387"/>
    </row>
    <row r="355" spans="1:22" s="262" customFormat="1" x14ac:dyDescent="0.25">
      <c r="A355" s="489" t="s">
        <v>176</v>
      </c>
      <c r="B355" s="489"/>
      <c r="C355" s="298" t="s">
        <v>157</v>
      </c>
      <c r="D355" s="298">
        <f>IF(D362&gt;0,IF(C355="Depot",D362+(20/24/60),D362+(10/60/24)),IF(D361&gt;0,IF(C355="Depot",D361+(20/24/60),D361+(10/60/24)),IF(D360&gt;0,IF(C355="Depot",D360+(20/24/60),D360+(10/60/24)),IF(D359&gt;0,IF(C355="Depot",D359+(20/24/60),D359+(10/60/24)),IF(D358&gt;0,IF(C355="Depot",D358+(20/24/60),D358+(10/60/24)),IF(D357&gt;0,IF(C355="Depot",D357+(20/24/60),D357+(10/60/24))))))))</f>
        <v>1.0249999999999999</v>
      </c>
      <c r="E355" s="493"/>
      <c r="F355" s="493"/>
      <c r="I355" s="489" t="s">
        <v>176</v>
      </c>
      <c r="J355" s="489"/>
      <c r="K355" s="296" t="s">
        <v>157</v>
      </c>
      <c r="L355" s="298">
        <f>IF(L362&gt;0,IF(K355="Depot",L362+(20/24/60),L362+(10/60/24)),IF(L361&gt;0,IF(K355="Depot",L361+(20/24/60),L361+(10/60/24)),IF(L360&gt;0,IF(K355="Depot",L360+(20/24/60),L360+(10/60/24)),IF(L359&gt;0,IF(K355="Depot",L359+(20/24/60),L359+(10/60/24)),IF(L358&gt;0,IF(K355="Depot",L358+(20/24/60),L358+(10/60/24)),IF(L357&gt;0,IF(K355="Depot",L357+(20/24/60),L357+(10/60/24))))))))</f>
        <v>1.0104166666666667</v>
      </c>
      <c r="M355" s="493"/>
      <c r="N355" s="493"/>
      <c r="P355" s="398"/>
      <c r="Q355" s="387"/>
    </row>
    <row r="356" spans="1:22" s="262" customFormat="1" x14ac:dyDescent="0.25">
      <c r="A356" s="421" t="s">
        <v>177</v>
      </c>
      <c r="B356" s="421" t="s">
        <v>178</v>
      </c>
      <c r="C356" s="298" t="s">
        <v>179</v>
      </c>
      <c r="D356" s="298" t="s">
        <v>180</v>
      </c>
      <c r="E356" s="493"/>
      <c r="F356" s="493"/>
      <c r="I356" s="421" t="s">
        <v>177</v>
      </c>
      <c r="J356" s="421" t="s">
        <v>178</v>
      </c>
      <c r="K356" s="298" t="s">
        <v>179</v>
      </c>
      <c r="L356" s="298" t="s">
        <v>180</v>
      </c>
      <c r="M356" s="493"/>
      <c r="N356" s="493"/>
      <c r="P356" s="398"/>
      <c r="Q356" s="387"/>
    </row>
    <row r="357" spans="1:22" s="262" customFormat="1" x14ac:dyDescent="0.25">
      <c r="A357" s="485">
        <v>75</v>
      </c>
      <c r="B357" s="309"/>
      <c r="C357" s="301">
        <v>0.70972222222222225</v>
      </c>
      <c r="D357" s="301">
        <v>0.77777777777777779</v>
      </c>
      <c r="E357" s="302">
        <f>C358-D357</f>
        <v>3.5416666666666652E-2</v>
      </c>
      <c r="F357" s="302">
        <f>D357-C357</f>
        <v>6.8055555555555536E-2</v>
      </c>
      <c r="I357" s="485">
        <v>76</v>
      </c>
      <c r="J357" s="309"/>
      <c r="K357" s="301">
        <v>0.71666666666666667</v>
      </c>
      <c r="L357" s="301">
        <v>0.74930555555555556</v>
      </c>
      <c r="M357" s="302">
        <f>K358-L357</f>
        <v>1.8055555555555602E-2</v>
      </c>
      <c r="N357" s="302">
        <f>L357-K357</f>
        <v>3.2638888888888884E-2</v>
      </c>
      <c r="P357" s="398"/>
      <c r="Q357" s="387"/>
    </row>
    <row r="358" spans="1:22" s="262" customFormat="1" ht="15" customHeight="1" x14ac:dyDescent="0.25">
      <c r="A358" s="486"/>
      <c r="B358" s="262">
        <v>71</v>
      </c>
      <c r="C358" s="299">
        <v>0.81319444444444444</v>
      </c>
      <c r="D358" s="299">
        <v>0.84722222222222221</v>
      </c>
      <c r="E358" s="302">
        <f>C359-D358</f>
        <v>5.6250000000000022E-2</v>
      </c>
      <c r="F358" s="302">
        <f>D358-C358</f>
        <v>3.4027777777777768E-2</v>
      </c>
      <c r="I358" s="486"/>
      <c r="J358" s="309"/>
      <c r="K358" s="301">
        <v>0.76736111111111116</v>
      </c>
      <c r="L358" s="301">
        <v>0.86805555555555547</v>
      </c>
      <c r="M358" s="302">
        <f>K359-L358</f>
        <v>3.9583333333333526E-2</v>
      </c>
      <c r="N358" s="302">
        <f>L358-K358</f>
        <v>0.10069444444444431</v>
      </c>
      <c r="P358" s="398"/>
      <c r="Q358" s="387"/>
    </row>
    <row r="359" spans="1:22" s="262" customFormat="1" x14ac:dyDescent="0.25">
      <c r="A359" s="487"/>
      <c r="B359" s="306"/>
      <c r="C359" s="305">
        <v>0.90347222222222223</v>
      </c>
      <c r="D359" s="298">
        <v>1.0111111111111111</v>
      </c>
      <c r="E359" s="302"/>
      <c r="F359" s="302">
        <f>D359-C359</f>
        <v>0.10763888888888884</v>
      </c>
      <c r="I359" s="487"/>
      <c r="J359" s="309"/>
      <c r="K359" s="303">
        <v>0.90763888888888899</v>
      </c>
      <c r="L359" s="301">
        <v>0.99652777777777779</v>
      </c>
      <c r="M359" s="302"/>
      <c r="N359" s="302">
        <f>L359-K359</f>
        <v>8.8888888888888795E-2</v>
      </c>
      <c r="P359" s="398"/>
      <c r="Q359" s="387"/>
    </row>
    <row r="360" spans="1:22" s="262" customFormat="1" ht="15" customHeight="1" x14ac:dyDescent="0.25">
      <c r="A360" s="382">
        <v>75</v>
      </c>
      <c r="B360" s="306"/>
      <c r="C360" s="303"/>
      <c r="D360" s="301"/>
      <c r="E360" s="302"/>
      <c r="F360" s="302"/>
      <c r="I360" s="382">
        <v>76</v>
      </c>
      <c r="J360" s="309"/>
      <c r="K360" s="305"/>
      <c r="L360" s="298"/>
      <c r="M360" s="302"/>
      <c r="N360" s="302">
        <f>L360-K360</f>
        <v>0</v>
      </c>
      <c r="P360" s="398"/>
      <c r="Q360" s="387"/>
      <c r="T360" s="262">
        <v>71</v>
      </c>
      <c r="U360" s="299">
        <v>0.81319444444444444</v>
      </c>
      <c r="V360" s="299">
        <v>0.84722222222222221</v>
      </c>
    </row>
    <row r="361" spans="1:22" s="262" customFormat="1" x14ac:dyDescent="0.25">
      <c r="A361" s="421"/>
      <c r="B361" s="306"/>
      <c r="C361" s="305"/>
      <c r="D361" s="298"/>
      <c r="E361" s="302"/>
      <c r="F361" s="302"/>
      <c r="I361" s="421"/>
      <c r="J361" s="309"/>
      <c r="K361" s="305"/>
      <c r="L361" s="298"/>
      <c r="M361" s="302"/>
      <c r="N361" s="302"/>
      <c r="P361" s="398"/>
      <c r="Q361" s="387"/>
    </row>
    <row r="362" spans="1:22" s="262" customFormat="1" x14ac:dyDescent="0.25">
      <c r="A362" s="421"/>
      <c r="B362" s="309"/>
      <c r="C362" s="303"/>
      <c r="D362" s="301"/>
      <c r="E362" s="302"/>
      <c r="F362" s="302"/>
      <c r="I362" s="421"/>
      <c r="J362" s="309"/>
      <c r="K362" s="303"/>
      <c r="L362" s="301"/>
      <c r="M362" s="302"/>
      <c r="N362" s="302"/>
      <c r="P362" s="398"/>
      <c r="Q362" s="387"/>
    </row>
    <row r="363" spans="1:22" s="262" customFormat="1" x14ac:dyDescent="0.25">
      <c r="A363" s="317">
        <f>D355-D354</f>
        <v>0.32569444444444429</v>
      </c>
      <c r="B363" s="488"/>
      <c r="C363" s="488"/>
      <c r="D363" s="488"/>
      <c r="E363" s="317">
        <f>SUM(E357:E362)</f>
        <v>9.1666666666666674E-2</v>
      </c>
      <c r="F363" s="317">
        <f>SUM(F357:F362)</f>
        <v>0.20972222222222214</v>
      </c>
      <c r="I363" s="317">
        <f>L355-L354</f>
        <v>0.3041666666666667</v>
      </c>
      <c r="J363" s="488"/>
      <c r="K363" s="488"/>
      <c r="L363" s="488"/>
      <c r="M363" s="317">
        <f>SUM(M357:M362)</f>
        <v>5.7638888888889128E-2</v>
      </c>
      <c r="N363" s="317">
        <f>SUM(N357:N362)</f>
        <v>0.22222222222222199</v>
      </c>
      <c r="P363" s="400">
        <f>F363+N363</f>
        <v>0.43194444444444413</v>
      </c>
      <c r="Q363" s="388"/>
    </row>
    <row r="364" spans="1:22" s="262" customFormat="1" x14ac:dyDescent="0.25">
      <c r="P364" s="398"/>
      <c r="Q364" s="387"/>
    </row>
    <row r="365" spans="1:22" s="262" customFormat="1" ht="15" customHeight="1" x14ac:dyDescent="0.25">
      <c r="A365" s="489" t="s">
        <v>172</v>
      </c>
      <c r="B365" s="489"/>
      <c r="C365" s="298" t="s">
        <v>95</v>
      </c>
      <c r="D365" s="298">
        <f>IF(C365="Depot", (C368-(25/60/24)), (C368-(15/60/24)))</f>
        <v>0.7104166666666667</v>
      </c>
      <c r="E365" s="493" t="s">
        <v>173</v>
      </c>
      <c r="F365" s="493" t="s">
        <v>174</v>
      </c>
      <c r="I365" s="489" t="s">
        <v>172</v>
      </c>
      <c r="J365" s="489"/>
      <c r="K365" s="298" t="s">
        <v>95</v>
      </c>
      <c r="L365" s="298">
        <f>IF(K365="Depot", (K368-(25/60/24)), (K368-(15/60/24)))</f>
        <v>0.71250000000000013</v>
      </c>
      <c r="M365" s="493" t="s">
        <v>173</v>
      </c>
      <c r="N365" s="493" t="s">
        <v>174</v>
      </c>
      <c r="P365" s="398"/>
      <c r="Q365" s="387"/>
    </row>
    <row r="366" spans="1:22" s="262" customFormat="1" x14ac:dyDescent="0.25">
      <c r="A366" s="489" t="s">
        <v>176</v>
      </c>
      <c r="B366" s="489"/>
      <c r="C366" s="375" t="s">
        <v>27</v>
      </c>
      <c r="D366" s="298">
        <f>IF(D373&gt;0,IF(C366="Depot",D373+(20/24/60),D373+(10/60/24)),IF(D372&gt;0,IF(C366="Depot",D372+(20/24/60),D372+(10/60/24)),IF(D371&gt;0,IF(C366="Depot",D371+(20/24/60),D371+(10/60/24)),IF(D370&gt;0,IF(C366="Depot",D370+(20/24/60),D370+(10/60/24)),IF(D369&gt;0,IF(C366="Depot",D369+(20/24/60),D369+(10/60/24)),IF(D368&gt;0,IF(C366="Depot",D368+(20/24/60),D368+(10/60/24))))))))</f>
        <v>1.0104166666666665</v>
      </c>
      <c r="E366" s="493"/>
      <c r="F366" s="493"/>
      <c r="I366" s="489" t="s">
        <v>176</v>
      </c>
      <c r="J366" s="489"/>
      <c r="K366" s="298" t="s">
        <v>157</v>
      </c>
      <c r="L366" s="298">
        <f>IF(L373&gt;0,IF(K366="Depot",L373+(20/24/60),L373+(10/60/24)),IF(L372&gt;0,IF(K366="Depot",L372+(20/24/60),L372+(10/60/24)),IF(L371&gt;0,IF(K366="Depot",L371+(20/24/60),L371+(10/60/24)),IF(L370&gt;0,IF(K366="Depot",L370+(20/24/60),L370+(10/60/24)),IF(L369&gt;0,IF(K366="Depot",L369+(20/24/60),L369+(10/60/24)),IF(L368&gt;0,IF(K366="Depot",L368+(20/24/60),L368+(10/60/24))))))))</f>
        <v>1.0416666666666667</v>
      </c>
      <c r="M366" s="493"/>
      <c r="N366" s="493"/>
      <c r="P366" s="398"/>
      <c r="Q366" s="387"/>
    </row>
    <row r="367" spans="1:22" s="262" customFormat="1" x14ac:dyDescent="0.25">
      <c r="A367" s="421" t="s">
        <v>177</v>
      </c>
      <c r="B367" s="421" t="s">
        <v>178</v>
      </c>
      <c r="C367" s="298" t="s">
        <v>179</v>
      </c>
      <c r="D367" s="298" t="s">
        <v>180</v>
      </c>
      <c r="E367" s="493"/>
      <c r="F367" s="493"/>
      <c r="I367" s="421" t="s">
        <v>177</v>
      </c>
      <c r="J367" s="421" t="s">
        <v>178</v>
      </c>
      <c r="K367" s="298" t="s">
        <v>179</v>
      </c>
      <c r="L367" s="298" t="s">
        <v>180</v>
      </c>
      <c r="M367" s="493"/>
      <c r="N367" s="493"/>
      <c r="P367" s="398"/>
      <c r="Q367" s="387"/>
    </row>
    <row r="368" spans="1:22" s="262" customFormat="1" x14ac:dyDescent="0.25">
      <c r="A368" s="485">
        <v>78</v>
      </c>
      <c r="B368" s="309"/>
      <c r="C368" s="301">
        <v>0.72083333333333333</v>
      </c>
      <c r="D368" s="301">
        <v>0.75416666666666676</v>
      </c>
      <c r="E368" s="302">
        <f>C369-D368</f>
        <v>1.7361111111110938E-2</v>
      </c>
      <c r="F368" s="302">
        <f>D368-C368</f>
        <v>3.3333333333333437E-2</v>
      </c>
      <c r="I368" s="485">
        <v>79</v>
      </c>
      <c r="J368" s="309"/>
      <c r="K368" s="301">
        <v>0.72291666666666676</v>
      </c>
      <c r="L368" s="301">
        <v>0.7909722222222223</v>
      </c>
      <c r="M368" s="302">
        <f>K369-L368</f>
        <v>5.2777777777777701E-2</v>
      </c>
      <c r="N368" s="302">
        <f>L368-K368</f>
        <v>6.8055555555555536E-2</v>
      </c>
      <c r="P368" s="398"/>
      <c r="Q368" s="387"/>
    </row>
    <row r="369" spans="1:21" s="262" customFormat="1" ht="15" customHeight="1" x14ac:dyDescent="0.25">
      <c r="A369" s="486"/>
      <c r="B369" s="309"/>
      <c r="C369" s="303">
        <v>0.7715277777777777</v>
      </c>
      <c r="D369" s="301">
        <v>0.87291666666666667</v>
      </c>
      <c r="E369" s="302">
        <f>C370-D369</f>
        <v>3.9583333333333304E-2</v>
      </c>
      <c r="F369" s="302">
        <f>D369-C369</f>
        <v>0.10138888888888897</v>
      </c>
      <c r="I369" s="486"/>
      <c r="J369" s="262">
        <v>64</v>
      </c>
      <c r="K369" s="299">
        <v>0.84375</v>
      </c>
      <c r="L369" s="299">
        <v>0.87708333333333333</v>
      </c>
      <c r="M369" s="302">
        <f>K370-L369</f>
        <v>4.3750000000000067E-2</v>
      </c>
      <c r="N369" s="302">
        <f>L369-K369</f>
        <v>3.3333333333333326E-2</v>
      </c>
      <c r="P369" s="398"/>
      <c r="Q369" s="387"/>
    </row>
    <row r="370" spans="1:21" s="262" customFormat="1" x14ac:dyDescent="0.25">
      <c r="A370" s="487"/>
      <c r="B370" s="309"/>
      <c r="C370" s="305">
        <v>0.91249999999999998</v>
      </c>
      <c r="D370" s="298">
        <v>1.0034722222222221</v>
      </c>
      <c r="E370" s="302"/>
      <c r="F370" s="302">
        <f>D370-C370</f>
        <v>9.0972222222222121E-2</v>
      </c>
      <c r="I370" s="487"/>
      <c r="J370" s="306"/>
      <c r="K370" s="305">
        <v>0.92083333333333339</v>
      </c>
      <c r="L370" s="298">
        <v>1.0277777777777779</v>
      </c>
      <c r="M370" s="302"/>
      <c r="N370" s="302">
        <f>L370-K370</f>
        <v>0.10694444444444451</v>
      </c>
      <c r="P370" s="398"/>
      <c r="Q370" s="387"/>
      <c r="S370" s="262">
        <v>64</v>
      </c>
      <c r="T370" s="299">
        <v>0.84375</v>
      </c>
      <c r="U370" s="299">
        <v>0.87708333333333333</v>
      </c>
    </row>
    <row r="371" spans="1:21" s="262" customFormat="1" x14ac:dyDescent="0.25">
      <c r="A371" s="382">
        <v>78</v>
      </c>
      <c r="B371" s="309"/>
      <c r="C371" s="303"/>
      <c r="D371" s="301"/>
      <c r="E371" s="302"/>
      <c r="F371" s="302"/>
      <c r="I371" s="382">
        <v>79</v>
      </c>
      <c r="J371" s="306"/>
      <c r="K371" s="305"/>
      <c r="L371" s="298"/>
      <c r="M371" s="302"/>
      <c r="N371" s="302"/>
      <c r="P371" s="398"/>
      <c r="Q371" s="387"/>
    </row>
    <row r="372" spans="1:21" s="262" customFormat="1" x14ac:dyDescent="0.25">
      <c r="A372" s="421"/>
      <c r="B372" s="309"/>
      <c r="C372" s="305"/>
      <c r="D372" s="298"/>
      <c r="E372" s="302"/>
      <c r="F372" s="302"/>
      <c r="I372" s="421"/>
      <c r="J372" s="306"/>
      <c r="K372" s="305"/>
      <c r="L372" s="298"/>
      <c r="M372" s="302"/>
      <c r="N372" s="302"/>
      <c r="P372" s="398"/>
      <c r="Q372" s="387"/>
    </row>
    <row r="373" spans="1:21" s="262" customFormat="1" x14ac:dyDescent="0.25">
      <c r="A373" s="421"/>
      <c r="B373" s="309"/>
      <c r="C373" s="303"/>
      <c r="D373" s="301"/>
      <c r="E373" s="302"/>
      <c r="F373" s="302"/>
      <c r="I373" s="421"/>
      <c r="J373" s="309"/>
      <c r="K373" s="303"/>
      <c r="L373" s="301"/>
      <c r="M373" s="302"/>
      <c r="N373" s="302"/>
      <c r="P373" s="398"/>
      <c r="Q373" s="387"/>
    </row>
    <row r="374" spans="1:21" s="262" customFormat="1" x14ac:dyDescent="0.25">
      <c r="A374" s="317">
        <f>D366-D365</f>
        <v>0.29999999999999982</v>
      </c>
      <c r="B374" s="488"/>
      <c r="C374" s="488"/>
      <c r="D374" s="488"/>
      <c r="E374" s="317">
        <f>SUM(E368:E373)</f>
        <v>5.6944444444444242E-2</v>
      </c>
      <c r="F374" s="317">
        <f>SUM(F368:F373)</f>
        <v>0.22569444444444453</v>
      </c>
      <c r="I374" s="317">
        <f>L366-L365</f>
        <v>0.32916666666666661</v>
      </c>
      <c r="J374" s="488"/>
      <c r="K374" s="488"/>
      <c r="L374" s="488"/>
      <c r="M374" s="317">
        <f>SUM(M368:M373)</f>
        <v>9.6527777777777768E-2</v>
      </c>
      <c r="N374" s="317">
        <f>SUM(N368:N373)</f>
        <v>0.20833333333333337</v>
      </c>
      <c r="P374" s="400">
        <f>F374+N374</f>
        <v>0.4340277777777779</v>
      </c>
      <c r="Q374" s="388"/>
    </row>
    <row r="375" spans="1:21" s="262" customFormat="1" x14ac:dyDescent="0.25">
      <c r="P375" s="398"/>
      <c r="Q375" s="387"/>
    </row>
    <row r="376" spans="1:21" s="262" customFormat="1" ht="15" customHeight="1" x14ac:dyDescent="0.25">
      <c r="A376" s="489" t="s">
        <v>172</v>
      </c>
      <c r="B376" s="489"/>
      <c r="C376" s="298" t="s">
        <v>95</v>
      </c>
      <c r="D376" s="298">
        <f>IF(C376="Depot", (C379-(25/60/24)), (C379-(15/60/24)))</f>
        <v>0.71944444444444444</v>
      </c>
      <c r="E376" s="493" t="s">
        <v>173</v>
      </c>
      <c r="F376" s="493" t="s">
        <v>174</v>
      </c>
      <c r="I376" s="489" t="s">
        <v>172</v>
      </c>
      <c r="J376" s="489"/>
      <c r="K376" s="298" t="s">
        <v>95</v>
      </c>
      <c r="L376" s="298">
        <f>IF(K376="Depot", (K379-(25/60/24)), (K379-(15/60/24)))</f>
        <v>0.7236111111111112</v>
      </c>
      <c r="M376" s="493" t="s">
        <v>173</v>
      </c>
      <c r="N376" s="493" t="s">
        <v>174</v>
      </c>
      <c r="P376" s="398"/>
      <c r="Q376" s="387"/>
    </row>
    <row r="377" spans="1:21" s="262" customFormat="1" x14ac:dyDescent="0.25">
      <c r="A377" s="489" t="s">
        <v>176</v>
      </c>
      <c r="B377" s="489"/>
      <c r="C377" s="298" t="s">
        <v>157</v>
      </c>
      <c r="D377" s="298">
        <f>IF(D384&gt;0,IF(C377="Depot",D384+(20/24/60),D384+(10/60/24)),IF(D383&gt;0,IF(C377="Depot",D383+(20/24/60),D383+(10/60/24)),IF(D382&gt;0,IF(C377="Depot",D382+(20/24/60),D382+(10/60/24)),IF(D381&gt;0,IF(C377="Depot",D381+(20/24/60),D381+(10/60/24)),IF(D380&gt;0,IF(C377="Depot",D380+(20/24/60),D380+(10/60/24)),IF(D379&gt;0,IF(C377="Depot",D379+(20/24/60),D379+(10/60/24))))))))</f>
        <v>1.0458333333333332</v>
      </c>
      <c r="E377" s="493"/>
      <c r="F377" s="493"/>
      <c r="I377" s="489" t="s">
        <v>176</v>
      </c>
      <c r="J377" s="489"/>
      <c r="K377" s="298" t="s">
        <v>157</v>
      </c>
      <c r="L377" s="298">
        <f>IF(L384&gt;0,IF(K377="Depot",L384+(20/24/60),L384+(10/60/24)),IF(L383&gt;0,IF(K377="Depot",L383+(20/24/60),L383+(10/60/24)),IF(L382&gt;0,IF(K377="Depot",L382+(20/24/60),L382+(10/60/24)),IF(L381&gt;0,IF(K377="Depot",L381+(20/24/60),L381+(10/60/24)),IF(L380&gt;0,IF(K377="Depot",L380+(20/24/60),L380+(10/60/24)),IF(L379&gt;0,IF(K377="Depot",L379+(20/24/60),L379+(10/60/24))))))))</f>
        <v>1.03125</v>
      </c>
      <c r="M377" s="493"/>
      <c r="N377" s="493"/>
      <c r="P377" s="398"/>
      <c r="Q377" s="387"/>
    </row>
    <row r="378" spans="1:21" s="262" customFormat="1" x14ac:dyDescent="0.25">
      <c r="A378" s="421" t="s">
        <v>177</v>
      </c>
      <c r="B378" s="421" t="s">
        <v>178</v>
      </c>
      <c r="C378" s="298" t="s">
        <v>179</v>
      </c>
      <c r="D378" s="298" t="s">
        <v>180</v>
      </c>
      <c r="E378" s="493"/>
      <c r="F378" s="493"/>
      <c r="I378" s="421" t="s">
        <v>177</v>
      </c>
      <c r="J378" s="421" t="s">
        <v>178</v>
      </c>
      <c r="K378" s="298" t="s">
        <v>179</v>
      </c>
      <c r="L378" s="298" t="s">
        <v>180</v>
      </c>
      <c r="M378" s="493"/>
      <c r="N378" s="493"/>
      <c r="P378" s="398"/>
      <c r="Q378" s="387"/>
    </row>
    <row r="379" spans="1:21" s="262" customFormat="1" x14ac:dyDescent="0.25">
      <c r="A379" s="485">
        <v>80</v>
      </c>
      <c r="B379" s="309"/>
      <c r="C379" s="303">
        <v>0.72986111111111107</v>
      </c>
      <c r="D379" s="301">
        <v>0.76250000000000007</v>
      </c>
      <c r="E379" s="302">
        <f>C380-D379</f>
        <v>5.7638888888888795E-2</v>
      </c>
      <c r="F379" s="302">
        <f>D379-C379</f>
        <v>3.2638888888888995E-2</v>
      </c>
      <c r="I379" s="485">
        <v>81</v>
      </c>
      <c r="J379" s="309"/>
      <c r="K379" s="301">
        <v>0.73402777777777783</v>
      </c>
      <c r="L379" s="301">
        <v>0.76736111111111116</v>
      </c>
      <c r="M379" s="302">
        <f>K380-L379</f>
        <v>1.7361111111111049E-2</v>
      </c>
      <c r="N379" s="302">
        <f>L379-K379</f>
        <v>3.3333333333333326E-2</v>
      </c>
      <c r="P379" s="398"/>
      <c r="Q379" s="387"/>
    </row>
    <row r="380" spans="1:21" s="262" customFormat="1" x14ac:dyDescent="0.25">
      <c r="A380" s="486"/>
      <c r="B380" s="306"/>
      <c r="C380" s="303">
        <v>0.82013888888888886</v>
      </c>
      <c r="D380" s="301">
        <v>0.92083333333333339</v>
      </c>
      <c r="E380" s="302">
        <f>C381-D380</f>
        <v>2.6388888888888906E-2</v>
      </c>
      <c r="F380" s="302">
        <f>D380-C380</f>
        <v>0.10069444444444453</v>
      </c>
      <c r="I380" s="486"/>
      <c r="J380" s="309"/>
      <c r="K380" s="303">
        <v>0.78472222222222221</v>
      </c>
      <c r="L380" s="301">
        <v>0.88611111111111107</v>
      </c>
      <c r="M380" s="302">
        <f>K381-L380</f>
        <v>4.3750000000000067E-2</v>
      </c>
      <c r="N380" s="302">
        <f>L380-K380</f>
        <v>0.10138888888888886</v>
      </c>
      <c r="P380" s="398"/>
      <c r="Q380" s="387"/>
    </row>
    <row r="381" spans="1:21" s="262" customFormat="1" x14ac:dyDescent="0.25">
      <c r="A381" s="487"/>
      <c r="B381" s="306"/>
      <c r="C381" s="305">
        <v>0.9472222222222223</v>
      </c>
      <c r="D381" s="298">
        <v>1.0319444444444443</v>
      </c>
      <c r="E381" s="302"/>
      <c r="F381" s="302">
        <f>D381-C381</f>
        <v>8.4722222222222032E-2</v>
      </c>
      <c r="I381" s="487"/>
      <c r="J381" s="309"/>
      <c r="K381" s="305">
        <v>0.92986111111111114</v>
      </c>
      <c r="L381" s="298">
        <v>1.0173611111111112</v>
      </c>
      <c r="M381" s="302"/>
      <c r="N381" s="302">
        <f>L381-K381</f>
        <v>8.7500000000000022E-2</v>
      </c>
      <c r="P381" s="398"/>
      <c r="Q381" s="387"/>
    </row>
    <row r="382" spans="1:21" s="262" customFormat="1" x14ac:dyDescent="0.25">
      <c r="A382" s="382">
        <v>80</v>
      </c>
      <c r="B382" s="306"/>
      <c r="C382" s="305"/>
      <c r="D382" s="298"/>
      <c r="E382" s="302"/>
      <c r="F382" s="302"/>
      <c r="I382" s="382">
        <v>81</v>
      </c>
      <c r="J382" s="309"/>
      <c r="K382" s="303"/>
      <c r="L382" s="301"/>
      <c r="M382" s="302"/>
      <c r="N382" s="302"/>
      <c r="P382" s="398"/>
      <c r="Q382" s="387"/>
    </row>
    <row r="383" spans="1:21" s="262" customFormat="1" x14ac:dyDescent="0.25">
      <c r="A383" s="421"/>
      <c r="B383" s="306"/>
      <c r="C383" s="305"/>
      <c r="D383" s="298"/>
      <c r="E383" s="302"/>
      <c r="F383" s="302"/>
      <c r="I383" s="421"/>
      <c r="J383" s="309"/>
      <c r="K383" s="305"/>
      <c r="L383" s="298"/>
      <c r="M383" s="302"/>
      <c r="N383" s="302"/>
      <c r="P383" s="398"/>
      <c r="Q383" s="387"/>
    </row>
    <row r="384" spans="1:21" s="262" customFormat="1" x14ac:dyDescent="0.25">
      <c r="A384" s="421"/>
      <c r="B384" s="309"/>
      <c r="C384" s="303"/>
      <c r="D384" s="301"/>
      <c r="E384" s="302"/>
      <c r="F384" s="302"/>
      <c r="I384" s="421"/>
      <c r="J384" s="309"/>
      <c r="K384" s="303"/>
      <c r="L384" s="301"/>
      <c r="M384" s="302"/>
      <c r="N384" s="302"/>
      <c r="P384" s="398"/>
      <c r="Q384" s="387"/>
    </row>
    <row r="385" spans="1:17" s="262" customFormat="1" x14ac:dyDescent="0.25">
      <c r="A385" s="317">
        <f>D377-D376</f>
        <v>0.32638888888888873</v>
      </c>
      <c r="B385" s="488"/>
      <c r="C385" s="488"/>
      <c r="D385" s="488"/>
      <c r="E385" s="317">
        <f>SUM(E379:E384)</f>
        <v>8.4027777777777701E-2</v>
      </c>
      <c r="F385" s="317">
        <f>SUM(F379:F384)</f>
        <v>0.21805555555555556</v>
      </c>
      <c r="I385" s="317">
        <f>L377-L376</f>
        <v>0.3076388888888888</v>
      </c>
      <c r="J385" s="488"/>
      <c r="K385" s="488"/>
      <c r="L385" s="488"/>
      <c r="M385" s="317">
        <f>SUM(M379:M384)</f>
        <v>6.1111111111111116E-2</v>
      </c>
      <c r="N385" s="317">
        <f>SUM(N379:N384)</f>
        <v>0.22222222222222221</v>
      </c>
      <c r="P385" s="400">
        <f>F385+N385</f>
        <v>0.44027777777777777</v>
      </c>
      <c r="Q385" s="388"/>
    </row>
    <row r="386" spans="1:17" s="262" customFormat="1" ht="16.5" customHeight="1" x14ac:dyDescent="0.25">
      <c r="P386" s="398"/>
      <c r="Q386" s="387"/>
    </row>
    <row r="387" spans="1:17" s="262" customFormat="1" ht="15" customHeight="1" x14ac:dyDescent="0.25">
      <c r="A387" s="489" t="s">
        <v>172</v>
      </c>
      <c r="B387" s="489"/>
      <c r="C387" s="298" t="s">
        <v>95</v>
      </c>
      <c r="D387" s="298">
        <f>IF(C387="Depot", (C390-(25/60/24)), (C390-(15/60/24)))</f>
        <v>0.72777777777777775</v>
      </c>
      <c r="E387" s="493" t="s">
        <v>173</v>
      </c>
      <c r="F387" s="493" t="s">
        <v>174</v>
      </c>
      <c r="I387" s="489" t="s">
        <v>172</v>
      </c>
      <c r="J387" s="489"/>
      <c r="K387" s="298" t="s">
        <v>95</v>
      </c>
      <c r="L387" s="298">
        <f>IF(K387="Depot", (K390-(25/60/24)), (K390-(15/60/24)))</f>
        <v>0.7368055555555556</v>
      </c>
      <c r="M387" s="493" t="s">
        <v>173</v>
      </c>
      <c r="N387" s="493" t="s">
        <v>174</v>
      </c>
      <c r="P387" s="398"/>
      <c r="Q387" s="387"/>
    </row>
    <row r="388" spans="1:17" s="262" customFormat="1" x14ac:dyDescent="0.25">
      <c r="A388" s="489" t="s">
        <v>176</v>
      </c>
      <c r="B388" s="489"/>
      <c r="C388" s="298" t="s">
        <v>157</v>
      </c>
      <c r="D388" s="298">
        <f>IF(D395&gt;0,IF(C388="Depot",D395+(20/24/60),D395+(10/60/24)),IF(D394&gt;0,IF(C388="Depot",D394+(20/24/60),D394+(10/60/24)),IF(D393&gt;0,IF(C388="Depot",D393+(20/24/60),D393+(10/60/24)),IF(D392&gt;0,IF(C388="Depot",D392+(20/24/60),D392+(10/60/24)),IF(D391&gt;0,IF(C388="Depot",D391+(20/24/60),D391+(10/60/24)),IF(D390&gt;0,IF(C388="Depot",D390+(20/24/60),D390+(10/60/24))))))))</f>
        <v>1.0354166666666667</v>
      </c>
      <c r="E388" s="493"/>
      <c r="F388" s="493"/>
      <c r="I388" s="489" t="s">
        <v>176</v>
      </c>
      <c r="J388" s="489"/>
      <c r="K388" s="298" t="s">
        <v>157</v>
      </c>
      <c r="L388" s="298">
        <f>IF(L395&gt;0,IF(K388="Depot",L395+(20/24/60),L395+(10/60/24)),IF(L394&gt;0,IF(K388="Depot",L394+(20/24/60),L394+(10/60/24)),IF(L393&gt;0,IF(K388="Depot",L393+(20/24/60),L393+(10/60/24)),IF(L392&gt;0,IF(K388="Depot",L392+(20/24/60),L392+(10/60/24)),IF(L391&gt;0,IF(K388="Depot",L391+(20/24/60),L391+(10/60/24)),IF(L390&gt;0,IF(K388="Depot",L390+(20/24/60),L390+(10/60/24))))))))</f>
        <v>1.038888888888889</v>
      </c>
      <c r="M388" s="493"/>
      <c r="N388" s="493"/>
      <c r="P388" s="398"/>
      <c r="Q388" s="387"/>
    </row>
    <row r="389" spans="1:17" s="262" customFormat="1" x14ac:dyDescent="0.25">
      <c r="A389" s="421" t="s">
        <v>177</v>
      </c>
      <c r="B389" s="421" t="s">
        <v>178</v>
      </c>
      <c r="C389" s="298" t="s">
        <v>179</v>
      </c>
      <c r="D389" s="298" t="s">
        <v>180</v>
      </c>
      <c r="E389" s="493"/>
      <c r="F389" s="493"/>
      <c r="I389" s="421" t="s">
        <v>177</v>
      </c>
      <c r="J389" s="421" t="s">
        <v>178</v>
      </c>
      <c r="K389" s="298" t="s">
        <v>179</v>
      </c>
      <c r="L389" s="298" t="s">
        <v>180</v>
      </c>
      <c r="M389" s="493"/>
      <c r="N389" s="493"/>
      <c r="P389" s="398"/>
      <c r="Q389" s="387"/>
    </row>
    <row r="390" spans="1:17" s="262" customFormat="1" x14ac:dyDescent="0.25">
      <c r="A390" s="485">
        <v>82</v>
      </c>
      <c r="B390" s="309"/>
      <c r="C390" s="301">
        <v>0.73819444444444438</v>
      </c>
      <c r="D390" s="301">
        <v>0.7715277777777777</v>
      </c>
      <c r="E390" s="302">
        <f>C391-D390</f>
        <v>1.736111111111116E-2</v>
      </c>
      <c r="F390" s="302">
        <f>D390-C390</f>
        <v>3.3333333333333326E-2</v>
      </c>
      <c r="I390" s="485">
        <v>83</v>
      </c>
      <c r="J390" s="309"/>
      <c r="K390" s="305">
        <v>0.74722222222222223</v>
      </c>
      <c r="L390" s="298">
        <v>0.78055555555555556</v>
      </c>
      <c r="M390" s="302">
        <f>K391-L390</f>
        <v>1.7361111111111049E-2</v>
      </c>
      <c r="N390" s="302">
        <f>L390-K390</f>
        <v>3.3333333333333326E-2</v>
      </c>
      <c r="P390" s="398"/>
      <c r="Q390" s="387"/>
    </row>
    <row r="391" spans="1:17" s="262" customFormat="1" x14ac:dyDescent="0.25">
      <c r="A391" s="486"/>
      <c r="B391" s="309"/>
      <c r="C391" s="303">
        <v>0.78888888888888886</v>
      </c>
      <c r="D391" s="301">
        <v>0.89027777777777783</v>
      </c>
      <c r="E391" s="302">
        <f>C392-D391</f>
        <v>4.3055555555555403E-2</v>
      </c>
      <c r="F391" s="302">
        <f>D391-C391</f>
        <v>0.10138888888888897</v>
      </c>
      <c r="I391" s="486"/>
      <c r="J391" s="306"/>
      <c r="K391" s="303">
        <v>0.79791666666666661</v>
      </c>
      <c r="L391" s="301">
        <v>0.89930555555555547</v>
      </c>
      <c r="M391" s="302">
        <f>K392-L391</f>
        <v>3.9583333333333526E-2</v>
      </c>
      <c r="N391" s="302">
        <f>L391-K391</f>
        <v>0.10138888888888886</v>
      </c>
      <c r="P391" s="398"/>
      <c r="Q391" s="387"/>
    </row>
    <row r="392" spans="1:17" s="262" customFormat="1" x14ac:dyDescent="0.25">
      <c r="A392" s="487"/>
      <c r="B392" s="309"/>
      <c r="C392" s="305">
        <v>0.93333333333333324</v>
      </c>
      <c r="D392" s="298">
        <v>1.0215277777777778</v>
      </c>
      <c r="E392" s="302"/>
      <c r="F392" s="302">
        <f>D392-C392</f>
        <v>8.8194444444444575E-2</v>
      </c>
      <c r="I392" s="487"/>
      <c r="J392" s="306"/>
      <c r="K392" s="305">
        <v>0.93888888888888899</v>
      </c>
      <c r="L392" s="298">
        <v>1.0250000000000001</v>
      </c>
      <c r="M392" s="302"/>
      <c r="N392" s="302">
        <f>L392-K392</f>
        <v>8.6111111111111138E-2</v>
      </c>
      <c r="P392" s="398"/>
      <c r="Q392" s="387"/>
    </row>
    <row r="393" spans="1:17" s="262" customFormat="1" x14ac:dyDescent="0.25">
      <c r="A393" s="382">
        <v>82</v>
      </c>
      <c r="B393" s="309"/>
      <c r="C393" s="303"/>
      <c r="D393" s="301"/>
      <c r="E393" s="302"/>
      <c r="F393" s="302">
        <f>D393-C393</f>
        <v>0</v>
      </c>
      <c r="I393" s="382">
        <v>83</v>
      </c>
      <c r="J393" s="306"/>
      <c r="K393" s="303"/>
      <c r="L393" s="301"/>
      <c r="M393" s="302"/>
      <c r="N393" s="302">
        <f>L393-K393</f>
        <v>0</v>
      </c>
      <c r="P393" s="398"/>
      <c r="Q393" s="387"/>
    </row>
    <row r="394" spans="1:17" s="262" customFormat="1" x14ac:dyDescent="0.25">
      <c r="A394" s="421"/>
      <c r="B394" s="309"/>
      <c r="C394" s="305"/>
      <c r="D394" s="298"/>
      <c r="E394" s="302"/>
      <c r="F394" s="302"/>
      <c r="I394" s="421"/>
      <c r="J394" s="306"/>
      <c r="K394" s="305"/>
      <c r="L394" s="298"/>
      <c r="M394" s="302"/>
      <c r="N394" s="302"/>
      <c r="P394" s="398"/>
      <c r="Q394" s="387"/>
    </row>
    <row r="395" spans="1:17" s="262" customFormat="1" x14ac:dyDescent="0.25">
      <c r="A395" s="421"/>
      <c r="B395" s="309"/>
      <c r="C395" s="303"/>
      <c r="D395" s="301"/>
      <c r="E395" s="302"/>
      <c r="F395" s="302"/>
      <c r="I395" s="421"/>
      <c r="J395" s="309"/>
      <c r="K395" s="303"/>
      <c r="L395" s="301"/>
      <c r="M395" s="302"/>
      <c r="N395" s="302"/>
      <c r="P395" s="398"/>
      <c r="Q395" s="387"/>
    </row>
    <row r="396" spans="1:17" s="262" customFormat="1" x14ac:dyDescent="0.25">
      <c r="A396" s="317">
        <f>D388-D387</f>
        <v>0.30763888888888891</v>
      </c>
      <c r="B396" s="488"/>
      <c r="C396" s="488"/>
      <c r="D396" s="488"/>
      <c r="E396" s="317">
        <f>SUM(E390:E395)</f>
        <v>6.0416666666666563E-2</v>
      </c>
      <c r="F396" s="317">
        <f>SUM(F390:F395)</f>
        <v>0.22291666666666687</v>
      </c>
      <c r="I396" s="317">
        <f>L388-L387</f>
        <v>0.30208333333333337</v>
      </c>
      <c r="J396" s="488"/>
      <c r="K396" s="488"/>
      <c r="L396" s="488"/>
      <c r="M396" s="317">
        <f>SUM(M390:M395)</f>
        <v>5.6944444444444575E-2</v>
      </c>
      <c r="N396" s="317">
        <f>SUM(N390:N395)</f>
        <v>0.22083333333333333</v>
      </c>
      <c r="P396" s="400">
        <f>F396+N396</f>
        <v>0.4437500000000002</v>
      </c>
      <c r="Q396" s="388"/>
    </row>
    <row r="397" spans="1:17" s="262" customFormat="1" x14ac:dyDescent="0.25">
      <c r="P397" s="398"/>
      <c r="Q397" s="387"/>
    </row>
    <row r="398" spans="1:17" s="262" customFormat="1" ht="15" customHeight="1" x14ac:dyDescent="0.25">
      <c r="A398" s="489" t="s">
        <v>172</v>
      </c>
      <c r="B398" s="489"/>
      <c r="C398" s="298" t="s">
        <v>95</v>
      </c>
      <c r="D398" s="298">
        <v>0.9375</v>
      </c>
      <c r="E398" s="493" t="s">
        <v>173</v>
      </c>
      <c r="F398" s="493" t="s">
        <v>174</v>
      </c>
      <c r="I398" s="484" t="s">
        <v>172</v>
      </c>
      <c r="J398" s="484"/>
      <c r="K398" s="298" t="s">
        <v>95</v>
      </c>
      <c r="L398" s="297">
        <f>IF(K398="Depot", (K401-(25/60/24)), (K401-(15/60/24)))</f>
        <v>-1.0416666666666666E-2</v>
      </c>
      <c r="M398" s="483" t="s">
        <v>173</v>
      </c>
      <c r="N398" s="483" t="s">
        <v>174</v>
      </c>
      <c r="P398" s="398"/>
      <c r="Q398" s="387"/>
    </row>
    <row r="399" spans="1:17" s="262" customFormat="1" x14ac:dyDescent="0.25">
      <c r="A399" s="489" t="s">
        <v>176</v>
      </c>
      <c r="B399" s="489"/>
      <c r="C399" s="298" t="s">
        <v>157</v>
      </c>
      <c r="D399" s="298">
        <v>1.2708333333333333</v>
      </c>
      <c r="E399" s="493"/>
      <c r="F399" s="493"/>
      <c r="I399" s="484" t="s">
        <v>176</v>
      </c>
      <c r="J399" s="484"/>
      <c r="K399" s="298" t="s">
        <v>95</v>
      </c>
      <c r="L399" s="297">
        <v>1.0256944444444445</v>
      </c>
      <c r="M399" s="483"/>
      <c r="N399" s="483"/>
      <c r="P399" s="398"/>
      <c r="Q399" s="387"/>
    </row>
    <row r="400" spans="1:17" s="262" customFormat="1" x14ac:dyDescent="0.25">
      <c r="A400" s="421" t="s">
        <v>177</v>
      </c>
      <c r="B400" s="421" t="s">
        <v>178</v>
      </c>
      <c r="C400" s="298" t="s">
        <v>179</v>
      </c>
      <c r="D400" s="298" t="s">
        <v>180</v>
      </c>
      <c r="E400" s="493"/>
      <c r="F400" s="493"/>
      <c r="I400" s="420" t="s">
        <v>177</v>
      </c>
      <c r="J400" s="420" t="s">
        <v>178</v>
      </c>
      <c r="K400" s="298" t="s">
        <v>179</v>
      </c>
      <c r="L400" s="297" t="s">
        <v>180</v>
      </c>
      <c r="M400" s="483"/>
      <c r="N400" s="483"/>
      <c r="P400" s="398"/>
      <c r="Q400" s="387"/>
    </row>
    <row r="401" spans="1:17" s="262" customFormat="1" x14ac:dyDescent="0.25">
      <c r="A401" s="485">
        <v>85</v>
      </c>
      <c r="B401" s="490" t="s">
        <v>195</v>
      </c>
      <c r="C401" s="301"/>
      <c r="D401" s="301"/>
      <c r="E401" s="302">
        <f>C402-D401</f>
        <v>0</v>
      </c>
      <c r="F401" s="302">
        <f>D401-C401</f>
        <v>0</v>
      </c>
      <c r="I401" s="485">
        <v>86</v>
      </c>
      <c r="J401" s="309"/>
      <c r="K401" s="301"/>
      <c r="L401" s="301"/>
      <c r="M401" s="302">
        <f>K402-L401</f>
        <v>0</v>
      </c>
      <c r="N401" s="302">
        <f>L401-K401</f>
        <v>0</v>
      </c>
      <c r="P401" s="398"/>
      <c r="Q401" s="387"/>
    </row>
    <row r="402" spans="1:17" s="262" customFormat="1" x14ac:dyDescent="0.25">
      <c r="A402" s="486"/>
      <c r="B402" s="491"/>
      <c r="C402" s="303"/>
      <c r="D402" s="301"/>
      <c r="E402" s="302">
        <f>C403-D402</f>
        <v>0</v>
      </c>
      <c r="F402" s="302">
        <f>D402-C402</f>
        <v>0</v>
      </c>
      <c r="I402" s="486"/>
      <c r="J402" s="306"/>
      <c r="K402" s="301"/>
      <c r="L402" s="301"/>
      <c r="M402" s="302">
        <f>K403-L402</f>
        <v>0</v>
      </c>
      <c r="N402" s="302">
        <f>L402-K402</f>
        <v>0</v>
      </c>
      <c r="P402" s="398"/>
      <c r="Q402" s="387"/>
    </row>
    <row r="403" spans="1:17" s="262" customFormat="1" x14ac:dyDescent="0.25">
      <c r="A403" s="487"/>
      <c r="B403" s="492"/>
      <c r="C403" s="305"/>
      <c r="D403" s="298"/>
      <c r="E403" s="302"/>
      <c r="F403" s="302">
        <f>D403-C403</f>
        <v>0</v>
      </c>
      <c r="I403" s="487"/>
      <c r="J403" s="306"/>
      <c r="K403" s="303"/>
      <c r="L403" s="304"/>
      <c r="M403" s="302">
        <f>K404-L403</f>
        <v>0</v>
      </c>
      <c r="N403" s="302">
        <f>L403-K403</f>
        <v>0</v>
      </c>
      <c r="P403" s="398"/>
      <c r="Q403" s="387"/>
    </row>
    <row r="404" spans="1:17" s="262" customFormat="1" x14ac:dyDescent="0.25">
      <c r="A404" s="382">
        <v>85</v>
      </c>
      <c r="B404" s="309"/>
      <c r="C404" s="303"/>
      <c r="D404" s="301"/>
      <c r="E404" s="302"/>
      <c r="F404" s="302">
        <f>D404-C404</f>
        <v>0</v>
      </c>
      <c r="I404" s="420"/>
      <c r="J404" s="306"/>
      <c r="K404" s="305"/>
      <c r="L404" s="297"/>
      <c r="M404" s="302"/>
      <c r="N404" s="302">
        <f>L404-K404</f>
        <v>0</v>
      </c>
      <c r="P404" s="398"/>
      <c r="Q404" s="387"/>
    </row>
    <row r="405" spans="1:17" s="262" customFormat="1" x14ac:dyDescent="0.25">
      <c r="A405" s="421"/>
      <c r="B405" s="309"/>
      <c r="C405" s="305"/>
      <c r="D405" s="298"/>
      <c r="E405" s="302"/>
      <c r="F405" s="302"/>
      <c r="I405" s="420"/>
      <c r="J405" s="306"/>
      <c r="K405" s="305"/>
      <c r="L405" s="297"/>
      <c r="M405" s="302"/>
      <c r="N405" s="302"/>
      <c r="P405" s="398"/>
      <c r="Q405" s="387"/>
    </row>
    <row r="406" spans="1:17" s="262" customFormat="1" x14ac:dyDescent="0.25">
      <c r="A406" s="421"/>
      <c r="B406" s="309"/>
      <c r="C406" s="303"/>
      <c r="D406" s="301"/>
      <c r="E406" s="302"/>
      <c r="F406" s="302"/>
      <c r="I406" s="420"/>
      <c r="J406" s="306"/>
      <c r="K406" s="303"/>
      <c r="L406" s="304"/>
      <c r="M406" s="302"/>
      <c r="N406" s="302"/>
      <c r="P406" s="398"/>
      <c r="Q406" s="387"/>
    </row>
    <row r="407" spans="1:17" s="262" customFormat="1" x14ac:dyDescent="0.25">
      <c r="A407" s="317">
        <f>D399-D398</f>
        <v>0.33333333333333326</v>
      </c>
      <c r="B407" s="488"/>
      <c r="C407" s="488"/>
      <c r="D407" s="488"/>
      <c r="E407" s="317">
        <f>SUM(E401:E406)</f>
        <v>0</v>
      </c>
      <c r="F407" s="317">
        <f>SUM(F401:F406)</f>
        <v>0</v>
      </c>
      <c r="I407" s="307">
        <f>L399-L398</f>
        <v>1.0361111111111112</v>
      </c>
      <c r="J407" s="482"/>
      <c r="K407" s="482"/>
      <c r="L407" s="482"/>
      <c r="M407" s="307">
        <f>SUM(M401:M406)</f>
        <v>0</v>
      </c>
      <c r="N407" s="307">
        <f>SUM(N401:N406)</f>
        <v>0</v>
      </c>
      <c r="P407" s="400">
        <f>F407+N407</f>
        <v>0</v>
      </c>
      <c r="Q407" s="388"/>
    </row>
    <row r="408" spans="1:17" s="262" customFormat="1" x14ac:dyDescent="0.25">
      <c r="P408" s="398"/>
      <c r="Q408" s="387"/>
    </row>
    <row r="409" spans="1:17" s="262" customFormat="1" ht="15" customHeight="1" thickBot="1" x14ac:dyDescent="0.3">
      <c r="P409" s="398"/>
      <c r="Q409" s="387"/>
    </row>
    <row r="410" spans="1:17" s="262" customFormat="1" ht="16.5" thickBot="1" x14ac:dyDescent="0.3">
      <c r="L410" s="393" t="s">
        <v>208</v>
      </c>
      <c r="M410" s="394"/>
      <c r="N410" s="395"/>
      <c r="O410" s="396"/>
      <c r="P410" s="401">
        <f>SUM(P11:P407)</f>
        <v>14.792361111111115</v>
      </c>
      <c r="Q410" s="387"/>
    </row>
    <row r="411" spans="1:17" s="262" customFormat="1" ht="16.5" thickBot="1" x14ac:dyDescent="0.3">
      <c r="L411" s="393" t="s">
        <v>209</v>
      </c>
      <c r="M411" s="394"/>
      <c r="N411" s="395"/>
      <c r="O411" s="396"/>
      <c r="P411" s="402">
        <f>P410/73</f>
        <v>0.20263508371385089</v>
      </c>
      <c r="Q411" s="387"/>
    </row>
    <row r="412" spans="1:17" s="262" customFormat="1" ht="16.5" thickBot="1" x14ac:dyDescent="0.3">
      <c r="L412" s="393" t="s">
        <v>210</v>
      </c>
      <c r="M412" s="394"/>
      <c r="N412" s="395"/>
      <c r="O412" s="396"/>
      <c r="P412" s="403">
        <f>P410/70</f>
        <v>0.2113194444444445</v>
      </c>
      <c r="Q412" s="387"/>
    </row>
    <row r="413" spans="1:17" s="262" customFormat="1" x14ac:dyDescent="0.25">
      <c r="P413" s="398"/>
      <c r="Q413" s="387"/>
    </row>
    <row r="414" spans="1:17" s="262" customFormat="1" x14ac:dyDescent="0.25">
      <c r="P414" s="398"/>
      <c r="Q414" s="387"/>
    </row>
    <row r="415" spans="1:17" s="262" customFormat="1" x14ac:dyDescent="0.25">
      <c r="P415" s="398"/>
      <c r="Q415" s="387"/>
    </row>
    <row r="416" spans="1:17" s="262" customFormat="1" x14ac:dyDescent="0.25">
      <c r="P416" s="398"/>
      <c r="Q416" s="387"/>
    </row>
    <row r="417" spans="16:17" s="262" customFormat="1" x14ac:dyDescent="0.25">
      <c r="P417" s="398"/>
      <c r="Q417" s="387"/>
    </row>
    <row r="418" spans="16:17" s="262" customFormat="1" x14ac:dyDescent="0.25">
      <c r="P418" s="400"/>
      <c r="Q418" s="388"/>
    </row>
    <row r="419" spans="16:17" s="262" customFormat="1" x14ac:dyDescent="0.25">
      <c r="P419" s="398"/>
      <c r="Q419" s="387"/>
    </row>
    <row r="420" spans="16:17" s="262" customFormat="1" ht="15" customHeight="1" x14ac:dyDescent="0.25">
      <c r="P420" s="398"/>
      <c r="Q420" s="387"/>
    </row>
    <row r="421" spans="16:17" s="262" customFormat="1" x14ac:dyDescent="0.25">
      <c r="P421" s="398"/>
      <c r="Q421" s="387"/>
    </row>
    <row r="422" spans="16:17" s="262" customFormat="1" x14ac:dyDescent="0.25">
      <c r="P422" s="398"/>
      <c r="Q422" s="387"/>
    </row>
    <row r="423" spans="16:17" s="262" customFormat="1" x14ac:dyDescent="0.25">
      <c r="P423" s="398"/>
      <c r="Q423" s="387"/>
    </row>
    <row r="424" spans="16:17" s="262" customFormat="1" x14ac:dyDescent="0.25">
      <c r="P424" s="398"/>
      <c r="Q424" s="387"/>
    </row>
    <row r="425" spans="16:17" s="262" customFormat="1" x14ac:dyDescent="0.25">
      <c r="P425" s="398"/>
      <c r="Q425" s="387"/>
    </row>
    <row r="426" spans="16:17" s="262" customFormat="1" x14ac:dyDescent="0.25">
      <c r="P426" s="398"/>
      <c r="Q426" s="387"/>
    </row>
    <row r="427" spans="16:17" s="262" customFormat="1" x14ac:dyDescent="0.25">
      <c r="P427" s="398"/>
      <c r="Q427" s="387"/>
    </row>
    <row r="428" spans="16:17" s="262" customFormat="1" x14ac:dyDescent="0.25">
      <c r="P428" s="398"/>
      <c r="Q428" s="387"/>
    </row>
    <row r="429" spans="16:17" s="262" customFormat="1" x14ac:dyDescent="0.25">
      <c r="P429" s="400">
        <f>N374+N396</f>
        <v>0.4291666666666667</v>
      </c>
      <c r="Q429" s="388"/>
    </row>
    <row r="430" spans="16:17" s="262" customFormat="1" x14ac:dyDescent="0.25">
      <c r="P430" s="398"/>
      <c r="Q430" s="387"/>
    </row>
    <row r="431" spans="16:17" s="262" customFormat="1" ht="15" customHeight="1" x14ac:dyDescent="0.25">
      <c r="P431" s="398"/>
      <c r="Q431" s="387"/>
    </row>
    <row r="432" spans="16:17" s="262" customFormat="1" x14ac:dyDescent="0.25">
      <c r="P432" s="398"/>
      <c r="Q432" s="387"/>
    </row>
    <row r="433" spans="1:17" s="262" customFormat="1" x14ac:dyDescent="0.25">
      <c r="P433" s="398"/>
      <c r="Q433" s="387"/>
    </row>
    <row r="434" spans="1:17" s="262" customFormat="1" x14ac:dyDescent="0.25">
      <c r="P434" s="398"/>
      <c r="Q434" s="387"/>
    </row>
    <row r="435" spans="1:17" s="262" customFormat="1" x14ac:dyDescent="0.25">
      <c r="P435" s="398"/>
      <c r="Q435" s="387"/>
    </row>
    <row r="436" spans="1:17" s="262" customFormat="1" x14ac:dyDescent="0.25">
      <c r="P436" s="398"/>
      <c r="Q436" s="387"/>
    </row>
    <row r="437" spans="1:17" s="262" customFormat="1" x14ac:dyDescent="0.25">
      <c r="P437" s="398"/>
      <c r="Q437" s="387"/>
    </row>
    <row r="438" spans="1:17" s="262" customFormat="1" x14ac:dyDescent="0.25">
      <c r="P438" s="398"/>
      <c r="Q438" s="387"/>
    </row>
    <row r="439" spans="1:17" s="262" customFormat="1" x14ac:dyDescent="0.25">
      <c r="P439" s="398"/>
      <c r="Q439" s="387"/>
    </row>
    <row r="440" spans="1:17" s="262" customFormat="1" x14ac:dyDescent="0.25">
      <c r="P440" s="400">
        <f>F407+F385</f>
        <v>0.21805555555555556</v>
      </c>
      <c r="Q440" s="388"/>
    </row>
    <row r="442" spans="1:17" ht="15" customHeight="1" x14ac:dyDescent="0.25">
      <c r="A442" s="484" t="s">
        <v>172</v>
      </c>
      <c r="B442" s="484"/>
      <c r="C442" s="298" t="s">
        <v>95</v>
      </c>
      <c r="D442" s="297">
        <f>IF(C442="Depot", (C445-(25/60/24)), (C445-(15/60/24)))</f>
        <v>-1.0416666666666666E-2</v>
      </c>
      <c r="E442" s="483" t="s">
        <v>173</v>
      </c>
      <c r="F442" s="483" t="s">
        <v>174</v>
      </c>
    </row>
    <row r="443" spans="1:17" x14ac:dyDescent="0.25">
      <c r="A443" s="484" t="s">
        <v>176</v>
      </c>
      <c r="B443" s="484"/>
      <c r="C443" s="311" t="s">
        <v>94</v>
      </c>
      <c r="D443" s="297">
        <v>1</v>
      </c>
      <c r="E443" s="483"/>
      <c r="F443" s="483"/>
    </row>
    <row r="444" spans="1:17" x14ac:dyDescent="0.25">
      <c r="A444" s="420" t="s">
        <v>177</v>
      </c>
      <c r="B444" s="420" t="s">
        <v>178</v>
      </c>
      <c r="C444" s="298" t="s">
        <v>179</v>
      </c>
      <c r="D444" s="297" t="s">
        <v>180</v>
      </c>
      <c r="E444" s="483"/>
      <c r="F444" s="483"/>
    </row>
    <row r="445" spans="1:17" x14ac:dyDescent="0.25">
      <c r="A445" s="485">
        <v>94</v>
      </c>
      <c r="B445" s="309"/>
      <c r="C445" s="301"/>
      <c r="D445" s="301"/>
      <c r="E445" s="302">
        <f>C446-D445</f>
        <v>0</v>
      </c>
      <c r="F445" s="302">
        <f>D445-C445</f>
        <v>0</v>
      </c>
    </row>
    <row r="446" spans="1:17" x14ac:dyDescent="0.25">
      <c r="A446" s="486"/>
      <c r="B446" s="306"/>
      <c r="C446" s="303"/>
      <c r="D446" s="304"/>
      <c r="E446" s="302">
        <f>C447-D446</f>
        <v>0</v>
      </c>
      <c r="F446" s="302">
        <f>D446-C446</f>
        <v>0</v>
      </c>
    </row>
    <row r="447" spans="1:17" x14ac:dyDescent="0.25">
      <c r="A447" s="487"/>
      <c r="B447" s="306"/>
      <c r="C447" s="305"/>
      <c r="D447" s="297"/>
      <c r="E447" s="302"/>
      <c r="F447" s="302">
        <f>D447-C447</f>
        <v>0</v>
      </c>
    </row>
    <row r="448" spans="1:17" x14ac:dyDescent="0.25">
      <c r="A448" s="420"/>
      <c r="B448" s="306"/>
      <c r="C448" s="303"/>
      <c r="D448" s="304"/>
      <c r="E448" s="302"/>
      <c r="F448" s="302"/>
    </row>
    <row r="449" spans="1:17" x14ac:dyDescent="0.25">
      <c r="A449" s="420"/>
      <c r="B449" s="306"/>
      <c r="C449" s="305"/>
      <c r="D449" s="297"/>
      <c r="E449" s="302"/>
      <c r="F449" s="302"/>
    </row>
    <row r="450" spans="1:17" x14ac:dyDescent="0.25">
      <c r="A450" s="420"/>
      <c r="B450" s="306"/>
      <c r="C450" s="303"/>
      <c r="D450" s="304"/>
      <c r="E450" s="302"/>
      <c r="F450" s="302"/>
    </row>
    <row r="451" spans="1:17" x14ac:dyDescent="0.25">
      <c r="A451" s="316">
        <f>D443-D442</f>
        <v>1.0104166666666667</v>
      </c>
      <c r="B451" s="482"/>
      <c r="C451" s="482"/>
      <c r="D451" s="482"/>
      <c r="E451" s="307">
        <f>SUM(E445:E450)</f>
        <v>0</v>
      </c>
      <c r="F451" s="307">
        <f>SUM(F445:F450)</f>
        <v>0</v>
      </c>
      <c r="P451" s="400">
        <f>N407+F451</f>
        <v>0</v>
      </c>
      <c r="Q451" s="388"/>
    </row>
    <row r="453" spans="1:17" ht="15" customHeight="1" x14ac:dyDescent="0.25">
      <c r="A453" s="484" t="s">
        <v>172</v>
      </c>
      <c r="B453" s="484"/>
      <c r="C453" s="298" t="s">
        <v>95</v>
      </c>
      <c r="D453" s="297">
        <f>IF(C453="Depot", (C456-(25/60/24)), (C456-(15/60/24)))</f>
        <v>-1.0416666666666666E-2</v>
      </c>
      <c r="E453" s="483" t="s">
        <v>173</v>
      </c>
      <c r="F453" s="483" t="s">
        <v>174</v>
      </c>
      <c r="I453" s="484" t="s">
        <v>172</v>
      </c>
      <c r="J453" s="484"/>
      <c r="K453" s="298" t="s">
        <v>95</v>
      </c>
      <c r="L453" s="297">
        <f>IF(K453="Depot", (K456-(25/60/24)), (K456-(15/60/24)))</f>
        <v>-1.0416666666666666E-2</v>
      </c>
      <c r="M453" s="483" t="s">
        <v>173</v>
      </c>
      <c r="N453" s="483" t="s">
        <v>174</v>
      </c>
    </row>
    <row r="454" spans="1:17" x14ac:dyDescent="0.25">
      <c r="A454" s="484" t="s">
        <v>176</v>
      </c>
      <c r="B454" s="484"/>
      <c r="C454" s="311" t="s">
        <v>94</v>
      </c>
      <c r="D454" s="297">
        <v>1.0333333333333334</v>
      </c>
      <c r="E454" s="483"/>
      <c r="F454" s="483"/>
      <c r="I454" s="484" t="s">
        <v>176</v>
      </c>
      <c r="J454" s="484"/>
      <c r="K454" s="296" t="s">
        <v>157</v>
      </c>
      <c r="L454" s="297" t="b">
        <f>IF(L461&gt;0,IF(K454="Depot",L461+(20/24/60),L461+(10/60/24)),IF(L460&gt;0,IF(K454="Depot",L460+(20/24/60),L460+(10/60/24)),IF(L459&gt;0,IF(K454="Depot",L459+(20/24/60),L459+(10/60/24)),IF(L458&gt;0,IF(K454="Depot",L458+(20/24/60),L458+(10/60/24)),IF(L457&gt;0,IF(K454="Depot",L457+(20/24/60),L457+(10/60/24)),IF(L456&gt;0,IF(K454="Depot",L456+(20/24/60),L456+(10/60/24))))))))</f>
        <v>0</v>
      </c>
      <c r="M454" s="483"/>
      <c r="N454" s="483"/>
    </row>
    <row r="455" spans="1:17" x14ac:dyDescent="0.25">
      <c r="A455" s="420" t="s">
        <v>177</v>
      </c>
      <c r="B455" s="420" t="s">
        <v>178</v>
      </c>
      <c r="C455" s="298" t="s">
        <v>179</v>
      </c>
      <c r="D455" s="297" t="s">
        <v>180</v>
      </c>
      <c r="E455" s="483"/>
      <c r="F455" s="483"/>
      <c r="I455" s="420" t="s">
        <v>177</v>
      </c>
      <c r="J455" s="420" t="s">
        <v>178</v>
      </c>
      <c r="K455" s="298" t="s">
        <v>179</v>
      </c>
      <c r="L455" s="297" t="s">
        <v>180</v>
      </c>
      <c r="M455" s="483"/>
      <c r="N455" s="483"/>
    </row>
    <row r="456" spans="1:17" x14ac:dyDescent="0.25">
      <c r="A456" s="485">
        <v>96</v>
      </c>
      <c r="B456" s="309"/>
      <c r="C456" s="301"/>
      <c r="D456" s="301"/>
      <c r="E456" s="302">
        <f>C457-D456</f>
        <v>0</v>
      </c>
      <c r="F456" s="302">
        <f>D456-C456</f>
        <v>0</v>
      </c>
      <c r="I456" s="485">
        <v>97</v>
      </c>
      <c r="J456" s="309"/>
      <c r="K456" s="303"/>
      <c r="L456" s="304"/>
      <c r="M456" s="302">
        <f>K457-L456</f>
        <v>0</v>
      </c>
      <c r="N456" s="302">
        <f>L456-K456</f>
        <v>0</v>
      </c>
    </row>
    <row r="457" spans="1:17" x14ac:dyDescent="0.25">
      <c r="A457" s="486"/>
      <c r="B457" s="306"/>
      <c r="C457" s="303"/>
      <c r="D457" s="304"/>
      <c r="E457" s="302">
        <f>C458-D457</f>
        <v>0</v>
      </c>
      <c r="F457" s="302">
        <f>D457-C457</f>
        <v>0</v>
      </c>
      <c r="I457" s="486"/>
      <c r="J457" s="306"/>
      <c r="K457" s="303"/>
      <c r="L457" s="304"/>
      <c r="M457" s="302">
        <f>K458-L457</f>
        <v>0</v>
      </c>
      <c r="N457" s="302">
        <f>L457-K457</f>
        <v>0</v>
      </c>
    </row>
    <row r="458" spans="1:17" x14ac:dyDescent="0.25">
      <c r="A458" s="487"/>
      <c r="B458" s="306"/>
      <c r="C458" s="303"/>
      <c r="D458" s="304"/>
      <c r="E458" s="302">
        <f>C459-D458</f>
        <v>0</v>
      </c>
      <c r="F458" s="302">
        <f>D458-C458</f>
        <v>0</v>
      </c>
      <c r="I458" s="487"/>
      <c r="J458" s="306"/>
      <c r="K458" s="305"/>
      <c r="L458" s="297"/>
      <c r="M458" s="302"/>
      <c r="N458" s="302">
        <f>L458-K458</f>
        <v>0</v>
      </c>
    </row>
    <row r="459" spans="1:17" x14ac:dyDescent="0.25">
      <c r="A459" s="420"/>
      <c r="B459" s="306"/>
      <c r="C459" s="305"/>
      <c r="D459" s="297"/>
      <c r="E459" s="302"/>
      <c r="F459" s="302">
        <f>D459-C459</f>
        <v>0</v>
      </c>
      <c r="I459" s="420"/>
      <c r="J459" s="306"/>
      <c r="K459" s="305"/>
      <c r="L459" s="297"/>
      <c r="M459" s="302"/>
      <c r="N459" s="302"/>
    </row>
    <row r="460" spans="1:17" x14ac:dyDescent="0.25">
      <c r="A460" s="420"/>
      <c r="B460" s="306"/>
      <c r="C460" s="305"/>
      <c r="D460" s="297"/>
      <c r="E460" s="302"/>
      <c r="F460" s="302"/>
      <c r="I460" s="420"/>
      <c r="J460" s="306"/>
      <c r="K460" s="305"/>
      <c r="L460" s="297"/>
      <c r="M460" s="302"/>
      <c r="N460" s="302"/>
    </row>
    <row r="461" spans="1:17" x14ac:dyDescent="0.25">
      <c r="A461" s="420"/>
      <c r="B461" s="306"/>
      <c r="C461" s="303"/>
      <c r="D461" s="304"/>
      <c r="E461" s="302"/>
      <c r="F461" s="302"/>
      <c r="I461" s="420"/>
      <c r="J461" s="306"/>
      <c r="K461" s="303"/>
      <c r="L461" s="304"/>
      <c r="M461" s="302"/>
      <c r="N461" s="302"/>
    </row>
    <row r="462" spans="1:17" x14ac:dyDescent="0.25">
      <c r="A462" s="307">
        <f>D454-D453</f>
        <v>1.0437500000000002</v>
      </c>
      <c r="B462" s="482"/>
      <c r="C462" s="482"/>
      <c r="D462" s="482"/>
      <c r="E462" s="307">
        <f>SUM(E456:E461)</f>
        <v>0</v>
      </c>
      <c r="F462" s="307">
        <f>SUM(F456:F461)</f>
        <v>0</v>
      </c>
      <c r="I462" s="307">
        <f>L454-L453</f>
        <v>1.0416666666666666E-2</v>
      </c>
      <c r="J462" s="482"/>
      <c r="K462" s="482"/>
      <c r="L462" s="482"/>
      <c r="M462" s="307">
        <f>SUM(M456:M461)</f>
        <v>0</v>
      </c>
      <c r="N462" s="307">
        <f>SUM(N456:N461)</f>
        <v>0</v>
      </c>
      <c r="P462" s="400">
        <f>N462+F462</f>
        <v>0</v>
      </c>
      <c r="Q462" s="388"/>
    </row>
    <row r="464" spans="1:17" ht="15" customHeight="1" x14ac:dyDescent="0.25">
      <c r="A464" s="484" t="s">
        <v>172</v>
      </c>
      <c r="B464" s="484"/>
      <c r="C464" s="298" t="s">
        <v>95</v>
      </c>
      <c r="D464" s="297">
        <f>IF(C464="Depot", (C467-(25/60/24)), (C467-(15/60/24)))</f>
        <v>-1.0416666666666666E-2</v>
      </c>
      <c r="E464" s="483" t="s">
        <v>173</v>
      </c>
      <c r="F464" s="483" t="s">
        <v>174</v>
      </c>
      <c r="I464" s="484" t="s">
        <v>172</v>
      </c>
      <c r="J464" s="484"/>
      <c r="K464" s="298" t="s">
        <v>95</v>
      </c>
      <c r="L464" s="297">
        <f>IF(K464="Depot", (K467-(25/60/24)), (K467-(15/60/24)))</f>
        <v>-1.0416666666666666E-2</v>
      </c>
      <c r="M464" s="483" t="s">
        <v>173</v>
      </c>
      <c r="N464" s="483" t="s">
        <v>174</v>
      </c>
    </row>
    <row r="465" spans="1:17" x14ac:dyDescent="0.25">
      <c r="A465" s="484" t="s">
        <v>176</v>
      </c>
      <c r="B465" s="484"/>
      <c r="C465" s="311" t="s">
        <v>27</v>
      </c>
      <c r="D465" s="297">
        <v>1.0222222222222224</v>
      </c>
      <c r="E465" s="483"/>
      <c r="F465" s="483"/>
      <c r="I465" s="484" t="s">
        <v>176</v>
      </c>
      <c r="J465" s="484"/>
      <c r="K465" s="311" t="s">
        <v>99</v>
      </c>
      <c r="L465" s="297">
        <v>1.0347222222222221</v>
      </c>
      <c r="M465" s="483"/>
      <c r="N465" s="483"/>
    </row>
    <row r="466" spans="1:17" x14ac:dyDescent="0.25">
      <c r="A466" s="420" t="s">
        <v>177</v>
      </c>
      <c r="B466" s="420" t="s">
        <v>178</v>
      </c>
      <c r="C466" s="298" t="s">
        <v>179</v>
      </c>
      <c r="D466" s="297" t="s">
        <v>180</v>
      </c>
      <c r="E466" s="483"/>
      <c r="F466" s="483"/>
      <c r="I466" s="420" t="s">
        <v>177</v>
      </c>
      <c r="J466" s="420" t="s">
        <v>178</v>
      </c>
      <c r="K466" s="298" t="s">
        <v>179</v>
      </c>
      <c r="L466" s="297" t="s">
        <v>180</v>
      </c>
      <c r="M466" s="483"/>
      <c r="N466" s="483"/>
    </row>
    <row r="467" spans="1:17" x14ac:dyDescent="0.25">
      <c r="A467" s="485">
        <v>99</v>
      </c>
      <c r="B467" s="306"/>
      <c r="C467" s="301"/>
      <c r="D467" s="301"/>
      <c r="E467" s="302">
        <f>C468-D467</f>
        <v>0</v>
      </c>
      <c r="F467" s="302">
        <f>D467-C467</f>
        <v>0</v>
      </c>
      <c r="I467" s="485">
        <v>100</v>
      </c>
      <c r="J467" s="309"/>
      <c r="K467" s="303"/>
      <c r="L467" s="304"/>
      <c r="M467" s="302">
        <f>K468-L467</f>
        <v>0</v>
      </c>
      <c r="N467" s="302">
        <f>L467-K467</f>
        <v>0</v>
      </c>
    </row>
    <row r="468" spans="1:17" x14ac:dyDescent="0.25">
      <c r="A468" s="486"/>
      <c r="B468" s="306"/>
      <c r="C468" s="301"/>
      <c r="D468" s="301"/>
      <c r="E468" s="302">
        <f>C469-D468</f>
        <v>0</v>
      </c>
      <c r="F468" s="302">
        <f>D468-C468</f>
        <v>0</v>
      </c>
      <c r="I468" s="486"/>
      <c r="J468" s="306"/>
      <c r="K468" s="303"/>
      <c r="L468" s="304"/>
      <c r="M468" s="302">
        <f>K469-L468</f>
        <v>0</v>
      </c>
      <c r="N468" s="302">
        <f>L468-K468</f>
        <v>0</v>
      </c>
    </row>
    <row r="469" spans="1:17" x14ac:dyDescent="0.25">
      <c r="A469" s="487"/>
      <c r="B469" s="306"/>
      <c r="C469" s="303"/>
      <c r="D469" s="304"/>
      <c r="E469" s="302">
        <f>C470-D469</f>
        <v>0</v>
      </c>
      <c r="F469" s="302">
        <f>D469-C469</f>
        <v>0</v>
      </c>
      <c r="I469" s="487"/>
      <c r="J469" s="306"/>
      <c r="K469" s="305"/>
      <c r="L469" s="297"/>
      <c r="M469" s="302"/>
      <c r="N469" s="302">
        <f>L469-K469</f>
        <v>0</v>
      </c>
    </row>
    <row r="470" spans="1:17" x14ac:dyDescent="0.25">
      <c r="A470" s="420"/>
      <c r="B470" s="306"/>
      <c r="C470" s="305"/>
      <c r="D470" s="297"/>
      <c r="E470" s="302"/>
      <c r="F470" s="302">
        <f>D470-C470</f>
        <v>0</v>
      </c>
      <c r="I470" s="420"/>
      <c r="J470" s="306"/>
      <c r="K470" s="305"/>
      <c r="L470" s="297"/>
      <c r="M470" s="302"/>
      <c r="N470" s="302"/>
    </row>
    <row r="471" spans="1:17" x14ac:dyDescent="0.25">
      <c r="A471" s="420"/>
      <c r="B471" s="306"/>
      <c r="C471" s="301"/>
      <c r="D471" s="301"/>
      <c r="E471" s="302"/>
      <c r="F471" s="302"/>
      <c r="I471" s="420"/>
      <c r="J471" s="306"/>
      <c r="K471" s="305"/>
      <c r="L471" s="297"/>
      <c r="M471" s="302"/>
      <c r="N471" s="302"/>
    </row>
    <row r="472" spans="1:17" x14ac:dyDescent="0.25">
      <c r="A472" s="420"/>
      <c r="B472" s="306"/>
      <c r="C472" s="303"/>
      <c r="D472" s="304"/>
      <c r="E472" s="302"/>
      <c r="F472" s="302"/>
      <c r="I472" s="420"/>
      <c r="J472" s="306"/>
      <c r="K472" s="303"/>
      <c r="L472" s="304"/>
      <c r="M472" s="302"/>
      <c r="N472" s="302"/>
    </row>
    <row r="473" spans="1:17" x14ac:dyDescent="0.25">
      <c r="A473" s="307">
        <f>D465-D464</f>
        <v>1.0326388888888891</v>
      </c>
      <c r="B473" s="482"/>
      <c r="C473" s="482"/>
      <c r="D473" s="482"/>
      <c r="E473" s="307">
        <f>SUM(E467:E472)</f>
        <v>0</v>
      </c>
      <c r="F473" s="307">
        <f>SUM(F467:F472)</f>
        <v>0</v>
      </c>
      <c r="I473" s="307">
        <f>L465-L464</f>
        <v>1.0451388888888888</v>
      </c>
      <c r="J473" s="482"/>
      <c r="K473" s="482"/>
      <c r="L473" s="482"/>
      <c r="M473" s="307">
        <f>SUM(M467:M472)</f>
        <v>0</v>
      </c>
      <c r="N473" s="307">
        <f>SUM(N467:N472)</f>
        <v>0</v>
      </c>
      <c r="P473" s="400">
        <f>N473+F473</f>
        <v>0</v>
      </c>
      <c r="Q473" s="388"/>
    </row>
    <row r="475" spans="1:17" ht="15" customHeight="1" x14ac:dyDescent="0.25">
      <c r="A475" s="484" t="s">
        <v>172</v>
      </c>
      <c r="B475" s="484"/>
      <c r="C475" s="298" t="s">
        <v>95</v>
      </c>
      <c r="D475" s="297">
        <f>IF(C475="Depot", (C478-(25/60/24)), (C478-(15/60/24)))</f>
        <v>-1.0416666666666666E-2</v>
      </c>
      <c r="E475" s="483" t="s">
        <v>173</v>
      </c>
      <c r="F475" s="483" t="s">
        <v>174</v>
      </c>
      <c r="I475" s="484" t="s">
        <v>172</v>
      </c>
      <c r="J475" s="484"/>
      <c r="K475" s="298" t="s">
        <v>95</v>
      </c>
      <c r="L475" s="297">
        <f>IF(K475="Depot", (K478-(25/60/24)), (K478-(15/60/24)))</f>
        <v>-1.0416666666666666E-2</v>
      </c>
      <c r="M475" s="483" t="s">
        <v>173</v>
      </c>
      <c r="N475" s="483" t="s">
        <v>174</v>
      </c>
    </row>
    <row r="476" spans="1:17" x14ac:dyDescent="0.25">
      <c r="A476" s="484" t="s">
        <v>176</v>
      </c>
      <c r="B476" s="484"/>
      <c r="C476" s="298" t="s">
        <v>95</v>
      </c>
      <c r="D476" s="297" t="b">
        <f>IF(D483&gt;0,IF(C476="Depot",D483+(20/24/60),D483+(10/60/24)),IF(D482&gt;0,IF(C476="Depot",D482+(20/24/60),D482+(10/60/24)),IF(D481&gt;0,IF(C476="Depot",D481+(20/24/60),D481+(10/60/24)),IF(D480&gt;0,IF(C476="Depot",D480+(20/24/60),D480+(10/60/24)),IF(D479&gt;0,IF(C476="Depot",D479+(20/24/60),D479+(10/60/24)),IF(D478&gt;0,IF(C476="Depot",D478+(20/24/60),D478+(10/60/24))))))))</f>
        <v>0</v>
      </c>
      <c r="E476" s="483"/>
      <c r="F476" s="483"/>
      <c r="I476" s="484" t="s">
        <v>176</v>
      </c>
      <c r="J476" s="484"/>
      <c r="K476" s="298" t="s">
        <v>95</v>
      </c>
      <c r="L476" s="297" t="b">
        <f>IF(L483&gt;0,IF(K476="Depot",L483+(20/24/60),L483+(10/60/24)),IF(L482&gt;0,IF(K476="Depot",L482+(20/24/60),L482+(10/60/24)),IF(L481&gt;0,IF(K476="Depot",L481+(20/24/60),L481+(10/60/24)),IF(L480&gt;0,IF(K476="Depot",L480+(20/24/60),L480+(10/60/24)),IF(L479&gt;0,IF(K476="Depot",L479+(20/24/60),L479+(10/60/24)),IF(L478&gt;0,IF(K476="Depot",L478+(20/24/60),L478+(10/60/24))))))))</f>
        <v>0</v>
      </c>
      <c r="M476" s="483"/>
      <c r="N476" s="483"/>
    </row>
    <row r="477" spans="1:17" x14ac:dyDescent="0.25">
      <c r="A477" s="420" t="s">
        <v>177</v>
      </c>
      <c r="B477" s="420" t="s">
        <v>178</v>
      </c>
      <c r="C477" s="298" t="s">
        <v>179</v>
      </c>
      <c r="D477" s="297" t="s">
        <v>180</v>
      </c>
      <c r="E477" s="483"/>
      <c r="F477" s="483"/>
      <c r="I477" s="420" t="s">
        <v>177</v>
      </c>
      <c r="J477" s="420" t="s">
        <v>178</v>
      </c>
      <c r="K477" s="298" t="s">
        <v>179</v>
      </c>
      <c r="L477" s="297" t="s">
        <v>180</v>
      </c>
      <c r="M477" s="483"/>
      <c r="N477" s="483"/>
    </row>
    <row r="478" spans="1:17" x14ac:dyDescent="0.25">
      <c r="A478" s="485">
        <v>101</v>
      </c>
      <c r="B478" s="309"/>
      <c r="C478" s="301"/>
      <c r="D478" s="301"/>
      <c r="E478" s="302">
        <f>C479-D478</f>
        <v>0</v>
      </c>
      <c r="F478" s="302">
        <f>D478-C478</f>
        <v>0</v>
      </c>
      <c r="I478" s="485">
        <v>102</v>
      </c>
      <c r="J478" s="309"/>
      <c r="K478" s="301"/>
      <c r="L478" s="301"/>
      <c r="M478" s="302">
        <f>K479-L478</f>
        <v>0</v>
      </c>
      <c r="N478" s="302">
        <f>L478-K478</f>
        <v>0</v>
      </c>
    </row>
    <row r="479" spans="1:17" x14ac:dyDescent="0.25">
      <c r="A479" s="486"/>
      <c r="B479" s="309"/>
      <c r="C479" s="305"/>
      <c r="D479" s="297"/>
      <c r="E479" s="302">
        <f>C480-D479</f>
        <v>0</v>
      </c>
      <c r="F479" s="302">
        <f>D479-C479</f>
        <v>0</v>
      </c>
      <c r="I479" s="486"/>
      <c r="J479" s="306"/>
      <c r="K479" s="303"/>
      <c r="L479" s="304"/>
      <c r="M479" s="302">
        <f>K480-L479</f>
        <v>0</v>
      </c>
      <c r="N479" s="302">
        <f>L479-K479</f>
        <v>0</v>
      </c>
    </row>
    <row r="480" spans="1:17" x14ac:dyDescent="0.25">
      <c r="A480" s="487"/>
      <c r="B480" s="306"/>
      <c r="C480" s="303"/>
      <c r="D480" s="304"/>
      <c r="E480" s="302"/>
      <c r="F480" s="302">
        <f>D480-C480</f>
        <v>0</v>
      </c>
      <c r="I480" s="487"/>
      <c r="J480" s="306"/>
      <c r="K480" s="305"/>
      <c r="L480" s="297"/>
      <c r="M480" s="302"/>
      <c r="N480" s="302">
        <f>L480-K480</f>
        <v>0</v>
      </c>
    </row>
    <row r="481" spans="1:17" x14ac:dyDescent="0.25">
      <c r="A481" s="420"/>
      <c r="B481" s="306"/>
      <c r="C481" s="303"/>
      <c r="D481" s="304"/>
      <c r="E481" s="302"/>
      <c r="F481" s="302"/>
      <c r="I481" s="420"/>
      <c r="J481" s="306"/>
      <c r="K481" s="303"/>
      <c r="L481" s="304"/>
      <c r="M481" s="302"/>
      <c r="N481" s="302">
        <f>L481-K481</f>
        <v>0</v>
      </c>
    </row>
    <row r="482" spans="1:17" x14ac:dyDescent="0.25">
      <c r="A482" s="420"/>
      <c r="B482" s="306"/>
      <c r="C482" s="305"/>
      <c r="D482" s="297"/>
      <c r="E482" s="302"/>
      <c r="F482" s="302"/>
      <c r="I482" s="420"/>
      <c r="J482" s="306"/>
      <c r="K482" s="305"/>
      <c r="L482" s="297"/>
      <c r="M482" s="302"/>
      <c r="N482" s="302"/>
    </row>
    <row r="483" spans="1:17" x14ac:dyDescent="0.25">
      <c r="A483" s="420"/>
      <c r="B483" s="306"/>
      <c r="C483" s="303"/>
      <c r="D483" s="304"/>
      <c r="E483" s="302"/>
      <c r="F483" s="302"/>
      <c r="I483" s="420"/>
      <c r="J483" s="306"/>
      <c r="K483" s="303"/>
      <c r="L483" s="304"/>
      <c r="M483" s="302"/>
      <c r="N483" s="302"/>
    </row>
    <row r="484" spans="1:17" x14ac:dyDescent="0.25">
      <c r="A484" s="307">
        <f>D476-D475</f>
        <v>1.0416666666666666E-2</v>
      </c>
      <c r="B484" s="482"/>
      <c r="C484" s="482"/>
      <c r="D484" s="482"/>
      <c r="E484" s="307">
        <f>SUM(E478:E483)</f>
        <v>0</v>
      </c>
      <c r="F484" s="307">
        <f>SUM(F478:F483)</f>
        <v>0</v>
      </c>
      <c r="I484" s="317">
        <f>L476-L475</f>
        <v>1.0416666666666666E-2</v>
      </c>
      <c r="J484" s="488"/>
      <c r="K484" s="488"/>
      <c r="L484" s="488"/>
      <c r="M484" s="317">
        <f>SUM(M478:M483)</f>
        <v>0</v>
      </c>
      <c r="N484" s="317">
        <f>SUM(N478:N483)</f>
        <v>0</v>
      </c>
      <c r="P484" s="400">
        <f>N484+F484</f>
        <v>0</v>
      </c>
      <c r="Q484" s="388"/>
    </row>
    <row r="486" spans="1:17" ht="15" customHeight="1" x14ac:dyDescent="0.25">
      <c r="A486" s="484" t="s">
        <v>172</v>
      </c>
      <c r="B486" s="484"/>
      <c r="C486" s="298" t="s">
        <v>95</v>
      </c>
      <c r="D486" s="297">
        <f>IF(C486="Depot", (C489-(25/60/24)), (C489-(15/60/24)))</f>
        <v>-1.0416666666666666E-2</v>
      </c>
      <c r="E486" s="483" t="s">
        <v>173</v>
      </c>
      <c r="F486" s="483" t="s">
        <v>174</v>
      </c>
      <c r="I486" s="484" t="s">
        <v>172</v>
      </c>
      <c r="J486" s="484"/>
      <c r="K486" s="298" t="s">
        <v>95</v>
      </c>
      <c r="L486" s="297">
        <f>IF(K486="Depot", (K489-(25/60/24)), (K489-(15/60/24)))</f>
        <v>-1.0416666666666666E-2</v>
      </c>
      <c r="M486" s="483" t="s">
        <v>173</v>
      </c>
      <c r="N486" s="483" t="s">
        <v>174</v>
      </c>
    </row>
    <row r="487" spans="1:17" x14ac:dyDescent="0.25">
      <c r="A487" s="484" t="s">
        <v>176</v>
      </c>
      <c r="B487" s="484"/>
      <c r="C487" s="298" t="s">
        <v>99</v>
      </c>
      <c r="D487" s="297" t="b">
        <f>IF(D494&gt;0,IF(C487="Depot",D494+(20/24/60),D494+(10/60/24)),IF(D493&gt;0,IF(C487="Depot",D493+(20/24/60),D493+(10/60/24)),IF(D492&gt;0,IF(C487="Depot",D492+(20/24/60),D492+(10/60/24)),IF(D491&gt;0,IF(C487="Depot",D491+(20/24/60),D491+(10/60/24)),IF(D490&gt;0,IF(C487="Depot",D490+(20/24/60),D490+(10/60/24)),IF(D489&gt;0,IF(C487="Depot",D489+(20/24/60),D489+(10/60/24))))))))</f>
        <v>0</v>
      </c>
      <c r="E487" s="483"/>
      <c r="F487" s="483"/>
      <c r="I487" s="484" t="s">
        <v>176</v>
      </c>
      <c r="J487" s="484"/>
      <c r="K487" s="298" t="s">
        <v>95</v>
      </c>
      <c r="L487" s="297" t="b">
        <f>IF(L494&gt;0,IF(K487="Depot",L494+(20/24/60),L494+(10/60/24)),IF(L493&gt;0,IF(K487="Depot",L493+(20/24/60),L493+(10/60/24)),IF(L492&gt;0,IF(K487="Depot",L492+(20/24/60),L492+(10/60/24)),IF(L491&gt;0,IF(K487="Depot",L491+(20/24/60),L491+(10/60/24)),IF(L490&gt;0,IF(K487="Depot",L490+(20/24/60),L490+(10/60/24)),IF(L489&gt;0,IF(K487="Depot",L489+(20/24/60),L489+(10/60/24))))))))</f>
        <v>0</v>
      </c>
      <c r="M487" s="483"/>
      <c r="N487" s="483"/>
    </row>
    <row r="488" spans="1:17" x14ac:dyDescent="0.25">
      <c r="A488" s="420" t="s">
        <v>177</v>
      </c>
      <c r="B488" s="420" t="s">
        <v>178</v>
      </c>
      <c r="C488" s="298" t="s">
        <v>179</v>
      </c>
      <c r="D488" s="297" t="s">
        <v>180</v>
      </c>
      <c r="E488" s="483"/>
      <c r="F488" s="483"/>
      <c r="I488" s="420" t="s">
        <v>177</v>
      </c>
      <c r="J488" s="420" t="s">
        <v>178</v>
      </c>
      <c r="K488" s="298" t="s">
        <v>179</v>
      </c>
      <c r="L488" s="297" t="s">
        <v>180</v>
      </c>
      <c r="M488" s="483"/>
      <c r="N488" s="483"/>
    </row>
    <row r="489" spans="1:17" x14ac:dyDescent="0.25">
      <c r="A489" s="485">
        <v>103</v>
      </c>
      <c r="B489" s="309"/>
      <c r="C489" s="301"/>
      <c r="D489" s="301"/>
      <c r="E489" s="302">
        <f>C490-D489</f>
        <v>0</v>
      </c>
      <c r="F489" s="302">
        <f>D489-C489</f>
        <v>0</v>
      </c>
      <c r="I489" s="485">
        <v>104</v>
      </c>
      <c r="J489" s="309"/>
      <c r="K489" s="301"/>
      <c r="L489" s="301"/>
      <c r="M489" s="302">
        <f>K490-L489</f>
        <v>0</v>
      </c>
      <c r="N489" s="302">
        <f>L489-K489</f>
        <v>0</v>
      </c>
    </row>
    <row r="490" spans="1:17" x14ac:dyDescent="0.25">
      <c r="A490" s="486"/>
      <c r="B490" s="309"/>
      <c r="C490" s="305"/>
      <c r="D490" s="297"/>
      <c r="E490" s="302">
        <f>C491-D490</f>
        <v>0</v>
      </c>
      <c r="F490" s="302">
        <f>D490-C490</f>
        <v>0</v>
      </c>
      <c r="I490" s="486"/>
      <c r="J490" s="306"/>
      <c r="K490" s="303"/>
      <c r="L490" s="304"/>
      <c r="M490" s="302">
        <f>K491-L490</f>
        <v>0</v>
      </c>
      <c r="N490" s="302">
        <f>L490-K490</f>
        <v>0</v>
      </c>
    </row>
    <row r="491" spans="1:17" x14ac:dyDescent="0.25">
      <c r="A491" s="487"/>
      <c r="B491" s="306"/>
      <c r="C491" s="305"/>
      <c r="D491" s="297"/>
      <c r="E491" s="302"/>
      <c r="F491" s="302">
        <f>D491-C491</f>
        <v>0</v>
      </c>
      <c r="I491" s="487"/>
      <c r="J491" s="306"/>
      <c r="K491" s="305"/>
      <c r="L491" s="297"/>
      <c r="M491" s="302"/>
      <c r="N491" s="302">
        <f>L491-K491</f>
        <v>0</v>
      </c>
    </row>
    <row r="492" spans="1:17" x14ac:dyDescent="0.25">
      <c r="A492" s="420"/>
      <c r="B492" s="306"/>
      <c r="C492" s="303"/>
      <c r="D492" s="304"/>
      <c r="E492" s="302"/>
      <c r="F492" s="302"/>
      <c r="I492" s="420"/>
      <c r="J492" s="306"/>
      <c r="K492" s="303"/>
      <c r="L492" s="304"/>
      <c r="M492" s="302"/>
      <c r="N492" s="302"/>
    </row>
    <row r="493" spans="1:17" x14ac:dyDescent="0.25">
      <c r="A493" s="420"/>
      <c r="B493" s="306"/>
      <c r="C493" s="305"/>
      <c r="D493" s="297"/>
      <c r="E493" s="302"/>
      <c r="F493" s="302"/>
      <c r="I493" s="420"/>
      <c r="J493" s="306"/>
      <c r="K493" s="305"/>
      <c r="L493" s="297"/>
      <c r="M493" s="302"/>
      <c r="N493" s="302"/>
    </row>
    <row r="494" spans="1:17" x14ac:dyDescent="0.25">
      <c r="A494" s="420"/>
      <c r="B494" s="306"/>
      <c r="C494" s="303"/>
      <c r="D494" s="304"/>
      <c r="E494" s="302"/>
      <c r="F494" s="302"/>
      <c r="I494" s="420"/>
      <c r="J494" s="306"/>
      <c r="K494" s="303"/>
      <c r="L494" s="304"/>
      <c r="M494" s="302"/>
      <c r="N494" s="302"/>
    </row>
    <row r="495" spans="1:17" x14ac:dyDescent="0.25">
      <c r="A495" s="307">
        <f>D487-D486</f>
        <v>1.0416666666666666E-2</v>
      </c>
      <c r="B495" s="482"/>
      <c r="C495" s="482"/>
      <c r="D495" s="482"/>
      <c r="E495" s="307">
        <f>SUM(E489:E494)</f>
        <v>0</v>
      </c>
      <c r="F495" s="307">
        <f>SUM(F489:F494)</f>
        <v>0</v>
      </c>
      <c r="I495" s="307">
        <f>L487-L486</f>
        <v>1.0416666666666666E-2</v>
      </c>
      <c r="J495" s="482"/>
      <c r="K495" s="482"/>
      <c r="L495" s="482"/>
      <c r="M495" s="307">
        <f>SUM(M489:M494)</f>
        <v>0</v>
      </c>
      <c r="N495" s="307">
        <f>SUM(N489:N494)</f>
        <v>0</v>
      </c>
      <c r="P495" s="400">
        <f>N495+F495</f>
        <v>0</v>
      </c>
      <c r="Q495" s="388"/>
    </row>
    <row r="496" spans="1:17" x14ac:dyDescent="0.25">
      <c r="P496" s="404">
        <f>SUM(P11:P495)</f>
        <v>30.645898972602748</v>
      </c>
    </row>
    <row r="497" spans="1:17" ht="15" customHeight="1" x14ac:dyDescent="0.25">
      <c r="A497" s="484" t="s">
        <v>172</v>
      </c>
      <c r="B497" s="484"/>
      <c r="C497" s="298" t="s">
        <v>95</v>
      </c>
      <c r="D497" s="297">
        <f>IF(C497="Depot", (C500-(25/60/24)), (C500-(15/60/24)))</f>
        <v>-1.0416666666666666E-2</v>
      </c>
      <c r="E497" s="483" t="s">
        <v>173</v>
      </c>
      <c r="F497" s="483" t="s">
        <v>174</v>
      </c>
      <c r="I497" s="484" t="s">
        <v>172</v>
      </c>
      <c r="J497" s="484"/>
      <c r="K497" s="298"/>
      <c r="L497" s="297">
        <f>IF(K497="Depot", (K500-(25/60/24)), (K500-(15/60/24)))</f>
        <v>-1.0416666666666666E-2</v>
      </c>
      <c r="M497" s="483" t="s">
        <v>173</v>
      </c>
      <c r="N497" s="483" t="s">
        <v>174</v>
      </c>
      <c r="P497" s="404">
        <f>P496/88</f>
        <v>0.34824885196139488</v>
      </c>
    </row>
    <row r="498" spans="1:17" x14ac:dyDescent="0.25">
      <c r="A498" s="484" t="s">
        <v>176</v>
      </c>
      <c r="B498" s="484"/>
      <c r="C498" s="298" t="s">
        <v>95</v>
      </c>
      <c r="D498" s="297" t="b">
        <f>IF(D505&gt;0,IF(C498="Depot",D505+(20/24/60),D505+(10/60/24)),IF(D504&gt;0,IF(C498="Depot",D504+(20/24/60),D504+(10/60/24)),IF(D503&gt;0,IF(C498="Depot",D503+(20/24/60),D503+(10/60/24)),IF(D502&gt;0,IF(C498="Depot",D502+(20/24/60),D502+(10/60/24)),IF(D501&gt;0,IF(C498="Depot",D501+(20/24/60),D501+(10/60/24)),IF(D500&gt;0,IF(C498="Depot",D500+(20/24/60),D500+(10/60/24))))))))</f>
        <v>0</v>
      </c>
      <c r="E498" s="483"/>
      <c r="F498" s="483"/>
      <c r="I498" s="484" t="s">
        <v>176</v>
      </c>
      <c r="J498" s="484"/>
      <c r="K498" s="298"/>
      <c r="L498" s="297" t="b">
        <f>IF(L505&gt;0,IF(K498="Depot",L505+(20/24/60),L505+(10/60/24)),IF(L504&gt;0,IF(K498="Depot",L504+(20/24/60),L504+(10/60/24)),IF(L503&gt;0,IF(K498="Depot",L503+(20/24/60),L503+(10/60/24)),IF(L502&gt;0,IF(K498="Depot",L502+(20/24/60),L502+(10/60/24)),IF(L501&gt;0,IF(K498="Depot",L501+(20/24/60),L501+(10/60/24)),IF(L500&gt;0,IF(K498="Depot",L500+(20/24/60),L500+(10/60/24))))))))</f>
        <v>0</v>
      </c>
      <c r="M498" s="483"/>
      <c r="N498" s="483"/>
    </row>
    <row r="499" spans="1:17" x14ac:dyDescent="0.25">
      <c r="A499" s="420" t="s">
        <v>177</v>
      </c>
      <c r="B499" s="420" t="s">
        <v>178</v>
      </c>
      <c r="C499" s="298" t="s">
        <v>179</v>
      </c>
      <c r="D499" s="297" t="s">
        <v>180</v>
      </c>
      <c r="E499" s="483"/>
      <c r="F499" s="483"/>
      <c r="I499" s="420" t="s">
        <v>177</v>
      </c>
      <c r="J499" s="420" t="s">
        <v>178</v>
      </c>
      <c r="K499" s="298" t="s">
        <v>179</v>
      </c>
      <c r="L499" s="297" t="s">
        <v>180</v>
      </c>
      <c r="M499" s="483"/>
      <c r="N499" s="483"/>
    </row>
    <row r="500" spans="1:17" x14ac:dyDescent="0.25">
      <c r="A500" s="485">
        <v>106</v>
      </c>
      <c r="B500" s="309"/>
      <c r="C500" s="301"/>
      <c r="D500" s="301"/>
      <c r="E500" s="302">
        <f>C501-D500</f>
        <v>0</v>
      </c>
      <c r="F500" s="302">
        <f>D500-C500</f>
        <v>0</v>
      </c>
      <c r="I500" s="485">
        <v>107</v>
      </c>
      <c r="J500" s="309"/>
      <c r="K500" s="301"/>
      <c r="L500" s="301"/>
      <c r="M500" s="302">
        <f>K501-L500</f>
        <v>0</v>
      </c>
      <c r="N500" s="302">
        <f>L500-K500</f>
        <v>0</v>
      </c>
    </row>
    <row r="501" spans="1:17" x14ac:dyDescent="0.25">
      <c r="A501" s="486"/>
      <c r="B501" s="306"/>
      <c r="C501" s="303"/>
      <c r="D501" s="304"/>
      <c r="E501" s="302">
        <f>C502-D501</f>
        <v>0</v>
      </c>
      <c r="F501" s="302">
        <f>D501-C501</f>
        <v>0</v>
      </c>
      <c r="I501" s="486"/>
      <c r="J501" s="306"/>
      <c r="K501" s="303"/>
      <c r="L501" s="304"/>
      <c r="M501" s="302">
        <f>K502-L501</f>
        <v>0</v>
      </c>
      <c r="N501" s="302">
        <f>L501-K501</f>
        <v>0</v>
      </c>
    </row>
    <row r="502" spans="1:17" x14ac:dyDescent="0.25">
      <c r="A502" s="487"/>
      <c r="B502" s="306"/>
      <c r="C502" s="305"/>
      <c r="D502" s="297"/>
      <c r="E502" s="302"/>
      <c r="F502" s="302">
        <f>D502-C502</f>
        <v>0</v>
      </c>
      <c r="I502" s="487"/>
      <c r="J502" s="306"/>
      <c r="K502" s="305"/>
      <c r="L502" s="297"/>
      <c r="M502" s="302"/>
      <c r="N502" s="302">
        <f>L502-K502</f>
        <v>0</v>
      </c>
    </row>
    <row r="503" spans="1:17" x14ac:dyDescent="0.25">
      <c r="A503" s="420"/>
      <c r="B503" s="306"/>
      <c r="C503" s="303"/>
      <c r="D503" s="304"/>
      <c r="E503" s="302"/>
      <c r="F503" s="302"/>
      <c r="I503" s="420"/>
      <c r="J503" s="306"/>
      <c r="K503" s="303"/>
      <c r="L503" s="304"/>
      <c r="M503" s="302"/>
      <c r="N503" s="302"/>
    </row>
    <row r="504" spans="1:17" x14ac:dyDescent="0.25">
      <c r="A504" s="420"/>
      <c r="B504" s="306"/>
      <c r="C504" s="305"/>
      <c r="D504" s="297"/>
      <c r="E504" s="302"/>
      <c r="F504" s="302"/>
      <c r="I504" s="420"/>
      <c r="J504" s="306"/>
      <c r="K504" s="305"/>
      <c r="L504" s="297"/>
      <c r="M504" s="302"/>
      <c r="N504" s="302"/>
    </row>
    <row r="505" spans="1:17" x14ac:dyDescent="0.25">
      <c r="A505" s="420"/>
      <c r="B505" s="306"/>
      <c r="C505" s="303"/>
      <c r="D505" s="304"/>
      <c r="E505" s="302"/>
      <c r="F505" s="302"/>
      <c r="I505" s="420"/>
      <c r="J505" s="306"/>
      <c r="K505" s="303"/>
      <c r="L505" s="304"/>
      <c r="M505" s="302"/>
      <c r="N505" s="302"/>
    </row>
    <row r="506" spans="1:17" x14ac:dyDescent="0.25">
      <c r="A506" s="307">
        <f>D498-D497</f>
        <v>1.0416666666666666E-2</v>
      </c>
      <c r="B506" s="482"/>
      <c r="C506" s="482"/>
      <c r="D506" s="482"/>
      <c r="E506" s="307">
        <f>SUM(E500:E505)</f>
        <v>0</v>
      </c>
      <c r="F506" s="307">
        <f>SUM(F500:F505)</f>
        <v>0</v>
      </c>
      <c r="I506" s="307">
        <f>L498-L497</f>
        <v>1.0416666666666666E-2</v>
      </c>
      <c r="J506" s="482"/>
      <c r="K506" s="482"/>
      <c r="L506" s="482"/>
      <c r="M506" s="307">
        <f>SUM(M500:M505)</f>
        <v>0</v>
      </c>
      <c r="N506" s="307">
        <f>SUM(N500:N505)</f>
        <v>0</v>
      </c>
      <c r="P506" s="400"/>
      <c r="Q506" s="388"/>
    </row>
    <row r="507" spans="1:17" ht="15" customHeight="1" x14ac:dyDescent="0.25"/>
    <row r="508" spans="1:17" ht="15" customHeight="1" x14ac:dyDescent="0.25">
      <c r="A508" s="484" t="s">
        <v>172</v>
      </c>
      <c r="B508" s="484"/>
      <c r="C508" s="298"/>
      <c r="D508" s="297">
        <f>IF(C508="Depot", (C511-(25/60/24)), (C511-(15/60/24)))</f>
        <v>-1.0416666666666666E-2</v>
      </c>
      <c r="E508" s="483" t="s">
        <v>173</v>
      </c>
      <c r="F508" s="483" t="s">
        <v>174</v>
      </c>
      <c r="I508" s="484" t="s">
        <v>172</v>
      </c>
      <c r="J508" s="484"/>
      <c r="K508" s="298"/>
      <c r="L508" s="297">
        <f>IF(K508="Depot", (K511-(25/60/24)), (K511-(15/60/24)))</f>
        <v>-1.0416666666666666E-2</v>
      </c>
      <c r="M508" s="483" t="s">
        <v>173</v>
      </c>
      <c r="N508" s="483" t="s">
        <v>174</v>
      </c>
    </row>
    <row r="509" spans="1:17" x14ac:dyDescent="0.25">
      <c r="A509" s="484" t="s">
        <v>176</v>
      </c>
      <c r="B509" s="484"/>
      <c r="C509" s="298"/>
      <c r="D509" s="297" t="b">
        <f>IF(D516&gt;0,IF(C509="Depot",D516+(20/24/60),D516+(10/60/24)),IF(D515&gt;0,IF(C509="Depot",D515+(20/24/60),D515+(10/60/24)),IF(D514&gt;0,IF(C509="Depot",D514+(20/24/60),D514+(10/60/24)),IF(D513&gt;0,IF(C509="Depot",D513+(20/24/60),D513+(10/60/24)),IF(D512&gt;0,IF(C509="Depot",D512+(20/24/60),D512+(10/60/24)),IF(D511&gt;0,IF(C509="Depot",D511+(20/24/60),D511+(10/60/24))))))))</f>
        <v>0</v>
      </c>
      <c r="E509" s="483"/>
      <c r="F509" s="483"/>
      <c r="I509" s="484" t="s">
        <v>176</v>
      </c>
      <c r="J509" s="484"/>
      <c r="K509" s="298"/>
      <c r="L509" s="297" t="b">
        <f>IF(L516&gt;0,IF(K509="Depot",L516+(20/24/60),L516+(10/60/24)),IF(L515&gt;0,IF(K509="Depot",L515+(20/24/60),L515+(10/60/24)),IF(L514&gt;0,IF(K509="Depot",L514+(20/24/60),L514+(10/60/24)),IF(L513&gt;0,IF(K509="Depot",L513+(20/24/60),L513+(10/60/24)),IF(L512&gt;0,IF(K509="Depot",L512+(20/24/60),L512+(10/60/24)),IF(L511&gt;0,IF(K509="Depot",L511+(20/24/60),L511+(10/60/24))))))))</f>
        <v>0</v>
      </c>
      <c r="M509" s="483"/>
      <c r="N509" s="483"/>
    </row>
    <row r="510" spans="1:17" x14ac:dyDescent="0.25">
      <c r="A510" s="420" t="s">
        <v>177</v>
      </c>
      <c r="B510" s="420" t="s">
        <v>178</v>
      </c>
      <c r="C510" s="298" t="s">
        <v>179</v>
      </c>
      <c r="D510" s="297" t="s">
        <v>180</v>
      </c>
      <c r="E510" s="483"/>
      <c r="F510" s="483"/>
      <c r="I510" s="420" t="s">
        <v>177</v>
      </c>
      <c r="J510" s="420" t="s">
        <v>178</v>
      </c>
      <c r="K510" s="298" t="s">
        <v>179</v>
      </c>
      <c r="L510" s="297" t="s">
        <v>180</v>
      </c>
      <c r="M510" s="483"/>
      <c r="N510" s="483"/>
    </row>
    <row r="511" spans="1:17" x14ac:dyDescent="0.25">
      <c r="A511" s="485">
        <v>108</v>
      </c>
      <c r="B511" s="309"/>
      <c r="C511" s="301"/>
      <c r="D511" s="301"/>
      <c r="E511" s="302">
        <f>C512-D511</f>
        <v>0</v>
      </c>
      <c r="F511" s="302">
        <f>D511-C511</f>
        <v>0</v>
      </c>
      <c r="I511" s="485">
        <v>109</v>
      </c>
      <c r="J511" s="309"/>
      <c r="K511" s="301"/>
      <c r="L511" s="301"/>
      <c r="M511" s="302">
        <f>K512-L511</f>
        <v>0</v>
      </c>
      <c r="N511" s="302">
        <f>L511-K511</f>
        <v>0</v>
      </c>
    </row>
    <row r="512" spans="1:17" x14ac:dyDescent="0.25">
      <c r="A512" s="486"/>
      <c r="B512" s="306"/>
      <c r="C512" s="303"/>
      <c r="D512" s="304"/>
      <c r="E512" s="302">
        <f>C513-D512</f>
        <v>0</v>
      </c>
      <c r="F512" s="302">
        <f>D512-C512</f>
        <v>0</v>
      </c>
      <c r="I512" s="486"/>
      <c r="J512" s="306"/>
      <c r="K512" s="303"/>
      <c r="L512" s="304"/>
      <c r="M512" s="302">
        <f>K513-L512</f>
        <v>0</v>
      </c>
      <c r="N512" s="302">
        <f>L512-K512</f>
        <v>0</v>
      </c>
    </row>
    <row r="513" spans="1:17" x14ac:dyDescent="0.25">
      <c r="A513" s="487"/>
      <c r="B513" s="306"/>
      <c r="C513" s="305"/>
      <c r="D513" s="297"/>
      <c r="E513" s="302"/>
      <c r="F513" s="302">
        <f>D513-C513</f>
        <v>0</v>
      </c>
      <c r="I513" s="487"/>
      <c r="J513" s="306"/>
      <c r="K513" s="305"/>
      <c r="L513" s="297"/>
      <c r="M513" s="302"/>
      <c r="N513" s="302">
        <f>L513-K513</f>
        <v>0</v>
      </c>
    </row>
    <row r="514" spans="1:17" x14ac:dyDescent="0.25">
      <c r="A514" s="420"/>
      <c r="B514" s="306"/>
      <c r="C514" s="303"/>
      <c r="D514" s="304"/>
      <c r="E514" s="302"/>
      <c r="F514" s="302"/>
      <c r="I514" s="420"/>
      <c r="J514" s="306"/>
      <c r="K514" s="303"/>
      <c r="L514" s="304"/>
      <c r="M514" s="302"/>
      <c r="N514" s="302"/>
    </row>
    <row r="515" spans="1:17" x14ac:dyDescent="0.25">
      <c r="A515" s="420"/>
      <c r="B515" s="306"/>
      <c r="C515" s="305"/>
      <c r="D515" s="297"/>
      <c r="E515" s="302"/>
      <c r="F515" s="302"/>
      <c r="I515" s="420"/>
      <c r="J515" s="306"/>
      <c r="K515" s="305"/>
      <c r="L515" s="297"/>
      <c r="M515" s="302"/>
      <c r="N515" s="302"/>
    </row>
    <row r="516" spans="1:17" x14ac:dyDescent="0.25">
      <c r="A516" s="420"/>
      <c r="B516" s="306"/>
      <c r="C516" s="303"/>
      <c r="D516" s="304"/>
      <c r="E516" s="302"/>
      <c r="F516" s="302"/>
      <c r="I516" s="420"/>
      <c r="J516" s="306"/>
      <c r="K516" s="303"/>
      <c r="L516" s="304"/>
      <c r="M516" s="302"/>
      <c r="N516" s="302"/>
    </row>
    <row r="517" spans="1:17" x14ac:dyDescent="0.25">
      <c r="A517" s="307">
        <f>D509-D508</f>
        <v>1.0416666666666666E-2</v>
      </c>
      <c r="B517" s="482"/>
      <c r="C517" s="482"/>
      <c r="D517" s="482"/>
      <c r="E517" s="307">
        <f>SUM(E511:E516)</f>
        <v>0</v>
      </c>
      <c r="F517" s="307">
        <f>SUM(F511:F516)</f>
        <v>0</v>
      </c>
      <c r="I517" s="307">
        <f>L509-L508</f>
        <v>1.0416666666666666E-2</v>
      </c>
      <c r="J517" s="482"/>
      <c r="K517" s="482"/>
      <c r="L517" s="482"/>
      <c r="M517" s="307">
        <f>SUM(M511:M516)</f>
        <v>0</v>
      </c>
      <c r="N517" s="307">
        <f>SUM(N511:N516)</f>
        <v>0</v>
      </c>
      <c r="P517" s="400"/>
      <c r="Q517" s="388"/>
    </row>
    <row r="519" spans="1:17" ht="15" customHeight="1" x14ac:dyDescent="0.25">
      <c r="A519" s="484" t="s">
        <v>172</v>
      </c>
      <c r="B519" s="484"/>
      <c r="C519" s="298"/>
      <c r="D519" s="297">
        <f>IF(C519="Depot", (C522-(25/60/24)), (C522-(15/60/24)))</f>
        <v>-1.0416666666666666E-2</v>
      </c>
      <c r="E519" s="483" t="s">
        <v>173</v>
      </c>
      <c r="F519" s="483" t="s">
        <v>174</v>
      </c>
      <c r="I519" s="484" t="s">
        <v>172</v>
      </c>
      <c r="J519" s="484"/>
      <c r="K519" s="298"/>
      <c r="L519" s="297">
        <f>IF(K519="Depot", (K522-(25/60/24)), (K522-(15/60/24)))</f>
        <v>-1.0416666666666666E-2</v>
      </c>
      <c r="M519" s="483" t="s">
        <v>173</v>
      </c>
      <c r="N519" s="483" t="s">
        <v>174</v>
      </c>
    </row>
    <row r="520" spans="1:17" x14ac:dyDescent="0.25">
      <c r="A520" s="484" t="s">
        <v>176</v>
      </c>
      <c r="B520" s="484"/>
      <c r="C520" s="298"/>
      <c r="D520" s="297" t="b">
        <f>IF(D527&gt;0,IF(C520="Depot",D527+(20/24/60),D527+(10/60/24)),IF(D526&gt;0,IF(C520="Depot",D526+(20/24/60),D526+(10/60/24)),IF(D525&gt;0,IF(C520="Depot",D525+(20/24/60),D525+(10/60/24)),IF(D524&gt;0,IF(C520="Depot",D524+(20/24/60),D524+(10/60/24)),IF(D523&gt;0,IF(C520="Depot",D523+(20/24/60),D523+(10/60/24)),IF(D522&gt;0,IF(C520="Depot",D522+(20/24/60),D522+(10/60/24))))))))</f>
        <v>0</v>
      </c>
      <c r="E520" s="483"/>
      <c r="F520" s="483"/>
      <c r="I520" s="484" t="s">
        <v>176</v>
      </c>
      <c r="J520" s="484"/>
      <c r="K520" s="298"/>
      <c r="L520" s="297" t="b">
        <f>IF(L527&gt;0,IF(K520="Depot",L527+(20/24/60),L527+(10/60/24)),IF(L526&gt;0,IF(K520="Depot",L526+(20/24/60),L526+(10/60/24)),IF(L525&gt;0,IF(K520="Depot",L525+(20/24/60),L525+(10/60/24)),IF(L524&gt;0,IF(K520="Depot",L524+(20/24/60),L524+(10/60/24)),IF(L523&gt;0,IF(K520="Depot",L523+(20/24/60),L523+(10/60/24)),IF(L522&gt;0,IF(K520="Depot",L522+(20/24/60),L522+(10/60/24))))))))</f>
        <v>0</v>
      </c>
      <c r="M520" s="483"/>
      <c r="N520" s="483"/>
    </row>
    <row r="521" spans="1:17" x14ac:dyDescent="0.25">
      <c r="A521" s="420" t="s">
        <v>177</v>
      </c>
      <c r="B521" s="420" t="s">
        <v>178</v>
      </c>
      <c r="C521" s="298" t="s">
        <v>179</v>
      </c>
      <c r="D521" s="297" t="s">
        <v>180</v>
      </c>
      <c r="E521" s="483"/>
      <c r="F521" s="483"/>
      <c r="I521" s="420" t="s">
        <v>177</v>
      </c>
      <c r="J521" s="420" t="s">
        <v>178</v>
      </c>
      <c r="K521" s="298" t="s">
        <v>179</v>
      </c>
      <c r="L521" s="297" t="s">
        <v>180</v>
      </c>
      <c r="M521" s="483"/>
      <c r="N521" s="483"/>
    </row>
    <row r="522" spans="1:17" x14ac:dyDescent="0.25">
      <c r="A522" s="485">
        <v>110</v>
      </c>
      <c r="B522" s="309"/>
      <c r="C522" s="301"/>
      <c r="D522" s="301"/>
      <c r="E522" s="302">
        <f>C523-D522</f>
        <v>0</v>
      </c>
      <c r="F522" s="302">
        <f>D522-C522</f>
        <v>0</v>
      </c>
      <c r="I522" s="485">
        <v>111</v>
      </c>
      <c r="J522" s="309"/>
      <c r="K522" s="301"/>
      <c r="L522" s="301"/>
      <c r="M522" s="302">
        <f>K523-L522</f>
        <v>0</v>
      </c>
      <c r="N522" s="302">
        <f>L522-K522</f>
        <v>0</v>
      </c>
    </row>
    <row r="523" spans="1:17" x14ac:dyDescent="0.25">
      <c r="A523" s="486"/>
      <c r="B523" s="306"/>
      <c r="C523" s="303"/>
      <c r="D523" s="304"/>
      <c r="E523" s="302">
        <f>C524-D523</f>
        <v>0</v>
      </c>
      <c r="F523" s="302">
        <f>D523-C523</f>
        <v>0</v>
      </c>
      <c r="I523" s="486"/>
      <c r="J523" s="306"/>
      <c r="K523" s="303"/>
      <c r="L523" s="304"/>
      <c r="M523" s="302">
        <f>K524-L523</f>
        <v>0</v>
      </c>
      <c r="N523" s="302">
        <f>L523-K523</f>
        <v>0</v>
      </c>
    </row>
    <row r="524" spans="1:17" x14ac:dyDescent="0.25">
      <c r="A524" s="487"/>
      <c r="B524" s="306"/>
      <c r="C524" s="305"/>
      <c r="D524" s="297"/>
      <c r="E524" s="302"/>
      <c r="F524" s="302">
        <f>D524-C524</f>
        <v>0</v>
      </c>
      <c r="I524" s="487"/>
      <c r="J524" s="306"/>
      <c r="K524" s="305"/>
      <c r="L524" s="297"/>
      <c r="M524" s="302"/>
      <c r="N524" s="302">
        <f>L524-K524</f>
        <v>0</v>
      </c>
    </row>
    <row r="525" spans="1:17" x14ac:dyDescent="0.25">
      <c r="A525" s="420"/>
      <c r="B525" s="306"/>
      <c r="C525" s="303"/>
      <c r="D525" s="304"/>
      <c r="E525" s="302"/>
      <c r="F525" s="302"/>
      <c r="I525" s="420"/>
      <c r="J525" s="306"/>
      <c r="K525" s="303"/>
      <c r="L525" s="304"/>
      <c r="M525" s="302"/>
      <c r="N525" s="302"/>
    </row>
    <row r="526" spans="1:17" x14ac:dyDescent="0.25">
      <c r="A526" s="420"/>
      <c r="B526" s="306"/>
      <c r="C526" s="305"/>
      <c r="D526" s="297"/>
      <c r="E526" s="302"/>
      <c r="F526" s="302"/>
      <c r="I526" s="420"/>
      <c r="J526" s="306"/>
      <c r="K526" s="305"/>
      <c r="L526" s="297"/>
      <c r="M526" s="302"/>
      <c r="N526" s="302"/>
    </row>
    <row r="527" spans="1:17" x14ac:dyDescent="0.25">
      <c r="A527" s="420"/>
      <c r="B527" s="306"/>
      <c r="C527" s="303"/>
      <c r="D527" s="304"/>
      <c r="E527" s="302"/>
      <c r="F527" s="302"/>
      <c r="I527" s="420"/>
      <c r="J527" s="306"/>
      <c r="K527" s="303"/>
      <c r="L527" s="304"/>
      <c r="M527" s="302"/>
      <c r="N527" s="302"/>
    </row>
    <row r="528" spans="1:17" x14ac:dyDescent="0.25">
      <c r="A528" s="307">
        <f>D520-D519</f>
        <v>1.0416666666666666E-2</v>
      </c>
      <c r="B528" s="482"/>
      <c r="C528" s="482"/>
      <c r="D528" s="482"/>
      <c r="E528" s="307">
        <f>SUM(E522:E527)</f>
        <v>0</v>
      </c>
      <c r="F528" s="307">
        <f>SUM(F522:F527)</f>
        <v>0</v>
      </c>
      <c r="I528" s="307">
        <f>L520-L519</f>
        <v>1.0416666666666666E-2</v>
      </c>
      <c r="J528" s="482"/>
      <c r="K528" s="482"/>
      <c r="L528" s="482"/>
      <c r="M528" s="307">
        <f>SUM(M522:M527)</f>
        <v>0</v>
      </c>
      <c r="N528" s="307">
        <f>SUM(N522:N527)</f>
        <v>0</v>
      </c>
      <c r="P528" s="400"/>
      <c r="Q528" s="388"/>
    </row>
    <row r="530" spans="1:17" ht="15" customHeight="1" x14ac:dyDescent="0.25">
      <c r="A530" s="484" t="s">
        <v>172</v>
      </c>
      <c r="B530" s="484"/>
      <c r="C530" s="298"/>
      <c r="D530" s="297">
        <f>IF(C530="Depot", (C533-(25/60/24)), (C533-(15/60/24)))</f>
        <v>-1.0416666666666666E-2</v>
      </c>
      <c r="E530" s="483" t="s">
        <v>173</v>
      </c>
      <c r="F530" s="483" t="s">
        <v>174</v>
      </c>
      <c r="I530" s="484" t="s">
        <v>172</v>
      </c>
      <c r="J530" s="484"/>
      <c r="K530" s="298"/>
      <c r="L530" s="297">
        <f>IF(K530="Depot", (K533-(25/60/24)), (K533-(15/60/24)))</f>
        <v>-1.0416666666666666E-2</v>
      </c>
      <c r="M530" s="483" t="s">
        <v>173</v>
      </c>
      <c r="N530" s="483" t="s">
        <v>174</v>
      </c>
    </row>
    <row r="531" spans="1:17" x14ac:dyDescent="0.25">
      <c r="A531" s="484" t="s">
        <v>176</v>
      </c>
      <c r="B531" s="484"/>
      <c r="C531" s="298"/>
      <c r="D531" s="297" t="b">
        <f>IF(D538&gt;0,IF(C531="Depot",D538+(20/24/60),D538+(10/60/24)),IF(D537&gt;0,IF(C531="Depot",D537+(20/24/60),D537+(10/60/24)),IF(D536&gt;0,IF(C531="Depot",D536+(20/24/60),D536+(10/60/24)),IF(D535&gt;0,IF(C531="Depot",D535+(20/24/60),D535+(10/60/24)),IF(D534&gt;0,IF(C531="Depot",D534+(20/24/60),D534+(10/60/24)),IF(D533&gt;0,IF(C531="Depot",D533+(20/24/60),D533+(10/60/24))))))))</f>
        <v>0</v>
      </c>
      <c r="E531" s="483"/>
      <c r="F531" s="483"/>
      <c r="I531" s="484" t="s">
        <v>176</v>
      </c>
      <c r="J531" s="484"/>
      <c r="K531" s="298"/>
      <c r="L531" s="297" t="b">
        <f>IF(L538&gt;0,IF(K531="Depot",L538+(20/24/60),L538+(10/60/24)),IF(L537&gt;0,IF(K531="Depot",L537+(20/24/60),L537+(10/60/24)),IF(L536&gt;0,IF(K531="Depot",L536+(20/24/60),L536+(10/60/24)),IF(L535&gt;0,IF(K531="Depot",L535+(20/24/60),L535+(10/60/24)),IF(L534&gt;0,IF(K531="Depot",L534+(20/24/60),L534+(10/60/24)),IF(L533&gt;0,IF(K531="Depot",L533+(20/24/60),L533+(10/60/24))))))))</f>
        <v>0</v>
      </c>
      <c r="M531" s="483"/>
      <c r="N531" s="483"/>
    </row>
    <row r="532" spans="1:17" x14ac:dyDescent="0.25">
      <c r="A532" s="420" t="s">
        <v>177</v>
      </c>
      <c r="B532" s="420" t="s">
        <v>178</v>
      </c>
      <c r="C532" s="298" t="s">
        <v>179</v>
      </c>
      <c r="D532" s="297" t="s">
        <v>180</v>
      </c>
      <c r="E532" s="483"/>
      <c r="F532" s="483"/>
      <c r="I532" s="420" t="s">
        <v>177</v>
      </c>
      <c r="J532" s="420" t="s">
        <v>178</v>
      </c>
      <c r="K532" s="298" t="s">
        <v>179</v>
      </c>
      <c r="L532" s="297" t="s">
        <v>180</v>
      </c>
      <c r="M532" s="483"/>
      <c r="N532" s="483"/>
    </row>
    <row r="533" spans="1:17" x14ac:dyDescent="0.25">
      <c r="A533" s="485">
        <v>113</v>
      </c>
      <c r="B533" s="309"/>
      <c r="C533" s="301"/>
      <c r="D533" s="301"/>
      <c r="E533" s="302">
        <f>C534-D533</f>
        <v>0</v>
      </c>
      <c r="F533" s="302">
        <f>D533-C533</f>
        <v>0</v>
      </c>
      <c r="I533" s="485">
        <v>114</v>
      </c>
      <c r="J533" s="309"/>
      <c r="K533" s="301"/>
      <c r="L533" s="301"/>
      <c r="M533" s="302">
        <f>K534-L533</f>
        <v>0</v>
      </c>
      <c r="N533" s="302">
        <f>L533-K533</f>
        <v>0</v>
      </c>
    </row>
    <row r="534" spans="1:17" x14ac:dyDescent="0.25">
      <c r="A534" s="486"/>
      <c r="B534" s="306"/>
      <c r="C534" s="303"/>
      <c r="D534" s="304"/>
      <c r="E534" s="302">
        <f>C535-D534</f>
        <v>0</v>
      </c>
      <c r="F534" s="302">
        <f>D534-C534</f>
        <v>0</v>
      </c>
      <c r="I534" s="486"/>
      <c r="J534" s="306"/>
      <c r="K534" s="303"/>
      <c r="L534" s="304"/>
      <c r="M534" s="302">
        <f>K535-L534</f>
        <v>0</v>
      </c>
      <c r="N534" s="302">
        <f>L534-K534</f>
        <v>0</v>
      </c>
    </row>
    <row r="535" spans="1:17" x14ac:dyDescent="0.25">
      <c r="A535" s="487"/>
      <c r="B535" s="306"/>
      <c r="C535" s="305"/>
      <c r="D535" s="297"/>
      <c r="E535" s="302"/>
      <c r="F535" s="302">
        <f>D535-C535</f>
        <v>0</v>
      </c>
      <c r="I535" s="487"/>
      <c r="J535" s="306"/>
      <c r="K535" s="305"/>
      <c r="L535" s="297"/>
      <c r="M535" s="302"/>
      <c r="N535" s="302">
        <f>L535-K535</f>
        <v>0</v>
      </c>
    </row>
    <row r="536" spans="1:17" x14ac:dyDescent="0.25">
      <c r="A536" s="420"/>
      <c r="B536" s="306"/>
      <c r="C536" s="303"/>
      <c r="D536" s="304"/>
      <c r="E536" s="302"/>
      <c r="F536" s="302"/>
      <c r="I536" s="420"/>
      <c r="J536" s="306"/>
      <c r="K536" s="303"/>
      <c r="L536" s="304"/>
      <c r="M536" s="302"/>
      <c r="N536" s="302"/>
    </row>
    <row r="537" spans="1:17" x14ac:dyDescent="0.25">
      <c r="A537" s="420"/>
      <c r="B537" s="306"/>
      <c r="C537" s="305"/>
      <c r="D537" s="297"/>
      <c r="E537" s="302"/>
      <c r="F537" s="302"/>
      <c r="I537" s="420"/>
      <c r="J537" s="306"/>
      <c r="K537" s="305"/>
      <c r="L537" s="297"/>
      <c r="M537" s="302"/>
      <c r="N537" s="302"/>
    </row>
    <row r="538" spans="1:17" x14ac:dyDescent="0.25">
      <c r="A538" s="420"/>
      <c r="B538" s="306"/>
      <c r="C538" s="303"/>
      <c r="D538" s="304"/>
      <c r="E538" s="302"/>
      <c r="F538" s="302"/>
      <c r="I538" s="420"/>
      <c r="J538" s="306"/>
      <c r="K538" s="303"/>
      <c r="L538" s="304"/>
      <c r="M538" s="302"/>
      <c r="N538" s="302"/>
    </row>
    <row r="539" spans="1:17" x14ac:dyDescent="0.25">
      <c r="A539" s="307">
        <f>D531-D530</f>
        <v>1.0416666666666666E-2</v>
      </c>
      <c r="B539" s="482"/>
      <c r="C539" s="482"/>
      <c r="D539" s="482"/>
      <c r="E539" s="307">
        <f>SUM(E533:E538)</f>
        <v>0</v>
      </c>
      <c r="F539" s="307">
        <f>SUM(F533:F538)</f>
        <v>0</v>
      </c>
      <c r="I539" s="307">
        <f>L531-L530</f>
        <v>1.0416666666666666E-2</v>
      </c>
      <c r="J539" s="482"/>
      <c r="K539" s="482"/>
      <c r="L539" s="482"/>
      <c r="M539" s="307">
        <f>SUM(M533:M538)</f>
        <v>0</v>
      </c>
      <c r="N539" s="307">
        <f>SUM(N533:N538)</f>
        <v>0</v>
      </c>
      <c r="P539" s="400"/>
      <c r="Q539" s="388"/>
    </row>
    <row r="541" spans="1:17" ht="15" customHeight="1" x14ac:dyDescent="0.25">
      <c r="A541" s="484" t="s">
        <v>172</v>
      </c>
      <c r="B541" s="484"/>
      <c r="C541" s="298"/>
      <c r="D541" s="297">
        <f>IF(C541="Depot", (C544-(25/60/24)), (C544-(15/60/24)))</f>
        <v>-1.0416666666666666E-2</v>
      </c>
      <c r="E541" s="483" t="s">
        <v>173</v>
      </c>
      <c r="F541" s="483" t="s">
        <v>174</v>
      </c>
      <c r="I541" s="484" t="s">
        <v>172</v>
      </c>
      <c r="J541" s="484"/>
      <c r="K541" s="298"/>
      <c r="L541" s="297">
        <f>IF(K541="Depot", (K544-(25/60/24)), (K544-(15/60/24)))</f>
        <v>-1.0416666666666666E-2</v>
      </c>
      <c r="M541" s="483" t="s">
        <v>173</v>
      </c>
      <c r="N541" s="483" t="s">
        <v>174</v>
      </c>
    </row>
    <row r="542" spans="1:17" x14ac:dyDescent="0.25">
      <c r="A542" s="484" t="s">
        <v>176</v>
      </c>
      <c r="B542" s="484"/>
      <c r="C542" s="298"/>
      <c r="D542" s="297" t="b">
        <f>IF(D549&gt;0,IF(C542="Depot",D549+(20/24/60),D549+(10/60/24)),IF(D548&gt;0,IF(C542="Depot",D548+(20/24/60),D548+(10/60/24)),IF(D547&gt;0,IF(C542="Depot",D547+(20/24/60),D547+(10/60/24)),IF(D546&gt;0,IF(C542="Depot",D546+(20/24/60),D546+(10/60/24)),IF(D545&gt;0,IF(C542="Depot",D545+(20/24/60),D545+(10/60/24)),IF(D544&gt;0,IF(C542="Depot",D544+(20/24/60),D544+(10/60/24))))))))</f>
        <v>0</v>
      </c>
      <c r="E542" s="483"/>
      <c r="F542" s="483"/>
      <c r="I542" s="484" t="s">
        <v>176</v>
      </c>
      <c r="J542" s="484"/>
      <c r="K542" s="298"/>
      <c r="L542" s="297" t="b">
        <f>IF(L549&gt;0,IF(K542="Depot",L549+(20/24/60),L549+(10/60/24)),IF(L548&gt;0,IF(K542="Depot",L548+(20/24/60),L548+(10/60/24)),IF(L547&gt;0,IF(K542="Depot",L547+(20/24/60),L547+(10/60/24)),IF(L546&gt;0,IF(K542="Depot",L546+(20/24/60),L546+(10/60/24)),IF(L545&gt;0,IF(K542="Depot",L545+(20/24/60),L545+(10/60/24)),IF(L544&gt;0,IF(K542="Depot",L544+(20/24/60),L544+(10/60/24))))))))</f>
        <v>0</v>
      </c>
      <c r="M542" s="483"/>
      <c r="N542" s="483"/>
    </row>
    <row r="543" spans="1:17" x14ac:dyDescent="0.25">
      <c r="A543" s="420" t="s">
        <v>177</v>
      </c>
      <c r="B543" s="420" t="s">
        <v>178</v>
      </c>
      <c r="C543" s="298" t="s">
        <v>179</v>
      </c>
      <c r="D543" s="297" t="s">
        <v>180</v>
      </c>
      <c r="E543" s="483"/>
      <c r="F543" s="483"/>
      <c r="I543" s="420" t="s">
        <v>177</v>
      </c>
      <c r="J543" s="420" t="s">
        <v>178</v>
      </c>
      <c r="K543" s="298" t="s">
        <v>179</v>
      </c>
      <c r="L543" s="297" t="s">
        <v>180</v>
      </c>
      <c r="M543" s="483"/>
      <c r="N543" s="483"/>
    </row>
    <row r="544" spans="1:17" x14ac:dyDescent="0.25">
      <c r="A544" s="485">
        <v>115</v>
      </c>
      <c r="B544" s="309"/>
      <c r="C544" s="301"/>
      <c r="D544" s="301"/>
      <c r="E544" s="302">
        <f>C545-D544</f>
        <v>0</v>
      </c>
      <c r="F544" s="302">
        <f>D544-C544</f>
        <v>0</v>
      </c>
      <c r="I544" s="485">
        <v>116</v>
      </c>
      <c r="J544" s="309"/>
      <c r="K544" s="301"/>
      <c r="L544" s="301"/>
      <c r="M544" s="302">
        <f>K545-L544</f>
        <v>0</v>
      </c>
      <c r="N544" s="302">
        <f>L544-K544</f>
        <v>0</v>
      </c>
    </row>
    <row r="545" spans="1:17" x14ac:dyDescent="0.25">
      <c r="A545" s="486"/>
      <c r="B545" s="306"/>
      <c r="C545" s="303"/>
      <c r="D545" s="304"/>
      <c r="E545" s="302">
        <f>C546-D545</f>
        <v>0</v>
      </c>
      <c r="F545" s="302">
        <f>D545-C545</f>
        <v>0</v>
      </c>
      <c r="I545" s="486"/>
      <c r="J545" s="306"/>
      <c r="K545" s="303"/>
      <c r="L545" s="304"/>
      <c r="M545" s="302">
        <f>K546-L545</f>
        <v>0</v>
      </c>
      <c r="N545" s="302">
        <f>L545-K545</f>
        <v>0</v>
      </c>
    </row>
    <row r="546" spans="1:17" x14ac:dyDescent="0.25">
      <c r="A546" s="487"/>
      <c r="B546" s="306"/>
      <c r="C546" s="305"/>
      <c r="D546" s="297"/>
      <c r="E546" s="302"/>
      <c r="F546" s="302">
        <f>D546-C546</f>
        <v>0</v>
      </c>
      <c r="I546" s="487"/>
      <c r="J546" s="306"/>
      <c r="K546" s="305"/>
      <c r="L546" s="297"/>
      <c r="M546" s="302"/>
      <c r="N546" s="302">
        <f>L546-K546</f>
        <v>0</v>
      </c>
    </row>
    <row r="547" spans="1:17" x14ac:dyDescent="0.25">
      <c r="A547" s="420"/>
      <c r="B547" s="306"/>
      <c r="C547" s="303"/>
      <c r="D547" s="304"/>
      <c r="E547" s="302"/>
      <c r="F547" s="302"/>
      <c r="I547" s="420"/>
      <c r="J547" s="306"/>
      <c r="K547" s="303"/>
      <c r="L547" s="304"/>
      <c r="M547" s="302"/>
      <c r="N547" s="302"/>
    </row>
    <row r="548" spans="1:17" x14ac:dyDescent="0.25">
      <c r="A548" s="420"/>
      <c r="B548" s="306"/>
      <c r="C548" s="305"/>
      <c r="D548" s="297"/>
      <c r="E548" s="302"/>
      <c r="F548" s="302"/>
      <c r="I548" s="420"/>
      <c r="J548" s="306"/>
      <c r="K548" s="305"/>
      <c r="L548" s="297"/>
      <c r="M548" s="302"/>
      <c r="N548" s="302"/>
    </row>
    <row r="549" spans="1:17" x14ac:dyDescent="0.25">
      <c r="A549" s="420"/>
      <c r="B549" s="306"/>
      <c r="C549" s="303"/>
      <c r="D549" s="304"/>
      <c r="E549" s="302"/>
      <c r="F549" s="302"/>
      <c r="I549" s="420"/>
      <c r="J549" s="306"/>
      <c r="K549" s="303"/>
      <c r="L549" s="304"/>
      <c r="M549" s="302"/>
      <c r="N549" s="302"/>
    </row>
    <row r="550" spans="1:17" x14ac:dyDescent="0.25">
      <c r="A550" s="307">
        <f>D542-D541</f>
        <v>1.0416666666666666E-2</v>
      </c>
      <c r="B550" s="482"/>
      <c r="C550" s="482"/>
      <c r="D550" s="482"/>
      <c r="E550" s="307">
        <f>SUM(E544:E549)</f>
        <v>0</v>
      </c>
      <c r="F550" s="307">
        <f>SUM(F544:F549)</f>
        <v>0</v>
      </c>
      <c r="I550" s="307">
        <f>L542-L541</f>
        <v>1.0416666666666666E-2</v>
      </c>
      <c r="J550" s="482"/>
      <c r="K550" s="482"/>
      <c r="L550" s="482"/>
      <c r="M550" s="307">
        <f>SUM(M544:M549)</f>
        <v>0</v>
      </c>
      <c r="N550" s="307">
        <f>SUM(N544:N549)</f>
        <v>0</v>
      </c>
      <c r="P550" s="400"/>
      <c r="Q550" s="388"/>
    </row>
    <row r="553" spans="1:17" ht="15" customHeight="1" x14ac:dyDescent="0.25">
      <c r="A553" s="484" t="s">
        <v>172</v>
      </c>
      <c r="B553" s="484"/>
      <c r="C553" s="298"/>
      <c r="D553" s="297">
        <f>IF(C553="Depot", (C556-(25/60/24)), (C556-(15/60/24)))</f>
        <v>-1.0416666666666666E-2</v>
      </c>
      <c r="E553" s="483" t="s">
        <v>173</v>
      </c>
      <c r="F553" s="483" t="s">
        <v>174</v>
      </c>
      <c r="I553" s="484" t="s">
        <v>172</v>
      </c>
      <c r="J553" s="484"/>
      <c r="K553" s="298"/>
      <c r="L553" s="297">
        <f>IF(K553="Depot", (K556-(25/60/24)), (K556-(15/60/24)))</f>
        <v>-1.0416666666666666E-2</v>
      </c>
      <c r="M553" s="483" t="s">
        <v>173</v>
      </c>
      <c r="N553" s="483" t="s">
        <v>174</v>
      </c>
    </row>
    <row r="554" spans="1:17" x14ac:dyDescent="0.25">
      <c r="A554" s="484" t="s">
        <v>176</v>
      </c>
      <c r="B554" s="484"/>
      <c r="C554" s="298"/>
      <c r="D554" s="297" t="b">
        <f>IF(D561&gt;0,IF(C554="Depot",D561+(20/24/60),D561+(10/60/24)),IF(D560&gt;0,IF(C554="Depot",D560+(20/24/60),D560+(10/60/24)),IF(D559&gt;0,IF(C554="Depot",D559+(20/24/60),D559+(10/60/24)),IF(D558&gt;0,IF(C554="Depot",D558+(20/24/60),D558+(10/60/24)),IF(D557&gt;0,IF(C554="Depot",D557+(20/24/60),D557+(10/60/24)),IF(D556&gt;0,IF(C554="Depot",D556+(20/24/60),D556+(10/60/24))))))))</f>
        <v>0</v>
      </c>
      <c r="E554" s="483"/>
      <c r="F554" s="483"/>
      <c r="I554" s="484" t="s">
        <v>176</v>
      </c>
      <c r="J554" s="484"/>
      <c r="K554" s="298"/>
      <c r="L554" s="297" t="b">
        <f>IF(L561&gt;0,IF(K554="Depot",L561+(20/24/60),L561+(10/60/24)),IF(L560&gt;0,IF(K554="Depot",L560+(20/24/60),L560+(10/60/24)),IF(L559&gt;0,IF(K554="Depot",L559+(20/24/60),L559+(10/60/24)),IF(L558&gt;0,IF(K554="Depot",L558+(20/24/60),L558+(10/60/24)),IF(L557&gt;0,IF(K554="Depot",L557+(20/24/60),L557+(10/60/24)),IF(L556&gt;0,IF(K554="Depot",L556+(20/24/60),L556+(10/60/24))))))))</f>
        <v>0</v>
      </c>
      <c r="M554" s="483"/>
      <c r="N554" s="483"/>
    </row>
    <row r="555" spans="1:17" x14ac:dyDescent="0.25">
      <c r="A555" s="420" t="s">
        <v>177</v>
      </c>
      <c r="B555" s="420" t="s">
        <v>178</v>
      </c>
      <c r="C555" s="298" t="s">
        <v>179</v>
      </c>
      <c r="D555" s="297" t="s">
        <v>180</v>
      </c>
      <c r="E555" s="483"/>
      <c r="F555" s="483"/>
      <c r="I555" s="420" t="s">
        <v>177</v>
      </c>
      <c r="J555" s="420" t="s">
        <v>178</v>
      </c>
      <c r="K555" s="298" t="s">
        <v>179</v>
      </c>
      <c r="L555" s="297" t="s">
        <v>180</v>
      </c>
      <c r="M555" s="483"/>
      <c r="N555" s="483"/>
    </row>
    <row r="556" spans="1:17" x14ac:dyDescent="0.25">
      <c r="A556" s="485">
        <v>117</v>
      </c>
      <c r="B556" s="309"/>
      <c r="C556" s="301"/>
      <c r="D556" s="301"/>
      <c r="E556" s="302">
        <f>C557-D556</f>
        <v>0</v>
      </c>
      <c r="F556" s="302">
        <f>D556-C556</f>
        <v>0</v>
      </c>
      <c r="I556" s="485">
        <v>118</v>
      </c>
      <c r="J556" s="309"/>
      <c r="K556" s="301"/>
      <c r="L556" s="301"/>
      <c r="M556" s="302">
        <f>K557-L556</f>
        <v>0</v>
      </c>
      <c r="N556" s="302">
        <f>L556-K556</f>
        <v>0</v>
      </c>
    </row>
    <row r="557" spans="1:17" x14ac:dyDescent="0.25">
      <c r="A557" s="486"/>
      <c r="B557" s="306"/>
      <c r="C557" s="303"/>
      <c r="D557" s="304"/>
      <c r="E557" s="302">
        <f>C558-D557</f>
        <v>0</v>
      </c>
      <c r="F557" s="302">
        <f>D557-C557</f>
        <v>0</v>
      </c>
      <c r="I557" s="486"/>
      <c r="J557" s="306"/>
      <c r="K557" s="303"/>
      <c r="L557" s="304"/>
      <c r="M557" s="302">
        <f>K558-L557</f>
        <v>0</v>
      </c>
      <c r="N557" s="302">
        <f>L557-K557</f>
        <v>0</v>
      </c>
    </row>
    <row r="558" spans="1:17" x14ac:dyDescent="0.25">
      <c r="A558" s="487"/>
      <c r="B558" s="306"/>
      <c r="C558" s="305"/>
      <c r="D558" s="297"/>
      <c r="E558" s="302"/>
      <c r="F558" s="302">
        <f>D558-C558</f>
        <v>0</v>
      </c>
      <c r="I558" s="487"/>
      <c r="J558" s="306"/>
      <c r="K558" s="305"/>
      <c r="L558" s="297"/>
      <c r="M558" s="302"/>
      <c r="N558" s="302">
        <f>L558-K558</f>
        <v>0</v>
      </c>
    </row>
    <row r="559" spans="1:17" x14ac:dyDescent="0.25">
      <c r="A559" s="420"/>
      <c r="B559" s="306"/>
      <c r="C559" s="303"/>
      <c r="D559" s="304"/>
      <c r="E559" s="302"/>
      <c r="F559" s="302"/>
      <c r="I559" s="420"/>
      <c r="J559" s="306"/>
      <c r="K559" s="303"/>
      <c r="L559" s="304"/>
      <c r="M559" s="302"/>
      <c r="N559" s="302"/>
    </row>
    <row r="560" spans="1:17" x14ac:dyDescent="0.25">
      <c r="A560" s="420"/>
      <c r="B560" s="306"/>
      <c r="C560" s="305"/>
      <c r="D560" s="297"/>
      <c r="E560" s="302"/>
      <c r="F560" s="302"/>
      <c r="I560" s="420"/>
      <c r="J560" s="306"/>
      <c r="K560" s="305"/>
      <c r="L560" s="297"/>
      <c r="M560" s="302"/>
      <c r="N560" s="302"/>
    </row>
    <row r="561" spans="1:17" x14ac:dyDescent="0.25">
      <c r="A561" s="420"/>
      <c r="B561" s="306"/>
      <c r="C561" s="303"/>
      <c r="D561" s="304"/>
      <c r="E561" s="302"/>
      <c r="F561" s="302"/>
      <c r="I561" s="420"/>
      <c r="J561" s="306"/>
      <c r="K561" s="303"/>
      <c r="L561" s="304"/>
      <c r="M561" s="302"/>
      <c r="N561" s="302"/>
    </row>
    <row r="562" spans="1:17" x14ac:dyDescent="0.25">
      <c r="A562" s="307">
        <f>D554-D553</f>
        <v>1.0416666666666666E-2</v>
      </c>
      <c r="B562" s="482"/>
      <c r="C562" s="482"/>
      <c r="D562" s="482"/>
      <c r="E562" s="307">
        <f>SUM(E556:E561)</f>
        <v>0</v>
      </c>
      <c r="F562" s="307">
        <f>SUM(F556:F561)</f>
        <v>0</v>
      </c>
      <c r="I562" s="307">
        <f>L554-L553</f>
        <v>1.0416666666666666E-2</v>
      </c>
      <c r="J562" s="482"/>
      <c r="K562" s="482"/>
      <c r="L562" s="482"/>
      <c r="M562" s="307">
        <f>SUM(M556:M561)</f>
        <v>0</v>
      </c>
      <c r="N562" s="307">
        <f>SUM(N556:N561)</f>
        <v>0</v>
      </c>
      <c r="P562" s="400"/>
      <c r="Q562" s="388"/>
    </row>
    <row r="564" spans="1:17" ht="15" customHeight="1" x14ac:dyDescent="0.25">
      <c r="A564" s="484" t="s">
        <v>172</v>
      </c>
      <c r="B564" s="484"/>
      <c r="C564" s="298"/>
      <c r="D564" s="297">
        <f>IF(C564="Depot", (C567-(25/60/24)), (C567-(15/60/24)))</f>
        <v>-1.0416666666666666E-2</v>
      </c>
      <c r="E564" s="483" t="s">
        <v>173</v>
      </c>
      <c r="F564" s="483" t="s">
        <v>174</v>
      </c>
      <c r="I564" s="484" t="s">
        <v>172</v>
      </c>
      <c r="J564" s="484"/>
      <c r="K564" s="298"/>
      <c r="L564" s="297">
        <f>IF(K564="Depot", (K567-(25/60/24)), (K567-(15/60/24)))</f>
        <v>-1.0416666666666666E-2</v>
      </c>
      <c r="M564" s="483" t="s">
        <v>173</v>
      </c>
      <c r="N564" s="483" t="s">
        <v>174</v>
      </c>
    </row>
    <row r="565" spans="1:17" x14ac:dyDescent="0.25">
      <c r="A565" s="484" t="s">
        <v>176</v>
      </c>
      <c r="B565" s="484"/>
      <c r="C565" s="298"/>
      <c r="D565" s="297" t="b">
        <f>IF(D572&gt;0,IF(C565="Depot",D572+(20/24/60),D572+(10/60/24)),IF(D571&gt;0,IF(C565="Depot",D571+(20/24/60),D571+(10/60/24)),IF(D570&gt;0,IF(C565="Depot",D570+(20/24/60),D570+(10/60/24)),IF(D569&gt;0,IF(C565="Depot",D569+(20/24/60),D569+(10/60/24)),IF(D568&gt;0,IF(C565="Depot",D568+(20/24/60),D568+(10/60/24)),IF(D567&gt;0,IF(C565="Depot",D567+(20/24/60),D567+(10/60/24))))))))</f>
        <v>0</v>
      </c>
      <c r="E565" s="483"/>
      <c r="F565" s="483"/>
      <c r="I565" s="484" t="s">
        <v>176</v>
      </c>
      <c r="J565" s="484"/>
      <c r="K565" s="298"/>
      <c r="L565" s="297" t="b">
        <f>IF(L572&gt;0,IF(K565="Depot",L572+(20/24/60),L572+(10/60/24)),IF(L571&gt;0,IF(K565="Depot",L571+(20/24/60),L571+(10/60/24)),IF(L570&gt;0,IF(K565="Depot",L570+(20/24/60),L570+(10/60/24)),IF(L569&gt;0,IF(K565="Depot",L569+(20/24/60),L569+(10/60/24)),IF(L568&gt;0,IF(K565="Depot",L568+(20/24/60),L568+(10/60/24)),IF(L567&gt;0,IF(K565="Depot",L567+(20/24/60),L567+(10/60/24))))))))</f>
        <v>0</v>
      </c>
      <c r="M565" s="483"/>
      <c r="N565" s="483"/>
    </row>
    <row r="566" spans="1:17" x14ac:dyDescent="0.25">
      <c r="A566" s="420" t="s">
        <v>177</v>
      </c>
      <c r="B566" s="420" t="s">
        <v>178</v>
      </c>
      <c r="C566" s="298" t="s">
        <v>179</v>
      </c>
      <c r="D566" s="297" t="s">
        <v>180</v>
      </c>
      <c r="E566" s="483"/>
      <c r="F566" s="483"/>
      <c r="I566" s="420" t="s">
        <v>177</v>
      </c>
      <c r="J566" s="420" t="s">
        <v>178</v>
      </c>
      <c r="K566" s="298" t="s">
        <v>179</v>
      </c>
      <c r="L566" s="297" t="s">
        <v>180</v>
      </c>
      <c r="M566" s="483"/>
      <c r="N566" s="483"/>
    </row>
    <row r="567" spans="1:17" x14ac:dyDescent="0.25">
      <c r="A567" s="485">
        <v>120</v>
      </c>
      <c r="B567" s="309"/>
      <c r="C567" s="301"/>
      <c r="D567" s="301"/>
      <c r="E567" s="302">
        <f>C568-D567</f>
        <v>0</v>
      </c>
      <c r="F567" s="302">
        <f>D567-C567</f>
        <v>0</v>
      </c>
      <c r="I567" s="485">
        <v>121</v>
      </c>
      <c r="J567" s="309"/>
      <c r="K567" s="301"/>
      <c r="L567" s="301"/>
      <c r="M567" s="302">
        <f>K568-L567</f>
        <v>0</v>
      </c>
      <c r="N567" s="302">
        <f>L567-K567</f>
        <v>0</v>
      </c>
    </row>
    <row r="568" spans="1:17" x14ac:dyDescent="0.25">
      <c r="A568" s="486"/>
      <c r="B568" s="306"/>
      <c r="C568" s="303"/>
      <c r="D568" s="304"/>
      <c r="E568" s="302">
        <f>C569-D568</f>
        <v>0</v>
      </c>
      <c r="F568" s="302">
        <f>D568-C568</f>
        <v>0</v>
      </c>
      <c r="I568" s="486"/>
      <c r="J568" s="306"/>
      <c r="K568" s="303"/>
      <c r="L568" s="304"/>
      <c r="M568" s="302">
        <f>K569-L568</f>
        <v>0</v>
      </c>
      <c r="N568" s="302">
        <f>L568-K568</f>
        <v>0</v>
      </c>
    </row>
    <row r="569" spans="1:17" x14ac:dyDescent="0.25">
      <c r="A569" s="487"/>
      <c r="B569" s="306"/>
      <c r="C569" s="305"/>
      <c r="D569" s="297"/>
      <c r="E569" s="302"/>
      <c r="F569" s="302">
        <f>D569-C569</f>
        <v>0</v>
      </c>
      <c r="I569" s="487"/>
      <c r="J569" s="306"/>
      <c r="K569" s="305"/>
      <c r="L569" s="297"/>
      <c r="M569" s="302"/>
      <c r="N569" s="302">
        <f>L569-K569</f>
        <v>0</v>
      </c>
    </row>
    <row r="570" spans="1:17" x14ac:dyDescent="0.25">
      <c r="A570" s="420"/>
      <c r="B570" s="306"/>
      <c r="C570" s="303"/>
      <c r="D570" s="304"/>
      <c r="E570" s="302"/>
      <c r="F570" s="302"/>
      <c r="I570" s="420"/>
      <c r="J570" s="306"/>
      <c r="K570" s="303"/>
      <c r="L570" s="304"/>
      <c r="M570" s="302"/>
      <c r="N570" s="302"/>
    </row>
    <row r="571" spans="1:17" x14ac:dyDescent="0.25">
      <c r="A571" s="420"/>
      <c r="B571" s="306"/>
      <c r="C571" s="305"/>
      <c r="D571" s="297"/>
      <c r="E571" s="302"/>
      <c r="F571" s="302"/>
      <c r="I571" s="420"/>
      <c r="J571" s="306"/>
      <c r="K571" s="305"/>
      <c r="L571" s="297"/>
      <c r="M571" s="302"/>
      <c r="N571" s="302"/>
    </row>
    <row r="572" spans="1:17" x14ac:dyDescent="0.25">
      <c r="A572" s="420"/>
      <c r="B572" s="306"/>
      <c r="C572" s="303"/>
      <c r="D572" s="304"/>
      <c r="E572" s="302"/>
      <c r="F572" s="302"/>
      <c r="I572" s="420"/>
      <c r="J572" s="306"/>
      <c r="K572" s="303"/>
      <c r="L572" s="304"/>
      <c r="M572" s="302"/>
      <c r="N572" s="302"/>
    </row>
    <row r="573" spans="1:17" x14ac:dyDescent="0.25">
      <c r="A573" s="307">
        <f>D565-D564</f>
        <v>1.0416666666666666E-2</v>
      </c>
      <c r="B573" s="482"/>
      <c r="C573" s="482"/>
      <c r="D573" s="482"/>
      <c r="E573" s="307">
        <f>SUM(E567:E572)</f>
        <v>0</v>
      </c>
      <c r="F573" s="307">
        <f>SUM(F567:F572)</f>
        <v>0</v>
      </c>
      <c r="I573" s="307">
        <f>L565-L564</f>
        <v>1.0416666666666666E-2</v>
      </c>
      <c r="J573" s="482"/>
      <c r="K573" s="482"/>
      <c r="L573" s="482"/>
      <c r="M573" s="307">
        <f>SUM(M567:M572)</f>
        <v>0</v>
      </c>
      <c r="N573" s="307">
        <f>SUM(N567:N572)</f>
        <v>0</v>
      </c>
      <c r="P573" s="400"/>
      <c r="Q573" s="388"/>
    </row>
    <row r="575" spans="1:17" ht="15" customHeight="1" x14ac:dyDescent="0.25">
      <c r="A575" s="484" t="s">
        <v>172</v>
      </c>
      <c r="B575" s="484"/>
      <c r="C575" s="298"/>
      <c r="D575" s="297">
        <f>IF(C575="Depot", (C578-(25/60/24)), (C578-(15/60/24)))</f>
        <v>-1.0416666666666666E-2</v>
      </c>
      <c r="E575" s="483" t="s">
        <v>173</v>
      </c>
      <c r="F575" s="483" t="s">
        <v>174</v>
      </c>
      <c r="I575" s="484" t="s">
        <v>172</v>
      </c>
      <c r="J575" s="484"/>
      <c r="K575" s="298"/>
      <c r="L575" s="297">
        <f>IF(K575="Depot", (K578-(25/60/24)), (K578-(15/60/24)))</f>
        <v>-1.0416666666666666E-2</v>
      </c>
      <c r="M575" s="483" t="s">
        <v>173</v>
      </c>
      <c r="N575" s="483" t="s">
        <v>174</v>
      </c>
    </row>
    <row r="576" spans="1:17" x14ac:dyDescent="0.25">
      <c r="A576" s="484" t="s">
        <v>176</v>
      </c>
      <c r="B576" s="484"/>
      <c r="C576" s="298"/>
      <c r="D576" s="297" t="b">
        <f>IF(D583&gt;0,IF(C576="Depot",D583+(20/24/60),D583+(10/60/24)),IF(D582&gt;0,IF(C576="Depot",D582+(20/24/60),D582+(10/60/24)),IF(D581&gt;0,IF(C576="Depot",D581+(20/24/60),D581+(10/60/24)),IF(D580&gt;0,IF(C576="Depot",D580+(20/24/60),D580+(10/60/24)),IF(D579&gt;0,IF(C576="Depot",D579+(20/24/60),D579+(10/60/24)),IF(D578&gt;0,IF(C576="Depot",D578+(20/24/60),D578+(10/60/24))))))))</f>
        <v>0</v>
      </c>
      <c r="E576" s="483"/>
      <c r="F576" s="483"/>
      <c r="I576" s="484" t="s">
        <v>176</v>
      </c>
      <c r="J576" s="484"/>
      <c r="K576" s="298"/>
      <c r="L576" s="297" t="b">
        <f>IF(L583&gt;0,IF(K576="Depot",L583+(20/24/60),L583+(10/60/24)),IF(L582&gt;0,IF(K576="Depot",L582+(20/24/60),L582+(10/60/24)),IF(L581&gt;0,IF(K576="Depot",L581+(20/24/60),L581+(10/60/24)),IF(L580&gt;0,IF(K576="Depot",L580+(20/24/60),L580+(10/60/24)),IF(L579&gt;0,IF(K576="Depot",L579+(20/24/60),L579+(10/60/24)),IF(L578&gt;0,IF(K576="Depot",L578+(20/24/60),L578+(10/60/24))))))))</f>
        <v>0</v>
      </c>
      <c r="M576" s="483"/>
      <c r="N576" s="483"/>
    </row>
    <row r="577" spans="1:17" x14ac:dyDescent="0.25">
      <c r="A577" s="420" t="s">
        <v>177</v>
      </c>
      <c r="B577" s="420" t="s">
        <v>178</v>
      </c>
      <c r="C577" s="298" t="s">
        <v>179</v>
      </c>
      <c r="D577" s="297" t="s">
        <v>180</v>
      </c>
      <c r="E577" s="483"/>
      <c r="F577" s="483"/>
      <c r="I577" s="420" t="s">
        <v>177</v>
      </c>
      <c r="J577" s="420" t="s">
        <v>178</v>
      </c>
      <c r="K577" s="298" t="s">
        <v>179</v>
      </c>
      <c r="L577" s="297" t="s">
        <v>180</v>
      </c>
      <c r="M577" s="483"/>
      <c r="N577" s="483"/>
    </row>
    <row r="578" spans="1:17" x14ac:dyDescent="0.25">
      <c r="A578" s="485">
        <v>122</v>
      </c>
      <c r="B578" s="309"/>
      <c r="C578" s="301"/>
      <c r="D578" s="301"/>
      <c r="E578" s="302">
        <f>C579-D578</f>
        <v>0</v>
      </c>
      <c r="F578" s="302">
        <f>D578-C578</f>
        <v>0</v>
      </c>
      <c r="I578" s="485">
        <v>123</v>
      </c>
      <c r="J578" s="309"/>
      <c r="K578" s="301"/>
      <c r="L578" s="301"/>
      <c r="M578" s="302">
        <f>K579-L578</f>
        <v>0</v>
      </c>
      <c r="N578" s="302">
        <f>L578-K578</f>
        <v>0</v>
      </c>
    </row>
    <row r="579" spans="1:17" x14ac:dyDescent="0.25">
      <c r="A579" s="486"/>
      <c r="B579" s="306"/>
      <c r="C579" s="303"/>
      <c r="D579" s="304"/>
      <c r="E579" s="302">
        <f>C580-D579</f>
        <v>0</v>
      </c>
      <c r="F579" s="302">
        <f>D579-C579</f>
        <v>0</v>
      </c>
      <c r="I579" s="486"/>
      <c r="J579" s="306"/>
      <c r="K579" s="303"/>
      <c r="L579" s="304"/>
      <c r="M579" s="302">
        <f>K580-L579</f>
        <v>0</v>
      </c>
      <c r="N579" s="302">
        <f>L579-K579</f>
        <v>0</v>
      </c>
    </row>
    <row r="580" spans="1:17" x14ac:dyDescent="0.25">
      <c r="A580" s="487"/>
      <c r="B580" s="306"/>
      <c r="C580" s="305"/>
      <c r="D580" s="297"/>
      <c r="E580" s="302"/>
      <c r="F580" s="302">
        <f>D580-C580</f>
        <v>0</v>
      </c>
      <c r="I580" s="487"/>
      <c r="J580" s="306"/>
      <c r="K580" s="305"/>
      <c r="L580" s="297"/>
      <c r="M580" s="302"/>
      <c r="N580" s="302">
        <f>L580-K580</f>
        <v>0</v>
      </c>
    </row>
    <row r="581" spans="1:17" x14ac:dyDescent="0.25">
      <c r="A581" s="420"/>
      <c r="B581" s="306"/>
      <c r="C581" s="303"/>
      <c r="D581" s="304"/>
      <c r="E581" s="302"/>
      <c r="F581" s="302"/>
      <c r="I581" s="420"/>
      <c r="J581" s="306"/>
      <c r="K581" s="303"/>
      <c r="L581" s="304"/>
      <c r="M581" s="302"/>
      <c r="N581" s="302"/>
    </row>
    <row r="582" spans="1:17" x14ac:dyDescent="0.25">
      <c r="A582" s="420"/>
      <c r="B582" s="306"/>
      <c r="C582" s="305"/>
      <c r="D582" s="297"/>
      <c r="E582" s="302"/>
      <c r="F582" s="302"/>
      <c r="I582" s="420"/>
      <c r="J582" s="306"/>
      <c r="K582" s="305"/>
      <c r="L582" s="297"/>
      <c r="M582" s="302"/>
      <c r="N582" s="302"/>
    </row>
    <row r="583" spans="1:17" x14ac:dyDescent="0.25">
      <c r="A583" s="420"/>
      <c r="B583" s="306"/>
      <c r="C583" s="303"/>
      <c r="D583" s="304"/>
      <c r="E583" s="302"/>
      <c r="F583" s="302"/>
      <c r="I583" s="420"/>
      <c r="J583" s="306"/>
      <c r="K583" s="303"/>
      <c r="L583" s="304"/>
      <c r="M583" s="302"/>
      <c r="N583" s="302"/>
    </row>
    <row r="584" spans="1:17" x14ac:dyDescent="0.25">
      <c r="A584" s="307">
        <f>D576-D575</f>
        <v>1.0416666666666666E-2</v>
      </c>
      <c r="B584" s="482"/>
      <c r="C584" s="482"/>
      <c r="D584" s="482"/>
      <c r="E584" s="307">
        <f>SUM(E578:E583)</f>
        <v>0</v>
      </c>
      <c r="F584" s="307">
        <f>SUM(F578:F583)</f>
        <v>0</v>
      </c>
      <c r="I584" s="307">
        <f>L576-L575</f>
        <v>1.0416666666666666E-2</v>
      </c>
      <c r="J584" s="482"/>
      <c r="K584" s="482"/>
      <c r="L584" s="482"/>
      <c r="M584" s="307">
        <f>SUM(M578:M583)</f>
        <v>0</v>
      </c>
      <c r="N584" s="307">
        <f>SUM(N578:N583)</f>
        <v>0</v>
      </c>
      <c r="P584" s="400"/>
      <c r="Q584" s="388"/>
    </row>
    <row r="586" spans="1:17" ht="15" customHeight="1" x14ac:dyDescent="0.25">
      <c r="A586" s="484" t="s">
        <v>172</v>
      </c>
      <c r="B586" s="484"/>
      <c r="C586" s="298"/>
      <c r="D586" s="297">
        <f>IF(C586="Depot", (C589-(25/60/24)), (C589-(15/60/24)))</f>
        <v>-1.0416666666666666E-2</v>
      </c>
      <c r="E586" s="483" t="s">
        <v>173</v>
      </c>
      <c r="F586" s="483" t="s">
        <v>174</v>
      </c>
      <c r="I586" s="484" t="s">
        <v>172</v>
      </c>
      <c r="J586" s="484"/>
      <c r="K586" s="298"/>
      <c r="L586" s="297">
        <f>IF(K586="Depot", (K589-(25/60/24)), (K589-(15/60/24)))</f>
        <v>-1.0416666666666666E-2</v>
      </c>
      <c r="M586" s="483" t="s">
        <v>173</v>
      </c>
      <c r="N586" s="483" t="s">
        <v>174</v>
      </c>
    </row>
    <row r="587" spans="1:17" x14ac:dyDescent="0.25">
      <c r="A587" s="484" t="s">
        <v>176</v>
      </c>
      <c r="B587" s="484"/>
      <c r="C587" s="298"/>
      <c r="D587" s="297" t="b">
        <f>IF(D594&gt;0,IF(C587="Depot",D594+(20/24/60),D594+(10/60/24)),IF(D593&gt;0,IF(C587="Depot",D593+(20/24/60),D593+(10/60/24)),IF(D592&gt;0,IF(C587="Depot",D592+(20/24/60),D592+(10/60/24)),IF(D591&gt;0,IF(C587="Depot",D591+(20/24/60),D591+(10/60/24)),IF(D590&gt;0,IF(C587="Depot",D590+(20/24/60),D590+(10/60/24)),IF(D589&gt;0,IF(C587="Depot",D589+(20/24/60),D589+(10/60/24))))))))</f>
        <v>0</v>
      </c>
      <c r="E587" s="483"/>
      <c r="F587" s="483"/>
      <c r="I587" s="484" t="s">
        <v>176</v>
      </c>
      <c r="J587" s="484"/>
      <c r="K587" s="298"/>
      <c r="L587" s="297" t="b">
        <f>IF(L594&gt;0,IF(K587="Depot",L594+(20/24/60),L594+(10/60/24)),IF(L593&gt;0,IF(K587="Depot",L593+(20/24/60),L593+(10/60/24)),IF(L592&gt;0,IF(K587="Depot",L592+(20/24/60),L592+(10/60/24)),IF(L591&gt;0,IF(K587="Depot",L591+(20/24/60),L591+(10/60/24)),IF(L590&gt;0,IF(K587="Depot",L590+(20/24/60),L590+(10/60/24)),IF(L589&gt;0,IF(K587="Depot",L589+(20/24/60),L589+(10/60/24))))))))</f>
        <v>0</v>
      </c>
      <c r="M587" s="483"/>
      <c r="N587" s="483"/>
    </row>
    <row r="588" spans="1:17" x14ac:dyDescent="0.25">
      <c r="A588" s="420" t="s">
        <v>177</v>
      </c>
      <c r="B588" s="420" t="s">
        <v>178</v>
      </c>
      <c r="C588" s="298" t="s">
        <v>179</v>
      </c>
      <c r="D588" s="297" t="s">
        <v>180</v>
      </c>
      <c r="E588" s="483"/>
      <c r="F588" s="483"/>
      <c r="I588" s="420" t="s">
        <v>177</v>
      </c>
      <c r="J588" s="420" t="s">
        <v>178</v>
      </c>
      <c r="K588" s="298" t="s">
        <v>179</v>
      </c>
      <c r="L588" s="297" t="s">
        <v>180</v>
      </c>
      <c r="M588" s="483"/>
      <c r="N588" s="483"/>
    </row>
    <row r="589" spans="1:17" x14ac:dyDescent="0.25">
      <c r="A589" s="485">
        <v>124</v>
      </c>
      <c r="B589" s="309"/>
      <c r="C589" s="301"/>
      <c r="D589" s="301"/>
      <c r="E589" s="302">
        <f>C590-D589</f>
        <v>0</v>
      </c>
      <c r="F589" s="302">
        <f>D589-C589</f>
        <v>0</v>
      </c>
      <c r="I589" s="485">
        <v>125</v>
      </c>
      <c r="J589" s="309"/>
      <c r="K589" s="301"/>
      <c r="L589" s="301"/>
      <c r="M589" s="302">
        <f>K590-L589</f>
        <v>0</v>
      </c>
      <c r="N589" s="302">
        <f>L589-K589</f>
        <v>0</v>
      </c>
    </row>
    <row r="590" spans="1:17" x14ac:dyDescent="0.25">
      <c r="A590" s="486"/>
      <c r="B590" s="306"/>
      <c r="C590" s="303"/>
      <c r="D590" s="304"/>
      <c r="E590" s="302">
        <f>C591-D590</f>
        <v>0</v>
      </c>
      <c r="F590" s="302">
        <f>D590-C590</f>
        <v>0</v>
      </c>
      <c r="I590" s="486"/>
      <c r="J590" s="306"/>
      <c r="K590" s="303"/>
      <c r="L590" s="304"/>
      <c r="M590" s="302">
        <f>K591-L590</f>
        <v>0</v>
      </c>
      <c r="N590" s="302">
        <f>L590-K590</f>
        <v>0</v>
      </c>
    </row>
    <row r="591" spans="1:17" x14ac:dyDescent="0.25">
      <c r="A591" s="487"/>
      <c r="B591" s="306"/>
      <c r="C591" s="305"/>
      <c r="D591" s="297"/>
      <c r="E591" s="302"/>
      <c r="F591" s="302">
        <f>D591-C591</f>
        <v>0</v>
      </c>
      <c r="I591" s="487"/>
      <c r="J591" s="306"/>
      <c r="K591" s="305"/>
      <c r="L591" s="297"/>
      <c r="M591" s="302"/>
      <c r="N591" s="302">
        <f>L591-K591</f>
        <v>0</v>
      </c>
    </row>
    <row r="592" spans="1:17" x14ac:dyDescent="0.25">
      <c r="A592" s="420"/>
      <c r="B592" s="306"/>
      <c r="C592" s="303"/>
      <c r="D592" s="304"/>
      <c r="E592" s="302"/>
      <c r="F592" s="302"/>
      <c r="I592" s="420"/>
      <c r="J592" s="306"/>
      <c r="K592" s="303"/>
      <c r="L592" s="304"/>
      <c r="M592" s="302"/>
      <c r="N592" s="302"/>
    </row>
    <row r="593" spans="1:17" x14ac:dyDescent="0.25">
      <c r="A593" s="420"/>
      <c r="B593" s="306"/>
      <c r="C593" s="305"/>
      <c r="D593" s="297"/>
      <c r="E593" s="302"/>
      <c r="F593" s="302"/>
      <c r="I593" s="420"/>
      <c r="J593" s="306"/>
      <c r="K593" s="305"/>
      <c r="L593" s="297"/>
      <c r="M593" s="302"/>
      <c r="N593" s="302"/>
    </row>
    <row r="594" spans="1:17" x14ac:dyDescent="0.25">
      <c r="A594" s="420"/>
      <c r="B594" s="306"/>
      <c r="C594" s="303"/>
      <c r="D594" s="304"/>
      <c r="E594" s="302"/>
      <c r="F594" s="302"/>
      <c r="I594" s="420"/>
      <c r="J594" s="306"/>
      <c r="K594" s="303"/>
      <c r="L594" s="304"/>
      <c r="M594" s="302"/>
      <c r="N594" s="302"/>
    </row>
    <row r="595" spans="1:17" x14ac:dyDescent="0.25">
      <c r="A595" s="307">
        <f>D587-D586</f>
        <v>1.0416666666666666E-2</v>
      </c>
      <c r="B595" s="482"/>
      <c r="C595" s="482"/>
      <c r="D595" s="482"/>
      <c r="E595" s="307">
        <f>SUM(E589:E594)</f>
        <v>0</v>
      </c>
      <c r="F595" s="307">
        <f>SUM(F589:F594)</f>
        <v>0</v>
      </c>
      <c r="I595" s="307">
        <f>L587-L586</f>
        <v>1.0416666666666666E-2</v>
      </c>
      <c r="J595" s="482"/>
      <c r="K595" s="482"/>
      <c r="L595" s="482"/>
      <c r="M595" s="307">
        <f>SUM(M589:M594)</f>
        <v>0</v>
      </c>
      <c r="N595" s="307">
        <f>SUM(N589:N594)</f>
        <v>0</v>
      </c>
      <c r="P595" s="400"/>
      <c r="Q595" s="388"/>
    </row>
    <row r="597" spans="1:17" ht="15" customHeight="1" x14ac:dyDescent="0.25">
      <c r="A597" s="484" t="s">
        <v>172</v>
      </c>
      <c r="B597" s="484"/>
      <c r="C597" s="298"/>
      <c r="D597" s="297">
        <f>IF(C597="Depot", (C600-(25/60/24)), (C600-(15/60/24)))</f>
        <v>-1.0416666666666666E-2</v>
      </c>
      <c r="E597" s="483" t="s">
        <v>173</v>
      </c>
      <c r="F597" s="483" t="s">
        <v>174</v>
      </c>
      <c r="I597" s="484" t="s">
        <v>172</v>
      </c>
      <c r="J597" s="484"/>
      <c r="K597" s="298"/>
      <c r="L597" s="297">
        <f>IF(K597="Depot", (K600-(25/60/24)), (K600-(15/60/24)))</f>
        <v>-1.0416666666666666E-2</v>
      </c>
      <c r="M597" s="483" t="s">
        <v>173</v>
      </c>
      <c r="N597" s="483" t="s">
        <v>174</v>
      </c>
    </row>
    <row r="598" spans="1:17" x14ac:dyDescent="0.25">
      <c r="A598" s="484" t="s">
        <v>176</v>
      </c>
      <c r="B598" s="484"/>
      <c r="C598" s="298"/>
      <c r="D598" s="297" t="b">
        <f>IF(D605&gt;0,IF(C598="Depot",D605+(20/24/60),D605+(10/60/24)),IF(D604&gt;0,IF(C598="Depot",D604+(20/24/60),D604+(10/60/24)),IF(D603&gt;0,IF(C598="Depot",D603+(20/24/60),D603+(10/60/24)),IF(D602&gt;0,IF(C598="Depot",D602+(20/24/60),D602+(10/60/24)),IF(D601&gt;0,IF(C598="Depot",D601+(20/24/60),D601+(10/60/24)),IF(D600&gt;0,IF(C598="Depot",D600+(20/24/60),D600+(10/60/24))))))))</f>
        <v>0</v>
      </c>
      <c r="E598" s="483"/>
      <c r="F598" s="483"/>
      <c r="I598" s="484" t="s">
        <v>176</v>
      </c>
      <c r="J598" s="484"/>
      <c r="K598" s="298"/>
      <c r="L598" s="297" t="b">
        <f>IF(L605&gt;0,IF(K598="Depot",L605+(20/24/60),L605+(10/60/24)),IF(L604&gt;0,IF(K598="Depot",L604+(20/24/60),L604+(10/60/24)),IF(L603&gt;0,IF(K598="Depot",L603+(20/24/60),L603+(10/60/24)),IF(L602&gt;0,IF(K598="Depot",L602+(20/24/60),L602+(10/60/24)),IF(L601&gt;0,IF(K598="Depot",L601+(20/24/60),L601+(10/60/24)),IF(L600&gt;0,IF(K598="Depot",L600+(20/24/60),L600+(10/60/24))))))))</f>
        <v>0</v>
      </c>
      <c r="M598" s="483"/>
      <c r="N598" s="483"/>
    </row>
    <row r="599" spans="1:17" x14ac:dyDescent="0.25">
      <c r="A599" s="420" t="s">
        <v>177</v>
      </c>
      <c r="B599" s="420" t="s">
        <v>178</v>
      </c>
      <c r="C599" s="298" t="s">
        <v>179</v>
      </c>
      <c r="D599" s="297" t="s">
        <v>180</v>
      </c>
      <c r="E599" s="483"/>
      <c r="F599" s="483"/>
      <c r="I599" s="420" t="s">
        <v>177</v>
      </c>
      <c r="J599" s="420" t="s">
        <v>178</v>
      </c>
      <c r="K599" s="298" t="s">
        <v>179</v>
      </c>
      <c r="L599" s="297" t="s">
        <v>180</v>
      </c>
      <c r="M599" s="483"/>
      <c r="N599" s="483"/>
    </row>
    <row r="600" spans="1:17" x14ac:dyDescent="0.25">
      <c r="A600" s="485">
        <v>127</v>
      </c>
      <c r="B600" s="309"/>
      <c r="C600" s="301"/>
      <c r="D600" s="301"/>
      <c r="E600" s="302">
        <f>C601-D600</f>
        <v>0</v>
      </c>
      <c r="F600" s="302">
        <f>D600-C600</f>
        <v>0</v>
      </c>
      <c r="I600" s="485">
        <v>128</v>
      </c>
      <c r="J600" s="309"/>
      <c r="K600" s="301"/>
      <c r="L600" s="301"/>
      <c r="M600" s="302">
        <f>K601-L600</f>
        <v>0</v>
      </c>
      <c r="N600" s="302">
        <f>L600-K600</f>
        <v>0</v>
      </c>
    </row>
    <row r="601" spans="1:17" x14ac:dyDescent="0.25">
      <c r="A601" s="486"/>
      <c r="B601" s="306"/>
      <c r="C601" s="303"/>
      <c r="D601" s="304"/>
      <c r="E601" s="302">
        <f>C602-D601</f>
        <v>0</v>
      </c>
      <c r="F601" s="302">
        <f>D601-C601</f>
        <v>0</v>
      </c>
      <c r="I601" s="486"/>
      <c r="J601" s="306"/>
      <c r="K601" s="303"/>
      <c r="L601" s="304"/>
      <c r="M601" s="302">
        <f>K602-L601</f>
        <v>0</v>
      </c>
      <c r="N601" s="302">
        <f>L601-K601</f>
        <v>0</v>
      </c>
    </row>
    <row r="602" spans="1:17" x14ac:dyDescent="0.25">
      <c r="A602" s="487"/>
      <c r="B602" s="306"/>
      <c r="C602" s="305"/>
      <c r="D602" s="297"/>
      <c r="E602" s="302"/>
      <c r="F602" s="302">
        <f>D602-C602</f>
        <v>0</v>
      </c>
      <c r="I602" s="487"/>
      <c r="J602" s="306"/>
      <c r="K602" s="305"/>
      <c r="L602" s="297"/>
      <c r="M602" s="302"/>
      <c r="N602" s="302">
        <f>L602-K602</f>
        <v>0</v>
      </c>
    </row>
    <row r="603" spans="1:17" x14ac:dyDescent="0.25">
      <c r="A603" s="420"/>
      <c r="B603" s="306"/>
      <c r="C603" s="303"/>
      <c r="D603" s="304"/>
      <c r="E603" s="302"/>
      <c r="F603" s="302"/>
      <c r="I603" s="420"/>
      <c r="J603" s="306"/>
      <c r="K603" s="303"/>
      <c r="L603" s="304"/>
      <c r="M603" s="302"/>
      <c r="N603" s="302"/>
    </row>
    <row r="604" spans="1:17" x14ac:dyDescent="0.25">
      <c r="A604" s="420"/>
      <c r="B604" s="306"/>
      <c r="C604" s="305"/>
      <c r="D604" s="297"/>
      <c r="E604" s="302"/>
      <c r="F604" s="302"/>
      <c r="I604" s="420"/>
      <c r="J604" s="306"/>
      <c r="K604" s="305"/>
      <c r="L604" s="297"/>
      <c r="M604" s="302"/>
      <c r="N604" s="302"/>
    </row>
    <row r="605" spans="1:17" x14ac:dyDescent="0.25">
      <c r="A605" s="420"/>
      <c r="B605" s="306"/>
      <c r="C605" s="303"/>
      <c r="D605" s="304"/>
      <c r="E605" s="302"/>
      <c r="F605" s="302"/>
      <c r="I605" s="420"/>
      <c r="J605" s="306"/>
      <c r="K605" s="303"/>
      <c r="L605" s="304"/>
      <c r="M605" s="302"/>
      <c r="N605" s="302"/>
    </row>
    <row r="606" spans="1:17" x14ac:dyDescent="0.25">
      <c r="A606" s="307">
        <f>D598-D597</f>
        <v>1.0416666666666666E-2</v>
      </c>
      <c r="B606" s="482"/>
      <c r="C606" s="482"/>
      <c r="D606" s="482"/>
      <c r="E606" s="307">
        <f>SUM(E600:E605)</f>
        <v>0</v>
      </c>
      <c r="F606" s="307">
        <f>SUM(F600:F605)</f>
        <v>0</v>
      </c>
      <c r="I606" s="307">
        <f>L598-L597</f>
        <v>1.0416666666666666E-2</v>
      </c>
      <c r="J606" s="482"/>
      <c r="K606" s="482"/>
      <c r="L606" s="482"/>
      <c r="M606" s="307">
        <f>SUM(M600:M605)</f>
        <v>0</v>
      </c>
      <c r="N606" s="307">
        <f>SUM(N600:N605)</f>
        <v>0</v>
      </c>
      <c r="P606" s="400"/>
      <c r="Q606" s="388"/>
    </row>
    <row r="608" spans="1:17" ht="15" customHeight="1" x14ac:dyDescent="0.25">
      <c r="A608" s="484" t="s">
        <v>172</v>
      </c>
      <c r="B608" s="484"/>
      <c r="C608" s="298"/>
      <c r="D608" s="297">
        <f>IF(C608="Depot", (C611-(25/60/24)), (C611-(15/60/24)))</f>
        <v>-1.0416666666666666E-2</v>
      </c>
      <c r="E608" s="483" t="s">
        <v>173</v>
      </c>
      <c r="F608" s="483" t="s">
        <v>174</v>
      </c>
      <c r="I608" s="484" t="s">
        <v>172</v>
      </c>
      <c r="J608" s="484"/>
      <c r="K608" s="298"/>
      <c r="L608" s="297">
        <f>IF(K608="Depot", (K611-(25/60/24)), (K611-(15/60/24)))</f>
        <v>-1.0416666666666666E-2</v>
      </c>
      <c r="M608" s="483" t="s">
        <v>173</v>
      </c>
      <c r="N608" s="483" t="s">
        <v>174</v>
      </c>
    </row>
    <row r="609" spans="1:17" x14ac:dyDescent="0.25">
      <c r="A609" s="484" t="s">
        <v>176</v>
      </c>
      <c r="B609" s="484"/>
      <c r="C609" s="298"/>
      <c r="D609" s="297" t="b">
        <f>IF(D616&gt;0,IF(C609="Depot",D616+(20/24/60),D616+(10/60/24)),IF(D615&gt;0,IF(C609="Depot",D615+(20/24/60),D615+(10/60/24)),IF(D614&gt;0,IF(C609="Depot",D614+(20/24/60),D614+(10/60/24)),IF(D613&gt;0,IF(C609="Depot",D613+(20/24/60),D613+(10/60/24)),IF(D612&gt;0,IF(C609="Depot",D612+(20/24/60),D612+(10/60/24)),IF(D611&gt;0,IF(C609="Depot",D611+(20/24/60),D611+(10/60/24))))))))</f>
        <v>0</v>
      </c>
      <c r="E609" s="483"/>
      <c r="F609" s="483"/>
      <c r="I609" s="484" t="s">
        <v>176</v>
      </c>
      <c r="J609" s="484"/>
      <c r="K609" s="298"/>
      <c r="L609" s="297" t="b">
        <f>IF(L616&gt;0,IF(K609="Depot",L616+(20/24/60),L616+(10/60/24)),IF(L615&gt;0,IF(K609="Depot",L615+(20/24/60),L615+(10/60/24)),IF(L614&gt;0,IF(K609="Depot",L614+(20/24/60),L614+(10/60/24)),IF(L613&gt;0,IF(K609="Depot",L613+(20/24/60),L613+(10/60/24)),IF(L612&gt;0,IF(K609="Depot",L612+(20/24/60),L612+(10/60/24)),IF(L611&gt;0,IF(K609="Depot",L611+(20/24/60),L611+(10/60/24))))))))</f>
        <v>0</v>
      </c>
      <c r="M609" s="483"/>
      <c r="N609" s="483"/>
    </row>
    <row r="610" spans="1:17" x14ac:dyDescent="0.25">
      <c r="A610" s="420" t="s">
        <v>177</v>
      </c>
      <c r="B610" s="420" t="s">
        <v>178</v>
      </c>
      <c r="C610" s="298" t="s">
        <v>179</v>
      </c>
      <c r="D610" s="297" t="s">
        <v>180</v>
      </c>
      <c r="E610" s="483"/>
      <c r="F610" s="483"/>
      <c r="I610" s="420" t="s">
        <v>177</v>
      </c>
      <c r="J610" s="420" t="s">
        <v>178</v>
      </c>
      <c r="K610" s="298" t="s">
        <v>179</v>
      </c>
      <c r="L610" s="297" t="s">
        <v>180</v>
      </c>
      <c r="M610" s="483"/>
      <c r="N610" s="483"/>
    </row>
    <row r="611" spans="1:17" x14ac:dyDescent="0.25">
      <c r="A611" s="485">
        <v>129</v>
      </c>
      <c r="B611" s="309"/>
      <c r="C611" s="301"/>
      <c r="D611" s="301"/>
      <c r="E611" s="302">
        <f>C612-D611</f>
        <v>0</v>
      </c>
      <c r="F611" s="302">
        <f>D611-C611</f>
        <v>0</v>
      </c>
      <c r="I611" s="485">
        <v>130</v>
      </c>
      <c r="J611" s="309"/>
      <c r="K611" s="301"/>
      <c r="L611" s="301"/>
      <c r="M611" s="302">
        <f>K612-L611</f>
        <v>0</v>
      </c>
      <c r="N611" s="302">
        <f>L611-K611</f>
        <v>0</v>
      </c>
    </row>
    <row r="612" spans="1:17" x14ac:dyDescent="0.25">
      <c r="A612" s="486"/>
      <c r="B612" s="306"/>
      <c r="C612" s="303"/>
      <c r="D612" s="304"/>
      <c r="E612" s="302">
        <f>C613-D612</f>
        <v>0</v>
      </c>
      <c r="F612" s="302">
        <f>D612-C612</f>
        <v>0</v>
      </c>
      <c r="I612" s="486"/>
      <c r="J612" s="306"/>
      <c r="K612" s="303"/>
      <c r="L612" s="304"/>
      <c r="M612" s="302">
        <f>K613-L612</f>
        <v>0</v>
      </c>
      <c r="N612" s="302">
        <f>L612-K612</f>
        <v>0</v>
      </c>
    </row>
    <row r="613" spans="1:17" x14ac:dyDescent="0.25">
      <c r="A613" s="487"/>
      <c r="B613" s="306"/>
      <c r="C613" s="305"/>
      <c r="D613" s="297"/>
      <c r="E613" s="302"/>
      <c r="F613" s="302">
        <f>D613-C613</f>
        <v>0</v>
      </c>
      <c r="I613" s="487"/>
      <c r="J613" s="306"/>
      <c r="K613" s="305"/>
      <c r="L613" s="297"/>
      <c r="M613" s="302"/>
      <c r="N613" s="302">
        <f>L613-K613</f>
        <v>0</v>
      </c>
    </row>
    <row r="614" spans="1:17" x14ac:dyDescent="0.25">
      <c r="A614" s="420"/>
      <c r="B614" s="306"/>
      <c r="C614" s="303"/>
      <c r="D614" s="304"/>
      <c r="E614" s="302"/>
      <c r="F614" s="302"/>
      <c r="I614" s="420"/>
      <c r="J614" s="306"/>
      <c r="K614" s="303"/>
      <c r="L614" s="304"/>
      <c r="M614" s="302"/>
      <c r="N614" s="302"/>
    </row>
    <row r="615" spans="1:17" x14ac:dyDescent="0.25">
      <c r="A615" s="420"/>
      <c r="B615" s="306"/>
      <c r="C615" s="305"/>
      <c r="D615" s="297"/>
      <c r="E615" s="302"/>
      <c r="F615" s="302"/>
      <c r="I615" s="420"/>
      <c r="J615" s="306"/>
      <c r="K615" s="305"/>
      <c r="L615" s="297"/>
      <c r="M615" s="302"/>
      <c r="N615" s="302"/>
    </row>
    <row r="616" spans="1:17" x14ac:dyDescent="0.25">
      <c r="A616" s="420"/>
      <c r="B616" s="306"/>
      <c r="C616" s="303"/>
      <c r="D616" s="304"/>
      <c r="E616" s="302"/>
      <c r="F616" s="302"/>
      <c r="I616" s="420"/>
      <c r="J616" s="306"/>
      <c r="K616" s="303"/>
      <c r="L616" s="304"/>
      <c r="M616" s="302"/>
      <c r="N616" s="302"/>
    </row>
    <row r="617" spans="1:17" x14ac:dyDescent="0.25">
      <c r="A617" s="307">
        <f>D609-D608</f>
        <v>1.0416666666666666E-2</v>
      </c>
      <c r="B617" s="482"/>
      <c r="C617" s="482"/>
      <c r="D617" s="482"/>
      <c r="E617" s="307">
        <f>SUM(E611:E616)</f>
        <v>0</v>
      </c>
      <c r="F617" s="307">
        <f>SUM(F611:F616)</f>
        <v>0</v>
      </c>
      <c r="I617" s="307">
        <f>L609-L608</f>
        <v>1.0416666666666666E-2</v>
      </c>
      <c r="J617" s="482"/>
      <c r="K617" s="482"/>
      <c r="L617" s="482"/>
      <c r="M617" s="307">
        <f>SUM(M611:M616)</f>
        <v>0</v>
      </c>
      <c r="N617" s="307">
        <f>SUM(N611:N616)</f>
        <v>0</v>
      </c>
      <c r="P617" s="400"/>
      <c r="Q617" s="388"/>
    </row>
    <row r="619" spans="1:17" ht="15" customHeight="1" x14ac:dyDescent="0.25">
      <c r="A619" s="484" t="s">
        <v>172</v>
      </c>
      <c r="B619" s="484"/>
      <c r="C619" s="298"/>
      <c r="D619" s="297">
        <f>IF(C619="Depot", (C622-(25/60/24)), (C622-(15/60/24)))</f>
        <v>-1.0416666666666666E-2</v>
      </c>
      <c r="E619" s="483" t="s">
        <v>173</v>
      </c>
      <c r="F619" s="483" t="s">
        <v>174</v>
      </c>
      <c r="I619" s="484" t="s">
        <v>172</v>
      </c>
      <c r="J619" s="484"/>
      <c r="K619" s="298"/>
      <c r="L619" s="297">
        <f>IF(K619="Depot", (K622-(25/60/24)), (K622-(15/60/24)))</f>
        <v>-1.0416666666666666E-2</v>
      </c>
      <c r="M619" s="483" t="s">
        <v>173</v>
      </c>
      <c r="N619" s="483" t="s">
        <v>174</v>
      </c>
    </row>
    <row r="620" spans="1:17" x14ac:dyDescent="0.25">
      <c r="A620" s="484" t="s">
        <v>176</v>
      </c>
      <c r="B620" s="484"/>
      <c r="C620" s="298"/>
      <c r="D620" s="297" t="b">
        <f>IF(D627&gt;0,IF(C620="Depot",D627+(20/24/60),D627+(10/60/24)),IF(D626&gt;0,IF(C620="Depot",D626+(20/24/60),D626+(10/60/24)),IF(D625&gt;0,IF(C620="Depot",D625+(20/24/60),D625+(10/60/24)),IF(D624&gt;0,IF(C620="Depot",D624+(20/24/60),D624+(10/60/24)),IF(D623&gt;0,IF(C620="Depot",D623+(20/24/60),D623+(10/60/24)),IF(D622&gt;0,IF(C620="Depot",D622+(20/24/60),D622+(10/60/24))))))))</f>
        <v>0</v>
      </c>
      <c r="E620" s="483"/>
      <c r="F620" s="483"/>
      <c r="I620" s="484" t="s">
        <v>176</v>
      </c>
      <c r="J620" s="484"/>
      <c r="K620" s="298"/>
      <c r="L620" s="297" t="b">
        <f>IF(L627&gt;0,IF(K620="Depot",L627+(20/24/60),L627+(10/60/24)),IF(L626&gt;0,IF(K620="Depot",L626+(20/24/60),L626+(10/60/24)),IF(L625&gt;0,IF(K620="Depot",L625+(20/24/60),L625+(10/60/24)),IF(L624&gt;0,IF(K620="Depot",L624+(20/24/60),L624+(10/60/24)),IF(L623&gt;0,IF(K620="Depot",L623+(20/24/60),L623+(10/60/24)),IF(L622&gt;0,IF(K620="Depot",L622+(20/24/60),L622+(10/60/24))))))))</f>
        <v>0</v>
      </c>
      <c r="M620" s="483"/>
      <c r="N620" s="483"/>
    </row>
    <row r="621" spans="1:17" x14ac:dyDescent="0.25">
      <c r="A621" s="420" t="s">
        <v>177</v>
      </c>
      <c r="B621" s="420" t="s">
        <v>178</v>
      </c>
      <c r="C621" s="298" t="s">
        <v>179</v>
      </c>
      <c r="D621" s="297" t="s">
        <v>180</v>
      </c>
      <c r="E621" s="483"/>
      <c r="F621" s="483"/>
      <c r="I621" s="420" t="s">
        <v>177</v>
      </c>
      <c r="J621" s="420" t="s">
        <v>178</v>
      </c>
      <c r="K621" s="298" t="s">
        <v>179</v>
      </c>
      <c r="L621" s="297" t="s">
        <v>180</v>
      </c>
      <c r="M621" s="483"/>
      <c r="N621" s="483"/>
    </row>
    <row r="622" spans="1:17" x14ac:dyDescent="0.25">
      <c r="A622" s="485">
        <v>131</v>
      </c>
      <c r="B622" s="309"/>
      <c r="C622" s="301"/>
      <c r="D622" s="301"/>
      <c r="E622" s="302">
        <f>C623-D622</f>
        <v>0</v>
      </c>
      <c r="F622" s="302">
        <f>D622-C622</f>
        <v>0</v>
      </c>
      <c r="I622" s="485">
        <v>132</v>
      </c>
      <c r="J622" s="309"/>
      <c r="K622" s="301"/>
      <c r="L622" s="301"/>
      <c r="M622" s="302">
        <f>K623-L622</f>
        <v>0</v>
      </c>
      <c r="N622" s="302">
        <f>L622-K622</f>
        <v>0</v>
      </c>
    </row>
    <row r="623" spans="1:17" x14ac:dyDescent="0.25">
      <c r="A623" s="486"/>
      <c r="B623" s="306"/>
      <c r="C623" s="303"/>
      <c r="D623" s="304"/>
      <c r="E623" s="302">
        <f>C624-D623</f>
        <v>0</v>
      </c>
      <c r="F623" s="302">
        <f>D623-C623</f>
        <v>0</v>
      </c>
      <c r="I623" s="486"/>
      <c r="J623" s="306"/>
      <c r="K623" s="303"/>
      <c r="L623" s="304"/>
      <c r="M623" s="302">
        <f>K624-L623</f>
        <v>0</v>
      </c>
      <c r="N623" s="302">
        <f>L623-K623</f>
        <v>0</v>
      </c>
    </row>
    <row r="624" spans="1:17" x14ac:dyDescent="0.25">
      <c r="A624" s="487"/>
      <c r="B624" s="306"/>
      <c r="C624" s="305"/>
      <c r="D624" s="297"/>
      <c r="E624" s="302"/>
      <c r="F624" s="302">
        <f>D624-C624</f>
        <v>0</v>
      </c>
      <c r="I624" s="487"/>
      <c r="J624" s="306"/>
      <c r="K624" s="305"/>
      <c r="L624" s="297"/>
      <c r="M624" s="302"/>
      <c r="N624" s="302">
        <f>L624-K624</f>
        <v>0</v>
      </c>
    </row>
    <row r="625" spans="1:17" x14ac:dyDescent="0.25">
      <c r="A625" s="420"/>
      <c r="B625" s="306"/>
      <c r="C625" s="303"/>
      <c r="D625" s="304"/>
      <c r="E625" s="302"/>
      <c r="F625" s="302"/>
      <c r="I625" s="420"/>
      <c r="J625" s="306"/>
      <c r="K625" s="303"/>
      <c r="L625" s="304"/>
      <c r="M625" s="302"/>
      <c r="N625" s="302"/>
    </row>
    <row r="626" spans="1:17" x14ac:dyDescent="0.25">
      <c r="A626" s="420"/>
      <c r="B626" s="306"/>
      <c r="C626" s="305"/>
      <c r="D626" s="297"/>
      <c r="E626" s="302"/>
      <c r="F626" s="302"/>
      <c r="I626" s="420"/>
      <c r="J626" s="306"/>
      <c r="K626" s="305"/>
      <c r="L626" s="297"/>
      <c r="M626" s="302"/>
      <c r="N626" s="302"/>
    </row>
    <row r="627" spans="1:17" x14ac:dyDescent="0.25">
      <c r="A627" s="420"/>
      <c r="B627" s="306"/>
      <c r="C627" s="303"/>
      <c r="D627" s="304"/>
      <c r="E627" s="302"/>
      <c r="F627" s="302"/>
      <c r="I627" s="420"/>
      <c r="J627" s="306"/>
      <c r="K627" s="303"/>
      <c r="L627" s="304"/>
      <c r="M627" s="302"/>
      <c r="N627" s="302"/>
    </row>
    <row r="628" spans="1:17" x14ac:dyDescent="0.25">
      <c r="A628" s="307">
        <f>D620-D619</f>
        <v>1.0416666666666666E-2</v>
      </c>
      <c r="B628" s="482"/>
      <c r="C628" s="482"/>
      <c r="D628" s="482"/>
      <c r="E628" s="307">
        <f>SUM(E622:E627)</f>
        <v>0</v>
      </c>
      <c r="F628" s="307">
        <f>SUM(F622:F627)</f>
        <v>0</v>
      </c>
      <c r="I628" s="307">
        <f>L620-L619</f>
        <v>1.0416666666666666E-2</v>
      </c>
      <c r="J628" s="482"/>
      <c r="K628" s="482"/>
      <c r="L628" s="482"/>
      <c r="M628" s="307">
        <f>SUM(M622:M627)</f>
        <v>0</v>
      </c>
      <c r="N628" s="307">
        <f>SUM(N622:N627)</f>
        <v>0</v>
      </c>
      <c r="P628" s="400"/>
      <c r="Q628" s="388"/>
    </row>
    <row r="630" spans="1:17" ht="15" customHeight="1" x14ac:dyDescent="0.25">
      <c r="A630" s="484" t="s">
        <v>172</v>
      </c>
      <c r="B630" s="484"/>
      <c r="C630" s="298"/>
      <c r="D630" s="297">
        <f>IF(C630="Depot", (C633-(25/60/24)), (C633-(15/60/24)))</f>
        <v>-1.0416666666666666E-2</v>
      </c>
      <c r="E630" s="483" t="s">
        <v>173</v>
      </c>
      <c r="F630" s="483" t="s">
        <v>174</v>
      </c>
      <c r="I630" s="484" t="s">
        <v>172</v>
      </c>
      <c r="J630" s="484"/>
      <c r="K630" s="298"/>
      <c r="L630" s="297">
        <f>IF(K630="Depot", (K633-(25/60/24)), (K633-(15/60/24)))</f>
        <v>-1.0416666666666666E-2</v>
      </c>
      <c r="M630" s="483" t="s">
        <v>173</v>
      </c>
      <c r="N630" s="483" t="s">
        <v>174</v>
      </c>
    </row>
    <row r="631" spans="1:17" x14ac:dyDescent="0.25">
      <c r="A631" s="484" t="s">
        <v>176</v>
      </c>
      <c r="B631" s="484"/>
      <c r="C631" s="298"/>
      <c r="D631" s="297" t="b">
        <f>IF(D638&gt;0,IF(C631="Depot",D638+(20/24/60),D638+(10/60/24)),IF(D637&gt;0,IF(C631="Depot",D637+(20/24/60),D637+(10/60/24)),IF(D636&gt;0,IF(C631="Depot",D636+(20/24/60),D636+(10/60/24)),IF(D635&gt;0,IF(C631="Depot",D635+(20/24/60),D635+(10/60/24)),IF(D634&gt;0,IF(C631="Depot",D634+(20/24/60),D634+(10/60/24)),IF(D633&gt;0,IF(C631="Depot",D633+(20/24/60),D633+(10/60/24))))))))</f>
        <v>0</v>
      </c>
      <c r="E631" s="483"/>
      <c r="F631" s="483"/>
      <c r="I631" s="484" t="s">
        <v>176</v>
      </c>
      <c r="J631" s="484"/>
      <c r="K631" s="298"/>
      <c r="L631" s="297" t="b">
        <f>IF(L638&gt;0,IF(K631="Depot",L638+(20/24/60),L638+(10/60/24)),IF(L637&gt;0,IF(K631="Depot",L637+(20/24/60),L637+(10/60/24)),IF(L636&gt;0,IF(K631="Depot",L636+(20/24/60),L636+(10/60/24)),IF(L635&gt;0,IF(K631="Depot",L635+(20/24/60),L635+(10/60/24)),IF(L634&gt;0,IF(K631="Depot",L634+(20/24/60),L634+(10/60/24)),IF(L633&gt;0,IF(K631="Depot",L633+(20/24/60),L633+(10/60/24))))))))</f>
        <v>0</v>
      </c>
      <c r="M631" s="483"/>
      <c r="N631" s="483"/>
    </row>
    <row r="632" spans="1:17" x14ac:dyDescent="0.25">
      <c r="A632" s="420" t="s">
        <v>177</v>
      </c>
      <c r="B632" s="420" t="s">
        <v>178</v>
      </c>
      <c r="C632" s="298" t="s">
        <v>179</v>
      </c>
      <c r="D632" s="297" t="s">
        <v>180</v>
      </c>
      <c r="E632" s="483"/>
      <c r="F632" s="483"/>
      <c r="I632" s="420" t="s">
        <v>177</v>
      </c>
      <c r="J632" s="420" t="s">
        <v>178</v>
      </c>
      <c r="K632" s="298" t="s">
        <v>179</v>
      </c>
      <c r="L632" s="297" t="s">
        <v>180</v>
      </c>
      <c r="M632" s="483"/>
      <c r="N632" s="483"/>
    </row>
    <row r="633" spans="1:17" x14ac:dyDescent="0.25">
      <c r="A633" s="485">
        <v>134</v>
      </c>
      <c r="B633" s="309"/>
      <c r="C633" s="301"/>
      <c r="D633" s="301"/>
      <c r="E633" s="302">
        <f>C634-D633</f>
        <v>0</v>
      </c>
      <c r="F633" s="302">
        <f>D633-C633</f>
        <v>0</v>
      </c>
      <c r="I633" s="485">
        <v>135</v>
      </c>
      <c r="J633" s="309"/>
      <c r="K633" s="301"/>
      <c r="L633" s="301"/>
      <c r="M633" s="302">
        <f>K634-L633</f>
        <v>0</v>
      </c>
      <c r="N633" s="302">
        <f>L633-K633</f>
        <v>0</v>
      </c>
    </row>
    <row r="634" spans="1:17" x14ac:dyDescent="0.25">
      <c r="A634" s="486"/>
      <c r="B634" s="306"/>
      <c r="C634" s="303"/>
      <c r="D634" s="304"/>
      <c r="E634" s="302">
        <f>C635-D634</f>
        <v>0</v>
      </c>
      <c r="F634" s="302">
        <f>D634-C634</f>
        <v>0</v>
      </c>
      <c r="I634" s="486"/>
      <c r="J634" s="306"/>
      <c r="K634" s="303"/>
      <c r="L634" s="304"/>
      <c r="M634" s="302">
        <f>K635-L634</f>
        <v>0</v>
      </c>
      <c r="N634" s="302">
        <f>L634-K634</f>
        <v>0</v>
      </c>
    </row>
    <row r="635" spans="1:17" x14ac:dyDescent="0.25">
      <c r="A635" s="487"/>
      <c r="B635" s="306"/>
      <c r="C635" s="305"/>
      <c r="D635" s="297"/>
      <c r="E635" s="302"/>
      <c r="F635" s="302">
        <f>D635-C635</f>
        <v>0</v>
      </c>
      <c r="I635" s="487"/>
      <c r="J635" s="306"/>
      <c r="K635" s="305"/>
      <c r="L635" s="297"/>
      <c r="M635" s="302"/>
      <c r="N635" s="302">
        <f>L635-K635</f>
        <v>0</v>
      </c>
    </row>
    <row r="636" spans="1:17" x14ac:dyDescent="0.25">
      <c r="A636" s="420"/>
      <c r="B636" s="306"/>
      <c r="C636" s="303"/>
      <c r="D636" s="304"/>
      <c r="E636" s="302"/>
      <c r="F636" s="302"/>
      <c r="I636" s="420"/>
      <c r="J636" s="306"/>
      <c r="K636" s="303"/>
      <c r="L636" s="304"/>
      <c r="M636" s="302"/>
      <c r="N636" s="302"/>
    </row>
    <row r="637" spans="1:17" x14ac:dyDescent="0.25">
      <c r="A637" s="420"/>
      <c r="B637" s="306"/>
      <c r="C637" s="305"/>
      <c r="D637" s="297"/>
      <c r="E637" s="302"/>
      <c r="F637" s="302"/>
      <c r="I637" s="420"/>
      <c r="J637" s="306"/>
      <c r="K637" s="305"/>
      <c r="L637" s="297"/>
      <c r="M637" s="302"/>
      <c r="N637" s="302"/>
    </row>
    <row r="638" spans="1:17" x14ac:dyDescent="0.25">
      <c r="A638" s="420"/>
      <c r="B638" s="306"/>
      <c r="C638" s="303"/>
      <c r="D638" s="304"/>
      <c r="E638" s="302"/>
      <c r="F638" s="302"/>
      <c r="I638" s="420"/>
      <c r="J638" s="306"/>
      <c r="K638" s="303"/>
      <c r="L638" s="304"/>
      <c r="M638" s="302"/>
      <c r="N638" s="302"/>
    </row>
    <row r="639" spans="1:17" x14ac:dyDescent="0.25">
      <c r="A639" s="307">
        <f>D631-D630</f>
        <v>1.0416666666666666E-2</v>
      </c>
      <c r="B639" s="482"/>
      <c r="C639" s="482"/>
      <c r="D639" s="482"/>
      <c r="E639" s="307">
        <f>SUM(E633:E638)</f>
        <v>0</v>
      </c>
      <c r="F639" s="307">
        <f>SUM(F633:F638)</f>
        <v>0</v>
      </c>
      <c r="I639" s="307">
        <f>L631-L630</f>
        <v>1.0416666666666666E-2</v>
      </c>
      <c r="J639" s="482"/>
      <c r="K639" s="482"/>
      <c r="L639" s="482"/>
      <c r="M639" s="307">
        <f>SUM(M633:M638)</f>
        <v>0</v>
      </c>
      <c r="N639" s="307">
        <f>SUM(N633:N638)</f>
        <v>0</v>
      </c>
      <c r="P639" s="400"/>
      <c r="Q639" s="388"/>
    </row>
    <row r="640" spans="1:17" ht="15.75" customHeight="1" x14ac:dyDescent="0.25"/>
    <row r="641" spans="1:17" ht="15" customHeight="1" x14ac:dyDescent="0.25">
      <c r="A641" s="484" t="s">
        <v>172</v>
      </c>
      <c r="B641" s="484"/>
      <c r="C641" s="298"/>
      <c r="D641" s="297">
        <f>IF(C641="Depot", (C644-(25/60/24)), (C644-(15/60/24)))</f>
        <v>-1.0416666666666666E-2</v>
      </c>
      <c r="E641" s="483" t="s">
        <v>173</v>
      </c>
      <c r="F641" s="483" t="s">
        <v>174</v>
      </c>
      <c r="I641" s="484" t="s">
        <v>172</v>
      </c>
      <c r="J641" s="484"/>
      <c r="K641" s="298"/>
      <c r="L641" s="297">
        <f>IF(K641="Depot", (K644-(25/60/24)), (K644-(15/60/24)))</f>
        <v>-1.0416666666666666E-2</v>
      </c>
      <c r="M641" s="483" t="s">
        <v>173</v>
      </c>
      <c r="N641" s="483" t="s">
        <v>174</v>
      </c>
    </row>
    <row r="642" spans="1:17" x14ac:dyDescent="0.25">
      <c r="A642" s="484" t="s">
        <v>176</v>
      </c>
      <c r="B642" s="484"/>
      <c r="C642" s="298"/>
      <c r="D642" s="297" t="b">
        <f>IF(D649&gt;0,IF(C642="Depot",D649+(20/24/60),D649+(10/60/24)),IF(D648&gt;0,IF(C642="Depot",D648+(20/24/60),D648+(10/60/24)),IF(D647&gt;0,IF(C642="Depot",D647+(20/24/60),D647+(10/60/24)),IF(D646&gt;0,IF(C642="Depot",D646+(20/24/60),D646+(10/60/24)),IF(D645&gt;0,IF(C642="Depot",D645+(20/24/60),D645+(10/60/24)),IF(D644&gt;0,IF(C642="Depot",D644+(20/24/60),D644+(10/60/24))))))))</f>
        <v>0</v>
      </c>
      <c r="E642" s="483"/>
      <c r="F642" s="483"/>
      <c r="I642" s="484" t="s">
        <v>176</v>
      </c>
      <c r="J642" s="484"/>
      <c r="K642" s="298"/>
      <c r="L642" s="297" t="b">
        <f>IF(L649&gt;0,IF(K642="Depot",L649+(20/24/60),L649+(10/60/24)),IF(L648&gt;0,IF(K642="Depot",L648+(20/24/60),L648+(10/60/24)),IF(L647&gt;0,IF(K642="Depot",L647+(20/24/60),L647+(10/60/24)),IF(L646&gt;0,IF(K642="Depot",L646+(20/24/60),L646+(10/60/24)),IF(L645&gt;0,IF(K642="Depot",L645+(20/24/60),L645+(10/60/24)),IF(L644&gt;0,IF(K642="Depot",L644+(20/24/60),L644+(10/60/24))))))))</f>
        <v>0</v>
      </c>
      <c r="M642" s="483"/>
      <c r="N642" s="483"/>
    </row>
    <row r="643" spans="1:17" x14ac:dyDescent="0.25">
      <c r="A643" s="420" t="s">
        <v>177</v>
      </c>
      <c r="B643" s="420" t="s">
        <v>178</v>
      </c>
      <c r="C643" s="298" t="s">
        <v>179</v>
      </c>
      <c r="D643" s="297" t="s">
        <v>180</v>
      </c>
      <c r="E643" s="483"/>
      <c r="F643" s="483"/>
      <c r="I643" s="420" t="s">
        <v>177</v>
      </c>
      <c r="J643" s="420" t="s">
        <v>178</v>
      </c>
      <c r="K643" s="298" t="s">
        <v>179</v>
      </c>
      <c r="L643" s="297" t="s">
        <v>180</v>
      </c>
      <c r="M643" s="483"/>
      <c r="N643" s="483"/>
    </row>
    <row r="644" spans="1:17" x14ac:dyDescent="0.25">
      <c r="A644" s="485">
        <v>136</v>
      </c>
      <c r="B644" s="309"/>
      <c r="C644" s="301"/>
      <c r="D644" s="301"/>
      <c r="E644" s="302">
        <f>C645-D644</f>
        <v>0</v>
      </c>
      <c r="F644" s="302">
        <f>D644-C644</f>
        <v>0</v>
      </c>
      <c r="I644" s="485">
        <v>137</v>
      </c>
      <c r="J644" s="309"/>
      <c r="K644" s="301"/>
      <c r="L644" s="301"/>
      <c r="M644" s="302">
        <f>K645-L644</f>
        <v>0</v>
      </c>
      <c r="N644" s="302">
        <f>L644-K644</f>
        <v>0</v>
      </c>
    </row>
    <row r="645" spans="1:17" x14ac:dyDescent="0.25">
      <c r="A645" s="486"/>
      <c r="B645" s="306"/>
      <c r="C645" s="303"/>
      <c r="D645" s="304"/>
      <c r="E645" s="302">
        <f>C646-D645</f>
        <v>0</v>
      </c>
      <c r="F645" s="302">
        <f>D645-C645</f>
        <v>0</v>
      </c>
      <c r="I645" s="486"/>
      <c r="J645" s="306"/>
      <c r="K645" s="303"/>
      <c r="L645" s="304"/>
      <c r="M645" s="302">
        <f>K646-L645</f>
        <v>0</v>
      </c>
      <c r="N645" s="302">
        <f>L645-K645</f>
        <v>0</v>
      </c>
    </row>
    <row r="646" spans="1:17" x14ac:dyDescent="0.25">
      <c r="A646" s="487"/>
      <c r="B646" s="306"/>
      <c r="C646" s="305"/>
      <c r="D646" s="297"/>
      <c r="E646" s="302"/>
      <c r="F646" s="302">
        <f>D646-C646</f>
        <v>0</v>
      </c>
      <c r="I646" s="487"/>
      <c r="J646" s="306"/>
      <c r="K646" s="305"/>
      <c r="L646" s="297"/>
      <c r="M646" s="302"/>
      <c r="N646" s="302">
        <f>L646-K646</f>
        <v>0</v>
      </c>
    </row>
    <row r="647" spans="1:17" x14ac:dyDescent="0.25">
      <c r="A647" s="420"/>
      <c r="B647" s="306"/>
      <c r="C647" s="303"/>
      <c r="D647" s="304"/>
      <c r="E647" s="302"/>
      <c r="F647" s="302"/>
      <c r="I647" s="420"/>
      <c r="J647" s="306"/>
      <c r="K647" s="303"/>
      <c r="L647" s="304"/>
      <c r="M647" s="302"/>
      <c r="N647" s="302"/>
    </row>
    <row r="648" spans="1:17" x14ac:dyDescent="0.25">
      <c r="A648" s="420"/>
      <c r="B648" s="306"/>
      <c r="C648" s="305"/>
      <c r="D648" s="297"/>
      <c r="E648" s="302"/>
      <c r="F648" s="302"/>
      <c r="I648" s="420"/>
      <c r="J648" s="306"/>
      <c r="K648" s="305"/>
      <c r="L648" s="297"/>
      <c r="M648" s="302"/>
      <c r="N648" s="302"/>
    </row>
    <row r="649" spans="1:17" x14ac:dyDescent="0.25">
      <c r="A649" s="420"/>
      <c r="B649" s="306"/>
      <c r="C649" s="303"/>
      <c r="D649" s="304"/>
      <c r="E649" s="302"/>
      <c r="F649" s="302"/>
      <c r="I649" s="420"/>
      <c r="J649" s="306"/>
      <c r="K649" s="303"/>
      <c r="L649" s="304"/>
      <c r="M649" s="302"/>
      <c r="N649" s="302"/>
    </row>
    <row r="650" spans="1:17" x14ac:dyDescent="0.25">
      <c r="A650" s="307">
        <f>D642-D641</f>
        <v>1.0416666666666666E-2</v>
      </c>
      <c r="B650" s="482"/>
      <c r="C650" s="482"/>
      <c r="D650" s="482"/>
      <c r="E650" s="307">
        <f>SUM(E644:E649)</f>
        <v>0</v>
      </c>
      <c r="F650" s="307">
        <f>SUM(F644:F649)</f>
        <v>0</v>
      </c>
      <c r="I650" s="307">
        <f>L642-L641</f>
        <v>1.0416666666666666E-2</v>
      </c>
      <c r="J650" s="482"/>
      <c r="K650" s="482"/>
      <c r="L650" s="482"/>
      <c r="M650" s="307">
        <f>SUM(M644:M649)</f>
        <v>0</v>
      </c>
      <c r="N650" s="307">
        <f>SUM(N644:N649)</f>
        <v>0</v>
      </c>
      <c r="P650" s="400"/>
      <c r="Q650" s="388"/>
    </row>
    <row r="654" spans="1:17" ht="15" customHeight="1" x14ac:dyDescent="0.25">
      <c r="A654" s="484" t="s">
        <v>172</v>
      </c>
      <c r="B654" s="484"/>
      <c r="C654" s="298"/>
      <c r="D654" s="297">
        <f>IF(C654="Depot", (C657-(25/60/24)), (C657-(15/60/24)))</f>
        <v>-1.0416666666666666E-2</v>
      </c>
      <c r="E654" s="483" t="s">
        <v>173</v>
      </c>
      <c r="F654" s="483" t="s">
        <v>174</v>
      </c>
      <c r="I654" s="484" t="s">
        <v>172</v>
      </c>
      <c r="J654" s="484"/>
      <c r="K654" s="298"/>
      <c r="L654" s="297">
        <f>IF(K654="Depot", (K657-(25/60/24)), (K657-(15/60/24)))</f>
        <v>-1.0416666666666666E-2</v>
      </c>
      <c r="M654" s="483" t="s">
        <v>173</v>
      </c>
      <c r="N654" s="483" t="s">
        <v>174</v>
      </c>
    </row>
    <row r="655" spans="1:17" x14ac:dyDescent="0.25">
      <c r="A655" s="484" t="s">
        <v>176</v>
      </c>
      <c r="B655" s="484"/>
      <c r="C655" s="298"/>
      <c r="D655" s="297" t="b">
        <f>IF(D662&gt;0,IF(C655="Depot",D662+(20/24/60),D662+(10/60/24)),IF(D661&gt;0,IF(C655="Depot",D661+(20/24/60),D661+(10/60/24)),IF(D660&gt;0,IF(C655="Depot",D660+(20/24/60),D660+(10/60/24)),IF(D659&gt;0,IF(C655="Depot",D659+(20/24/60),D659+(10/60/24)),IF(D658&gt;0,IF(C655="Depot",D658+(20/24/60),D658+(10/60/24)),IF(D657&gt;0,IF(C655="Depot",D657+(20/24/60),D657+(10/60/24))))))))</f>
        <v>0</v>
      </c>
      <c r="E655" s="483"/>
      <c r="F655" s="483"/>
      <c r="I655" s="484" t="s">
        <v>176</v>
      </c>
      <c r="J655" s="484"/>
      <c r="K655" s="298"/>
      <c r="L655" s="297" t="b">
        <f>IF(L662&gt;0,IF(K655="Depot",L662+(20/24/60),L662+(10/60/24)),IF(L661&gt;0,IF(K655="Depot",L661+(20/24/60),L661+(10/60/24)),IF(L660&gt;0,IF(K655="Depot",L660+(20/24/60),L660+(10/60/24)),IF(L659&gt;0,IF(K655="Depot",L659+(20/24/60),L659+(10/60/24)),IF(L658&gt;0,IF(K655="Depot",L658+(20/24/60),L658+(10/60/24)),IF(L657&gt;0,IF(K655="Depot",L657+(20/24/60),L657+(10/60/24))))))))</f>
        <v>0</v>
      </c>
      <c r="M655" s="483"/>
      <c r="N655" s="483"/>
    </row>
    <row r="656" spans="1:17" x14ac:dyDescent="0.25">
      <c r="A656" s="420" t="s">
        <v>177</v>
      </c>
      <c r="B656" s="420" t="s">
        <v>178</v>
      </c>
      <c r="C656" s="298" t="s">
        <v>179</v>
      </c>
      <c r="D656" s="297" t="s">
        <v>180</v>
      </c>
      <c r="E656" s="483"/>
      <c r="F656" s="483"/>
      <c r="I656" s="420" t="s">
        <v>177</v>
      </c>
      <c r="J656" s="420" t="s">
        <v>178</v>
      </c>
      <c r="K656" s="298" t="s">
        <v>179</v>
      </c>
      <c r="L656" s="297" t="s">
        <v>180</v>
      </c>
      <c r="M656" s="483"/>
      <c r="N656" s="483"/>
    </row>
    <row r="657" spans="1:14" x14ac:dyDescent="0.25">
      <c r="A657" s="485">
        <v>138</v>
      </c>
      <c r="B657" s="309"/>
      <c r="C657" s="301"/>
      <c r="D657" s="301"/>
      <c r="E657" s="302">
        <f>C658-D657</f>
        <v>0</v>
      </c>
      <c r="F657" s="302">
        <f>D657-C657</f>
        <v>0</v>
      </c>
      <c r="I657" s="485">
        <v>139</v>
      </c>
      <c r="J657" s="309"/>
      <c r="K657" s="301"/>
      <c r="L657" s="301"/>
      <c r="M657" s="302">
        <f>K658-L657</f>
        <v>0</v>
      </c>
      <c r="N657" s="302">
        <f>L657-K657</f>
        <v>0</v>
      </c>
    </row>
    <row r="658" spans="1:14" x14ac:dyDescent="0.25">
      <c r="A658" s="486"/>
      <c r="B658" s="306"/>
      <c r="C658" s="303"/>
      <c r="D658" s="304"/>
      <c r="E658" s="302">
        <f>C659-D658</f>
        <v>0</v>
      </c>
      <c r="F658" s="302">
        <f>D658-C658</f>
        <v>0</v>
      </c>
      <c r="I658" s="486"/>
      <c r="J658" s="306"/>
      <c r="K658" s="303"/>
      <c r="L658" s="304"/>
      <c r="M658" s="302">
        <f>K659-L658</f>
        <v>0</v>
      </c>
      <c r="N658" s="302">
        <f>L658-K658</f>
        <v>0</v>
      </c>
    </row>
    <row r="659" spans="1:14" x14ac:dyDescent="0.25">
      <c r="A659" s="487"/>
      <c r="B659" s="306"/>
      <c r="C659" s="305"/>
      <c r="D659" s="297"/>
      <c r="E659" s="302"/>
      <c r="F659" s="302">
        <f>D659-C659</f>
        <v>0</v>
      </c>
      <c r="I659" s="487"/>
      <c r="J659" s="306"/>
      <c r="K659" s="305"/>
      <c r="L659" s="297"/>
      <c r="M659" s="302"/>
      <c r="N659" s="302">
        <f>L659-K659</f>
        <v>0</v>
      </c>
    </row>
    <row r="660" spans="1:14" x14ac:dyDescent="0.25">
      <c r="A660" s="420"/>
      <c r="B660" s="306"/>
      <c r="C660" s="303"/>
      <c r="D660" s="304"/>
      <c r="E660" s="302"/>
      <c r="F660" s="302"/>
      <c r="I660" s="420"/>
      <c r="J660" s="306"/>
      <c r="K660" s="303"/>
      <c r="L660" s="304"/>
      <c r="M660" s="302"/>
      <c r="N660" s="302"/>
    </row>
    <row r="661" spans="1:14" x14ac:dyDescent="0.25">
      <c r="A661" s="420"/>
      <c r="B661" s="306"/>
      <c r="C661" s="305"/>
      <c r="D661" s="297"/>
      <c r="E661" s="302"/>
      <c r="F661" s="302"/>
      <c r="I661" s="420"/>
      <c r="J661" s="306"/>
      <c r="K661" s="305"/>
      <c r="L661" s="297"/>
      <c r="M661" s="302"/>
      <c r="N661" s="302"/>
    </row>
    <row r="662" spans="1:14" x14ac:dyDescent="0.25">
      <c r="A662" s="420"/>
      <c r="B662" s="306"/>
      <c r="C662" s="303"/>
      <c r="D662" s="304"/>
      <c r="E662" s="302"/>
      <c r="F662" s="302"/>
      <c r="I662" s="420"/>
      <c r="J662" s="306"/>
      <c r="K662" s="303"/>
      <c r="L662" s="304"/>
      <c r="M662" s="302"/>
      <c r="N662" s="302"/>
    </row>
    <row r="663" spans="1:14" x14ac:dyDescent="0.25">
      <c r="A663" s="307">
        <f>D655-D654</f>
        <v>1.0416666666666666E-2</v>
      </c>
      <c r="B663" s="482"/>
      <c r="C663" s="482"/>
      <c r="D663" s="482"/>
      <c r="E663" s="307">
        <f>SUM(E657:E662)</f>
        <v>0</v>
      </c>
      <c r="F663" s="307">
        <f>SUM(F657:F662)</f>
        <v>0</v>
      </c>
      <c r="I663" s="307">
        <f>L655-L654</f>
        <v>1.0416666666666666E-2</v>
      </c>
      <c r="J663" s="482"/>
      <c r="K663" s="482"/>
      <c r="L663" s="482"/>
      <c r="M663" s="307">
        <f>SUM(M657:M662)</f>
        <v>0</v>
      </c>
      <c r="N663" s="307">
        <f>SUM(N657:N662)</f>
        <v>0</v>
      </c>
    </row>
    <row r="666" spans="1:14" x14ac:dyDescent="0.25">
      <c r="A666" s="484" t="s">
        <v>172</v>
      </c>
      <c r="B666" s="484"/>
      <c r="C666" s="298"/>
      <c r="D666" s="297">
        <f>IF(C666="Depot", (C669-(25/60/24)), (C669-(15/60/24)))</f>
        <v>-1.0416666666666666E-2</v>
      </c>
      <c r="E666" s="483" t="s">
        <v>173</v>
      </c>
      <c r="F666" s="483" t="s">
        <v>174</v>
      </c>
      <c r="I666" s="484" t="s">
        <v>172</v>
      </c>
      <c r="J666" s="484"/>
      <c r="K666" s="298"/>
      <c r="L666" s="297">
        <f>IF(K666="Depot", (K669-(25/60/24)), (K669-(15/60/24)))</f>
        <v>-1.0416666666666666E-2</v>
      </c>
      <c r="M666" s="483" t="s">
        <v>173</v>
      </c>
      <c r="N666" s="483" t="s">
        <v>174</v>
      </c>
    </row>
    <row r="667" spans="1:14" x14ac:dyDescent="0.25">
      <c r="A667" s="484" t="s">
        <v>176</v>
      </c>
      <c r="B667" s="484"/>
      <c r="C667" s="298"/>
      <c r="D667" s="297" t="b">
        <f>IF(D674&gt;0,IF(C667="Depot",D674+(20/24/60),D674+(10/60/24)),IF(D673&gt;0,IF(C667="Depot",D673+(20/24/60),D673+(10/60/24)),IF(D672&gt;0,IF(C667="Depot",D672+(20/24/60),D672+(10/60/24)),IF(D671&gt;0,IF(C667="Depot",D671+(20/24/60),D671+(10/60/24)),IF(D670&gt;0,IF(C667="Depot",D670+(20/24/60),D670+(10/60/24)),IF(D669&gt;0,IF(C667="Depot",D669+(20/24/60),D669+(10/60/24))))))))</f>
        <v>0</v>
      </c>
      <c r="E667" s="483"/>
      <c r="F667" s="483"/>
      <c r="I667" s="484" t="s">
        <v>176</v>
      </c>
      <c r="J667" s="484"/>
      <c r="K667" s="298"/>
      <c r="L667" s="297" t="b">
        <f>IF(L674&gt;0,IF(K667="Depot",L674+(20/24/60),L674+(10/60/24)),IF(L673&gt;0,IF(K667="Depot",L673+(20/24/60),L673+(10/60/24)),IF(L672&gt;0,IF(K667="Depot",L672+(20/24/60),L672+(10/60/24)),IF(L671&gt;0,IF(K667="Depot",L671+(20/24/60),L671+(10/60/24)),IF(L670&gt;0,IF(K667="Depot",L670+(20/24/60),L670+(10/60/24)),IF(L669&gt;0,IF(K667="Depot",L669+(20/24/60),L669+(10/60/24))))))))</f>
        <v>0</v>
      </c>
      <c r="M667" s="483"/>
      <c r="N667" s="483"/>
    </row>
    <row r="668" spans="1:14" x14ac:dyDescent="0.25">
      <c r="A668" s="420" t="s">
        <v>177</v>
      </c>
      <c r="B668" s="420" t="s">
        <v>178</v>
      </c>
      <c r="C668" s="298" t="s">
        <v>179</v>
      </c>
      <c r="D668" s="297" t="s">
        <v>180</v>
      </c>
      <c r="E668" s="483"/>
      <c r="F668" s="483"/>
      <c r="I668" s="420" t="s">
        <v>177</v>
      </c>
      <c r="J668" s="420" t="s">
        <v>178</v>
      </c>
      <c r="K668" s="298" t="s">
        <v>179</v>
      </c>
      <c r="L668" s="297" t="s">
        <v>180</v>
      </c>
      <c r="M668" s="483"/>
      <c r="N668" s="483"/>
    </row>
    <row r="669" spans="1:14" x14ac:dyDescent="0.25">
      <c r="A669" s="485">
        <v>141</v>
      </c>
      <c r="B669" s="309"/>
      <c r="C669" s="301"/>
      <c r="D669" s="301"/>
      <c r="E669" s="302">
        <f>C670-D669</f>
        <v>0</v>
      </c>
      <c r="F669" s="302">
        <f>D669-C669</f>
        <v>0</v>
      </c>
      <c r="I669" s="485">
        <v>142</v>
      </c>
      <c r="J669" s="309"/>
      <c r="K669" s="301"/>
      <c r="L669" s="301"/>
      <c r="M669" s="302">
        <f>K670-L669</f>
        <v>0</v>
      </c>
      <c r="N669" s="302">
        <f>L669-K669</f>
        <v>0</v>
      </c>
    </row>
    <row r="670" spans="1:14" x14ac:dyDescent="0.25">
      <c r="A670" s="486"/>
      <c r="B670" s="306"/>
      <c r="C670" s="303"/>
      <c r="D670" s="304"/>
      <c r="E670" s="302">
        <f>C671-D670</f>
        <v>0</v>
      </c>
      <c r="F670" s="302">
        <f>D670-C670</f>
        <v>0</v>
      </c>
      <c r="I670" s="486"/>
      <c r="J670" s="306"/>
      <c r="K670" s="303"/>
      <c r="L670" s="304"/>
      <c r="M670" s="302">
        <f>K671-L670</f>
        <v>0</v>
      </c>
      <c r="N670" s="302">
        <f>L670-K670</f>
        <v>0</v>
      </c>
    </row>
    <row r="671" spans="1:14" x14ac:dyDescent="0.25">
      <c r="A671" s="487"/>
      <c r="B671" s="306"/>
      <c r="C671" s="305"/>
      <c r="D671" s="297"/>
      <c r="E671" s="302"/>
      <c r="F671" s="302">
        <f>D671-C671</f>
        <v>0</v>
      </c>
      <c r="I671" s="487"/>
      <c r="J671" s="306"/>
      <c r="K671" s="305"/>
      <c r="L671" s="297"/>
      <c r="M671" s="302"/>
      <c r="N671" s="302">
        <f>L671-K671</f>
        <v>0</v>
      </c>
    </row>
    <row r="672" spans="1:14" x14ac:dyDescent="0.25">
      <c r="A672" s="420"/>
      <c r="B672" s="306"/>
      <c r="C672" s="303"/>
      <c r="D672" s="304"/>
      <c r="E672" s="302"/>
      <c r="F672" s="302"/>
      <c r="I672" s="420"/>
      <c r="J672" s="306"/>
      <c r="K672" s="303"/>
      <c r="L672" s="304"/>
      <c r="M672" s="302"/>
      <c r="N672" s="302"/>
    </row>
    <row r="673" spans="1:14" x14ac:dyDescent="0.25">
      <c r="A673" s="420"/>
      <c r="B673" s="306"/>
      <c r="C673" s="305"/>
      <c r="D673" s="297"/>
      <c r="E673" s="302"/>
      <c r="F673" s="302"/>
      <c r="I673" s="420"/>
      <c r="J673" s="306"/>
      <c r="K673" s="305"/>
      <c r="L673" s="297"/>
      <c r="M673" s="302"/>
      <c r="N673" s="302"/>
    </row>
    <row r="674" spans="1:14" x14ac:dyDescent="0.25">
      <c r="A674" s="420"/>
      <c r="B674" s="306"/>
      <c r="C674" s="303"/>
      <c r="D674" s="304"/>
      <c r="E674" s="302"/>
      <c r="F674" s="302"/>
      <c r="I674" s="420"/>
      <c r="J674" s="306"/>
      <c r="K674" s="303"/>
      <c r="L674" s="304"/>
      <c r="M674" s="302"/>
      <c r="N674" s="302"/>
    </row>
    <row r="675" spans="1:14" x14ac:dyDescent="0.25">
      <c r="A675" s="307">
        <f>D667-D666</f>
        <v>1.0416666666666666E-2</v>
      </c>
      <c r="B675" s="482"/>
      <c r="C675" s="482"/>
      <c r="D675" s="482"/>
      <c r="E675" s="307">
        <f>SUM(E669:E674)</f>
        <v>0</v>
      </c>
      <c r="F675" s="307">
        <f>SUM(F669:F674)</f>
        <v>0</v>
      </c>
      <c r="I675" s="307">
        <f>L667-L666</f>
        <v>1.0416666666666666E-2</v>
      </c>
      <c r="J675" s="482"/>
      <c r="K675" s="482"/>
      <c r="L675" s="482"/>
      <c r="M675" s="307">
        <f>SUM(M669:M674)</f>
        <v>0</v>
      </c>
      <c r="N675" s="307">
        <f>SUM(N669:N674)</f>
        <v>0</v>
      </c>
    </row>
  </sheetData>
  <mergeCells count="693">
    <mergeCell ref="B675:D675"/>
    <mergeCell ref="J675:L675"/>
    <mergeCell ref="M666:M668"/>
    <mergeCell ref="N666:N668"/>
    <mergeCell ref="A667:B667"/>
    <mergeCell ref="I667:J667"/>
    <mergeCell ref="A669:A671"/>
    <mergeCell ref="I669:I671"/>
    <mergeCell ref="B663:D663"/>
    <mergeCell ref="J663:L663"/>
    <mergeCell ref="A666:B666"/>
    <mergeCell ref="E666:E668"/>
    <mergeCell ref="F666:F668"/>
    <mergeCell ref="I666:J666"/>
    <mergeCell ref="M654:M656"/>
    <mergeCell ref="N654:N656"/>
    <mergeCell ref="A655:B655"/>
    <mergeCell ref="I655:J655"/>
    <mergeCell ref="A657:A659"/>
    <mergeCell ref="I657:I659"/>
    <mergeCell ref="B650:D650"/>
    <mergeCell ref="J650:L650"/>
    <mergeCell ref="A654:B654"/>
    <mergeCell ref="E654:E656"/>
    <mergeCell ref="F654:F656"/>
    <mergeCell ref="I654:J654"/>
    <mergeCell ref="M641:M643"/>
    <mergeCell ref="N641:N643"/>
    <mergeCell ref="A642:B642"/>
    <mergeCell ref="I642:J642"/>
    <mergeCell ref="A644:A646"/>
    <mergeCell ref="I644:I646"/>
    <mergeCell ref="B639:D639"/>
    <mergeCell ref="J639:L639"/>
    <mergeCell ref="A641:B641"/>
    <mergeCell ref="E641:E643"/>
    <mergeCell ref="F641:F643"/>
    <mergeCell ref="I641:J641"/>
    <mergeCell ref="M630:M632"/>
    <mergeCell ref="N630:N632"/>
    <mergeCell ref="A631:B631"/>
    <mergeCell ref="I631:J631"/>
    <mergeCell ref="A633:A635"/>
    <mergeCell ref="I633:I635"/>
    <mergeCell ref="B628:D628"/>
    <mergeCell ref="J628:L628"/>
    <mergeCell ref="A630:B630"/>
    <mergeCell ref="E630:E632"/>
    <mergeCell ref="F630:F632"/>
    <mergeCell ref="I630:J630"/>
    <mergeCell ref="M619:M621"/>
    <mergeCell ref="N619:N621"/>
    <mergeCell ref="A620:B620"/>
    <mergeCell ref="I620:J620"/>
    <mergeCell ref="A622:A624"/>
    <mergeCell ref="I622:I624"/>
    <mergeCell ref="B617:D617"/>
    <mergeCell ref="J617:L617"/>
    <mergeCell ref="A619:B619"/>
    <mergeCell ref="E619:E621"/>
    <mergeCell ref="F619:F621"/>
    <mergeCell ref="I619:J619"/>
    <mergeCell ref="M608:M610"/>
    <mergeCell ref="N608:N610"/>
    <mergeCell ref="A609:B609"/>
    <mergeCell ref="I609:J609"/>
    <mergeCell ref="A611:A613"/>
    <mergeCell ref="I611:I613"/>
    <mergeCell ref="B606:D606"/>
    <mergeCell ref="J606:L606"/>
    <mergeCell ref="A608:B608"/>
    <mergeCell ref="E608:E610"/>
    <mergeCell ref="F608:F610"/>
    <mergeCell ref="I608:J608"/>
    <mergeCell ref="M597:M599"/>
    <mergeCell ref="N597:N599"/>
    <mergeCell ref="A598:B598"/>
    <mergeCell ref="I598:J598"/>
    <mergeCell ref="A600:A602"/>
    <mergeCell ref="I600:I602"/>
    <mergeCell ref="B595:D595"/>
    <mergeCell ref="J595:L595"/>
    <mergeCell ref="A597:B597"/>
    <mergeCell ref="E597:E599"/>
    <mergeCell ref="F597:F599"/>
    <mergeCell ref="I597:J597"/>
    <mergeCell ref="M586:M588"/>
    <mergeCell ref="N586:N588"/>
    <mergeCell ref="A587:B587"/>
    <mergeCell ref="I587:J587"/>
    <mergeCell ref="A589:A591"/>
    <mergeCell ref="I589:I591"/>
    <mergeCell ref="B584:D584"/>
    <mergeCell ref="J584:L584"/>
    <mergeCell ref="A586:B586"/>
    <mergeCell ref="E586:E588"/>
    <mergeCell ref="F586:F588"/>
    <mergeCell ref="I586:J586"/>
    <mergeCell ref="M575:M577"/>
    <mergeCell ref="N575:N577"/>
    <mergeCell ref="A576:B576"/>
    <mergeCell ref="I576:J576"/>
    <mergeCell ref="A578:A580"/>
    <mergeCell ref="I578:I580"/>
    <mergeCell ref="B573:D573"/>
    <mergeCell ref="J573:L573"/>
    <mergeCell ref="A575:B575"/>
    <mergeCell ref="E575:E577"/>
    <mergeCell ref="F575:F577"/>
    <mergeCell ref="I575:J575"/>
    <mergeCell ref="M564:M566"/>
    <mergeCell ref="N564:N566"/>
    <mergeCell ref="A565:B565"/>
    <mergeCell ref="I565:J565"/>
    <mergeCell ref="A567:A569"/>
    <mergeCell ref="I567:I569"/>
    <mergeCell ref="B562:D562"/>
    <mergeCell ref="J562:L562"/>
    <mergeCell ref="A564:B564"/>
    <mergeCell ref="E564:E566"/>
    <mergeCell ref="F564:F566"/>
    <mergeCell ref="I564:J564"/>
    <mergeCell ref="M553:M555"/>
    <mergeCell ref="N553:N555"/>
    <mergeCell ref="A554:B554"/>
    <mergeCell ref="I554:J554"/>
    <mergeCell ref="A556:A558"/>
    <mergeCell ref="I556:I558"/>
    <mergeCell ref="B550:D550"/>
    <mergeCell ref="J550:L550"/>
    <mergeCell ref="A553:B553"/>
    <mergeCell ref="E553:E555"/>
    <mergeCell ref="F553:F555"/>
    <mergeCell ref="I553:J553"/>
    <mergeCell ref="M541:M543"/>
    <mergeCell ref="N541:N543"/>
    <mergeCell ref="A542:B542"/>
    <mergeCell ref="I542:J542"/>
    <mergeCell ref="A544:A546"/>
    <mergeCell ref="I544:I546"/>
    <mergeCell ref="B539:D539"/>
    <mergeCell ref="J539:L539"/>
    <mergeCell ref="A541:B541"/>
    <mergeCell ref="E541:E543"/>
    <mergeCell ref="F541:F543"/>
    <mergeCell ref="I541:J541"/>
    <mergeCell ref="M530:M532"/>
    <mergeCell ref="N530:N532"/>
    <mergeCell ref="A531:B531"/>
    <mergeCell ref="I531:J531"/>
    <mergeCell ref="A533:A535"/>
    <mergeCell ref="I533:I535"/>
    <mergeCell ref="B528:D528"/>
    <mergeCell ref="J528:L528"/>
    <mergeCell ref="A530:B530"/>
    <mergeCell ref="E530:E532"/>
    <mergeCell ref="F530:F532"/>
    <mergeCell ref="I530:J530"/>
    <mergeCell ref="M519:M521"/>
    <mergeCell ref="N519:N521"/>
    <mergeCell ref="A520:B520"/>
    <mergeCell ref="I520:J520"/>
    <mergeCell ref="A522:A524"/>
    <mergeCell ref="I522:I524"/>
    <mergeCell ref="B517:D517"/>
    <mergeCell ref="J517:L517"/>
    <mergeCell ref="A519:B519"/>
    <mergeCell ref="E519:E521"/>
    <mergeCell ref="F519:F521"/>
    <mergeCell ref="I519:J519"/>
    <mergeCell ref="M508:M510"/>
    <mergeCell ref="N508:N510"/>
    <mergeCell ref="A509:B509"/>
    <mergeCell ref="I509:J509"/>
    <mergeCell ref="A511:A513"/>
    <mergeCell ref="I511:I513"/>
    <mergeCell ref="B506:D506"/>
    <mergeCell ref="J506:L506"/>
    <mergeCell ref="A508:B508"/>
    <mergeCell ref="E508:E510"/>
    <mergeCell ref="F508:F510"/>
    <mergeCell ref="I508:J508"/>
    <mergeCell ref="M497:M499"/>
    <mergeCell ref="N497:N499"/>
    <mergeCell ref="A498:B498"/>
    <mergeCell ref="I498:J498"/>
    <mergeCell ref="A500:A502"/>
    <mergeCell ref="I500:I502"/>
    <mergeCell ref="B495:D495"/>
    <mergeCell ref="J495:L495"/>
    <mergeCell ref="A497:B497"/>
    <mergeCell ref="E497:E499"/>
    <mergeCell ref="F497:F499"/>
    <mergeCell ref="I497:J497"/>
    <mergeCell ref="M486:M488"/>
    <mergeCell ref="N486:N488"/>
    <mergeCell ref="A487:B487"/>
    <mergeCell ref="I487:J487"/>
    <mergeCell ref="A489:A491"/>
    <mergeCell ref="I489:I491"/>
    <mergeCell ref="B484:D484"/>
    <mergeCell ref="J484:L484"/>
    <mergeCell ref="A486:B486"/>
    <mergeCell ref="E486:E488"/>
    <mergeCell ref="F486:F488"/>
    <mergeCell ref="I486:J486"/>
    <mergeCell ref="M475:M477"/>
    <mergeCell ref="N475:N477"/>
    <mergeCell ref="A476:B476"/>
    <mergeCell ref="I476:J476"/>
    <mergeCell ref="A478:A480"/>
    <mergeCell ref="I478:I480"/>
    <mergeCell ref="B473:D473"/>
    <mergeCell ref="J473:L473"/>
    <mergeCell ref="A475:B475"/>
    <mergeCell ref="E475:E477"/>
    <mergeCell ref="F475:F477"/>
    <mergeCell ref="I475:J475"/>
    <mergeCell ref="M464:M466"/>
    <mergeCell ref="N464:N466"/>
    <mergeCell ref="A465:B465"/>
    <mergeCell ref="I465:J465"/>
    <mergeCell ref="A467:A469"/>
    <mergeCell ref="I467:I469"/>
    <mergeCell ref="B462:D462"/>
    <mergeCell ref="J462:L462"/>
    <mergeCell ref="A464:B464"/>
    <mergeCell ref="E464:E466"/>
    <mergeCell ref="F464:F466"/>
    <mergeCell ref="I464:J464"/>
    <mergeCell ref="M453:M455"/>
    <mergeCell ref="N453:N455"/>
    <mergeCell ref="A454:B454"/>
    <mergeCell ref="I454:J454"/>
    <mergeCell ref="A456:A458"/>
    <mergeCell ref="I456:I458"/>
    <mergeCell ref="A445:A447"/>
    <mergeCell ref="B451:D451"/>
    <mergeCell ref="A453:B453"/>
    <mergeCell ref="E453:E455"/>
    <mergeCell ref="F453:F455"/>
    <mergeCell ref="I453:J453"/>
    <mergeCell ref="B407:D407"/>
    <mergeCell ref="J407:L407"/>
    <mergeCell ref="A442:B442"/>
    <mergeCell ref="E442:E444"/>
    <mergeCell ref="F442:F444"/>
    <mergeCell ref="A443:B443"/>
    <mergeCell ref="M398:M400"/>
    <mergeCell ref="N398:N400"/>
    <mergeCell ref="A399:B399"/>
    <mergeCell ref="I399:J399"/>
    <mergeCell ref="A401:A403"/>
    <mergeCell ref="B401:B403"/>
    <mergeCell ref="I401:I403"/>
    <mergeCell ref="B396:D396"/>
    <mergeCell ref="J396:L396"/>
    <mergeCell ref="A398:B398"/>
    <mergeCell ref="E398:E400"/>
    <mergeCell ref="F398:F400"/>
    <mergeCell ref="I398:J398"/>
    <mergeCell ref="M387:M389"/>
    <mergeCell ref="N387:N389"/>
    <mergeCell ref="A388:B388"/>
    <mergeCell ref="I388:J388"/>
    <mergeCell ref="A390:A392"/>
    <mergeCell ref="I390:I392"/>
    <mergeCell ref="B385:D385"/>
    <mergeCell ref="J385:L385"/>
    <mergeCell ref="A387:B387"/>
    <mergeCell ref="E387:E389"/>
    <mergeCell ref="F387:F389"/>
    <mergeCell ref="I387:J387"/>
    <mergeCell ref="M376:M378"/>
    <mergeCell ref="N376:N378"/>
    <mergeCell ref="A377:B377"/>
    <mergeCell ref="I377:J377"/>
    <mergeCell ref="A379:A381"/>
    <mergeCell ref="I379:I381"/>
    <mergeCell ref="B374:D374"/>
    <mergeCell ref="J374:L374"/>
    <mergeCell ref="A376:B376"/>
    <mergeCell ref="E376:E378"/>
    <mergeCell ref="F376:F378"/>
    <mergeCell ref="I376:J376"/>
    <mergeCell ref="M365:M367"/>
    <mergeCell ref="N365:N367"/>
    <mergeCell ref="A366:B366"/>
    <mergeCell ref="I366:J366"/>
    <mergeCell ref="A368:A370"/>
    <mergeCell ref="I368:I370"/>
    <mergeCell ref="B363:D363"/>
    <mergeCell ref="J363:L363"/>
    <mergeCell ref="A365:B365"/>
    <mergeCell ref="E365:E367"/>
    <mergeCell ref="F365:F367"/>
    <mergeCell ref="I365:J365"/>
    <mergeCell ref="M354:M356"/>
    <mergeCell ref="N354:N356"/>
    <mergeCell ref="A355:B355"/>
    <mergeCell ref="I355:J355"/>
    <mergeCell ref="A357:A359"/>
    <mergeCell ref="I357:I359"/>
    <mergeCell ref="B352:D352"/>
    <mergeCell ref="J352:L352"/>
    <mergeCell ref="A354:B354"/>
    <mergeCell ref="E354:E356"/>
    <mergeCell ref="F354:F356"/>
    <mergeCell ref="I354:J354"/>
    <mergeCell ref="M343:M345"/>
    <mergeCell ref="N343:N345"/>
    <mergeCell ref="A344:B344"/>
    <mergeCell ref="I344:J344"/>
    <mergeCell ref="A346:A348"/>
    <mergeCell ref="I346:I348"/>
    <mergeCell ref="B341:D341"/>
    <mergeCell ref="J341:L341"/>
    <mergeCell ref="A343:B343"/>
    <mergeCell ref="E343:E345"/>
    <mergeCell ref="F343:F345"/>
    <mergeCell ref="I343:J343"/>
    <mergeCell ref="M332:M334"/>
    <mergeCell ref="N332:N334"/>
    <mergeCell ref="A333:B333"/>
    <mergeCell ref="I333:J333"/>
    <mergeCell ref="A335:A337"/>
    <mergeCell ref="I335:I337"/>
    <mergeCell ref="B330:D330"/>
    <mergeCell ref="J330:L330"/>
    <mergeCell ref="A332:B332"/>
    <mergeCell ref="E332:E334"/>
    <mergeCell ref="F332:F334"/>
    <mergeCell ref="I332:J332"/>
    <mergeCell ref="M321:M323"/>
    <mergeCell ref="N321:N323"/>
    <mergeCell ref="A322:B322"/>
    <mergeCell ref="I322:J322"/>
    <mergeCell ref="A324:A326"/>
    <mergeCell ref="I324:I326"/>
    <mergeCell ref="B319:D319"/>
    <mergeCell ref="J319:L319"/>
    <mergeCell ref="A321:B321"/>
    <mergeCell ref="E321:E323"/>
    <mergeCell ref="F321:F323"/>
    <mergeCell ref="I321:J321"/>
    <mergeCell ref="M310:M312"/>
    <mergeCell ref="N310:N312"/>
    <mergeCell ref="A311:B311"/>
    <mergeCell ref="I311:J311"/>
    <mergeCell ref="A313:A315"/>
    <mergeCell ref="I313:I315"/>
    <mergeCell ref="B308:D308"/>
    <mergeCell ref="J308:L308"/>
    <mergeCell ref="A310:B310"/>
    <mergeCell ref="E310:E312"/>
    <mergeCell ref="F310:F312"/>
    <mergeCell ref="I310:J310"/>
    <mergeCell ref="M299:M301"/>
    <mergeCell ref="N299:N301"/>
    <mergeCell ref="A300:B300"/>
    <mergeCell ref="I300:J300"/>
    <mergeCell ref="A302:A304"/>
    <mergeCell ref="I302:I304"/>
    <mergeCell ref="B297:D297"/>
    <mergeCell ref="J297:L297"/>
    <mergeCell ref="A299:B299"/>
    <mergeCell ref="E299:E301"/>
    <mergeCell ref="F299:F301"/>
    <mergeCell ref="I299:J299"/>
    <mergeCell ref="M288:M290"/>
    <mergeCell ref="N288:N290"/>
    <mergeCell ref="A289:B289"/>
    <mergeCell ref="I289:J289"/>
    <mergeCell ref="A291:A293"/>
    <mergeCell ref="I291:I293"/>
    <mergeCell ref="B286:D286"/>
    <mergeCell ref="J286:L286"/>
    <mergeCell ref="A288:B288"/>
    <mergeCell ref="E288:E290"/>
    <mergeCell ref="F288:F290"/>
    <mergeCell ref="I288:J288"/>
    <mergeCell ref="M277:M279"/>
    <mergeCell ref="N277:N279"/>
    <mergeCell ref="A278:B278"/>
    <mergeCell ref="I278:J278"/>
    <mergeCell ref="A280:A282"/>
    <mergeCell ref="I280:I282"/>
    <mergeCell ref="B275:D275"/>
    <mergeCell ref="J275:L275"/>
    <mergeCell ref="A277:B277"/>
    <mergeCell ref="E277:E279"/>
    <mergeCell ref="F277:F279"/>
    <mergeCell ref="I277:J277"/>
    <mergeCell ref="M266:M268"/>
    <mergeCell ref="N266:N268"/>
    <mergeCell ref="A267:B267"/>
    <mergeCell ref="I267:J267"/>
    <mergeCell ref="A269:A271"/>
    <mergeCell ref="B269:B271"/>
    <mergeCell ref="I269:I271"/>
    <mergeCell ref="B264:D264"/>
    <mergeCell ref="J264:L264"/>
    <mergeCell ref="A266:B266"/>
    <mergeCell ref="E266:E268"/>
    <mergeCell ref="F266:F268"/>
    <mergeCell ref="I266:J266"/>
    <mergeCell ref="M255:M257"/>
    <mergeCell ref="N255:N257"/>
    <mergeCell ref="A256:B256"/>
    <mergeCell ref="I256:J256"/>
    <mergeCell ref="A258:A260"/>
    <mergeCell ref="I258:I260"/>
    <mergeCell ref="B253:D253"/>
    <mergeCell ref="J253:L253"/>
    <mergeCell ref="A255:B255"/>
    <mergeCell ref="E255:E257"/>
    <mergeCell ref="F255:F257"/>
    <mergeCell ref="I255:J255"/>
    <mergeCell ref="M244:M246"/>
    <mergeCell ref="N244:N246"/>
    <mergeCell ref="A245:B245"/>
    <mergeCell ref="I245:J245"/>
    <mergeCell ref="A247:A249"/>
    <mergeCell ref="I247:I249"/>
    <mergeCell ref="B242:D242"/>
    <mergeCell ref="J242:L242"/>
    <mergeCell ref="A244:B244"/>
    <mergeCell ref="E244:E246"/>
    <mergeCell ref="F244:F246"/>
    <mergeCell ref="I244:J244"/>
    <mergeCell ref="M233:M235"/>
    <mergeCell ref="N233:N235"/>
    <mergeCell ref="A234:B234"/>
    <mergeCell ref="I234:J234"/>
    <mergeCell ref="A236:A238"/>
    <mergeCell ref="I236:I238"/>
    <mergeCell ref="B231:D231"/>
    <mergeCell ref="J231:L231"/>
    <mergeCell ref="A233:B233"/>
    <mergeCell ref="E233:E235"/>
    <mergeCell ref="F233:F235"/>
    <mergeCell ref="I233:J233"/>
    <mergeCell ref="M222:M224"/>
    <mergeCell ref="N222:N224"/>
    <mergeCell ref="A223:B223"/>
    <mergeCell ref="I223:J223"/>
    <mergeCell ref="A225:A227"/>
    <mergeCell ref="I225:I227"/>
    <mergeCell ref="B220:D220"/>
    <mergeCell ref="J220:L220"/>
    <mergeCell ref="A222:B222"/>
    <mergeCell ref="E222:E224"/>
    <mergeCell ref="F222:F224"/>
    <mergeCell ref="I222:J222"/>
    <mergeCell ref="M211:M213"/>
    <mergeCell ref="N211:N213"/>
    <mergeCell ref="A212:B212"/>
    <mergeCell ref="I212:J212"/>
    <mergeCell ref="A214:A216"/>
    <mergeCell ref="I214:I216"/>
    <mergeCell ref="B209:D209"/>
    <mergeCell ref="J209:L209"/>
    <mergeCell ref="A211:B211"/>
    <mergeCell ref="E211:E213"/>
    <mergeCell ref="F211:F213"/>
    <mergeCell ref="I211:J211"/>
    <mergeCell ref="M200:M202"/>
    <mergeCell ref="N200:N202"/>
    <mergeCell ref="A201:B201"/>
    <mergeCell ref="I201:J201"/>
    <mergeCell ref="A203:A205"/>
    <mergeCell ref="I203:I205"/>
    <mergeCell ref="B198:D198"/>
    <mergeCell ref="J198:L198"/>
    <mergeCell ref="A200:B200"/>
    <mergeCell ref="E200:E202"/>
    <mergeCell ref="F200:F202"/>
    <mergeCell ref="I200:J200"/>
    <mergeCell ref="M189:M191"/>
    <mergeCell ref="N189:N191"/>
    <mergeCell ref="A190:B190"/>
    <mergeCell ref="I190:J190"/>
    <mergeCell ref="A192:A194"/>
    <mergeCell ref="I192:I194"/>
    <mergeCell ref="B187:D187"/>
    <mergeCell ref="J187:L187"/>
    <mergeCell ref="A189:B189"/>
    <mergeCell ref="E189:E191"/>
    <mergeCell ref="F189:F191"/>
    <mergeCell ref="I189:J189"/>
    <mergeCell ref="M178:M180"/>
    <mergeCell ref="N178:N180"/>
    <mergeCell ref="A179:B179"/>
    <mergeCell ref="I179:J179"/>
    <mergeCell ref="A181:A183"/>
    <mergeCell ref="I181:I183"/>
    <mergeCell ref="B176:D176"/>
    <mergeCell ref="J176:L176"/>
    <mergeCell ref="A178:B178"/>
    <mergeCell ref="E178:E180"/>
    <mergeCell ref="F178:F180"/>
    <mergeCell ref="I178:J178"/>
    <mergeCell ref="M167:M169"/>
    <mergeCell ref="N167:N169"/>
    <mergeCell ref="A168:B168"/>
    <mergeCell ref="I168:J168"/>
    <mergeCell ref="A170:A172"/>
    <mergeCell ref="I170:I172"/>
    <mergeCell ref="B165:D165"/>
    <mergeCell ref="J165:L165"/>
    <mergeCell ref="A167:B167"/>
    <mergeCell ref="E167:E169"/>
    <mergeCell ref="F167:F169"/>
    <mergeCell ref="I167:J167"/>
    <mergeCell ref="M156:M158"/>
    <mergeCell ref="N156:N158"/>
    <mergeCell ref="A157:B157"/>
    <mergeCell ref="I157:J157"/>
    <mergeCell ref="A159:A161"/>
    <mergeCell ref="I159:I161"/>
    <mergeCell ref="B154:D154"/>
    <mergeCell ref="J154:L154"/>
    <mergeCell ref="A156:B156"/>
    <mergeCell ref="E156:E158"/>
    <mergeCell ref="F156:F158"/>
    <mergeCell ref="I156:J156"/>
    <mergeCell ref="M145:M147"/>
    <mergeCell ref="N145:N147"/>
    <mergeCell ref="A146:B146"/>
    <mergeCell ref="I146:J146"/>
    <mergeCell ref="A148:A150"/>
    <mergeCell ref="I148:I150"/>
    <mergeCell ref="B143:D143"/>
    <mergeCell ref="J143:L143"/>
    <mergeCell ref="A145:B145"/>
    <mergeCell ref="E145:E147"/>
    <mergeCell ref="F145:F147"/>
    <mergeCell ref="I145:J145"/>
    <mergeCell ref="M134:M136"/>
    <mergeCell ref="N134:N136"/>
    <mergeCell ref="A135:B135"/>
    <mergeCell ref="I135:J135"/>
    <mergeCell ref="A137:A139"/>
    <mergeCell ref="I137:I139"/>
    <mergeCell ref="B132:D132"/>
    <mergeCell ref="J132:L132"/>
    <mergeCell ref="A134:B134"/>
    <mergeCell ref="E134:E136"/>
    <mergeCell ref="F134:F136"/>
    <mergeCell ref="I134:J134"/>
    <mergeCell ref="M123:M125"/>
    <mergeCell ref="N123:N125"/>
    <mergeCell ref="A124:B124"/>
    <mergeCell ref="I124:J124"/>
    <mergeCell ref="A126:A128"/>
    <mergeCell ref="I126:I128"/>
    <mergeCell ref="B121:D121"/>
    <mergeCell ref="J121:L121"/>
    <mergeCell ref="A123:B123"/>
    <mergeCell ref="E123:E125"/>
    <mergeCell ref="F123:F125"/>
    <mergeCell ref="I123:J123"/>
    <mergeCell ref="M112:M114"/>
    <mergeCell ref="N112:N114"/>
    <mergeCell ref="A113:B113"/>
    <mergeCell ref="I113:J113"/>
    <mergeCell ref="A115:A117"/>
    <mergeCell ref="I115:I117"/>
    <mergeCell ref="B110:D110"/>
    <mergeCell ref="J110:L110"/>
    <mergeCell ref="A112:B112"/>
    <mergeCell ref="E112:E114"/>
    <mergeCell ref="F112:F114"/>
    <mergeCell ref="I112:J112"/>
    <mergeCell ref="M101:M103"/>
    <mergeCell ref="N101:N103"/>
    <mergeCell ref="A102:B102"/>
    <mergeCell ref="I102:J102"/>
    <mergeCell ref="A104:A106"/>
    <mergeCell ref="I104:I106"/>
    <mergeCell ref="B99:D99"/>
    <mergeCell ref="J99:L99"/>
    <mergeCell ref="A101:B101"/>
    <mergeCell ref="E101:E103"/>
    <mergeCell ref="F101:F103"/>
    <mergeCell ref="I101:J101"/>
    <mergeCell ref="M90:M92"/>
    <mergeCell ref="N90:N92"/>
    <mergeCell ref="A91:B91"/>
    <mergeCell ref="I91:J91"/>
    <mergeCell ref="A93:A95"/>
    <mergeCell ref="I93:I95"/>
    <mergeCell ref="B88:D88"/>
    <mergeCell ref="J88:L88"/>
    <mergeCell ref="A90:B90"/>
    <mergeCell ref="E90:E92"/>
    <mergeCell ref="F90:F92"/>
    <mergeCell ref="I90:J90"/>
    <mergeCell ref="M79:M81"/>
    <mergeCell ref="N79:N81"/>
    <mergeCell ref="A80:B80"/>
    <mergeCell ref="I80:J80"/>
    <mergeCell ref="A82:A84"/>
    <mergeCell ref="I82:I84"/>
    <mergeCell ref="B77:D77"/>
    <mergeCell ref="J77:L77"/>
    <mergeCell ref="A79:B79"/>
    <mergeCell ref="E79:E81"/>
    <mergeCell ref="F79:F81"/>
    <mergeCell ref="I79:J79"/>
    <mergeCell ref="M68:M70"/>
    <mergeCell ref="N68:N70"/>
    <mergeCell ref="A69:B69"/>
    <mergeCell ref="I69:J69"/>
    <mergeCell ref="A71:A73"/>
    <mergeCell ref="I71:I73"/>
    <mergeCell ref="B66:D66"/>
    <mergeCell ref="J66:L66"/>
    <mergeCell ref="A68:B68"/>
    <mergeCell ref="E68:E70"/>
    <mergeCell ref="F68:F70"/>
    <mergeCell ref="I68:J68"/>
    <mergeCell ref="M57:M59"/>
    <mergeCell ref="N57:N59"/>
    <mergeCell ref="A58:B58"/>
    <mergeCell ref="I58:J58"/>
    <mergeCell ref="A60:A62"/>
    <mergeCell ref="I60:I62"/>
    <mergeCell ref="B55:D55"/>
    <mergeCell ref="J55:L55"/>
    <mergeCell ref="A57:B57"/>
    <mergeCell ref="E57:E59"/>
    <mergeCell ref="F57:F59"/>
    <mergeCell ref="I57:J57"/>
    <mergeCell ref="M46:M48"/>
    <mergeCell ref="N46:N48"/>
    <mergeCell ref="A47:B47"/>
    <mergeCell ref="I47:J47"/>
    <mergeCell ref="A49:A51"/>
    <mergeCell ref="I49:I51"/>
    <mergeCell ref="B44:D44"/>
    <mergeCell ref="J44:L44"/>
    <mergeCell ref="A46:B46"/>
    <mergeCell ref="E46:E48"/>
    <mergeCell ref="F46:F48"/>
    <mergeCell ref="I46:J46"/>
    <mergeCell ref="M35:M37"/>
    <mergeCell ref="N35:N37"/>
    <mergeCell ref="A36:B36"/>
    <mergeCell ref="I36:J36"/>
    <mergeCell ref="A38:A40"/>
    <mergeCell ref="I38:I40"/>
    <mergeCell ref="B33:D33"/>
    <mergeCell ref="J33:L33"/>
    <mergeCell ref="A35:B35"/>
    <mergeCell ref="E35:E37"/>
    <mergeCell ref="F35:F37"/>
    <mergeCell ref="I35:J35"/>
    <mergeCell ref="M24:M26"/>
    <mergeCell ref="N24:N26"/>
    <mergeCell ref="A25:B25"/>
    <mergeCell ref="I25:J25"/>
    <mergeCell ref="A27:A29"/>
    <mergeCell ref="I27:I29"/>
    <mergeCell ref="J27:J29"/>
    <mergeCell ref="B22:D22"/>
    <mergeCell ref="J22:L22"/>
    <mergeCell ref="A24:B24"/>
    <mergeCell ref="E24:E26"/>
    <mergeCell ref="F24:F26"/>
    <mergeCell ref="I24:J24"/>
    <mergeCell ref="M13:M15"/>
    <mergeCell ref="N13:N15"/>
    <mergeCell ref="A14:B14"/>
    <mergeCell ref="I14:J14"/>
    <mergeCell ref="A16:A18"/>
    <mergeCell ref="I16:I18"/>
    <mergeCell ref="M2:M4"/>
    <mergeCell ref="N2:N4"/>
    <mergeCell ref="A3:B3"/>
    <mergeCell ref="I3:J3"/>
    <mergeCell ref="A5:A7"/>
    <mergeCell ref="I5:I7"/>
    <mergeCell ref="B11:D11"/>
    <mergeCell ref="J11:L11"/>
    <mergeCell ref="A13:B13"/>
    <mergeCell ref="E13:E15"/>
    <mergeCell ref="F13:F15"/>
    <mergeCell ref="I13:J13"/>
    <mergeCell ref="A2:B2"/>
    <mergeCell ref="E2:E4"/>
    <mergeCell ref="F2:F4"/>
    <mergeCell ref="I2:J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C196"/>
  <sheetViews>
    <sheetView topLeftCell="B1" zoomScale="85" zoomScaleNormal="85" workbookViewId="0">
      <pane ySplit="3" topLeftCell="A100" activePane="bottomLeft" state="frozen"/>
      <selection activeCell="L3" sqref="L3"/>
      <selection pane="bottomLeft" activeCell="L3" sqref="L3"/>
    </sheetView>
  </sheetViews>
  <sheetFormatPr defaultRowHeight="15" x14ac:dyDescent="0.25"/>
  <cols>
    <col min="2" max="2" width="9.140625" style="264"/>
    <col min="4" max="5" width="9.140625" style="264"/>
    <col min="7" max="7" width="9.140625" style="264"/>
    <col min="9" max="9" width="9.140625" style="264"/>
    <col min="11" max="11" width="9.140625" style="264"/>
    <col min="15" max="15" width="9.140625" style="264"/>
    <col min="17" max="17" width="9.140625" style="264"/>
    <col min="19" max="19" width="9.140625" style="264"/>
    <col min="21" max="21" width="9.140625" style="264"/>
    <col min="23" max="23" width="9.140625" style="264"/>
    <col min="26" max="26" width="9.140625" style="262"/>
  </cols>
  <sheetData>
    <row r="1" spans="1:81" s="46" customFormat="1" ht="32.25" thickBot="1" x14ac:dyDescent="0.3">
      <c r="A1" s="473" t="s">
        <v>211</v>
      </c>
      <c r="B1" s="474"/>
      <c r="C1" s="475"/>
      <c r="D1" s="474"/>
      <c r="E1" s="474"/>
      <c r="F1" s="475"/>
      <c r="G1" s="474"/>
      <c r="H1" s="475"/>
      <c r="I1" s="474"/>
      <c r="J1" s="475"/>
      <c r="K1" s="474"/>
      <c r="L1" s="475"/>
      <c r="M1" s="475"/>
      <c r="N1" s="475"/>
      <c r="O1" s="474"/>
      <c r="P1" s="475"/>
      <c r="Q1" s="474"/>
      <c r="R1" s="475"/>
      <c r="S1" s="474"/>
      <c r="T1" s="475"/>
      <c r="U1" s="474"/>
      <c r="V1" s="475"/>
      <c r="W1" s="474"/>
      <c r="X1" s="475"/>
      <c r="Y1" s="476"/>
      <c r="Z1" s="422"/>
    </row>
    <row r="2" spans="1:81" s="46" customFormat="1" ht="29.25" thickBot="1" x14ac:dyDescent="0.3">
      <c r="A2" s="196"/>
      <c r="B2" s="197"/>
      <c r="C2" s="198"/>
      <c r="D2" s="197"/>
      <c r="E2" s="330"/>
      <c r="F2" s="199" t="s">
        <v>147</v>
      </c>
      <c r="G2" s="197"/>
      <c r="H2" s="200"/>
      <c r="I2" s="477" t="s">
        <v>148</v>
      </c>
      <c r="J2" s="477"/>
      <c r="K2" s="477"/>
      <c r="L2" s="478">
        <v>64</v>
      </c>
      <c r="M2" s="478"/>
      <c r="N2" s="201"/>
      <c r="O2" s="202"/>
      <c r="P2" s="203"/>
      <c r="Q2" s="202"/>
      <c r="R2" s="479" t="s">
        <v>66</v>
      </c>
      <c r="S2" s="479"/>
      <c r="T2" s="480">
        <v>804</v>
      </c>
      <c r="U2" s="481"/>
      <c r="V2" s="198"/>
      <c r="W2" s="197"/>
      <c r="X2" s="204"/>
      <c r="Y2" s="205"/>
      <c r="Z2" s="423"/>
    </row>
    <row r="3" spans="1:81" s="46" customFormat="1" ht="57.75" x14ac:dyDescent="0.25">
      <c r="A3" s="265" t="s">
        <v>66</v>
      </c>
      <c r="B3" s="266" t="s">
        <v>149</v>
      </c>
      <c r="C3" s="267" t="s">
        <v>148</v>
      </c>
      <c r="D3" s="268" t="s">
        <v>150</v>
      </c>
      <c r="E3" s="268" t="s">
        <v>151</v>
      </c>
      <c r="F3" s="267" t="s">
        <v>148</v>
      </c>
      <c r="G3" s="268" t="s">
        <v>152</v>
      </c>
      <c r="H3" s="267" t="s">
        <v>148</v>
      </c>
      <c r="I3" s="268" t="s">
        <v>99</v>
      </c>
      <c r="J3" s="267" t="s">
        <v>148</v>
      </c>
      <c r="K3" s="268" t="s">
        <v>24</v>
      </c>
      <c r="L3" s="267" t="s">
        <v>148</v>
      </c>
      <c r="M3" s="269" t="s">
        <v>102</v>
      </c>
      <c r="N3" s="270" t="s">
        <v>66</v>
      </c>
      <c r="O3" s="268" t="s">
        <v>24</v>
      </c>
      <c r="P3" s="267" t="s">
        <v>148</v>
      </c>
      <c r="Q3" s="268" t="s">
        <v>99</v>
      </c>
      <c r="R3" s="267" t="s">
        <v>148</v>
      </c>
      <c r="S3" s="268" t="s">
        <v>153</v>
      </c>
      <c r="T3" s="267" t="s">
        <v>148</v>
      </c>
      <c r="U3" s="268" t="s">
        <v>27</v>
      </c>
      <c r="V3" s="267" t="s">
        <v>148</v>
      </c>
      <c r="W3" s="266" t="s">
        <v>154</v>
      </c>
      <c r="X3" s="270" t="s">
        <v>66</v>
      </c>
      <c r="Y3" s="271" t="s">
        <v>102</v>
      </c>
      <c r="Z3" s="424"/>
      <c r="AB3" s="46" t="s">
        <v>66</v>
      </c>
      <c r="AC3" s="46" t="s">
        <v>27</v>
      </c>
      <c r="AD3" s="46" t="s">
        <v>73</v>
      </c>
      <c r="AE3" s="46" t="s">
        <v>74</v>
      </c>
      <c r="AF3" s="46" t="s">
        <v>75</v>
      </c>
      <c r="AG3" s="46" t="s">
        <v>76</v>
      </c>
      <c r="AH3" s="46" t="s">
        <v>83</v>
      </c>
      <c r="AI3" s="46" t="s">
        <v>84</v>
      </c>
      <c r="AJ3" s="46" t="s">
        <v>85</v>
      </c>
      <c r="AK3" s="46" t="s">
        <v>86</v>
      </c>
      <c r="AL3" s="46" t="s">
        <v>87</v>
      </c>
      <c r="AM3" s="46" t="s">
        <v>88</v>
      </c>
      <c r="AN3" s="46" t="s">
        <v>89</v>
      </c>
      <c r="AO3" s="46" t="s">
        <v>90</v>
      </c>
      <c r="AP3" s="46" t="s">
        <v>91</v>
      </c>
      <c r="AQ3" s="46" t="s">
        <v>92</v>
      </c>
      <c r="AR3" s="46" t="s">
        <v>93</v>
      </c>
      <c r="AS3" s="46" t="s">
        <v>94</v>
      </c>
      <c r="AT3" s="46" t="s">
        <v>95</v>
      </c>
      <c r="AU3" s="46" t="s">
        <v>96</v>
      </c>
      <c r="AV3" s="46" t="s">
        <v>97</v>
      </c>
      <c r="AW3" s="46" t="s">
        <v>98</v>
      </c>
      <c r="AX3" s="46" t="s">
        <v>99</v>
      </c>
      <c r="AY3" s="46" t="s">
        <v>100</v>
      </c>
      <c r="AZ3" s="46" t="s">
        <v>101</v>
      </c>
      <c r="BA3" s="46" t="s">
        <v>24</v>
      </c>
      <c r="BB3" s="46" t="s">
        <v>102</v>
      </c>
      <c r="BC3" s="46" t="s">
        <v>66</v>
      </c>
      <c r="BD3" s="46" t="s">
        <v>24</v>
      </c>
      <c r="BE3" s="46" t="s">
        <v>101</v>
      </c>
      <c r="BF3" s="46" t="s">
        <v>100</v>
      </c>
      <c r="BG3" s="46" t="s">
        <v>99</v>
      </c>
      <c r="BH3" s="46" t="s">
        <v>98</v>
      </c>
      <c r="BI3" s="46" t="s">
        <v>97</v>
      </c>
      <c r="BJ3" s="46" t="s">
        <v>96</v>
      </c>
      <c r="BK3" s="46" t="s">
        <v>95</v>
      </c>
      <c r="BL3" s="46" t="s">
        <v>94</v>
      </c>
      <c r="BM3" s="46" t="s">
        <v>93</v>
      </c>
      <c r="BN3" s="46" t="s">
        <v>92</v>
      </c>
      <c r="BO3" s="46" t="s">
        <v>91</v>
      </c>
      <c r="BP3" s="46" t="s">
        <v>90</v>
      </c>
      <c r="BQ3" s="46" t="s">
        <v>89</v>
      </c>
      <c r="BR3" s="46" t="s">
        <v>88</v>
      </c>
      <c r="BS3" s="46" t="s">
        <v>87</v>
      </c>
      <c r="BT3" s="46" t="s">
        <v>86</v>
      </c>
      <c r="BU3" s="46" t="s">
        <v>85</v>
      </c>
      <c r="BV3" s="46" t="s">
        <v>84</v>
      </c>
      <c r="BW3" s="46" t="s">
        <v>83</v>
      </c>
      <c r="BX3" s="46" t="s">
        <v>76</v>
      </c>
      <c r="BY3" s="46" t="s">
        <v>75</v>
      </c>
      <c r="BZ3" s="46" t="s">
        <v>74</v>
      </c>
      <c r="CA3" s="46" t="s">
        <v>73</v>
      </c>
      <c r="CB3" s="46" t="s">
        <v>27</v>
      </c>
      <c r="CC3" s="46" t="s">
        <v>102</v>
      </c>
    </row>
    <row r="4" spans="1:81" s="1" customFormat="1" ht="24" customHeight="1" x14ac:dyDescent="0.25">
      <c r="A4" s="332">
        <v>810</v>
      </c>
      <c r="B4" s="273">
        <v>0.3298611111111111</v>
      </c>
      <c r="C4" s="272">
        <v>16</v>
      </c>
      <c r="D4" s="274" t="s">
        <v>169</v>
      </c>
      <c r="E4" s="275" t="s">
        <v>166</v>
      </c>
      <c r="F4" s="272"/>
      <c r="G4" s="331"/>
      <c r="H4" s="272"/>
      <c r="I4" s="273"/>
      <c r="J4" s="272"/>
      <c r="K4" s="273"/>
      <c r="L4" s="272"/>
      <c r="M4" s="272"/>
      <c r="N4" s="332">
        <v>810</v>
      </c>
      <c r="O4" s="273"/>
      <c r="P4" s="272"/>
      <c r="Q4" s="273"/>
      <c r="R4" s="272"/>
      <c r="S4" s="331"/>
      <c r="T4" s="272"/>
      <c r="U4" s="273">
        <v>0.3461805555555556</v>
      </c>
      <c r="V4" s="272">
        <v>16</v>
      </c>
      <c r="W4" s="273"/>
      <c r="X4" s="332">
        <v>810</v>
      </c>
      <c r="Y4" s="272" t="s">
        <v>114</v>
      </c>
      <c r="Z4" s="398"/>
      <c r="AB4" s="1">
        <v>810</v>
      </c>
      <c r="AC4" s="111" t="s">
        <v>127</v>
      </c>
      <c r="AD4" s="111"/>
      <c r="AE4" s="111"/>
      <c r="AF4" s="111"/>
      <c r="AG4" s="111" t="s">
        <v>133</v>
      </c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C4" s="1">
        <v>810</v>
      </c>
      <c r="BD4" s="111"/>
      <c r="BE4" s="111" t="s">
        <v>143</v>
      </c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  <c r="BW4" s="111">
        <v>0.33333333333333331</v>
      </c>
      <c r="BX4" s="111">
        <v>0.33601851851851849</v>
      </c>
      <c r="BY4" s="111">
        <v>0.3392708333333333</v>
      </c>
      <c r="BZ4" s="111">
        <v>0.3414699074074074</v>
      </c>
      <c r="CA4" s="111">
        <v>0.34373842592592596</v>
      </c>
      <c r="CB4" s="111">
        <v>0.3461805555555556</v>
      </c>
      <c r="CC4" s="1" t="s">
        <v>114</v>
      </c>
    </row>
    <row r="5" spans="1:81" s="1" customFormat="1" ht="24" customHeight="1" x14ac:dyDescent="0.25">
      <c r="A5" s="332">
        <v>801</v>
      </c>
      <c r="B5" s="273">
        <v>0.2986111111111111</v>
      </c>
      <c r="C5" s="272">
        <v>2</v>
      </c>
      <c r="D5" s="276" t="s">
        <v>156</v>
      </c>
      <c r="E5" s="275" t="s">
        <v>158</v>
      </c>
      <c r="F5" s="272"/>
      <c r="G5" s="331"/>
      <c r="H5" s="272"/>
      <c r="I5" s="273"/>
      <c r="J5" s="272"/>
      <c r="K5" s="273"/>
      <c r="L5" s="272"/>
      <c r="M5" s="272"/>
      <c r="N5" s="332">
        <v>801</v>
      </c>
      <c r="O5" s="277" t="s">
        <v>140</v>
      </c>
      <c r="P5" s="272"/>
      <c r="Q5" s="273">
        <v>0.30902777777777779</v>
      </c>
      <c r="R5" s="272">
        <v>2</v>
      </c>
      <c r="S5" s="331">
        <v>0.3198726851851853</v>
      </c>
      <c r="T5" s="272">
        <v>2</v>
      </c>
      <c r="U5" s="273">
        <v>0.35644675925925934</v>
      </c>
      <c r="V5" s="272">
        <v>2</v>
      </c>
      <c r="W5" s="273"/>
      <c r="X5" s="332">
        <v>801</v>
      </c>
      <c r="Y5" s="272" t="s">
        <v>115</v>
      </c>
      <c r="Z5" s="398"/>
      <c r="AB5" s="1">
        <v>801</v>
      </c>
      <c r="AC5" s="111" t="s">
        <v>128</v>
      </c>
      <c r="AD5" s="111"/>
      <c r="AE5" s="111"/>
      <c r="AF5" s="111">
        <v>0.2986111111111111</v>
      </c>
      <c r="AG5" s="111" t="s">
        <v>134</v>
      </c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C5" s="1">
        <v>801</v>
      </c>
      <c r="BD5" s="111" t="s">
        <v>140</v>
      </c>
      <c r="BE5" s="111"/>
      <c r="BF5" s="111"/>
      <c r="BG5" s="111">
        <v>0.30902777777777779</v>
      </c>
      <c r="BH5" s="111">
        <v>0.31210648148148151</v>
      </c>
      <c r="BI5" s="111">
        <v>0.3146990740740741</v>
      </c>
      <c r="BJ5" s="111">
        <v>0.31740740740740747</v>
      </c>
      <c r="BK5" s="111">
        <v>0.3198726851851853</v>
      </c>
      <c r="BL5" s="111">
        <v>0.32224537037037049</v>
      </c>
      <c r="BM5" s="111">
        <v>0.3239004629629631</v>
      </c>
      <c r="BN5" s="111">
        <v>0.32614583333333347</v>
      </c>
      <c r="BO5" s="111">
        <v>0.32800925925925939</v>
      </c>
      <c r="BP5" s="111">
        <v>0.32993055555555573</v>
      </c>
      <c r="BQ5" s="111">
        <v>0.33333333333333331</v>
      </c>
      <c r="BR5" s="111">
        <v>0.33515046296296297</v>
      </c>
      <c r="BS5" s="111">
        <v>0.33689814814814817</v>
      </c>
      <c r="BT5" s="111">
        <v>0.33888888888888891</v>
      </c>
      <c r="BU5" s="111">
        <v>0.3411689814814815</v>
      </c>
      <c r="BV5" s="111">
        <v>0.34377314814814819</v>
      </c>
      <c r="BW5" s="111">
        <v>0.3461921296296297</v>
      </c>
      <c r="BX5" s="111">
        <v>0.34835648148148157</v>
      </c>
      <c r="BY5" s="111">
        <v>0.35105324074074085</v>
      </c>
      <c r="BZ5" s="111">
        <v>0.35281250000000008</v>
      </c>
      <c r="CA5" s="111">
        <v>0.35457175925925932</v>
      </c>
      <c r="CB5" s="111">
        <v>0.35644675925925934</v>
      </c>
      <c r="CC5" s="1" t="s">
        <v>115</v>
      </c>
    </row>
    <row r="6" spans="1:81" s="1" customFormat="1" ht="24" customHeight="1" x14ac:dyDescent="0.25">
      <c r="A6" s="332">
        <v>802</v>
      </c>
      <c r="B6" s="273">
        <v>0.30555555555555552</v>
      </c>
      <c r="C6" s="272">
        <v>4</v>
      </c>
      <c r="D6" s="279" t="s">
        <v>157</v>
      </c>
      <c r="E6" s="275" t="s">
        <v>159</v>
      </c>
      <c r="F6" s="272"/>
      <c r="G6" s="331"/>
      <c r="H6" s="272"/>
      <c r="I6" s="273"/>
      <c r="J6" s="272"/>
      <c r="K6" s="273"/>
      <c r="L6" s="272"/>
      <c r="M6" s="272"/>
      <c r="N6" s="332">
        <v>802</v>
      </c>
      <c r="O6" s="277" t="s">
        <v>141</v>
      </c>
      <c r="P6" s="272"/>
      <c r="Q6" s="273">
        <v>0.31597222222222221</v>
      </c>
      <c r="R6" s="272">
        <v>4</v>
      </c>
      <c r="S6" s="331">
        <v>0.32681712962962972</v>
      </c>
      <c r="T6" s="272">
        <v>4</v>
      </c>
      <c r="U6" s="280" t="s">
        <v>155</v>
      </c>
      <c r="V6" s="272">
        <v>4</v>
      </c>
      <c r="W6" s="273"/>
      <c r="X6" s="332">
        <v>802</v>
      </c>
      <c r="Y6" s="281" t="s">
        <v>144</v>
      </c>
      <c r="Z6" s="398"/>
      <c r="AB6" s="1">
        <v>802</v>
      </c>
      <c r="AC6" s="111" t="s">
        <v>72</v>
      </c>
      <c r="AD6" s="111"/>
      <c r="AE6" s="111"/>
      <c r="AF6" s="111">
        <v>0.30555555555555552</v>
      </c>
      <c r="AG6" s="111" t="s">
        <v>135</v>
      </c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BC6" s="1">
        <v>802</v>
      </c>
      <c r="BD6" s="111" t="s">
        <v>141</v>
      </c>
      <c r="BE6" s="111"/>
      <c r="BF6" s="111"/>
      <c r="BG6" s="111">
        <v>0.31597222222222221</v>
      </c>
      <c r="BH6" s="111">
        <v>0.31905092592592593</v>
      </c>
      <c r="BI6" s="111">
        <v>0.32164351851851852</v>
      </c>
      <c r="BJ6" s="111">
        <v>0.32435185185185189</v>
      </c>
      <c r="BK6" s="111">
        <v>0.32681712962962972</v>
      </c>
      <c r="BL6" s="111">
        <v>0.32918981481481491</v>
      </c>
      <c r="CC6" s="1" t="s">
        <v>144</v>
      </c>
    </row>
    <row r="7" spans="1:81" s="1" customFormat="1" ht="24" customHeight="1" x14ac:dyDescent="0.25">
      <c r="A7" s="332">
        <v>803</v>
      </c>
      <c r="B7" s="273">
        <v>0.30555555555555558</v>
      </c>
      <c r="C7" s="272">
        <v>3</v>
      </c>
      <c r="D7" s="279" t="s">
        <v>157</v>
      </c>
      <c r="E7" s="275" t="s">
        <v>160</v>
      </c>
      <c r="F7" s="272"/>
      <c r="G7" s="331"/>
      <c r="H7" s="272"/>
      <c r="I7" s="273"/>
      <c r="J7" s="272"/>
      <c r="K7" s="273"/>
      <c r="L7" s="272"/>
      <c r="M7" s="272"/>
      <c r="N7" s="332">
        <v>803</v>
      </c>
      <c r="O7" s="277" t="s">
        <v>142</v>
      </c>
      <c r="P7" s="272"/>
      <c r="Q7" s="273">
        <v>0.31944444444444448</v>
      </c>
      <c r="R7" s="272">
        <v>3</v>
      </c>
      <c r="S7" s="331">
        <v>0.33028935185185199</v>
      </c>
      <c r="T7" s="272">
        <v>3</v>
      </c>
      <c r="U7" s="273">
        <v>0.36479166666666674</v>
      </c>
      <c r="V7" s="272">
        <v>3</v>
      </c>
      <c r="W7" s="273"/>
      <c r="X7" s="332">
        <v>803</v>
      </c>
      <c r="Y7" s="272" t="s">
        <v>114</v>
      </c>
      <c r="Z7" s="398"/>
      <c r="AB7" s="1">
        <v>803</v>
      </c>
      <c r="AC7" s="111" t="s">
        <v>72</v>
      </c>
      <c r="AD7" s="111"/>
      <c r="AE7" s="111"/>
      <c r="AF7" s="111">
        <v>0.30555555555555558</v>
      </c>
      <c r="AG7" s="111" t="s">
        <v>135</v>
      </c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C7" s="1">
        <v>803</v>
      </c>
      <c r="BD7" s="111" t="s">
        <v>142</v>
      </c>
      <c r="BE7" s="111"/>
      <c r="BF7" s="111"/>
      <c r="BG7" s="111">
        <v>0.31944444444444448</v>
      </c>
      <c r="BH7" s="111">
        <v>0.3225231481481482</v>
      </c>
      <c r="BI7" s="111">
        <v>0.32511574074074079</v>
      </c>
      <c r="BJ7" s="111">
        <v>0.32782407407407416</v>
      </c>
      <c r="BK7" s="111">
        <v>0.33028935185185199</v>
      </c>
      <c r="BL7" s="111">
        <v>0.33333333333333331</v>
      </c>
      <c r="BM7" s="111">
        <v>0.33498842592592593</v>
      </c>
      <c r="BN7" s="111">
        <v>0.3372337962962963</v>
      </c>
      <c r="BO7" s="111">
        <v>0.33909722222222222</v>
      </c>
      <c r="BP7" s="111">
        <v>0.34101851851851855</v>
      </c>
      <c r="BQ7" s="111">
        <v>0.34351851851851856</v>
      </c>
      <c r="BR7" s="111">
        <v>0.34504629629629635</v>
      </c>
      <c r="BS7" s="111">
        <v>0.34648148148148156</v>
      </c>
      <c r="BT7" s="111">
        <v>0.34814814814814821</v>
      </c>
      <c r="BU7" s="111">
        <v>0.35024305555555563</v>
      </c>
      <c r="BV7" s="111">
        <v>0.35231481481481486</v>
      </c>
      <c r="BW7" s="111">
        <v>0.35453703703703709</v>
      </c>
      <c r="BX7" s="111">
        <v>0.35670138888888897</v>
      </c>
      <c r="BY7" s="111">
        <v>0.35939814814814824</v>
      </c>
      <c r="BZ7" s="111">
        <v>0.36115740740740748</v>
      </c>
      <c r="CA7" s="111">
        <v>0.36291666666666672</v>
      </c>
      <c r="CB7" s="111">
        <v>0.36479166666666674</v>
      </c>
      <c r="CC7" s="1" t="s">
        <v>114</v>
      </c>
    </row>
    <row r="8" spans="1:81" s="1" customFormat="1" ht="24" customHeight="1" x14ac:dyDescent="0.25">
      <c r="A8" s="332">
        <v>804</v>
      </c>
      <c r="B8" s="329">
        <v>0.3125</v>
      </c>
      <c r="C8" s="272">
        <v>9</v>
      </c>
      <c r="D8" s="279" t="s">
        <v>157</v>
      </c>
      <c r="E8" s="275" t="s">
        <v>161</v>
      </c>
      <c r="F8" s="272"/>
      <c r="G8" s="331"/>
      <c r="H8" s="272"/>
      <c r="I8" s="273"/>
      <c r="J8" s="272"/>
      <c r="K8" s="273"/>
      <c r="L8" s="272"/>
      <c r="M8" s="272"/>
      <c r="N8" s="332">
        <v>804</v>
      </c>
      <c r="O8" s="277" t="s">
        <v>145</v>
      </c>
      <c r="P8" s="272"/>
      <c r="Q8" s="273">
        <v>0.3263888888888889</v>
      </c>
      <c r="R8" s="272">
        <v>9</v>
      </c>
      <c r="S8" s="331">
        <v>0.33723379629629641</v>
      </c>
      <c r="T8" s="272">
        <v>9</v>
      </c>
      <c r="U8" s="273">
        <v>0.36892361111111116</v>
      </c>
      <c r="V8" s="272">
        <v>9</v>
      </c>
      <c r="W8" s="273"/>
      <c r="X8" s="332">
        <v>804</v>
      </c>
      <c r="Y8" s="272" t="s">
        <v>115</v>
      </c>
      <c r="Z8" s="398"/>
      <c r="AB8" s="1">
        <v>804</v>
      </c>
      <c r="AC8" s="111" t="s">
        <v>72</v>
      </c>
      <c r="AD8" s="111"/>
      <c r="AE8" s="111"/>
      <c r="AF8" s="111">
        <v>0.3263888888888889</v>
      </c>
      <c r="AG8" s="111" t="s">
        <v>135</v>
      </c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C8" s="1">
        <v>804</v>
      </c>
      <c r="BD8" s="111" t="s">
        <v>145</v>
      </c>
      <c r="BE8" s="111"/>
      <c r="BF8" s="111"/>
      <c r="BG8" s="111">
        <v>0.3263888888888889</v>
      </c>
      <c r="BH8" s="111">
        <v>0.32946759259259262</v>
      </c>
      <c r="BI8" s="111">
        <v>0.33206018518518521</v>
      </c>
      <c r="BJ8" s="111">
        <v>0.33476851851851858</v>
      </c>
      <c r="BK8" s="111">
        <v>0.33723379629629641</v>
      </c>
      <c r="BL8" s="111">
        <v>0.33960648148148159</v>
      </c>
      <c r="BM8" s="111">
        <v>0.34085648148148157</v>
      </c>
      <c r="BN8" s="111">
        <v>0.34259259259259267</v>
      </c>
      <c r="BO8" s="111">
        <v>0.34396990740740746</v>
      </c>
      <c r="BP8" s="111">
        <v>0.34554398148148152</v>
      </c>
      <c r="BQ8" s="111">
        <v>0.34765046296296298</v>
      </c>
      <c r="BR8" s="111">
        <v>0.34917824074074078</v>
      </c>
      <c r="BS8" s="111">
        <v>0.35061342592592598</v>
      </c>
      <c r="BT8" s="111">
        <v>0.35228009259259263</v>
      </c>
      <c r="BU8" s="111">
        <v>0.35437500000000005</v>
      </c>
      <c r="BV8" s="111">
        <v>0.35644675925925928</v>
      </c>
      <c r="BW8" s="111">
        <v>0.35866898148148152</v>
      </c>
      <c r="BX8" s="111">
        <v>0.36083333333333339</v>
      </c>
      <c r="BY8" s="111">
        <v>0.36353009259259267</v>
      </c>
      <c r="BZ8" s="111">
        <v>0.36528935185185191</v>
      </c>
      <c r="CA8" s="111">
        <v>0.36704861111111114</v>
      </c>
      <c r="CB8" s="111">
        <v>0.36892361111111116</v>
      </c>
      <c r="CC8" s="1" t="s">
        <v>115</v>
      </c>
    </row>
    <row r="9" spans="1:81" s="1" customFormat="1" ht="24" customHeight="1" x14ac:dyDescent="0.25">
      <c r="A9" s="332">
        <v>805</v>
      </c>
      <c r="B9" s="273">
        <v>0.31944444444444442</v>
      </c>
      <c r="C9" s="272">
        <v>10</v>
      </c>
      <c r="D9" s="279" t="s">
        <v>157</v>
      </c>
      <c r="E9" s="277"/>
      <c r="F9" s="272"/>
      <c r="G9" s="331"/>
      <c r="H9" s="272"/>
      <c r="I9" s="273"/>
      <c r="J9" s="272"/>
      <c r="K9" s="273"/>
      <c r="L9" s="272"/>
      <c r="M9" s="272"/>
      <c r="N9" s="332">
        <v>805</v>
      </c>
      <c r="O9" s="277" t="s">
        <v>106</v>
      </c>
      <c r="P9" s="272"/>
      <c r="Q9" s="273">
        <v>0.33333333333333331</v>
      </c>
      <c r="R9" s="272">
        <v>10</v>
      </c>
      <c r="S9" s="331">
        <v>0.34417824074074083</v>
      </c>
      <c r="T9" s="272">
        <v>10</v>
      </c>
      <c r="U9" s="273">
        <v>0.37586805555555558</v>
      </c>
      <c r="V9" s="272">
        <v>10</v>
      </c>
      <c r="W9" s="273"/>
      <c r="X9" s="332">
        <v>805</v>
      </c>
      <c r="Y9" s="272" t="s">
        <v>114</v>
      </c>
      <c r="Z9" s="398"/>
      <c r="AB9" s="1">
        <v>805</v>
      </c>
      <c r="AC9" s="111" t="s">
        <v>72</v>
      </c>
      <c r="AD9" s="111"/>
      <c r="AE9" s="111"/>
      <c r="AF9" s="111">
        <v>0.31944444444444442</v>
      </c>
      <c r="AG9" s="111" t="s">
        <v>135</v>
      </c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C9" s="1">
        <v>805</v>
      </c>
      <c r="BD9" s="111" t="s">
        <v>106</v>
      </c>
      <c r="BE9" s="111"/>
      <c r="BF9" s="111"/>
      <c r="BG9" s="111">
        <v>0.33333333333333331</v>
      </c>
      <c r="BH9" s="111">
        <v>0.33641203703703704</v>
      </c>
      <c r="BI9" s="111">
        <v>0.33900462962962963</v>
      </c>
      <c r="BJ9" s="111">
        <v>0.341712962962963</v>
      </c>
      <c r="BK9" s="111">
        <v>0.34417824074074083</v>
      </c>
      <c r="BL9" s="111">
        <v>0.34655092592592601</v>
      </c>
      <c r="BM9" s="111">
        <v>0.34780092592592599</v>
      </c>
      <c r="BN9" s="111">
        <v>0.34953703703703709</v>
      </c>
      <c r="BO9" s="111">
        <v>0.35091435185185188</v>
      </c>
      <c r="BP9" s="111">
        <v>0.35248842592592594</v>
      </c>
      <c r="BQ9" s="111">
        <v>0.3545949074074074</v>
      </c>
      <c r="BR9" s="111">
        <v>0.35612268518518519</v>
      </c>
      <c r="BS9" s="111">
        <v>0.3575578703703704</v>
      </c>
      <c r="BT9" s="111">
        <v>0.35922453703703705</v>
      </c>
      <c r="BU9" s="111">
        <v>0.36131944444444447</v>
      </c>
      <c r="BV9" s="111">
        <v>0.3633912037037037</v>
      </c>
      <c r="BW9" s="111">
        <v>0.36561342592592594</v>
      </c>
      <c r="BX9" s="111">
        <v>0.36777777777777781</v>
      </c>
      <c r="BY9" s="111">
        <v>0.37047453703703709</v>
      </c>
      <c r="BZ9" s="111">
        <v>0.37223379629629633</v>
      </c>
      <c r="CA9" s="111">
        <v>0.37399305555555556</v>
      </c>
      <c r="CB9" s="111">
        <v>0.37586805555555558</v>
      </c>
      <c r="CC9" s="1" t="s">
        <v>114</v>
      </c>
    </row>
    <row r="10" spans="1:81" s="1" customFormat="1" ht="24" customHeight="1" x14ac:dyDescent="0.25">
      <c r="A10" s="332">
        <v>806</v>
      </c>
      <c r="B10" s="273">
        <v>0.3298611111111111</v>
      </c>
      <c r="C10" s="272">
        <v>13</v>
      </c>
      <c r="D10" s="282" t="s">
        <v>68</v>
      </c>
      <c r="E10" s="275" t="s">
        <v>162</v>
      </c>
      <c r="F10" s="272"/>
      <c r="G10" s="331"/>
      <c r="I10" s="273"/>
      <c r="J10" s="272"/>
      <c r="K10" s="273"/>
      <c r="L10" s="272"/>
      <c r="M10" s="272"/>
      <c r="N10" s="332">
        <v>806</v>
      </c>
      <c r="O10" s="273">
        <v>0.33333333333333331</v>
      </c>
      <c r="P10" s="272">
        <v>13</v>
      </c>
      <c r="Q10" s="273">
        <v>0.34251157407407412</v>
      </c>
      <c r="R10" s="272">
        <v>13</v>
      </c>
      <c r="S10" s="331">
        <v>0.34983796296296304</v>
      </c>
      <c r="T10" s="272">
        <v>13</v>
      </c>
      <c r="U10" s="273">
        <v>0.38071759259259264</v>
      </c>
      <c r="V10" s="272">
        <v>13</v>
      </c>
      <c r="W10" s="273"/>
      <c r="X10" s="332">
        <v>806</v>
      </c>
      <c r="Y10" s="272" t="s">
        <v>114</v>
      </c>
      <c r="Z10" s="398"/>
      <c r="AB10" s="1">
        <v>806</v>
      </c>
      <c r="AC10" s="111" t="s">
        <v>129</v>
      </c>
      <c r="AD10" s="111"/>
      <c r="AE10" s="111"/>
      <c r="AF10" s="111"/>
      <c r="AG10" s="111" t="s">
        <v>136</v>
      </c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 t="s">
        <v>139</v>
      </c>
      <c r="AY10" s="111"/>
      <c r="AZ10" s="111"/>
      <c r="BA10" s="111"/>
      <c r="BC10" s="1">
        <v>806</v>
      </c>
      <c r="BD10" s="111">
        <v>0.33333333333333331</v>
      </c>
      <c r="BE10" s="111">
        <v>0.33677083333333335</v>
      </c>
      <c r="BF10" s="111">
        <v>0.33939814814814817</v>
      </c>
      <c r="BG10" s="111">
        <v>0.34251157407407412</v>
      </c>
      <c r="BH10" s="111">
        <v>0.34473379629629636</v>
      </c>
      <c r="BI10" s="111">
        <v>0.34648148148148156</v>
      </c>
      <c r="BJ10" s="111">
        <v>0.34827546296296302</v>
      </c>
      <c r="BK10" s="111">
        <v>0.34983796296296304</v>
      </c>
      <c r="BL10" s="111">
        <v>0.35140046296296307</v>
      </c>
      <c r="BM10" s="111">
        <v>0.35265046296296304</v>
      </c>
      <c r="BN10" s="111">
        <v>0.35438657407407415</v>
      </c>
      <c r="BO10" s="111">
        <v>0.35576388888888894</v>
      </c>
      <c r="BP10" s="111">
        <v>0.357337962962963</v>
      </c>
      <c r="BQ10" s="111">
        <v>0.35944444444444446</v>
      </c>
      <c r="BR10" s="111">
        <v>0.36097222222222225</v>
      </c>
      <c r="BS10" s="111">
        <v>0.36240740740740746</v>
      </c>
      <c r="BT10" s="111">
        <v>0.36407407407407411</v>
      </c>
      <c r="BU10" s="111">
        <v>0.36616898148148153</v>
      </c>
      <c r="BV10" s="111">
        <v>0.36824074074074076</v>
      </c>
      <c r="BW10" s="111">
        <v>0.37046296296296299</v>
      </c>
      <c r="BX10" s="111">
        <v>0.37262731481481487</v>
      </c>
      <c r="BY10" s="111">
        <v>0.37532407407407414</v>
      </c>
      <c r="BZ10" s="111">
        <v>0.37708333333333338</v>
      </c>
      <c r="CA10" s="111">
        <v>0.37884259259259262</v>
      </c>
      <c r="CB10" s="111">
        <v>0.38071759259259264</v>
      </c>
      <c r="CC10" s="1" t="s">
        <v>114</v>
      </c>
    </row>
    <row r="11" spans="1:81" s="1" customFormat="1" ht="24" customHeight="1" x14ac:dyDescent="0.25">
      <c r="A11" s="332">
        <v>812</v>
      </c>
      <c r="B11" s="273">
        <v>0.33333333333333331</v>
      </c>
      <c r="C11" s="272">
        <v>12</v>
      </c>
      <c r="D11" s="282" t="s">
        <v>69</v>
      </c>
      <c r="E11" s="277"/>
      <c r="F11" s="272"/>
      <c r="G11" s="331"/>
      <c r="H11" s="272"/>
      <c r="I11" s="273"/>
      <c r="J11" s="272"/>
      <c r="K11" s="273"/>
      <c r="L11" s="272"/>
      <c r="M11" s="272"/>
      <c r="N11" s="332">
        <v>812</v>
      </c>
      <c r="O11" s="273">
        <v>0.34027777777777773</v>
      </c>
      <c r="P11" s="272">
        <v>12</v>
      </c>
      <c r="Q11" s="273">
        <v>0.34747685185185184</v>
      </c>
      <c r="R11" s="272">
        <v>12</v>
      </c>
      <c r="S11" s="331">
        <v>0.35480324074074077</v>
      </c>
      <c r="T11" s="272">
        <v>12</v>
      </c>
      <c r="U11" s="273">
        <v>0.38568287037037041</v>
      </c>
      <c r="V11" s="272">
        <v>12</v>
      </c>
      <c r="W11" s="273"/>
      <c r="X11" s="332">
        <v>812</v>
      </c>
      <c r="Y11" s="272" t="s">
        <v>115</v>
      </c>
      <c r="Z11" s="398"/>
      <c r="AB11" s="1">
        <v>812</v>
      </c>
      <c r="AC11" s="111" t="s">
        <v>130</v>
      </c>
      <c r="AD11" s="111"/>
      <c r="AE11" s="111"/>
      <c r="AF11" s="111"/>
      <c r="AG11" s="111" t="s">
        <v>137</v>
      </c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 t="s">
        <v>139</v>
      </c>
      <c r="AY11" s="111"/>
      <c r="AZ11" s="111"/>
      <c r="BA11" s="111"/>
      <c r="BC11" s="1">
        <v>812</v>
      </c>
      <c r="BD11" s="111">
        <v>0.34027777777777773</v>
      </c>
      <c r="BE11" s="111">
        <v>0.34291666666666665</v>
      </c>
      <c r="BF11" s="111">
        <v>0.34468749999999998</v>
      </c>
      <c r="BG11" s="111">
        <v>0.34747685185185184</v>
      </c>
      <c r="BH11" s="111">
        <v>0.34969907407407408</v>
      </c>
      <c r="BI11" s="111">
        <v>0.35144675925925928</v>
      </c>
      <c r="BJ11" s="111">
        <v>0.35324074074074074</v>
      </c>
      <c r="BK11" s="111">
        <v>0.35480324074074077</v>
      </c>
      <c r="BL11" s="111">
        <v>0.35636574074074079</v>
      </c>
      <c r="BM11" s="111">
        <v>0.35761574074074076</v>
      </c>
      <c r="BN11" s="111">
        <v>0.35935185185185187</v>
      </c>
      <c r="BO11" s="111">
        <v>0.36072916666666666</v>
      </c>
      <c r="BP11" s="111">
        <v>0.36230324074074072</v>
      </c>
      <c r="BQ11" s="111">
        <v>0.36440972222222218</v>
      </c>
      <c r="BR11" s="111">
        <v>0.36593749999999997</v>
      </c>
      <c r="BS11" s="111">
        <v>0.36737268518518518</v>
      </c>
      <c r="BT11" s="111">
        <v>0.36903935185185183</v>
      </c>
      <c r="BU11" s="111">
        <v>0.37113425925925925</v>
      </c>
      <c r="BV11" s="111">
        <v>0.37320601851851853</v>
      </c>
      <c r="BW11" s="111">
        <v>0.37542824074074077</v>
      </c>
      <c r="BX11" s="111">
        <v>0.37759259259259265</v>
      </c>
      <c r="BY11" s="111">
        <v>0.38028935185185192</v>
      </c>
      <c r="BZ11" s="111">
        <v>0.38204861111111116</v>
      </c>
      <c r="CA11" s="111">
        <v>0.3838078703703704</v>
      </c>
      <c r="CB11" s="111">
        <v>0.38568287037037041</v>
      </c>
      <c r="CC11" s="1" t="s">
        <v>115</v>
      </c>
    </row>
    <row r="12" spans="1:81" s="1" customFormat="1" ht="24" customHeight="1" x14ac:dyDescent="0.25">
      <c r="A12" s="332">
        <v>816</v>
      </c>
      <c r="B12" s="273">
        <v>0.33750000000000002</v>
      </c>
      <c r="C12" s="272">
        <v>22</v>
      </c>
      <c r="D12" s="279" t="s">
        <v>157</v>
      </c>
      <c r="E12" s="277"/>
      <c r="F12" s="272"/>
      <c r="G12" s="331"/>
      <c r="H12" s="272"/>
      <c r="I12" s="273"/>
      <c r="J12" s="272"/>
      <c r="K12" s="273"/>
      <c r="L12" s="272"/>
      <c r="M12" s="272"/>
      <c r="N12" s="332">
        <v>816</v>
      </c>
      <c r="O12" s="277" t="s">
        <v>106</v>
      </c>
      <c r="P12" s="272"/>
      <c r="Q12" s="273">
        <v>0.35138888888888892</v>
      </c>
      <c r="R12" s="272">
        <v>22</v>
      </c>
      <c r="S12" s="331">
        <v>0.35871527777777784</v>
      </c>
      <c r="T12" s="272">
        <v>22</v>
      </c>
      <c r="U12" s="273">
        <v>0.38959490740740743</v>
      </c>
      <c r="V12" s="272">
        <v>22</v>
      </c>
      <c r="W12" s="273"/>
      <c r="X12" s="332">
        <v>816</v>
      </c>
      <c r="Y12" s="272" t="s">
        <v>114</v>
      </c>
      <c r="Z12" s="398"/>
      <c r="AB12" s="1">
        <v>816</v>
      </c>
      <c r="AC12" s="111" t="s">
        <v>72</v>
      </c>
      <c r="AD12" s="111"/>
      <c r="AE12" s="111"/>
      <c r="AF12" s="111">
        <v>0.33750000000000002</v>
      </c>
      <c r="AG12" s="111" t="s">
        <v>135</v>
      </c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C12" s="1">
        <v>816</v>
      </c>
      <c r="BD12" s="111" t="s">
        <v>106</v>
      </c>
      <c r="BE12" s="111"/>
      <c r="BF12" s="111"/>
      <c r="BG12" s="111">
        <v>0.35138888888888892</v>
      </c>
      <c r="BH12" s="111">
        <v>0.35361111111111115</v>
      </c>
      <c r="BI12" s="111">
        <v>0.35535879629629635</v>
      </c>
      <c r="BJ12" s="111">
        <v>0.35715277777777782</v>
      </c>
      <c r="BK12" s="111">
        <v>0.35871527777777784</v>
      </c>
      <c r="BL12" s="111">
        <v>0.36027777777777786</v>
      </c>
      <c r="BM12" s="111">
        <v>0.36152777777777784</v>
      </c>
      <c r="BN12" s="111">
        <v>0.36326388888888894</v>
      </c>
      <c r="BO12" s="111">
        <v>0.36464120370370373</v>
      </c>
      <c r="BP12" s="111">
        <v>0.36621527777777779</v>
      </c>
      <c r="BQ12" s="111">
        <v>0.36832175925925925</v>
      </c>
      <c r="BR12" s="111">
        <v>0.36984953703703705</v>
      </c>
      <c r="BS12" s="111">
        <v>0.37128472222222225</v>
      </c>
      <c r="BT12" s="111">
        <v>0.3729513888888889</v>
      </c>
      <c r="BU12" s="111">
        <v>0.37504629629629632</v>
      </c>
      <c r="BV12" s="111">
        <v>0.37711805555555555</v>
      </c>
      <c r="BW12" s="111">
        <v>0.37934027777777779</v>
      </c>
      <c r="BX12" s="111">
        <v>0.38150462962962967</v>
      </c>
      <c r="BY12" s="111">
        <v>0.38420138888888894</v>
      </c>
      <c r="BZ12" s="111">
        <v>0.38596064814814818</v>
      </c>
      <c r="CA12" s="111">
        <v>0.38771990740740742</v>
      </c>
      <c r="CB12" s="111">
        <v>0.38959490740740743</v>
      </c>
      <c r="CC12" s="1" t="s">
        <v>114</v>
      </c>
    </row>
    <row r="13" spans="1:81" s="1" customFormat="1" ht="24" customHeight="1" x14ac:dyDescent="0.25">
      <c r="A13" s="332">
        <v>807</v>
      </c>
      <c r="B13" s="273">
        <v>0.31944444444444448</v>
      </c>
      <c r="C13" s="272">
        <v>11</v>
      </c>
      <c r="D13" s="276" t="s">
        <v>156</v>
      </c>
      <c r="E13" s="275" t="s">
        <v>163</v>
      </c>
      <c r="F13" s="272"/>
      <c r="G13" s="331"/>
      <c r="H13" s="272"/>
      <c r="I13" s="273">
        <v>0.33333333333333331</v>
      </c>
      <c r="J13" s="272">
        <v>11</v>
      </c>
      <c r="K13" s="273">
        <v>0.34240740740740744</v>
      </c>
      <c r="L13" s="272">
        <v>11</v>
      </c>
      <c r="M13" s="272" t="s">
        <v>103</v>
      </c>
      <c r="N13" s="332">
        <v>807</v>
      </c>
      <c r="O13" s="273">
        <v>0.34722222222222227</v>
      </c>
      <c r="P13" s="272">
        <v>11</v>
      </c>
      <c r="Q13" s="273">
        <v>0.35442129629629637</v>
      </c>
      <c r="R13" s="272">
        <v>11</v>
      </c>
      <c r="S13" s="331">
        <v>0.3617476851851853</v>
      </c>
      <c r="T13" s="272">
        <v>11</v>
      </c>
      <c r="U13" s="273">
        <v>0.39262731481481494</v>
      </c>
      <c r="V13" s="272">
        <v>11</v>
      </c>
      <c r="W13" s="273"/>
      <c r="X13" s="332">
        <v>807</v>
      </c>
      <c r="Y13" s="272" t="s">
        <v>115</v>
      </c>
      <c r="Z13" s="398"/>
      <c r="AB13" s="1">
        <v>807</v>
      </c>
      <c r="AC13" s="111" t="s">
        <v>128</v>
      </c>
      <c r="AD13" s="111"/>
      <c r="AE13" s="111"/>
      <c r="AF13" s="111">
        <v>0.31944444444444448</v>
      </c>
      <c r="AG13" s="111" t="s">
        <v>138</v>
      </c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>
        <v>0.33333333333333331</v>
      </c>
      <c r="AY13" s="111">
        <v>0.33642361111111113</v>
      </c>
      <c r="AZ13" s="111">
        <v>0.33908564814814818</v>
      </c>
      <c r="BA13" s="111">
        <v>0.34240740740740744</v>
      </c>
      <c r="BB13" s="1" t="s">
        <v>103</v>
      </c>
      <c r="BC13" s="1">
        <v>807</v>
      </c>
      <c r="BD13" s="111">
        <v>0.34722222222222227</v>
      </c>
      <c r="BE13" s="111">
        <v>0.34986111111111118</v>
      </c>
      <c r="BF13" s="111">
        <v>0.35163194444444451</v>
      </c>
      <c r="BG13" s="111">
        <v>0.35442129629629637</v>
      </c>
      <c r="BH13" s="111">
        <v>0.35664351851851861</v>
      </c>
      <c r="BI13" s="111">
        <v>0.35839120370370381</v>
      </c>
      <c r="BJ13" s="111">
        <v>0.36018518518518527</v>
      </c>
      <c r="BK13" s="111">
        <v>0.3617476851851853</v>
      </c>
      <c r="BL13" s="111">
        <v>0.36331018518518532</v>
      </c>
      <c r="BM13" s="111">
        <v>0.36456018518518529</v>
      </c>
      <c r="BN13" s="111">
        <v>0.3662962962962964</v>
      </c>
      <c r="BO13" s="111">
        <v>0.36767361111111119</v>
      </c>
      <c r="BP13" s="111">
        <v>0.36924768518518525</v>
      </c>
      <c r="BQ13" s="111">
        <v>0.37135416666666671</v>
      </c>
      <c r="BR13" s="111">
        <v>0.3728819444444445</v>
      </c>
      <c r="BS13" s="111">
        <v>0.37431712962962971</v>
      </c>
      <c r="BT13" s="111">
        <v>0.37598379629629636</v>
      </c>
      <c r="BU13" s="111">
        <v>0.37807870370370378</v>
      </c>
      <c r="BV13" s="111">
        <v>0.38015046296296306</v>
      </c>
      <c r="BW13" s="111">
        <v>0.3823726851851853</v>
      </c>
      <c r="BX13" s="111">
        <v>0.38453703703703718</v>
      </c>
      <c r="BY13" s="111">
        <v>0.38723379629629645</v>
      </c>
      <c r="BZ13" s="111">
        <v>0.38899305555555569</v>
      </c>
      <c r="CA13" s="111">
        <v>0.39075231481481493</v>
      </c>
      <c r="CB13" s="111">
        <v>0.39262731481481494</v>
      </c>
      <c r="CC13" s="1" t="s">
        <v>115</v>
      </c>
    </row>
    <row r="14" spans="1:81" s="1" customFormat="1" ht="24" customHeight="1" x14ac:dyDescent="0.25">
      <c r="A14" s="332">
        <v>813</v>
      </c>
      <c r="B14" s="273">
        <v>0.3263888888888889</v>
      </c>
      <c r="C14" s="272">
        <v>19</v>
      </c>
      <c r="D14" s="276" t="s">
        <v>156</v>
      </c>
      <c r="E14" s="277"/>
      <c r="F14" s="272"/>
      <c r="G14" s="331"/>
      <c r="H14" s="272"/>
      <c r="I14" s="273">
        <v>0.34027777777777773</v>
      </c>
      <c r="J14" s="272">
        <v>19</v>
      </c>
      <c r="K14" s="273">
        <v>0.34739583333333329</v>
      </c>
      <c r="L14" s="272">
        <v>19</v>
      </c>
      <c r="M14" s="272" t="s">
        <v>104</v>
      </c>
      <c r="N14" s="332">
        <v>813</v>
      </c>
      <c r="O14" s="273">
        <v>0.35260416666666666</v>
      </c>
      <c r="P14" s="272">
        <v>19</v>
      </c>
      <c r="Q14" s="273">
        <v>0.35980324074074077</v>
      </c>
      <c r="R14" s="272">
        <v>19</v>
      </c>
      <c r="S14" s="331">
        <v>0.36712962962962969</v>
      </c>
      <c r="T14" s="272">
        <v>19</v>
      </c>
      <c r="U14" s="273">
        <v>0.39800925925925934</v>
      </c>
      <c r="V14" s="272">
        <v>19</v>
      </c>
      <c r="W14" s="273"/>
      <c r="X14" s="332">
        <v>813</v>
      </c>
      <c r="Y14" s="272" t="s">
        <v>114</v>
      </c>
      <c r="Z14" s="398"/>
      <c r="AB14" s="1">
        <v>813</v>
      </c>
      <c r="AC14" s="111" t="s">
        <v>128</v>
      </c>
      <c r="AD14" s="111"/>
      <c r="AE14" s="111"/>
      <c r="AF14" s="111">
        <v>0.3263888888888889</v>
      </c>
      <c r="AG14" s="111" t="s">
        <v>138</v>
      </c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>
        <v>0.34027777777777773</v>
      </c>
      <c r="AY14" s="111">
        <v>0.34303240740740737</v>
      </c>
      <c r="AZ14" s="111">
        <v>0.3448148148148148</v>
      </c>
      <c r="BA14" s="111">
        <v>0.34739583333333329</v>
      </c>
      <c r="BB14" s="1" t="s">
        <v>104</v>
      </c>
      <c r="BC14" s="1">
        <v>813</v>
      </c>
      <c r="BD14" s="111">
        <v>0.35260416666666666</v>
      </c>
      <c r="BE14" s="111">
        <v>0.35524305555555558</v>
      </c>
      <c r="BF14" s="111">
        <v>0.35701388888888891</v>
      </c>
      <c r="BG14" s="111">
        <v>0.35980324074074077</v>
      </c>
      <c r="BH14" s="111">
        <v>0.36202546296296301</v>
      </c>
      <c r="BI14" s="111">
        <v>0.36377314814814821</v>
      </c>
      <c r="BJ14" s="111">
        <v>0.36556712962962967</v>
      </c>
      <c r="BK14" s="111">
        <v>0.36712962962962969</v>
      </c>
      <c r="BL14" s="111">
        <v>0.36869212962962972</v>
      </c>
      <c r="BM14" s="111">
        <v>0.36994212962962969</v>
      </c>
      <c r="BN14" s="111">
        <v>0.3716782407407408</v>
      </c>
      <c r="BO14" s="111">
        <v>0.37305555555555558</v>
      </c>
      <c r="BP14" s="111">
        <v>0.37462962962962965</v>
      </c>
      <c r="BQ14" s="111">
        <v>0.3767361111111111</v>
      </c>
      <c r="BR14" s="111">
        <v>0.3782638888888889</v>
      </c>
      <c r="BS14" s="111">
        <v>0.37969907407407411</v>
      </c>
      <c r="BT14" s="111">
        <v>0.38136574074074076</v>
      </c>
      <c r="BU14" s="111">
        <v>0.38346064814814818</v>
      </c>
      <c r="BV14" s="111">
        <v>0.38553240740740746</v>
      </c>
      <c r="BW14" s="111">
        <v>0.3877546296296297</v>
      </c>
      <c r="BX14" s="111">
        <v>0.38991898148148157</v>
      </c>
      <c r="BY14" s="111">
        <v>0.39261574074074085</v>
      </c>
      <c r="BZ14" s="111">
        <v>0.39437500000000009</v>
      </c>
      <c r="CA14" s="111">
        <v>0.39613425925925932</v>
      </c>
      <c r="CB14" s="111">
        <v>0.39800925925925934</v>
      </c>
      <c r="CC14" s="1" t="s">
        <v>114</v>
      </c>
    </row>
    <row r="15" spans="1:81" s="1" customFormat="1" ht="30" x14ac:dyDescent="0.25">
      <c r="A15" s="332">
        <v>802</v>
      </c>
      <c r="B15" s="280" t="s">
        <v>165</v>
      </c>
      <c r="C15" s="272">
        <v>4</v>
      </c>
      <c r="D15" s="283" t="s">
        <v>131</v>
      </c>
      <c r="E15" s="277"/>
      <c r="F15" s="272"/>
      <c r="G15" s="331">
        <v>0.33555555555555555</v>
      </c>
      <c r="H15" s="272">
        <v>4</v>
      </c>
      <c r="I15" s="273">
        <v>0.34619212962962975</v>
      </c>
      <c r="J15" s="272">
        <v>4</v>
      </c>
      <c r="K15" s="273">
        <v>0.35331018518518531</v>
      </c>
      <c r="L15" s="272">
        <v>4</v>
      </c>
      <c r="M15" s="272" t="s">
        <v>104</v>
      </c>
      <c r="N15" s="332">
        <v>802</v>
      </c>
      <c r="O15" s="273">
        <v>0.35700231481481481</v>
      </c>
      <c r="P15" s="272">
        <v>4</v>
      </c>
      <c r="Q15" s="273">
        <v>0.36420138888888892</v>
      </c>
      <c r="R15" s="272">
        <v>4</v>
      </c>
      <c r="S15" s="331">
        <v>0.37152777777777785</v>
      </c>
      <c r="T15" s="272">
        <v>30</v>
      </c>
      <c r="U15" s="273">
        <v>0.40240740740740744</v>
      </c>
      <c r="V15" s="272">
        <v>30</v>
      </c>
      <c r="W15" s="273"/>
      <c r="X15" s="332">
        <v>802</v>
      </c>
      <c r="Y15" s="272" t="s">
        <v>115</v>
      </c>
      <c r="Z15" s="398"/>
      <c r="AB15" s="1">
        <v>802</v>
      </c>
      <c r="AC15" s="111" t="s">
        <v>131</v>
      </c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>
        <v>0.33333333333333331</v>
      </c>
      <c r="AT15" s="111">
        <v>0.33555555555555555</v>
      </c>
      <c r="AU15" s="111">
        <v>0.33802083333333338</v>
      </c>
      <c r="AV15" s="111">
        <v>0.34065972222222229</v>
      </c>
      <c r="AW15" s="111">
        <v>0.34322916666666675</v>
      </c>
      <c r="AX15" s="111">
        <v>0.34619212962962975</v>
      </c>
      <c r="AY15" s="111">
        <v>0.34894675925925939</v>
      </c>
      <c r="AZ15" s="111">
        <v>0.35072916666666681</v>
      </c>
      <c r="BA15" s="111">
        <v>0.35331018518518531</v>
      </c>
      <c r="BB15" s="1" t="s">
        <v>104</v>
      </c>
      <c r="BC15" s="1">
        <v>802</v>
      </c>
      <c r="BD15" s="111">
        <v>0.35700231481481481</v>
      </c>
      <c r="BE15" s="111">
        <v>0.35964120370370373</v>
      </c>
      <c r="BF15" s="111">
        <v>0.36141203703703706</v>
      </c>
      <c r="BG15" s="111">
        <v>0.36420138888888892</v>
      </c>
      <c r="BH15" s="111">
        <v>0.36642361111111116</v>
      </c>
      <c r="BI15" s="111">
        <v>0.36817129629629636</v>
      </c>
      <c r="BJ15" s="111">
        <v>0.36996527777777782</v>
      </c>
      <c r="BK15" s="111">
        <v>0.37152777777777785</v>
      </c>
      <c r="BL15" s="111">
        <v>0.37309027777777787</v>
      </c>
      <c r="BM15" s="111">
        <v>0.37434027777777784</v>
      </c>
      <c r="BN15" s="111">
        <v>0.37607638888888895</v>
      </c>
      <c r="BO15" s="111">
        <v>0.37745370370370374</v>
      </c>
      <c r="BP15" s="111">
        <v>0.3790277777777778</v>
      </c>
      <c r="BQ15" s="111">
        <v>0.38113425925925926</v>
      </c>
      <c r="BR15" s="111">
        <v>0.38266203703703705</v>
      </c>
      <c r="BS15" s="111">
        <v>0.38409722222222226</v>
      </c>
      <c r="BT15" s="111">
        <v>0.38576388888888891</v>
      </c>
      <c r="BU15" s="111">
        <v>0.38785879629629633</v>
      </c>
      <c r="BV15" s="111">
        <v>0.38993055555555556</v>
      </c>
      <c r="BW15" s="111">
        <v>0.39215277777777779</v>
      </c>
      <c r="BX15" s="111">
        <v>0.39431712962962967</v>
      </c>
      <c r="BY15" s="111">
        <v>0.39701388888888894</v>
      </c>
      <c r="BZ15" s="111">
        <v>0.39877314814814818</v>
      </c>
      <c r="CA15" s="111">
        <v>0.40053240740740742</v>
      </c>
      <c r="CB15" s="111">
        <v>0.40240740740740744</v>
      </c>
      <c r="CC15" s="1" t="s">
        <v>115</v>
      </c>
    </row>
    <row r="16" spans="1:81" s="1" customFormat="1" ht="24" customHeight="1" x14ac:dyDescent="0.25">
      <c r="A16" s="332">
        <v>815</v>
      </c>
      <c r="B16" s="329">
        <v>0.33611111111111108</v>
      </c>
      <c r="C16" s="272">
        <v>20</v>
      </c>
      <c r="D16" s="276" t="s">
        <v>156</v>
      </c>
      <c r="E16" s="273"/>
      <c r="F16" s="272"/>
      <c r="G16" s="331"/>
      <c r="H16" s="272"/>
      <c r="I16" s="273">
        <v>0.35000000000000003</v>
      </c>
      <c r="J16" s="272">
        <v>20</v>
      </c>
      <c r="K16" s="273">
        <v>0.35711805555555559</v>
      </c>
      <c r="L16" s="272">
        <v>20</v>
      </c>
      <c r="M16" s="272" t="s">
        <v>104</v>
      </c>
      <c r="N16" s="332">
        <v>815</v>
      </c>
      <c r="O16" s="273">
        <v>0.36140046296296297</v>
      </c>
      <c r="P16" s="272">
        <v>20</v>
      </c>
      <c r="Q16" s="273">
        <v>0.36859953703703707</v>
      </c>
      <c r="R16" s="272">
        <v>20</v>
      </c>
      <c r="S16" s="331">
        <v>0.375925925925926</v>
      </c>
      <c r="T16" s="272">
        <v>20</v>
      </c>
      <c r="U16" s="273">
        <v>0.40680555555555564</v>
      </c>
      <c r="V16" s="272">
        <v>20</v>
      </c>
      <c r="W16" s="273"/>
      <c r="X16" s="332">
        <v>815</v>
      </c>
      <c r="Y16" s="272" t="s">
        <v>114</v>
      </c>
      <c r="Z16" s="398"/>
      <c r="AB16" s="1">
        <v>815</v>
      </c>
      <c r="AC16" s="111" t="s">
        <v>128</v>
      </c>
      <c r="AD16" s="111"/>
      <c r="AE16" s="111"/>
      <c r="AF16" s="111">
        <v>0.3263888888888889</v>
      </c>
      <c r="AG16" s="111" t="s">
        <v>138</v>
      </c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>
        <v>0.35000000000000003</v>
      </c>
      <c r="AY16" s="111">
        <v>0.35275462962962967</v>
      </c>
      <c r="AZ16" s="111">
        <v>0.35453703703703709</v>
      </c>
      <c r="BA16" s="111">
        <v>0.35711805555555559</v>
      </c>
      <c r="BB16" s="1" t="s">
        <v>104</v>
      </c>
      <c r="BC16" s="1">
        <v>815</v>
      </c>
      <c r="BD16" s="111">
        <v>0.36140046296296297</v>
      </c>
      <c r="BE16" s="111">
        <v>0.36403935185185188</v>
      </c>
      <c r="BF16" s="111">
        <v>0.36581018518518521</v>
      </c>
      <c r="BG16" s="111">
        <v>0.36859953703703707</v>
      </c>
      <c r="BH16" s="111">
        <v>0.37082175925925931</v>
      </c>
      <c r="BI16" s="111">
        <v>0.37256944444444451</v>
      </c>
      <c r="BJ16" s="111">
        <v>0.37436342592592597</v>
      </c>
      <c r="BK16" s="111">
        <v>0.375925925925926</v>
      </c>
      <c r="BL16" s="111">
        <v>0.37748842592592602</v>
      </c>
      <c r="BM16" s="111">
        <v>0.37873842592592599</v>
      </c>
      <c r="BN16" s="111">
        <v>0.3804745370370371</v>
      </c>
      <c r="BO16" s="111">
        <v>0.38185185185185189</v>
      </c>
      <c r="BP16" s="111">
        <v>0.38342592592592595</v>
      </c>
      <c r="BQ16" s="111">
        <v>0.38553240740740741</v>
      </c>
      <c r="BR16" s="111">
        <v>0.3870601851851852</v>
      </c>
      <c r="BS16" s="111">
        <v>0.38849537037037041</v>
      </c>
      <c r="BT16" s="111">
        <v>0.39016203703703706</v>
      </c>
      <c r="BU16" s="111">
        <v>0.39225694444444448</v>
      </c>
      <c r="BV16" s="111">
        <v>0.39432870370370376</v>
      </c>
      <c r="BW16" s="111">
        <v>0.396550925925926</v>
      </c>
      <c r="BX16" s="111">
        <v>0.39871527777777788</v>
      </c>
      <c r="BY16" s="111">
        <v>0.40141203703703715</v>
      </c>
      <c r="BZ16" s="111">
        <v>0.40317129629629639</v>
      </c>
      <c r="CA16" s="111">
        <v>0.40493055555555563</v>
      </c>
      <c r="CB16" s="111">
        <v>0.40680555555555564</v>
      </c>
      <c r="CC16" s="1" t="s">
        <v>114</v>
      </c>
    </row>
    <row r="17" spans="1:81" s="1" customFormat="1" ht="24" customHeight="1" x14ac:dyDescent="0.25">
      <c r="A17" s="332">
        <v>808</v>
      </c>
      <c r="B17" s="285">
        <v>0.30902777777777779</v>
      </c>
      <c r="C17" s="272">
        <v>8</v>
      </c>
      <c r="D17" s="286" t="s">
        <v>114</v>
      </c>
      <c r="E17" s="273">
        <v>0.3125</v>
      </c>
      <c r="F17" s="272">
        <v>8</v>
      </c>
      <c r="G17" s="331">
        <v>0.34755787037037039</v>
      </c>
      <c r="H17" s="272">
        <v>8</v>
      </c>
      <c r="I17" s="273">
        <v>0.35476851851851848</v>
      </c>
      <c r="J17" s="272">
        <v>8</v>
      </c>
      <c r="K17" s="273">
        <v>0.36188657407407404</v>
      </c>
      <c r="L17" s="272">
        <v>8</v>
      </c>
      <c r="M17" s="272" t="s">
        <v>104</v>
      </c>
      <c r="N17" s="332">
        <v>808</v>
      </c>
      <c r="O17" s="273">
        <v>0.36579861111111112</v>
      </c>
      <c r="P17" s="272">
        <v>8</v>
      </c>
      <c r="Q17" s="273">
        <v>0.37299768518518522</v>
      </c>
      <c r="R17" s="272">
        <v>8</v>
      </c>
      <c r="S17" s="331">
        <v>0.38032407407407415</v>
      </c>
      <c r="T17" s="272">
        <v>31</v>
      </c>
      <c r="U17" s="273">
        <v>0.41120370370370374</v>
      </c>
      <c r="V17" s="272">
        <v>31</v>
      </c>
      <c r="W17" s="273"/>
      <c r="X17" s="332">
        <v>808</v>
      </c>
      <c r="Y17" s="272" t="s">
        <v>115</v>
      </c>
      <c r="Z17" s="398"/>
      <c r="AB17" s="1">
        <v>808</v>
      </c>
      <c r="AC17" s="111">
        <v>0.3125</v>
      </c>
      <c r="AD17" s="111">
        <v>0.31475694444444441</v>
      </c>
      <c r="AE17" s="111">
        <v>0.31708333333333333</v>
      </c>
      <c r="AF17" s="111">
        <v>0.31908564814814816</v>
      </c>
      <c r="AG17" s="111">
        <v>0.32202546296296297</v>
      </c>
      <c r="AH17" s="111">
        <v>0.32450231481481484</v>
      </c>
      <c r="AI17" s="111">
        <v>0.32710648148148153</v>
      </c>
      <c r="AJ17" s="111">
        <v>0.32951388888888894</v>
      </c>
      <c r="AK17" s="111">
        <v>0.33173611111111118</v>
      </c>
      <c r="AL17" s="111">
        <v>0.33333333333333331</v>
      </c>
      <c r="AM17" s="111">
        <v>0.33504629629629629</v>
      </c>
      <c r="AN17" s="111">
        <v>0.33682870370370371</v>
      </c>
      <c r="AO17" s="111">
        <v>0.33901620370370372</v>
      </c>
      <c r="AP17" s="111">
        <v>0.34068287037037037</v>
      </c>
      <c r="AQ17" s="111">
        <v>0.34236111111111112</v>
      </c>
      <c r="AR17" s="111">
        <v>0.3444328703703704</v>
      </c>
      <c r="AS17" s="111">
        <v>0.34604166666666669</v>
      </c>
      <c r="AT17" s="111">
        <v>0.34755787037037039</v>
      </c>
      <c r="AU17" s="111">
        <v>0.34916666666666668</v>
      </c>
      <c r="AV17" s="111">
        <v>0.35096064814814815</v>
      </c>
      <c r="AW17" s="111">
        <v>0.35271990740740738</v>
      </c>
      <c r="AX17" s="111">
        <v>0.35476851851851848</v>
      </c>
      <c r="AY17" s="111">
        <v>0.35752314814814812</v>
      </c>
      <c r="AZ17" s="111">
        <v>0.35930555555555554</v>
      </c>
      <c r="BA17" s="111">
        <v>0.36188657407407404</v>
      </c>
      <c r="BB17" s="1" t="s">
        <v>104</v>
      </c>
      <c r="BC17" s="1">
        <v>808</v>
      </c>
      <c r="BD17" s="111">
        <v>0.36579861111111112</v>
      </c>
      <c r="BE17" s="111">
        <v>0.36843750000000003</v>
      </c>
      <c r="BF17" s="111">
        <v>0.37020833333333336</v>
      </c>
      <c r="BG17" s="111">
        <v>0.37299768518518522</v>
      </c>
      <c r="BH17" s="111">
        <v>0.37521990740740746</v>
      </c>
      <c r="BI17" s="111">
        <v>0.37696759259259266</v>
      </c>
      <c r="BJ17" s="111">
        <v>0.37876157407407413</v>
      </c>
      <c r="BK17" s="111">
        <v>0.38032407407407415</v>
      </c>
      <c r="BL17" s="111">
        <v>0.38188657407407417</v>
      </c>
      <c r="BM17" s="111">
        <v>0.38313657407407414</v>
      </c>
      <c r="BN17" s="111">
        <v>0.38487268518518525</v>
      </c>
      <c r="BO17" s="111">
        <v>0.38625000000000004</v>
      </c>
      <c r="BP17" s="111">
        <v>0.3878240740740741</v>
      </c>
      <c r="BQ17" s="111">
        <v>0.38993055555555556</v>
      </c>
      <c r="BR17" s="111">
        <v>0.39145833333333335</v>
      </c>
      <c r="BS17" s="111">
        <v>0.39289351851851856</v>
      </c>
      <c r="BT17" s="111">
        <v>0.39456018518518521</v>
      </c>
      <c r="BU17" s="111">
        <v>0.39665509259259263</v>
      </c>
      <c r="BV17" s="111">
        <v>0.39872685185185186</v>
      </c>
      <c r="BW17" s="111">
        <v>0.4009490740740741</v>
      </c>
      <c r="BX17" s="111">
        <v>0.40311342592592597</v>
      </c>
      <c r="BY17" s="111">
        <v>0.40581018518518525</v>
      </c>
      <c r="BZ17" s="111">
        <v>0.40756944444444448</v>
      </c>
      <c r="CA17" s="111">
        <v>0.40932870370370372</v>
      </c>
      <c r="CB17" s="111">
        <v>0.41120370370370374</v>
      </c>
      <c r="CC17" s="1" t="s">
        <v>115</v>
      </c>
    </row>
    <row r="18" spans="1:81" s="1" customFormat="1" ht="24" customHeight="1" x14ac:dyDescent="0.25">
      <c r="A18" s="332">
        <v>818</v>
      </c>
      <c r="B18" s="329">
        <v>0.3444444444444445</v>
      </c>
      <c r="C18" s="272">
        <v>23</v>
      </c>
      <c r="D18" s="276" t="s">
        <v>156</v>
      </c>
      <c r="E18" s="273"/>
      <c r="F18" s="272"/>
      <c r="G18" s="331"/>
      <c r="H18" s="272"/>
      <c r="I18" s="273">
        <v>0.35891203703703706</v>
      </c>
      <c r="J18" s="272">
        <v>23</v>
      </c>
      <c r="K18" s="273">
        <v>0.36603009259259262</v>
      </c>
      <c r="L18" s="272">
        <v>23</v>
      </c>
      <c r="M18" s="272" t="s">
        <v>104</v>
      </c>
      <c r="N18" s="332">
        <v>818</v>
      </c>
      <c r="O18" s="273">
        <v>0.37019675925925927</v>
      </c>
      <c r="P18" s="272">
        <v>23</v>
      </c>
      <c r="Q18" s="273">
        <v>0.37739583333333337</v>
      </c>
      <c r="R18" s="272">
        <v>23</v>
      </c>
      <c r="S18" s="331">
        <v>0.3847222222222223</v>
      </c>
      <c r="T18" s="272">
        <v>23</v>
      </c>
      <c r="U18" s="273">
        <v>0.41560185185185194</v>
      </c>
      <c r="V18" s="272">
        <v>23</v>
      </c>
      <c r="W18" s="273"/>
      <c r="X18" s="332">
        <v>818</v>
      </c>
      <c r="Y18" s="272" t="s">
        <v>114</v>
      </c>
      <c r="Z18" s="398"/>
      <c r="AB18" s="1">
        <v>818</v>
      </c>
      <c r="AC18" s="111" t="s">
        <v>128</v>
      </c>
      <c r="AD18" s="111"/>
      <c r="AE18" s="111"/>
      <c r="AF18" s="111">
        <v>0.3263888888888889</v>
      </c>
      <c r="AG18" s="111" t="s">
        <v>138</v>
      </c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>
        <v>0.35891203703703706</v>
      </c>
      <c r="AY18" s="111">
        <v>0.36166666666666669</v>
      </c>
      <c r="AZ18" s="111">
        <v>0.36344907407407412</v>
      </c>
      <c r="BA18" s="111">
        <v>0.36603009259259262</v>
      </c>
      <c r="BB18" s="1" t="s">
        <v>104</v>
      </c>
      <c r="BC18" s="1">
        <v>818</v>
      </c>
      <c r="BD18" s="111">
        <v>0.37019675925925927</v>
      </c>
      <c r="BE18" s="111">
        <v>0.37283564814814818</v>
      </c>
      <c r="BF18" s="111">
        <v>0.37460648148148151</v>
      </c>
      <c r="BG18" s="111">
        <v>0.37739583333333337</v>
      </c>
      <c r="BH18" s="111">
        <v>0.37961805555555561</v>
      </c>
      <c r="BI18" s="111">
        <v>0.38136574074074081</v>
      </c>
      <c r="BJ18" s="111">
        <v>0.38315972222222228</v>
      </c>
      <c r="BK18" s="111">
        <v>0.3847222222222223</v>
      </c>
      <c r="BL18" s="111">
        <v>0.38628472222222232</v>
      </c>
      <c r="BM18" s="111">
        <v>0.38753472222222229</v>
      </c>
      <c r="BN18" s="111">
        <v>0.3892708333333334</v>
      </c>
      <c r="BO18" s="111">
        <v>0.39064814814814819</v>
      </c>
      <c r="BP18" s="111">
        <v>0.39222222222222225</v>
      </c>
      <c r="BQ18" s="111">
        <v>0.39432870370370371</v>
      </c>
      <c r="BR18" s="111">
        <v>0.3958564814814815</v>
      </c>
      <c r="BS18" s="111">
        <v>0.39729166666666671</v>
      </c>
      <c r="BT18" s="111">
        <v>0.39895833333333336</v>
      </c>
      <c r="BU18" s="111">
        <v>0.40105324074074078</v>
      </c>
      <c r="BV18" s="111">
        <v>0.40312500000000007</v>
      </c>
      <c r="BW18" s="111">
        <v>0.4053472222222223</v>
      </c>
      <c r="BX18" s="111">
        <v>0.40751157407407418</v>
      </c>
      <c r="BY18" s="111">
        <v>0.41020833333333345</v>
      </c>
      <c r="BZ18" s="111">
        <v>0.41196759259259269</v>
      </c>
      <c r="CA18" s="111">
        <v>0.41372685185185193</v>
      </c>
      <c r="CB18" s="111">
        <v>0.41560185185185194</v>
      </c>
      <c r="CC18" s="1" t="s">
        <v>114</v>
      </c>
    </row>
    <row r="19" spans="1:81" s="1" customFormat="1" ht="24" customHeight="1" x14ac:dyDescent="0.25">
      <c r="A19" s="332">
        <v>811</v>
      </c>
      <c r="B19" s="287">
        <v>0.3298611111111111</v>
      </c>
      <c r="C19" s="272">
        <v>15</v>
      </c>
      <c r="D19" s="288" t="s">
        <v>168</v>
      </c>
      <c r="E19" s="272"/>
      <c r="F19" s="272"/>
      <c r="G19" s="331">
        <v>0.35508101851851853</v>
      </c>
      <c r="H19" s="272">
        <v>15</v>
      </c>
      <c r="I19" s="273">
        <v>0.36229166666666662</v>
      </c>
      <c r="J19" s="272">
        <v>15</v>
      </c>
      <c r="K19" s="273">
        <v>0.36940972222222218</v>
      </c>
      <c r="L19" s="272">
        <v>15</v>
      </c>
      <c r="M19" s="272" t="s">
        <v>104</v>
      </c>
      <c r="N19" s="332">
        <v>811</v>
      </c>
      <c r="O19" s="273">
        <v>0.37459490740740742</v>
      </c>
      <c r="P19" s="272">
        <v>15</v>
      </c>
      <c r="Q19" s="273">
        <v>0.38179398148148153</v>
      </c>
      <c r="R19" s="272">
        <v>15</v>
      </c>
      <c r="S19" s="331">
        <v>0.38912037037037045</v>
      </c>
      <c r="T19" s="272">
        <v>33</v>
      </c>
      <c r="U19" s="273">
        <v>0.42000000000000004</v>
      </c>
      <c r="V19" s="272">
        <v>33</v>
      </c>
      <c r="W19" s="273"/>
      <c r="X19" s="332">
        <v>811</v>
      </c>
      <c r="Y19" s="272" t="s">
        <v>115</v>
      </c>
      <c r="Z19" s="398"/>
      <c r="AB19" s="1">
        <v>811</v>
      </c>
      <c r="AC19" s="111" t="s">
        <v>132</v>
      </c>
      <c r="AD19" s="111"/>
      <c r="AE19" s="111"/>
      <c r="AF19" s="111"/>
      <c r="AG19" s="111"/>
      <c r="AH19" s="111">
        <v>0.33333333333333331</v>
      </c>
      <c r="AI19" s="111">
        <v>0.3359375</v>
      </c>
      <c r="AJ19" s="111">
        <v>0.33834490740740741</v>
      </c>
      <c r="AK19" s="111">
        <v>0.34056712962962965</v>
      </c>
      <c r="AL19" s="111">
        <v>0.34265046296296298</v>
      </c>
      <c r="AM19" s="111">
        <v>0.34403935185185186</v>
      </c>
      <c r="AN19" s="111">
        <v>0.34560185185185188</v>
      </c>
      <c r="AO19" s="111">
        <v>0.34751157407407413</v>
      </c>
      <c r="AP19" s="111">
        <v>0.34909722222222228</v>
      </c>
      <c r="AQ19" s="111">
        <v>0.35045138888888894</v>
      </c>
      <c r="AR19" s="111">
        <v>0.35217592592592595</v>
      </c>
      <c r="AS19" s="111">
        <v>0.35356481481481483</v>
      </c>
      <c r="AT19" s="111">
        <v>0.35508101851851853</v>
      </c>
      <c r="AU19" s="111">
        <v>0.35668981481481482</v>
      </c>
      <c r="AV19" s="111">
        <v>0.35848379629629629</v>
      </c>
      <c r="AW19" s="111">
        <v>0.36024305555555552</v>
      </c>
      <c r="AX19" s="111">
        <v>0.36229166666666662</v>
      </c>
      <c r="AY19" s="111">
        <v>0.36504629629629626</v>
      </c>
      <c r="AZ19" s="111">
        <v>0.36682870370370368</v>
      </c>
      <c r="BA19" s="111">
        <v>0.36940972222222218</v>
      </c>
      <c r="BB19" s="1" t="s">
        <v>104</v>
      </c>
      <c r="BC19" s="1">
        <v>811</v>
      </c>
      <c r="BD19" s="111">
        <v>0.37459490740740742</v>
      </c>
      <c r="BE19" s="111">
        <v>0.37723379629629633</v>
      </c>
      <c r="BF19" s="111">
        <v>0.37900462962962966</v>
      </c>
      <c r="BG19" s="111">
        <v>0.38179398148148153</v>
      </c>
      <c r="BH19" s="111">
        <v>0.38401620370370376</v>
      </c>
      <c r="BI19" s="111">
        <v>0.38576388888888896</v>
      </c>
      <c r="BJ19" s="111">
        <v>0.38755787037037043</v>
      </c>
      <c r="BK19" s="111">
        <v>0.38912037037037045</v>
      </c>
      <c r="BL19" s="111">
        <v>0.39068287037037047</v>
      </c>
      <c r="BM19" s="111">
        <v>0.39193287037037045</v>
      </c>
      <c r="BN19" s="111">
        <v>0.39366898148148155</v>
      </c>
      <c r="BO19" s="111">
        <v>0.39504629629629634</v>
      </c>
      <c r="BP19" s="111">
        <v>0.3966203703703704</v>
      </c>
      <c r="BQ19" s="111">
        <v>0.39872685185185186</v>
      </c>
      <c r="BR19" s="111">
        <v>0.40025462962962965</v>
      </c>
      <c r="BS19" s="111">
        <v>0.40168981481481486</v>
      </c>
      <c r="BT19" s="111">
        <v>0.40335648148148151</v>
      </c>
      <c r="BU19" s="111">
        <v>0.40545138888888893</v>
      </c>
      <c r="BV19" s="111">
        <v>0.40752314814814816</v>
      </c>
      <c r="BW19" s="111">
        <v>0.4097453703703704</v>
      </c>
      <c r="BX19" s="111">
        <v>0.41190972222222227</v>
      </c>
      <c r="BY19" s="111">
        <v>0.41460648148148155</v>
      </c>
      <c r="BZ19" s="111">
        <v>0.41636574074074079</v>
      </c>
      <c r="CA19" s="111">
        <v>0.41812500000000002</v>
      </c>
      <c r="CB19" s="111">
        <v>0.42000000000000004</v>
      </c>
      <c r="CC19" s="1" t="s">
        <v>115</v>
      </c>
    </row>
    <row r="20" spans="1:81" s="1" customFormat="1" ht="24" customHeight="1" x14ac:dyDescent="0.25">
      <c r="A20" s="332">
        <v>819</v>
      </c>
      <c r="B20" s="329">
        <v>0.35347222222222219</v>
      </c>
      <c r="C20" s="272">
        <v>25</v>
      </c>
      <c r="D20" s="276" t="s">
        <v>156</v>
      </c>
      <c r="E20" s="273"/>
      <c r="F20" s="272"/>
      <c r="G20" s="331"/>
      <c r="H20" s="272"/>
      <c r="I20" s="273">
        <v>0.3679398148148148</v>
      </c>
      <c r="J20" s="272">
        <v>25</v>
      </c>
      <c r="K20" s="273">
        <v>0.37505787037037036</v>
      </c>
      <c r="L20" s="272">
        <v>25</v>
      </c>
      <c r="M20" s="272" t="s">
        <v>104</v>
      </c>
      <c r="N20" s="332">
        <v>819</v>
      </c>
      <c r="O20" s="273">
        <v>0.37899305555555557</v>
      </c>
      <c r="P20" s="272">
        <v>25</v>
      </c>
      <c r="Q20" s="273">
        <v>0.38619212962962968</v>
      </c>
      <c r="R20" s="272">
        <v>25</v>
      </c>
      <c r="S20" s="331">
        <v>0.3935185185185186</v>
      </c>
      <c r="T20" s="272">
        <v>25</v>
      </c>
      <c r="U20" s="273">
        <v>0.42439814814814825</v>
      </c>
      <c r="V20" s="272">
        <v>25</v>
      </c>
      <c r="W20" s="273"/>
      <c r="X20" s="332">
        <v>819</v>
      </c>
      <c r="Y20" s="272" t="s">
        <v>114</v>
      </c>
      <c r="Z20" s="398"/>
      <c r="AB20" s="1">
        <v>819</v>
      </c>
      <c r="AC20" s="111" t="s">
        <v>128</v>
      </c>
      <c r="AD20" s="111"/>
      <c r="AE20" s="111"/>
      <c r="AF20" s="111">
        <v>0.3263888888888889</v>
      </c>
      <c r="AG20" s="111" t="s">
        <v>138</v>
      </c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>
        <v>0.3679398148148148</v>
      </c>
      <c r="AY20" s="111">
        <v>0.37069444444444444</v>
      </c>
      <c r="AZ20" s="111">
        <v>0.37247685185185186</v>
      </c>
      <c r="BA20" s="111">
        <v>0.37505787037037036</v>
      </c>
      <c r="BB20" s="1" t="s">
        <v>104</v>
      </c>
      <c r="BC20" s="1">
        <v>819</v>
      </c>
      <c r="BD20" s="111">
        <v>0.37899305555555557</v>
      </c>
      <c r="BE20" s="111">
        <v>0.38163194444444448</v>
      </c>
      <c r="BF20" s="111">
        <v>0.38340277777777781</v>
      </c>
      <c r="BG20" s="111">
        <v>0.38619212962962968</v>
      </c>
      <c r="BH20" s="111">
        <v>0.38841435185185191</v>
      </c>
      <c r="BI20" s="111">
        <v>0.39016203703703711</v>
      </c>
      <c r="BJ20" s="111">
        <v>0.39195601851851858</v>
      </c>
      <c r="BK20" s="111">
        <v>0.3935185185185186</v>
      </c>
      <c r="BL20" s="111">
        <v>0.39508101851851862</v>
      </c>
      <c r="BM20" s="111">
        <v>0.3963310185185186</v>
      </c>
      <c r="BN20" s="111">
        <v>0.3980671296296297</v>
      </c>
      <c r="BO20" s="111">
        <v>0.39944444444444449</v>
      </c>
      <c r="BP20" s="111">
        <v>0.40101851851851855</v>
      </c>
      <c r="BQ20" s="111">
        <v>0.40312500000000001</v>
      </c>
      <c r="BR20" s="111">
        <v>0.40465277777777781</v>
      </c>
      <c r="BS20" s="111">
        <v>0.40608796296296301</v>
      </c>
      <c r="BT20" s="111">
        <v>0.40775462962962966</v>
      </c>
      <c r="BU20" s="111">
        <v>0.40984953703703708</v>
      </c>
      <c r="BV20" s="111">
        <v>0.41192129629629637</v>
      </c>
      <c r="BW20" s="111">
        <v>0.41414351851851861</v>
      </c>
      <c r="BX20" s="111">
        <v>0.41630787037037048</v>
      </c>
      <c r="BY20" s="111">
        <v>0.41900462962962975</v>
      </c>
      <c r="BZ20" s="111">
        <v>0.42076388888888899</v>
      </c>
      <c r="CA20" s="111">
        <v>0.42252314814814823</v>
      </c>
      <c r="CB20" s="111">
        <v>0.42439814814814825</v>
      </c>
      <c r="CC20" s="1" t="s">
        <v>114</v>
      </c>
    </row>
    <row r="21" spans="1:81" s="1" customFormat="1" ht="24" customHeight="1" x14ac:dyDescent="0.25">
      <c r="A21" s="332">
        <v>809</v>
      </c>
      <c r="B21" s="285">
        <v>0.3298611111111111</v>
      </c>
      <c r="C21" s="272">
        <v>17</v>
      </c>
      <c r="D21" s="286" t="s">
        <v>115</v>
      </c>
      <c r="E21" s="273">
        <v>0.33333333333333331</v>
      </c>
      <c r="F21" s="272">
        <v>17</v>
      </c>
      <c r="G21" s="331">
        <v>0.36581018518518521</v>
      </c>
      <c r="H21" s="272">
        <v>17</v>
      </c>
      <c r="I21" s="273">
        <v>0.3730208333333333</v>
      </c>
      <c r="J21" s="272">
        <v>17</v>
      </c>
      <c r="K21" s="273">
        <v>0.38013888888888886</v>
      </c>
      <c r="L21" s="272">
        <v>17</v>
      </c>
      <c r="M21" s="272" t="s">
        <v>103</v>
      </c>
      <c r="N21" s="332">
        <v>809</v>
      </c>
      <c r="O21" s="273">
        <v>0.38339120370370372</v>
      </c>
      <c r="P21" s="272">
        <v>17</v>
      </c>
      <c r="Q21" s="273">
        <v>0.39059027777777783</v>
      </c>
      <c r="R21" s="272">
        <v>17</v>
      </c>
      <c r="S21" s="331">
        <v>0.39791666666666675</v>
      </c>
      <c r="T21" s="272">
        <v>36</v>
      </c>
      <c r="U21" s="273">
        <v>0.42879629629629634</v>
      </c>
      <c r="V21" s="272">
        <v>36</v>
      </c>
      <c r="W21" s="273"/>
      <c r="X21" s="332">
        <v>809</v>
      </c>
      <c r="Y21" s="272" t="s">
        <v>115</v>
      </c>
      <c r="Z21" s="398"/>
      <c r="AB21" s="1">
        <v>809</v>
      </c>
      <c r="AC21" s="111">
        <v>0.33333333333333331</v>
      </c>
      <c r="AD21" s="111">
        <v>0.33559027777777772</v>
      </c>
      <c r="AE21" s="111">
        <v>0.33791666666666664</v>
      </c>
      <c r="AF21" s="111">
        <v>0.33991898148148147</v>
      </c>
      <c r="AG21" s="111">
        <v>0.34285879629629629</v>
      </c>
      <c r="AH21" s="111">
        <v>0.34533564814814816</v>
      </c>
      <c r="AI21" s="111">
        <v>0.34784722222222225</v>
      </c>
      <c r="AJ21" s="111">
        <v>0.34986111111111112</v>
      </c>
      <c r="AK21" s="111">
        <v>0.35177083333333337</v>
      </c>
      <c r="AL21" s="111">
        <v>0.35337962962962965</v>
      </c>
      <c r="AM21" s="111">
        <v>0.35476851851851854</v>
      </c>
      <c r="AN21" s="111">
        <v>0.35633101851851856</v>
      </c>
      <c r="AO21" s="111">
        <v>0.3582407407407408</v>
      </c>
      <c r="AP21" s="111">
        <v>0.35982638888888896</v>
      </c>
      <c r="AQ21" s="111">
        <v>0.36118055555555562</v>
      </c>
      <c r="AR21" s="111">
        <v>0.36290509259259263</v>
      </c>
      <c r="AS21" s="111">
        <v>0.36429398148148151</v>
      </c>
      <c r="AT21" s="111">
        <v>0.36581018518518521</v>
      </c>
      <c r="AU21" s="111">
        <v>0.3674189814814815</v>
      </c>
      <c r="AV21" s="111">
        <v>0.36921296296296297</v>
      </c>
      <c r="AW21" s="111">
        <v>0.3709722222222222</v>
      </c>
      <c r="AX21" s="111">
        <v>0.3730208333333333</v>
      </c>
      <c r="AY21" s="111">
        <v>0.37577546296296294</v>
      </c>
      <c r="AZ21" s="111">
        <v>0.37755787037037036</v>
      </c>
      <c r="BA21" s="111">
        <v>0.38013888888888886</v>
      </c>
      <c r="BB21" s="1" t="s">
        <v>103</v>
      </c>
      <c r="BC21" s="1">
        <v>809</v>
      </c>
      <c r="BD21" s="111">
        <v>0.38339120370370372</v>
      </c>
      <c r="BE21" s="111">
        <v>0.38603009259259263</v>
      </c>
      <c r="BF21" s="111">
        <v>0.38780092592592597</v>
      </c>
      <c r="BG21" s="111">
        <v>0.39059027777777783</v>
      </c>
      <c r="BH21" s="111">
        <v>0.39281250000000006</v>
      </c>
      <c r="BI21" s="111">
        <v>0.39456018518518526</v>
      </c>
      <c r="BJ21" s="111">
        <v>0.39635416666666673</v>
      </c>
      <c r="BK21" s="111">
        <v>0.39791666666666675</v>
      </c>
      <c r="BL21" s="111">
        <v>0.39947916666666677</v>
      </c>
      <c r="BM21" s="111">
        <v>0.40072916666666675</v>
      </c>
      <c r="BN21" s="111">
        <v>0.40246527777777785</v>
      </c>
      <c r="BO21" s="111">
        <v>0.40384259259259264</v>
      </c>
      <c r="BP21" s="111">
        <v>0.4054166666666667</v>
      </c>
      <c r="BQ21" s="111">
        <v>0.40752314814814816</v>
      </c>
      <c r="BR21" s="111">
        <v>0.40905092592592596</v>
      </c>
      <c r="BS21" s="111">
        <v>0.41048611111111116</v>
      </c>
      <c r="BT21" s="111">
        <v>0.41215277777777781</v>
      </c>
      <c r="BU21" s="111">
        <v>0.41424768518518523</v>
      </c>
      <c r="BV21" s="111">
        <v>0.41631944444444446</v>
      </c>
      <c r="BW21" s="111">
        <v>0.4185416666666667</v>
      </c>
      <c r="BX21" s="111">
        <v>0.42070601851851858</v>
      </c>
      <c r="BY21" s="111">
        <v>0.42340277777777785</v>
      </c>
      <c r="BZ21" s="111">
        <v>0.42516203703703709</v>
      </c>
      <c r="CA21" s="111">
        <v>0.42692129629629633</v>
      </c>
      <c r="CB21" s="111">
        <v>0.42879629629629634</v>
      </c>
      <c r="CC21" s="1" t="s">
        <v>115</v>
      </c>
    </row>
    <row r="22" spans="1:81" s="1" customFormat="1" ht="24" customHeight="1" x14ac:dyDescent="0.25">
      <c r="A22" s="332">
        <v>820</v>
      </c>
      <c r="B22" s="329">
        <v>0.36249999999999999</v>
      </c>
      <c r="C22" s="272">
        <v>26</v>
      </c>
      <c r="D22" s="276" t="s">
        <v>156</v>
      </c>
      <c r="E22" s="273"/>
      <c r="F22" s="272"/>
      <c r="G22" s="331"/>
      <c r="H22" s="272"/>
      <c r="I22" s="273">
        <v>0.37638888888888888</v>
      </c>
      <c r="J22" s="272">
        <v>26</v>
      </c>
      <c r="K22" s="273">
        <v>0.38350694444444444</v>
      </c>
      <c r="L22" s="272">
        <v>26</v>
      </c>
      <c r="M22" s="272" t="s">
        <v>104</v>
      </c>
      <c r="N22" s="332">
        <v>820</v>
      </c>
      <c r="O22" s="273">
        <v>0.38778935185185187</v>
      </c>
      <c r="P22" s="272">
        <v>26</v>
      </c>
      <c r="Q22" s="273">
        <v>0.39498842592592598</v>
      </c>
      <c r="R22" s="272">
        <v>26</v>
      </c>
      <c r="S22" s="331">
        <v>0.4023148148148149</v>
      </c>
      <c r="T22" s="272">
        <v>26</v>
      </c>
      <c r="U22" s="273">
        <v>0.43319444444444455</v>
      </c>
      <c r="V22" s="272">
        <v>26</v>
      </c>
      <c r="W22" s="273"/>
      <c r="X22" s="332">
        <v>820</v>
      </c>
      <c r="Y22" s="272" t="s">
        <v>114</v>
      </c>
      <c r="Z22" s="398"/>
      <c r="AB22" s="1">
        <v>820</v>
      </c>
      <c r="AC22" s="111" t="s">
        <v>128</v>
      </c>
      <c r="AD22" s="111"/>
      <c r="AE22" s="111"/>
      <c r="AF22" s="111">
        <v>0.3263888888888889</v>
      </c>
      <c r="AG22" s="111" t="s">
        <v>138</v>
      </c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>
        <v>0.37638888888888888</v>
      </c>
      <c r="AY22" s="111">
        <v>0.37914351851851852</v>
      </c>
      <c r="AZ22" s="111">
        <v>0.38092592592592595</v>
      </c>
      <c r="BA22" s="111">
        <v>0.38350694444444444</v>
      </c>
      <c r="BB22" s="1" t="s">
        <v>104</v>
      </c>
      <c r="BC22" s="1">
        <v>820</v>
      </c>
      <c r="BD22" s="111">
        <v>0.38778935185185187</v>
      </c>
      <c r="BE22" s="111">
        <v>0.39042824074074078</v>
      </c>
      <c r="BF22" s="111">
        <v>0.39219907407407412</v>
      </c>
      <c r="BG22" s="111">
        <v>0.39498842592592598</v>
      </c>
      <c r="BH22" s="111">
        <v>0.39721064814814822</v>
      </c>
      <c r="BI22" s="111">
        <v>0.39895833333333341</v>
      </c>
      <c r="BJ22" s="111">
        <v>0.40075231481481488</v>
      </c>
      <c r="BK22" s="111">
        <v>0.4023148148148149</v>
      </c>
      <c r="BL22" s="111">
        <v>0.40387731481481493</v>
      </c>
      <c r="BM22" s="111">
        <v>0.4051273148148149</v>
      </c>
      <c r="BN22" s="111">
        <v>0.406863425925926</v>
      </c>
      <c r="BO22" s="111">
        <v>0.40824074074074079</v>
      </c>
      <c r="BP22" s="111">
        <v>0.40981481481481485</v>
      </c>
      <c r="BQ22" s="111">
        <v>0.41192129629629631</v>
      </c>
      <c r="BR22" s="111">
        <v>0.41344907407407411</v>
      </c>
      <c r="BS22" s="111">
        <v>0.41488425925925931</v>
      </c>
      <c r="BT22" s="111">
        <v>0.41655092592592596</v>
      </c>
      <c r="BU22" s="111">
        <v>0.41864583333333338</v>
      </c>
      <c r="BV22" s="111">
        <v>0.42071759259259267</v>
      </c>
      <c r="BW22" s="111">
        <v>0.42293981481481491</v>
      </c>
      <c r="BX22" s="111">
        <v>0.42510416666666678</v>
      </c>
      <c r="BY22" s="111">
        <v>0.42780092592592606</v>
      </c>
      <c r="BZ22" s="111">
        <v>0.42956018518518529</v>
      </c>
      <c r="CA22" s="111">
        <v>0.43131944444444453</v>
      </c>
      <c r="CB22" s="111">
        <v>0.43319444444444455</v>
      </c>
      <c r="CC22" s="1" t="s">
        <v>114</v>
      </c>
    </row>
    <row r="23" spans="1:81" s="1" customFormat="1" ht="24" customHeight="1" x14ac:dyDescent="0.25">
      <c r="A23" s="332">
        <v>814</v>
      </c>
      <c r="B23" s="285">
        <v>0.33680555555555558</v>
      </c>
      <c r="C23" s="272">
        <v>18</v>
      </c>
      <c r="D23" s="286" t="s">
        <v>164</v>
      </c>
      <c r="E23" s="273">
        <v>0.34027777777777773</v>
      </c>
      <c r="F23" s="272">
        <v>18</v>
      </c>
      <c r="G23" s="331">
        <v>0.37160879629629628</v>
      </c>
      <c r="H23" s="272">
        <v>18</v>
      </c>
      <c r="I23" s="273">
        <v>0.37881944444444438</v>
      </c>
      <c r="J23" s="272">
        <v>18</v>
      </c>
      <c r="K23" s="273">
        <v>0.38593749999999993</v>
      </c>
      <c r="L23" s="272">
        <v>18</v>
      </c>
      <c r="M23" s="272" t="s">
        <v>104</v>
      </c>
      <c r="N23" s="332">
        <v>814</v>
      </c>
      <c r="O23" s="273">
        <v>0.39218750000000002</v>
      </c>
      <c r="P23" s="272">
        <v>18</v>
      </c>
      <c r="Q23" s="273">
        <v>0.39938657407407413</v>
      </c>
      <c r="R23" s="272">
        <v>18</v>
      </c>
      <c r="S23" s="331">
        <v>0.40671296296296305</v>
      </c>
      <c r="T23" s="272">
        <v>38</v>
      </c>
      <c r="U23" s="273">
        <v>0.43759259259259264</v>
      </c>
      <c r="V23" s="272">
        <v>38</v>
      </c>
      <c r="W23" s="273"/>
      <c r="X23" s="332">
        <v>814</v>
      </c>
      <c r="Y23" s="272" t="s">
        <v>115</v>
      </c>
      <c r="Z23" s="398"/>
      <c r="AB23" s="1">
        <v>814</v>
      </c>
      <c r="AC23" s="111">
        <v>0.34027777777777773</v>
      </c>
      <c r="AD23" s="111">
        <v>0.34218749999999998</v>
      </c>
      <c r="AE23" s="111">
        <v>0.34406249999999999</v>
      </c>
      <c r="AF23" s="111">
        <v>0.34583333333333333</v>
      </c>
      <c r="AG23" s="111">
        <v>0.34886574074074073</v>
      </c>
      <c r="AH23" s="111">
        <v>0.35113425925925923</v>
      </c>
      <c r="AI23" s="111">
        <v>0.35364583333333333</v>
      </c>
      <c r="AJ23" s="111">
        <v>0.3556597222222222</v>
      </c>
      <c r="AK23" s="111">
        <v>0.35756944444444444</v>
      </c>
      <c r="AL23" s="111">
        <v>0.35917824074074073</v>
      </c>
      <c r="AM23" s="111">
        <v>0.36056712962962961</v>
      </c>
      <c r="AN23" s="111">
        <v>0.36212962962962963</v>
      </c>
      <c r="AO23" s="111">
        <v>0.36403935185185188</v>
      </c>
      <c r="AP23" s="111">
        <v>0.36562500000000003</v>
      </c>
      <c r="AQ23" s="111">
        <v>0.36697916666666669</v>
      </c>
      <c r="AR23" s="111">
        <v>0.3687037037037037</v>
      </c>
      <c r="AS23" s="111">
        <v>0.37009259259259258</v>
      </c>
      <c r="AT23" s="111">
        <v>0.37160879629629628</v>
      </c>
      <c r="AU23" s="111">
        <v>0.37321759259259257</v>
      </c>
      <c r="AV23" s="111">
        <v>0.37501157407407404</v>
      </c>
      <c r="AW23" s="111">
        <v>0.37677083333333328</v>
      </c>
      <c r="AX23" s="111">
        <v>0.37881944444444438</v>
      </c>
      <c r="AY23" s="111">
        <v>0.38157407407407401</v>
      </c>
      <c r="AZ23" s="111">
        <v>0.38335648148148144</v>
      </c>
      <c r="BA23" s="111">
        <v>0.38593749999999993</v>
      </c>
      <c r="BB23" s="1" t="s">
        <v>104</v>
      </c>
      <c r="BC23" s="1">
        <v>814</v>
      </c>
      <c r="BD23" s="111">
        <v>0.39218750000000002</v>
      </c>
      <c r="BE23" s="111">
        <v>0.39482638888888894</v>
      </c>
      <c r="BF23" s="111">
        <v>0.39659722222222227</v>
      </c>
      <c r="BG23" s="111">
        <v>0.39938657407407413</v>
      </c>
      <c r="BH23" s="111">
        <v>0.40160879629629637</v>
      </c>
      <c r="BI23" s="111">
        <v>0.40335648148148157</v>
      </c>
      <c r="BJ23" s="111">
        <v>0.40515046296296303</v>
      </c>
      <c r="BK23" s="111">
        <v>0.40671296296296305</v>
      </c>
      <c r="BL23" s="111">
        <v>0.40827546296296308</v>
      </c>
      <c r="BM23" s="111">
        <v>0.40952546296296305</v>
      </c>
      <c r="BN23" s="111">
        <v>0.41126157407407415</v>
      </c>
      <c r="BO23" s="111">
        <v>0.41263888888888894</v>
      </c>
      <c r="BP23" s="111">
        <v>0.414212962962963</v>
      </c>
      <c r="BQ23" s="111">
        <v>0.41631944444444446</v>
      </c>
      <c r="BR23" s="111">
        <v>0.41784722222222226</v>
      </c>
      <c r="BS23" s="111">
        <v>0.41928240740740746</v>
      </c>
      <c r="BT23" s="111">
        <v>0.42094907407407411</v>
      </c>
      <c r="BU23" s="111">
        <v>0.42304398148148153</v>
      </c>
      <c r="BV23" s="111">
        <v>0.42511574074074077</v>
      </c>
      <c r="BW23" s="111">
        <v>0.427337962962963</v>
      </c>
      <c r="BX23" s="111">
        <v>0.42950231481481488</v>
      </c>
      <c r="BY23" s="111">
        <v>0.43219907407407415</v>
      </c>
      <c r="BZ23" s="111">
        <v>0.43395833333333339</v>
      </c>
      <c r="CA23" s="111">
        <v>0.43571759259259263</v>
      </c>
      <c r="CB23" s="111">
        <v>0.43759259259259264</v>
      </c>
      <c r="CC23" s="1" t="s">
        <v>115</v>
      </c>
    </row>
    <row r="24" spans="1:81" s="1" customFormat="1" ht="24" customHeight="1" x14ac:dyDescent="0.25">
      <c r="A24" s="332">
        <v>821</v>
      </c>
      <c r="B24" s="329">
        <v>0.37083333333333335</v>
      </c>
      <c r="C24" s="272">
        <v>27</v>
      </c>
      <c r="D24" s="276" t="s">
        <v>156</v>
      </c>
      <c r="E24" s="273"/>
      <c r="F24" s="272"/>
      <c r="G24" s="331"/>
      <c r="H24" s="272"/>
      <c r="I24" s="273">
        <v>0.38472222222222219</v>
      </c>
      <c r="J24" s="272">
        <v>27</v>
      </c>
      <c r="K24" s="273">
        <v>0.39184027777777775</v>
      </c>
      <c r="L24" s="272">
        <v>27</v>
      </c>
      <c r="M24" s="272" t="s">
        <v>104</v>
      </c>
      <c r="N24" s="332">
        <v>821</v>
      </c>
      <c r="O24" s="273">
        <v>0.39658564814814817</v>
      </c>
      <c r="P24" s="272">
        <v>27</v>
      </c>
      <c r="Q24" s="273">
        <v>0.40378472222222228</v>
      </c>
      <c r="R24" s="272">
        <v>27</v>
      </c>
      <c r="S24" s="331">
        <v>0.4111111111111112</v>
      </c>
      <c r="T24" s="272">
        <v>27</v>
      </c>
      <c r="U24" s="273">
        <v>0.44199074074074085</v>
      </c>
      <c r="V24" s="272">
        <v>27</v>
      </c>
      <c r="W24" s="273"/>
      <c r="X24" s="332">
        <v>821</v>
      </c>
      <c r="Y24" s="272" t="s">
        <v>114</v>
      </c>
      <c r="Z24" s="398"/>
      <c r="AB24" s="1">
        <v>821</v>
      </c>
      <c r="AC24" s="111" t="s">
        <v>128</v>
      </c>
      <c r="AD24" s="111"/>
      <c r="AE24" s="111"/>
      <c r="AF24" s="111">
        <v>0.3263888888888889</v>
      </c>
      <c r="AG24" s="111" t="s">
        <v>138</v>
      </c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>
        <v>0.38472222222222219</v>
      </c>
      <c r="AY24" s="111">
        <v>0.38747685185185182</v>
      </c>
      <c r="AZ24" s="111">
        <v>0.38925925925925925</v>
      </c>
      <c r="BA24" s="111">
        <v>0.39184027777777775</v>
      </c>
      <c r="BB24" s="1" t="s">
        <v>104</v>
      </c>
      <c r="BC24" s="1">
        <v>821</v>
      </c>
      <c r="BD24" s="111">
        <v>0.39658564814814817</v>
      </c>
      <c r="BE24" s="111">
        <v>0.39922453703703709</v>
      </c>
      <c r="BF24" s="111">
        <v>0.40099537037037042</v>
      </c>
      <c r="BG24" s="111">
        <v>0.40378472222222228</v>
      </c>
      <c r="BH24" s="111">
        <v>0.40600694444444452</v>
      </c>
      <c r="BI24" s="111">
        <v>0.40775462962962972</v>
      </c>
      <c r="BJ24" s="111">
        <v>0.40954861111111118</v>
      </c>
      <c r="BK24" s="111">
        <v>0.4111111111111112</v>
      </c>
      <c r="BL24" s="111">
        <v>0.41267361111111123</v>
      </c>
      <c r="BM24" s="111">
        <v>0.4139236111111112</v>
      </c>
      <c r="BN24" s="111">
        <v>0.41565972222222231</v>
      </c>
      <c r="BO24" s="111">
        <v>0.41703703703703709</v>
      </c>
      <c r="BP24" s="111">
        <v>0.41861111111111116</v>
      </c>
      <c r="BQ24" s="111">
        <v>0.42071759259259262</v>
      </c>
      <c r="BR24" s="111">
        <v>0.42224537037037041</v>
      </c>
      <c r="BS24" s="111">
        <v>0.42368055555555562</v>
      </c>
      <c r="BT24" s="111">
        <v>0.42534722222222227</v>
      </c>
      <c r="BU24" s="111">
        <v>0.42744212962962969</v>
      </c>
      <c r="BV24" s="111">
        <v>0.42951388888888897</v>
      </c>
      <c r="BW24" s="111">
        <v>0.43173611111111121</v>
      </c>
      <c r="BX24" s="111">
        <v>0.43390046296296308</v>
      </c>
      <c r="BY24" s="111">
        <v>0.43659722222222236</v>
      </c>
      <c r="BZ24" s="111">
        <v>0.4383564814814816</v>
      </c>
      <c r="CA24" s="111">
        <v>0.44011574074074084</v>
      </c>
      <c r="CB24" s="111">
        <v>0.44199074074074085</v>
      </c>
      <c r="CC24" s="1" t="s">
        <v>114</v>
      </c>
    </row>
    <row r="25" spans="1:81" s="1" customFormat="1" ht="24" customHeight="1" x14ac:dyDescent="0.25">
      <c r="A25" s="332">
        <v>810</v>
      </c>
      <c r="B25" s="273"/>
      <c r="C25" s="272"/>
      <c r="D25" s="273">
        <v>0.3461805555555556</v>
      </c>
      <c r="E25" s="273">
        <v>0.35115740740740747</v>
      </c>
      <c r="F25" s="272">
        <v>16</v>
      </c>
      <c r="G25" s="331">
        <v>0.38248842592592602</v>
      </c>
      <c r="H25" s="272">
        <v>5</v>
      </c>
      <c r="I25" s="273">
        <v>0.38969907407407411</v>
      </c>
      <c r="J25" s="272">
        <v>5</v>
      </c>
      <c r="K25" s="273">
        <v>0.39681712962962967</v>
      </c>
      <c r="L25" s="272">
        <v>5</v>
      </c>
      <c r="M25" s="272" t="s">
        <v>104</v>
      </c>
      <c r="N25" s="332">
        <v>810</v>
      </c>
      <c r="O25" s="273">
        <v>0.40098379629629632</v>
      </c>
      <c r="P25" s="272">
        <v>5</v>
      </c>
      <c r="Q25" s="273">
        <v>0.40818287037037043</v>
      </c>
      <c r="R25" s="272">
        <v>5</v>
      </c>
      <c r="S25" s="331">
        <v>0.41550925925925936</v>
      </c>
      <c r="T25" s="272">
        <v>5</v>
      </c>
      <c r="U25" s="273">
        <v>0.44638888888888895</v>
      </c>
      <c r="V25" s="272">
        <v>5</v>
      </c>
      <c r="W25" s="273"/>
      <c r="X25" s="332">
        <v>810</v>
      </c>
      <c r="Y25" s="272" t="s">
        <v>115</v>
      </c>
      <c r="Z25" s="398"/>
      <c r="AB25" s="1">
        <v>810</v>
      </c>
      <c r="AC25" s="111">
        <v>0.35115740740740747</v>
      </c>
      <c r="AD25" s="111">
        <v>0.35306712962962972</v>
      </c>
      <c r="AE25" s="111">
        <v>0.35494212962962973</v>
      </c>
      <c r="AF25" s="111">
        <v>0.35671296296296306</v>
      </c>
      <c r="AG25" s="111">
        <v>0.35974537037037047</v>
      </c>
      <c r="AH25" s="111">
        <v>0.36201388888888897</v>
      </c>
      <c r="AI25" s="111">
        <v>0.36452546296296306</v>
      </c>
      <c r="AJ25" s="111">
        <v>0.36653935185185194</v>
      </c>
      <c r="AK25" s="111">
        <v>0.36844907407407418</v>
      </c>
      <c r="AL25" s="111">
        <v>0.37005787037037047</v>
      </c>
      <c r="AM25" s="111">
        <v>0.37144675925925935</v>
      </c>
      <c r="AN25" s="111">
        <v>0.37300925925925937</v>
      </c>
      <c r="AO25" s="111">
        <v>0.37491898148148162</v>
      </c>
      <c r="AP25" s="111">
        <v>0.37650462962962977</v>
      </c>
      <c r="AQ25" s="111">
        <v>0.37785879629629643</v>
      </c>
      <c r="AR25" s="111">
        <v>0.37958333333333344</v>
      </c>
      <c r="AS25" s="111">
        <v>0.38097222222222232</v>
      </c>
      <c r="AT25" s="111">
        <v>0.38248842592592602</v>
      </c>
      <c r="AU25" s="111">
        <v>0.38409722222222231</v>
      </c>
      <c r="AV25" s="111">
        <v>0.38589120370370378</v>
      </c>
      <c r="AW25" s="111">
        <v>0.38765046296296302</v>
      </c>
      <c r="AX25" s="111">
        <v>0.38969907407407411</v>
      </c>
      <c r="AY25" s="111">
        <v>0.39245370370370375</v>
      </c>
      <c r="AZ25" s="111">
        <v>0.39423611111111118</v>
      </c>
      <c r="BA25" s="111">
        <v>0.39681712962962967</v>
      </c>
      <c r="BB25" s="1" t="s">
        <v>104</v>
      </c>
      <c r="BC25" s="1">
        <v>810</v>
      </c>
      <c r="BD25" s="111">
        <v>0.40098379629629632</v>
      </c>
      <c r="BE25" s="111">
        <v>0.40362268518518524</v>
      </c>
      <c r="BF25" s="111">
        <v>0.40539351851851857</v>
      </c>
      <c r="BG25" s="111">
        <v>0.40818287037037043</v>
      </c>
      <c r="BH25" s="111">
        <v>0.41040509259259267</v>
      </c>
      <c r="BI25" s="111">
        <v>0.41215277777777787</v>
      </c>
      <c r="BJ25" s="111">
        <v>0.41394675925925933</v>
      </c>
      <c r="BK25" s="111">
        <v>0.41550925925925936</v>
      </c>
      <c r="BL25" s="111">
        <v>0.41707175925925938</v>
      </c>
      <c r="BM25" s="111">
        <v>0.41832175925925935</v>
      </c>
      <c r="BN25" s="111">
        <v>0.42005787037037046</v>
      </c>
      <c r="BO25" s="111">
        <v>0.42143518518518525</v>
      </c>
      <c r="BP25" s="111">
        <v>0.42300925925925931</v>
      </c>
      <c r="BQ25" s="111">
        <v>0.42511574074074077</v>
      </c>
      <c r="BR25" s="111">
        <v>0.42664351851851856</v>
      </c>
      <c r="BS25" s="111">
        <v>0.42807870370370377</v>
      </c>
      <c r="BT25" s="111">
        <v>0.42974537037037042</v>
      </c>
      <c r="BU25" s="111">
        <v>0.43184027777777784</v>
      </c>
      <c r="BV25" s="111">
        <v>0.43391203703703707</v>
      </c>
      <c r="BW25" s="111">
        <v>0.4361342592592593</v>
      </c>
      <c r="BX25" s="111">
        <v>0.43829861111111118</v>
      </c>
      <c r="BY25" s="111">
        <v>0.44099537037037045</v>
      </c>
      <c r="BZ25" s="111">
        <v>0.44275462962962969</v>
      </c>
      <c r="CA25" s="111">
        <v>0.44451388888888893</v>
      </c>
      <c r="CB25" s="111">
        <v>0.44638888888888895</v>
      </c>
      <c r="CC25" s="1" t="s">
        <v>115</v>
      </c>
    </row>
    <row r="26" spans="1:81" s="1" customFormat="1" ht="24" customHeight="1" x14ac:dyDescent="0.25">
      <c r="A26" s="332">
        <v>817</v>
      </c>
      <c r="B26" s="285">
        <v>0.35069444444444442</v>
      </c>
      <c r="C26" s="356">
        <v>24</v>
      </c>
      <c r="D26" s="286" t="s">
        <v>197</v>
      </c>
      <c r="E26" s="273">
        <v>0.35416666666666669</v>
      </c>
      <c r="F26" s="356">
        <v>24</v>
      </c>
      <c r="G26" s="331">
        <v>0.38549768518518523</v>
      </c>
      <c r="H26" s="356">
        <v>24</v>
      </c>
      <c r="I26" s="273">
        <v>0.39270833333333333</v>
      </c>
      <c r="J26" s="356">
        <v>24</v>
      </c>
      <c r="K26" s="273">
        <v>0.39982638888888888</v>
      </c>
      <c r="L26" s="356">
        <v>24</v>
      </c>
      <c r="M26" s="272" t="s">
        <v>104</v>
      </c>
      <c r="N26" s="332">
        <v>817</v>
      </c>
      <c r="O26" s="273">
        <v>0.40538194444444448</v>
      </c>
      <c r="P26" s="356">
        <v>24</v>
      </c>
      <c r="Q26" s="273">
        <v>0.41258101851851858</v>
      </c>
      <c r="R26" s="356">
        <v>24</v>
      </c>
      <c r="S26" s="331">
        <v>0.41990740740740751</v>
      </c>
      <c r="T26" s="272">
        <v>17</v>
      </c>
      <c r="U26" s="273">
        <v>0.45078703703703715</v>
      </c>
      <c r="V26" s="272">
        <v>17</v>
      </c>
      <c r="W26" s="273"/>
      <c r="X26" s="332">
        <v>817</v>
      </c>
      <c r="Y26" s="272" t="s">
        <v>114</v>
      </c>
      <c r="Z26" s="398"/>
      <c r="AB26" s="1">
        <v>817</v>
      </c>
      <c r="AC26" s="111">
        <v>0.35416666666666669</v>
      </c>
      <c r="AD26" s="111">
        <v>0.35607638888888893</v>
      </c>
      <c r="AE26" s="111">
        <v>0.35795138888888894</v>
      </c>
      <c r="AF26" s="111">
        <v>0.35972222222222228</v>
      </c>
      <c r="AG26" s="111">
        <v>0.36275462962962968</v>
      </c>
      <c r="AH26" s="111">
        <v>0.36502314814814818</v>
      </c>
      <c r="AI26" s="111">
        <v>0.36753472222222228</v>
      </c>
      <c r="AJ26" s="111">
        <v>0.36954861111111115</v>
      </c>
      <c r="AK26" s="111">
        <v>0.37145833333333339</v>
      </c>
      <c r="AL26" s="111">
        <v>0.37306712962962968</v>
      </c>
      <c r="AM26" s="111">
        <v>0.37445601851851856</v>
      </c>
      <c r="AN26" s="111">
        <v>0.37601851851851859</v>
      </c>
      <c r="AO26" s="111">
        <v>0.37792824074074083</v>
      </c>
      <c r="AP26" s="111">
        <v>0.37951388888888898</v>
      </c>
      <c r="AQ26" s="111">
        <v>0.38086805555555564</v>
      </c>
      <c r="AR26" s="111">
        <v>0.38259259259259265</v>
      </c>
      <c r="AS26" s="111">
        <v>0.38398148148148153</v>
      </c>
      <c r="AT26" s="111">
        <v>0.38549768518518523</v>
      </c>
      <c r="AU26" s="111">
        <v>0.38710648148148152</v>
      </c>
      <c r="AV26" s="111">
        <v>0.38890046296296299</v>
      </c>
      <c r="AW26" s="111">
        <v>0.39065972222222223</v>
      </c>
      <c r="AX26" s="111">
        <v>0.39270833333333333</v>
      </c>
      <c r="AY26" s="111">
        <v>0.39546296296296296</v>
      </c>
      <c r="AZ26" s="111">
        <v>0.39724537037037039</v>
      </c>
      <c r="BA26" s="111">
        <v>0.39982638888888888</v>
      </c>
      <c r="BB26" s="1" t="s">
        <v>104</v>
      </c>
      <c r="BC26" s="1">
        <v>817</v>
      </c>
      <c r="BD26" s="111">
        <v>0.40538194444444448</v>
      </c>
      <c r="BE26" s="111">
        <v>0.40802083333333339</v>
      </c>
      <c r="BF26" s="111">
        <v>0.40979166666666672</v>
      </c>
      <c r="BG26" s="111">
        <v>0.41258101851851858</v>
      </c>
      <c r="BH26" s="111">
        <v>0.41480324074074082</v>
      </c>
      <c r="BI26" s="111">
        <v>0.41655092592592602</v>
      </c>
      <c r="BJ26" s="111">
        <v>0.41834490740740748</v>
      </c>
      <c r="BK26" s="111">
        <v>0.41990740740740751</v>
      </c>
      <c r="BL26" s="111">
        <v>0.42146990740740753</v>
      </c>
      <c r="BM26" s="111">
        <v>0.4227199074074075</v>
      </c>
      <c r="BN26" s="111">
        <v>0.42445601851851861</v>
      </c>
      <c r="BO26" s="111">
        <v>0.4258333333333334</v>
      </c>
      <c r="BP26" s="111">
        <v>0.42740740740740746</v>
      </c>
      <c r="BQ26" s="111">
        <v>0.42951388888888892</v>
      </c>
      <c r="BR26" s="111">
        <v>0.43104166666666671</v>
      </c>
      <c r="BS26" s="111">
        <v>0.43247685185185192</v>
      </c>
      <c r="BT26" s="111">
        <v>0.43414351851851857</v>
      </c>
      <c r="BU26" s="111">
        <v>0.43623842592592599</v>
      </c>
      <c r="BV26" s="111">
        <v>0.43831018518518527</v>
      </c>
      <c r="BW26" s="111">
        <v>0.44053240740740751</v>
      </c>
      <c r="BX26" s="111">
        <v>0.44269675925925939</v>
      </c>
      <c r="BY26" s="111">
        <v>0.44539351851851866</v>
      </c>
      <c r="BZ26" s="111">
        <v>0.4471527777777779</v>
      </c>
      <c r="CA26" s="111">
        <v>0.44891203703703714</v>
      </c>
      <c r="CB26" s="111">
        <v>0.45078703703703715</v>
      </c>
      <c r="CC26" s="1" t="s">
        <v>114</v>
      </c>
    </row>
    <row r="27" spans="1:81" s="1" customFormat="1" ht="24" customHeight="1" x14ac:dyDescent="0.25">
      <c r="A27" s="332">
        <v>822</v>
      </c>
      <c r="B27" s="329">
        <v>0.3833333333333333</v>
      </c>
      <c r="C27" s="272">
        <v>29</v>
      </c>
      <c r="D27" s="289" t="s">
        <v>156</v>
      </c>
      <c r="E27" s="273"/>
      <c r="F27" s="272"/>
      <c r="G27" s="331"/>
      <c r="H27" s="272"/>
      <c r="I27" s="273">
        <v>0.3972222222222222</v>
      </c>
      <c r="J27" s="272">
        <v>29</v>
      </c>
      <c r="K27" s="273">
        <v>0.40434027777777776</v>
      </c>
      <c r="L27" s="272">
        <v>29</v>
      </c>
      <c r="M27" s="272" t="s">
        <v>104</v>
      </c>
      <c r="N27" s="332">
        <v>822</v>
      </c>
      <c r="O27" s="273">
        <v>0.40978009259259263</v>
      </c>
      <c r="P27" s="272">
        <v>29</v>
      </c>
      <c r="Q27" s="273">
        <v>0.41697916666666673</v>
      </c>
      <c r="R27" s="272">
        <v>29</v>
      </c>
      <c r="S27" s="331">
        <v>0.42430555555555566</v>
      </c>
      <c r="T27" s="272">
        <v>29</v>
      </c>
      <c r="U27" s="273">
        <v>0.45518518518518525</v>
      </c>
      <c r="V27" s="272">
        <v>29</v>
      </c>
      <c r="W27" s="273"/>
      <c r="X27" s="332">
        <v>822</v>
      </c>
      <c r="Y27" s="272" t="s">
        <v>115</v>
      </c>
      <c r="Z27" s="398"/>
      <c r="AB27" s="1">
        <v>822</v>
      </c>
      <c r="AC27" s="111" t="s">
        <v>128</v>
      </c>
      <c r="AD27" s="111"/>
      <c r="AE27" s="111"/>
      <c r="AF27" s="111">
        <v>0.3263888888888889</v>
      </c>
      <c r="AG27" s="111" t="s">
        <v>138</v>
      </c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>
        <v>0.3972222222222222</v>
      </c>
      <c r="AY27" s="111">
        <v>0.39997685185185183</v>
      </c>
      <c r="AZ27" s="111">
        <v>0.40175925925925926</v>
      </c>
      <c r="BA27" s="111">
        <v>0.40434027777777776</v>
      </c>
      <c r="BB27" s="1" t="s">
        <v>104</v>
      </c>
      <c r="BC27" s="1">
        <v>822</v>
      </c>
      <c r="BD27" s="111">
        <v>0.40978009259259263</v>
      </c>
      <c r="BE27" s="111">
        <v>0.41241898148148154</v>
      </c>
      <c r="BF27" s="111">
        <v>0.41418981481481487</v>
      </c>
      <c r="BG27" s="111">
        <v>0.41697916666666673</v>
      </c>
      <c r="BH27" s="111">
        <v>0.41920138888888897</v>
      </c>
      <c r="BI27" s="111">
        <v>0.42094907407407417</v>
      </c>
      <c r="BJ27" s="111">
        <v>0.42274305555555564</v>
      </c>
      <c r="BK27" s="111">
        <v>0.42430555555555566</v>
      </c>
      <c r="BL27" s="111">
        <v>0.42586805555555568</v>
      </c>
      <c r="BM27" s="111">
        <v>0.42711805555555565</v>
      </c>
      <c r="BN27" s="111">
        <v>0.42885416666666676</v>
      </c>
      <c r="BO27" s="111">
        <v>0.43023148148148155</v>
      </c>
      <c r="BP27" s="111">
        <v>0.43180555555555561</v>
      </c>
      <c r="BQ27" s="111">
        <v>0.43391203703703707</v>
      </c>
      <c r="BR27" s="111">
        <v>0.43543981481481486</v>
      </c>
      <c r="BS27" s="111">
        <v>0.43687500000000007</v>
      </c>
      <c r="BT27" s="111">
        <v>0.43854166666666672</v>
      </c>
      <c r="BU27" s="111">
        <v>0.44063657407407414</v>
      </c>
      <c r="BV27" s="111">
        <v>0.44270833333333337</v>
      </c>
      <c r="BW27" s="111">
        <v>0.44493055555555561</v>
      </c>
      <c r="BX27" s="111">
        <v>0.44709490740740748</v>
      </c>
      <c r="BY27" s="111">
        <v>0.44979166666666676</v>
      </c>
      <c r="BZ27" s="111">
        <v>0.45155092592592599</v>
      </c>
      <c r="CA27" s="111">
        <v>0.45331018518518523</v>
      </c>
      <c r="CB27" s="111">
        <v>0.45518518518518525</v>
      </c>
      <c r="CC27" s="1" t="s">
        <v>115</v>
      </c>
    </row>
    <row r="28" spans="1:81" s="1" customFormat="1" ht="24" customHeight="1" x14ac:dyDescent="0.25">
      <c r="A28" s="332">
        <v>801</v>
      </c>
      <c r="B28" s="273"/>
      <c r="C28" s="272"/>
      <c r="D28" s="273">
        <v>0.35644675925925934</v>
      </c>
      <c r="E28" s="273">
        <v>0.36435185185185193</v>
      </c>
      <c r="F28" s="272">
        <v>2</v>
      </c>
      <c r="G28" s="331">
        <v>0.39568287037037048</v>
      </c>
      <c r="H28" s="272">
        <v>34</v>
      </c>
      <c r="I28" s="273">
        <v>0.40289351851851857</v>
      </c>
      <c r="J28" s="272">
        <v>34</v>
      </c>
      <c r="K28" s="273">
        <v>0.41001157407407413</v>
      </c>
      <c r="L28" s="272">
        <v>34</v>
      </c>
      <c r="M28" s="272" t="s">
        <v>104</v>
      </c>
      <c r="N28" s="332">
        <v>801</v>
      </c>
      <c r="O28" s="273">
        <v>0.41417824074074078</v>
      </c>
      <c r="P28" s="272">
        <v>34</v>
      </c>
      <c r="Q28" s="273">
        <v>0.42137731481481489</v>
      </c>
      <c r="R28" s="272">
        <v>34</v>
      </c>
      <c r="S28" s="331">
        <v>0.42870370370370381</v>
      </c>
      <c r="T28" s="272">
        <v>34</v>
      </c>
      <c r="U28" s="273">
        <v>0.45958333333333345</v>
      </c>
      <c r="V28" s="272">
        <v>34</v>
      </c>
      <c r="W28" s="273"/>
      <c r="X28" s="332">
        <v>801</v>
      </c>
      <c r="Y28" s="272" t="s">
        <v>114</v>
      </c>
      <c r="Z28" s="398"/>
      <c r="AB28" s="1">
        <v>801</v>
      </c>
      <c r="AC28" s="111">
        <v>0.36435185185185193</v>
      </c>
      <c r="AD28" s="111">
        <v>0.36626157407407417</v>
      </c>
      <c r="AE28" s="111">
        <v>0.36813657407407419</v>
      </c>
      <c r="AF28" s="111">
        <v>0.36990740740740752</v>
      </c>
      <c r="AG28" s="111">
        <v>0.37293981481481492</v>
      </c>
      <c r="AH28" s="111">
        <v>0.37520833333333342</v>
      </c>
      <c r="AI28" s="111">
        <v>0.37771990740740752</v>
      </c>
      <c r="AJ28" s="111">
        <v>0.37973379629629639</v>
      </c>
      <c r="AK28" s="111">
        <v>0.38164351851851863</v>
      </c>
      <c r="AL28" s="111">
        <v>0.38325231481481492</v>
      </c>
      <c r="AM28" s="111">
        <v>0.3846412037037038</v>
      </c>
      <c r="AN28" s="111">
        <v>0.38620370370370383</v>
      </c>
      <c r="AO28" s="111">
        <v>0.38811342592592607</v>
      </c>
      <c r="AP28" s="111">
        <v>0.38969907407407423</v>
      </c>
      <c r="AQ28" s="111">
        <v>0.39105324074074088</v>
      </c>
      <c r="AR28" s="111">
        <v>0.39277777777777789</v>
      </c>
      <c r="AS28" s="111">
        <v>0.39416666666666678</v>
      </c>
      <c r="AT28" s="111">
        <v>0.39568287037037048</v>
      </c>
      <c r="AU28" s="111">
        <v>0.39729166666666677</v>
      </c>
      <c r="AV28" s="111">
        <v>0.39908564814814823</v>
      </c>
      <c r="AW28" s="111">
        <v>0.40084490740740747</v>
      </c>
      <c r="AX28" s="111">
        <v>0.40289351851851857</v>
      </c>
      <c r="AY28" s="111">
        <v>0.4056481481481482</v>
      </c>
      <c r="AZ28" s="111">
        <v>0.40743055555555563</v>
      </c>
      <c r="BA28" s="111">
        <v>0.41001157407407413</v>
      </c>
      <c r="BB28" s="1" t="s">
        <v>104</v>
      </c>
      <c r="BC28" s="1">
        <v>801</v>
      </c>
      <c r="BD28" s="111">
        <v>0.41417824074074078</v>
      </c>
      <c r="BE28" s="111">
        <v>0.41681712962962969</v>
      </c>
      <c r="BF28" s="111">
        <v>0.41858796296296302</v>
      </c>
      <c r="BG28" s="111">
        <v>0.42137731481481489</v>
      </c>
      <c r="BH28" s="111">
        <v>0.42359953703703712</v>
      </c>
      <c r="BI28" s="111">
        <v>0.42534722222222232</v>
      </c>
      <c r="BJ28" s="111">
        <v>0.42714120370370379</v>
      </c>
      <c r="BK28" s="111">
        <v>0.42870370370370381</v>
      </c>
      <c r="BL28" s="111">
        <v>0.43026620370370383</v>
      </c>
      <c r="BM28" s="111">
        <v>0.4315162037037038</v>
      </c>
      <c r="BN28" s="111">
        <v>0.43325231481481491</v>
      </c>
      <c r="BO28" s="111">
        <v>0.4346296296296297</v>
      </c>
      <c r="BP28" s="111">
        <v>0.43620370370370376</v>
      </c>
      <c r="BQ28" s="111">
        <v>0.43831018518518522</v>
      </c>
      <c r="BR28" s="111">
        <v>0.43983796296296301</v>
      </c>
      <c r="BS28" s="111">
        <v>0.44127314814814822</v>
      </c>
      <c r="BT28" s="111">
        <v>0.44293981481481487</v>
      </c>
      <c r="BU28" s="111">
        <v>0.44503472222222229</v>
      </c>
      <c r="BV28" s="111">
        <v>0.44710648148148158</v>
      </c>
      <c r="BW28" s="111">
        <v>0.44932870370370381</v>
      </c>
      <c r="BX28" s="111">
        <v>0.45149305555555569</v>
      </c>
      <c r="BY28" s="111">
        <v>0.45418981481481496</v>
      </c>
      <c r="BZ28" s="111">
        <v>0.4559490740740742</v>
      </c>
      <c r="CA28" s="111">
        <v>0.45770833333333344</v>
      </c>
      <c r="CB28" s="111">
        <v>0.45958333333333345</v>
      </c>
      <c r="CC28" s="1" t="s">
        <v>114</v>
      </c>
    </row>
    <row r="29" spans="1:81" s="1" customFormat="1" ht="24" customHeight="1" x14ac:dyDescent="0.25">
      <c r="A29" s="332">
        <v>823</v>
      </c>
      <c r="B29" s="329">
        <v>0.39305555555555555</v>
      </c>
      <c r="C29" s="272">
        <v>32</v>
      </c>
      <c r="D29" s="289" t="s">
        <v>156</v>
      </c>
      <c r="E29" s="273"/>
      <c r="F29" s="272"/>
      <c r="G29" s="331"/>
      <c r="H29" s="272"/>
      <c r="I29" s="273">
        <v>0.40729166666666672</v>
      </c>
      <c r="J29" s="272">
        <v>32</v>
      </c>
      <c r="K29" s="273">
        <v>0.41440972222222228</v>
      </c>
      <c r="L29" s="272">
        <v>32</v>
      </c>
      <c r="M29" s="272" t="s">
        <v>104</v>
      </c>
      <c r="N29" s="332">
        <v>823</v>
      </c>
      <c r="O29" s="273">
        <v>0.41857638888888893</v>
      </c>
      <c r="P29" s="272">
        <v>32</v>
      </c>
      <c r="Q29" s="273">
        <v>0.42577546296296304</v>
      </c>
      <c r="R29" s="272">
        <v>32</v>
      </c>
      <c r="S29" s="331">
        <v>0.43310185185185196</v>
      </c>
      <c r="T29" s="272">
        <v>32</v>
      </c>
      <c r="U29" s="273">
        <v>0.46398148148148155</v>
      </c>
      <c r="V29" s="272">
        <v>32</v>
      </c>
      <c r="W29" s="273"/>
      <c r="X29" s="332">
        <v>823</v>
      </c>
      <c r="Y29" s="272" t="s">
        <v>115</v>
      </c>
      <c r="Z29" s="398"/>
      <c r="AB29" s="1">
        <v>823</v>
      </c>
      <c r="AC29" s="111" t="s">
        <v>128</v>
      </c>
      <c r="AD29" s="111"/>
      <c r="AE29" s="111"/>
      <c r="AF29" s="111">
        <v>0.3263888888888889</v>
      </c>
      <c r="AG29" s="111" t="s">
        <v>138</v>
      </c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>
        <v>0.40729166666666672</v>
      </c>
      <c r="AY29" s="111">
        <v>0.41004629629629635</v>
      </c>
      <c r="AZ29" s="111">
        <v>0.41182870370370378</v>
      </c>
      <c r="BA29" s="111">
        <v>0.41440972222222228</v>
      </c>
      <c r="BB29" s="1" t="s">
        <v>104</v>
      </c>
      <c r="BC29" s="1">
        <v>823</v>
      </c>
      <c r="BD29" s="111">
        <v>0.41857638888888893</v>
      </c>
      <c r="BE29" s="111">
        <v>0.42121527777777784</v>
      </c>
      <c r="BF29" s="111">
        <v>0.42298611111111117</v>
      </c>
      <c r="BG29" s="111">
        <v>0.42577546296296304</v>
      </c>
      <c r="BH29" s="111">
        <v>0.42799768518518527</v>
      </c>
      <c r="BI29" s="111">
        <v>0.42974537037037047</v>
      </c>
      <c r="BJ29" s="111">
        <v>0.43153935185185194</v>
      </c>
      <c r="BK29" s="111">
        <v>0.43310185185185196</v>
      </c>
      <c r="BL29" s="111">
        <v>0.43466435185185198</v>
      </c>
      <c r="BM29" s="111">
        <v>0.43591435185185196</v>
      </c>
      <c r="BN29" s="111">
        <v>0.43765046296296306</v>
      </c>
      <c r="BO29" s="111">
        <v>0.43902777777777785</v>
      </c>
      <c r="BP29" s="111">
        <v>0.44060185185185191</v>
      </c>
      <c r="BQ29" s="111">
        <v>0.44270833333333337</v>
      </c>
      <c r="BR29" s="111">
        <v>0.44423611111111116</v>
      </c>
      <c r="BS29" s="111">
        <v>0.44567129629629637</v>
      </c>
      <c r="BT29" s="111">
        <v>0.44733796296296302</v>
      </c>
      <c r="BU29" s="111">
        <v>0.44943287037037044</v>
      </c>
      <c r="BV29" s="111">
        <v>0.45150462962962967</v>
      </c>
      <c r="BW29" s="111">
        <v>0.45372685185185191</v>
      </c>
      <c r="BX29" s="111">
        <v>0.45589120370370378</v>
      </c>
      <c r="BY29" s="111">
        <v>0.45858796296296306</v>
      </c>
      <c r="BZ29" s="111">
        <v>0.4603472222222223</v>
      </c>
      <c r="CA29" s="111">
        <v>0.46210648148148153</v>
      </c>
      <c r="CB29" s="111">
        <v>0.46398148148148155</v>
      </c>
      <c r="CC29" s="1" t="s">
        <v>115</v>
      </c>
    </row>
    <row r="30" spans="1:81" s="1" customFormat="1" ht="24" customHeight="1" x14ac:dyDescent="0.25">
      <c r="A30" s="332">
        <v>803</v>
      </c>
      <c r="B30" s="273"/>
      <c r="C30" s="272"/>
      <c r="D30" s="273">
        <v>0.36479166666666674</v>
      </c>
      <c r="E30" s="273">
        <v>0.37314814814814823</v>
      </c>
      <c r="F30" s="272">
        <v>3</v>
      </c>
      <c r="G30" s="331">
        <v>0.40447916666666678</v>
      </c>
      <c r="H30" s="272">
        <v>37</v>
      </c>
      <c r="I30" s="273">
        <v>0.41168981481481487</v>
      </c>
      <c r="J30" s="272">
        <v>37</v>
      </c>
      <c r="K30" s="273">
        <v>0.41880787037037043</v>
      </c>
      <c r="L30" s="272">
        <v>37</v>
      </c>
      <c r="M30" s="272" t="s">
        <v>104</v>
      </c>
      <c r="N30" s="332">
        <v>803</v>
      </c>
      <c r="O30" s="273">
        <v>0.42297453703703708</v>
      </c>
      <c r="P30" s="272">
        <v>37</v>
      </c>
      <c r="Q30" s="273">
        <v>0.43017361111111119</v>
      </c>
      <c r="R30" s="272">
        <v>37</v>
      </c>
      <c r="S30" s="331">
        <v>0.43750000000000011</v>
      </c>
      <c r="T30" s="272">
        <v>37</v>
      </c>
      <c r="U30" s="273">
        <v>0.46837962962962976</v>
      </c>
      <c r="V30" s="272">
        <v>37</v>
      </c>
      <c r="W30" s="273"/>
      <c r="X30" s="332">
        <v>803</v>
      </c>
      <c r="Y30" s="272" t="s">
        <v>114</v>
      </c>
      <c r="Z30" s="398"/>
      <c r="AB30" s="1">
        <v>803</v>
      </c>
      <c r="AC30" s="111">
        <v>0.37314814814814823</v>
      </c>
      <c r="AD30" s="111">
        <v>0.37505787037037047</v>
      </c>
      <c r="AE30" s="111">
        <v>0.37693287037037049</v>
      </c>
      <c r="AF30" s="111">
        <v>0.37870370370370382</v>
      </c>
      <c r="AG30" s="111">
        <v>0.38173611111111122</v>
      </c>
      <c r="AH30" s="111">
        <v>0.38400462962962972</v>
      </c>
      <c r="AI30" s="111">
        <v>0.38651620370370382</v>
      </c>
      <c r="AJ30" s="111">
        <v>0.38853009259259269</v>
      </c>
      <c r="AK30" s="111">
        <v>0.39043981481481493</v>
      </c>
      <c r="AL30" s="111">
        <v>0.39204861111111122</v>
      </c>
      <c r="AM30" s="111">
        <v>0.39343750000000011</v>
      </c>
      <c r="AN30" s="111">
        <v>0.39500000000000013</v>
      </c>
      <c r="AO30" s="111">
        <v>0.39690972222222237</v>
      </c>
      <c r="AP30" s="111">
        <v>0.39849537037037053</v>
      </c>
      <c r="AQ30" s="111">
        <v>0.39984953703703718</v>
      </c>
      <c r="AR30" s="111">
        <v>0.40157407407407419</v>
      </c>
      <c r="AS30" s="111">
        <v>0.40296296296296308</v>
      </c>
      <c r="AT30" s="111">
        <v>0.40447916666666678</v>
      </c>
      <c r="AU30" s="111">
        <v>0.40608796296296307</v>
      </c>
      <c r="AV30" s="111">
        <v>0.40788194444444453</v>
      </c>
      <c r="AW30" s="111">
        <v>0.40964120370370377</v>
      </c>
      <c r="AX30" s="111">
        <v>0.41168981481481487</v>
      </c>
      <c r="AY30" s="111">
        <v>0.4144444444444445</v>
      </c>
      <c r="AZ30" s="111">
        <v>0.41622685185185193</v>
      </c>
      <c r="BA30" s="111">
        <v>0.41880787037037043</v>
      </c>
      <c r="BB30" s="1" t="s">
        <v>104</v>
      </c>
      <c r="BC30" s="1">
        <v>803</v>
      </c>
      <c r="BD30" s="111">
        <v>0.42297453703703708</v>
      </c>
      <c r="BE30" s="111">
        <v>0.42561342592592599</v>
      </c>
      <c r="BF30" s="111">
        <v>0.42738425925925932</v>
      </c>
      <c r="BG30" s="111">
        <v>0.43017361111111119</v>
      </c>
      <c r="BH30" s="111">
        <v>0.43239583333333342</v>
      </c>
      <c r="BI30" s="111">
        <v>0.43414351851851862</v>
      </c>
      <c r="BJ30" s="111">
        <v>0.43593750000000009</v>
      </c>
      <c r="BK30" s="111">
        <v>0.43750000000000011</v>
      </c>
      <c r="BL30" s="111">
        <v>0.43906250000000013</v>
      </c>
      <c r="BM30" s="111">
        <v>0.44031250000000011</v>
      </c>
      <c r="BN30" s="111">
        <v>0.44204861111111121</v>
      </c>
      <c r="BO30" s="111">
        <v>0.443425925925926</v>
      </c>
      <c r="BP30" s="111">
        <v>0.44500000000000006</v>
      </c>
      <c r="BQ30" s="111">
        <v>0.44710648148148152</v>
      </c>
      <c r="BR30" s="111">
        <v>0.44863425925925932</v>
      </c>
      <c r="BS30" s="111">
        <v>0.45006944444444452</v>
      </c>
      <c r="BT30" s="111">
        <v>0.45173611111111117</v>
      </c>
      <c r="BU30" s="111">
        <v>0.45383101851851859</v>
      </c>
      <c r="BV30" s="111">
        <v>0.45590277777777788</v>
      </c>
      <c r="BW30" s="111">
        <v>0.45812500000000012</v>
      </c>
      <c r="BX30" s="111">
        <v>0.46028935185185199</v>
      </c>
      <c r="BY30" s="111">
        <v>0.46298611111111126</v>
      </c>
      <c r="BZ30" s="111">
        <v>0.4647453703703705</v>
      </c>
      <c r="CA30" s="111">
        <v>0.46650462962962974</v>
      </c>
      <c r="CB30" s="111">
        <v>0.46837962962962976</v>
      </c>
      <c r="CC30" s="1" t="s">
        <v>114</v>
      </c>
    </row>
    <row r="31" spans="1:81" s="1" customFormat="1" ht="24" customHeight="1" x14ac:dyDescent="0.25">
      <c r="A31" s="332">
        <v>804</v>
      </c>
      <c r="B31" s="273"/>
      <c r="C31" s="272"/>
      <c r="D31" s="273">
        <v>0.36892361111111116</v>
      </c>
      <c r="E31" s="273">
        <v>0.37754629629629638</v>
      </c>
      <c r="F31" s="272">
        <v>9</v>
      </c>
      <c r="G31" s="331">
        <v>0.40887731481481493</v>
      </c>
      <c r="H31" s="272">
        <v>39</v>
      </c>
      <c r="I31" s="273">
        <v>0.41608796296296302</v>
      </c>
      <c r="J31" s="272">
        <v>39</v>
      </c>
      <c r="K31" s="273">
        <v>0.42320601851851858</v>
      </c>
      <c r="L31" s="272">
        <v>39</v>
      </c>
      <c r="M31" s="272" t="s">
        <v>104</v>
      </c>
      <c r="N31" s="332">
        <v>804</v>
      </c>
      <c r="O31" s="273">
        <v>0.42737268518518523</v>
      </c>
      <c r="P31" s="272">
        <v>39</v>
      </c>
      <c r="Q31" s="273">
        <v>0.43457175925925934</v>
      </c>
      <c r="R31" s="272">
        <v>39</v>
      </c>
      <c r="S31" s="331">
        <v>0.44189814814814826</v>
      </c>
      <c r="T31" s="272">
        <v>39</v>
      </c>
      <c r="U31" s="273">
        <v>0.47277777777777785</v>
      </c>
      <c r="V31" s="272">
        <v>39</v>
      </c>
      <c r="W31" s="273"/>
      <c r="X31" s="332">
        <v>804</v>
      </c>
      <c r="Y31" s="272" t="s">
        <v>115</v>
      </c>
      <c r="Z31" s="398"/>
      <c r="AB31" s="1">
        <v>804</v>
      </c>
      <c r="AC31" s="111">
        <v>0.37754629629629638</v>
      </c>
      <c r="AD31" s="111">
        <v>0.37945601851851862</v>
      </c>
      <c r="AE31" s="111">
        <v>0.38133101851851864</v>
      </c>
      <c r="AF31" s="111">
        <v>0.38310185185185197</v>
      </c>
      <c r="AG31" s="111">
        <v>0.38613425925925937</v>
      </c>
      <c r="AH31" s="111">
        <v>0.38840277777777787</v>
      </c>
      <c r="AI31" s="111">
        <v>0.39091435185185197</v>
      </c>
      <c r="AJ31" s="111">
        <v>0.39292824074074084</v>
      </c>
      <c r="AK31" s="111">
        <v>0.39483796296296308</v>
      </c>
      <c r="AL31" s="111">
        <v>0.39644675925925937</v>
      </c>
      <c r="AM31" s="111">
        <v>0.39783564814814826</v>
      </c>
      <c r="AN31" s="111">
        <v>0.39939814814814828</v>
      </c>
      <c r="AO31" s="111">
        <v>0.40130787037037052</v>
      </c>
      <c r="AP31" s="111">
        <v>0.40289351851851868</v>
      </c>
      <c r="AQ31" s="111">
        <v>0.40424768518518533</v>
      </c>
      <c r="AR31" s="111">
        <v>0.40597222222222235</v>
      </c>
      <c r="AS31" s="111">
        <v>0.40736111111111123</v>
      </c>
      <c r="AT31" s="111">
        <v>0.40887731481481493</v>
      </c>
      <c r="AU31" s="111">
        <v>0.41048611111111122</v>
      </c>
      <c r="AV31" s="111">
        <v>0.41228009259259268</v>
      </c>
      <c r="AW31" s="111">
        <v>0.41403935185185192</v>
      </c>
      <c r="AX31" s="111">
        <v>0.41608796296296302</v>
      </c>
      <c r="AY31" s="111">
        <v>0.41884259259259266</v>
      </c>
      <c r="AZ31" s="111">
        <v>0.42062500000000008</v>
      </c>
      <c r="BA31" s="111">
        <v>0.42320601851851858</v>
      </c>
      <c r="BB31" s="1" t="s">
        <v>104</v>
      </c>
      <c r="BC31" s="1">
        <v>804</v>
      </c>
      <c r="BD31" s="111">
        <v>0.42737268518518523</v>
      </c>
      <c r="BE31" s="111">
        <v>0.43001157407407414</v>
      </c>
      <c r="BF31" s="111">
        <v>0.43178240740740748</v>
      </c>
      <c r="BG31" s="111">
        <v>0.43457175925925934</v>
      </c>
      <c r="BH31" s="111">
        <v>0.43679398148148157</v>
      </c>
      <c r="BI31" s="111">
        <v>0.43854166666666677</v>
      </c>
      <c r="BJ31" s="111">
        <v>0.44033564814814824</v>
      </c>
      <c r="BK31" s="111">
        <v>0.44189814814814826</v>
      </c>
      <c r="BL31" s="111">
        <v>0.44346064814814828</v>
      </c>
      <c r="BM31" s="111">
        <v>0.44471064814814826</v>
      </c>
      <c r="BN31" s="111">
        <v>0.44644675925925936</v>
      </c>
      <c r="BO31" s="111">
        <v>0.44782407407407415</v>
      </c>
      <c r="BP31" s="111">
        <v>0.44939814814814821</v>
      </c>
      <c r="BQ31" s="111">
        <v>0.45150462962962967</v>
      </c>
      <c r="BR31" s="111">
        <v>0.45303240740740747</v>
      </c>
      <c r="BS31" s="111">
        <v>0.45446759259259267</v>
      </c>
      <c r="BT31" s="111">
        <v>0.45613425925925932</v>
      </c>
      <c r="BU31" s="111">
        <v>0.45822916666666674</v>
      </c>
      <c r="BV31" s="111">
        <v>0.46030092592592597</v>
      </c>
      <c r="BW31" s="111">
        <v>0.46252314814814821</v>
      </c>
      <c r="BX31" s="111">
        <v>0.46468750000000009</v>
      </c>
      <c r="BY31" s="111">
        <v>0.46738425925925936</v>
      </c>
      <c r="BZ31" s="111">
        <v>0.4691435185185186</v>
      </c>
      <c r="CA31" s="111">
        <v>0.47090277777777784</v>
      </c>
      <c r="CB31" s="111">
        <v>0.47277777777777785</v>
      </c>
      <c r="CC31" s="1" t="s">
        <v>115</v>
      </c>
    </row>
    <row r="32" spans="1:81" s="1" customFormat="1" ht="24" customHeight="1" x14ac:dyDescent="0.25">
      <c r="A32" s="332">
        <v>805</v>
      </c>
      <c r="B32" s="273"/>
      <c r="C32" s="272"/>
      <c r="D32" s="273">
        <v>0.37586805555555558</v>
      </c>
      <c r="E32" s="273">
        <v>0.38194444444444453</v>
      </c>
      <c r="F32" s="272">
        <v>10</v>
      </c>
      <c r="G32" s="331">
        <v>0.41327546296296308</v>
      </c>
      <c r="H32" s="272">
        <v>4</v>
      </c>
      <c r="I32" s="273">
        <v>0.42048611111111117</v>
      </c>
      <c r="J32" s="272">
        <v>4</v>
      </c>
      <c r="K32" s="273">
        <v>0.42760416666666673</v>
      </c>
      <c r="L32" s="272">
        <v>4</v>
      </c>
      <c r="M32" s="272" t="s">
        <v>104</v>
      </c>
      <c r="N32" s="332">
        <v>805</v>
      </c>
      <c r="O32" s="273">
        <v>0.43177083333333338</v>
      </c>
      <c r="P32" s="272">
        <v>4</v>
      </c>
      <c r="Q32" s="273">
        <v>0.43896990740740749</v>
      </c>
      <c r="R32" s="272">
        <v>4</v>
      </c>
      <c r="S32" s="331">
        <v>0.44629629629629641</v>
      </c>
      <c r="T32" s="272">
        <v>4</v>
      </c>
      <c r="U32" s="273">
        <v>0.47717592592592606</v>
      </c>
      <c r="V32" s="272">
        <v>4</v>
      </c>
      <c r="W32" s="273"/>
      <c r="X32" s="332">
        <v>805</v>
      </c>
      <c r="Y32" s="272" t="s">
        <v>114</v>
      </c>
      <c r="Z32" s="398"/>
      <c r="AB32" s="1">
        <v>805</v>
      </c>
      <c r="AC32" s="111">
        <v>0.38194444444444453</v>
      </c>
      <c r="AD32" s="111">
        <v>0.38385416666666677</v>
      </c>
      <c r="AE32" s="111">
        <v>0.38572916666666679</v>
      </c>
      <c r="AF32" s="111">
        <v>0.38750000000000012</v>
      </c>
      <c r="AG32" s="111">
        <v>0.39053240740740752</v>
      </c>
      <c r="AH32" s="111">
        <v>0.39280092592592603</v>
      </c>
      <c r="AI32" s="111">
        <v>0.39531250000000012</v>
      </c>
      <c r="AJ32" s="111">
        <v>0.39732638888888899</v>
      </c>
      <c r="AK32" s="111">
        <v>0.39923611111111124</v>
      </c>
      <c r="AL32" s="111">
        <v>0.40084490740740752</v>
      </c>
      <c r="AM32" s="111">
        <v>0.40223379629629641</v>
      </c>
      <c r="AN32" s="111">
        <v>0.40379629629629643</v>
      </c>
      <c r="AO32" s="111">
        <v>0.40570601851851867</v>
      </c>
      <c r="AP32" s="111">
        <v>0.40729166666666683</v>
      </c>
      <c r="AQ32" s="111">
        <v>0.40864583333333349</v>
      </c>
      <c r="AR32" s="111">
        <v>0.4103703703703705</v>
      </c>
      <c r="AS32" s="111">
        <v>0.41175925925925938</v>
      </c>
      <c r="AT32" s="111">
        <v>0.41327546296296308</v>
      </c>
      <c r="AU32" s="111">
        <v>0.41488425925925937</v>
      </c>
      <c r="AV32" s="111">
        <v>0.41667824074074084</v>
      </c>
      <c r="AW32" s="111">
        <v>0.41843750000000007</v>
      </c>
      <c r="AX32" s="111">
        <v>0.42048611111111117</v>
      </c>
      <c r="AY32" s="111">
        <v>0.42324074074074081</v>
      </c>
      <c r="AZ32" s="111">
        <v>0.42502314814814823</v>
      </c>
      <c r="BA32" s="111">
        <v>0.42760416666666673</v>
      </c>
      <c r="BB32" s="1" t="s">
        <v>104</v>
      </c>
      <c r="BC32" s="1">
        <v>805</v>
      </c>
      <c r="BD32" s="111">
        <v>0.43177083333333338</v>
      </c>
      <c r="BE32" s="111">
        <v>0.43440972222222229</v>
      </c>
      <c r="BF32" s="111">
        <v>0.43618055555555563</v>
      </c>
      <c r="BG32" s="111">
        <v>0.43896990740740749</v>
      </c>
      <c r="BH32" s="111">
        <v>0.44119212962962973</v>
      </c>
      <c r="BI32" s="111">
        <v>0.44293981481481493</v>
      </c>
      <c r="BJ32" s="111">
        <v>0.44473379629629639</v>
      </c>
      <c r="BK32" s="111">
        <v>0.44629629629629641</v>
      </c>
      <c r="BL32" s="111">
        <v>0.44785879629629644</v>
      </c>
      <c r="BM32" s="111">
        <v>0.44910879629629641</v>
      </c>
      <c r="BN32" s="111">
        <v>0.45084490740740751</v>
      </c>
      <c r="BO32" s="111">
        <v>0.4522222222222223</v>
      </c>
      <c r="BP32" s="111">
        <v>0.45379629629629636</v>
      </c>
      <c r="BQ32" s="111">
        <v>0.45590277777777782</v>
      </c>
      <c r="BR32" s="111">
        <v>0.45743055555555562</v>
      </c>
      <c r="BS32" s="111">
        <v>0.45886574074074082</v>
      </c>
      <c r="BT32" s="111">
        <v>0.46053240740740747</v>
      </c>
      <c r="BU32" s="111">
        <v>0.46262731481481489</v>
      </c>
      <c r="BV32" s="111">
        <v>0.46469907407407418</v>
      </c>
      <c r="BW32" s="111">
        <v>0.46692129629629642</v>
      </c>
      <c r="BX32" s="111">
        <v>0.46908564814814829</v>
      </c>
      <c r="BY32" s="111">
        <v>0.47178240740740757</v>
      </c>
      <c r="BZ32" s="111">
        <v>0.47354166666666681</v>
      </c>
      <c r="CA32" s="111">
        <v>0.47530092592592604</v>
      </c>
      <c r="CB32" s="111">
        <v>0.47717592592592606</v>
      </c>
      <c r="CC32" s="1" t="s">
        <v>114</v>
      </c>
    </row>
    <row r="33" spans="1:81" s="1" customFormat="1" ht="24" customHeight="1" x14ac:dyDescent="0.25">
      <c r="A33" s="332">
        <v>806</v>
      </c>
      <c r="B33" s="273"/>
      <c r="C33" s="272"/>
      <c r="D33" s="273">
        <v>0.38071759259259264</v>
      </c>
      <c r="E33" s="273">
        <v>0.38634259259259268</v>
      </c>
      <c r="F33" s="272">
        <v>13</v>
      </c>
      <c r="G33" s="331">
        <v>0.41767361111111123</v>
      </c>
      <c r="H33" s="272">
        <v>40</v>
      </c>
      <c r="I33" s="273">
        <v>0.42488425925925932</v>
      </c>
      <c r="J33" s="272">
        <v>40</v>
      </c>
      <c r="K33" s="273">
        <v>0.43200231481481488</v>
      </c>
      <c r="L33" s="272">
        <v>40</v>
      </c>
      <c r="M33" s="272" t="s">
        <v>104</v>
      </c>
      <c r="N33" s="332">
        <v>806</v>
      </c>
      <c r="O33" s="273">
        <v>0.43616898148148153</v>
      </c>
      <c r="P33" s="272">
        <v>40</v>
      </c>
      <c r="Q33" s="273">
        <v>0.44336805555555564</v>
      </c>
      <c r="R33" s="272">
        <v>40</v>
      </c>
      <c r="S33" s="331">
        <v>0.45069444444444456</v>
      </c>
      <c r="T33" s="272">
        <v>18</v>
      </c>
      <c r="U33" s="273">
        <v>0.48157407407407415</v>
      </c>
      <c r="V33" s="272">
        <v>18</v>
      </c>
      <c r="W33" s="273"/>
      <c r="X33" s="332">
        <v>806</v>
      </c>
      <c r="Y33" s="272" t="s">
        <v>115</v>
      </c>
      <c r="Z33" s="398"/>
      <c r="AB33" s="1">
        <v>806</v>
      </c>
      <c r="AC33" s="111">
        <v>0.38634259259259268</v>
      </c>
      <c r="AD33" s="111">
        <v>0.38825231481481493</v>
      </c>
      <c r="AE33" s="111">
        <v>0.39012731481481494</v>
      </c>
      <c r="AF33" s="111">
        <v>0.39189814814814827</v>
      </c>
      <c r="AG33" s="111">
        <v>0.39493055555555567</v>
      </c>
      <c r="AH33" s="111">
        <v>0.39719907407407418</v>
      </c>
      <c r="AI33" s="111">
        <v>0.39971064814814827</v>
      </c>
      <c r="AJ33" s="111">
        <v>0.40172453703703714</v>
      </c>
      <c r="AK33" s="111">
        <v>0.40363425925925939</v>
      </c>
      <c r="AL33" s="111">
        <v>0.40524305555555568</v>
      </c>
      <c r="AM33" s="111">
        <v>0.40663194444444456</v>
      </c>
      <c r="AN33" s="111">
        <v>0.40819444444444458</v>
      </c>
      <c r="AO33" s="111">
        <v>0.41010416666666683</v>
      </c>
      <c r="AP33" s="111">
        <v>0.41168981481481498</v>
      </c>
      <c r="AQ33" s="111">
        <v>0.41304398148148164</v>
      </c>
      <c r="AR33" s="111">
        <v>0.41476851851851865</v>
      </c>
      <c r="AS33" s="111">
        <v>0.41615740740740753</v>
      </c>
      <c r="AT33" s="111">
        <v>0.41767361111111123</v>
      </c>
      <c r="AU33" s="111">
        <v>0.41928240740740752</v>
      </c>
      <c r="AV33" s="111">
        <v>0.42107638888888899</v>
      </c>
      <c r="AW33" s="111">
        <v>0.42283564814814822</v>
      </c>
      <c r="AX33" s="111">
        <v>0.42488425925925932</v>
      </c>
      <c r="AY33" s="111">
        <v>0.42763888888888896</v>
      </c>
      <c r="AZ33" s="111">
        <v>0.42942129629629638</v>
      </c>
      <c r="BA33" s="111">
        <v>0.43200231481481488</v>
      </c>
      <c r="BB33" s="1" t="s">
        <v>104</v>
      </c>
      <c r="BC33" s="1">
        <v>806</v>
      </c>
      <c r="BD33" s="111">
        <v>0.43616898148148153</v>
      </c>
      <c r="BE33" s="111">
        <v>0.43880787037037045</v>
      </c>
      <c r="BF33" s="111">
        <v>0.44057870370370378</v>
      </c>
      <c r="BG33" s="111">
        <v>0.44336805555555564</v>
      </c>
      <c r="BH33" s="111">
        <v>0.44559027777777788</v>
      </c>
      <c r="BI33" s="111">
        <v>0.44733796296296308</v>
      </c>
      <c r="BJ33" s="111">
        <v>0.44913194444444454</v>
      </c>
      <c r="BK33" s="111">
        <v>0.45069444444444456</v>
      </c>
      <c r="BL33" s="111">
        <v>0.45225694444444459</v>
      </c>
      <c r="BM33" s="111">
        <v>0.45350694444444456</v>
      </c>
      <c r="BN33" s="111">
        <v>0.45524305555555566</v>
      </c>
      <c r="BO33" s="111">
        <v>0.45662037037037045</v>
      </c>
      <c r="BP33" s="111">
        <v>0.45819444444444452</v>
      </c>
      <c r="BQ33" s="111">
        <v>0.46030092592592597</v>
      </c>
      <c r="BR33" s="111">
        <v>0.46182870370370377</v>
      </c>
      <c r="BS33" s="111">
        <v>0.46326388888888897</v>
      </c>
      <c r="BT33" s="111">
        <v>0.46493055555555562</v>
      </c>
      <c r="BU33" s="111">
        <v>0.46702546296296304</v>
      </c>
      <c r="BV33" s="111">
        <v>0.46909722222222228</v>
      </c>
      <c r="BW33" s="111">
        <v>0.47131944444444451</v>
      </c>
      <c r="BX33" s="111">
        <v>0.47348379629629639</v>
      </c>
      <c r="BY33" s="111">
        <v>0.47618055555555566</v>
      </c>
      <c r="BZ33" s="111">
        <v>0.4779398148148149</v>
      </c>
      <c r="CA33" s="111">
        <v>0.47969907407407414</v>
      </c>
      <c r="CB33" s="111">
        <v>0.48157407407407415</v>
      </c>
      <c r="CC33" s="1" t="s">
        <v>115</v>
      </c>
    </row>
    <row r="34" spans="1:81" s="1" customFormat="1" ht="24" customHeight="1" x14ac:dyDescent="0.25">
      <c r="A34" s="332">
        <v>812</v>
      </c>
      <c r="B34" s="273"/>
      <c r="C34" s="272"/>
      <c r="D34" s="273">
        <v>0.38568287037037041</v>
      </c>
      <c r="E34" s="273">
        <v>0.39074074074074083</v>
      </c>
      <c r="F34" s="272">
        <v>12</v>
      </c>
      <c r="G34" s="331">
        <v>0.42207175925925938</v>
      </c>
      <c r="H34" s="272">
        <v>8</v>
      </c>
      <c r="I34" s="273">
        <v>0.42928240740740747</v>
      </c>
      <c r="J34" s="272">
        <v>8</v>
      </c>
      <c r="K34" s="273">
        <v>0.43640046296296303</v>
      </c>
      <c r="L34" s="272">
        <v>8</v>
      </c>
      <c r="M34" s="272" t="s">
        <v>104</v>
      </c>
      <c r="N34" s="332">
        <v>812</v>
      </c>
      <c r="O34" s="273">
        <v>0.44056712962962968</v>
      </c>
      <c r="P34" s="272">
        <v>8</v>
      </c>
      <c r="Q34" s="273">
        <v>0.44776620370370379</v>
      </c>
      <c r="R34" s="272">
        <v>8</v>
      </c>
      <c r="S34" s="331">
        <v>0.45509259259259272</v>
      </c>
      <c r="T34" s="272">
        <v>8</v>
      </c>
      <c r="U34" s="273">
        <v>0.48597222222222236</v>
      </c>
      <c r="V34" s="272">
        <v>8</v>
      </c>
      <c r="W34" s="273"/>
      <c r="X34" s="332">
        <v>812</v>
      </c>
      <c r="Y34" s="272" t="s">
        <v>114</v>
      </c>
      <c r="Z34" s="398"/>
      <c r="AB34" s="1">
        <v>812</v>
      </c>
      <c r="AC34" s="111">
        <v>0.39074074074074083</v>
      </c>
      <c r="AD34" s="111">
        <v>0.39265046296296308</v>
      </c>
      <c r="AE34" s="111">
        <v>0.39452546296296309</v>
      </c>
      <c r="AF34" s="111">
        <v>0.39629629629629642</v>
      </c>
      <c r="AG34" s="111">
        <v>0.39932870370370382</v>
      </c>
      <c r="AH34" s="111">
        <v>0.40159722222222233</v>
      </c>
      <c r="AI34" s="111">
        <v>0.40410879629629642</v>
      </c>
      <c r="AJ34" s="111">
        <v>0.40612268518518529</v>
      </c>
      <c r="AK34" s="111">
        <v>0.40803240740740754</v>
      </c>
      <c r="AL34" s="111">
        <v>0.40964120370370383</v>
      </c>
      <c r="AM34" s="111">
        <v>0.41103009259259271</v>
      </c>
      <c r="AN34" s="111">
        <v>0.41259259259259273</v>
      </c>
      <c r="AO34" s="111">
        <v>0.41450231481481498</v>
      </c>
      <c r="AP34" s="111">
        <v>0.41608796296296313</v>
      </c>
      <c r="AQ34" s="111">
        <v>0.41744212962962979</v>
      </c>
      <c r="AR34" s="111">
        <v>0.4191666666666668</v>
      </c>
      <c r="AS34" s="111">
        <v>0.42055555555555568</v>
      </c>
      <c r="AT34" s="111">
        <v>0.42207175925925938</v>
      </c>
      <c r="AU34" s="111">
        <v>0.42368055555555567</v>
      </c>
      <c r="AV34" s="111">
        <v>0.42547453703703714</v>
      </c>
      <c r="AW34" s="111">
        <v>0.42723379629629638</v>
      </c>
      <c r="AX34" s="111">
        <v>0.42928240740740747</v>
      </c>
      <c r="AY34" s="111">
        <v>0.43203703703703711</v>
      </c>
      <c r="AZ34" s="111">
        <v>0.43381944444444454</v>
      </c>
      <c r="BA34" s="111">
        <v>0.43640046296296303</v>
      </c>
      <c r="BB34" s="1" t="s">
        <v>104</v>
      </c>
      <c r="BC34" s="1">
        <v>812</v>
      </c>
      <c r="BD34" s="111">
        <v>0.44056712962962968</v>
      </c>
      <c r="BE34" s="111">
        <v>0.4432060185185186</v>
      </c>
      <c r="BF34" s="111">
        <v>0.44497685185185193</v>
      </c>
      <c r="BG34" s="111">
        <v>0.44776620370370379</v>
      </c>
      <c r="BH34" s="111">
        <v>0.44998842592592603</v>
      </c>
      <c r="BI34" s="111">
        <v>0.45173611111111123</v>
      </c>
      <c r="BJ34" s="111">
        <v>0.45353009259259269</v>
      </c>
      <c r="BK34" s="111">
        <v>0.45509259259259272</v>
      </c>
      <c r="BL34" s="111">
        <v>0.45665509259259274</v>
      </c>
      <c r="BM34" s="111">
        <v>0.45790509259259271</v>
      </c>
      <c r="BN34" s="111">
        <v>0.45964120370370382</v>
      </c>
      <c r="BO34" s="111">
        <v>0.46101851851851861</v>
      </c>
      <c r="BP34" s="111">
        <v>0.46259259259259267</v>
      </c>
      <c r="BQ34" s="111">
        <v>0.46469907407407413</v>
      </c>
      <c r="BR34" s="111">
        <v>0.46622685185185192</v>
      </c>
      <c r="BS34" s="111">
        <v>0.46766203703703713</v>
      </c>
      <c r="BT34" s="111">
        <v>0.46932870370370378</v>
      </c>
      <c r="BU34" s="111">
        <v>0.4714236111111112</v>
      </c>
      <c r="BV34" s="111">
        <v>0.47349537037037048</v>
      </c>
      <c r="BW34" s="111">
        <v>0.47571759259259272</v>
      </c>
      <c r="BX34" s="111">
        <v>0.4778819444444446</v>
      </c>
      <c r="BY34" s="111">
        <v>0.48057870370370387</v>
      </c>
      <c r="BZ34" s="111">
        <v>0.48233796296296311</v>
      </c>
      <c r="CA34" s="111">
        <v>0.48409722222222235</v>
      </c>
      <c r="CB34" s="111">
        <v>0.48597222222222236</v>
      </c>
      <c r="CC34" s="1" t="s">
        <v>114</v>
      </c>
    </row>
    <row r="35" spans="1:81" s="1" customFormat="1" ht="24" customHeight="1" x14ac:dyDescent="0.25">
      <c r="A35" s="332">
        <v>816</v>
      </c>
      <c r="B35" s="273"/>
      <c r="C35" s="272"/>
      <c r="D35" s="273">
        <v>0.38959490740740743</v>
      </c>
      <c r="E35" s="273">
        <v>0.39513888888888898</v>
      </c>
      <c r="F35" s="272">
        <v>22</v>
      </c>
      <c r="G35" s="331">
        <v>0.42646990740740753</v>
      </c>
      <c r="H35" s="272">
        <v>16</v>
      </c>
      <c r="I35" s="273">
        <v>0.43368055555555562</v>
      </c>
      <c r="J35" s="272">
        <v>16</v>
      </c>
      <c r="K35" s="273">
        <v>0.44079861111111118</v>
      </c>
      <c r="L35" s="272">
        <v>16</v>
      </c>
      <c r="M35" s="272" t="s">
        <v>104</v>
      </c>
      <c r="N35" s="332">
        <v>816</v>
      </c>
      <c r="O35" s="273">
        <v>0.44496527777777783</v>
      </c>
      <c r="P35" s="272">
        <v>16</v>
      </c>
      <c r="Q35" s="273">
        <v>0.45216435185185194</v>
      </c>
      <c r="R35" s="272">
        <v>16</v>
      </c>
      <c r="S35" s="331">
        <v>0.45949074074074087</v>
      </c>
      <c r="T35" s="272">
        <v>16</v>
      </c>
      <c r="U35" s="273">
        <v>0.49037037037037046</v>
      </c>
      <c r="V35" s="272">
        <v>16</v>
      </c>
      <c r="W35" s="273"/>
      <c r="X35" s="332">
        <v>816</v>
      </c>
      <c r="Y35" s="272" t="s">
        <v>115</v>
      </c>
      <c r="Z35" s="398"/>
      <c r="AB35" s="1">
        <v>816</v>
      </c>
      <c r="AC35" s="111">
        <v>0.39513888888888898</v>
      </c>
      <c r="AD35" s="111">
        <v>0.39704861111111123</v>
      </c>
      <c r="AE35" s="111">
        <v>0.39892361111111124</v>
      </c>
      <c r="AF35" s="111">
        <v>0.40069444444444458</v>
      </c>
      <c r="AG35" s="111">
        <v>0.40372685185185198</v>
      </c>
      <c r="AH35" s="111">
        <v>0.40599537037037048</v>
      </c>
      <c r="AI35" s="111">
        <v>0.40850694444444458</v>
      </c>
      <c r="AJ35" s="111">
        <v>0.41052083333333345</v>
      </c>
      <c r="AK35" s="111">
        <v>0.41243055555555569</v>
      </c>
      <c r="AL35" s="111">
        <v>0.41403935185185198</v>
      </c>
      <c r="AM35" s="111">
        <v>0.41542824074074086</v>
      </c>
      <c r="AN35" s="111">
        <v>0.41699074074074088</v>
      </c>
      <c r="AO35" s="111">
        <v>0.41890046296296313</v>
      </c>
      <c r="AP35" s="111">
        <v>0.42048611111111128</v>
      </c>
      <c r="AQ35" s="111">
        <v>0.42184027777777794</v>
      </c>
      <c r="AR35" s="111">
        <v>0.42356481481481495</v>
      </c>
      <c r="AS35" s="111">
        <v>0.42495370370370383</v>
      </c>
      <c r="AT35" s="111">
        <v>0.42646990740740753</v>
      </c>
      <c r="AU35" s="111">
        <v>0.42807870370370382</v>
      </c>
      <c r="AV35" s="111">
        <v>0.42987268518518529</v>
      </c>
      <c r="AW35" s="111">
        <v>0.43163194444444453</v>
      </c>
      <c r="AX35" s="111">
        <v>0.43368055555555562</v>
      </c>
      <c r="AY35" s="111">
        <v>0.43643518518518526</v>
      </c>
      <c r="AZ35" s="111">
        <v>0.43821759259259269</v>
      </c>
      <c r="BA35" s="111">
        <v>0.44079861111111118</v>
      </c>
      <c r="BB35" s="1" t="s">
        <v>104</v>
      </c>
      <c r="BC35" s="1">
        <v>816</v>
      </c>
      <c r="BD35" s="111">
        <v>0.44496527777777783</v>
      </c>
      <c r="BE35" s="111">
        <v>0.44760416666666675</v>
      </c>
      <c r="BF35" s="111">
        <v>0.44937500000000008</v>
      </c>
      <c r="BG35" s="111">
        <v>0.45216435185185194</v>
      </c>
      <c r="BH35" s="111">
        <v>0.45438657407407418</v>
      </c>
      <c r="BI35" s="111">
        <v>0.45613425925925938</v>
      </c>
      <c r="BJ35" s="111">
        <v>0.45792824074074084</v>
      </c>
      <c r="BK35" s="111">
        <v>0.45949074074074087</v>
      </c>
      <c r="BL35" s="111">
        <v>0.46105324074074089</v>
      </c>
      <c r="BM35" s="111">
        <v>0.46230324074074086</v>
      </c>
      <c r="BN35" s="111">
        <v>0.46403935185185197</v>
      </c>
      <c r="BO35" s="111">
        <v>0.46541666666666676</v>
      </c>
      <c r="BP35" s="111">
        <v>0.46699074074074082</v>
      </c>
      <c r="BQ35" s="111">
        <v>0.46909722222222228</v>
      </c>
      <c r="BR35" s="111">
        <v>0.47062500000000007</v>
      </c>
      <c r="BS35" s="111">
        <v>0.47206018518518528</v>
      </c>
      <c r="BT35" s="111">
        <v>0.47372685185185193</v>
      </c>
      <c r="BU35" s="111">
        <v>0.47582175925925935</v>
      </c>
      <c r="BV35" s="111">
        <v>0.47789351851851858</v>
      </c>
      <c r="BW35" s="111">
        <v>0.48011574074074082</v>
      </c>
      <c r="BX35" s="111">
        <v>0.48228009259259269</v>
      </c>
      <c r="BY35" s="111">
        <v>0.48497685185185196</v>
      </c>
      <c r="BZ35" s="111">
        <v>0.4867361111111112</v>
      </c>
      <c r="CA35" s="111">
        <v>0.48849537037037044</v>
      </c>
      <c r="CB35" s="111">
        <v>0.49037037037037046</v>
      </c>
      <c r="CC35" s="1" t="s">
        <v>115</v>
      </c>
    </row>
    <row r="36" spans="1:81" s="1" customFormat="1" ht="24" customHeight="1" x14ac:dyDescent="0.25">
      <c r="A36" s="332">
        <v>807</v>
      </c>
      <c r="B36" s="273"/>
      <c r="C36" s="272"/>
      <c r="D36" s="273">
        <v>0.39262731481481494</v>
      </c>
      <c r="E36" s="273">
        <v>0.39953703703703713</v>
      </c>
      <c r="F36" s="272">
        <v>11</v>
      </c>
      <c r="G36" s="331">
        <v>0.43086805555555568</v>
      </c>
      <c r="H36" s="272">
        <v>15</v>
      </c>
      <c r="I36" s="273">
        <v>0.43807870370370378</v>
      </c>
      <c r="J36" s="272">
        <v>15</v>
      </c>
      <c r="K36" s="273">
        <v>0.44519675925925933</v>
      </c>
      <c r="L36" s="272">
        <v>15</v>
      </c>
      <c r="M36" s="272" t="s">
        <v>104</v>
      </c>
      <c r="N36" s="332">
        <v>807</v>
      </c>
      <c r="O36" s="273">
        <v>0.44936342592592599</v>
      </c>
      <c r="P36" s="272">
        <v>15</v>
      </c>
      <c r="Q36" s="273">
        <v>0.45656250000000009</v>
      </c>
      <c r="R36" s="272">
        <v>15</v>
      </c>
      <c r="S36" s="331">
        <v>0.46388888888888902</v>
      </c>
      <c r="T36" s="272">
        <v>15</v>
      </c>
      <c r="U36" s="273">
        <v>0.49476851851851866</v>
      </c>
      <c r="V36" s="272">
        <v>15</v>
      </c>
      <c r="W36" s="273"/>
      <c r="X36" s="332">
        <v>807</v>
      </c>
      <c r="Y36" s="272" t="s">
        <v>114</v>
      </c>
      <c r="Z36" s="398"/>
      <c r="AB36" s="1">
        <v>807</v>
      </c>
      <c r="AC36" s="111">
        <v>0.39953703703703713</v>
      </c>
      <c r="AD36" s="111">
        <v>0.40144675925925938</v>
      </c>
      <c r="AE36" s="111">
        <v>0.40332175925925939</v>
      </c>
      <c r="AF36" s="111">
        <v>0.40509259259259273</v>
      </c>
      <c r="AG36" s="111">
        <v>0.40812500000000013</v>
      </c>
      <c r="AH36" s="111">
        <v>0.41039351851851863</v>
      </c>
      <c r="AI36" s="111">
        <v>0.41290509259259273</v>
      </c>
      <c r="AJ36" s="111">
        <v>0.4149189814814816</v>
      </c>
      <c r="AK36" s="111">
        <v>0.41682870370370384</v>
      </c>
      <c r="AL36" s="111">
        <v>0.41843750000000013</v>
      </c>
      <c r="AM36" s="111">
        <v>0.41982638888888901</v>
      </c>
      <c r="AN36" s="111">
        <v>0.42138888888888903</v>
      </c>
      <c r="AO36" s="111">
        <v>0.42329861111111128</v>
      </c>
      <c r="AP36" s="111">
        <v>0.42488425925925943</v>
      </c>
      <c r="AQ36" s="111">
        <v>0.42623842592592609</v>
      </c>
      <c r="AR36" s="111">
        <v>0.4279629629629631</v>
      </c>
      <c r="AS36" s="111">
        <v>0.42935185185185198</v>
      </c>
      <c r="AT36" s="111">
        <v>0.43086805555555568</v>
      </c>
      <c r="AU36" s="111">
        <v>0.43247685185185197</v>
      </c>
      <c r="AV36" s="111">
        <v>0.43427083333333344</v>
      </c>
      <c r="AW36" s="111">
        <v>0.43603009259259268</v>
      </c>
      <c r="AX36" s="111">
        <v>0.43807870370370378</v>
      </c>
      <c r="AY36" s="111">
        <v>0.44083333333333341</v>
      </c>
      <c r="AZ36" s="111">
        <v>0.44261574074074084</v>
      </c>
      <c r="BA36" s="111">
        <v>0.44519675925925933</v>
      </c>
      <c r="BB36" s="1" t="s">
        <v>104</v>
      </c>
      <c r="BC36" s="1">
        <v>807</v>
      </c>
      <c r="BD36" s="111">
        <v>0.44936342592592599</v>
      </c>
      <c r="BE36" s="111">
        <v>0.4520023148148149</v>
      </c>
      <c r="BF36" s="111">
        <v>0.45377314814814823</v>
      </c>
      <c r="BG36" s="111">
        <v>0.45656250000000009</v>
      </c>
      <c r="BH36" s="111">
        <v>0.45878472222222233</v>
      </c>
      <c r="BI36" s="111">
        <v>0.46053240740740753</v>
      </c>
      <c r="BJ36" s="111">
        <v>0.46232638888888899</v>
      </c>
      <c r="BK36" s="111">
        <v>0.46388888888888902</v>
      </c>
      <c r="BL36" s="111">
        <v>0.46545138888888904</v>
      </c>
      <c r="BM36" s="111">
        <v>0.46670138888888901</v>
      </c>
      <c r="BN36" s="111">
        <v>0.46843750000000012</v>
      </c>
      <c r="BO36" s="111">
        <v>0.46981481481481491</v>
      </c>
      <c r="BP36" s="111">
        <v>0.47138888888888897</v>
      </c>
      <c r="BQ36" s="111">
        <v>0.47349537037037043</v>
      </c>
      <c r="BR36" s="111">
        <v>0.47502314814814822</v>
      </c>
      <c r="BS36" s="111">
        <v>0.47645833333333343</v>
      </c>
      <c r="BT36" s="111">
        <v>0.47812500000000008</v>
      </c>
      <c r="BU36" s="111">
        <v>0.4802199074074075</v>
      </c>
      <c r="BV36" s="111">
        <v>0.48229166666666679</v>
      </c>
      <c r="BW36" s="111">
        <v>0.48451388888888902</v>
      </c>
      <c r="BX36" s="111">
        <v>0.4866782407407409</v>
      </c>
      <c r="BY36" s="111">
        <v>0.48937500000000017</v>
      </c>
      <c r="BZ36" s="111">
        <v>0.49113425925925941</v>
      </c>
      <c r="CA36" s="111">
        <v>0.49289351851851865</v>
      </c>
      <c r="CB36" s="111">
        <v>0.49476851851851866</v>
      </c>
      <c r="CC36" s="1" t="s">
        <v>114</v>
      </c>
    </row>
    <row r="37" spans="1:81" s="1" customFormat="1" ht="24" customHeight="1" x14ac:dyDescent="0.25">
      <c r="A37" s="332">
        <v>813</v>
      </c>
      <c r="B37" s="273"/>
      <c r="C37" s="272"/>
      <c r="D37" s="273">
        <v>0.39800925925925934</v>
      </c>
      <c r="E37" s="273">
        <v>0.40393518518518529</v>
      </c>
      <c r="F37" s="272">
        <v>19</v>
      </c>
      <c r="G37" s="331">
        <v>0.43526620370370384</v>
      </c>
      <c r="H37" s="272">
        <v>2</v>
      </c>
      <c r="I37" s="273">
        <v>0.44247685185185193</v>
      </c>
      <c r="J37" s="272">
        <v>2</v>
      </c>
      <c r="K37" s="273">
        <v>0.44959490740740748</v>
      </c>
      <c r="L37" s="272">
        <v>2</v>
      </c>
      <c r="M37" s="272" t="s">
        <v>104</v>
      </c>
      <c r="N37" s="332">
        <v>813</v>
      </c>
      <c r="O37" s="273">
        <v>0.45376157407407414</v>
      </c>
      <c r="P37" s="272">
        <v>2</v>
      </c>
      <c r="Q37" s="273">
        <v>0.46096064814814824</v>
      </c>
      <c r="R37" s="272">
        <v>2</v>
      </c>
      <c r="S37" s="331">
        <v>0.46828703703703717</v>
      </c>
      <c r="T37" s="272">
        <v>2</v>
      </c>
      <c r="U37" s="273">
        <v>0.49916666666666676</v>
      </c>
      <c r="V37" s="272">
        <v>2</v>
      </c>
      <c r="W37" s="273"/>
      <c r="X37" s="332">
        <v>813</v>
      </c>
      <c r="Y37" s="272" t="s">
        <v>115</v>
      </c>
      <c r="Z37" s="398"/>
      <c r="AB37" s="1">
        <v>813</v>
      </c>
      <c r="AC37" s="111">
        <v>0.40393518518518529</v>
      </c>
      <c r="AD37" s="111">
        <v>0.40584490740740753</v>
      </c>
      <c r="AE37" s="111">
        <v>0.40771990740740754</v>
      </c>
      <c r="AF37" s="111">
        <v>0.40949074074074088</v>
      </c>
      <c r="AG37" s="111">
        <v>0.41252314814814828</v>
      </c>
      <c r="AH37" s="111">
        <v>0.41479166666666678</v>
      </c>
      <c r="AI37" s="111">
        <v>0.41730324074074088</v>
      </c>
      <c r="AJ37" s="111">
        <v>0.41931712962962975</v>
      </c>
      <c r="AK37" s="111">
        <v>0.42122685185185199</v>
      </c>
      <c r="AL37" s="111">
        <v>0.42283564814814828</v>
      </c>
      <c r="AM37" s="111">
        <v>0.42422453703703716</v>
      </c>
      <c r="AN37" s="111">
        <v>0.42578703703703719</v>
      </c>
      <c r="AO37" s="111">
        <v>0.42769675925925943</v>
      </c>
      <c r="AP37" s="111">
        <v>0.42928240740740758</v>
      </c>
      <c r="AQ37" s="111">
        <v>0.43063657407407424</v>
      </c>
      <c r="AR37" s="111">
        <v>0.43236111111111125</v>
      </c>
      <c r="AS37" s="111">
        <v>0.43375000000000014</v>
      </c>
      <c r="AT37" s="111">
        <v>0.43526620370370384</v>
      </c>
      <c r="AU37" s="111">
        <v>0.43687500000000012</v>
      </c>
      <c r="AV37" s="111">
        <v>0.43866898148148159</v>
      </c>
      <c r="AW37" s="111">
        <v>0.44042824074074083</v>
      </c>
      <c r="AX37" s="111">
        <v>0.44247685185185193</v>
      </c>
      <c r="AY37" s="111">
        <v>0.44523148148148156</v>
      </c>
      <c r="AZ37" s="111">
        <v>0.44701388888888899</v>
      </c>
      <c r="BA37" s="111">
        <v>0.44959490740740748</v>
      </c>
      <c r="BB37" s="1" t="s">
        <v>104</v>
      </c>
      <c r="BC37" s="1">
        <v>813</v>
      </c>
      <c r="BD37" s="111">
        <v>0.45376157407407414</v>
      </c>
      <c r="BE37" s="111">
        <v>0.45640046296296305</v>
      </c>
      <c r="BF37" s="111">
        <v>0.45817129629629638</v>
      </c>
      <c r="BG37" s="111">
        <v>0.46096064814814824</v>
      </c>
      <c r="BH37" s="111">
        <v>0.46318287037037048</v>
      </c>
      <c r="BI37" s="111">
        <v>0.46493055555555568</v>
      </c>
      <c r="BJ37" s="111">
        <v>0.46672453703703715</v>
      </c>
      <c r="BK37" s="111">
        <v>0.46828703703703717</v>
      </c>
      <c r="BL37" s="111">
        <v>0.46984953703703719</v>
      </c>
      <c r="BM37" s="111">
        <v>0.47109953703703716</v>
      </c>
      <c r="BN37" s="111">
        <v>0.47283564814814827</v>
      </c>
      <c r="BO37" s="111">
        <v>0.47421296296296306</v>
      </c>
      <c r="BP37" s="111">
        <v>0.47578703703703712</v>
      </c>
      <c r="BQ37" s="111">
        <v>0.47789351851851858</v>
      </c>
      <c r="BR37" s="111">
        <v>0.47942129629629637</v>
      </c>
      <c r="BS37" s="111">
        <v>0.48085648148148158</v>
      </c>
      <c r="BT37" s="111">
        <v>0.48252314814814823</v>
      </c>
      <c r="BU37" s="111">
        <v>0.48461805555555565</v>
      </c>
      <c r="BV37" s="111">
        <v>0.48668981481481488</v>
      </c>
      <c r="BW37" s="111">
        <v>0.48891203703703712</v>
      </c>
      <c r="BX37" s="111">
        <v>0.49107638888888899</v>
      </c>
      <c r="BY37" s="111">
        <v>0.49377314814814827</v>
      </c>
      <c r="BZ37" s="111">
        <v>0.4955324074074075</v>
      </c>
      <c r="CA37" s="111">
        <v>0.49729166666666674</v>
      </c>
      <c r="CB37" s="111">
        <v>0.49916666666666676</v>
      </c>
      <c r="CC37" s="1" t="s">
        <v>115</v>
      </c>
    </row>
    <row r="38" spans="1:81" s="1" customFormat="1" ht="24" customHeight="1" x14ac:dyDescent="0.25">
      <c r="A38" s="332">
        <v>802</v>
      </c>
      <c r="B38" s="273"/>
      <c r="C38" s="272"/>
      <c r="D38" s="273">
        <v>0.40240740740740744</v>
      </c>
      <c r="E38" s="273">
        <v>0.40833333333333344</v>
      </c>
      <c r="F38" s="272">
        <v>30</v>
      </c>
      <c r="G38" s="331">
        <v>0.43966435185185199</v>
      </c>
      <c r="H38" s="272">
        <v>41</v>
      </c>
      <c r="I38" s="273">
        <v>0.44687500000000008</v>
      </c>
      <c r="J38" s="272">
        <v>41</v>
      </c>
      <c r="K38" s="273">
        <v>0.45399305555555564</v>
      </c>
      <c r="L38" s="272">
        <v>41</v>
      </c>
      <c r="M38" s="272" t="s">
        <v>104</v>
      </c>
      <c r="N38" s="332">
        <v>802</v>
      </c>
      <c r="O38" s="273">
        <v>0.45815972222222229</v>
      </c>
      <c r="P38" s="272">
        <v>41</v>
      </c>
      <c r="Q38" s="273">
        <v>0.4653587962962964</v>
      </c>
      <c r="R38" s="272">
        <v>41</v>
      </c>
      <c r="S38" s="331">
        <v>0.47268518518518532</v>
      </c>
      <c r="T38" s="272">
        <v>41</v>
      </c>
      <c r="U38" s="273">
        <v>0.50356481481481496</v>
      </c>
      <c r="V38" s="272">
        <v>41</v>
      </c>
      <c r="W38" s="273"/>
      <c r="X38" s="332">
        <v>802</v>
      </c>
      <c r="Y38" s="272" t="s">
        <v>114</v>
      </c>
      <c r="Z38" s="398"/>
      <c r="AB38" s="1">
        <v>802</v>
      </c>
      <c r="AC38" s="111">
        <v>0.40833333333333344</v>
      </c>
      <c r="AD38" s="111">
        <v>0.41024305555555568</v>
      </c>
      <c r="AE38" s="111">
        <v>0.4121180555555557</v>
      </c>
      <c r="AF38" s="111">
        <v>0.41388888888888903</v>
      </c>
      <c r="AG38" s="111">
        <v>0.41692129629629643</v>
      </c>
      <c r="AH38" s="111">
        <v>0.41918981481481493</v>
      </c>
      <c r="AI38" s="111">
        <v>0.42170138888888903</v>
      </c>
      <c r="AJ38" s="111">
        <v>0.4237152777777779</v>
      </c>
      <c r="AK38" s="111">
        <v>0.42562500000000014</v>
      </c>
      <c r="AL38" s="111">
        <v>0.42723379629629643</v>
      </c>
      <c r="AM38" s="111">
        <v>0.42862268518518531</v>
      </c>
      <c r="AN38" s="111">
        <v>0.43018518518518534</v>
      </c>
      <c r="AO38" s="111">
        <v>0.43209490740740758</v>
      </c>
      <c r="AP38" s="111">
        <v>0.43368055555555574</v>
      </c>
      <c r="AQ38" s="111">
        <v>0.43503472222222239</v>
      </c>
      <c r="AR38" s="111">
        <v>0.4367592592592594</v>
      </c>
      <c r="AS38" s="111">
        <v>0.43814814814814829</v>
      </c>
      <c r="AT38" s="111">
        <v>0.43966435185185199</v>
      </c>
      <c r="AU38" s="111">
        <v>0.44127314814814828</v>
      </c>
      <c r="AV38" s="111">
        <v>0.44306712962962974</v>
      </c>
      <c r="AW38" s="111">
        <v>0.44482638888888898</v>
      </c>
      <c r="AX38" s="111">
        <v>0.44687500000000008</v>
      </c>
      <c r="AY38" s="111">
        <v>0.44962962962962971</v>
      </c>
      <c r="AZ38" s="111">
        <v>0.45141203703703714</v>
      </c>
      <c r="BA38" s="111">
        <v>0.45399305555555564</v>
      </c>
      <c r="BB38" s="1" t="s">
        <v>104</v>
      </c>
      <c r="BC38" s="1">
        <v>802</v>
      </c>
      <c r="BD38" s="111">
        <v>0.45815972222222229</v>
      </c>
      <c r="BE38" s="111">
        <v>0.4607986111111112</v>
      </c>
      <c r="BF38" s="111">
        <v>0.46256944444444453</v>
      </c>
      <c r="BG38" s="111">
        <v>0.4653587962962964</v>
      </c>
      <c r="BH38" s="111">
        <v>0.46758101851851863</v>
      </c>
      <c r="BI38" s="111">
        <v>0.46932870370370383</v>
      </c>
      <c r="BJ38" s="111">
        <v>0.4711226851851853</v>
      </c>
      <c r="BK38" s="111">
        <v>0.47268518518518532</v>
      </c>
      <c r="BL38" s="111">
        <v>0.47424768518518534</v>
      </c>
      <c r="BM38" s="111">
        <v>0.47549768518518531</v>
      </c>
      <c r="BN38" s="111">
        <v>0.47723379629629642</v>
      </c>
      <c r="BO38" s="111">
        <v>0.47861111111111121</v>
      </c>
      <c r="BP38" s="111">
        <v>0.48018518518518527</v>
      </c>
      <c r="BQ38" s="111">
        <v>0.48229166666666673</v>
      </c>
      <c r="BR38" s="111">
        <v>0.48381944444444452</v>
      </c>
      <c r="BS38" s="111">
        <v>0.48525462962962973</v>
      </c>
      <c r="BT38" s="111">
        <v>0.48692129629629638</v>
      </c>
      <c r="BU38" s="111">
        <v>0.4890162037037038</v>
      </c>
      <c r="BV38" s="111">
        <v>0.49108796296296309</v>
      </c>
      <c r="BW38" s="111">
        <v>0.49331018518518532</v>
      </c>
      <c r="BX38" s="111">
        <v>0.4954745370370372</v>
      </c>
      <c r="BY38" s="111">
        <v>0.49817129629629647</v>
      </c>
      <c r="BZ38" s="111">
        <v>0.49993055555555571</v>
      </c>
      <c r="CA38" s="111">
        <v>0.501689814814815</v>
      </c>
      <c r="CB38" s="111">
        <v>0.50356481481481496</v>
      </c>
      <c r="CC38" s="1" t="s">
        <v>114</v>
      </c>
    </row>
    <row r="39" spans="1:81" s="1" customFormat="1" ht="24" customHeight="1" x14ac:dyDescent="0.25">
      <c r="A39" s="332">
        <v>815</v>
      </c>
      <c r="B39" s="273"/>
      <c r="C39" s="272"/>
      <c r="D39" s="273">
        <v>0.40680555555555564</v>
      </c>
      <c r="E39" s="273">
        <v>0.41273148148148159</v>
      </c>
      <c r="F39" s="272">
        <v>20</v>
      </c>
      <c r="G39" s="331">
        <v>0.44406250000000014</v>
      </c>
      <c r="H39" s="272">
        <v>3</v>
      </c>
      <c r="I39" s="273">
        <v>0.45127314814814823</v>
      </c>
      <c r="J39" s="272">
        <v>3</v>
      </c>
      <c r="K39" s="273">
        <v>0.45839120370370379</v>
      </c>
      <c r="L39" s="272">
        <v>3</v>
      </c>
      <c r="M39" s="272" t="s">
        <v>104</v>
      </c>
      <c r="N39" s="332">
        <v>815</v>
      </c>
      <c r="O39" s="273">
        <v>0.46255787037037044</v>
      </c>
      <c r="P39" s="272">
        <v>3</v>
      </c>
      <c r="Q39" s="273">
        <v>0.46975694444444455</v>
      </c>
      <c r="R39" s="272">
        <v>3</v>
      </c>
      <c r="S39" s="331">
        <v>0.47708333333333347</v>
      </c>
      <c r="T39" s="272">
        <v>3</v>
      </c>
      <c r="U39" s="273">
        <v>0.50796296296296295</v>
      </c>
      <c r="V39" s="272">
        <v>3</v>
      </c>
      <c r="W39" s="273"/>
      <c r="X39" s="332">
        <v>815</v>
      </c>
      <c r="Y39" s="272" t="s">
        <v>115</v>
      </c>
      <c r="Z39" s="398"/>
      <c r="AB39" s="1">
        <v>815</v>
      </c>
      <c r="AC39" s="111">
        <v>0.41273148148148159</v>
      </c>
      <c r="AD39" s="111">
        <v>0.41464120370370383</v>
      </c>
      <c r="AE39" s="111">
        <v>0.41651620370370385</v>
      </c>
      <c r="AF39" s="111">
        <v>0.41828703703703718</v>
      </c>
      <c r="AG39" s="111">
        <v>0.42131944444444458</v>
      </c>
      <c r="AH39" s="111">
        <v>0.42358796296296308</v>
      </c>
      <c r="AI39" s="111">
        <v>0.42609953703703718</v>
      </c>
      <c r="AJ39" s="111">
        <v>0.42811342592592605</v>
      </c>
      <c r="AK39" s="111">
        <v>0.43002314814814829</v>
      </c>
      <c r="AL39" s="111">
        <v>0.43163194444444458</v>
      </c>
      <c r="AM39" s="111">
        <v>0.43302083333333347</v>
      </c>
      <c r="AN39" s="111">
        <v>0.43458333333333349</v>
      </c>
      <c r="AO39" s="111">
        <v>0.43649305555555573</v>
      </c>
      <c r="AP39" s="111">
        <v>0.43807870370370389</v>
      </c>
      <c r="AQ39" s="111">
        <v>0.43943287037037054</v>
      </c>
      <c r="AR39" s="111">
        <v>0.44115740740740755</v>
      </c>
      <c r="AS39" s="111">
        <v>0.44254629629629644</v>
      </c>
      <c r="AT39" s="111">
        <v>0.44406250000000014</v>
      </c>
      <c r="AU39" s="111">
        <v>0.44567129629629643</v>
      </c>
      <c r="AV39" s="111">
        <v>0.44746527777777789</v>
      </c>
      <c r="AW39" s="111">
        <v>0.44922453703703713</v>
      </c>
      <c r="AX39" s="111">
        <v>0.45127314814814823</v>
      </c>
      <c r="AY39" s="111">
        <v>0.45402777777777786</v>
      </c>
      <c r="AZ39" s="111">
        <v>0.45581018518518529</v>
      </c>
      <c r="BA39" s="111">
        <v>0.45839120370370379</v>
      </c>
      <c r="BB39" s="1" t="s">
        <v>104</v>
      </c>
      <c r="BC39" s="1">
        <v>815</v>
      </c>
      <c r="BD39" s="111">
        <v>0.46255787037037044</v>
      </c>
      <c r="BE39" s="111">
        <v>0.46519675925925935</v>
      </c>
      <c r="BF39" s="111">
        <v>0.46696759259259268</v>
      </c>
      <c r="BG39" s="111">
        <v>0.46975694444444455</v>
      </c>
      <c r="BH39" s="111">
        <v>0.47197916666666678</v>
      </c>
      <c r="BI39" s="111">
        <v>0.47372685185185198</v>
      </c>
      <c r="BJ39" s="111">
        <v>0.47552083333333345</v>
      </c>
      <c r="BK39" s="111">
        <v>0.47708333333333347</v>
      </c>
      <c r="BL39" s="111">
        <v>0.47864583333333349</v>
      </c>
      <c r="BM39" s="111">
        <v>0.47989583333333347</v>
      </c>
      <c r="BN39" s="111">
        <v>0.48163194444444457</v>
      </c>
      <c r="BO39" s="111">
        <v>0.48300925925925936</v>
      </c>
      <c r="BP39" s="111">
        <v>0.48458333333333342</v>
      </c>
      <c r="BQ39" s="111">
        <v>0.48668981481481488</v>
      </c>
      <c r="BR39" s="111">
        <v>0.48821759259259268</v>
      </c>
      <c r="BS39" s="111">
        <v>0.48965277777777788</v>
      </c>
      <c r="BT39" s="111">
        <v>0.49131944444444453</v>
      </c>
      <c r="BU39" s="111">
        <v>0.49341435185185195</v>
      </c>
      <c r="BV39" s="111">
        <v>0.49548611111111118</v>
      </c>
      <c r="BW39" s="111">
        <v>0.49770833333333342</v>
      </c>
      <c r="BX39" s="111">
        <v>0.49987268518518529</v>
      </c>
      <c r="BY39" s="111">
        <v>0.50256944444444451</v>
      </c>
      <c r="BZ39" s="111">
        <v>0.50432870370370375</v>
      </c>
      <c r="CA39" s="111">
        <v>0.50608796296296299</v>
      </c>
      <c r="CB39" s="111">
        <v>0.50796296296296295</v>
      </c>
      <c r="CC39" s="1" t="s">
        <v>115</v>
      </c>
    </row>
    <row r="40" spans="1:81" s="1" customFormat="1" ht="24" customHeight="1" x14ac:dyDescent="0.25">
      <c r="A40" s="332">
        <v>808</v>
      </c>
      <c r="B40" s="273"/>
      <c r="C40" s="272"/>
      <c r="D40" s="273">
        <v>0.41120370370370374</v>
      </c>
      <c r="E40" s="273">
        <v>0.41712962962962974</v>
      </c>
      <c r="F40" s="272">
        <v>31</v>
      </c>
      <c r="G40" s="331">
        <v>0.44846064814814829</v>
      </c>
      <c r="H40" s="272">
        <v>9</v>
      </c>
      <c r="I40" s="273">
        <v>0.45567129629629638</v>
      </c>
      <c r="J40" s="272">
        <v>9</v>
      </c>
      <c r="K40" s="273">
        <v>0.46278935185185194</v>
      </c>
      <c r="L40" s="272">
        <v>9</v>
      </c>
      <c r="M40" s="272" t="s">
        <v>104</v>
      </c>
      <c r="N40" s="332">
        <v>808</v>
      </c>
      <c r="O40" s="273">
        <v>0.46695601851851859</v>
      </c>
      <c r="P40" s="272">
        <v>9</v>
      </c>
      <c r="Q40" s="273">
        <v>0.4741550925925927</v>
      </c>
      <c r="R40" s="272">
        <v>9</v>
      </c>
      <c r="S40" s="331">
        <v>0.48148148148148162</v>
      </c>
      <c r="T40" s="272">
        <v>9</v>
      </c>
      <c r="U40" s="273">
        <v>0.51236111111111116</v>
      </c>
      <c r="V40" s="272">
        <v>9</v>
      </c>
      <c r="W40" s="273"/>
      <c r="X40" s="332">
        <v>808</v>
      </c>
      <c r="Y40" s="272" t="s">
        <v>114</v>
      </c>
      <c r="Z40" s="398"/>
      <c r="AB40" s="1">
        <v>808</v>
      </c>
      <c r="AC40" s="111">
        <v>0.41712962962962974</v>
      </c>
      <c r="AD40" s="111">
        <v>0.41903935185185198</v>
      </c>
      <c r="AE40" s="111">
        <v>0.420914351851852</v>
      </c>
      <c r="AF40" s="111">
        <v>0.42268518518518533</v>
      </c>
      <c r="AG40" s="111">
        <v>0.42571759259259273</v>
      </c>
      <c r="AH40" s="111">
        <v>0.42798611111111123</v>
      </c>
      <c r="AI40" s="111">
        <v>0.43049768518518533</v>
      </c>
      <c r="AJ40" s="111">
        <v>0.4325115740740742</v>
      </c>
      <c r="AK40" s="111">
        <v>0.43442129629629644</v>
      </c>
      <c r="AL40" s="111">
        <v>0.43603009259259273</v>
      </c>
      <c r="AM40" s="111">
        <v>0.43741898148148162</v>
      </c>
      <c r="AN40" s="111">
        <v>0.43898148148148164</v>
      </c>
      <c r="AO40" s="111">
        <v>0.44089120370370388</v>
      </c>
      <c r="AP40" s="111">
        <v>0.44247685185185204</v>
      </c>
      <c r="AQ40" s="111">
        <v>0.44383101851851869</v>
      </c>
      <c r="AR40" s="111">
        <v>0.4455555555555557</v>
      </c>
      <c r="AS40" s="111">
        <v>0.44694444444444459</v>
      </c>
      <c r="AT40" s="111">
        <v>0.44846064814814829</v>
      </c>
      <c r="AU40" s="111">
        <v>0.45006944444444458</v>
      </c>
      <c r="AV40" s="111">
        <v>0.45186342592592604</v>
      </c>
      <c r="AW40" s="111">
        <v>0.45362268518518528</v>
      </c>
      <c r="AX40" s="111">
        <v>0.45567129629629638</v>
      </c>
      <c r="AY40" s="111">
        <v>0.45842592592592601</v>
      </c>
      <c r="AZ40" s="111">
        <v>0.46020833333333344</v>
      </c>
      <c r="BA40" s="111">
        <v>0.46278935185185194</v>
      </c>
      <c r="BB40" s="1" t="s">
        <v>104</v>
      </c>
      <c r="BC40" s="1">
        <v>808</v>
      </c>
      <c r="BD40" s="111">
        <v>0.46695601851851859</v>
      </c>
      <c r="BE40" s="111">
        <v>0.4695949074074075</v>
      </c>
      <c r="BF40" s="111">
        <v>0.47136574074074084</v>
      </c>
      <c r="BG40" s="111">
        <v>0.4741550925925927</v>
      </c>
      <c r="BH40" s="111">
        <v>0.47637731481481493</v>
      </c>
      <c r="BI40" s="111">
        <v>0.47812500000000013</v>
      </c>
      <c r="BJ40" s="111">
        <v>0.4799189814814816</v>
      </c>
      <c r="BK40" s="111">
        <v>0.48148148148148162</v>
      </c>
      <c r="BL40" s="111">
        <v>0.48304398148148164</v>
      </c>
      <c r="BM40" s="111">
        <v>0.48429398148148162</v>
      </c>
      <c r="BN40" s="111">
        <v>0.48603009259259272</v>
      </c>
      <c r="BO40" s="111">
        <v>0.48740740740740751</v>
      </c>
      <c r="BP40" s="111">
        <v>0.48898148148148157</v>
      </c>
      <c r="BQ40" s="111">
        <v>0.49108796296296303</v>
      </c>
      <c r="BR40" s="111">
        <v>0.49261574074074083</v>
      </c>
      <c r="BS40" s="111">
        <v>0.49405092592592603</v>
      </c>
      <c r="BT40" s="111">
        <v>0.49571759259259268</v>
      </c>
      <c r="BU40" s="111">
        <v>0.4978125000000001</v>
      </c>
      <c r="BV40" s="111">
        <v>0.49988425925925939</v>
      </c>
      <c r="BW40" s="111">
        <v>0.50210648148148163</v>
      </c>
      <c r="BX40" s="111">
        <v>0.50427083333333345</v>
      </c>
      <c r="BY40" s="111">
        <v>0.50696759259259272</v>
      </c>
      <c r="BZ40" s="111">
        <v>0.50872685185185196</v>
      </c>
      <c r="CA40" s="111">
        <v>0.5104861111111112</v>
      </c>
      <c r="CB40" s="111">
        <v>0.51236111111111116</v>
      </c>
      <c r="CC40" s="1" t="s">
        <v>114</v>
      </c>
    </row>
    <row r="41" spans="1:81" s="1" customFormat="1" ht="24" customHeight="1" x14ac:dyDescent="0.25">
      <c r="A41" s="332">
        <v>818</v>
      </c>
      <c r="B41" s="273"/>
      <c r="C41" s="272"/>
      <c r="D41" s="273">
        <v>0.41560185185185194</v>
      </c>
      <c r="E41" s="273">
        <v>0.42152777777777789</v>
      </c>
      <c r="F41" s="272">
        <v>23</v>
      </c>
      <c r="G41" s="331">
        <v>0.45285879629629644</v>
      </c>
      <c r="H41" s="272">
        <v>1</v>
      </c>
      <c r="I41" s="273">
        <v>0.46006944444444453</v>
      </c>
      <c r="J41" s="272">
        <v>1</v>
      </c>
      <c r="K41" s="273">
        <v>0.46718750000000009</v>
      </c>
      <c r="L41" s="272">
        <v>1</v>
      </c>
      <c r="M41" s="272" t="s">
        <v>104</v>
      </c>
      <c r="N41" s="332">
        <v>818</v>
      </c>
      <c r="O41" s="273">
        <v>0.47135416666666674</v>
      </c>
      <c r="P41" s="272">
        <v>1</v>
      </c>
      <c r="Q41" s="273">
        <v>0.47855324074074085</v>
      </c>
      <c r="R41" s="272">
        <v>1</v>
      </c>
      <c r="S41" s="331">
        <v>0.48587962962962977</v>
      </c>
      <c r="T41" s="272">
        <v>1</v>
      </c>
      <c r="U41" s="273">
        <v>0.51675925925925925</v>
      </c>
      <c r="V41" s="272">
        <v>1</v>
      </c>
      <c r="W41" s="273"/>
      <c r="X41" s="332">
        <v>818</v>
      </c>
      <c r="Y41" s="272" t="s">
        <v>115</v>
      </c>
      <c r="Z41" s="398"/>
      <c r="AB41" s="1">
        <v>818</v>
      </c>
      <c r="AC41" s="111">
        <v>0.42152777777777789</v>
      </c>
      <c r="AD41" s="111">
        <v>0.42343750000000013</v>
      </c>
      <c r="AE41" s="111">
        <v>0.42531250000000015</v>
      </c>
      <c r="AF41" s="111">
        <v>0.42708333333333348</v>
      </c>
      <c r="AG41" s="111">
        <v>0.43011574074074088</v>
      </c>
      <c r="AH41" s="111">
        <v>0.43238425925925938</v>
      </c>
      <c r="AI41" s="111">
        <v>0.43489583333333348</v>
      </c>
      <c r="AJ41" s="111">
        <v>0.43690972222222235</v>
      </c>
      <c r="AK41" s="111">
        <v>0.4388194444444446</v>
      </c>
      <c r="AL41" s="111">
        <v>0.44042824074074088</v>
      </c>
      <c r="AM41" s="111">
        <v>0.44181712962962977</v>
      </c>
      <c r="AN41" s="111">
        <v>0.44337962962962979</v>
      </c>
      <c r="AO41" s="111">
        <v>0.44528935185185203</v>
      </c>
      <c r="AP41" s="111">
        <v>0.44687500000000019</v>
      </c>
      <c r="AQ41" s="111">
        <v>0.44822916666666685</v>
      </c>
      <c r="AR41" s="111">
        <v>0.44995370370370386</v>
      </c>
      <c r="AS41" s="111">
        <v>0.45134259259259274</v>
      </c>
      <c r="AT41" s="111">
        <v>0.45285879629629644</v>
      </c>
      <c r="AU41" s="111">
        <v>0.45446759259259273</v>
      </c>
      <c r="AV41" s="111">
        <v>0.45626157407407419</v>
      </c>
      <c r="AW41" s="111">
        <v>0.45802083333333343</v>
      </c>
      <c r="AX41" s="111">
        <v>0.46006944444444453</v>
      </c>
      <c r="AY41" s="111">
        <v>0.46282407407407417</v>
      </c>
      <c r="AZ41" s="111">
        <v>0.46460648148148159</v>
      </c>
      <c r="BA41" s="111">
        <v>0.46718750000000009</v>
      </c>
      <c r="BB41" s="1" t="s">
        <v>104</v>
      </c>
      <c r="BC41" s="1">
        <v>818</v>
      </c>
      <c r="BD41" s="111">
        <v>0.47135416666666674</v>
      </c>
      <c r="BE41" s="111">
        <v>0.47399305555555565</v>
      </c>
      <c r="BF41" s="111">
        <v>0.47576388888888899</v>
      </c>
      <c r="BG41" s="111">
        <v>0.47855324074074085</v>
      </c>
      <c r="BH41" s="111">
        <v>0.48077546296296308</v>
      </c>
      <c r="BI41" s="111">
        <v>0.48252314814814828</v>
      </c>
      <c r="BJ41" s="111">
        <v>0.48431712962962975</v>
      </c>
      <c r="BK41" s="111">
        <v>0.48587962962962977</v>
      </c>
      <c r="BL41" s="111">
        <v>0.48744212962962979</v>
      </c>
      <c r="BM41" s="111">
        <v>0.48869212962962977</v>
      </c>
      <c r="BN41" s="111">
        <v>0.49042824074074087</v>
      </c>
      <c r="BO41" s="111">
        <v>0.49180555555555566</v>
      </c>
      <c r="BP41" s="111">
        <v>0.49337962962962972</v>
      </c>
      <c r="BQ41" s="111">
        <v>0.49548611111111118</v>
      </c>
      <c r="BR41" s="111">
        <v>0.49701388888888898</v>
      </c>
      <c r="BS41" s="111">
        <v>0.49844907407407418</v>
      </c>
      <c r="BT41" s="111">
        <v>0.50011574074074083</v>
      </c>
      <c r="BU41" s="111">
        <v>0.5022106481481482</v>
      </c>
      <c r="BV41" s="111">
        <v>0.50428240740740748</v>
      </c>
      <c r="BW41" s="111">
        <v>0.50650462962962972</v>
      </c>
      <c r="BX41" s="111">
        <v>0.50866898148148154</v>
      </c>
      <c r="BY41" s="111">
        <v>0.51136574074074082</v>
      </c>
      <c r="BZ41" s="111">
        <v>0.51312500000000005</v>
      </c>
      <c r="CA41" s="111">
        <v>0.51488425925925929</v>
      </c>
      <c r="CB41" s="111">
        <v>0.51675925925925925</v>
      </c>
      <c r="CC41" s="1" t="s">
        <v>115</v>
      </c>
    </row>
    <row r="42" spans="1:81" s="1" customFormat="1" ht="24" customHeight="1" x14ac:dyDescent="0.25">
      <c r="A42" s="332">
        <v>811</v>
      </c>
      <c r="B42" s="273"/>
      <c r="C42" s="272"/>
      <c r="D42" s="273">
        <v>0.42000000000000004</v>
      </c>
      <c r="E42" s="273">
        <v>0.42592592592592604</v>
      </c>
      <c r="F42" s="272">
        <v>33</v>
      </c>
      <c r="G42" s="331">
        <v>0.45725694444444459</v>
      </c>
      <c r="H42" s="272">
        <v>10</v>
      </c>
      <c r="I42" s="273">
        <v>0.46446759259259268</v>
      </c>
      <c r="J42" s="272">
        <v>10</v>
      </c>
      <c r="K42" s="273">
        <v>0.47158564814814824</v>
      </c>
      <c r="L42" s="272">
        <v>10</v>
      </c>
      <c r="M42" s="272" t="s">
        <v>104</v>
      </c>
      <c r="N42" s="332">
        <v>811</v>
      </c>
      <c r="O42" s="273">
        <v>0.47575231481481489</v>
      </c>
      <c r="P42" s="272">
        <v>10</v>
      </c>
      <c r="Q42" s="273">
        <v>0.482951388888889</v>
      </c>
      <c r="R42" s="272">
        <v>10</v>
      </c>
      <c r="S42" s="331">
        <v>0.49027777777777792</v>
      </c>
      <c r="T42" s="272">
        <v>10</v>
      </c>
      <c r="U42" s="273">
        <v>0.52115740740740735</v>
      </c>
      <c r="V42" s="272">
        <v>10</v>
      </c>
      <c r="W42" s="273"/>
      <c r="X42" s="332">
        <v>811</v>
      </c>
      <c r="Y42" s="272" t="s">
        <v>114</v>
      </c>
      <c r="Z42" s="398"/>
      <c r="AB42" s="1">
        <v>811</v>
      </c>
      <c r="AC42" s="111">
        <v>0.42592592592592604</v>
      </c>
      <c r="AD42" s="111">
        <v>0.42783564814814828</v>
      </c>
      <c r="AE42" s="111">
        <v>0.4297106481481483</v>
      </c>
      <c r="AF42" s="111">
        <v>0.43148148148148163</v>
      </c>
      <c r="AG42" s="111">
        <v>0.43451388888888903</v>
      </c>
      <c r="AH42" s="111">
        <v>0.43678240740740754</v>
      </c>
      <c r="AI42" s="111">
        <v>0.43929398148148163</v>
      </c>
      <c r="AJ42" s="111">
        <v>0.4413078703703705</v>
      </c>
      <c r="AK42" s="111">
        <v>0.44321759259259275</v>
      </c>
      <c r="AL42" s="111">
        <v>0.44482638888888903</v>
      </c>
      <c r="AM42" s="111">
        <v>0.44621527777777792</v>
      </c>
      <c r="AN42" s="111">
        <v>0.44777777777777794</v>
      </c>
      <c r="AO42" s="111">
        <v>0.44968750000000018</v>
      </c>
      <c r="AP42" s="111">
        <v>0.45127314814814834</v>
      </c>
      <c r="AQ42" s="111">
        <v>0.452627314814815</v>
      </c>
      <c r="AR42" s="111">
        <v>0.45435185185185201</v>
      </c>
      <c r="AS42" s="111">
        <v>0.45574074074074089</v>
      </c>
      <c r="AT42" s="111">
        <v>0.45725694444444459</v>
      </c>
      <c r="AU42" s="111">
        <v>0.45886574074074088</v>
      </c>
      <c r="AV42" s="111">
        <v>0.46065972222222235</v>
      </c>
      <c r="AW42" s="111">
        <v>0.46241898148148158</v>
      </c>
      <c r="AX42" s="111">
        <v>0.46446759259259268</v>
      </c>
      <c r="AY42" s="111">
        <v>0.46722222222222232</v>
      </c>
      <c r="AZ42" s="111">
        <v>0.46900462962962974</v>
      </c>
      <c r="BA42" s="111">
        <v>0.47158564814814824</v>
      </c>
      <c r="BB42" s="1" t="s">
        <v>104</v>
      </c>
      <c r="BC42" s="1">
        <v>811</v>
      </c>
      <c r="BD42" s="111">
        <v>0.47575231481481489</v>
      </c>
      <c r="BE42" s="111">
        <v>0.4783912037037038</v>
      </c>
      <c r="BF42" s="111">
        <v>0.48016203703703714</v>
      </c>
      <c r="BG42" s="111">
        <v>0.482951388888889</v>
      </c>
      <c r="BH42" s="111">
        <v>0.48517361111111124</v>
      </c>
      <c r="BI42" s="111">
        <v>0.48692129629629644</v>
      </c>
      <c r="BJ42" s="111">
        <v>0.4887152777777779</v>
      </c>
      <c r="BK42" s="111">
        <v>0.49027777777777792</v>
      </c>
      <c r="BL42" s="111">
        <v>0.49184027777777795</v>
      </c>
      <c r="BM42" s="111">
        <v>0.49309027777777792</v>
      </c>
      <c r="BN42" s="111">
        <v>0.49482638888888902</v>
      </c>
      <c r="BO42" s="111">
        <v>0.49620370370370381</v>
      </c>
      <c r="BP42" s="111">
        <v>0.49777777777777787</v>
      </c>
      <c r="BQ42" s="111">
        <v>0.49988425925925933</v>
      </c>
      <c r="BR42" s="111">
        <v>0.50141203703703707</v>
      </c>
      <c r="BS42" s="111">
        <v>0.50284722222222222</v>
      </c>
      <c r="BT42" s="111">
        <v>0.50451388888888893</v>
      </c>
      <c r="BU42" s="111">
        <v>0.50660879629629629</v>
      </c>
      <c r="BV42" s="111">
        <v>0.50868055555555558</v>
      </c>
      <c r="BW42" s="111">
        <v>0.51090277777777782</v>
      </c>
      <c r="BX42" s="111">
        <v>0.51306712962962964</v>
      </c>
      <c r="BY42" s="111">
        <v>0.51576388888888891</v>
      </c>
      <c r="BZ42" s="111">
        <v>0.51752314814814815</v>
      </c>
      <c r="CA42" s="111">
        <v>0.51928240740740739</v>
      </c>
      <c r="CB42" s="111">
        <v>0.52115740740740735</v>
      </c>
      <c r="CC42" s="1" t="s">
        <v>114</v>
      </c>
    </row>
    <row r="43" spans="1:81" s="1" customFormat="1" ht="24" customHeight="1" x14ac:dyDescent="0.25">
      <c r="A43" s="332">
        <v>819</v>
      </c>
      <c r="B43" s="273"/>
      <c r="C43" s="272"/>
      <c r="D43" s="273">
        <v>0.42439814814814825</v>
      </c>
      <c r="E43" s="273">
        <v>0.43032407407407419</v>
      </c>
      <c r="F43" s="272">
        <v>25</v>
      </c>
      <c r="G43" s="331">
        <v>0.46165509259259274</v>
      </c>
      <c r="H43" s="272">
        <v>13</v>
      </c>
      <c r="I43" s="273">
        <v>0.46886574074074083</v>
      </c>
      <c r="J43" s="272">
        <v>13</v>
      </c>
      <c r="K43" s="273">
        <v>0.47598379629629639</v>
      </c>
      <c r="L43" s="272">
        <v>13</v>
      </c>
      <c r="M43" s="272" t="s">
        <v>104</v>
      </c>
      <c r="N43" s="332">
        <v>819</v>
      </c>
      <c r="O43" s="273">
        <v>0.48015046296296304</v>
      </c>
      <c r="P43" s="272">
        <v>13</v>
      </c>
      <c r="Q43" s="273">
        <v>0.48734953703703715</v>
      </c>
      <c r="R43" s="272">
        <v>13</v>
      </c>
      <c r="S43" s="331">
        <v>0.49467592592592607</v>
      </c>
      <c r="T43" s="272">
        <v>13</v>
      </c>
      <c r="U43" s="273">
        <v>0.52555555555555566</v>
      </c>
      <c r="V43" s="272">
        <v>13</v>
      </c>
      <c r="W43" s="273"/>
      <c r="X43" s="332">
        <v>819</v>
      </c>
      <c r="Y43" s="272" t="s">
        <v>115</v>
      </c>
      <c r="Z43" s="398"/>
      <c r="AB43" s="1">
        <v>819</v>
      </c>
      <c r="AC43" s="111">
        <v>0.43032407407407419</v>
      </c>
      <c r="AD43" s="111">
        <v>0.43223379629629644</v>
      </c>
      <c r="AE43" s="111">
        <v>0.43410879629629645</v>
      </c>
      <c r="AF43" s="111">
        <v>0.43587962962962978</v>
      </c>
      <c r="AG43" s="111">
        <v>0.43891203703703718</v>
      </c>
      <c r="AH43" s="111">
        <v>0.44118055555555569</v>
      </c>
      <c r="AI43" s="111">
        <v>0.44369212962962978</v>
      </c>
      <c r="AJ43" s="111">
        <v>0.44570601851851865</v>
      </c>
      <c r="AK43" s="111">
        <v>0.4476157407407409</v>
      </c>
      <c r="AL43" s="111">
        <v>0.44922453703703719</v>
      </c>
      <c r="AM43" s="111">
        <v>0.45061342592592607</v>
      </c>
      <c r="AN43" s="111">
        <v>0.45217592592592609</v>
      </c>
      <c r="AO43" s="111">
        <v>0.45408564814814834</v>
      </c>
      <c r="AP43" s="111">
        <v>0.45567129629629649</v>
      </c>
      <c r="AQ43" s="111">
        <v>0.45702546296296315</v>
      </c>
      <c r="AR43" s="111">
        <v>0.45875000000000016</v>
      </c>
      <c r="AS43" s="111">
        <v>0.46013888888888904</v>
      </c>
      <c r="AT43" s="111">
        <v>0.46165509259259274</v>
      </c>
      <c r="AU43" s="111">
        <v>0.46326388888888903</v>
      </c>
      <c r="AV43" s="111">
        <v>0.4650578703703705</v>
      </c>
      <c r="AW43" s="111">
        <v>0.46681712962962973</v>
      </c>
      <c r="AX43" s="111">
        <v>0.46886574074074083</v>
      </c>
      <c r="AY43" s="111">
        <v>0.47162037037037047</v>
      </c>
      <c r="AZ43" s="111">
        <v>0.47340277777777789</v>
      </c>
      <c r="BA43" s="111">
        <v>0.47598379629629639</v>
      </c>
      <c r="BB43" s="1" t="s">
        <v>104</v>
      </c>
      <c r="BC43" s="1">
        <v>819</v>
      </c>
      <c r="BD43" s="111">
        <v>0.48015046296296304</v>
      </c>
      <c r="BE43" s="111">
        <v>0.48278935185185196</v>
      </c>
      <c r="BF43" s="111">
        <v>0.48456018518518529</v>
      </c>
      <c r="BG43" s="111">
        <v>0.48734953703703715</v>
      </c>
      <c r="BH43" s="111">
        <v>0.48957175925925939</v>
      </c>
      <c r="BI43" s="111">
        <v>0.49131944444444459</v>
      </c>
      <c r="BJ43" s="111">
        <v>0.49311342592592605</v>
      </c>
      <c r="BK43" s="111">
        <v>0.49467592592592607</v>
      </c>
      <c r="BL43" s="111">
        <v>0.4962384259259261</v>
      </c>
      <c r="BM43" s="111">
        <v>0.49748842592592607</v>
      </c>
      <c r="BN43" s="111">
        <v>0.49922453703703717</v>
      </c>
      <c r="BO43" s="111">
        <v>0.50060185185185202</v>
      </c>
      <c r="BP43" s="111">
        <v>0.50217592592592608</v>
      </c>
      <c r="BQ43" s="111">
        <v>0.5042824074074076</v>
      </c>
      <c r="BR43" s="111">
        <v>0.50581018518518539</v>
      </c>
      <c r="BS43" s="111">
        <v>0.50724537037037054</v>
      </c>
      <c r="BT43" s="111">
        <v>0.50891203703703725</v>
      </c>
      <c r="BU43" s="111">
        <v>0.51100694444444461</v>
      </c>
      <c r="BV43" s="111">
        <v>0.5130787037037039</v>
      </c>
      <c r="BW43" s="111">
        <v>0.51530092592592613</v>
      </c>
      <c r="BX43" s="111">
        <v>0.51746527777777795</v>
      </c>
      <c r="BY43" s="111">
        <v>0.52016203703703723</v>
      </c>
      <c r="BZ43" s="111">
        <v>0.52192129629629647</v>
      </c>
      <c r="CA43" s="111">
        <v>0.5236805555555557</v>
      </c>
      <c r="CB43" s="111">
        <v>0.52555555555555566</v>
      </c>
      <c r="CC43" s="1" t="s">
        <v>115</v>
      </c>
    </row>
    <row r="44" spans="1:81" s="1" customFormat="1" ht="24" customHeight="1" x14ac:dyDescent="0.25">
      <c r="A44" s="332">
        <v>809</v>
      </c>
      <c r="B44" s="273"/>
      <c r="C44" s="272"/>
      <c r="D44" s="273">
        <v>0.42879629629629634</v>
      </c>
      <c r="E44" s="273">
        <v>0.43472222222222234</v>
      </c>
      <c r="F44" s="272">
        <v>36</v>
      </c>
      <c r="G44" s="331">
        <v>0.46605324074074089</v>
      </c>
      <c r="H44" s="272">
        <v>12</v>
      </c>
      <c r="I44" s="273">
        <v>0.47326388888888898</v>
      </c>
      <c r="J44" s="272">
        <v>12</v>
      </c>
      <c r="K44" s="273">
        <v>0.48038194444444454</v>
      </c>
      <c r="L44" s="272">
        <v>12</v>
      </c>
      <c r="M44" s="272" t="s">
        <v>104</v>
      </c>
      <c r="N44" s="332">
        <v>809</v>
      </c>
      <c r="O44" s="273">
        <v>0.48454861111111119</v>
      </c>
      <c r="P44" s="272">
        <v>12</v>
      </c>
      <c r="Q44" s="273">
        <v>0.4917476851851853</v>
      </c>
      <c r="R44" s="272">
        <v>12</v>
      </c>
      <c r="S44" s="331">
        <v>0.49907407407407423</v>
      </c>
      <c r="T44" s="272">
        <v>12</v>
      </c>
      <c r="U44" s="273">
        <v>0.52995370370370387</v>
      </c>
      <c r="V44" s="272">
        <v>12</v>
      </c>
      <c r="W44" s="273"/>
      <c r="X44" s="332">
        <v>809</v>
      </c>
      <c r="Y44" s="272" t="s">
        <v>114</v>
      </c>
      <c r="Z44" s="398"/>
      <c r="AB44" s="1">
        <v>809</v>
      </c>
      <c r="AC44" s="111">
        <v>0.43472222222222234</v>
      </c>
      <c r="AD44" s="111">
        <v>0.43663194444444459</v>
      </c>
      <c r="AE44" s="111">
        <v>0.4385069444444446</v>
      </c>
      <c r="AF44" s="111">
        <v>0.44027777777777793</v>
      </c>
      <c r="AG44" s="111">
        <v>0.44331018518518533</v>
      </c>
      <c r="AH44" s="111">
        <v>0.44557870370370384</v>
      </c>
      <c r="AI44" s="111">
        <v>0.44809027777777793</v>
      </c>
      <c r="AJ44" s="111">
        <v>0.45010416666666681</v>
      </c>
      <c r="AK44" s="111">
        <v>0.45201388888888905</v>
      </c>
      <c r="AL44" s="111">
        <v>0.45362268518518534</v>
      </c>
      <c r="AM44" s="111">
        <v>0.45501157407407422</v>
      </c>
      <c r="AN44" s="111">
        <v>0.45657407407407424</v>
      </c>
      <c r="AO44" s="111">
        <v>0.45848379629629649</v>
      </c>
      <c r="AP44" s="111">
        <v>0.46006944444444464</v>
      </c>
      <c r="AQ44" s="111">
        <v>0.4614236111111113</v>
      </c>
      <c r="AR44" s="111">
        <v>0.46314814814814831</v>
      </c>
      <c r="AS44" s="111">
        <v>0.46453703703703719</v>
      </c>
      <c r="AT44" s="111">
        <v>0.46605324074074089</v>
      </c>
      <c r="AU44" s="111">
        <v>0.46766203703703718</v>
      </c>
      <c r="AV44" s="111">
        <v>0.46945601851851865</v>
      </c>
      <c r="AW44" s="111">
        <v>0.47121527777777789</v>
      </c>
      <c r="AX44" s="111">
        <v>0.47326388888888898</v>
      </c>
      <c r="AY44" s="111">
        <v>0.47601851851851862</v>
      </c>
      <c r="AZ44" s="111">
        <v>0.47780092592592605</v>
      </c>
      <c r="BA44" s="111">
        <v>0.48038194444444454</v>
      </c>
      <c r="BB44" s="1" t="s">
        <v>104</v>
      </c>
      <c r="BC44" s="1">
        <v>809</v>
      </c>
      <c r="BD44" s="111">
        <v>0.48454861111111119</v>
      </c>
      <c r="BE44" s="111">
        <v>0.48718750000000011</v>
      </c>
      <c r="BF44" s="111">
        <v>0.48895833333333344</v>
      </c>
      <c r="BG44" s="111">
        <v>0.4917476851851853</v>
      </c>
      <c r="BH44" s="111">
        <v>0.49396990740740754</v>
      </c>
      <c r="BI44" s="111">
        <v>0.49571759259259274</v>
      </c>
      <c r="BJ44" s="111">
        <v>0.4975115740740742</v>
      </c>
      <c r="BK44" s="111">
        <v>0.49907407407407423</v>
      </c>
      <c r="BL44" s="111">
        <v>0.50063657407407425</v>
      </c>
      <c r="BM44" s="111">
        <v>0.50188657407407422</v>
      </c>
      <c r="BN44" s="111">
        <v>0.50362268518518538</v>
      </c>
      <c r="BO44" s="111">
        <v>0.50500000000000023</v>
      </c>
      <c r="BP44" s="111">
        <v>0.50657407407407429</v>
      </c>
      <c r="BQ44" s="111">
        <v>0.5086805555555558</v>
      </c>
      <c r="BR44" s="111">
        <v>0.5102083333333336</v>
      </c>
      <c r="BS44" s="111">
        <v>0.51164351851851875</v>
      </c>
      <c r="BT44" s="111">
        <v>0.51331018518518545</v>
      </c>
      <c r="BU44" s="111">
        <v>0.51540509259259282</v>
      </c>
      <c r="BV44" s="111">
        <v>0.5174768518518521</v>
      </c>
      <c r="BW44" s="111">
        <v>0.51969907407407434</v>
      </c>
      <c r="BX44" s="111">
        <v>0.52186342592592616</v>
      </c>
      <c r="BY44" s="111">
        <v>0.52456018518518543</v>
      </c>
      <c r="BZ44" s="111">
        <v>0.52631944444444467</v>
      </c>
      <c r="CA44" s="111">
        <v>0.52807870370370391</v>
      </c>
      <c r="CB44" s="111">
        <v>0.52995370370370387</v>
      </c>
      <c r="CC44" s="1" t="s">
        <v>114</v>
      </c>
    </row>
    <row r="45" spans="1:81" s="1" customFormat="1" ht="24" customHeight="1" x14ac:dyDescent="0.25">
      <c r="A45" s="332">
        <v>820</v>
      </c>
      <c r="B45" s="273"/>
      <c r="C45" s="272"/>
      <c r="D45" s="273">
        <v>0.43319444444444455</v>
      </c>
      <c r="E45" s="273">
        <v>0.43912037037037049</v>
      </c>
      <c r="F45" s="272">
        <v>26</v>
      </c>
      <c r="G45" s="331">
        <v>0.47045138888888904</v>
      </c>
      <c r="H45" s="356">
        <v>24</v>
      </c>
      <c r="I45" s="273">
        <v>0.47766203703703713</v>
      </c>
      <c r="J45" s="356">
        <v>24</v>
      </c>
      <c r="K45" s="273">
        <v>0.48478009259259269</v>
      </c>
      <c r="L45" s="356">
        <v>24</v>
      </c>
      <c r="M45" s="272" t="s">
        <v>104</v>
      </c>
      <c r="N45" s="332">
        <v>820</v>
      </c>
      <c r="O45" s="273">
        <v>0.48894675925925934</v>
      </c>
      <c r="P45" s="356">
        <v>24</v>
      </c>
      <c r="Q45" s="273">
        <v>0.49614583333333345</v>
      </c>
      <c r="R45" s="356">
        <v>24</v>
      </c>
      <c r="S45" s="331">
        <v>0.50347222222222232</v>
      </c>
      <c r="T45" s="356">
        <v>24</v>
      </c>
      <c r="U45" s="273">
        <v>0.53435185185185197</v>
      </c>
      <c r="V45" s="356">
        <v>24</v>
      </c>
      <c r="W45" s="273"/>
      <c r="X45" s="332">
        <v>820</v>
      </c>
      <c r="Y45" s="272" t="s">
        <v>115</v>
      </c>
      <c r="Z45" s="398"/>
      <c r="AB45" s="1">
        <v>820</v>
      </c>
      <c r="AC45" s="111">
        <v>0.43912037037037049</v>
      </c>
      <c r="AD45" s="111">
        <v>0.44103009259259274</v>
      </c>
      <c r="AE45" s="111">
        <v>0.44290509259259275</v>
      </c>
      <c r="AF45" s="111">
        <v>0.44467592592592609</v>
      </c>
      <c r="AG45" s="111">
        <v>0.44770833333333349</v>
      </c>
      <c r="AH45" s="111">
        <v>0.44997685185185199</v>
      </c>
      <c r="AI45" s="111">
        <v>0.45248842592592609</v>
      </c>
      <c r="AJ45" s="111">
        <v>0.45450231481481496</v>
      </c>
      <c r="AK45" s="111">
        <v>0.4564120370370372</v>
      </c>
      <c r="AL45" s="111">
        <v>0.45802083333333349</v>
      </c>
      <c r="AM45" s="111">
        <v>0.45940972222222237</v>
      </c>
      <c r="AN45" s="111">
        <v>0.46097222222222239</v>
      </c>
      <c r="AO45" s="111">
        <v>0.46288194444444464</v>
      </c>
      <c r="AP45" s="111">
        <v>0.46446759259259279</v>
      </c>
      <c r="AQ45" s="111">
        <v>0.46582175925925945</v>
      </c>
      <c r="AR45" s="111">
        <v>0.46754629629629646</v>
      </c>
      <c r="AS45" s="111">
        <v>0.46893518518518534</v>
      </c>
      <c r="AT45" s="111">
        <v>0.47045138888888904</v>
      </c>
      <c r="AU45" s="111">
        <v>0.47206018518518533</v>
      </c>
      <c r="AV45" s="111">
        <v>0.4738541666666668</v>
      </c>
      <c r="AW45" s="111">
        <v>0.47561342592592604</v>
      </c>
      <c r="AX45" s="111">
        <v>0.47766203703703713</v>
      </c>
      <c r="AY45" s="111">
        <v>0.48041666666666677</v>
      </c>
      <c r="AZ45" s="111">
        <v>0.4821990740740742</v>
      </c>
      <c r="BA45" s="111">
        <v>0.48478009259259269</v>
      </c>
      <c r="BB45" s="1" t="s">
        <v>104</v>
      </c>
      <c r="BC45" s="1">
        <v>820</v>
      </c>
      <c r="BD45" s="111">
        <v>0.48894675925925934</v>
      </c>
      <c r="BE45" s="111">
        <v>0.49158564814814826</v>
      </c>
      <c r="BF45" s="111">
        <v>0.49335648148148159</v>
      </c>
      <c r="BG45" s="111">
        <v>0.49614583333333345</v>
      </c>
      <c r="BH45" s="111">
        <v>0.49836805555555569</v>
      </c>
      <c r="BI45" s="111">
        <v>0.50011574074074083</v>
      </c>
      <c r="BJ45" s="111">
        <v>0.5019097222222223</v>
      </c>
      <c r="BK45" s="111">
        <v>0.50347222222222232</v>
      </c>
      <c r="BL45" s="111">
        <v>0.50503472222222234</v>
      </c>
      <c r="BM45" s="111">
        <v>0.50628472222222232</v>
      </c>
      <c r="BN45" s="111">
        <v>0.50802083333333348</v>
      </c>
      <c r="BO45" s="111">
        <v>0.50939814814814832</v>
      </c>
      <c r="BP45" s="111">
        <v>0.51097222222222238</v>
      </c>
      <c r="BQ45" s="111">
        <v>0.5130787037037039</v>
      </c>
      <c r="BR45" s="111">
        <v>0.51460648148148169</v>
      </c>
      <c r="BS45" s="111">
        <v>0.51604166666666684</v>
      </c>
      <c r="BT45" s="111">
        <v>0.51770833333333355</v>
      </c>
      <c r="BU45" s="111">
        <v>0.51980324074074091</v>
      </c>
      <c r="BV45" s="111">
        <v>0.5218750000000002</v>
      </c>
      <c r="BW45" s="111">
        <v>0.52409722222222244</v>
      </c>
      <c r="BX45" s="111">
        <v>0.52626157407407426</v>
      </c>
      <c r="BY45" s="111">
        <v>0.52895833333333353</v>
      </c>
      <c r="BZ45" s="111">
        <v>0.53071759259259277</v>
      </c>
      <c r="CA45" s="111">
        <v>0.53247685185185201</v>
      </c>
      <c r="CB45" s="111">
        <v>0.53435185185185197</v>
      </c>
      <c r="CC45" s="1" t="s">
        <v>115</v>
      </c>
    </row>
    <row r="46" spans="1:81" s="1" customFormat="1" ht="24" customHeight="1" x14ac:dyDescent="0.25">
      <c r="A46" s="332">
        <v>814</v>
      </c>
      <c r="B46" s="273"/>
      <c r="C46" s="272"/>
      <c r="D46" s="273">
        <v>0.43759259259259264</v>
      </c>
      <c r="E46" s="273">
        <v>0.44351851851851865</v>
      </c>
      <c r="F46" s="272">
        <v>38</v>
      </c>
      <c r="G46" s="331">
        <v>0.47484953703703719</v>
      </c>
      <c r="H46" s="272">
        <v>11</v>
      </c>
      <c r="I46" s="273">
        <v>0.48206018518518529</v>
      </c>
      <c r="J46" s="272">
        <v>11</v>
      </c>
      <c r="K46" s="273">
        <v>0.48917824074074084</v>
      </c>
      <c r="L46" s="272">
        <v>11</v>
      </c>
      <c r="M46" s="272" t="s">
        <v>104</v>
      </c>
      <c r="N46" s="332">
        <v>814</v>
      </c>
      <c r="O46" s="273">
        <v>0.4933449074074075</v>
      </c>
      <c r="P46" s="272">
        <v>11</v>
      </c>
      <c r="Q46" s="273">
        <v>0.5005439814814816</v>
      </c>
      <c r="R46" s="272">
        <v>11</v>
      </c>
      <c r="S46" s="331">
        <v>0.50787037037037053</v>
      </c>
      <c r="T46" s="272">
        <v>11</v>
      </c>
      <c r="U46" s="273">
        <v>0.53875000000000017</v>
      </c>
      <c r="V46" s="272">
        <v>11</v>
      </c>
      <c r="W46" s="273"/>
      <c r="X46" s="332">
        <v>814</v>
      </c>
      <c r="Y46" s="272" t="s">
        <v>114</v>
      </c>
      <c r="Z46" s="398"/>
      <c r="AB46" s="1">
        <v>814</v>
      </c>
      <c r="AC46" s="111">
        <v>0.44351851851851865</v>
      </c>
      <c r="AD46" s="111">
        <v>0.44542824074074089</v>
      </c>
      <c r="AE46" s="111">
        <v>0.4473032407407409</v>
      </c>
      <c r="AF46" s="111">
        <v>0.44907407407407424</v>
      </c>
      <c r="AG46" s="111">
        <v>0.45210648148148164</v>
      </c>
      <c r="AH46" s="111">
        <v>0.45437500000000014</v>
      </c>
      <c r="AI46" s="111">
        <v>0.45688657407407424</v>
      </c>
      <c r="AJ46" s="111">
        <v>0.45890046296296311</v>
      </c>
      <c r="AK46" s="111">
        <v>0.46081018518518535</v>
      </c>
      <c r="AL46" s="111">
        <v>0.46241898148148164</v>
      </c>
      <c r="AM46" s="111">
        <v>0.46380787037037052</v>
      </c>
      <c r="AN46" s="111">
        <v>0.46537037037037055</v>
      </c>
      <c r="AO46" s="111">
        <v>0.46728009259259279</v>
      </c>
      <c r="AP46" s="111">
        <v>0.46886574074074094</v>
      </c>
      <c r="AQ46" s="111">
        <v>0.4702199074074076</v>
      </c>
      <c r="AR46" s="111">
        <v>0.47194444444444461</v>
      </c>
      <c r="AS46" s="111">
        <v>0.47333333333333349</v>
      </c>
      <c r="AT46" s="111">
        <v>0.47484953703703719</v>
      </c>
      <c r="AU46" s="111">
        <v>0.47645833333333348</v>
      </c>
      <c r="AV46" s="111">
        <v>0.47825231481481495</v>
      </c>
      <c r="AW46" s="111">
        <v>0.48001157407407419</v>
      </c>
      <c r="AX46" s="111">
        <v>0.48206018518518529</v>
      </c>
      <c r="AY46" s="111">
        <v>0.48481481481481492</v>
      </c>
      <c r="AZ46" s="111">
        <v>0.48659722222222235</v>
      </c>
      <c r="BA46" s="111">
        <v>0.48917824074074084</v>
      </c>
      <c r="BB46" s="1" t="s">
        <v>104</v>
      </c>
      <c r="BC46" s="1">
        <v>814</v>
      </c>
      <c r="BD46" s="111">
        <v>0.4933449074074075</v>
      </c>
      <c r="BE46" s="111">
        <v>0.49598379629629641</v>
      </c>
      <c r="BF46" s="111">
        <v>0.49775462962962974</v>
      </c>
      <c r="BG46" s="111">
        <v>0.5005439814814816</v>
      </c>
      <c r="BH46" s="111">
        <v>0.50276620370370384</v>
      </c>
      <c r="BI46" s="111">
        <v>0.50451388888888904</v>
      </c>
      <c r="BJ46" s="111">
        <v>0.50630787037037051</v>
      </c>
      <c r="BK46" s="111">
        <v>0.50787037037037053</v>
      </c>
      <c r="BL46" s="111">
        <v>0.50943287037037055</v>
      </c>
      <c r="BM46" s="111">
        <v>0.51068287037037052</v>
      </c>
      <c r="BN46" s="111">
        <v>0.51241898148148168</v>
      </c>
      <c r="BO46" s="111">
        <v>0.51379629629629653</v>
      </c>
      <c r="BP46" s="111">
        <v>0.51537037037037059</v>
      </c>
      <c r="BQ46" s="111">
        <v>0.5174768518518521</v>
      </c>
      <c r="BR46" s="111">
        <v>0.5190046296296299</v>
      </c>
      <c r="BS46" s="111">
        <v>0.52043981481481505</v>
      </c>
      <c r="BT46" s="111">
        <v>0.52210648148148175</v>
      </c>
      <c r="BU46" s="111">
        <v>0.52420138888888912</v>
      </c>
      <c r="BV46" s="111">
        <v>0.52627314814814841</v>
      </c>
      <c r="BW46" s="111">
        <v>0.52849537037037064</v>
      </c>
      <c r="BX46" s="111">
        <v>0.53065972222222246</v>
      </c>
      <c r="BY46" s="111">
        <v>0.53335648148148174</v>
      </c>
      <c r="BZ46" s="111">
        <v>0.53511574074074097</v>
      </c>
      <c r="CA46" s="111">
        <v>0.53687500000000021</v>
      </c>
      <c r="CB46" s="111">
        <v>0.53875000000000017</v>
      </c>
      <c r="CC46" s="1" t="s">
        <v>114</v>
      </c>
    </row>
    <row r="47" spans="1:81" s="1" customFormat="1" ht="24" customHeight="1" x14ac:dyDescent="0.25">
      <c r="A47" s="332">
        <v>821</v>
      </c>
      <c r="B47" s="273"/>
      <c r="C47" s="272"/>
      <c r="D47" s="273">
        <v>0.44199074074074085</v>
      </c>
      <c r="E47" s="273">
        <v>0.4479166666666668</v>
      </c>
      <c r="F47" s="272">
        <v>27</v>
      </c>
      <c r="G47" s="331">
        <v>0.47924768518518535</v>
      </c>
      <c r="H47" s="272">
        <v>19</v>
      </c>
      <c r="I47" s="273">
        <v>0.48645833333333344</v>
      </c>
      <c r="J47" s="272">
        <v>19</v>
      </c>
      <c r="K47" s="273">
        <v>0.49357638888888899</v>
      </c>
      <c r="L47" s="272">
        <v>19</v>
      </c>
      <c r="M47" s="272" t="s">
        <v>104</v>
      </c>
      <c r="N47" s="332">
        <v>821</v>
      </c>
      <c r="O47" s="273">
        <v>0.49774305555555565</v>
      </c>
      <c r="P47" s="272">
        <v>19</v>
      </c>
      <c r="Q47" s="273">
        <v>0.5049421296296297</v>
      </c>
      <c r="R47" s="272">
        <v>19</v>
      </c>
      <c r="S47" s="331">
        <v>0.51226851851851862</v>
      </c>
      <c r="T47" s="272">
        <v>19</v>
      </c>
      <c r="U47" s="273">
        <v>0.54314814814814827</v>
      </c>
      <c r="V47" s="272">
        <v>19</v>
      </c>
      <c r="W47" s="273"/>
      <c r="X47" s="332">
        <v>821</v>
      </c>
      <c r="Y47" s="272" t="s">
        <v>115</v>
      </c>
      <c r="Z47" s="398"/>
      <c r="AB47" s="1">
        <v>821</v>
      </c>
      <c r="AC47" s="111">
        <v>0.4479166666666668</v>
      </c>
      <c r="AD47" s="111">
        <v>0.44982638888888904</v>
      </c>
      <c r="AE47" s="111">
        <v>0.45170138888888905</v>
      </c>
      <c r="AF47" s="111">
        <v>0.45347222222222239</v>
      </c>
      <c r="AG47" s="111">
        <v>0.45650462962962979</v>
      </c>
      <c r="AH47" s="111">
        <v>0.45877314814814829</v>
      </c>
      <c r="AI47" s="111">
        <v>0.46128472222222239</v>
      </c>
      <c r="AJ47" s="111">
        <v>0.46329861111111126</v>
      </c>
      <c r="AK47" s="111">
        <v>0.4652083333333335</v>
      </c>
      <c r="AL47" s="111">
        <v>0.46681712962962979</v>
      </c>
      <c r="AM47" s="111">
        <v>0.46820601851851867</v>
      </c>
      <c r="AN47" s="111">
        <v>0.4697685185185187</v>
      </c>
      <c r="AO47" s="111">
        <v>0.47167824074074094</v>
      </c>
      <c r="AP47" s="111">
        <v>0.47326388888888909</v>
      </c>
      <c r="AQ47" s="111">
        <v>0.47461805555555575</v>
      </c>
      <c r="AR47" s="111">
        <v>0.47634259259259276</v>
      </c>
      <c r="AS47" s="111">
        <v>0.47773148148148165</v>
      </c>
      <c r="AT47" s="111">
        <v>0.47924768518518535</v>
      </c>
      <c r="AU47" s="111">
        <v>0.48085648148148163</v>
      </c>
      <c r="AV47" s="111">
        <v>0.4826504629629631</v>
      </c>
      <c r="AW47" s="111">
        <v>0.48440972222222234</v>
      </c>
      <c r="AX47" s="111">
        <v>0.48645833333333344</v>
      </c>
      <c r="AY47" s="111">
        <v>0.48921296296296307</v>
      </c>
      <c r="AZ47" s="111">
        <v>0.4909953703703705</v>
      </c>
      <c r="BA47" s="111">
        <v>0.49357638888888899</v>
      </c>
      <c r="BB47" s="1" t="s">
        <v>104</v>
      </c>
      <c r="BC47" s="1">
        <v>821</v>
      </c>
      <c r="BD47" s="111">
        <v>0.49774305555555565</v>
      </c>
      <c r="BE47" s="111">
        <v>0.5003819444444445</v>
      </c>
      <c r="BF47" s="111">
        <v>0.50215277777777789</v>
      </c>
      <c r="BG47" s="111">
        <v>0.5049421296296297</v>
      </c>
      <c r="BH47" s="111">
        <v>0.50716435185185194</v>
      </c>
      <c r="BI47" s="111">
        <v>0.50891203703703713</v>
      </c>
      <c r="BJ47" s="111">
        <v>0.5107060185185186</v>
      </c>
      <c r="BK47" s="111">
        <v>0.51226851851851862</v>
      </c>
      <c r="BL47" s="111">
        <v>0.51383101851851865</v>
      </c>
      <c r="BM47" s="111">
        <v>0.51508101851851862</v>
      </c>
      <c r="BN47" s="111">
        <v>0.51681712962962978</v>
      </c>
      <c r="BO47" s="111">
        <v>0.51819444444444462</v>
      </c>
      <c r="BP47" s="111">
        <v>0.51976851851851869</v>
      </c>
      <c r="BQ47" s="111">
        <v>0.5218750000000002</v>
      </c>
      <c r="BR47" s="111">
        <v>0.52340277777777799</v>
      </c>
      <c r="BS47" s="111">
        <v>0.52483796296296314</v>
      </c>
      <c r="BT47" s="111">
        <v>0.52650462962962985</v>
      </c>
      <c r="BU47" s="111">
        <v>0.52859953703703721</v>
      </c>
      <c r="BV47" s="111">
        <v>0.5306712962962965</v>
      </c>
      <c r="BW47" s="111">
        <v>0.53289351851851874</v>
      </c>
      <c r="BX47" s="111">
        <v>0.53505787037037056</v>
      </c>
      <c r="BY47" s="111">
        <v>0.53775462962962983</v>
      </c>
      <c r="BZ47" s="111">
        <v>0.53951388888888907</v>
      </c>
      <c r="CA47" s="111">
        <v>0.54127314814814831</v>
      </c>
      <c r="CB47" s="111">
        <v>0.54314814814814827</v>
      </c>
      <c r="CC47" s="1" t="s">
        <v>115</v>
      </c>
    </row>
    <row r="48" spans="1:81" s="1" customFormat="1" ht="24" customHeight="1" x14ac:dyDescent="0.25">
      <c r="A48" s="332">
        <v>810</v>
      </c>
      <c r="B48" s="273"/>
      <c r="C48" s="272"/>
      <c r="D48" s="273">
        <v>0.44638888888888895</v>
      </c>
      <c r="E48" s="273">
        <v>0.45231481481481495</v>
      </c>
      <c r="F48" s="272">
        <v>5</v>
      </c>
      <c r="G48" s="331">
        <v>0.4836458333333335</v>
      </c>
      <c r="H48" s="272">
        <v>20</v>
      </c>
      <c r="I48" s="273">
        <v>0.49085648148148159</v>
      </c>
      <c r="J48" s="272">
        <v>20</v>
      </c>
      <c r="K48" s="273">
        <v>0.49797453703703715</v>
      </c>
      <c r="L48" s="272">
        <v>20</v>
      </c>
      <c r="M48" s="272" t="s">
        <v>104</v>
      </c>
      <c r="N48" s="332">
        <v>810</v>
      </c>
      <c r="O48" s="273">
        <v>0.50214120370370385</v>
      </c>
      <c r="P48" s="272">
        <v>20</v>
      </c>
      <c r="Q48" s="273">
        <v>0.50934027777777791</v>
      </c>
      <c r="R48" s="272">
        <v>20</v>
      </c>
      <c r="S48" s="331">
        <v>0.51666666666666683</v>
      </c>
      <c r="T48" s="272">
        <v>20</v>
      </c>
      <c r="U48" s="273">
        <v>0.54754629629629648</v>
      </c>
      <c r="V48" s="272">
        <v>20</v>
      </c>
      <c r="W48" s="273"/>
      <c r="X48" s="332">
        <v>810</v>
      </c>
      <c r="Y48" s="272" t="s">
        <v>114</v>
      </c>
      <c r="Z48" s="398"/>
      <c r="AB48" s="1">
        <v>810</v>
      </c>
      <c r="AC48" s="111">
        <v>0.45231481481481495</v>
      </c>
      <c r="AD48" s="111">
        <v>0.45422453703703719</v>
      </c>
      <c r="AE48" s="111">
        <v>0.45609953703703721</v>
      </c>
      <c r="AF48" s="111">
        <v>0.45787037037037054</v>
      </c>
      <c r="AG48" s="111">
        <v>0.46090277777777794</v>
      </c>
      <c r="AH48" s="111">
        <v>0.46317129629629644</v>
      </c>
      <c r="AI48" s="111">
        <v>0.46568287037037054</v>
      </c>
      <c r="AJ48" s="111">
        <v>0.46769675925925941</v>
      </c>
      <c r="AK48" s="111">
        <v>0.46960648148148165</v>
      </c>
      <c r="AL48" s="111">
        <v>0.47121527777777794</v>
      </c>
      <c r="AM48" s="111">
        <v>0.47260416666666683</v>
      </c>
      <c r="AN48" s="111">
        <v>0.47416666666666685</v>
      </c>
      <c r="AO48" s="111">
        <v>0.47607638888888909</v>
      </c>
      <c r="AP48" s="111">
        <v>0.47766203703703725</v>
      </c>
      <c r="AQ48" s="111">
        <v>0.4790162037037039</v>
      </c>
      <c r="AR48" s="111">
        <v>0.48074074074074091</v>
      </c>
      <c r="AS48" s="111">
        <v>0.4821296296296298</v>
      </c>
      <c r="AT48" s="111">
        <v>0.4836458333333335</v>
      </c>
      <c r="AU48" s="111">
        <v>0.48525462962962979</v>
      </c>
      <c r="AV48" s="111">
        <v>0.48704861111111125</v>
      </c>
      <c r="AW48" s="111">
        <v>0.48880787037037049</v>
      </c>
      <c r="AX48" s="111">
        <v>0.49085648148148159</v>
      </c>
      <c r="AY48" s="111">
        <v>0.49361111111111122</v>
      </c>
      <c r="AZ48" s="111">
        <v>0.49539351851851865</v>
      </c>
      <c r="BA48" s="111">
        <v>0.49797453703703715</v>
      </c>
      <c r="BB48" s="1" t="s">
        <v>104</v>
      </c>
      <c r="BC48" s="1">
        <v>810</v>
      </c>
      <c r="BD48" s="111">
        <v>0.50214120370370385</v>
      </c>
      <c r="BE48" s="111">
        <v>0.50478009259259271</v>
      </c>
      <c r="BF48" s="111">
        <v>0.5065509259259261</v>
      </c>
      <c r="BG48" s="111">
        <v>0.50934027777777791</v>
      </c>
      <c r="BH48" s="111">
        <v>0.51156250000000014</v>
      </c>
      <c r="BI48" s="111">
        <v>0.51331018518518534</v>
      </c>
      <c r="BJ48" s="111">
        <v>0.51510416666666681</v>
      </c>
      <c r="BK48" s="111">
        <v>0.51666666666666683</v>
      </c>
      <c r="BL48" s="111">
        <v>0.51822916666666685</v>
      </c>
      <c r="BM48" s="111">
        <v>0.51947916666666683</v>
      </c>
      <c r="BN48" s="111">
        <v>0.52121527777777799</v>
      </c>
      <c r="BO48" s="111">
        <v>0.52259259259259283</v>
      </c>
      <c r="BP48" s="111">
        <v>0.52416666666666689</v>
      </c>
      <c r="BQ48" s="111">
        <v>0.52627314814814841</v>
      </c>
      <c r="BR48" s="111">
        <v>0.5278009259259262</v>
      </c>
      <c r="BS48" s="111">
        <v>0.52923611111111135</v>
      </c>
      <c r="BT48" s="111">
        <v>0.53090277777777806</v>
      </c>
      <c r="BU48" s="111">
        <v>0.53299768518518542</v>
      </c>
      <c r="BV48" s="111">
        <v>0.53506944444444471</v>
      </c>
      <c r="BW48" s="111">
        <v>0.53729166666666694</v>
      </c>
      <c r="BX48" s="111">
        <v>0.53945601851851877</v>
      </c>
      <c r="BY48" s="111">
        <v>0.54215277777777804</v>
      </c>
      <c r="BZ48" s="111">
        <v>0.54391203703703728</v>
      </c>
      <c r="CA48" s="111">
        <v>0.54567129629629652</v>
      </c>
      <c r="CB48" s="111">
        <v>0.54754629629629648</v>
      </c>
      <c r="CC48" s="1" t="s">
        <v>114</v>
      </c>
    </row>
    <row r="49" spans="1:81" s="1" customFormat="1" ht="24" customHeight="1" x14ac:dyDescent="0.25">
      <c r="A49" s="332">
        <v>817</v>
      </c>
      <c r="B49" s="273"/>
      <c r="C49" s="272"/>
      <c r="D49" s="273">
        <v>0.45078703703703715</v>
      </c>
      <c r="E49" s="273">
        <v>0.4567129629629631</v>
      </c>
      <c r="F49" s="272">
        <v>17</v>
      </c>
      <c r="G49" s="331">
        <v>0.48804398148148165</v>
      </c>
      <c r="H49" s="272">
        <v>22</v>
      </c>
      <c r="I49" s="273">
        <v>0.49525462962962974</v>
      </c>
      <c r="J49" s="272">
        <v>22</v>
      </c>
      <c r="K49" s="273">
        <v>0.5023726851851853</v>
      </c>
      <c r="L49" s="272">
        <v>22</v>
      </c>
      <c r="M49" s="272" t="s">
        <v>104</v>
      </c>
      <c r="N49" s="332">
        <v>817</v>
      </c>
      <c r="O49" s="273">
        <v>0.50653935185185195</v>
      </c>
      <c r="P49" s="272">
        <v>22</v>
      </c>
      <c r="Q49" s="273">
        <v>0.513738425925926</v>
      </c>
      <c r="R49" s="272">
        <v>22</v>
      </c>
      <c r="S49" s="331">
        <v>0.52106481481481493</v>
      </c>
      <c r="T49" s="272">
        <v>22</v>
      </c>
      <c r="U49" s="273">
        <v>0.55194444444444457</v>
      </c>
      <c r="V49" s="272">
        <v>22</v>
      </c>
      <c r="W49" s="273"/>
      <c r="X49" s="332">
        <v>817</v>
      </c>
      <c r="Y49" s="272" t="s">
        <v>115</v>
      </c>
      <c r="Z49" s="398"/>
      <c r="AB49" s="1">
        <v>817</v>
      </c>
      <c r="AC49" s="111">
        <v>0.4567129629629631</v>
      </c>
      <c r="AD49" s="111">
        <v>0.45862268518518534</v>
      </c>
      <c r="AE49" s="111">
        <v>0.46049768518518536</v>
      </c>
      <c r="AF49" s="111">
        <v>0.46226851851851869</v>
      </c>
      <c r="AG49" s="111">
        <v>0.46530092592592609</v>
      </c>
      <c r="AH49" s="111">
        <v>0.46756944444444459</v>
      </c>
      <c r="AI49" s="111">
        <v>0.47008101851851869</v>
      </c>
      <c r="AJ49" s="111">
        <v>0.47209490740740756</v>
      </c>
      <c r="AK49" s="111">
        <v>0.4740046296296298</v>
      </c>
      <c r="AL49" s="111">
        <v>0.47561342592592609</v>
      </c>
      <c r="AM49" s="111">
        <v>0.47700231481481498</v>
      </c>
      <c r="AN49" s="111">
        <v>0.478564814814815</v>
      </c>
      <c r="AO49" s="111">
        <v>0.48047453703703724</v>
      </c>
      <c r="AP49" s="111">
        <v>0.4820601851851854</v>
      </c>
      <c r="AQ49" s="111">
        <v>0.48341435185185205</v>
      </c>
      <c r="AR49" s="111">
        <v>0.48513888888888906</v>
      </c>
      <c r="AS49" s="111">
        <v>0.48652777777777795</v>
      </c>
      <c r="AT49" s="111">
        <v>0.48804398148148165</v>
      </c>
      <c r="AU49" s="111">
        <v>0.48965277777777794</v>
      </c>
      <c r="AV49" s="111">
        <v>0.4914467592592594</v>
      </c>
      <c r="AW49" s="111">
        <v>0.49320601851851864</v>
      </c>
      <c r="AX49" s="111">
        <v>0.49525462962962974</v>
      </c>
      <c r="AY49" s="111">
        <v>0.49800925925925937</v>
      </c>
      <c r="AZ49" s="111">
        <v>0.4997916666666668</v>
      </c>
      <c r="BA49" s="111">
        <v>0.5023726851851853</v>
      </c>
      <c r="BB49" s="1" t="s">
        <v>104</v>
      </c>
      <c r="BC49" s="1">
        <v>817</v>
      </c>
      <c r="BD49" s="111">
        <v>0.50653935185185195</v>
      </c>
      <c r="BE49" s="111">
        <v>0.50917824074074081</v>
      </c>
      <c r="BF49" s="111">
        <v>0.51094907407407419</v>
      </c>
      <c r="BG49" s="111">
        <v>0.513738425925926</v>
      </c>
      <c r="BH49" s="111">
        <v>0.51596064814814824</v>
      </c>
      <c r="BI49" s="111">
        <v>0.51770833333333344</v>
      </c>
      <c r="BJ49" s="111">
        <v>0.5195023148148149</v>
      </c>
      <c r="BK49" s="111">
        <v>0.52106481481481493</v>
      </c>
      <c r="BL49" s="111">
        <v>0.52262731481481495</v>
      </c>
      <c r="BM49" s="111">
        <v>0.52387731481481492</v>
      </c>
      <c r="BN49" s="111">
        <v>0.52561342592592608</v>
      </c>
      <c r="BO49" s="111">
        <v>0.52699074074074093</v>
      </c>
      <c r="BP49" s="111">
        <v>0.52856481481481499</v>
      </c>
      <c r="BQ49" s="111">
        <v>0.5306712962962965</v>
      </c>
      <c r="BR49" s="111">
        <v>0.5321990740740743</v>
      </c>
      <c r="BS49" s="111">
        <v>0.53363425925925945</v>
      </c>
      <c r="BT49" s="111">
        <v>0.53530092592592615</v>
      </c>
      <c r="BU49" s="111">
        <v>0.53739583333333352</v>
      </c>
      <c r="BV49" s="111">
        <v>0.5394675925925928</v>
      </c>
      <c r="BW49" s="111">
        <v>0.54168981481481504</v>
      </c>
      <c r="BX49" s="111">
        <v>0.54385416666666686</v>
      </c>
      <c r="BY49" s="111">
        <v>0.54655092592592613</v>
      </c>
      <c r="BZ49" s="111">
        <v>0.54831018518518537</v>
      </c>
      <c r="CA49" s="111">
        <v>0.55006944444444461</v>
      </c>
      <c r="CB49" s="111">
        <v>0.55194444444444457</v>
      </c>
      <c r="CC49" s="1" t="s">
        <v>115</v>
      </c>
    </row>
    <row r="50" spans="1:81" s="1" customFormat="1" ht="24" customHeight="1" x14ac:dyDescent="0.25">
      <c r="A50" s="332">
        <v>822</v>
      </c>
      <c r="B50" s="273"/>
      <c r="C50" s="272"/>
      <c r="D50" s="273">
        <v>0.45518518518518525</v>
      </c>
      <c r="E50" s="273">
        <v>0.46111111111111125</v>
      </c>
      <c r="F50" s="272">
        <v>29</v>
      </c>
      <c r="G50" s="331">
        <v>0.4924421296296298</v>
      </c>
      <c r="H50" s="272">
        <v>23</v>
      </c>
      <c r="I50" s="273">
        <v>0.49965277777777789</v>
      </c>
      <c r="J50" s="272">
        <v>23</v>
      </c>
      <c r="K50" s="273">
        <v>0.5067708333333335</v>
      </c>
      <c r="L50" s="272">
        <v>23</v>
      </c>
      <c r="M50" s="272" t="s">
        <v>104</v>
      </c>
      <c r="N50" s="332">
        <v>822</v>
      </c>
      <c r="O50" s="273">
        <v>0.51093750000000016</v>
      </c>
      <c r="P50" s="272">
        <v>23</v>
      </c>
      <c r="Q50" s="273">
        <v>0.51813657407407421</v>
      </c>
      <c r="R50" s="272">
        <v>23</v>
      </c>
      <c r="S50" s="331">
        <v>0.52546296296296313</v>
      </c>
      <c r="T50" s="272">
        <v>23</v>
      </c>
      <c r="U50" s="273">
        <v>0.55634259259259278</v>
      </c>
      <c r="V50" s="272">
        <v>23</v>
      </c>
      <c r="W50" s="273"/>
      <c r="X50" s="332">
        <v>822</v>
      </c>
      <c r="Y50" s="272" t="s">
        <v>114</v>
      </c>
      <c r="Z50" s="398"/>
      <c r="AB50" s="1">
        <v>822</v>
      </c>
      <c r="AC50" s="111">
        <v>0.46111111111111125</v>
      </c>
      <c r="AD50" s="111">
        <v>0.46302083333333349</v>
      </c>
      <c r="AE50" s="111">
        <v>0.46489583333333351</v>
      </c>
      <c r="AF50" s="111">
        <v>0.46666666666666684</v>
      </c>
      <c r="AG50" s="111">
        <v>0.46969907407407424</v>
      </c>
      <c r="AH50" s="111">
        <v>0.47196759259259274</v>
      </c>
      <c r="AI50" s="111">
        <v>0.47447916666666684</v>
      </c>
      <c r="AJ50" s="111">
        <v>0.47649305555555571</v>
      </c>
      <c r="AK50" s="111">
        <v>0.47840277777777795</v>
      </c>
      <c r="AL50" s="111">
        <v>0.48001157407407424</v>
      </c>
      <c r="AM50" s="111">
        <v>0.48140046296296313</v>
      </c>
      <c r="AN50" s="111">
        <v>0.48296296296296315</v>
      </c>
      <c r="AO50" s="111">
        <v>0.48487268518518539</v>
      </c>
      <c r="AP50" s="111">
        <v>0.48645833333333355</v>
      </c>
      <c r="AQ50" s="111">
        <v>0.4878125000000002</v>
      </c>
      <c r="AR50" s="111">
        <v>0.48953703703703721</v>
      </c>
      <c r="AS50" s="111">
        <v>0.4909259259259261</v>
      </c>
      <c r="AT50" s="111">
        <v>0.4924421296296298</v>
      </c>
      <c r="AU50" s="111">
        <v>0.49405092592592609</v>
      </c>
      <c r="AV50" s="111">
        <v>0.49584490740740755</v>
      </c>
      <c r="AW50" s="111">
        <v>0.49760416666666679</v>
      </c>
      <c r="AX50" s="111">
        <v>0.49965277777777789</v>
      </c>
      <c r="AY50" s="111">
        <v>0.50240740740740752</v>
      </c>
      <c r="AZ50" s="111">
        <v>0.50418981481481495</v>
      </c>
      <c r="BA50" s="111">
        <v>0.5067708333333335</v>
      </c>
      <c r="BB50" s="1" t="s">
        <v>104</v>
      </c>
      <c r="BC50" s="1">
        <v>822</v>
      </c>
      <c r="BD50" s="111">
        <v>0.51093750000000016</v>
      </c>
      <c r="BE50" s="111">
        <v>0.51357638888888901</v>
      </c>
      <c r="BF50" s="111">
        <v>0.5153472222222224</v>
      </c>
      <c r="BG50" s="111">
        <v>0.51813657407407421</v>
      </c>
      <c r="BH50" s="111">
        <v>0.52035879629629644</v>
      </c>
      <c r="BI50" s="111">
        <v>0.52210648148148164</v>
      </c>
      <c r="BJ50" s="111">
        <v>0.52390046296296311</v>
      </c>
      <c r="BK50" s="111">
        <v>0.52546296296296313</v>
      </c>
      <c r="BL50" s="111">
        <v>0.52702546296296315</v>
      </c>
      <c r="BM50" s="111">
        <v>0.52827546296296313</v>
      </c>
      <c r="BN50" s="111">
        <v>0.53001157407407429</v>
      </c>
      <c r="BO50" s="111">
        <v>0.53138888888888913</v>
      </c>
      <c r="BP50" s="111">
        <v>0.53296296296296319</v>
      </c>
      <c r="BQ50" s="111">
        <v>0.53506944444444471</v>
      </c>
      <c r="BR50" s="111">
        <v>0.5365972222222225</v>
      </c>
      <c r="BS50" s="111">
        <v>0.53803240740740765</v>
      </c>
      <c r="BT50" s="111">
        <v>0.53969907407407436</v>
      </c>
      <c r="BU50" s="111">
        <v>0.54179398148148172</v>
      </c>
      <c r="BV50" s="111">
        <v>0.54386574074074101</v>
      </c>
      <c r="BW50" s="111">
        <v>0.54608796296296325</v>
      </c>
      <c r="BX50" s="111">
        <v>0.54825231481481507</v>
      </c>
      <c r="BY50" s="111">
        <v>0.55094907407407434</v>
      </c>
      <c r="BZ50" s="111">
        <v>0.55270833333333358</v>
      </c>
      <c r="CA50" s="111">
        <v>0.55446759259259282</v>
      </c>
      <c r="CB50" s="111">
        <v>0.55634259259259278</v>
      </c>
      <c r="CC50" s="1" t="s">
        <v>114</v>
      </c>
    </row>
    <row r="51" spans="1:81" s="1" customFormat="1" ht="24" customHeight="1" x14ac:dyDescent="0.25">
      <c r="A51" s="332">
        <v>801</v>
      </c>
      <c r="B51" s="273"/>
      <c r="C51" s="272"/>
      <c r="D51" s="273">
        <v>0.45958333333333345</v>
      </c>
      <c r="E51" s="273">
        <v>0.4655092592592594</v>
      </c>
      <c r="F51" s="272">
        <v>34</v>
      </c>
      <c r="G51" s="331">
        <v>0.49684027777777795</v>
      </c>
      <c r="H51" s="272">
        <v>30</v>
      </c>
      <c r="I51" s="273">
        <v>0.50405092592592604</v>
      </c>
      <c r="J51" s="272">
        <v>30</v>
      </c>
      <c r="K51" s="273">
        <v>0.5111689814814816</v>
      </c>
      <c r="L51" s="272">
        <v>30</v>
      </c>
      <c r="M51" s="272" t="s">
        <v>104</v>
      </c>
      <c r="N51" s="332">
        <v>801</v>
      </c>
      <c r="O51" s="273">
        <v>0.51533564814814825</v>
      </c>
      <c r="P51" s="272">
        <v>30</v>
      </c>
      <c r="Q51" s="273">
        <v>0.5225347222222223</v>
      </c>
      <c r="R51" s="272">
        <v>30</v>
      </c>
      <c r="S51" s="331">
        <v>0.52986111111111123</v>
      </c>
      <c r="T51" s="272">
        <v>30</v>
      </c>
      <c r="U51" s="273">
        <v>0.56074074074074087</v>
      </c>
      <c r="V51" s="272">
        <v>30</v>
      </c>
      <c r="W51" s="273"/>
      <c r="X51" s="332">
        <v>801</v>
      </c>
      <c r="Y51" s="272" t="s">
        <v>115</v>
      </c>
      <c r="Z51" s="398"/>
      <c r="AB51" s="1">
        <v>801</v>
      </c>
      <c r="AC51" s="111">
        <v>0.4655092592592594</v>
      </c>
      <c r="AD51" s="111">
        <v>0.46741898148148164</v>
      </c>
      <c r="AE51" s="111">
        <v>0.46929398148148166</v>
      </c>
      <c r="AF51" s="111">
        <v>0.47106481481481499</v>
      </c>
      <c r="AG51" s="111">
        <v>0.47409722222222239</v>
      </c>
      <c r="AH51" s="111">
        <v>0.4763657407407409</v>
      </c>
      <c r="AI51" s="111">
        <v>0.47887731481481499</v>
      </c>
      <c r="AJ51" s="111">
        <v>0.48089120370370386</v>
      </c>
      <c r="AK51" s="111">
        <v>0.48280092592592611</v>
      </c>
      <c r="AL51" s="111">
        <v>0.48440972222222239</v>
      </c>
      <c r="AM51" s="111">
        <v>0.48579861111111128</v>
      </c>
      <c r="AN51" s="111">
        <v>0.4873611111111113</v>
      </c>
      <c r="AO51" s="111">
        <v>0.48927083333333354</v>
      </c>
      <c r="AP51" s="111">
        <v>0.4908564814814817</v>
      </c>
      <c r="AQ51" s="111">
        <v>0.49221064814814836</v>
      </c>
      <c r="AR51" s="111">
        <v>0.49393518518518537</v>
      </c>
      <c r="AS51" s="111">
        <v>0.49532407407407425</v>
      </c>
      <c r="AT51" s="111">
        <v>0.49684027777777795</v>
      </c>
      <c r="AU51" s="111">
        <v>0.49844907407407424</v>
      </c>
      <c r="AV51" s="111">
        <v>0.5002430555555557</v>
      </c>
      <c r="AW51" s="111">
        <v>0.50200231481481494</v>
      </c>
      <c r="AX51" s="111">
        <v>0.50405092592592604</v>
      </c>
      <c r="AY51" s="111">
        <v>0.50680555555555562</v>
      </c>
      <c r="AZ51" s="111">
        <v>0.50858796296296305</v>
      </c>
      <c r="BA51" s="111">
        <v>0.5111689814814816</v>
      </c>
      <c r="BB51" s="1" t="s">
        <v>104</v>
      </c>
      <c r="BC51" s="1">
        <v>801</v>
      </c>
      <c r="BD51" s="111">
        <v>0.51533564814814825</v>
      </c>
      <c r="BE51" s="111">
        <v>0.51797453703703711</v>
      </c>
      <c r="BF51" s="111">
        <v>0.5197453703703705</v>
      </c>
      <c r="BG51" s="111">
        <v>0.5225347222222223</v>
      </c>
      <c r="BH51" s="111">
        <v>0.52475694444444454</v>
      </c>
      <c r="BI51" s="111">
        <v>0.52650462962962974</v>
      </c>
      <c r="BJ51" s="111">
        <v>0.5282986111111112</v>
      </c>
      <c r="BK51" s="111">
        <v>0.52986111111111123</v>
      </c>
      <c r="BL51" s="111">
        <v>0.53142361111111125</v>
      </c>
      <c r="BM51" s="111">
        <v>0.53267361111111122</v>
      </c>
      <c r="BN51" s="111">
        <v>0.53440972222222238</v>
      </c>
      <c r="BO51" s="111">
        <v>0.53578703703703723</v>
      </c>
      <c r="BP51" s="111">
        <v>0.53736111111111129</v>
      </c>
      <c r="BQ51" s="111">
        <v>0.5394675925925928</v>
      </c>
      <c r="BR51" s="111">
        <v>0.5409953703703706</v>
      </c>
      <c r="BS51" s="111">
        <v>0.54243055555555575</v>
      </c>
      <c r="BT51" s="111">
        <v>0.54409722222222245</v>
      </c>
      <c r="BU51" s="111">
        <v>0.54619212962962982</v>
      </c>
      <c r="BV51" s="111">
        <v>0.54826388888888911</v>
      </c>
      <c r="BW51" s="111">
        <v>0.55048611111111134</v>
      </c>
      <c r="BX51" s="111">
        <v>0.55265046296296316</v>
      </c>
      <c r="BY51" s="111">
        <v>0.55534722222222244</v>
      </c>
      <c r="BZ51" s="111">
        <v>0.55710648148148167</v>
      </c>
      <c r="CA51" s="111">
        <v>0.55886574074074091</v>
      </c>
      <c r="CB51" s="111">
        <v>0.56074074074074087</v>
      </c>
      <c r="CC51" s="1" t="s">
        <v>115</v>
      </c>
    </row>
    <row r="52" spans="1:81" s="1" customFormat="1" ht="24" customHeight="1" x14ac:dyDescent="0.25">
      <c r="A52" s="332">
        <v>823</v>
      </c>
      <c r="B52" s="273"/>
      <c r="C52" s="272"/>
      <c r="D52" s="273">
        <v>0.46398148148148155</v>
      </c>
      <c r="E52" s="273">
        <v>0.46990740740740755</v>
      </c>
      <c r="F52" s="272">
        <v>32</v>
      </c>
      <c r="G52" s="331">
        <v>0.50123842592592616</v>
      </c>
      <c r="H52" s="272">
        <v>25</v>
      </c>
      <c r="I52" s="273">
        <v>0.50844907407407425</v>
      </c>
      <c r="J52" s="272">
        <v>25</v>
      </c>
      <c r="K52" s="273">
        <v>0.51556712962962981</v>
      </c>
      <c r="L52" s="272">
        <v>25</v>
      </c>
      <c r="M52" s="272" t="s">
        <v>104</v>
      </c>
      <c r="N52" s="332">
        <v>823</v>
      </c>
      <c r="O52" s="273">
        <v>0.51973379629629646</v>
      </c>
      <c r="P52" s="272">
        <v>25</v>
      </c>
      <c r="Q52" s="273">
        <v>0.52693287037037051</v>
      </c>
      <c r="R52" s="272">
        <v>25</v>
      </c>
      <c r="S52" s="331">
        <v>0.53425925925925943</v>
      </c>
      <c r="T52" s="272">
        <v>25</v>
      </c>
      <c r="U52" s="273">
        <v>0.56513888888888908</v>
      </c>
      <c r="V52" s="272">
        <v>25</v>
      </c>
      <c r="W52" s="273"/>
      <c r="X52" s="332">
        <v>823</v>
      </c>
      <c r="Y52" s="272" t="s">
        <v>114</v>
      </c>
      <c r="Z52" s="398"/>
      <c r="AB52" s="1">
        <v>823</v>
      </c>
      <c r="AC52" s="111">
        <v>0.46990740740740755</v>
      </c>
      <c r="AD52" s="111">
        <v>0.47181712962962979</v>
      </c>
      <c r="AE52" s="111">
        <v>0.47369212962962981</v>
      </c>
      <c r="AF52" s="111">
        <v>0.47546296296296314</v>
      </c>
      <c r="AG52" s="111">
        <v>0.47849537037037054</v>
      </c>
      <c r="AH52" s="111">
        <v>0.48076388888888905</v>
      </c>
      <c r="AI52" s="111">
        <v>0.48327546296296314</v>
      </c>
      <c r="AJ52" s="111">
        <v>0.48528935185185201</v>
      </c>
      <c r="AK52" s="111">
        <v>0.48719907407407426</v>
      </c>
      <c r="AL52" s="111">
        <v>0.48880787037037055</v>
      </c>
      <c r="AM52" s="111">
        <v>0.49019675925925943</v>
      </c>
      <c r="AN52" s="111">
        <v>0.49175925925925945</v>
      </c>
      <c r="AO52" s="111">
        <v>0.49366898148148169</v>
      </c>
      <c r="AP52" s="111">
        <v>0.49525462962962985</v>
      </c>
      <c r="AQ52" s="111">
        <v>0.49660879629629651</v>
      </c>
      <c r="AR52" s="111">
        <v>0.49833333333333352</v>
      </c>
      <c r="AS52" s="111">
        <v>0.4997222222222224</v>
      </c>
      <c r="AT52" s="111">
        <v>0.50123842592592616</v>
      </c>
      <c r="AU52" s="111">
        <v>0.50284722222222245</v>
      </c>
      <c r="AV52" s="111">
        <v>0.50464120370370391</v>
      </c>
      <c r="AW52" s="111">
        <v>0.50640046296296315</v>
      </c>
      <c r="AX52" s="111">
        <v>0.50844907407407425</v>
      </c>
      <c r="AY52" s="111">
        <v>0.51120370370370383</v>
      </c>
      <c r="AZ52" s="111">
        <v>0.51298611111111125</v>
      </c>
      <c r="BA52" s="111">
        <v>0.51556712962962981</v>
      </c>
      <c r="BB52" s="1" t="s">
        <v>104</v>
      </c>
      <c r="BC52" s="1">
        <v>823</v>
      </c>
      <c r="BD52" s="111">
        <v>0.51973379629629646</v>
      </c>
      <c r="BE52" s="111">
        <v>0.52237268518518531</v>
      </c>
      <c r="BF52" s="111">
        <v>0.5241435185185187</v>
      </c>
      <c r="BG52" s="111">
        <v>0.52693287037037051</v>
      </c>
      <c r="BH52" s="111">
        <v>0.52915509259259275</v>
      </c>
      <c r="BI52" s="111">
        <v>0.53090277777777795</v>
      </c>
      <c r="BJ52" s="111">
        <v>0.53269675925925941</v>
      </c>
      <c r="BK52" s="111">
        <v>0.53425925925925943</v>
      </c>
      <c r="BL52" s="111">
        <v>0.53582175925925946</v>
      </c>
      <c r="BM52" s="111">
        <v>0.53707175925925943</v>
      </c>
      <c r="BN52" s="111">
        <v>0.53880787037037059</v>
      </c>
      <c r="BO52" s="111">
        <v>0.54018518518518543</v>
      </c>
      <c r="BP52" s="111">
        <v>0.5417592592592595</v>
      </c>
      <c r="BQ52" s="111">
        <v>0.54386574074074101</v>
      </c>
      <c r="BR52" s="111">
        <v>0.54539351851851881</v>
      </c>
      <c r="BS52" s="111">
        <v>0.54682870370370396</v>
      </c>
      <c r="BT52" s="111">
        <v>0.54849537037037066</v>
      </c>
      <c r="BU52" s="111">
        <v>0.55059027777777803</v>
      </c>
      <c r="BV52" s="111">
        <v>0.55266203703703731</v>
      </c>
      <c r="BW52" s="111">
        <v>0.55488425925925955</v>
      </c>
      <c r="BX52" s="111">
        <v>0.55704861111111137</v>
      </c>
      <c r="BY52" s="111">
        <v>0.55974537037037064</v>
      </c>
      <c r="BZ52" s="111">
        <v>0.56150462962962988</v>
      </c>
      <c r="CA52" s="111">
        <v>0.56326388888888912</v>
      </c>
      <c r="CB52" s="111">
        <v>0.56513888888888908</v>
      </c>
      <c r="CC52" s="1" t="s">
        <v>114</v>
      </c>
    </row>
    <row r="53" spans="1:81" s="1" customFormat="1" ht="24" customHeight="1" x14ac:dyDescent="0.25">
      <c r="A53" s="332">
        <v>803</v>
      </c>
      <c r="B53" s="273"/>
      <c r="C53" s="272"/>
      <c r="D53" s="273">
        <v>0.46837962962962976</v>
      </c>
      <c r="E53" s="273">
        <v>0.4743055555555557</v>
      </c>
      <c r="F53" s="272">
        <v>37</v>
      </c>
      <c r="G53" s="331">
        <v>0.50563657407407436</v>
      </c>
      <c r="H53" s="272">
        <v>40</v>
      </c>
      <c r="I53" s="273">
        <v>0.51284722222222245</v>
      </c>
      <c r="J53" s="272">
        <v>40</v>
      </c>
      <c r="K53" s="273">
        <v>0.51996527777777801</v>
      </c>
      <c r="L53" s="272">
        <v>40</v>
      </c>
      <c r="M53" s="272" t="s">
        <v>104</v>
      </c>
      <c r="N53" s="332">
        <v>803</v>
      </c>
      <c r="O53" s="273">
        <v>0.52413194444444466</v>
      </c>
      <c r="P53" s="272">
        <v>40</v>
      </c>
      <c r="Q53" s="273">
        <v>0.53133101851851872</v>
      </c>
      <c r="R53" s="272">
        <v>40</v>
      </c>
      <c r="S53" s="331">
        <v>0.53865740740740764</v>
      </c>
      <c r="T53" s="272">
        <v>40</v>
      </c>
      <c r="U53" s="273">
        <v>0.56953703703703729</v>
      </c>
      <c r="V53" s="272">
        <v>40</v>
      </c>
      <c r="W53" s="273"/>
      <c r="X53" s="332">
        <v>803</v>
      </c>
      <c r="Y53" s="272" t="s">
        <v>115</v>
      </c>
      <c r="Z53" s="398"/>
      <c r="AB53" s="1">
        <v>803</v>
      </c>
      <c r="AC53" s="111">
        <v>0.4743055555555557</v>
      </c>
      <c r="AD53" s="111">
        <v>0.47621527777777795</v>
      </c>
      <c r="AE53" s="111">
        <v>0.47809027777777796</v>
      </c>
      <c r="AF53" s="111">
        <v>0.47986111111111129</v>
      </c>
      <c r="AG53" s="111">
        <v>0.48289351851851869</v>
      </c>
      <c r="AH53" s="111">
        <v>0.4851620370370372</v>
      </c>
      <c r="AI53" s="111">
        <v>0.48767361111111129</v>
      </c>
      <c r="AJ53" s="111">
        <v>0.48968750000000016</v>
      </c>
      <c r="AK53" s="111">
        <v>0.49159722222222241</v>
      </c>
      <c r="AL53" s="111">
        <v>0.4932060185185187</v>
      </c>
      <c r="AM53" s="111">
        <v>0.49459490740740758</v>
      </c>
      <c r="AN53" s="111">
        <v>0.4961574074074076</v>
      </c>
      <c r="AO53" s="111">
        <v>0.49806712962962985</v>
      </c>
      <c r="AP53" s="111">
        <v>0.499652777777778</v>
      </c>
      <c r="AQ53" s="111">
        <v>0.50100694444444471</v>
      </c>
      <c r="AR53" s="111">
        <v>0.50273148148148172</v>
      </c>
      <c r="AS53" s="111">
        <v>0.50412037037037061</v>
      </c>
      <c r="AT53" s="111">
        <v>0.50563657407407436</v>
      </c>
      <c r="AU53" s="111">
        <v>0.50724537037037065</v>
      </c>
      <c r="AV53" s="111">
        <v>0.50903935185185212</v>
      </c>
      <c r="AW53" s="111">
        <v>0.51079861111111136</v>
      </c>
      <c r="AX53" s="111">
        <v>0.51284722222222245</v>
      </c>
      <c r="AY53" s="111">
        <v>0.51560185185185203</v>
      </c>
      <c r="AZ53" s="111">
        <v>0.51738425925925946</v>
      </c>
      <c r="BA53" s="111">
        <v>0.51996527777777801</v>
      </c>
      <c r="BB53" s="1" t="s">
        <v>104</v>
      </c>
      <c r="BC53" s="1">
        <v>803</v>
      </c>
      <c r="BD53" s="111">
        <v>0.52413194444444466</v>
      </c>
      <c r="BE53" s="111">
        <v>0.52677083333333352</v>
      </c>
      <c r="BF53" s="111">
        <v>0.52854166666666691</v>
      </c>
      <c r="BG53" s="111">
        <v>0.53133101851851872</v>
      </c>
      <c r="BH53" s="111">
        <v>0.53355324074074095</v>
      </c>
      <c r="BI53" s="111">
        <v>0.53530092592592615</v>
      </c>
      <c r="BJ53" s="111">
        <v>0.53709490740740762</v>
      </c>
      <c r="BK53" s="111">
        <v>0.53865740740740764</v>
      </c>
      <c r="BL53" s="111">
        <v>0.54021990740740766</v>
      </c>
      <c r="BM53" s="111">
        <v>0.54146990740740764</v>
      </c>
      <c r="BN53" s="111">
        <v>0.5432060185185188</v>
      </c>
      <c r="BO53" s="111">
        <v>0.54458333333333364</v>
      </c>
      <c r="BP53" s="111">
        <v>0.5461574074074077</v>
      </c>
      <c r="BQ53" s="111">
        <v>0.54826388888888922</v>
      </c>
      <c r="BR53" s="111">
        <v>0.54979166666666701</v>
      </c>
      <c r="BS53" s="111">
        <v>0.55122685185185216</v>
      </c>
      <c r="BT53" s="111">
        <v>0.55289351851851887</v>
      </c>
      <c r="BU53" s="111">
        <v>0.55498842592592623</v>
      </c>
      <c r="BV53" s="111">
        <v>0.55706018518518552</v>
      </c>
      <c r="BW53" s="111">
        <v>0.55928240740740776</v>
      </c>
      <c r="BX53" s="111">
        <v>0.56144675925925958</v>
      </c>
      <c r="BY53" s="111">
        <v>0.56414351851851885</v>
      </c>
      <c r="BZ53" s="111">
        <v>0.56590277777777809</v>
      </c>
      <c r="CA53" s="111">
        <v>0.56766203703703733</v>
      </c>
      <c r="CB53" s="111">
        <v>0.56953703703703729</v>
      </c>
      <c r="CC53" s="1" t="s">
        <v>115</v>
      </c>
    </row>
    <row r="54" spans="1:81" s="1" customFormat="1" ht="24" customHeight="1" x14ac:dyDescent="0.25">
      <c r="A54" s="332">
        <v>804</v>
      </c>
      <c r="B54" s="273"/>
      <c r="C54" s="272"/>
      <c r="D54" s="273">
        <v>0.47277777777777785</v>
      </c>
      <c r="E54" s="273">
        <v>0.47870370370370385</v>
      </c>
      <c r="F54" s="272">
        <v>39</v>
      </c>
      <c r="G54" s="331">
        <v>0.51003472222222235</v>
      </c>
      <c r="H54" s="272">
        <v>26</v>
      </c>
      <c r="I54" s="273">
        <v>0.51724537037037044</v>
      </c>
      <c r="J54" s="272">
        <v>26</v>
      </c>
      <c r="K54" s="273">
        <v>0.524363425925926</v>
      </c>
      <c r="L54" s="272">
        <v>26</v>
      </c>
      <c r="M54" s="272" t="s">
        <v>104</v>
      </c>
      <c r="N54" s="332">
        <v>804</v>
      </c>
      <c r="O54" s="273">
        <v>0.52853009259259265</v>
      </c>
      <c r="P54" s="272">
        <v>26</v>
      </c>
      <c r="Q54" s="273">
        <v>0.5357291666666667</v>
      </c>
      <c r="R54" s="272">
        <v>26</v>
      </c>
      <c r="S54" s="331">
        <v>0.54305555555555562</v>
      </c>
      <c r="T54" s="272">
        <v>26</v>
      </c>
      <c r="U54" s="273">
        <v>0.57393518518518527</v>
      </c>
      <c r="V54" s="272">
        <v>26</v>
      </c>
      <c r="W54" s="273"/>
      <c r="X54" s="332">
        <v>804</v>
      </c>
      <c r="Y54" s="272" t="s">
        <v>114</v>
      </c>
      <c r="Z54" s="398"/>
      <c r="AB54" s="1">
        <v>804</v>
      </c>
      <c r="AC54" s="111">
        <v>0.47870370370370385</v>
      </c>
      <c r="AD54" s="111">
        <v>0.4806134259259261</v>
      </c>
      <c r="AE54" s="111">
        <v>0.48248842592592611</v>
      </c>
      <c r="AF54" s="111">
        <v>0.48425925925925944</v>
      </c>
      <c r="AG54" s="111">
        <v>0.48729166666666685</v>
      </c>
      <c r="AH54" s="111">
        <v>0.48956018518518535</v>
      </c>
      <c r="AI54" s="111">
        <v>0.49207175925925944</v>
      </c>
      <c r="AJ54" s="111">
        <v>0.49408564814814832</v>
      </c>
      <c r="AK54" s="111">
        <v>0.49599537037037056</v>
      </c>
      <c r="AL54" s="111">
        <v>0.49760416666666685</v>
      </c>
      <c r="AM54" s="111">
        <v>0.49899305555555573</v>
      </c>
      <c r="AN54" s="111">
        <v>0.50055555555555575</v>
      </c>
      <c r="AO54" s="111">
        <v>0.50246527777777794</v>
      </c>
      <c r="AP54" s="111">
        <v>0.50405092592592604</v>
      </c>
      <c r="AQ54" s="111">
        <v>0.5054050925925927</v>
      </c>
      <c r="AR54" s="111">
        <v>0.50712962962962971</v>
      </c>
      <c r="AS54" s="111">
        <v>0.50851851851851859</v>
      </c>
      <c r="AT54" s="111">
        <v>0.51003472222222235</v>
      </c>
      <c r="AU54" s="111">
        <v>0.51164351851851864</v>
      </c>
      <c r="AV54" s="111">
        <v>0.5134375000000001</v>
      </c>
      <c r="AW54" s="111">
        <v>0.51519675925925934</v>
      </c>
      <c r="AX54" s="111">
        <v>0.51724537037037044</v>
      </c>
      <c r="AY54" s="111">
        <v>0.52</v>
      </c>
      <c r="AZ54" s="111">
        <v>0.52178240740740744</v>
      </c>
      <c r="BA54" s="111">
        <v>0.524363425925926</v>
      </c>
      <c r="BB54" s="1" t="s">
        <v>104</v>
      </c>
      <c r="BC54" s="1">
        <v>804</v>
      </c>
      <c r="BD54" s="111">
        <v>0.52853009259259265</v>
      </c>
      <c r="BE54" s="111">
        <v>0.53116898148148151</v>
      </c>
      <c r="BF54" s="111">
        <v>0.53293981481481489</v>
      </c>
      <c r="BG54" s="111">
        <v>0.5357291666666667</v>
      </c>
      <c r="BH54" s="111">
        <v>0.53795138888888894</v>
      </c>
      <c r="BI54" s="111">
        <v>0.53969907407407414</v>
      </c>
      <c r="BJ54" s="111">
        <v>0.5414930555555556</v>
      </c>
      <c r="BK54" s="111">
        <v>0.54305555555555562</v>
      </c>
      <c r="BL54" s="111">
        <v>0.54461805555555565</v>
      </c>
      <c r="BM54" s="111">
        <v>0.54586805555555562</v>
      </c>
      <c r="BN54" s="111">
        <v>0.54760416666666678</v>
      </c>
      <c r="BO54" s="111">
        <v>0.54898148148148163</v>
      </c>
      <c r="BP54" s="111">
        <v>0.55055555555555569</v>
      </c>
      <c r="BQ54" s="111">
        <v>0.5526620370370372</v>
      </c>
      <c r="BR54" s="111">
        <v>0.554189814814815</v>
      </c>
      <c r="BS54" s="111">
        <v>0.55562500000000015</v>
      </c>
      <c r="BT54" s="111">
        <v>0.55729166666666685</v>
      </c>
      <c r="BU54" s="111">
        <v>0.55938657407407422</v>
      </c>
      <c r="BV54" s="111">
        <v>0.5614583333333335</v>
      </c>
      <c r="BW54" s="111">
        <v>0.56368055555555574</v>
      </c>
      <c r="BX54" s="111">
        <v>0.56584490740740756</v>
      </c>
      <c r="BY54" s="111">
        <v>0.56854166666666683</v>
      </c>
      <c r="BZ54" s="111">
        <v>0.57030092592592607</v>
      </c>
      <c r="CA54" s="111">
        <v>0.57206018518518531</v>
      </c>
      <c r="CB54" s="111">
        <v>0.57393518518518527</v>
      </c>
      <c r="CC54" s="1" t="s">
        <v>114</v>
      </c>
    </row>
    <row r="55" spans="1:81" s="1" customFormat="1" ht="24" customHeight="1" x14ac:dyDescent="0.25">
      <c r="A55" s="332">
        <v>805</v>
      </c>
      <c r="B55" s="273"/>
      <c r="C55" s="272"/>
      <c r="D55" s="273">
        <v>0.47717592592592606</v>
      </c>
      <c r="E55" s="273">
        <v>0.483101851851852</v>
      </c>
      <c r="F55" s="272">
        <v>4</v>
      </c>
      <c r="G55" s="331">
        <v>0.51443287037037044</v>
      </c>
      <c r="H55" s="272">
        <v>33</v>
      </c>
      <c r="I55" s="273">
        <v>0.52164351851851853</v>
      </c>
      <c r="J55" s="272">
        <v>33</v>
      </c>
      <c r="K55" s="273">
        <v>0.52876157407407409</v>
      </c>
      <c r="L55" s="272">
        <v>33</v>
      </c>
      <c r="M55" s="272" t="s">
        <v>104</v>
      </c>
      <c r="N55" s="332">
        <v>805</v>
      </c>
      <c r="O55" s="273">
        <v>0.53292824074074074</v>
      </c>
      <c r="P55" s="272">
        <v>33</v>
      </c>
      <c r="Q55" s="273">
        <v>0.5401273148148148</v>
      </c>
      <c r="R55" s="272">
        <v>33</v>
      </c>
      <c r="S55" s="331">
        <v>0.54745370370370372</v>
      </c>
      <c r="T55" s="272">
        <v>4</v>
      </c>
      <c r="U55" s="273">
        <v>0.57833333333333337</v>
      </c>
      <c r="V55" s="272">
        <v>4</v>
      </c>
      <c r="W55" s="273"/>
      <c r="X55" s="332">
        <v>805</v>
      </c>
      <c r="Y55" s="272" t="s">
        <v>115</v>
      </c>
      <c r="Z55" s="398"/>
      <c r="AB55" s="1">
        <v>805</v>
      </c>
      <c r="AC55" s="111">
        <v>0.483101851851852</v>
      </c>
      <c r="AD55" s="111">
        <v>0.48501157407407425</v>
      </c>
      <c r="AE55" s="111">
        <v>0.48688657407407426</v>
      </c>
      <c r="AF55" s="111">
        <v>0.4886574074074076</v>
      </c>
      <c r="AG55" s="111">
        <v>0.491689814814815</v>
      </c>
      <c r="AH55" s="111">
        <v>0.4939583333333335</v>
      </c>
      <c r="AI55" s="111">
        <v>0.4964699074074076</v>
      </c>
      <c r="AJ55" s="111">
        <v>0.49848379629629647</v>
      </c>
      <c r="AK55" s="111">
        <v>0.50039351851851865</v>
      </c>
      <c r="AL55" s="111">
        <v>0.50200231481481494</v>
      </c>
      <c r="AM55" s="111">
        <v>0.50339120370370383</v>
      </c>
      <c r="AN55" s="111">
        <v>0.50495370370370385</v>
      </c>
      <c r="AO55" s="111">
        <v>0.50686342592592604</v>
      </c>
      <c r="AP55" s="111">
        <v>0.50844907407407414</v>
      </c>
      <c r="AQ55" s="111">
        <v>0.50980324074074079</v>
      </c>
      <c r="AR55" s="111">
        <v>0.5115277777777778</v>
      </c>
      <c r="AS55" s="111">
        <v>0.51291666666666669</v>
      </c>
      <c r="AT55" s="111">
        <v>0.51443287037037044</v>
      </c>
      <c r="AU55" s="111">
        <v>0.51604166666666673</v>
      </c>
      <c r="AV55" s="111">
        <v>0.5178356481481482</v>
      </c>
      <c r="AW55" s="111">
        <v>0.51959490740740744</v>
      </c>
      <c r="AX55" s="111">
        <v>0.52164351851851853</v>
      </c>
      <c r="AY55" s="111">
        <v>0.52439814814814811</v>
      </c>
      <c r="AZ55" s="111">
        <v>0.52618055555555554</v>
      </c>
      <c r="BA55" s="111">
        <v>0.52876157407407409</v>
      </c>
      <c r="BB55" s="1" t="s">
        <v>104</v>
      </c>
      <c r="BC55" s="1">
        <v>805</v>
      </c>
      <c r="BD55" s="111">
        <v>0.53292824074074074</v>
      </c>
      <c r="BE55" s="111">
        <v>0.5355671296296296</v>
      </c>
      <c r="BF55" s="111">
        <v>0.53733796296296299</v>
      </c>
      <c r="BG55" s="111">
        <v>0.5401273148148148</v>
      </c>
      <c r="BH55" s="111">
        <v>0.54234953703703703</v>
      </c>
      <c r="BI55" s="111">
        <v>0.54409722222222223</v>
      </c>
      <c r="BJ55" s="111">
        <v>0.5458912037037037</v>
      </c>
      <c r="BK55" s="111">
        <v>0.54745370370370372</v>
      </c>
      <c r="BL55" s="111">
        <v>0.54901620370370374</v>
      </c>
      <c r="BM55" s="111">
        <v>0.55026620370370372</v>
      </c>
      <c r="BN55" s="111">
        <v>0.55200231481481488</v>
      </c>
      <c r="BO55" s="111">
        <v>0.55337962962962972</v>
      </c>
      <c r="BP55" s="111">
        <v>0.55495370370370378</v>
      </c>
      <c r="BQ55" s="111">
        <v>0.5570601851851853</v>
      </c>
      <c r="BR55" s="111">
        <v>0.55858796296296309</v>
      </c>
      <c r="BS55" s="111">
        <v>0.56002314814814824</v>
      </c>
      <c r="BT55" s="111">
        <v>0.56168981481481495</v>
      </c>
      <c r="BU55" s="111">
        <v>0.56378472222222231</v>
      </c>
      <c r="BV55" s="111">
        <v>0.5658564814814816</v>
      </c>
      <c r="BW55" s="111">
        <v>0.56807870370370384</v>
      </c>
      <c r="BX55" s="111">
        <v>0.57024305555555566</v>
      </c>
      <c r="BY55" s="111">
        <v>0.57293981481481493</v>
      </c>
      <c r="BZ55" s="111">
        <v>0.57469907407407417</v>
      </c>
      <c r="CA55" s="111">
        <v>0.57645833333333341</v>
      </c>
      <c r="CB55" s="111">
        <v>0.57833333333333337</v>
      </c>
      <c r="CC55" s="1" t="s">
        <v>115</v>
      </c>
    </row>
    <row r="56" spans="1:81" s="1" customFormat="1" ht="24" customHeight="1" x14ac:dyDescent="0.25">
      <c r="A56" s="332">
        <v>806</v>
      </c>
      <c r="B56" s="273"/>
      <c r="C56" s="272"/>
      <c r="D56" s="273">
        <v>0.48157407407407415</v>
      </c>
      <c r="E56" s="273">
        <v>0.48750000000000016</v>
      </c>
      <c r="F56" s="272">
        <v>18</v>
      </c>
      <c r="G56" s="331">
        <v>0.51883101851851854</v>
      </c>
      <c r="H56" s="272">
        <v>18</v>
      </c>
      <c r="I56" s="273">
        <v>0.52604166666666663</v>
      </c>
      <c r="J56" s="272">
        <v>18</v>
      </c>
      <c r="K56" s="273">
        <v>0.53315972222222219</v>
      </c>
      <c r="L56" s="272">
        <v>18</v>
      </c>
      <c r="M56" s="272" t="s">
        <v>104</v>
      </c>
      <c r="N56" s="332">
        <v>806</v>
      </c>
      <c r="O56" s="273">
        <v>0.53732638888888884</v>
      </c>
      <c r="P56" s="272">
        <v>18</v>
      </c>
      <c r="Q56" s="273">
        <v>0.54452546296296289</v>
      </c>
      <c r="R56" s="272">
        <v>18</v>
      </c>
      <c r="S56" s="331">
        <v>0.55185185185185182</v>
      </c>
      <c r="T56" s="272">
        <v>15</v>
      </c>
      <c r="U56" s="273">
        <v>0.58273148148148146</v>
      </c>
      <c r="V56" s="272">
        <v>15</v>
      </c>
      <c r="W56" s="273"/>
      <c r="X56" s="332">
        <v>806</v>
      </c>
      <c r="Y56" s="272" t="s">
        <v>114</v>
      </c>
      <c r="Z56" s="398"/>
      <c r="AB56" s="1">
        <v>806</v>
      </c>
      <c r="AC56" s="111">
        <v>0.48750000000000016</v>
      </c>
      <c r="AD56" s="111">
        <v>0.4894097222222224</v>
      </c>
      <c r="AE56" s="111">
        <v>0.49128472222222241</v>
      </c>
      <c r="AF56" s="111">
        <v>0.49305555555555575</v>
      </c>
      <c r="AG56" s="111">
        <v>0.49608796296296315</v>
      </c>
      <c r="AH56" s="111">
        <v>0.49835648148148165</v>
      </c>
      <c r="AI56" s="111">
        <v>0.50086805555555569</v>
      </c>
      <c r="AJ56" s="111">
        <v>0.50288194444444456</v>
      </c>
      <c r="AK56" s="111">
        <v>0.50479166666666675</v>
      </c>
      <c r="AL56" s="111">
        <v>0.50640046296296304</v>
      </c>
      <c r="AM56" s="111">
        <v>0.50778935185185192</v>
      </c>
      <c r="AN56" s="111">
        <v>0.50935185185185194</v>
      </c>
      <c r="AO56" s="111">
        <v>0.51126157407407413</v>
      </c>
      <c r="AP56" s="111">
        <v>0.51284722222222223</v>
      </c>
      <c r="AQ56" s="111">
        <v>0.51420138888888889</v>
      </c>
      <c r="AR56" s="111">
        <v>0.5159259259259259</v>
      </c>
      <c r="AS56" s="111">
        <v>0.51731481481481478</v>
      </c>
      <c r="AT56" s="111">
        <v>0.51883101851851854</v>
      </c>
      <c r="AU56" s="111">
        <v>0.52043981481481483</v>
      </c>
      <c r="AV56" s="111">
        <v>0.52223379629629629</v>
      </c>
      <c r="AW56" s="111">
        <v>0.52399305555555553</v>
      </c>
      <c r="AX56" s="111">
        <v>0.52604166666666663</v>
      </c>
      <c r="AY56" s="111">
        <v>0.52879629629629621</v>
      </c>
      <c r="AZ56" s="111">
        <v>0.53057870370370364</v>
      </c>
      <c r="BA56" s="111">
        <v>0.53315972222222219</v>
      </c>
      <c r="BB56" s="1" t="s">
        <v>104</v>
      </c>
      <c r="BC56" s="1">
        <v>806</v>
      </c>
      <c r="BD56" s="111">
        <v>0.53732638888888884</v>
      </c>
      <c r="BE56" s="111">
        <v>0.5399652777777777</v>
      </c>
      <c r="BF56" s="111">
        <v>0.54173611111111108</v>
      </c>
      <c r="BG56" s="111">
        <v>0.54452546296296289</v>
      </c>
      <c r="BH56" s="111">
        <v>0.54674768518518513</v>
      </c>
      <c r="BI56" s="111">
        <v>0.54849537037037033</v>
      </c>
      <c r="BJ56" s="111">
        <v>0.55028935185185179</v>
      </c>
      <c r="BK56" s="111">
        <v>0.55185185185185182</v>
      </c>
      <c r="BL56" s="111">
        <v>0.55341435185185184</v>
      </c>
      <c r="BM56" s="111">
        <v>0.55466435185185181</v>
      </c>
      <c r="BN56" s="111">
        <v>0.55640046296296297</v>
      </c>
      <c r="BO56" s="111">
        <v>0.55777777777777782</v>
      </c>
      <c r="BP56" s="111">
        <v>0.55935185185185188</v>
      </c>
      <c r="BQ56" s="111">
        <v>0.56145833333333339</v>
      </c>
      <c r="BR56" s="111">
        <v>0.56298611111111119</v>
      </c>
      <c r="BS56" s="111">
        <v>0.56442129629629634</v>
      </c>
      <c r="BT56" s="111">
        <v>0.56608796296296304</v>
      </c>
      <c r="BU56" s="111">
        <v>0.56818287037037041</v>
      </c>
      <c r="BV56" s="111">
        <v>0.57025462962962969</v>
      </c>
      <c r="BW56" s="111">
        <v>0.57247685185185193</v>
      </c>
      <c r="BX56" s="111">
        <v>0.57464120370370375</v>
      </c>
      <c r="BY56" s="111">
        <v>0.57733796296296302</v>
      </c>
      <c r="BZ56" s="111">
        <v>0.57909722222222226</v>
      </c>
      <c r="CA56" s="111">
        <v>0.5808564814814815</v>
      </c>
      <c r="CB56" s="111">
        <v>0.58273148148148146</v>
      </c>
      <c r="CC56" s="1" t="s">
        <v>114</v>
      </c>
    </row>
    <row r="57" spans="1:81" s="1" customFormat="1" ht="24" customHeight="1" x14ac:dyDescent="0.25">
      <c r="A57" s="332">
        <v>812</v>
      </c>
      <c r="B57" s="273"/>
      <c r="C57" s="272"/>
      <c r="D57" s="273">
        <v>0.48597222222222236</v>
      </c>
      <c r="E57" s="273">
        <v>0.49189814814814831</v>
      </c>
      <c r="F57" s="272">
        <v>8</v>
      </c>
      <c r="G57" s="331">
        <v>0.52322916666666675</v>
      </c>
      <c r="H57" s="272">
        <v>5</v>
      </c>
      <c r="I57" s="273">
        <v>0.53043981481481484</v>
      </c>
      <c r="J57" s="272">
        <v>5</v>
      </c>
      <c r="K57" s="273">
        <v>0.53755787037037039</v>
      </c>
      <c r="L57" s="272">
        <v>5</v>
      </c>
      <c r="M57" s="272" t="s">
        <v>104</v>
      </c>
      <c r="N57" s="332">
        <v>812</v>
      </c>
      <c r="O57" s="273">
        <v>0.54172453703703705</v>
      </c>
      <c r="P57" s="272">
        <v>5</v>
      </c>
      <c r="Q57" s="273">
        <v>0.5489236111111111</v>
      </c>
      <c r="R57" s="272">
        <v>5</v>
      </c>
      <c r="S57" s="331">
        <v>0.55625000000000002</v>
      </c>
      <c r="T57" s="272">
        <v>37</v>
      </c>
      <c r="U57" s="273">
        <v>0.58712962962962967</v>
      </c>
      <c r="V57" s="272">
        <v>37</v>
      </c>
      <c r="W57" s="273"/>
      <c r="X57" s="332">
        <v>812</v>
      </c>
      <c r="Y57" s="272" t="s">
        <v>115</v>
      </c>
      <c r="Z57" s="398"/>
      <c r="AB57" s="1">
        <v>812</v>
      </c>
      <c r="AC57" s="111">
        <v>0.49189814814814831</v>
      </c>
      <c r="AD57" s="111">
        <v>0.49380787037037055</v>
      </c>
      <c r="AE57" s="111">
        <v>0.49568287037037057</v>
      </c>
      <c r="AF57" s="111">
        <v>0.4974537037037039</v>
      </c>
      <c r="AG57" s="111">
        <v>0.5004861111111113</v>
      </c>
      <c r="AH57" s="111">
        <v>0.5027546296296298</v>
      </c>
      <c r="AI57" s="111">
        <v>0.5052662037037039</v>
      </c>
      <c r="AJ57" s="111">
        <v>0.50728009259259277</v>
      </c>
      <c r="AK57" s="111">
        <v>0.50918981481481496</v>
      </c>
      <c r="AL57" s="111">
        <v>0.51079861111111124</v>
      </c>
      <c r="AM57" s="111">
        <v>0.51218750000000013</v>
      </c>
      <c r="AN57" s="111">
        <v>0.51375000000000015</v>
      </c>
      <c r="AO57" s="111">
        <v>0.51565972222222234</v>
      </c>
      <c r="AP57" s="111">
        <v>0.51724537037037044</v>
      </c>
      <c r="AQ57" s="111">
        <v>0.51859953703703709</v>
      </c>
      <c r="AR57" s="111">
        <v>0.52032407407407411</v>
      </c>
      <c r="AS57" s="111">
        <v>0.52171296296296299</v>
      </c>
      <c r="AT57" s="111">
        <v>0.52322916666666675</v>
      </c>
      <c r="AU57" s="111">
        <v>0.52483796296296303</v>
      </c>
      <c r="AV57" s="111">
        <v>0.5266319444444445</v>
      </c>
      <c r="AW57" s="111">
        <v>0.52839120370370374</v>
      </c>
      <c r="AX57" s="111">
        <v>0.53043981481481484</v>
      </c>
      <c r="AY57" s="111">
        <v>0.53319444444444442</v>
      </c>
      <c r="AZ57" s="111">
        <v>0.53497685185185184</v>
      </c>
      <c r="BA57" s="111">
        <v>0.53755787037037039</v>
      </c>
      <c r="BB57" s="1" t="s">
        <v>104</v>
      </c>
      <c r="BC57" s="1">
        <v>812</v>
      </c>
      <c r="BD57" s="111">
        <v>0.54172453703703705</v>
      </c>
      <c r="BE57" s="111">
        <v>0.5443634259259259</v>
      </c>
      <c r="BF57" s="111">
        <v>0.54613425925925929</v>
      </c>
      <c r="BG57" s="111">
        <v>0.5489236111111111</v>
      </c>
      <c r="BH57" s="111">
        <v>0.55114583333333333</v>
      </c>
      <c r="BI57" s="111">
        <v>0.55289351851851853</v>
      </c>
      <c r="BJ57" s="111">
        <v>0.5546875</v>
      </c>
      <c r="BK57" s="111">
        <v>0.55625000000000002</v>
      </c>
      <c r="BL57" s="111">
        <v>0.55781250000000004</v>
      </c>
      <c r="BM57" s="111">
        <v>0.55906250000000002</v>
      </c>
      <c r="BN57" s="111">
        <v>0.56079861111111118</v>
      </c>
      <c r="BO57" s="111">
        <v>0.56217592592592602</v>
      </c>
      <c r="BP57" s="111">
        <v>0.56375000000000008</v>
      </c>
      <c r="BQ57" s="111">
        <v>0.5658564814814816</v>
      </c>
      <c r="BR57" s="111">
        <v>0.56738425925925939</v>
      </c>
      <c r="BS57" s="111">
        <v>0.56881944444444454</v>
      </c>
      <c r="BT57" s="111">
        <v>0.57048611111111125</v>
      </c>
      <c r="BU57" s="111">
        <v>0.57258101851851861</v>
      </c>
      <c r="BV57" s="111">
        <v>0.5746527777777779</v>
      </c>
      <c r="BW57" s="111">
        <v>0.57687500000000014</v>
      </c>
      <c r="BX57" s="111">
        <v>0.57903935185185196</v>
      </c>
      <c r="BY57" s="111">
        <v>0.58173611111111123</v>
      </c>
      <c r="BZ57" s="111">
        <v>0.58349537037037047</v>
      </c>
      <c r="CA57" s="111">
        <v>0.58525462962962971</v>
      </c>
      <c r="CB57" s="111">
        <v>0.58712962962962967</v>
      </c>
      <c r="CC57" s="1" t="s">
        <v>115</v>
      </c>
    </row>
    <row r="58" spans="1:81" s="1" customFormat="1" ht="24" customHeight="1" x14ac:dyDescent="0.25">
      <c r="A58" s="332">
        <v>816</v>
      </c>
      <c r="B58" s="273"/>
      <c r="C58" s="272"/>
      <c r="D58" s="273">
        <v>0.49037037037037046</v>
      </c>
      <c r="E58" s="273">
        <v>0.49629629629629646</v>
      </c>
      <c r="F58" s="272">
        <v>16</v>
      </c>
      <c r="G58" s="331">
        <v>0.52762731481481495</v>
      </c>
      <c r="H58" s="272">
        <v>34</v>
      </c>
      <c r="I58" s="273">
        <v>0.53483796296296304</v>
      </c>
      <c r="J58" s="272">
        <v>34</v>
      </c>
      <c r="K58" s="273">
        <v>0.5419560185185186</v>
      </c>
      <c r="L58" s="272">
        <v>34</v>
      </c>
      <c r="M58" s="272" t="s">
        <v>104</v>
      </c>
      <c r="N58" s="332">
        <v>816</v>
      </c>
      <c r="O58" s="273">
        <v>0.54612268518518525</v>
      </c>
      <c r="P58" s="272">
        <v>34</v>
      </c>
      <c r="Q58" s="273">
        <v>0.5533217592592593</v>
      </c>
      <c r="R58" s="272">
        <v>34</v>
      </c>
      <c r="S58" s="331">
        <v>0.56064814814814823</v>
      </c>
      <c r="T58" s="272">
        <v>16</v>
      </c>
      <c r="U58" s="273">
        <v>0.59152777777777787</v>
      </c>
      <c r="V58" s="272">
        <v>16</v>
      </c>
      <c r="W58" s="273"/>
      <c r="X58" s="332">
        <v>816</v>
      </c>
      <c r="Y58" s="272" t="s">
        <v>114</v>
      </c>
      <c r="Z58" s="398"/>
      <c r="AB58" s="1">
        <v>816</v>
      </c>
      <c r="AC58" s="111">
        <v>0.49629629629629646</v>
      </c>
      <c r="AD58" s="111">
        <v>0.4982060185185187</v>
      </c>
      <c r="AE58" s="111">
        <v>0.50008101851851872</v>
      </c>
      <c r="AF58" s="111">
        <v>0.5018518518518521</v>
      </c>
      <c r="AG58" s="111">
        <v>0.5048842592592595</v>
      </c>
      <c r="AH58" s="111">
        <v>0.50715277777777801</v>
      </c>
      <c r="AI58" s="111">
        <v>0.5096643518518521</v>
      </c>
      <c r="AJ58" s="111">
        <v>0.51167824074074097</v>
      </c>
      <c r="AK58" s="111">
        <v>0.51358796296296316</v>
      </c>
      <c r="AL58" s="111">
        <v>0.51519675925925945</v>
      </c>
      <c r="AM58" s="111">
        <v>0.51658564814814834</v>
      </c>
      <c r="AN58" s="111">
        <v>0.51814814814814836</v>
      </c>
      <c r="AO58" s="111">
        <v>0.52005787037037055</v>
      </c>
      <c r="AP58" s="111">
        <v>0.52164351851851865</v>
      </c>
      <c r="AQ58" s="111">
        <v>0.5229976851851853</v>
      </c>
      <c r="AR58" s="111">
        <v>0.52472222222222231</v>
      </c>
      <c r="AS58" s="111">
        <v>0.5261111111111112</v>
      </c>
      <c r="AT58" s="111">
        <v>0.52762731481481495</v>
      </c>
      <c r="AU58" s="111">
        <v>0.52923611111111124</v>
      </c>
      <c r="AV58" s="111">
        <v>0.53103009259259271</v>
      </c>
      <c r="AW58" s="111">
        <v>0.53278935185185194</v>
      </c>
      <c r="AX58" s="111">
        <v>0.53483796296296304</v>
      </c>
      <c r="AY58" s="111">
        <v>0.53759259259259262</v>
      </c>
      <c r="AZ58" s="111">
        <v>0.53937500000000005</v>
      </c>
      <c r="BA58" s="111">
        <v>0.5419560185185186</v>
      </c>
      <c r="BB58" s="1" t="s">
        <v>104</v>
      </c>
      <c r="BC58" s="1">
        <v>816</v>
      </c>
      <c r="BD58" s="111">
        <v>0.54612268518518525</v>
      </c>
      <c r="BE58" s="111">
        <v>0.54876157407407411</v>
      </c>
      <c r="BF58" s="111">
        <v>0.5505324074074075</v>
      </c>
      <c r="BG58" s="111">
        <v>0.5533217592592593</v>
      </c>
      <c r="BH58" s="111">
        <v>0.55554398148148154</v>
      </c>
      <c r="BI58" s="111">
        <v>0.55729166666666674</v>
      </c>
      <c r="BJ58" s="111">
        <v>0.55908564814814821</v>
      </c>
      <c r="BK58" s="111">
        <v>0.56064814814814823</v>
      </c>
      <c r="BL58" s="111">
        <v>0.56221064814814825</v>
      </c>
      <c r="BM58" s="111">
        <v>0.56346064814814822</v>
      </c>
      <c r="BN58" s="111">
        <v>0.56519675925925938</v>
      </c>
      <c r="BO58" s="111">
        <v>0.56657407407407423</v>
      </c>
      <c r="BP58" s="111">
        <v>0.56814814814814829</v>
      </c>
      <c r="BQ58" s="111">
        <v>0.57025462962962981</v>
      </c>
      <c r="BR58" s="111">
        <v>0.5717824074074076</v>
      </c>
      <c r="BS58" s="111">
        <v>0.57321759259259275</v>
      </c>
      <c r="BT58" s="111">
        <v>0.57488425925925946</v>
      </c>
      <c r="BU58" s="111">
        <v>0.57697916666666682</v>
      </c>
      <c r="BV58" s="111">
        <v>0.57905092592592611</v>
      </c>
      <c r="BW58" s="111">
        <v>0.58127314814814834</v>
      </c>
      <c r="BX58" s="111">
        <v>0.58343750000000016</v>
      </c>
      <c r="BY58" s="111">
        <v>0.58613425925925944</v>
      </c>
      <c r="BZ58" s="111">
        <v>0.58789351851851868</v>
      </c>
      <c r="CA58" s="111">
        <v>0.58965277777777791</v>
      </c>
      <c r="CB58" s="111">
        <v>0.59152777777777787</v>
      </c>
      <c r="CC58" s="1" t="s">
        <v>114</v>
      </c>
    </row>
    <row r="59" spans="1:81" s="1" customFormat="1" ht="24" customHeight="1" x14ac:dyDescent="0.25">
      <c r="A59" s="332">
        <v>807</v>
      </c>
      <c r="B59" s="273"/>
      <c r="C59" s="272"/>
      <c r="D59" s="273">
        <v>0.49476851851851866</v>
      </c>
      <c r="E59" s="273">
        <v>0.50069444444444455</v>
      </c>
      <c r="F59" s="272">
        <v>15</v>
      </c>
      <c r="G59" s="331">
        <v>0.53202546296296294</v>
      </c>
      <c r="H59" s="272">
        <v>17</v>
      </c>
      <c r="I59" s="273">
        <v>0.53923611111111103</v>
      </c>
      <c r="J59" s="272">
        <v>17</v>
      </c>
      <c r="K59" s="273">
        <v>0.54635416666666659</v>
      </c>
      <c r="L59" s="272">
        <v>17</v>
      </c>
      <c r="M59" s="272" t="s">
        <v>104</v>
      </c>
      <c r="N59" s="332">
        <v>807</v>
      </c>
      <c r="O59" s="273">
        <v>0.55052083333333324</v>
      </c>
      <c r="P59" s="272">
        <v>17</v>
      </c>
      <c r="Q59" s="273">
        <v>0.55771990740740729</v>
      </c>
      <c r="R59" s="272">
        <v>17</v>
      </c>
      <c r="S59" s="331">
        <v>0.56504629629629621</v>
      </c>
      <c r="T59" s="272">
        <v>33</v>
      </c>
      <c r="U59" s="273">
        <v>0.59592592592592586</v>
      </c>
      <c r="V59" s="272">
        <v>33</v>
      </c>
      <c r="W59" s="273"/>
      <c r="X59" s="332">
        <v>807</v>
      </c>
      <c r="Y59" s="272" t="s">
        <v>115</v>
      </c>
      <c r="Z59" s="398"/>
      <c r="AB59" s="1">
        <v>807</v>
      </c>
      <c r="AC59" s="111">
        <v>0.50069444444444455</v>
      </c>
      <c r="AD59" s="111">
        <v>0.50260416666666674</v>
      </c>
      <c r="AE59" s="111">
        <v>0.5044791666666667</v>
      </c>
      <c r="AF59" s="111">
        <v>0.50625000000000009</v>
      </c>
      <c r="AG59" s="111">
        <v>0.50928240740740749</v>
      </c>
      <c r="AH59" s="111">
        <v>0.51155092592592599</v>
      </c>
      <c r="AI59" s="111">
        <v>0.51406250000000009</v>
      </c>
      <c r="AJ59" s="111">
        <v>0.51607638888888896</v>
      </c>
      <c r="AK59" s="111">
        <v>0.51798611111111115</v>
      </c>
      <c r="AL59" s="111">
        <v>0.51959490740740744</v>
      </c>
      <c r="AM59" s="111">
        <v>0.52098379629629632</v>
      </c>
      <c r="AN59" s="111">
        <v>0.52254629629629634</v>
      </c>
      <c r="AO59" s="111">
        <v>0.52445601851851853</v>
      </c>
      <c r="AP59" s="111">
        <v>0.52604166666666663</v>
      </c>
      <c r="AQ59" s="111">
        <v>0.52739583333333329</v>
      </c>
      <c r="AR59" s="111">
        <v>0.5291203703703703</v>
      </c>
      <c r="AS59" s="111">
        <v>0.53050925925925918</v>
      </c>
      <c r="AT59" s="111">
        <v>0.53202546296296294</v>
      </c>
      <c r="AU59" s="111">
        <v>0.53363425925925922</v>
      </c>
      <c r="AV59" s="111">
        <v>0.53542824074074069</v>
      </c>
      <c r="AW59" s="111">
        <v>0.53718749999999993</v>
      </c>
      <c r="AX59" s="111">
        <v>0.53923611111111103</v>
      </c>
      <c r="AY59" s="111">
        <v>0.54199074074074061</v>
      </c>
      <c r="AZ59" s="111">
        <v>0.54377314814814803</v>
      </c>
      <c r="BA59" s="111">
        <v>0.54635416666666659</v>
      </c>
      <c r="BB59" s="1" t="s">
        <v>104</v>
      </c>
      <c r="BC59" s="1">
        <v>807</v>
      </c>
      <c r="BD59" s="111">
        <v>0.55052083333333324</v>
      </c>
      <c r="BE59" s="111">
        <v>0.55315972222222209</v>
      </c>
      <c r="BF59" s="111">
        <v>0.55493055555555548</v>
      </c>
      <c r="BG59" s="111">
        <v>0.55771990740740729</v>
      </c>
      <c r="BH59" s="111">
        <v>0.55994212962962953</v>
      </c>
      <c r="BI59" s="111">
        <v>0.56168981481481473</v>
      </c>
      <c r="BJ59" s="111">
        <v>0.56348379629629619</v>
      </c>
      <c r="BK59" s="111">
        <v>0.56504629629629621</v>
      </c>
      <c r="BL59" s="111">
        <v>0.56660879629629624</v>
      </c>
      <c r="BM59" s="111">
        <v>0.56785879629629621</v>
      </c>
      <c r="BN59" s="111">
        <v>0.56959490740740737</v>
      </c>
      <c r="BO59" s="111">
        <v>0.57097222222222221</v>
      </c>
      <c r="BP59" s="111">
        <v>0.57254629629629628</v>
      </c>
      <c r="BQ59" s="111">
        <v>0.57465277777777779</v>
      </c>
      <c r="BR59" s="111">
        <v>0.57618055555555558</v>
      </c>
      <c r="BS59" s="111">
        <v>0.57761574074074074</v>
      </c>
      <c r="BT59" s="111">
        <v>0.57928240740740744</v>
      </c>
      <c r="BU59" s="111">
        <v>0.58137731481481481</v>
      </c>
      <c r="BV59" s="111">
        <v>0.58344907407407409</v>
      </c>
      <c r="BW59" s="111">
        <v>0.58567129629629633</v>
      </c>
      <c r="BX59" s="111">
        <v>0.58783564814814815</v>
      </c>
      <c r="BY59" s="111">
        <v>0.59053240740740742</v>
      </c>
      <c r="BZ59" s="111">
        <v>0.59229166666666666</v>
      </c>
      <c r="CA59" s="111">
        <v>0.5940509259259259</v>
      </c>
      <c r="CB59" s="111">
        <v>0.59592592592592586</v>
      </c>
      <c r="CC59" s="1" t="s">
        <v>115</v>
      </c>
    </row>
    <row r="60" spans="1:81" s="1" customFormat="1" ht="24" customHeight="1" x14ac:dyDescent="0.25">
      <c r="A60" s="332">
        <v>813</v>
      </c>
      <c r="B60" s="273"/>
      <c r="C60" s="272"/>
      <c r="D60" s="273">
        <v>0.49916666666666676</v>
      </c>
      <c r="E60" s="273">
        <v>0.50509259259259265</v>
      </c>
      <c r="F60" s="272">
        <v>2</v>
      </c>
      <c r="G60" s="331">
        <v>0.53642361111111103</v>
      </c>
      <c r="H60" s="272">
        <v>27</v>
      </c>
      <c r="I60" s="273">
        <v>0.54363425925925912</v>
      </c>
      <c r="J60" s="272">
        <v>27</v>
      </c>
      <c r="K60" s="273">
        <v>0.55075231481481468</v>
      </c>
      <c r="L60" s="272">
        <v>27</v>
      </c>
      <c r="M60" s="272" t="s">
        <v>104</v>
      </c>
      <c r="N60" s="332">
        <v>813</v>
      </c>
      <c r="O60" s="273">
        <v>0.55491898148148133</v>
      </c>
      <c r="P60" s="272">
        <v>27</v>
      </c>
      <c r="Q60" s="273">
        <v>0.56211805555555538</v>
      </c>
      <c r="R60" s="272">
        <v>27</v>
      </c>
      <c r="S60" s="331">
        <v>0.56944444444444431</v>
      </c>
      <c r="T60" s="272">
        <v>27</v>
      </c>
      <c r="U60" s="273">
        <v>0.60032407407407395</v>
      </c>
      <c r="V60" s="272">
        <v>27</v>
      </c>
      <c r="W60" s="273"/>
      <c r="X60" s="332">
        <v>813</v>
      </c>
      <c r="Y60" s="272" t="s">
        <v>114</v>
      </c>
      <c r="Z60" s="398"/>
      <c r="AB60" s="1">
        <v>813</v>
      </c>
      <c r="AC60" s="111">
        <v>0.50509259259259265</v>
      </c>
      <c r="AD60" s="111">
        <v>0.50700231481481484</v>
      </c>
      <c r="AE60" s="111">
        <v>0.5088773148148148</v>
      </c>
      <c r="AF60" s="111">
        <v>0.51064814814814818</v>
      </c>
      <c r="AG60" s="111">
        <v>0.51368055555555558</v>
      </c>
      <c r="AH60" s="111">
        <v>0.51594907407407409</v>
      </c>
      <c r="AI60" s="111">
        <v>0.51846064814814818</v>
      </c>
      <c r="AJ60" s="111">
        <v>0.52047453703703705</v>
      </c>
      <c r="AK60" s="111">
        <v>0.52238425925925924</v>
      </c>
      <c r="AL60" s="111">
        <v>0.52399305555555553</v>
      </c>
      <c r="AM60" s="111">
        <v>0.52538194444444442</v>
      </c>
      <c r="AN60" s="111">
        <v>0.52694444444444444</v>
      </c>
      <c r="AO60" s="111">
        <v>0.52885416666666663</v>
      </c>
      <c r="AP60" s="111">
        <v>0.53043981481481473</v>
      </c>
      <c r="AQ60" s="111">
        <v>0.53179398148148138</v>
      </c>
      <c r="AR60" s="111">
        <v>0.53351851851851839</v>
      </c>
      <c r="AS60" s="111">
        <v>0.53490740740740728</v>
      </c>
      <c r="AT60" s="111">
        <v>0.53642361111111103</v>
      </c>
      <c r="AU60" s="111">
        <v>0.53803240740740732</v>
      </c>
      <c r="AV60" s="111">
        <v>0.53982638888888879</v>
      </c>
      <c r="AW60" s="111">
        <v>0.54158564814814802</v>
      </c>
      <c r="AX60" s="111">
        <v>0.54363425925925912</v>
      </c>
      <c r="AY60" s="111">
        <v>0.5463888888888887</v>
      </c>
      <c r="AZ60" s="111">
        <v>0.54817129629629613</v>
      </c>
      <c r="BA60" s="111">
        <v>0.55075231481481468</v>
      </c>
      <c r="BB60" s="1" t="s">
        <v>104</v>
      </c>
      <c r="BC60" s="1">
        <v>813</v>
      </c>
      <c r="BD60" s="111">
        <v>0.55491898148148133</v>
      </c>
      <c r="BE60" s="111">
        <v>0.55755787037037019</v>
      </c>
      <c r="BF60" s="111">
        <v>0.55932870370370358</v>
      </c>
      <c r="BG60" s="111">
        <v>0.56211805555555538</v>
      </c>
      <c r="BH60" s="111">
        <v>0.56434027777777762</v>
      </c>
      <c r="BI60" s="111">
        <v>0.56608796296296282</v>
      </c>
      <c r="BJ60" s="111">
        <v>0.56788194444444429</v>
      </c>
      <c r="BK60" s="111">
        <v>0.56944444444444431</v>
      </c>
      <c r="BL60" s="111">
        <v>0.57100694444444433</v>
      </c>
      <c r="BM60" s="111">
        <v>0.5722569444444443</v>
      </c>
      <c r="BN60" s="111">
        <v>0.57399305555555546</v>
      </c>
      <c r="BO60" s="111">
        <v>0.57537037037037031</v>
      </c>
      <c r="BP60" s="111">
        <v>0.57694444444444437</v>
      </c>
      <c r="BQ60" s="111">
        <v>0.57905092592592589</v>
      </c>
      <c r="BR60" s="111">
        <v>0.58057870370370368</v>
      </c>
      <c r="BS60" s="111">
        <v>0.58201388888888883</v>
      </c>
      <c r="BT60" s="111">
        <v>0.58368055555555554</v>
      </c>
      <c r="BU60" s="111">
        <v>0.5857754629629629</v>
      </c>
      <c r="BV60" s="111">
        <v>0.58784722222222219</v>
      </c>
      <c r="BW60" s="111">
        <v>0.59006944444444442</v>
      </c>
      <c r="BX60" s="111">
        <v>0.59223379629629624</v>
      </c>
      <c r="BY60" s="111">
        <v>0.59493055555555552</v>
      </c>
      <c r="BZ60" s="111">
        <v>0.59668981481481476</v>
      </c>
      <c r="CA60" s="111">
        <v>0.59844907407407399</v>
      </c>
      <c r="CB60" s="111">
        <v>0.60032407407407395</v>
      </c>
      <c r="CC60" s="1" t="s">
        <v>114</v>
      </c>
    </row>
    <row r="61" spans="1:81" s="1" customFormat="1" ht="24" customHeight="1" x14ac:dyDescent="0.25">
      <c r="A61" s="332">
        <v>802</v>
      </c>
      <c r="B61" s="273"/>
      <c r="C61" s="272"/>
      <c r="D61" s="273">
        <v>0.50356481481481496</v>
      </c>
      <c r="E61" s="273">
        <v>0.50949074074074074</v>
      </c>
      <c r="F61" s="272">
        <v>41</v>
      </c>
      <c r="G61" s="331">
        <v>0.54082175925925913</v>
      </c>
      <c r="H61" s="272">
        <v>29</v>
      </c>
      <c r="I61" s="273">
        <v>0.54803240740740722</v>
      </c>
      <c r="J61" s="272">
        <v>29</v>
      </c>
      <c r="K61" s="273">
        <v>0.55515046296296278</v>
      </c>
      <c r="L61" s="272">
        <v>29</v>
      </c>
      <c r="M61" s="272" t="s">
        <v>104</v>
      </c>
      <c r="N61" s="332">
        <v>802</v>
      </c>
      <c r="O61" s="273">
        <v>0.55931712962962943</v>
      </c>
      <c r="P61" s="272">
        <v>29</v>
      </c>
      <c r="Q61" s="273">
        <v>0.56651620370370348</v>
      </c>
      <c r="R61" s="272">
        <v>29</v>
      </c>
      <c r="S61" s="331">
        <v>0.5738425925925924</v>
      </c>
      <c r="T61" s="272">
        <v>29</v>
      </c>
      <c r="U61" s="273">
        <v>0.60472222222222205</v>
      </c>
      <c r="V61" s="272">
        <v>29</v>
      </c>
      <c r="W61" s="273"/>
      <c r="X61" s="332">
        <v>802</v>
      </c>
      <c r="Y61" s="272" t="s">
        <v>115</v>
      </c>
      <c r="Z61" s="398"/>
      <c r="AB61" s="1">
        <v>802</v>
      </c>
      <c r="AC61" s="111">
        <v>0.50949074074074074</v>
      </c>
      <c r="AD61" s="111">
        <v>0.51140046296296293</v>
      </c>
      <c r="AE61" s="111">
        <v>0.51327546296296289</v>
      </c>
      <c r="AF61" s="111">
        <v>0.51504629629629628</v>
      </c>
      <c r="AG61" s="111">
        <v>0.51807870370370368</v>
      </c>
      <c r="AH61" s="111">
        <v>0.52034722222222218</v>
      </c>
      <c r="AI61" s="111">
        <v>0.52285879629629628</v>
      </c>
      <c r="AJ61" s="111">
        <v>0.52487268518518515</v>
      </c>
      <c r="AK61" s="111">
        <v>0.52678240740740734</v>
      </c>
      <c r="AL61" s="111">
        <v>0.52839120370370363</v>
      </c>
      <c r="AM61" s="111">
        <v>0.52978009259259251</v>
      </c>
      <c r="AN61" s="111">
        <v>0.53134259259259253</v>
      </c>
      <c r="AO61" s="111">
        <v>0.53325231481481472</v>
      </c>
      <c r="AP61" s="111">
        <v>0.53483796296296282</v>
      </c>
      <c r="AQ61" s="111">
        <v>0.53619212962962948</v>
      </c>
      <c r="AR61" s="111">
        <v>0.53791666666666649</v>
      </c>
      <c r="AS61" s="111">
        <v>0.53930555555555537</v>
      </c>
      <c r="AT61" s="111">
        <v>0.54082175925925913</v>
      </c>
      <c r="AU61" s="111">
        <v>0.54243055555555542</v>
      </c>
      <c r="AV61" s="111">
        <v>0.54422453703703688</v>
      </c>
      <c r="AW61" s="111">
        <v>0.54598379629629612</v>
      </c>
      <c r="AX61" s="111">
        <v>0.54803240740740722</v>
      </c>
      <c r="AY61" s="111">
        <v>0.5507870370370368</v>
      </c>
      <c r="AZ61" s="111">
        <v>0.55256944444444422</v>
      </c>
      <c r="BA61" s="111">
        <v>0.55515046296296278</v>
      </c>
      <c r="BB61" s="1" t="s">
        <v>104</v>
      </c>
      <c r="BC61" s="1">
        <v>802</v>
      </c>
      <c r="BD61" s="111">
        <v>0.55931712962962943</v>
      </c>
      <c r="BE61" s="111">
        <v>0.56195601851851829</v>
      </c>
      <c r="BF61" s="111">
        <v>0.56372685185185167</v>
      </c>
      <c r="BG61" s="111">
        <v>0.56651620370370348</v>
      </c>
      <c r="BH61" s="111">
        <v>0.56873842592592572</v>
      </c>
      <c r="BI61" s="111">
        <v>0.57048611111111092</v>
      </c>
      <c r="BJ61" s="111">
        <v>0.57228009259259238</v>
      </c>
      <c r="BK61" s="111">
        <v>0.5738425925925924</v>
      </c>
      <c r="BL61" s="111">
        <v>0.57540509259259243</v>
      </c>
      <c r="BM61" s="111">
        <v>0.5766550925925924</v>
      </c>
      <c r="BN61" s="111">
        <v>0.57839120370370356</v>
      </c>
      <c r="BO61" s="111">
        <v>0.57976851851851841</v>
      </c>
      <c r="BP61" s="111">
        <v>0.58134259259259247</v>
      </c>
      <c r="BQ61" s="111">
        <v>0.58344907407407398</v>
      </c>
      <c r="BR61" s="111">
        <v>0.58497685185185178</v>
      </c>
      <c r="BS61" s="111">
        <v>0.58641203703703693</v>
      </c>
      <c r="BT61" s="111">
        <v>0.58807870370370363</v>
      </c>
      <c r="BU61" s="111">
        <v>0.590173611111111</v>
      </c>
      <c r="BV61" s="111">
        <v>0.59224537037037028</v>
      </c>
      <c r="BW61" s="111">
        <v>0.59446759259259252</v>
      </c>
      <c r="BX61" s="111">
        <v>0.59663194444444434</v>
      </c>
      <c r="BY61" s="111">
        <v>0.59932870370370361</v>
      </c>
      <c r="BZ61" s="111">
        <v>0.60108796296296285</v>
      </c>
      <c r="CA61" s="111">
        <v>0.60284722222222209</v>
      </c>
      <c r="CB61" s="111">
        <v>0.60472222222222205</v>
      </c>
      <c r="CC61" s="1" t="s">
        <v>115</v>
      </c>
    </row>
    <row r="62" spans="1:81" s="1" customFormat="1" ht="24" customHeight="1" x14ac:dyDescent="0.25">
      <c r="A62" s="332">
        <v>815</v>
      </c>
      <c r="B62" s="273"/>
      <c r="C62" s="272"/>
      <c r="D62" s="273">
        <v>0.50796296296296295</v>
      </c>
      <c r="E62" s="273">
        <v>0.51388888888888884</v>
      </c>
      <c r="F62" s="272">
        <v>3</v>
      </c>
      <c r="G62" s="331">
        <v>0.54521990740740722</v>
      </c>
      <c r="H62" s="272">
        <v>32</v>
      </c>
      <c r="I62" s="273">
        <v>0.55243055555555531</v>
      </c>
      <c r="J62" s="272">
        <v>32</v>
      </c>
      <c r="K62" s="273">
        <v>0.55954861111111087</v>
      </c>
      <c r="L62" s="272">
        <v>32</v>
      </c>
      <c r="M62" s="272" t="s">
        <v>104</v>
      </c>
      <c r="N62" s="332">
        <v>815</v>
      </c>
      <c r="O62" s="273">
        <v>0.56371527777777752</v>
      </c>
      <c r="P62" s="272">
        <v>32</v>
      </c>
      <c r="Q62" s="273">
        <v>0.57091435185185158</v>
      </c>
      <c r="R62" s="272">
        <v>32</v>
      </c>
      <c r="S62" s="331">
        <v>0.5782407407407405</v>
      </c>
      <c r="T62" s="272">
        <v>32</v>
      </c>
      <c r="U62" s="273">
        <v>0.60912037037037015</v>
      </c>
      <c r="V62" s="272">
        <v>32</v>
      </c>
      <c r="W62" s="273"/>
      <c r="X62" s="332">
        <v>815</v>
      </c>
      <c r="Y62" s="272" t="s">
        <v>114</v>
      </c>
      <c r="Z62" s="398"/>
      <c r="AB62" s="1">
        <v>815</v>
      </c>
      <c r="AC62" s="111">
        <v>0.51388888888888884</v>
      </c>
      <c r="AD62" s="111">
        <v>0.51579861111111103</v>
      </c>
      <c r="AE62" s="111">
        <v>0.51767361111111099</v>
      </c>
      <c r="AF62" s="111">
        <v>0.51944444444444438</v>
      </c>
      <c r="AG62" s="111">
        <v>0.52247685185185178</v>
      </c>
      <c r="AH62" s="111">
        <v>0.52474537037037028</v>
      </c>
      <c r="AI62" s="111">
        <v>0.52725694444444438</v>
      </c>
      <c r="AJ62" s="111">
        <v>0.52927083333333325</v>
      </c>
      <c r="AK62" s="111">
        <v>0.53118055555555543</v>
      </c>
      <c r="AL62" s="111">
        <v>0.53278935185185172</v>
      </c>
      <c r="AM62" s="111">
        <v>0.53417824074074061</v>
      </c>
      <c r="AN62" s="111">
        <v>0.53574074074074063</v>
      </c>
      <c r="AO62" s="111">
        <v>0.53765046296296282</v>
      </c>
      <c r="AP62" s="111">
        <v>0.53923611111111092</v>
      </c>
      <c r="AQ62" s="111">
        <v>0.54059027777777757</v>
      </c>
      <c r="AR62" s="111">
        <v>0.54231481481481458</v>
      </c>
      <c r="AS62" s="111">
        <v>0.54370370370370347</v>
      </c>
      <c r="AT62" s="111">
        <v>0.54521990740740722</v>
      </c>
      <c r="AU62" s="111">
        <v>0.54682870370370351</v>
      </c>
      <c r="AV62" s="111">
        <v>0.54862268518518498</v>
      </c>
      <c r="AW62" s="111">
        <v>0.55038194444444422</v>
      </c>
      <c r="AX62" s="111">
        <v>0.55243055555555531</v>
      </c>
      <c r="AY62" s="111">
        <v>0.55518518518518489</v>
      </c>
      <c r="AZ62" s="111">
        <v>0.55696759259259232</v>
      </c>
      <c r="BA62" s="111">
        <v>0.55954861111111087</v>
      </c>
      <c r="BB62" s="1" t="s">
        <v>104</v>
      </c>
      <c r="BC62" s="1">
        <v>815</v>
      </c>
      <c r="BD62" s="111">
        <v>0.56371527777777752</v>
      </c>
      <c r="BE62" s="111">
        <v>0.56635416666666638</v>
      </c>
      <c r="BF62" s="111">
        <v>0.56812499999999977</v>
      </c>
      <c r="BG62" s="111">
        <v>0.57091435185185158</v>
      </c>
      <c r="BH62" s="111">
        <v>0.57313657407407381</v>
      </c>
      <c r="BI62" s="111">
        <v>0.57488425925925901</v>
      </c>
      <c r="BJ62" s="111">
        <v>0.57667824074074048</v>
      </c>
      <c r="BK62" s="111">
        <v>0.5782407407407405</v>
      </c>
      <c r="BL62" s="111">
        <v>0.57980324074074052</v>
      </c>
      <c r="BM62" s="111">
        <v>0.5810532407407405</v>
      </c>
      <c r="BN62" s="111">
        <v>0.58278935185185166</v>
      </c>
      <c r="BO62" s="111">
        <v>0.5841666666666665</v>
      </c>
      <c r="BP62" s="111">
        <v>0.58574074074074056</v>
      </c>
      <c r="BQ62" s="111">
        <v>0.58784722222222208</v>
      </c>
      <c r="BR62" s="111">
        <v>0.58937499999999987</v>
      </c>
      <c r="BS62" s="111">
        <v>0.59081018518518502</v>
      </c>
      <c r="BT62" s="111">
        <v>0.59247685185185173</v>
      </c>
      <c r="BU62" s="111">
        <v>0.59457175925925909</v>
      </c>
      <c r="BV62" s="111">
        <v>0.59664351851851838</v>
      </c>
      <c r="BW62" s="111">
        <v>0.59886574074074062</v>
      </c>
      <c r="BX62" s="111">
        <v>0.60103009259259244</v>
      </c>
      <c r="BY62" s="111">
        <v>0.60372685185185171</v>
      </c>
      <c r="BZ62" s="111">
        <v>0.60548611111111095</v>
      </c>
      <c r="CA62" s="111">
        <v>0.60724537037037019</v>
      </c>
      <c r="CB62" s="111">
        <v>0.60912037037037015</v>
      </c>
      <c r="CC62" s="1" t="s">
        <v>114</v>
      </c>
    </row>
    <row r="63" spans="1:81" s="1" customFormat="1" ht="24" customHeight="1" x14ac:dyDescent="0.25">
      <c r="A63" s="332">
        <v>808</v>
      </c>
      <c r="B63" s="273"/>
      <c r="C63" s="272"/>
      <c r="D63" s="273">
        <v>0.51236111111111116</v>
      </c>
      <c r="E63" s="273">
        <v>0.51828703703703694</v>
      </c>
      <c r="F63" s="272">
        <v>9</v>
      </c>
      <c r="G63" s="331">
        <v>0.54961805555555532</v>
      </c>
      <c r="H63" s="272">
        <v>36</v>
      </c>
      <c r="I63" s="273">
        <v>0.55682870370370341</v>
      </c>
      <c r="J63" s="272">
        <v>36</v>
      </c>
      <c r="K63" s="273">
        <v>0.56394675925925897</v>
      </c>
      <c r="L63" s="272">
        <v>36</v>
      </c>
      <c r="M63" s="272" t="s">
        <v>104</v>
      </c>
      <c r="N63" s="332">
        <v>808</v>
      </c>
      <c r="O63" s="273">
        <v>0.56811342592592562</v>
      </c>
      <c r="P63" s="272">
        <v>36</v>
      </c>
      <c r="Q63" s="273">
        <v>0.57531249999999967</v>
      </c>
      <c r="R63" s="272">
        <v>36</v>
      </c>
      <c r="S63" s="331">
        <v>0.5826388888888886</v>
      </c>
      <c r="T63" s="272">
        <v>36</v>
      </c>
      <c r="U63" s="273">
        <v>0.61351851851851824</v>
      </c>
      <c r="V63" s="272">
        <v>36</v>
      </c>
      <c r="W63" s="273"/>
      <c r="X63" s="332">
        <v>808</v>
      </c>
      <c r="Y63" s="272" t="s">
        <v>115</v>
      </c>
      <c r="Z63" s="398"/>
      <c r="AB63" s="1">
        <v>808</v>
      </c>
      <c r="AC63" s="111">
        <v>0.51828703703703694</v>
      </c>
      <c r="AD63" s="111">
        <v>0.52019675925925912</v>
      </c>
      <c r="AE63" s="111">
        <v>0.52207175925925908</v>
      </c>
      <c r="AF63" s="111">
        <v>0.52384259259259247</v>
      </c>
      <c r="AG63" s="111">
        <v>0.52687499999999987</v>
      </c>
      <c r="AH63" s="111">
        <v>0.52914351851851837</v>
      </c>
      <c r="AI63" s="111">
        <v>0.53165509259259247</v>
      </c>
      <c r="AJ63" s="111">
        <v>0.53366898148148134</v>
      </c>
      <c r="AK63" s="111">
        <v>0.53557870370370353</v>
      </c>
      <c r="AL63" s="111">
        <v>0.53718749999999982</v>
      </c>
      <c r="AM63" s="111">
        <v>0.5385763888888887</v>
      </c>
      <c r="AN63" s="111">
        <v>0.54013888888888872</v>
      </c>
      <c r="AO63" s="111">
        <v>0.54204861111111091</v>
      </c>
      <c r="AP63" s="111">
        <v>0.54363425925925901</v>
      </c>
      <c r="AQ63" s="111">
        <v>0.54498842592592567</v>
      </c>
      <c r="AR63" s="111">
        <v>0.54671296296296268</v>
      </c>
      <c r="AS63" s="111">
        <v>0.54810185185185156</v>
      </c>
      <c r="AT63" s="111">
        <v>0.54961805555555532</v>
      </c>
      <c r="AU63" s="111">
        <v>0.55122685185185161</v>
      </c>
      <c r="AV63" s="111">
        <v>0.55302083333333307</v>
      </c>
      <c r="AW63" s="111">
        <v>0.55478009259259231</v>
      </c>
      <c r="AX63" s="111">
        <v>0.55682870370370341</v>
      </c>
      <c r="AY63" s="111">
        <v>0.55958333333333299</v>
      </c>
      <c r="AZ63" s="111">
        <v>0.56136574074074042</v>
      </c>
      <c r="BA63" s="111">
        <v>0.56394675925925897</v>
      </c>
      <c r="BB63" s="1" t="s">
        <v>104</v>
      </c>
      <c r="BC63" s="1">
        <v>808</v>
      </c>
      <c r="BD63" s="111">
        <v>0.56811342592592562</v>
      </c>
      <c r="BE63" s="111">
        <v>0.57075231481481448</v>
      </c>
      <c r="BF63" s="111">
        <v>0.57252314814814786</v>
      </c>
      <c r="BG63" s="111">
        <v>0.57531249999999967</v>
      </c>
      <c r="BH63" s="111">
        <v>0.57753472222222191</v>
      </c>
      <c r="BI63" s="111">
        <v>0.57928240740740711</v>
      </c>
      <c r="BJ63" s="111">
        <v>0.58107638888888857</v>
      </c>
      <c r="BK63" s="111">
        <v>0.5826388888888886</v>
      </c>
      <c r="BL63" s="111">
        <v>0.58420138888888862</v>
      </c>
      <c r="BM63" s="111">
        <v>0.58545138888888859</v>
      </c>
      <c r="BN63" s="111">
        <v>0.58718749999999975</v>
      </c>
      <c r="BO63" s="111">
        <v>0.5885648148148146</v>
      </c>
      <c r="BP63" s="111">
        <v>0.59013888888888866</v>
      </c>
      <c r="BQ63" s="111">
        <v>0.59224537037037017</v>
      </c>
      <c r="BR63" s="111">
        <v>0.59377314814814797</v>
      </c>
      <c r="BS63" s="111">
        <v>0.59520833333333312</v>
      </c>
      <c r="BT63" s="111">
        <v>0.59687499999999982</v>
      </c>
      <c r="BU63" s="111">
        <v>0.59896990740740719</v>
      </c>
      <c r="BV63" s="111">
        <v>0.60104166666666647</v>
      </c>
      <c r="BW63" s="111">
        <v>0.60326388888888871</v>
      </c>
      <c r="BX63" s="111">
        <v>0.60542824074074053</v>
      </c>
      <c r="BY63" s="111">
        <v>0.6081249999999998</v>
      </c>
      <c r="BZ63" s="111">
        <v>0.60988425925925904</v>
      </c>
      <c r="CA63" s="111">
        <v>0.61164351851851828</v>
      </c>
      <c r="CB63" s="111">
        <v>0.61351851851851824</v>
      </c>
      <c r="CC63" s="1" t="s">
        <v>115</v>
      </c>
    </row>
    <row r="64" spans="1:81" s="1" customFormat="1" ht="24" customHeight="1" x14ac:dyDescent="0.25">
      <c r="A64" s="332">
        <v>818</v>
      </c>
      <c r="B64" s="273"/>
      <c r="C64" s="272"/>
      <c r="D64" s="273">
        <v>0.51675925925925925</v>
      </c>
      <c r="E64" s="273">
        <v>0.52268518518518503</v>
      </c>
      <c r="F64" s="272">
        <v>1</v>
      </c>
      <c r="G64" s="331">
        <v>0.55401620370370341</v>
      </c>
      <c r="H64" s="272">
        <v>2</v>
      </c>
      <c r="I64" s="273">
        <v>0.5612268518518515</v>
      </c>
      <c r="J64" s="272">
        <v>2</v>
      </c>
      <c r="K64" s="273">
        <v>0.56834490740740706</v>
      </c>
      <c r="L64" s="272">
        <v>2</v>
      </c>
      <c r="M64" s="272" t="s">
        <v>104</v>
      </c>
      <c r="N64" s="332">
        <v>818</v>
      </c>
      <c r="O64" s="273">
        <v>0.57251157407407371</v>
      </c>
      <c r="P64" s="272">
        <v>2</v>
      </c>
      <c r="Q64" s="273">
        <v>0.57971064814814777</v>
      </c>
      <c r="R64" s="272">
        <v>2</v>
      </c>
      <c r="S64" s="331">
        <v>0.58703703703703669</v>
      </c>
      <c r="T64" s="272">
        <v>31</v>
      </c>
      <c r="U64" s="273">
        <v>0.61791666666666634</v>
      </c>
      <c r="V64" s="272">
        <v>31</v>
      </c>
      <c r="W64" s="273"/>
      <c r="X64" s="332">
        <v>818</v>
      </c>
      <c r="Y64" s="272" t="s">
        <v>114</v>
      </c>
      <c r="Z64" s="398"/>
      <c r="AB64" s="1">
        <v>818</v>
      </c>
      <c r="AC64" s="111">
        <v>0.52268518518518503</v>
      </c>
      <c r="AD64" s="111">
        <v>0.52459490740740722</v>
      </c>
      <c r="AE64" s="111">
        <v>0.52646990740740718</v>
      </c>
      <c r="AF64" s="111">
        <v>0.52824074074074057</v>
      </c>
      <c r="AG64" s="111">
        <v>0.53127314814814797</v>
      </c>
      <c r="AH64" s="111">
        <v>0.53354166666666647</v>
      </c>
      <c r="AI64" s="111">
        <v>0.53605324074074057</v>
      </c>
      <c r="AJ64" s="111">
        <v>0.53806712962962944</v>
      </c>
      <c r="AK64" s="111">
        <v>0.53997685185185162</v>
      </c>
      <c r="AL64" s="111">
        <v>0.54158564814814791</v>
      </c>
      <c r="AM64" s="111">
        <v>0.5429745370370368</v>
      </c>
      <c r="AN64" s="111">
        <v>0.54453703703703682</v>
      </c>
      <c r="AO64" s="111">
        <v>0.54644675925925901</v>
      </c>
      <c r="AP64" s="111">
        <v>0.54803240740740711</v>
      </c>
      <c r="AQ64" s="111">
        <v>0.54938657407407376</v>
      </c>
      <c r="AR64" s="111">
        <v>0.55111111111111077</v>
      </c>
      <c r="AS64" s="111">
        <v>0.55249999999999966</v>
      </c>
      <c r="AT64" s="111">
        <v>0.55401620370370341</v>
      </c>
      <c r="AU64" s="111">
        <v>0.5556249999999997</v>
      </c>
      <c r="AV64" s="111">
        <v>0.55741898148148117</v>
      </c>
      <c r="AW64" s="111">
        <v>0.55917824074074041</v>
      </c>
      <c r="AX64" s="111">
        <v>0.5612268518518515</v>
      </c>
      <c r="AY64" s="111">
        <v>0.56398148148148108</v>
      </c>
      <c r="AZ64" s="111">
        <v>0.56576388888888851</v>
      </c>
      <c r="BA64" s="111">
        <v>0.56834490740740706</v>
      </c>
      <c r="BB64" s="1" t="s">
        <v>104</v>
      </c>
      <c r="BC64" s="1">
        <v>818</v>
      </c>
      <c r="BD64" s="111">
        <v>0.57251157407407371</v>
      </c>
      <c r="BE64" s="111">
        <v>0.57515046296296257</v>
      </c>
      <c r="BF64" s="111">
        <v>0.57692129629629596</v>
      </c>
      <c r="BG64" s="111">
        <v>0.57971064814814777</v>
      </c>
      <c r="BH64" s="111">
        <v>0.58193287037037</v>
      </c>
      <c r="BI64" s="111">
        <v>0.5836805555555552</v>
      </c>
      <c r="BJ64" s="111">
        <v>0.58547453703703667</v>
      </c>
      <c r="BK64" s="111">
        <v>0.58703703703703669</v>
      </c>
      <c r="BL64" s="111">
        <v>0.58859953703703671</v>
      </c>
      <c r="BM64" s="111">
        <v>0.58984953703703669</v>
      </c>
      <c r="BN64" s="111">
        <v>0.59158564814814785</v>
      </c>
      <c r="BO64" s="111">
        <v>0.59296296296296269</v>
      </c>
      <c r="BP64" s="111">
        <v>0.59453703703703675</v>
      </c>
      <c r="BQ64" s="111">
        <v>0.59664351851851827</v>
      </c>
      <c r="BR64" s="111">
        <v>0.59817129629629606</v>
      </c>
      <c r="BS64" s="111">
        <v>0.59960648148148121</v>
      </c>
      <c r="BT64" s="111">
        <v>0.60127314814814792</v>
      </c>
      <c r="BU64" s="111">
        <v>0.60336805555555528</v>
      </c>
      <c r="BV64" s="111">
        <v>0.60543981481481457</v>
      </c>
      <c r="BW64" s="111">
        <v>0.60766203703703681</v>
      </c>
      <c r="BX64" s="111">
        <v>0.60982638888888863</v>
      </c>
      <c r="BY64" s="111">
        <v>0.6125231481481479</v>
      </c>
      <c r="BZ64" s="111">
        <v>0.61428240740740714</v>
      </c>
      <c r="CA64" s="111">
        <v>0.61604166666666638</v>
      </c>
      <c r="CB64" s="111">
        <v>0.61791666666666634</v>
      </c>
      <c r="CC64" s="1" t="s">
        <v>114</v>
      </c>
    </row>
    <row r="65" spans="1:81" s="1" customFormat="1" ht="24" customHeight="1" x14ac:dyDescent="0.25">
      <c r="A65" s="332">
        <v>811</v>
      </c>
      <c r="B65" s="273"/>
      <c r="C65" s="272"/>
      <c r="D65" s="273">
        <v>0.52115740740740735</v>
      </c>
      <c r="E65" s="273">
        <v>0.52708333333333313</v>
      </c>
      <c r="F65" s="272">
        <v>10</v>
      </c>
      <c r="G65" s="331">
        <v>0.55841435185185151</v>
      </c>
      <c r="H65" s="272">
        <v>8</v>
      </c>
      <c r="I65" s="273">
        <v>0.5656249999999996</v>
      </c>
      <c r="J65" s="272">
        <v>8</v>
      </c>
      <c r="K65" s="273">
        <v>0.57274305555555516</v>
      </c>
      <c r="L65" s="272">
        <v>8</v>
      </c>
      <c r="M65" s="272" t="s">
        <v>104</v>
      </c>
      <c r="N65" s="332">
        <v>811</v>
      </c>
      <c r="O65" s="273">
        <v>0.57690972222222181</v>
      </c>
      <c r="P65" s="272">
        <v>8</v>
      </c>
      <c r="Q65" s="273">
        <v>0.58410879629629586</v>
      </c>
      <c r="R65" s="272">
        <v>8</v>
      </c>
      <c r="S65" s="331">
        <v>0.59143518518518479</v>
      </c>
      <c r="T65" s="272">
        <v>41</v>
      </c>
      <c r="U65" s="273">
        <v>0.62231481481481443</v>
      </c>
      <c r="V65" s="272">
        <v>41</v>
      </c>
      <c r="W65" s="273"/>
      <c r="X65" s="332">
        <v>811</v>
      </c>
      <c r="Y65" s="272" t="s">
        <v>115</v>
      </c>
      <c r="Z65" s="398"/>
      <c r="AB65" s="1">
        <v>811</v>
      </c>
      <c r="AC65" s="111">
        <v>0.52708333333333313</v>
      </c>
      <c r="AD65" s="111">
        <v>0.52899305555555531</v>
      </c>
      <c r="AE65" s="111">
        <v>0.53086805555555527</v>
      </c>
      <c r="AF65" s="111">
        <v>0.53263888888888866</v>
      </c>
      <c r="AG65" s="111">
        <v>0.53567129629629606</v>
      </c>
      <c r="AH65" s="111">
        <v>0.53793981481481457</v>
      </c>
      <c r="AI65" s="111">
        <v>0.54045138888888866</v>
      </c>
      <c r="AJ65" s="111">
        <v>0.54246527777777753</v>
      </c>
      <c r="AK65" s="111">
        <v>0.54437499999999972</v>
      </c>
      <c r="AL65" s="111">
        <v>0.54598379629629601</v>
      </c>
      <c r="AM65" s="111">
        <v>0.54737268518518489</v>
      </c>
      <c r="AN65" s="111">
        <v>0.54893518518518492</v>
      </c>
      <c r="AO65" s="111">
        <v>0.5508449074074071</v>
      </c>
      <c r="AP65" s="111">
        <v>0.5524305555555552</v>
      </c>
      <c r="AQ65" s="111">
        <v>0.55378472222222186</v>
      </c>
      <c r="AR65" s="111">
        <v>0.55550925925925887</v>
      </c>
      <c r="AS65" s="111">
        <v>0.55689814814814775</v>
      </c>
      <c r="AT65" s="111">
        <v>0.55841435185185151</v>
      </c>
      <c r="AU65" s="111">
        <v>0.5600231481481478</v>
      </c>
      <c r="AV65" s="111">
        <v>0.56181712962962926</v>
      </c>
      <c r="AW65" s="111">
        <v>0.5635763888888885</v>
      </c>
      <c r="AX65" s="111">
        <v>0.5656249999999996</v>
      </c>
      <c r="AY65" s="111">
        <v>0.56837962962962918</v>
      </c>
      <c r="AZ65" s="111">
        <v>0.57016203703703661</v>
      </c>
      <c r="BA65" s="111">
        <v>0.57274305555555516</v>
      </c>
      <c r="BB65" s="1" t="s">
        <v>104</v>
      </c>
      <c r="BC65" s="1">
        <v>811</v>
      </c>
      <c r="BD65" s="111">
        <v>0.57690972222222181</v>
      </c>
      <c r="BE65" s="111">
        <v>0.57954861111111067</v>
      </c>
      <c r="BF65" s="111">
        <v>0.58131944444444406</v>
      </c>
      <c r="BG65" s="111">
        <v>0.58410879629629586</v>
      </c>
      <c r="BH65" s="111">
        <v>0.5863310185185181</v>
      </c>
      <c r="BI65" s="111">
        <v>0.5880787037037033</v>
      </c>
      <c r="BJ65" s="111">
        <v>0.58987268518518476</v>
      </c>
      <c r="BK65" s="111">
        <v>0.59143518518518479</v>
      </c>
      <c r="BL65" s="111">
        <v>0.59299768518518481</v>
      </c>
      <c r="BM65" s="111">
        <v>0.59424768518518478</v>
      </c>
      <c r="BN65" s="111">
        <v>0.59598379629629594</v>
      </c>
      <c r="BO65" s="111">
        <v>0.59736111111111079</v>
      </c>
      <c r="BP65" s="111">
        <v>0.59893518518518485</v>
      </c>
      <c r="BQ65" s="111">
        <v>0.60104166666666636</v>
      </c>
      <c r="BR65" s="111">
        <v>0.60256944444444416</v>
      </c>
      <c r="BS65" s="111">
        <v>0.60400462962962931</v>
      </c>
      <c r="BT65" s="111">
        <v>0.60567129629629601</v>
      </c>
      <c r="BU65" s="111">
        <v>0.60776620370370338</v>
      </c>
      <c r="BV65" s="111">
        <v>0.60983796296296267</v>
      </c>
      <c r="BW65" s="111">
        <v>0.6120601851851849</v>
      </c>
      <c r="BX65" s="111">
        <v>0.61422453703703672</v>
      </c>
      <c r="BY65" s="111">
        <v>0.616921296296296</v>
      </c>
      <c r="BZ65" s="111">
        <v>0.61868055555555523</v>
      </c>
      <c r="CA65" s="111">
        <v>0.62043981481481447</v>
      </c>
      <c r="CB65" s="111">
        <v>0.62231481481481443</v>
      </c>
      <c r="CC65" s="1" t="s">
        <v>115</v>
      </c>
    </row>
    <row r="66" spans="1:81" s="1" customFormat="1" ht="24" customHeight="1" x14ac:dyDescent="0.25">
      <c r="A66" s="332">
        <v>819</v>
      </c>
      <c r="B66" s="273"/>
      <c r="C66" s="272"/>
      <c r="D66" s="273">
        <v>0.52555555555555566</v>
      </c>
      <c r="E66" s="273">
        <v>0.53148148148148122</v>
      </c>
      <c r="F66" s="272">
        <v>13</v>
      </c>
      <c r="G66" s="331">
        <v>0.5628124999999996</v>
      </c>
      <c r="H66" s="272">
        <v>3</v>
      </c>
      <c r="I66" s="273">
        <v>0.5700231481481477</v>
      </c>
      <c r="J66" s="272">
        <v>3</v>
      </c>
      <c r="K66" s="273">
        <v>0.57714120370370325</v>
      </c>
      <c r="L66" s="272">
        <v>3</v>
      </c>
      <c r="M66" s="272" t="s">
        <v>104</v>
      </c>
      <c r="N66" s="332">
        <v>819</v>
      </c>
      <c r="O66" s="273">
        <v>0.58130787037036991</v>
      </c>
      <c r="P66" s="272">
        <v>3</v>
      </c>
      <c r="Q66" s="273">
        <v>0.58850694444444396</v>
      </c>
      <c r="R66" s="272">
        <v>3</v>
      </c>
      <c r="S66" s="331">
        <v>0.59583333333333288</v>
      </c>
      <c r="T66" s="272">
        <v>39</v>
      </c>
      <c r="U66" s="273">
        <v>0.62671296296296253</v>
      </c>
      <c r="V66" s="272">
        <v>39</v>
      </c>
      <c r="W66" s="273"/>
      <c r="X66" s="332">
        <v>819</v>
      </c>
      <c r="Y66" s="272" t="s">
        <v>114</v>
      </c>
      <c r="Z66" s="398"/>
      <c r="AB66" s="1">
        <v>819</v>
      </c>
      <c r="AC66" s="111">
        <v>0.53148148148148122</v>
      </c>
      <c r="AD66" s="111">
        <v>0.53339120370370341</v>
      </c>
      <c r="AE66" s="111">
        <v>0.53526620370370337</v>
      </c>
      <c r="AF66" s="111">
        <v>0.53703703703703676</v>
      </c>
      <c r="AG66" s="111">
        <v>0.54006944444444416</v>
      </c>
      <c r="AH66" s="111">
        <v>0.54233796296296266</v>
      </c>
      <c r="AI66" s="111">
        <v>0.54484953703703676</v>
      </c>
      <c r="AJ66" s="111">
        <v>0.54686342592592563</v>
      </c>
      <c r="AK66" s="111">
        <v>0.54877314814814782</v>
      </c>
      <c r="AL66" s="111">
        <v>0.5503819444444441</v>
      </c>
      <c r="AM66" s="111">
        <v>0.55177083333333299</v>
      </c>
      <c r="AN66" s="111">
        <v>0.55333333333333301</v>
      </c>
      <c r="AO66" s="111">
        <v>0.5552430555555552</v>
      </c>
      <c r="AP66" s="111">
        <v>0.5568287037037033</v>
      </c>
      <c r="AQ66" s="111">
        <v>0.55818287037036995</v>
      </c>
      <c r="AR66" s="111">
        <v>0.55990740740740697</v>
      </c>
      <c r="AS66" s="111">
        <v>0.56129629629629585</v>
      </c>
      <c r="AT66" s="111">
        <v>0.5628124999999996</v>
      </c>
      <c r="AU66" s="111">
        <v>0.56442129629629589</v>
      </c>
      <c r="AV66" s="111">
        <v>0.56621527777777736</v>
      </c>
      <c r="AW66" s="111">
        <v>0.5679745370370366</v>
      </c>
      <c r="AX66" s="111">
        <v>0.5700231481481477</v>
      </c>
      <c r="AY66" s="111">
        <v>0.57277777777777727</v>
      </c>
      <c r="AZ66" s="111">
        <v>0.5745601851851847</v>
      </c>
      <c r="BA66" s="111">
        <v>0.57714120370370325</v>
      </c>
      <c r="BB66" s="1" t="s">
        <v>104</v>
      </c>
      <c r="BC66" s="1">
        <v>819</v>
      </c>
      <c r="BD66" s="111">
        <v>0.58130787037036991</v>
      </c>
      <c r="BE66" s="111">
        <v>0.58394675925925876</v>
      </c>
      <c r="BF66" s="111">
        <v>0.58571759259259215</v>
      </c>
      <c r="BG66" s="111">
        <v>0.58850694444444396</v>
      </c>
      <c r="BH66" s="111">
        <v>0.59072916666666619</v>
      </c>
      <c r="BI66" s="111">
        <v>0.59247685185185139</v>
      </c>
      <c r="BJ66" s="111">
        <v>0.59427083333333286</v>
      </c>
      <c r="BK66" s="111">
        <v>0.59583333333333288</v>
      </c>
      <c r="BL66" s="111">
        <v>0.5973958333333329</v>
      </c>
      <c r="BM66" s="111">
        <v>0.59864583333333288</v>
      </c>
      <c r="BN66" s="111">
        <v>0.60038194444444404</v>
      </c>
      <c r="BO66" s="111">
        <v>0.60175925925925888</v>
      </c>
      <c r="BP66" s="111">
        <v>0.60333333333333294</v>
      </c>
      <c r="BQ66" s="111">
        <v>0.60543981481481446</v>
      </c>
      <c r="BR66" s="111">
        <v>0.60696759259259225</v>
      </c>
      <c r="BS66" s="111">
        <v>0.6084027777777774</v>
      </c>
      <c r="BT66" s="111">
        <v>0.61006944444444411</v>
      </c>
      <c r="BU66" s="111">
        <v>0.61216435185185147</v>
      </c>
      <c r="BV66" s="111">
        <v>0.61423611111111076</v>
      </c>
      <c r="BW66" s="111">
        <v>0.616458333333333</v>
      </c>
      <c r="BX66" s="111">
        <v>0.61862268518518482</v>
      </c>
      <c r="BY66" s="111">
        <v>0.62131944444444409</v>
      </c>
      <c r="BZ66" s="111">
        <v>0.62307870370370333</v>
      </c>
      <c r="CA66" s="111">
        <v>0.62483796296296257</v>
      </c>
      <c r="CB66" s="111">
        <v>0.62671296296296253</v>
      </c>
      <c r="CC66" s="1" t="s">
        <v>114</v>
      </c>
    </row>
    <row r="67" spans="1:81" s="1" customFormat="1" ht="24" customHeight="1" x14ac:dyDescent="0.25">
      <c r="A67" s="332">
        <v>809</v>
      </c>
      <c r="B67" s="273"/>
      <c r="C67" s="272"/>
      <c r="D67" s="273">
        <v>0.52995370370370387</v>
      </c>
      <c r="E67" s="273">
        <v>0.53587962962962932</v>
      </c>
      <c r="F67" s="272">
        <v>12</v>
      </c>
      <c r="G67" s="331">
        <v>0.5672106481481477</v>
      </c>
      <c r="H67" s="272">
        <v>38</v>
      </c>
      <c r="I67" s="273">
        <v>0.57442129629629579</v>
      </c>
      <c r="J67" s="272">
        <v>38</v>
      </c>
      <c r="K67" s="273">
        <v>0.58153935185185135</v>
      </c>
      <c r="L67" s="272">
        <v>38</v>
      </c>
      <c r="M67" s="272" t="s">
        <v>104</v>
      </c>
      <c r="N67" s="332">
        <v>809</v>
      </c>
      <c r="O67" s="273">
        <v>0.585706018518518</v>
      </c>
      <c r="P67" s="272">
        <v>38</v>
      </c>
      <c r="Q67" s="273">
        <v>0.59290509259259205</v>
      </c>
      <c r="R67" s="272">
        <v>38</v>
      </c>
      <c r="S67" s="331">
        <v>0.60023148148148098</v>
      </c>
      <c r="T67" s="272">
        <v>34</v>
      </c>
      <c r="U67" s="273">
        <v>0.63111111111111062</v>
      </c>
      <c r="V67" s="272">
        <v>34</v>
      </c>
      <c r="W67" s="273"/>
      <c r="X67" s="332">
        <v>809</v>
      </c>
      <c r="Y67" s="272" t="s">
        <v>115</v>
      </c>
      <c r="Z67" s="398"/>
      <c r="AB67" s="1">
        <v>809</v>
      </c>
      <c r="AC67" s="111">
        <v>0.53587962962962932</v>
      </c>
      <c r="AD67" s="111">
        <v>0.5377893518518515</v>
      </c>
      <c r="AE67" s="111">
        <v>0.53966435185185146</v>
      </c>
      <c r="AF67" s="111">
        <v>0.54143518518518485</v>
      </c>
      <c r="AG67" s="111">
        <v>0.54446759259259225</v>
      </c>
      <c r="AH67" s="111">
        <v>0.54673611111111076</v>
      </c>
      <c r="AI67" s="111">
        <v>0.54924768518518485</v>
      </c>
      <c r="AJ67" s="111">
        <v>0.55126157407407372</v>
      </c>
      <c r="AK67" s="111">
        <v>0.55317129629629591</v>
      </c>
      <c r="AL67" s="111">
        <v>0.5547800925925922</v>
      </c>
      <c r="AM67" s="111">
        <v>0.55616898148148108</v>
      </c>
      <c r="AN67" s="111">
        <v>0.55773148148148111</v>
      </c>
      <c r="AO67" s="111">
        <v>0.55964120370370329</v>
      </c>
      <c r="AP67" s="111">
        <v>0.56122685185185139</v>
      </c>
      <c r="AQ67" s="111">
        <v>0.56258101851851805</v>
      </c>
      <c r="AR67" s="111">
        <v>0.56430555555555506</v>
      </c>
      <c r="AS67" s="111">
        <v>0.56569444444444394</v>
      </c>
      <c r="AT67" s="111">
        <v>0.5672106481481477</v>
      </c>
      <c r="AU67" s="111">
        <v>0.56881944444444399</v>
      </c>
      <c r="AV67" s="111">
        <v>0.57061342592592545</v>
      </c>
      <c r="AW67" s="111">
        <v>0.57237268518518469</v>
      </c>
      <c r="AX67" s="111">
        <v>0.57442129629629579</v>
      </c>
      <c r="AY67" s="111">
        <v>0.57717592592592537</v>
      </c>
      <c r="AZ67" s="111">
        <v>0.5789583333333328</v>
      </c>
      <c r="BA67" s="111">
        <v>0.58153935185185135</v>
      </c>
      <c r="BB67" s="1" t="s">
        <v>104</v>
      </c>
      <c r="BC67" s="1">
        <v>809</v>
      </c>
      <c r="BD67" s="111">
        <v>0.585706018518518</v>
      </c>
      <c r="BE67" s="111">
        <v>0.58834490740740686</v>
      </c>
      <c r="BF67" s="111">
        <v>0.59011574074074025</v>
      </c>
      <c r="BG67" s="111">
        <v>0.59290509259259205</v>
      </c>
      <c r="BH67" s="111">
        <v>0.59512731481481429</v>
      </c>
      <c r="BI67" s="111">
        <v>0.59687499999999949</v>
      </c>
      <c r="BJ67" s="111">
        <v>0.59866898148148096</v>
      </c>
      <c r="BK67" s="111">
        <v>0.60023148148148098</v>
      </c>
      <c r="BL67" s="111">
        <v>0.601793981481481</v>
      </c>
      <c r="BM67" s="111">
        <v>0.60304398148148097</v>
      </c>
      <c r="BN67" s="111">
        <v>0.60478009259259213</v>
      </c>
      <c r="BO67" s="111">
        <v>0.60615740740740698</v>
      </c>
      <c r="BP67" s="111">
        <v>0.60773148148148104</v>
      </c>
      <c r="BQ67" s="111">
        <v>0.60983796296296255</v>
      </c>
      <c r="BR67" s="111">
        <v>0.61136574074074035</v>
      </c>
      <c r="BS67" s="111">
        <v>0.6128009259259255</v>
      </c>
      <c r="BT67" s="111">
        <v>0.6144675925925922</v>
      </c>
      <c r="BU67" s="111">
        <v>0.61656249999999957</v>
      </c>
      <c r="BV67" s="111">
        <v>0.61863425925925886</v>
      </c>
      <c r="BW67" s="111">
        <v>0.62085648148148109</v>
      </c>
      <c r="BX67" s="111">
        <v>0.62302083333333291</v>
      </c>
      <c r="BY67" s="111">
        <v>0.62571759259259219</v>
      </c>
      <c r="BZ67" s="111">
        <v>0.62747685185185142</v>
      </c>
      <c r="CA67" s="111">
        <v>0.62923611111111066</v>
      </c>
      <c r="CB67" s="111">
        <v>0.63111111111111062</v>
      </c>
      <c r="CC67" s="1" t="s">
        <v>115</v>
      </c>
    </row>
    <row r="68" spans="1:81" s="1" customFormat="1" ht="24" customHeight="1" x14ac:dyDescent="0.25">
      <c r="A68" s="332">
        <v>820</v>
      </c>
      <c r="B68" s="273"/>
      <c r="C68" s="272"/>
      <c r="D68" s="273">
        <v>0.53435185185185197</v>
      </c>
      <c r="E68" s="273">
        <v>0.54027777777777741</v>
      </c>
      <c r="F68" s="356">
        <v>24</v>
      </c>
      <c r="G68" s="331">
        <v>0.5716087962962958</v>
      </c>
      <c r="H68" s="272">
        <v>1</v>
      </c>
      <c r="I68" s="273">
        <v>0.57881944444444389</v>
      </c>
      <c r="J68" s="272">
        <v>1</v>
      </c>
      <c r="K68" s="273">
        <v>0.58593749999999944</v>
      </c>
      <c r="L68" s="272">
        <v>1</v>
      </c>
      <c r="M68" s="272" t="s">
        <v>104</v>
      </c>
      <c r="N68" s="332">
        <v>820</v>
      </c>
      <c r="O68" s="273">
        <v>0.5901041666666661</v>
      </c>
      <c r="P68" s="272">
        <v>1</v>
      </c>
      <c r="Q68" s="273">
        <v>0.59730324074074015</v>
      </c>
      <c r="R68" s="272">
        <v>1</v>
      </c>
      <c r="S68" s="331">
        <v>0.60462962962962907</v>
      </c>
      <c r="T68" s="272">
        <v>48</v>
      </c>
      <c r="U68" s="273">
        <v>0.63550925925925872</v>
      </c>
      <c r="V68" s="272">
        <v>48</v>
      </c>
      <c r="W68" s="273"/>
      <c r="X68" s="332">
        <v>820</v>
      </c>
      <c r="Y68" s="272" t="s">
        <v>114</v>
      </c>
      <c r="Z68" s="398"/>
      <c r="AB68" s="1">
        <v>820</v>
      </c>
      <c r="AC68" s="111">
        <v>0.54027777777777741</v>
      </c>
      <c r="AD68" s="111">
        <v>0.5421874999999996</v>
      </c>
      <c r="AE68" s="111">
        <v>0.54406249999999956</v>
      </c>
      <c r="AF68" s="111">
        <v>0.54583333333333295</v>
      </c>
      <c r="AG68" s="111">
        <v>0.54886574074074035</v>
      </c>
      <c r="AH68" s="111">
        <v>0.55113425925925885</v>
      </c>
      <c r="AI68" s="111">
        <v>0.55364583333333295</v>
      </c>
      <c r="AJ68" s="111">
        <v>0.55565972222222182</v>
      </c>
      <c r="AK68" s="111">
        <v>0.55756944444444401</v>
      </c>
      <c r="AL68" s="111">
        <v>0.5591782407407403</v>
      </c>
      <c r="AM68" s="111">
        <v>0.56056712962962918</v>
      </c>
      <c r="AN68" s="111">
        <v>0.5621296296296292</v>
      </c>
      <c r="AO68" s="111">
        <v>0.56403935185185139</v>
      </c>
      <c r="AP68" s="111">
        <v>0.56562499999999949</v>
      </c>
      <c r="AQ68" s="111">
        <v>0.56697916666666615</v>
      </c>
      <c r="AR68" s="111">
        <v>0.56870370370370316</v>
      </c>
      <c r="AS68" s="111">
        <v>0.57009259259259204</v>
      </c>
      <c r="AT68" s="111">
        <v>0.5716087962962958</v>
      </c>
      <c r="AU68" s="111">
        <v>0.57321759259259208</v>
      </c>
      <c r="AV68" s="111">
        <v>0.57501157407407355</v>
      </c>
      <c r="AW68" s="111">
        <v>0.57677083333333279</v>
      </c>
      <c r="AX68" s="111">
        <v>0.57881944444444389</v>
      </c>
      <c r="AY68" s="111">
        <v>0.58157407407407347</v>
      </c>
      <c r="AZ68" s="111">
        <v>0.58335648148148089</v>
      </c>
      <c r="BA68" s="111">
        <v>0.58593749999999944</v>
      </c>
      <c r="BB68" s="1" t="s">
        <v>104</v>
      </c>
      <c r="BC68" s="1">
        <v>820</v>
      </c>
      <c r="BD68" s="111">
        <v>0.5901041666666661</v>
      </c>
      <c r="BE68" s="111">
        <v>0.59274305555555495</v>
      </c>
      <c r="BF68" s="111">
        <v>0.59451388888888834</v>
      </c>
      <c r="BG68" s="111">
        <v>0.59730324074074015</v>
      </c>
      <c r="BH68" s="111">
        <v>0.59952546296296239</v>
      </c>
      <c r="BI68" s="111">
        <v>0.60127314814814758</v>
      </c>
      <c r="BJ68" s="111">
        <v>0.60306712962962905</v>
      </c>
      <c r="BK68" s="111">
        <v>0.60462962962962907</v>
      </c>
      <c r="BL68" s="111">
        <v>0.6061921296296291</v>
      </c>
      <c r="BM68" s="111">
        <v>0.60744212962962907</v>
      </c>
      <c r="BN68" s="111">
        <v>0.60917824074074023</v>
      </c>
      <c r="BO68" s="111">
        <v>0.61055555555555507</v>
      </c>
      <c r="BP68" s="111">
        <v>0.61212962962962914</v>
      </c>
      <c r="BQ68" s="111">
        <v>0.61423611111111065</v>
      </c>
      <c r="BR68" s="111">
        <v>0.61576388888888844</v>
      </c>
      <c r="BS68" s="111">
        <v>0.61719907407407359</v>
      </c>
      <c r="BT68" s="111">
        <v>0.6188657407407403</v>
      </c>
      <c r="BU68" s="111">
        <v>0.62096064814814766</v>
      </c>
      <c r="BV68" s="111">
        <v>0.62303240740740695</v>
      </c>
      <c r="BW68" s="111">
        <v>0.62525462962962919</v>
      </c>
      <c r="BX68" s="111">
        <v>0.62741898148148101</v>
      </c>
      <c r="BY68" s="111">
        <v>0.63011574074074028</v>
      </c>
      <c r="BZ68" s="111">
        <v>0.63187499999999952</v>
      </c>
      <c r="CA68" s="111">
        <v>0.63363425925925876</v>
      </c>
      <c r="CB68" s="111">
        <v>0.63550925925925872</v>
      </c>
      <c r="CC68" s="1" t="s">
        <v>114</v>
      </c>
    </row>
    <row r="69" spans="1:81" s="1" customFormat="1" ht="24" customHeight="1" x14ac:dyDescent="0.25">
      <c r="A69" s="332">
        <v>814</v>
      </c>
      <c r="B69" s="273"/>
      <c r="C69" s="272"/>
      <c r="D69" s="273">
        <v>0.53875000000000017</v>
      </c>
      <c r="E69" s="273">
        <v>0.54467592592592551</v>
      </c>
      <c r="F69" s="272">
        <v>11</v>
      </c>
      <c r="G69" s="331">
        <v>0.57600694444444389</v>
      </c>
      <c r="H69" s="272">
        <v>5</v>
      </c>
      <c r="I69" s="273">
        <v>0.58321759259259198</v>
      </c>
      <c r="J69" s="272">
        <v>5</v>
      </c>
      <c r="K69" s="273">
        <v>0.59033564814814754</v>
      </c>
      <c r="L69" s="272">
        <v>5</v>
      </c>
      <c r="M69" s="272" t="s">
        <v>104</v>
      </c>
      <c r="N69" s="332">
        <v>814</v>
      </c>
      <c r="O69" s="273">
        <v>0.59450231481481419</v>
      </c>
      <c r="P69" s="272">
        <v>5</v>
      </c>
      <c r="Q69" s="273">
        <v>0.60170138888888824</v>
      </c>
      <c r="R69" s="272">
        <v>5</v>
      </c>
      <c r="S69" s="331">
        <v>0.60902777777777717</v>
      </c>
      <c r="T69" s="272">
        <v>50</v>
      </c>
      <c r="U69" s="273">
        <v>0.63990740740740681</v>
      </c>
      <c r="V69" s="272">
        <v>50</v>
      </c>
      <c r="W69" s="273"/>
      <c r="X69" s="332">
        <v>814</v>
      </c>
      <c r="Y69" s="272" t="s">
        <v>115</v>
      </c>
      <c r="Z69" s="398"/>
      <c r="AB69" s="1">
        <v>814</v>
      </c>
      <c r="AC69" s="111">
        <v>0.54467592592592551</v>
      </c>
      <c r="AD69" s="111">
        <v>0.5465856481481477</v>
      </c>
      <c r="AE69" s="111">
        <v>0.54846064814814766</v>
      </c>
      <c r="AF69" s="111">
        <v>0.55023148148148104</v>
      </c>
      <c r="AG69" s="111">
        <v>0.55326388888888844</v>
      </c>
      <c r="AH69" s="111">
        <v>0.55553240740740695</v>
      </c>
      <c r="AI69" s="111">
        <v>0.55804398148148104</v>
      </c>
      <c r="AJ69" s="111">
        <v>0.56005787037036991</v>
      </c>
      <c r="AK69" s="111">
        <v>0.5619675925925921</v>
      </c>
      <c r="AL69" s="111">
        <v>0.56357638888888839</v>
      </c>
      <c r="AM69" s="111">
        <v>0.56496527777777727</v>
      </c>
      <c r="AN69" s="111">
        <v>0.5665277777777773</v>
      </c>
      <c r="AO69" s="111">
        <v>0.56843749999999948</v>
      </c>
      <c r="AP69" s="111">
        <v>0.57002314814814758</v>
      </c>
      <c r="AQ69" s="111">
        <v>0.57137731481481424</v>
      </c>
      <c r="AR69" s="111">
        <v>0.57310185185185125</v>
      </c>
      <c r="AS69" s="111">
        <v>0.57449074074074014</v>
      </c>
      <c r="AT69" s="111">
        <v>0.57600694444444389</v>
      </c>
      <c r="AU69" s="111">
        <v>0.57761574074074018</v>
      </c>
      <c r="AV69" s="111">
        <v>0.57940972222222165</v>
      </c>
      <c r="AW69" s="111">
        <v>0.58116898148148088</v>
      </c>
      <c r="AX69" s="111">
        <v>0.58321759259259198</v>
      </c>
      <c r="AY69" s="111">
        <v>0.58597222222222156</v>
      </c>
      <c r="AZ69" s="111">
        <v>0.58775462962962899</v>
      </c>
      <c r="BA69" s="111">
        <v>0.59033564814814754</v>
      </c>
      <c r="BB69" s="1" t="s">
        <v>104</v>
      </c>
      <c r="BC69" s="1">
        <v>814</v>
      </c>
      <c r="BD69" s="111">
        <v>0.59450231481481419</v>
      </c>
      <c r="BE69" s="111">
        <v>0.59714120370370305</v>
      </c>
      <c r="BF69" s="111">
        <v>0.59891203703703644</v>
      </c>
      <c r="BG69" s="111">
        <v>0.60170138888888824</v>
      </c>
      <c r="BH69" s="111">
        <v>0.60392361111111048</v>
      </c>
      <c r="BI69" s="111">
        <v>0.60567129629629568</v>
      </c>
      <c r="BJ69" s="111">
        <v>0.60746527777777715</v>
      </c>
      <c r="BK69" s="111">
        <v>0.60902777777777717</v>
      </c>
      <c r="BL69" s="111">
        <v>0.61059027777777719</v>
      </c>
      <c r="BM69" s="111">
        <v>0.61184027777777716</v>
      </c>
      <c r="BN69" s="111">
        <v>0.61357638888888832</v>
      </c>
      <c r="BO69" s="111">
        <v>0.61495370370370317</v>
      </c>
      <c r="BP69" s="111">
        <v>0.61652777777777723</v>
      </c>
      <c r="BQ69" s="111">
        <v>0.61863425925925875</v>
      </c>
      <c r="BR69" s="111">
        <v>0.62016203703703654</v>
      </c>
      <c r="BS69" s="111">
        <v>0.62159722222222169</v>
      </c>
      <c r="BT69" s="111">
        <v>0.6232638888888884</v>
      </c>
      <c r="BU69" s="111">
        <v>0.62535879629629576</v>
      </c>
      <c r="BV69" s="111">
        <v>0.62743055555555505</v>
      </c>
      <c r="BW69" s="111">
        <v>0.62965277777777728</v>
      </c>
      <c r="BX69" s="111">
        <v>0.6318171296296291</v>
      </c>
      <c r="BY69" s="111">
        <v>0.63451388888888838</v>
      </c>
      <c r="BZ69" s="111">
        <v>0.63627314814814762</v>
      </c>
      <c r="CA69" s="111">
        <v>0.63803240740740685</v>
      </c>
      <c r="CB69" s="111">
        <v>0.63990740740740681</v>
      </c>
      <c r="CC69" s="1" t="s">
        <v>115</v>
      </c>
    </row>
    <row r="70" spans="1:81" s="1" customFormat="1" ht="24" customHeight="1" x14ac:dyDescent="0.25">
      <c r="A70" s="332">
        <v>821</v>
      </c>
      <c r="B70" s="273"/>
      <c r="C70" s="272"/>
      <c r="D70" s="273">
        <v>0.54314814814814827</v>
      </c>
      <c r="E70" s="273">
        <v>0.5490740740740736</v>
      </c>
      <c r="F70" s="272">
        <v>19</v>
      </c>
      <c r="G70" s="331">
        <v>0.58040509259259199</v>
      </c>
      <c r="H70" s="272">
        <v>9</v>
      </c>
      <c r="I70" s="273">
        <v>0.58761574074074008</v>
      </c>
      <c r="J70" s="272">
        <v>9</v>
      </c>
      <c r="K70" s="273">
        <v>0.59473379629629564</v>
      </c>
      <c r="L70" s="272">
        <v>9</v>
      </c>
      <c r="M70" s="272" t="s">
        <v>104</v>
      </c>
      <c r="N70" s="332">
        <v>821</v>
      </c>
      <c r="O70" s="273">
        <v>0.59890046296296229</v>
      </c>
      <c r="P70" s="272">
        <v>9</v>
      </c>
      <c r="Q70" s="273">
        <v>0.60609953703703634</v>
      </c>
      <c r="R70" s="272">
        <v>9</v>
      </c>
      <c r="S70" s="331">
        <v>0.61342592592592526</v>
      </c>
      <c r="T70" s="272">
        <v>43</v>
      </c>
      <c r="U70" s="273">
        <v>0.64430555555555491</v>
      </c>
      <c r="V70" s="272">
        <v>43</v>
      </c>
      <c r="W70" s="273"/>
      <c r="X70" s="332">
        <v>821</v>
      </c>
      <c r="Y70" s="272" t="s">
        <v>114</v>
      </c>
      <c r="Z70" s="398"/>
      <c r="AB70" s="1">
        <v>821</v>
      </c>
      <c r="AC70" s="111">
        <v>0.5490740740740736</v>
      </c>
      <c r="AD70" s="111">
        <v>0.55098379629629579</v>
      </c>
      <c r="AE70" s="111">
        <v>0.55285879629629575</v>
      </c>
      <c r="AF70" s="111">
        <v>0.55462962962962914</v>
      </c>
      <c r="AG70" s="111">
        <v>0.55766203703703654</v>
      </c>
      <c r="AH70" s="111">
        <v>0.55993055555555504</v>
      </c>
      <c r="AI70" s="111">
        <v>0.56244212962962914</v>
      </c>
      <c r="AJ70" s="111">
        <v>0.56445601851851801</v>
      </c>
      <c r="AK70" s="111">
        <v>0.5663657407407402</v>
      </c>
      <c r="AL70" s="111">
        <v>0.56797453703703649</v>
      </c>
      <c r="AM70" s="111">
        <v>0.56936342592592537</v>
      </c>
      <c r="AN70" s="111">
        <v>0.57092592592592539</v>
      </c>
      <c r="AO70" s="111">
        <v>0.57283564814814758</v>
      </c>
      <c r="AP70" s="111">
        <v>0.57442129629629568</v>
      </c>
      <c r="AQ70" s="111">
        <v>0.57577546296296234</v>
      </c>
      <c r="AR70" s="111">
        <v>0.57749999999999935</v>
      </c>
      <c r="AS70" s="111">
        <v>0.57888888888888823</v>
      </c>
      <c r="AT70" s="111">
        <v>0.58040509259259199</v>
      </c>
      <c r="AU70" s="111">
        <v>0.58201388888888828</v>
      </c>
      <c r="AV70" s="111">
        <v>0.58380787037036974</v>
      </c>
      <c r="AW70" s="111">
        <v>0.58556712962962898</v>
      </c>
      <c r="AX70" s="111">
        <v>0.58761574074074008</v>
      </c>
      <c r="AY70" s="111">
        <v>0.59037037037036966</v>
      </c>
      <c r="AZ70" s="111">
        <v>0.59215277777777708</v>
      </c>
      <c r="BA70" s="111">
        <v>0.59473379629629564</v>
      </c>
      <c r="BB70" s="1" t="s">
        <v>104</v>
      </c>
      <c r="BC70" s="1">
        <v>821</v>
      </c>
      <c r="BD70" s="111">
        <v>0.59890046296296229</v>
      </c>
      <c r="BE70" s="111">
        <v>0.60153935185185115</v>
      </c>
      <c r="BF70" s="111">
        <v>0.60331018518518453</v>
      </c>
      <c r="BG70" s="111">
        <v>0.60609953703703634</v>
      </c>
      <c r="BH70" s="111">
        <v>0.60832175925925858</v>
      </c>
      <c r="BI70" s="111">
        <v>0.61006944444444378</v>
      </c>
      <c r="BJ70" s="111">
        <v>0.61186342592592524</v>
      </c>
      <c r="BK70" s="111">
        <v>0.61342592592592526</v>
      </c>
      <c r="BL70" s="111">
        <v>0.61498842592592529</v>
      </c>
      <c r="BM70" s="111">
        <v>0.61623842592592526</v>
      </c>
      <c r="BN70" s="111">
        <v>0.61797453703703642</v>
      </c>
      <c r="BO70" s="111">
        <v>0.61935185185185126</v>
      </c>
      <c r="BP70" s="111">
        <v>0.62092592592592533</v>
      </c>
      <c r="BQ70" s="111">
        <v>0.62303240740740684</v>
      </c>
      <c r="BR70" s="111">
        <v>0.62456018518518464</v>
      </c>
      <c r="BS70" s="111">
        <v>0.62599537037036979</v>
      </c>
      <c r="BT70" s="111">
        <v>0.62766203703703649</v>
      </c>
      <c r="BU70" s="111">
        <v>0.62975694444444386</v>
      </c>
      <c r="BV70" s="111">
        <v>0.63182870370370314</v>
      </c>
      <c r="BW70" s="111">
        <v>0.63405092592592538</v>
      </c>
      <c r="BX70" s="111">
        <v>0.6362152777777772</v>
      </c>
      <c r="BY70" s="111">
        <v>0.63891203703703647</v>
      </c>
      <c r="BZ70" s="111">
        <v>0.64067129629629571</v>
      </c>
      <c r="CA70" s="111">
        <v>0.64243055555555495</v>
      </c>
      <c r="CB70" s="111">
        <v>0.64430555555555491</v>
      </c>
      <c r="CC70" s="1" t="s">
        <v>114</v>
      </c>
    </row>
    <row r="71" spans="1:81" s="1" customFormat="1" ht="24" customHeight="1" x14ac:dyDescent="0.25">
      <c r="A71" s="332">
        <v>810</v>
      </c>
      <c r="B71" s="273"/>
      <c r="C71" s="272"/>
      <c r="D71" s="273">
        <v>0.54754629629629648</v>
      </c>
      <c r="E71" s="273">
        <v>0.5534722222222217</v>
      </c>
      <c r="F71" s="272">
        <v>20</v>
      </c>
      <c r="G71" s="331">
        <v>0.58480324074074008</v>
      </c>
      <c r="H71" s="272">
        <v>17</v>
      </c>
      <c r="I71" s="273">
        <v>0.59201388888888817</v>
      </c>
      <c r="J71" s="272">
        <v>17</v>
      </c>
      <c r="K71" s="273">
        <v>0.59913194444444373</v>
      </c>
      <c r="L71" s="272">
        <v>17</v>
      </c>
      <c r="M71" s="272" t="s">
        <v>104</v>
      </c>
      <c r="N71" s="332">
        <v>810</v>
      </c>
      <c r="O71" s="273">
        <v>0.60329861111111038</v>
      </c>
      <c r="P71" s="272">
        <v>17</v>
      </c>
      <c r="Q71" s="273">
        <v>0.61049768518518444</v>
      </c>
      <c r="R71" s="272">
        <v>17</v>
      </c>
      <c r="S71" s="331">
        <v>0.61782407407407336</v>
      </c>
      <c r="T71" s="272">
        <v>38</v>
      </c>
      <c r="U71" s="273">
        <v>0.64870370370370301</v>
      </c>
      <c r="V71" s="272">
        <v>38</v>
      </c>
      <c r="W71" s="273"/>
      <c r="X71" s="332">
        <v>810</v>
      </c>
      <c r="Y71" s="272" t="s">
        <v>115</v>
      </c>
      <c r="Z71" s="398"/>
      <c r="AB71" s="1">
        <v>810</v>
      </c>
      <c r="AC71" s="111">
        <v>0.5534722222222217</v>
      </c>
      <c r="AD71" s="111">
        <v>0.55538194444444389</v>
      </c>
      <c r="AE71" s="111">
        <v>0.55725694444444385</v>
      </c>
      <c r="AF71" s="111">
        <v>0.55902777777777724</v>
      </c>
      <c r="AG71" s="111">
        <v>0.56206018518518464</v>
      </c>
      <c r="AH71" s="111">
        <v>0.56432870370370314</v>
      </c>
      <c r="AI71" s="111">
        <v>0.56684027777777724</v>
      </c>
      <c r="AJ71" s="111">
        <v>0.56885416666666611</v>
      </c>
      <c r="AK71" s="111">
        <v>0.57076388888888829</v>
      </c>
      <c r="AL71" s="111">
        <v>0.57237268518518458</v>
      </c>
      <c r="AM71" s="111">
        <v>0.57376157407407347</v>
      </c>
      <c r="AN71" s="111">
        <v>0.57532407407407349</v>
      </c>
      <c r="AO71" s="111">
        <v>0.57723379629629568</v>
      </c>
      <c r="AP71" s="111">
        <v>0.57881944444444378</v>
      </c>
      <c r="AQ71" s="111">
        <v>0.58017361111111043</v>
      </c>
      <c r="AR71" s="111">
        <v>0.58189814814814744</v>
      </c>
      <c r="AS71" s="111">
        <v>0.58328703703703633</v>
      </c>
      <c r="AT71" s="111">
        <v>0.58480324074074008</v>
      </c>
      <c r="AU71" s="111">
        <v>0.58641203703703637</v>
      </c>
      <c r="AV71" s="111">
        <v>0.58820601851851784</v>
      </c>
      <c r="AW71" s="111">
        <v>0.58996527777777708</v>
      </c>
      <c r="AX71" s="111">
        <v>0.59201388888888817</v>
      </c>
      <c r="AY71" s="111">
        <v>0.59476851851851775</v>
      </c>
      <c r="AZ71" s="111">
        <v>0.59655092592592518</v>
      </c>
      <c r="BA71" s="111">
        <v>0.59913194444444373</v>
      </c>
      <c r="BB71" s="1" t="s">
        <v>104</v>
      </c>
      <c r="BC71" s="1">
        <v>810</v>
      </c>
      <c r="BD71" s="111">
        <v>0.60329861111111038</v>
      </c>
      <c r="BE71" s="111">
        <v>0.60593749999999924</v>
      </c>
      <c r="BF71" s="111">
        <v>0.60770833333333263</v>
      </c>
      <c r="BG71" s="111">
        <v>0.61049768518518444</v>
      </c>
      <c r="BH71" s="111">
        <v>0.61271990740740667</v>
      </c>
      <c r="BI71" s="111">
        <v>0.61446759259259187</v>
      </c>
      <c r="BJ71" s="111">
        <v>0.61626157407407334</v>
      </c>
      <c r="BK71" s="111">
        <v>0.61782407407407336</v>
      </c>
      <c r="BL71" s="111">
        <v>0.61938657407407338</v>
      </c>
      <c r="BM71" s="111">
        <v>0.62063657407407335</v>
      </c>
      <c r="BN71" s="111">
        <v>0.62237268518518452</v>
      </c>
      <c r="BO71" s="111">
        <v>0.62374999999999936</v>
      </c>
      <c r="BP71" s="111">
        <v>0.62532407407407342</v>
      </c>
      <c r="BQ71" s="111">
        <v>0.62743055555555494</v>
      </c>
      <c r="BR71" s="111">
        <v>0.62895833333333273</v>
      </c>
      <c r="BS71" s="111">
        <v>0.63039351851851788</v>
      </c>
      <c r="BT71" s="111">
        <v>0.63206018518518459</v>
      </c>
      <c r="BU71" s="111">
        <v>0.63415509259259195</v>
      </c>
      <c r="BV71" s="111">
        <v>0.63622685185185124</v>
      </c>
      <c r="BW71" s="111">
        <v>0.63844907407407347</v>
      </c>
      <c r="BX71" s="111">
        <v>0.64061342592592529</v>
      </c>
      <c r="BY71" s="111">
        <v>0.64331018518518457</v>
      </c>
      <c r="BZ71" s="111">
        <v>0.64506944444444381</v>
      </c>
      <c r="CA71" s="111">
        <v>0.64682870370370305</v>
      </c>
      <c r="CB71" s="111">
        <v>0.64870370370370301</v>
      </c>
      <c r="CC71" s="1" t="s">
        <v>115</v>
      </c>
    </row>
    <row r="72" spans="1:81" s="1" customFormat="1" ht="24" customHeight="1" x14ac:dyDescent="0.25">
      <c r="A72" s="332">
        <v>817</v>
      </c>
      <c r="B72" s="273"/>
      <c r="C72" s="272"/>
      <c r="D72" s="273">
        <v>0.55194444444444457</v>
      </c>
      <c r="E72" s="273">
        <v>0.55787037037036979</v>
      </c>
      <c r="F72" s="272">
        <v>22</v>
      </c>
      <c r="G72" s="331">
        <v>0.58920138888888818</v>
      </c>
      <c r="H72" s="272">
        <v>10</v>
      </c>
      <c r="I72" s="273">
        <v>0.59641203703703627</v>
      </c>
      <c r="J72" s="272">
        <v>10</v>
      </c>
      <c r="K72" s="273">
        <v>0.60353009259259183</v>
      </c>
      <c r="L72" s="272">
        <v>10</v>
      </c>
      <c r="M72" s="272" t="s">
        <v>104</v>
      </c>
      <c r="N72" s="332">
        <v>817</v>
      </c>
      <c r="O72" s="273">
        <v>0.60769675925925848</v>
      </c>
      <c r="P72" s="272">
        <v>10</v>
      </c>
      <c r="Q72" s="273">
        <v>0.61489583333333253</v>
      </c>
      <c r="R72" s="272">
        <v>10</v>
      </c>
      <c r="S72" s="331">
        <v>0.62222222222222145</v>
      </c>
      <c r="T72" s="272">
        <v>44</v>
      </c>
      <c r="U72" s="273">
        <v>0.6531018518518511</v>
      </c>
      <c r="V72" s="272">
        <v>44</v>
      </c>
      <c r="W72" s="273"/>
      <c r="X72" s="332">
        <v>817</v>
      </c>
      <c r="Y72" s="272" t="s">
        <v>114</v>
      </c>
      <c r="Z72" s="398"/>
      <c r="AB72" s="1">
        <v>817</v>
      </c>
      <c r="AC72" s="111">
        <v>0.55787037037036979</v>
      </c>
      <c r="AD72" s="111">
        <v>0.55978009259259198</v>
      </c>
      <c r="AE72" s="111">
        <v>0.56165509259259194</v>
      </c>
      <c r="AF72" s="111">
        <v>0.56342592592592533</v>
      </c>
      <c r="AG72" s="111">
        <v>0.56645833333333273</v>
      </c>
      <c r="AH72" s="111">
        <v>0.56872685185185123</v>
      </c>
      <c r="AI72" s="111">
        <v>0.57123842592592533</v>
      </c>
      <c r="AJ72" s="111">
        <v>0.5732523148148142</v>
      </c>
      <c r="AK72" s="111">
        <v>0.57516203703703639</v>
      </c>
      <c r="AL72" s="111">
        <v>0.57677083333333268</v>
      </c>
      <c r="AM72" s="111">
        <v>0.57815972222222156</v>
      </c>
      <c r="AN72" s="111">
        <v>0.57972222222222158</v>
      </c>
      <c r="AO72" s="111">
        <v>0.58163194444444377</v>
      </c>
      <c r="AP72" s="111">
        <v>0.58321759259259187</v>
      </c>
      <c r="AQ72" s="111">
        <v>0.58457175925925853</v>
      </c>
      <c r="AR72" s="111">
        <v>0.58629629629629554</v>
      </c>
      <c r="AS72" s="111">
        <v>0.58768518518518442</v>
      </c>
      <c r="AT72" s="111">
        <v>0.58920138888888818</v>
      </c>
      <c r="AU72" s="111">
        <v>0.59081018518518447</v>
      </c>
      <c r="AV72" s="111">
        <v>0.59260416666666593</v>
      </c>
      <c r="AW72" s="111">
        <v>0.59436342592592517</v>
      </c>
      <c r="AX72" s="111">
        <v>0.59641203703703627</v>
      </c>
      <c r="AY72" s="111">
        <v>0.59916666666666585</v>
      </c>
      <c r="AZ72" s="111">
        <v>0.60094907407407328</v>
      </c>
      <c r="BA72" s="111">
        <v>0.60353009259259183</v>
      </c>
      <c r="BB72" s="1" t="s">
        <v>104</v>
      </c>
      <c r="BC72" s="1">
        <v>817</v>
      </c>
      <c r="BD72" s="111">
        <v>0.60769675925925848</v>
      </c>
      <c r="BE72" s="111">
        <v>0.61033564814814734</v>
      </c>
      <c r="BF72" s="111">
        <v>0.61210648148148072</v>
      </c>
      <c r="BG72" s="111">
        <v>0.61489583333333253</v>
      </c>
      <c r="BH72" s="111">
        <v>0.61711805555555477</v>
      </c>
      <c r="BI72" s="111">
        <v>0.61886574074073997</v>
      </c>
      <c r="BJ72" s="111">
        <v>0.62065972222222143</v>
      </c>
      <c r="BK72" s="111">
        <v>0.62222222222222145</v>
      </c>
      <c r="BL72" s="111">
        <v>0.62378472222222148</v>
      </c>
      <c r="BM72" s="111">
        <v>0.62503472222222145</v>
      </c>
      <c r="BN72" s="111">
        <v>0.62677083333333261</v>
      </c>
      <c r="BO72" s="111">
        <v>0.62814814814814746</v>
      </c>
      <c r="BP72" s="111">
        <v>0.62972222222222152</v>
      </c>
      <c r="BQ72" s="111">
        <v>0.63182870370370303</v>
      </c>
      <c r="BR72" s="111">
        <v>0.63335648148148083</v>
      </c>
      <c r="BS72" s="111">
        <v>0.63479166666666598</v>
      </c>
      <c r="BT72" s="111">
        <v>0.63645833333333268</v>
      </c>
      <c r="BU72" s="111">
        <v>0.63855324074074005</v>
      </c>
      <c r="BV72" s="111">
        <v>0.64062499999999933</v>
      </c>
      <c r="BW72" s="111">
        <v>0.64284722222222157</v>
      </c>
      <c r="BX72" s="111">
        <v>0.64501157407407339</v>
      </c>
      <c r="BY72" s="111">
        <v>0.64770833333333266</v>
      </c>
      <c r="BZ72" s="111">
        <v>0.6494675925925919</v>
      </c>
      <c r="CA72" s="111">
        <v>0.65122685185185114</v>
      </c>
      <c r="CB72" s="111">
        <v>0.6531018518518511</v>
      </c>
      <c r="CC72" s="1" t="s">
        <v>114</v>
      </c>
    </row>
    <row r="73" spans="1:81" s="1" customFormat="1" ht="24" customHeight="1" x14ac:dyDescent="0.25">
      <c r="A73" s="332">
        <v>822</v>
      </c>
      <c r="B73" s="273"/>
      <c r="C73" s="272"/>
      <c r="D73" s="273">
        <v>0.55634259259259278</v>
      </c>
      <c r="E73" s="273">
        <v>0.56226851851851789</v>
      </c>
      <c r="F73" s="272">
        <v>23</v>
      </c>
      <c r="G73" s="331">
        <v>0.59359953703703627</v>
      </c>
      <c r="H73" s="272">
        <v>13</v>
      </c>
      <c r="I73" s="273">
        <v>0.60081018518518436</v>
      </c>
      <c r="J73" s="272">
        <v>13</v>
      </c>
      <c r="K73" s="273">
        <v>0.60792824074073992</v>
      </c>
      <c r="L73" s="272">
        <v>13</v>
      </c>
      <c r="M73" s="272" t="s">
        <v>104</v>
      </c>
      <c r="N73" s="332">
        <v>822</v>
      </c>
      <c r="O73" s="273">
        <v>0.61209490740740657</v>
      </c>
      <c r="P73" s="272">
        <v>13</v>
      </c>
      <c r="Q73" s="273">
        <v>0.61929398148148063</v>
      </c>
      <c r="R73" s="272">
        <v>13</v>
      </c>
      <c r="S73" s="331">
        <v>0.62662037037036955</v>
      </c>
      <c r="T73" s="272">
        <v>54</v>
      </c>
      <c r="U73" s="273">
        <v>0.6574999999999992</v>
      </c>
      <c r="V73" s="272">
        <v>54</v>
      </c>
      <c r="W73" s="273"/>
      <c r="X73" s="332">
        <v>822</v>
      </c>
      <c r="Y73" s="272" t="s">
        <v>115</v>
      </c>
      <c r="Z73" s="398"/>
      <c r="AB73" s="1">
        <v>822</v>
      </c>
      <c r="AC73" s="111">
        <v>0.56226851851851789</v>
      </c>
      <c r="AD73" s="111">
        <v>0.56417824074074008</v>
      </c>
      <c r="AE73" s="111">
        <v>0.56605324074074004</v>
      </c>
      <c r="AF73" s="111">
        <v>0.56782407407407343</v>
      </c>
      <c r="AG73" s="111">
        <v>0.57085648148148083</v>
      </c>
      <c r="AH73" s="111">
        <v>0.57312499999999933</v>
      </c>
      <c r="AI73" s="111">
        <v>0.57563657407407343</v>
      </c>
      <c r="AJ73" s="111">
        <v>0.5776504629629623</v>
      </c>
      <c r="AK73" s="111">
        <v>0.57956018518518448</v>
      </c>
      <c r="AL73" s="111">
        <v>0.58116898148148077</v>
      </c>
      <c r="AM73" s="111">
        <v>0.58255787037036966</v>
      </c>
      <c r="AN73" s="111">
        <v>0.58412037037036968</v>
      </c>
      <c r="AO73" s="111">
        <v>0.58603009259259187</v>
      </c>
      <c r="AP73" s="111">
        <v>0.58761574074073997</v>
      </c>
      <c r="AQ73" s="111">
        <v>0.58896990740740662</v>
      </c>
      <c r="AR73" s="111">
        <v>0.59069444444444363</v>
      </c>
      <c r="AS73" s="111">
        <v>0.59208333333333252</v>
      </c>
      <c r="AT73" s="111">
        <v>0.59359953703703627</v>
      </c>
      <c r="AU73" s="111">
        <v>0.59520833333333256</v>
      </c>
      <c r="AV73" s="111">
        <v>0.59700231481481403</v>
      </c>
      <c r="AW73" s="111">
        <v>0.59876157407407327</v>
      </c>
      <c r="AX73" s="111">
        <v>0.60081018518518436</v>
      </c>
      <c r="AY73" s="111">
        <v>0.60356481481481394</v>
      </c>
      <c r="AZ73" s="111">
        <v>0.60534722222222137</v>
      </c>
      <c r="BA73" s="111">
        <v>0.60792824074073992</v>
      </c>
      <c r="BB73" s="1" t="s">
        <v>104</v>
      </c>
      <c r="BC73" s="1">
        <v>822</v>
      </c>
      <c r="BD73" s="111">
        <v>0.61209490740740657</v>
      </c>
      <c r="BE73" s="111">
        <v>0.61473379629629543</v>
      </c>
      <c r="BF73" s="111">
        <v>0.61650462962962882</v>
      </c>
      <c r="BG73" s="111">
        <v>0.61929398148148063</v>
      </c>
      <c r="BH73" s="111">
        <v>0.62151620370370286</v>
      </c>
      <c r="BI73" s="111">
        <v>0.62326388888888806</v>
      </c>
      <c r="BJ73" s="111">
        <v>0.62505787037036953</v>
      </c>
      <c r="BK73" s="111">
        <v>0.62662037037036955</v>
      </c>
      <c r="BL73" s="111">
        <v>0.62818287037036957</v>
      </c>
      <c r="BM73" s="111">
        <v>0.62943287037036955</v>
      </c>
      <c r="BN73" s="111">
        <v>0.63116898148148071</v>
      </c>
      <c r="BO73" s="111">
        <v>0.63254629629629555</v>
      </c>
      <c r="BP73" s="111">
        <v>0.63412037037036961</v>
      </c>
      <c r="BQ73" s="111">
        <v>0.63622685185185113</v>
      </c>
      <c r="BR73" s="111">
        <v>0.63775462962962892</v>
      </c>
      <c r="BS73" s="111">
        <v>0.63918981481481407</v>
      </c>
      <c r="BT73" s="111">
        <v>0.64085648148148078</v>
      </c>
      <c r="BU73" s="111">
        <v>0.64295138888888814</v>
      </c>
      <c r="BV73" s="111">
        <v>0.64502314814814743</v>
      </c>
      <c r="BW73" s="111">
        <v>0.64724537037036967</v>
      </c>
      <c r="BX73" s="111">
        <v>0.64940972222222149</v>
      </c>
      <c r="BY73" s="111">
        <v>0.65210648148148076</v>
      </c>
      <c r="BZ73" s="111">
        <v>0.65386574074074</v>
      </c>
      <c r="CA73" s="111">
        <v>0.65562499999999924</v>
      </c>
      <c r="CB73" s="111">
        <v>0.6574999999999992</v>
      </c>
      <c r="CC73" s="1" t="s">
        <v>115</v>
      </c>
    </row>
    <row r="74" spans="1:81" s="1" customFormat="1" ht="24" customHeight="1" x14ac:dyDescent="0.25">
      <c r="A74" s="332">
        <v>801</v>
      </c>
      <c r="B74" s="273"/>
      <c r="C74" s="272"/>
      <c r="D74" s="273">
        <v>0.56074074074074087</v>
      </c>
      <c r="E74" s="273">
        <v>0.56666666666666599</v>
      </c>
      <c r="F74" s="272">
        <v>30</v>
      </c>
      <c r="G74" s="331">
        <v>0.59799768518518437</v>
      </c>
      <c r="H74" s="272">
        <v>12</v>
      </c>
      <c r="I74" s="273">
        <v>0.60520833333333246</v>
      </c>
      <c r="J74" s="272">
        <v>12</v>
      </c>
      <c r="K74" s="273">
        <v>0.61232638888888802</v>
      </c>
      <c r="L74" s="272">
        <v>12</v>
      </c>
      <c r="M74" s="272" t="s">
        <v>104</v>
      </c>
      <c r="N74" s="332">
        <v>801</v>
      </c>
      <c r="O74" s="273">
        <v>0.61649305555555467</v>
      </c>
      <c r="P74" s="272">
        <v>12</v>
      </c>
      <c r="Q74" s="273">
        <v>0.62369212962962872</v>
      </c>
      <c r="R74" s="272">
        <v>12</v>
      </c>
      <c r="S74" s="331">
        <v>0.63101851851851765</v>
      </c>
      <c r="T74" s="272">
        <v>55</v>
      </c>
      <c r="U74" s="273">
        <v>0.66189814814814729</v>
      </c>
      <c r="V74" s="272">
        <v>55</v>
      </c>
      <c r="W74" s="273"/>
      <c r="X74" s="332">
        <v>801</v>
      </c>
      <c r="Y74" s="272" t="s">
        <v>114</v>
      </c>
      <c r="Z74" s="398"/>
      <c r="AB74" s="1">
        <v>801</v>
      </c>
      <c r="AC74" s="111">
        <v>0.56666666666666599</v>
      </c>
      <c r="AD74" s="111">
        <v>0.56857638888888817</v>
      </c>
      <c r="AE74" s="111">
        <v>0.57045138888888813</v>
      </c>
      <c r="AF74" s="111">
        <v>0.57222222222222152</v>
      </c>
      <c r="AG74" s="111">
        <v>0.57525462962962892</v>
      </c>
      <c r="AH74" s="111">
        <v>0.57752314814814742</v>
      </c>
      <c r="AI74" s="111">
        <v>0.58003472222222152</v>
      </c>
      <c r="AJ74" s="111">
        <v>0.58204861111111039</v>
      </c>
      <c r="AK74" s="111">
        <v>0.58395833333333258</v>
      </c>
      <c r="AL74" s="111">
        <v>0.58556712962962887</v>
      </c>
      <c r="AM74" s="111">
        <v>0.58695601851851775</v>
      </c>
      <c r="AN74" s="111">
        <v>0.58851851851851777</v>
      </c>
      <c r="AO74" s="111">
        <v>0.59042824074073996</v>
      </c>
      <c r="AP74" s="111">
        <v>0.59201388888888806</v>
      </c>
      <c r="AQ74" s="111">
        <v>0.59336805555555472</v>
      </c>
      <c r="AR74" s="111">
        <v>0.59509259259259173</v>
      </c>
      <c r="AS74" s="111">
        <v>0.59648148148148061</v>
      </c>
      <c r="AT74" s="111">
        <v>0.59799768518518437</v>
      </c>
      <c r="AU74" s="111">
        <v>0.59960648148148066</v>
      </c>
      <c r="AV74" s="111">
        <v>0.60140046296296212</v>
      </c>
      <c r="AW74" s="111">
        <v>0.60315972222222136</v>
      </c>
      <c r="AX74" s="111">
        <v>0.60520833333333246</v>
      </c>
      <c r="AY74" s="111">
        <v>0.60796296296296204</v>
      </c>
      <c r="AZ74" s="111">
        <v>0.60974537037036947</v>
      </c>
      <c r="BA74" s="111">
        <v>0.61232638888888802</v>
      </c>
      <c r="BB74" s="1" t="s">
        <v>104</v>
      </c>
      <c r="BC74" s="1">
        <v>801</v>
      </c>
      <c r="BD74" s="111">
        <v>0.61649305555555467</v>
      </c>
      <c r="BE74" s="111">
        <v>0.61913194444444353</v>
      </c>
      <c r="BF74" s="111">
        <v>0.62090277777777692</v>
      </c>
      <c r="BG74" s="111">
        <v>0.62369212962962872</v>
      </c>
      <c r="BH74" s="111">
        <v>0.62591435185185096</v>
      </c>
      <c r="BI74" s="111">
        <v>0.62766203703703616</v>
      </c>
      <c r="BJ74" s="111">
        <v>0.62945601851851762</v>
      </c>
      <c r="BK74" s="111">
        <v>0.63101851851851765</v>
      </c>
      <c r="BL74" s="111">
        <v>0.63258101851851767</v>
      </c>
      <c r="BM74" s="111">
        <v>0.63383101851851764</v>
      </c>
      <c r="BN74" s="111">
        <v>0.6355671296296288</v>
      </c>
      <c r="BO74" s="111">
        <v>0.63694444444444365</v>
      </c>
      <c r="BP74" s="111">
        <v>0.63851851851851771</v>
      </c>
      <c r="BQ74" s="111">
        <v>0.64062499999999922</v>
      </c>
      <c r="BR74" s="111">
        <v>0.64215277777777702</v>
      </c>
      <c r="BS74" s="111">
        <v>0.64358796296296217</v>
      </c>
      <c r="BT74" s="111">
        <v>0.64525462962962887</v>
      </c>
      <c r="BU74" s="111">
        <v>0.64734953703703624</v>
      </c>
      <c r="BV74" s="111">
        <v>0.64942129629629552</v>
      </c>
      <c r="BW74" s="111">
        <v>0.65164351851851776</v>
      </c>
      <c r="BX74" s="111">
        <v>0.65380787037036958</v>
      </c>
      <c r="BY74" s="111">
        <v>0.65650462962962886</v>
      </c>
      <c r="BZ74" s="111">
        <v>0.65826388888888809</v>
      </c>
      <c r="CA74" s="111">
        <v>0.66002314814814733</v>
      </c>
      <c r="CB74" s="111">
        <v>0.66189814814814729</v>
      </c>
      <c r="CC74" s="1" t="s">
        <v>114</v>
      </c>
    </row>
    <row r="75" spans="1:81" s="1" customFormat="1" ht="24" customHeight="1" x14ac:dyDescent="0.25">
      <c r="A75" s="332">
        <v>823</v>
      </c>
      <c r="B75" s="273"/>
      <c r="C75" s="272"/>
      <c r="D75" s="273">
        <v>0.56513888888888908</v>
      </c>
      <c r="E75" s="273">
        <v>0.57106481481481408</v>
      </c>
      <c r="F75" s="272">
        <v>25</v>
      </c>
      <c r="G75" s="331">
        <v>0.60239583333333246</v>
      </c>
      <c r="H75" s="272">
        <v>18</v>
      </c>
      <c r="I75" s="273">
        <v>0.60960648148148056</v>
      </c>
      <c r="J75" s="272">
        <v>18</v>
      </c>
      <c r="K75" s="273">
        <v>0.61672453703703611</v>
      </c>
      <c r="L75" s="272">
        <v>18</v>
      </c>
      <c r="M75" s="272" t="s">
        <v>104</v>
      </c>
      <c r="N75" s="332">
        <v>823</v>
      </c>
      <c r="O75" s="273">
        <v>0.62089120370370277</v>
      </c>
      <c r="P75" s="272">
        <v>18</v>
      </c>
      <c r="Q75" s="273">
        <v>0.62809027777777682</v>
      </c>
      <c r="R75" s="272">
        <v>18</v>
      </c>
      <c r="S75" s="331">
        <v>0.63541666666666574</v>
      </c>
      <c r="T75" s="272">
        <v>45</v>
      </c>
      <c r="U75" s="273">
        <v>0.66629629629629539</v>
      </c>
      <c r="V75" s="272">
        <v>45</v>
      </c>
      <c r="W75" s="273"/>
      <c r="X75" s="332">
        <v>823</v>
      </c>
      <c r="Y75" s="272" t="s">
        <v>115</v>
      </c>
      <c r="Z75" s="398"/>
      <c r="AB75" s="1">
        <v>823</v>
      </c>
      <c r="AC75" s="111">
        <v>0.57106481481481408</v>
      </c>
      <c r="AD75" s="111">
        <v>0.57297453703703627</v>
      </c>
      <c r="AE75" s="111">
        <v>0.57484953703703623</v>
      </c>
      <c r="AF75" s="111">
        <v>0.57662037037036962</v>
      </c>
      <c r="AG75" s="111">
        <v>0.57965277777777702</v>
      </c>
      <c r="AH75" s="111">
        <v>0.58192129629629552</v>
      </c>
      <c r="AI75" s="111">
        <v>0.58443287037036962</v>
      </c>
      <c r="AJ75" s="111">
        <v>0.58644675925925849</v>
      </c>
      <c r="AK75" s="111">
        <v>0.58835648148148068</v>
      </c>
      <c r="AL75" s="111">
        <v>0.58996527777777696</v>
      </c>
      <c r="AM75" s="111">
        <v>0.59135416666666585</v>
      </c>
      <c r="AN75" s="111">
        <v>0.59291666666666587</v>
      </c>
      <c r="AO75" s="111">
        <v>0.59482638888888806</v>
      </c>
      <c r="AP75" s="111">
        <v>0.59641203703703616</v>
      </c>
      <c r="AQ75" s="111">
        <v>0.59776620370370281</v>
      </c>
      <c r="AR75" s="111">
        <v>0.59949074074073982</v>
      </c>
      <c r="AS75" s="111">
        <v>0.60087962962962871</v>
      </c>
      <c r="AT75" s="111">
        <v>0.60239583333333246</v>
      </c>
      <c r="AU75" s="111">
        <v>0.60400462962962875</v>
      </c>
      <c r="AV75" s="111">
        <v>0.60579861111111022</v>
      </c>
      <c r="AW75" s="111">
        <v>0.60755787037036946</v>
      </c>
      <c r="AX75" s="111">
        <v>0.60960648148148056</v>
      </c>
      <c r="AY75" s="111">
        <v>0.61236111111111013</v>
      </c>
      <c r="AZ75" s="111">
        <v>0.61414351851851756</v>
      </c>
      <c r="BA75" s="111">
        <v>0.61672453703703611</v>
      </c>
      <c r="BB75" s="1" t="s">
        <v>104</v>
      </c>
      <c r="BC75" s="1">
        <v>823</v>
      </c>
      <c r="BD75" s="111">
        <v>0.62089120370370277</v>
      </c>
      <c r="BE75" s="111">
        <v>0.62353009259259162</v>
      </c>
      <c r="BF75" s="111">
        <v>0.62530092592592501</v>
      </c>
      <c r="BG75" s="111">
        <v>0.62809027777777682</v>
      </c>
      <c r="BH75" s="111">
        <v>0.63031249999999905</v>
      </c>
      <c r="BI75" s="111">
        <v>0.63206018518518425</v>
      </c>
      <c r="BJ75" s="111">
        <v>0.63385416666666572</v>
      </c>
      <c r="BK75" s="111">
        <v>0.63541666666666574</v>
      </c>
      <c r="BL75" s="111">
        <v>0.63697916666666576</v>
      </c>
      <c r="BM75" s="111">
        <v>0.63822916666666574</v>
      </c>
      <c r="BN75" s="111">
        <v>0.6399652777777769</v>
      </c>
      <c r="BO75" s="111">
        <v>0.64134259259259174</v>
      </c>
      <c r="BP75" s="111">
        <v>0.6429166666666658</v>
      </c>
      <c r="BQ75" s="111">
        <v>0.64502314814814732</v>
      </c>
      <c r="BR75" s="111">
        <v>0.64655092592592511</v>
      </c>
      <c r="BS75" s="111">
        <v>0.64798611111111026</v>
      </c>
      <c r="BT75" s="111">
        <v>0.64965277777777697</v>
      </c>
      <c r="BU75" s="111">
        <v>0.65174768518518433</v>
      </c>
      <c r="BV75" s="111">
        <v>0.65381944444444362</v>
      </c>
      <c r="BW75" s="111">
        <v>0.65604166666666586</v>
      </c>
      <c r="BX75" s="111">
        <v>0.65820601851851768</v>
      </c>
      <c r="BY75" s="111">
        <v>0.66090277777777695</v>
      </c>
      <c r="BZ75" s="111">
        <v>0.66266203703703619</v>
      </c>
      <c r="CA75" s="111">
        <v>0.66442129629629543</v>
      </c>
      <c r="CB75" s="111">
        <v>0.66629629629629539</v>
      </c>
      <c r="CC75" s="1" t="s">
        <v>115</v>
      </c>
    </row>
    <row r="76" spans="1:81" s="1" customFormat="1" ht="24" customHeight="1" x14ac:dyDescent="0.25">
      <c r="A76" s="332">
        <v>803</v>
      </c>
      <c r="B76" s="273"/>
      <c r="C76" s="272"/>
      <c r="D76" s="273">
        <v>0.56953703703703729</v>
      </c>
      <c r="E76" s="273">
        <v>0.57546296296296218</v>
      </c>
      <c r="F76" s="272">
        <v>40</v>
      </c>
      <c r="G76" s="331">
        <v>0.60679398148148056</v>
      </c>
      <c r="H76" s="356">
        <v>24</v>
      </c>
      <c r="I76" s="273">
        <v>0.61400462962962865</v>
      </c>
      <c r="J76" s="356">
        <v>24</v>
      </c>
      <c r="K76" s="273">
        <v>0.62112268518518421</v>
      </c>
      <c r="L76" s="356">
        <v>24</v>
      </c>
      <c r="M76" s="272" t="s">
        <v>104</v>
      </c>
      <c r="N76" s="332">
        <v>803</v>
      </c>
      <c r="O76" s="273">
        <v>0.62528935185185086</v>
      </c>
      <c r="P76" s="356">
        <v>24</v>
      </c>
      <c r="Q76" s="273">
        <v>0.63248842592592491</v>
      </c>
      <c r="R76" s="356">
        <v>24</v>
      </c>
      <c r="S76" s="331">
        <v>0.63981481481481384</v>
      </c>
      <c r="T76" s="272">
        <v>40</v>
      </c>
      <c r="U76" s="273">
        <v>0.67069444444444348</v>
      </c>
      <c r="V76" s="272">
        <v>40</v>
      </c>
      <c r="W76" s="273"/>
      <c r="X76" s="332">
        <v>803</v>
      </c>
      <c r="Y76" s="272" t="s">
        <v>114</v>
      </c>
      <c r="Z76" s="398"/>
      <c r="AB76" s="1">
        <v>803</v>
      </c>
      <c r="AC76" s="111">
        <v>0.57546296296296218</v>
      </c>
      <c r="AD76" s="111">
        <v>0.57737268518518436</v>
      </c>
      <c r="AE76" s="111">
        <v>0.57924768518518432</v>
      </c>
      <c r="AF76" s="111">
        <v>0.58101851851851771</v>
      </c>
      <c r="AG76" s="111">
        <v>0.58405092592592511</v>
      </c>
      <c r="AH76" s="111">
        <v>0.58631944444444362</v>
      </c>
      <c r="AI76" s="111">
        <v>0.58883101851851771</v>
      </c>
      <c r="AJ76" s="111">
        <v>0.59084490740740658</v>
      </c>
      <c r="AK76" s="111">
        <v>0.59275462962962877</v>
      </c>
      <c r="AL76" s="111">
        <v>0.59436342592592506</v>
      </c>
      <c r="AM76" s="111">
        <v>0.59575231481481394</v>
      </c>
      <c r="AN76" s="111">
        <v>0.59731481481481397</v>
      </c>
      <c r="AO76" s="111">
        <v>0.59922453703703615</v>
      </c>
      <c r="AP76" s="111">
        <v>0.60081018518518425</v>
      </c>
      <c r="AQ76" s="111">
        <v>0.60216435185185091</v>
      </c>
      <c r="AR76" s="111">
        <v>0.60388888888888792</v>
      </c>
      <c r="AS76" s="111">
        <v>0.6052777777777768</v>
      </c>
      <c r="AT76" s="111">
        <v>0.60679398148148056</v>
      </c>
      <c r="AU76" s="111">
        <v>0.60840277777777685</v>
      </c>
      <c r="AV76" s="111">
        <v>0.61019675925925831</v>
      </c>
      <c r="AW76" s="111">
        <v>0.61195601851851755</v>
      </c>
      <c r="AX76" s="111">
        <v>0.61400462962962865</v>
      </c>
      <c r="AY76" s="111">
        <v>0.61675925925925823</v>
      </c>
      <c r="AZ76" s="111">
        <v>0.61854166666666566</v>
      </c>
      <c r="BA76" s="111">
        <v>0.62112268518518421</v>
      </c>
      <c r="BB76" s="1" t="s">
        <v>104</v>
      </c>
      <c r="BC76" s="1">
        <v>803</v>
      </c>
      <c r="BD76" s="111">
        <v>0.62528935185185086</v>
      </c>
      <c r="BE76" s="111">
        <v>0.62792824074073972</v>
      </c>
      <c r="BF76" s="111">
        <v>0.62969907407407311</v>
      </c>
      <c r="BG76" s="111">
        <v>0.63248842592592491</v>
      </c>
      <c r="BH76" s="111">
        <v>0.63471064814814715</v>
      </c>
      <c r="BI76" s="111">
        <v>0.63645833333333235</v>
      </c>
      <c r="BJ76" s="111">
        <v>0.63825231481481381</v>
      </c>
      <c r="BK76" s="111">
        <v>0.63981481481481384</v>
      </c>
      <c r="BL76" s="111">
        <v>0.64137731481481386</v>
      </c>
      <c r="BM76" s="111">
        <v>0.64262731481481383</v>
      </c>
      <c r="BN76" s="111">
        <v>0.64436342592592499</v>
      </c>
      <c r="BO76" s="111">
        <v>0.64574074074073984</v>
      </c>
      <c r="BP76" s="111">
        <v>0.6473148148148139</v>
      </c>
      <c r="BQ76" s="111">
        <v>0.64942129629629541</v>
      </c>
      <c r="BR76" s="111">
        <v>0.65094907407407321</v>
      </c>
      <c r="BS76" s="111">
        <v>0.65238425925925836</v>
      </c>
      <c r="BT76" s="111">
        <v>0.65405092592592506</v>
      </c>
      <c r="BU76" s="111">
        <v>0.65614583333333243</v>
      </c>
      <c r="BV76" s="111">
        <v>0.65821759259259172</v>
      </c>
      <c r="BW76" s="111">
        <v>0.66043981481481395</v>
      </c>
      <c r="BX76" s="111">
        <v>0.66260416666666577</v>
      </c>
      <c r="BY76" s="111">
        <v>0.66530092592592505</v>
      </c>
      <c r="BZ76" s="111">
        <v>0.66706018518518428</v>
      </c>
      <c r="CA76" s="111">
        <v>0.66881944444444352</v>
      </c>
      <c r="CB76" s="111">
        <v>0.67069444444444348</v>
      </c>
      <c r="CC76" s="1" t="s">
        <v>114</v>
      </c>
    </row>
    <row r="77" spans="1:81" s="1" customFormat="1" ht="24" customHeight="1" x14ac:dyDescent="0.25">
      <c r="A77" s="332">
        <v>804</v>
      </c>
      <c r="B77" s="273"/>
      <c r="C77" s="272"/>
      <c r="D77" s="273">
        <v>0.57393518518518527</v>
      </c>
      <c r="E77" s="273">
        <v>0.57986111111111027</v>
      </c>
      <c r="F77" s="272">
        <v>26</v>
      </c>
      <c r="G77" s="331">
        <v>0.61119212962962866</v>
      </c>
      <c r="H77" s="272">
        <v>22</v>
      </c>
      <c r="I77" s="273">
        <v>0.61840277777777675</v>
      </c>
      <c r="J77" s="272">
        <v>22</v>
      </c>
      <c r="K77" s="273">
        <v>0.6255208333333323</v>
      </c>
      <c r="L77" s="272">
        <v>22</v>
      </c>
      <c r="M77" s="272" t="s">
        <v>104</v>
      </c>
      <c r="N77" s="332">
        <v>804</v>
      </c>
      <c r="O77" s="273">
        <v>0.62968749999999896</v>
      </c>
      <c r="P77" s="272">
        <v>22</v>
      </c>
      <c r="Q77" s="273">
        <v>0.63688657407407301</v>
      </c>
      <c r="R77" s="272">
        <v>22</v>
      </c>
      <c r="S77" s="331">
        <v>0.64421296296296193</v>
      </c>
      <c r="T77" s="272">
        <v>60</v>
      </c>
      <c r="U77" s="273">
        <v>0.67509259259259158</v>
      </c>
      <c r="V77" s="272">
        <v>60</v>
      </c>
      <c r="W77" s="273"/>
      <c r="X77" s="332">
        <v>804</v>
      </c>
      <c r="Y77" s="272" t="s">
        <v>115</v>
      </c>
      <c r="Z77" s="398"/>
      <c r="AB77" s="1">
        <v>804</v>
      </c>
      <c r="AC77" s="111">
        <v>0.57986111111111027</v>
      </c>
      <c r="AD77" s="111">
        <v>0.58177083333333246</v>
      </c>
      <c r="AE77" s="111">
        <v>0.58364583333333242</v>
      </c>
      <c r="AF77" s="111">
        <v>0.58541666666666581</v>
      </c>
      <c r="AG77" s="111">
        <v>0.58844907407407321</v>
      </c>
      <c r="AH77" s="111">
        <v>0.59071759259259171</v>
      </c>
      <c r="AI77" s="111">
        <v>0.59322916666666581</v>
      </c>
      <c r="AJ77" s="111">
        <v>0.59524305555555468</v>
      </c>
      <c r="AK77" s="111">
        <v>0.59715277777777687</v>
      </c>
      <c r="AL77" s="111">
        <v>0.59876157407407316</v>
      </c>
      <c r="AM77" s="111">
        <v>0.60015046296296204</v>
      </c>
      <c r="AN77" s="111">
        <v>0.60171296296296206</v>
      </c>
      <c r="AO77" s="111">
        <v>0.60362268518518425</v>
      </c>
      <c r="AP77" s="111">
        <v>0.60520833333333235</v>
      </c>
      <c r="AQ77" s="111">
        <v>0.60656249999999901</v>
      </c>
      <c r="AR77" s="111">
        <v>0.60828703703703602</v>
      </c>
      <c r="AS77" s="111">
        <v>0.6096759259259249</v>
      </c>
      <c r="AT77" s="111">
        <v>0.61119212962962866</v>
      </c>
      <c r="AU77" s="111">
        <v>0.61280092592592494</v>
      </c>
      <c r="AV77" s="111">
        <v>0.61459490740740641</v>
      </c>
      <c r="AW77" s="111">
        <v>0.61635416666666565</v>
      </c>
      <c r="AX77" s="111">
        <v>0.61840277777777675</v>
      </c>
      <c r="AY77" s="111">
        <v>0.62115740740740633</v>
      </c>
      <c r="AZ77" s="111">
        <v>0.62293981481481375</v>
      </c>
      <c r="BA77" s="111">
        <v>0.6255208333333323</v>
      </c>
      <c r="BB77" s="1" t="s">
        <v>104</v>
      </c>
      <c r="BC77" s="1">
        <v>804</v>
      </c>
      <c r="BD77" s="111">
        <v>0.62968749999999896</v>
      </c>
      <c r="BE77" s="111">
        <v>0.63232638888888781</v>
      </c>
      <c r="BF77" s="111">
        <v>0.6340972222222212</v>
      </c>
      <c r="BG77" s="111">
        <v>0.63688657407407301</v>
      </c>
      <c r="BH77" s="111">
        <v>0.63910879629629525</v>
      </c>
      <c r="BI77" s="111">
        <v>0.64085648148148044</v>
      </c>
      <c r="BJ77" s="111">
        <v>0.64265046296296191</v>
      </c>
      <c r="BK77" s="111">
        <v>0.64421296296296193</v>
      </c>
      <c r="BL77" s="111">
        <v>0.64577546296296195</v>
      </c>
      <c r="BM77" s="111">
        <v>0.64702546296296193</v>
      </c>
      <c r="BN77" s="111">
        <v>0.64876157407407309</v>
      </c>
      <c r="BO77" s="111">
        <v>0.65013888888888793</v>
      </c>
      <c r="BP77" s="111">
        <v>0.65171296296296199</v>
      </c>
      <c r="BQ77" s="111">
        <v>0.65381944444444351</v>
      </c>
      <c r="BR77" s="111">
        <v>0.6553472222222213</v>
      </c>
      <c r="BS77" s="111">
        <v>0.65678240740740645</v>
      </c>
      <c r="BT77" s="111">
        <v>0.65844907407407316</v>
      </c>
      <c r="BU77" s="111">
        <v>0.66054398148148052</v>
      </c>
      <c r="BV77" s="111">
        <v>0.66261574074073981</v>
      </c>
      <c r="BW77" s="111">
        <v>0.66483796296296205</v>
      </c>
      <c r="BX77" s="111">
        <v>0.66700231481481387</v>
      </c>
      <c r="BY77" s="111">
        <v>0.66969907407407314</v>
      </c>
      <c r="BZ77" s="111">
        <v>0.67145833333333238</v>
      </c>
      <c r="CA77" s="111">
        <v>0.67321759259259162</v>
      </c>
      <c r="CB77" s="111">
        <v>0.67509259259259158</v>
      </c>
      <c r="CC77" s="1" t="s">
        <v>115</v>
      </c>
    </row>
    <row r="78" spans="1:81" s="1" customFormat="1" ht="24" customHeight="1" x14ac:dyDescent="0.25">
      <c r="A78" s="332">
        <v>805</v>
      </c>
      <c r="B78" s="289"/>
      <c r="C78" s="272"/>
      <c r="D78" s="273">
        <v>0.57833333333333337</v>
      </c>
      <c r="E78" s="273">
        <v>0.58425925925925837</v>
      </c>
      <c r="F78" s="272">
        <v>4</v>
      </c>
      <c r="G78" s="331">
        <v>0.61559027777777675</v>
      </c>
      <c r="H78" s="272">
        <v>52</v>
      </c>
      <c r="I78" s="273">
        <v>0.62280092592592484</v>
      </c>
      <c r="J78" s="272">
        <v>52</v>
      </c>
      <c r="K78" s="273">
        <v>0.6299189814814804</v>
      </c>
      <c r="L78" s="272">
        <v>52</v>
      </c>
      <c r="M78" s="272" t="s">
        <v>104</v>
      </c>
      <c r="N78" s="332">
        <v>805</v>
      </c>
      <c r="O78" s="273">
        <v>0.63408564814814705</v>
      </c>
      <c r="P78" s="272">
        <v>52</v>
      </c>
      <c r="Q78" s="273">
        <v>0.6412847222222211</v>
      </c>
      <c r="R78" s="272">
        <v>52</v>
      </c>
      <c r="S78" s="331">
        <v>0.64861111111111003</v>
      </c>
      <c r="T78" s="272">
        <v>47</v>
      </c>
      <c r="U78" s="273">
        <v>0.67949074074073967</v>
      </c>
      <c r="V78" s="272">
        <v>47</v>
      </c>
      <c r="W78" s="273"/>
      <c r="X78" s="332">
        <v>805</v>
      </c>
      <c r="Y78" s="272" t="s">
        <v>114</v>
      </c>
      <c r="Z78" s="398"/>
      <c r="AB78" s="1">
        <v>805</v>
      </c>
      <c r="AC78" s="111">
        <v>0.58425925925925837</v>
      </c>
      <c r="AD78" s="111">
        <v>0.58616898148148056</v>
      </c>
      <c r="AE78" s="111">
        <v>0.58804398148148052</v>
      </c>
      <c r="AF78" s="111">
        <v>0.5898148148148139</v>
      </c>
      <c r="AG78" s="111">
        <v>0.5928472222222213</v>
      </c>
      <c r="AH78" s="111">
        <v>0.59511574074073981</v>
      </c>
      <c r="AI78" s="111">
        <v>0.5976273148148139</v>
      </c>
      <c r="AJ78" s="111">
        <v>0.59964120370370277</v>
      </c>
      <c r="AK78" s="111">
        <v>0.60155092592592496</v>
      </c>
      <c r="AL78" s="111">
        <v>0.60315972222222125</v>
      </c>
      <c r="AM78" s="111">
        <v>0.60454861111111013</v>
      </c>
      <c r="AN78" s="111">
        <v>0.60611111111111016</v>
      </c>
      <c r="AO78" s="111">
        <v>0.60802083333333234</v>
      </c>
      <c r="AP78" s="111">
        <v>0.60960648148148044</v>
      </c>
      <c r="AQ78" s="111">
        <v>0.6109606481481471</v>
      </c>
      <c r="AR78" s="111">
        <v>0.61268518518518411</v>
      </c>
      <c r="AS78" s="111">
        <v>0.614074074074073</v>
      </c>
      <c r="AT78" s="111">
        <v>0.61559027777777675</v>
      </c>
      <c r="AU78" s="111">
        <v>0.61719907407407304</v>
      </c>
      <c r="AV78" s="111">
        <v>0.61899305555555451</v>
      </c>
      <c r="AW78" s="111">
        <v>0.62075231481481374</v>
      </c>
      <c r="AX78" s="111">
        <v>0.62280092592592484</v>
      </c>
      <c r="AY78" s="111">
        <v>0.62555555555555442</v>
      </c>
      <c r="AZ78" s="111">
        <v>0.62733796296296185</v>
      </c>
      <c r="BA78" s="111">
        <v>0.6299189814814804</v>
      </c>
      <c r="BB78" s="1" t="s">
        <v>104</v>
      </c>
      <c r="BC78" s="1">
        <v>805</v>
      </c>
      <c r="BD78" s="111">
        <v>0.63408564814814705</v>
      </c>
      <c r="BE78" s="111">
        <v>0.63672453703703591</v>
      </c>
      <c r="BF78" s="111">
        <v>0.6384953703703693</v>
      </c>
      <c r="BG78" s="111">
        <v>0.6412847222222211</v>
      </c>
      <c r="BH78" s="111">
        <v>0.64350694444444334</v>
      </c>
      <c r="BI78" s="111">
        <v>0.64525462962962854</v>
      </c>
      <c r="BJ78" s="111">
        <v>0.64704861111111001</v>
      </c>
      <c r="BK78" s="111">
        <v>0.64861111111111003</v>
      </c>
      <c r="BL78" s="111">
        <v>0.65017361111111005</v>
      </c>
      <c r="BM78" s="111">
        <v>0.65142361111111002</v>
      </c>
      <c r="BN78" s="111">
        <v>0.65315972222222118</v>
      </c>
      <c r="BO78" s="111">
        <v>0.65453703703703603</v>
      </c>
      <c r="BP78" s="111">
        <v>0.65611111111111009</v>
      </c>
      <c r="BQ78" s="111">
        <v>0.6582175925925916</v>
      </c>
      <c r="BR78" s="111">
        <v>0.6597453703703694</v>
      </c>
      <c r="BS78" s="111">
        <v>0.66118055555555455</v>
      </c>
      <c r="BT78" s="111">
        <v>0.66284722222222126</v>
      </c>
      <c r="BU78" s="111">
        <v>0.66494212962962862</v>
      </c>
      <c r="BV78" s="111">
        <v>0.66701388888888791</v>
      </c>
      <c r="BW78" s="111">
        <v>0.66923611111111014</v>
      </c>
      <c r="BX78" s="111">
        <v>0.67140046296296196</v>
      </c>
      <c r="BY78" s="111">
        <v>0.67409722222222124</v>
      </c>
      <c r="BZ78" s="111">
        <v>0.67585648148148048</v>
      </c>
      <c r="CA78" s="111">
        <v>0.67761574074073971</v>
      </c>
      <c r="CB78" s="111">
        <v>0.67949074074073967</v>
      </c>
      <c r="CC78" s="1" t="s">
        <v>114</v>
      </c>
    </row>
    <row r="79" spans="1:81" s="1" customFormat="1" ht="24" customHeight="1" x14ac:dyDescent="0.25">
      <c r="A79" s="332">
        <v>806</v>
      </c>
      <c r="B79" s="273"/>
      <c r="C79" s="272"/>
      <c r="D79" s="273">
        <v>0.58273148148148146</v>
      </c>
      <c r="E79" s="273">
        <v>0.58865740740740646</v>
      </c>
      <c r="F79" s="272">
        <v>15</v>
      </c>
      <c r="G79" s="331">
        <v>0.61998842592592485</v>
      </c>
      <c r="H79" s="272">
        <v>30</v>
      </c>
      <c r="I79" s="273">
        <v>0.62719907407407294</v>
      </c>
      <c r="J79" s="272">
        <v>30</v>
      </c>
      <c r="K79" s="273">
        <v>0.6343171296296285</v>
      </c>
      <c r="L79" s="272">
        <v>30</v>
      </c>
      <c r="M79" s="272" t="s">
        <v>104</v>
      </c>
      <c r="N79" s="332">
        <v>806</v>
      </c>
      <c r="O79" s="273">
        <v>0.63848379629629515</v>
      </c>
      <c r="P79" s="272">
        <v>30</v>
      </c>
      <c r="Q79" s="273">
        <v>0.6456828703703692</v>
      </c>
      <c r="R79" s="272">
        <v>30</v>
      </c>
      <c r="S79" s="331">
        <v>0.65300925925925812</v>
      </c>
      <c r="T79" s="272">
        <v>62</v>
      </c>
      <c r="U79" s="273">
        <v>0.68388888888888777</v>
      </c>
      <c r="V79" s="272">
        <v>62</v>
      </c>
      <c r="W79" s="273"/>
      <c r="X79" s="332">
        <v>806</v>
      </c>
      <c r="Y79" s="272" t="s">
        <v>115</v>
      </c>
      <c r="Z79" s="398"/>
      <c r="AB79" s="1">
        <v>806</v>
      </c>
      <c r="AC79" s="111">
        <v>0.58865740740740646</v>
      </c>
      <c r="AD79" s="111">
        <v>0.59056712962962865</v>
      </c>
      <c r="AE79" s="111">
        <v>0.59244212962962861</v>
      </c>
      <c r="AF79" s="111">
        <v>0.594212962962962</v>
      </c>
      <c r="AG79" s="111">
        <v>0.5972453703703694</v>
      </c>
      <c r="AH79" s="111">
        <v>0.5995138888888879</v>
      </c>
      <c r="AI79" s="111">
        <v>0.602025462962962</v>
      </c>
      <c r="AJ79" s="111">
        <v>0.60403935185185087</v>
      </c>
      <c r="AK79" s="111">
        <v>0.60594907407407306</v>
      </c>
      <c r="AL79" s="111">
        <v>0.60755787037036935</v>
      </c>
      <c r="AM79" s="111">
        <v>0.60894675925925823</v>
      </c>
      <c r="AN79" s="111">
        <v>0.61050925925925825</v>
      </c>
      <c r="AO79" s="111">
        <v>0.61241898148148044</v>
      </c>
      <c r="AP79" s="111">
        <v>0.61400462962962854</v>
      </c>
      <c r="AQ79" s="111">
        <v>0.6153587962962952</v>
      </c>
      <c r="AR79" s="111">
        <v>0.61708333333333221</v>
      </c>
      <c r="AS79" s="111">
        <v>0.61847222222222109</v>
      </c>
      <c r="AT79" s="111">
        <v>0.61998842592592485</v>
      </c>
      <c r="AU79" s="111">
        <v>0.62159722222222114</v>
      </c>
      <c r="AV79" s="111">
        <v>0.6233912037037026</v>
      </c>
      <c r="AW79" s="111">
        <v>0.62515046296296184</v>
      </c>
      <c r="AX79" s="111">
        <v>0.62719907407407294</v>
      </c>
      <c r="AY79" s="111">
        <v>0.62995370370370252</v>
      </c>
      <c r="AZ79" s="111">
        <v>0.63173611111110994</v>
      </c>
      <c r="BA79" s="111">
        <v>0.6343171296296285</v>
      </c>
      <c r="BB79" s="1" t="s">
        <v>104</v>
      </c>
      <c r="BC79" s="1">
        <v>806</v>
      </c>
      <c r="BD79" s="111">
        <v>0.63848379629629515</v>
      </c>
      <c r="BE79" s="111">
        <v>0.641122685185184</v>
      </c>
      <c r="BF79" s="111">
        <v>0.64289351851851739</v>
      </c>
      <c r="BG79" s="111">
        <v>0.6456828703703692</v>
      </c>
      <c r="BH79" s="111">
        <v>0.64790509259259144</v>
      </c>
      <c r="BI79" s="111">
        <v>0.64965277777777664</v>
      </c>
      <c r="BJ79" s="111">
        <v>0.6514467592592581</v>
      </c>
      <c r="BK79" s="111">
        <v>0.65300925925925812</v>
      </c>
      <c r="BL79" s="111">
        <v>0.65457175925925815</v>
      </c>
      <c r="BM79" s="111">
        <v>0.65582175925925812</v>
      </c>
      <c r="BN79" s="111">
        <v>0.65755787037036928</v>
      </c>
      <c r="BO79" s="111">
        <v>0.65893518518518412</v>
      </c>
      <c r="BP79" s="111">
        <v>0.66050925925925819</v>
      </c>
      <c r="BQ79" s="111">
        <v>0.6626157407407397</v>
      </c>
      <c r="BR79" s="111">
        <v>0.66414351851851749</v>
      </c>
      <c r="BS79" s="111">
        <v>0.66557870370370265</v>
      </c>
      <c r="BT79" s="111">
        <v>0.66724537037036935</v>
      </c>
      <c r="BU79" s="111">
        <v>0.66934027777777672</v>
      </c>
      <c r="BV79" s="111">
        <v>0.671412037037036</v>
      </c>
      <c r="BW79" s="111">
        <v>0.67363425925925824</v>
      </c>
      <c r="BX79" s="111">
        <v>0.67579861111111006</v>
      </c>
      <c r="BY79" s="111">
        <v>0.67849537037036933</v>
      </c>
      <c r="BZ79" s="111">
        <v>0.68025462962962857</v>
      </c>
      <c r="CA79" s="111">
        <v>0.68201388888888781</v>
      </c>
      <c r="CB79" s="111">
        <v>0.68388888888888777</v>
      </c>
      <c r="CC79" s="1" t="s">
        <v>115</v>
      </c>
    </row>
    <row r="80" spans="1:81" s="1" customFormat="1" ht="24" customHeight="1" x14ac:dyDescent="0.25">
      <c r="A80" s="332">
        <v>812</v>
      </c>
      <c r="B80" s="273"/>
      <c r="C80" s="272"/>
      <c r="D80" s="273">
        <v>0.58712962962962967</v>
      </c>
      <c r="E80" s="273">
        <v>0.59305555555555456</v>
      </c>
      <c r="F80" s="272">
        <v>37</v>
      </c>
      <c r="G80" s="331">
        <v>0.62438657407407294</v>
      </c>
      <c r="H80" s="272">
        <v>37</v>
      </c>
      <c r="I80" s="273">
        <v>0.63159722222222103</v>
      </c>
      <c r="J80" s="272">
        <v>37</v>
      </c>
      <c r="K80" s="273">
        <v>0.63871527777777659</v>
      </c>
      <c r="L80" s="272">
        <v>37</v>
      </c>
      <c r="M80" s="272" t="s">
        <v>104</v>
      </c>
      <c r="N80" s="332">
        <v>812</v>
      </c>
      <c r="O80" s="273">
        <v>0.64288194444444324</v>
      </c>
      <c r="P80" s="272">
        <v>37</v>
      </c>
      <c r="Q80" s="273">
        <v>0.6500810185185173</v>
      </c>
      <c r="R80" s="272">
        <v>37</v>
      </c>
      <c r="S80" s="331">
        <v>0.65740740740740622</v>
      </c>
      <c r="T80" s="272">
        <v>64</v>
      </c>
      <c r="U80" s="273">
        <v>0.68828703703703586</v>
      </c>
      <c r="V80" s="272">
        <v>64</v>
      </c>
      <c r="W80" s="273"/>
      <c r="X80" s="332">
        <v>812</v>
      </c>
      <c r="Y80" s="272" t="s">
        <v>114</v>
      </c>
      <c r="Z80" s="398"/>
      <c r="AB80" s="1">
        <v>812</v>
      </c>
      <c r="AC80" s="111">
        <v>0.59305555555555456</v>
      </c>
      <c r="AD80" s="111">
        <v>0.59496527777777675</v>
      </c>
      <c r="AE80" s="111">
        <v>0.59684027777777671</v>
      </c>
      <c r="AF80" s="111">
        <v>0.59861111111111009</v>
      </c>
      <c r="AG80" s="111">
        <v>0.60164351851851749</v>
      </c>
      <c r="AH80" s="111">
        <v>0.603912037037036</v>
      </c>
      <c r="AI80" s="111">
        <v>0.60642361111111009</v>
      </c>
      <c r="AJ80" s="111">
        <v>0.60843749999999897</v>
      </c>
      <c r="AK80" s="111">
        <v>0.61034722222222115</v>
      </c>
      <c r="AL80" s="111">
        <v>0.61195601851851744</v>
      </c>
      <c r="AM80" s="111">
        <v>0.61334490740740633</v>
      </c>
      <c r="AN80" s="111">
        <v>0.61490740740740635</v>
      </c>
      <c r="AO80" s="111">
        <v>0.61681712962962854</v>
      </c>
      <c r="AP80" s="111">
        <v>0.61840277777777664</v>
      </c>
      <c r="AQ80" s="111">
        <v>0.61975694444444329</v>
      </c>
      <c r="AR80" s="111">
        <v>0.6214814814814803</v>
      </c>
      <c r="AS80" s="111">
        <v>0.62287037037036919</v>
      </c>
      <c r="AT80" s="111">
        <v>0.62438657407407294</v>
      </c>
      <c r="AU80" s="111">
        <v>0.62599537037036923</v>
      </c>
      <c r="AV80" s="111">
        <v>0.6277893518518507</v>
      </c>
      <c r="AW80" s="111">
        <v>0.62954861111110993</v>
      </c>
      <c r="AX80" s="111">
        <v>0.63159722222222103</v>
      </c>
      <c r="AY80" s="111">
        <v>0.63435185185185061</v>
      </c>
      <c r="AZ80" s="111">
        <v>0.63613425925925804</v>
      </c>
      <c r="BA80" s="111">
        <v>0.63871527777777659</v>
      </c>
      <c r="BB80" s="1" t="s">
        <v>104</v>
      </c>
      <c r="BC80" s="1">
        <v>812</v>
      </c>
      <c r="BD80" s="111">
        <v>0.64288194444444324</v>
      </c>
      <c r="BE80" s="111">
        <v>0.6455208333333321</v>
      </c>
      <c r="BF80" s="111">
        <v>0.64729166666666549</v>
      </c>
      <c r="BG80" s="111">
        <v>0.6500810185185173</v>
      </c>
      <c r="BH80" s="111">
        <v>0.65230324074073953</v>
      </c>
      <c r="BI80" s="111">
        <v>0.65405092592592473</v>
      </c>
      <c r="BJ80" s="111">
        <v>0.6558449074074062</v>
      </c>
      <c r="BK80" s="111">
        <v>0.65740740740740622</v>
      </c>
      <c r="BL80" s="111">
        <v>0.65896990740740624</v>
      </c>
      <c r="BM80" s="111">
        <v>0.66021990740740621</v>
      </c>
      <c r="BN80" s="111">
        <v>0.66195601851851738</v>
      </c>
      <c r="BO80" s="111">
        <v>0.66333333333333222</v>
      </c>
      <c r="BP80" s="111">
        <v>0.66490740740740628</v>
      </c>
      <c r="BQ80" s="111">
        <v>0.6670138888888878</v>
      </c>
      <c r="BR80" s="111">
        <v>0.66854166666666559</v>
      </c>
      <c r="BS80" s="111">
        <v>0.66997685185185074</v>
      </c>
      <c r="BT80" s="111">
        <v>0.67164351851851745</v>
      </c>
      <c r="BU80" s="111">
        <v>0.67373842592592481</v>
      </c>
      <c r="BV80" s="111">
        <v>0.6758101851851841</v>
      </c>
      <c r="BW80" s="111">
        <v>0.67803240740740633</v>
      </c>
      <c r="BX80" s="111">
        <v>0.68019675925925815</v>
      </c>
      <c r="BY80" s="111">
        <v>0.68289351851851743</v>
      </c>
      <c r="BZ80" s="111">
        <v>0.68465277777777667</v>
      </c>
      <c r="CA80" s="111">
        <v>0.6864120370370359</v>
      </c>
      <c r="CB80" s="111">
        <v>0.68828703703703586</v>
      </c>
      <c r="CC80" s="1" t="s">
        <v>114</v>
      </c>
    </row>
    <row r="81" spans="1:81" s="1" customFormat="1" ht="24" customHeight="1" x14ac:dyDescent="0.25">
      <c r="A81" s="332">
        <v>816</v>
      </c>
      <c r="B81" s="273"/>
      <c r="C81" s="272"/>
      <c r="D81" s="273">
        <v>0.59152777777777787</v>
      </c>
      <c r="E81" s="273">
        <v>0.59745370370370265</v>
      </c>
      <c r="F81" s="272">
        <v>16</v>
      </c>
      <c r="G81" s="331">
        <v>0.62878472222222104</v>
      </c>
      <c r="H81" s="272">
        <v>51</v>
      </c>
      <c r="I81" s="273">
        <v>0.63599537037036913</v>
      </c>
      <c r="J81" s="272">
        <v>51</v>
      </c>
      <c r="K81" s="273">
        <v>0.64311342592592469</v>
      </c>
      <c r="L81" s="272">
        <v>51</v>
      </c>
      <c r="M81" s="272" t="s">
        <v>104</v>
      </c>
      <c r="N81" s="332">
        <v>816</v>
      </c>
      <c r="O81" s="273">
        <v>0.64728009259259134</v>
      </c>
      <c r="P81" s="272">
        <v>51</v>
      </c>
      <c r="Q81" s="273">
        <v>0.65447916666666539</v>
      </c>
      <c r="R81" s="272">
        <v>51</v>
      </c>
      <c r="S81" s="331">
        <v>0.66180555555555431</v>
      </c>
      <c r="T81" s="272">
        <v>65</v>
      </c>
      <c r="U81" s="273">
        <v>0.69268518518518396</v>
      </c>
      <c r="V81" s="272">
        <v>65</v>
      </c>
      <c r="W81" s="273"/>
      <c r="X81" s="332">
        <v>816</v>
      </c>
      <c r="Y81" s="272" t="s">
        <v>115</v>
      </c>
      <c r="Z81" s="398"/>
      <c r="AB81" s="1">
        <v>816</v>
      </c>
      <c r="AC81" s="111">
        <v>0.59745370370370265</v>
      </c>
      <c r="AD81" s="111">
        <v>0.59936342592592484</v>
      </c>
      <c r="AE81" s="111">
        <v>0.6012384259259248</v>
      </c>
      <c r="AF81" s="111">
        <v>0.60300925925925819</v>
      </c>
      <c r="AG81" s="111">
        <v>0.60604166666666559</v>
      </c>
      <c r="AH81" s="111">
        <v>0.60831018518518409</v>
      </c>
      <c r="AI81" s="111">
        <v>0.61082175925925819</v>
      </c>
      <c r="AJ81" s="111">
        <v>0.61283564814814706</v>
      </c>
      <c r="AK81" s="111">
        <v>0.61474537037036925</v>
      </c>
      <c r="AL81" s="111">
        <v>0.61635416666666554</v>
      </c>
      <c r="AM81" s="111">
        <v>0.61774305555555442</v>
      </c>
      <c r="AN81" s="111">
        <v>0.61930555555555444</v>
      </c>
      <c r="AO81" s="111">
        <v>0.62121527777777663</v>
      </c>
      <c r="AP81" s="111">
        <v>0.62280092592592473</v>
      </c>
      <c r="AQ81" s="111">
        <v>0.62415509259259139</v>
      </c>
      <c r="AR81" s="111">
        <v>0.6258796296296284</v>
      </c>
      <c r="AS81" s="111">
        <v>0.62726851851851728</v>
      </c>
      <c r="AT81" s="111">
        <v>0.62878472222222104</v>
      </c>
      <c r="AU81" s="111">
        <v>0.63039351851851733</v>
      </c>
      <c r="AV81" s="111">
        <v>0.63218749999999879</v>
      </c>
      <c r="AW81" s="111">
        <v>0.63394675925925803</v>
      </c>
      <c r="AX81" s="111">
        <v>0.63599537037036913</v>
      </c>
      <c r="AY81" s="111">
        <v>0.63874999999999871</v>
      </c>
      <c r="AZ81" s="111">
        <v>0.64053240740740613</v>
      </c>
      <c r="BA81" s="111">
        <v>0.64311342592592469</v>
      </c>
      <c r="BB81" s="1" t="s">
        <v>104</v>
      </c>
      <c r="BC81" s="1">
        <v>816</v>
      </c>
      <c r="BD81" s="111">
        <v>0.64728009259259134</v>
      </c>
      <c r="BE81" s="111">
        <v>0.6499189814814802</v>
      </c>
      <c r="BF81" s="111">
        <v>0.65168981481481358</v>
      </c>
      <c r="BG81" s="111">
        <v>0.65447916666666539</v>
      </c>
      <c r="BH81" s="111">
        <v>0.65670138888888763</v>
      </c>
      <c r="BI81" s="111">
        <v>0.65844907407407283</v>
      </c>
      <c r="BJ81" s="111">
        <v>0.66024305555555429</v>
      </c>
      <c r="BK81" s="111">
        <v>0.66180555555555431</v>
      </c>
      <c r="BL81" s="111">
        <v>0.66336805555555434</v>
      </c>
      <c r="BM81" s="111">
        <v>0.66461805555555431</v>
      </c>
      <c r="BN81" s="111">
        <v>0.66635416666666547</v>
      </c>
      <c r="BO81" s="111">
        <v>0.66773148148148032</v>
      </c>
      <c r="BP81" s="111">
        <v>0.66930555555555438</v>
      </c>
      <c r="BQ81" s="111">
        <v>0.67141203703703589</v>
      </c>
      <c r="BR81" s="111">
        <v>0.67293981481481369</v>
      </c>
      <c r="BS81" s="111">
        <v>0.67437499999999884</v>
      </c>
      <c r="BT81" s="111">
        <v>0.67604166666666554</v>
      </c>
      <c r="BU81" s="111">
        <v>0.67813657407407291</v>
      </c>
      <c r="BV81" s="111">
        <v>0.68020833333333219</v>
      </c>
      <c r="BW81" s="111">
        <v>0.68243055555555443</v>
      </c>
      <c r="BX81" s="111">
        <v>0.68459490740740625</v>
      </c>
      <c r="BY81" s="111">
        <v>0.68729166666666552</v>
      </c>
      <c r="BZ81" s="111">
        <v>0.68905092592592476</v>
      </c>
      <c r="CA81" s="111">
        <v>0.690810185185184</v>
      </c>
      <c r="CB81" s="111">
        <v>0.69268518518518396</v>
      </c>
      <c r="CC81" s="1" t="s">
        <v>115</v>
      </c>
    </row>
    <row r="82" spans="1:81" s="1" customFormat="1" ht="24" customHeight="1" x14ac:dyDescent="0.25">
      <c r="A82" s="332">
        <v>807</v>
      </c>
      <c r="B82" s="273"/>
      <c r="C82" s="272"/>
      <c r="D82" s="273">
        <v>0.59592592592592586</v>
      </c>
      <c r="E82" s="273">
        <v>0.60185185185185075</v>
      </c>
      <c r="F82" s="272">
        <v>33</v>
      </c>
      <c r="G82" s="331">
        <v>0.63318287037036913</v>
      </c>
      <c r="H82" s="272">
        <v>33</v>
      </c>
      <c r="I82" s="273">
        <v>0.64039351851851722</v>
      </c>
      <c r="J82" s="272">
        <v>33</v>
      </c>
      <c r="K82" s="273">
        <v>0.64751157407407278</v>
      </c>
      <c r="L82" s="272">
        <v>33</v>
      </c>
      <c r="M82" s="272" t="s">
        <v>104</v>
      </c>
      <c r="N82" s="332">
        <v>807</v>
      </c>
      <c r="O82" s="273">
        <v>0.65167824074073943</v>
      </c>
      <c r="P82" s="272">
        <v>33</v>
      </c>
      <c r="Q82" s="273">
        <v>0.65887731481481349</v>
      </c>
      <c r="R82" s="272">
        <v>33</v>
      </c>
      <c r="S82" s="331">
        <v>0.66620370370370241</v>
      </c>
      <c r="T82" s="272">
        <v>53</v>
      </c>
      <c r="U82" s="273">
        <v>0.69708333333333206</v>
      </c>
      <c r="V82" s="272">
        <v>53</v>
      </c>
      <c r="W82" s="273"/>
      <c r="X82" s="332">
        <v>807</v>
      </c>
      <c r="Y82" s="272" t="s">
        <v>114</v>
      </c>
      <c r="Z82" s="398"/>
      <c r="AB82" s="1">
        <v>807</v>
      </c>
      <c r="AC82" s="111">
        <v>0.60185185185185075</v>
      </c>
      <c r="AD82" s="111">
        <v>0.60376157407407294</v>
      </c>
      <c r="AE82" s="111">
        <v>0.6056365740740729</v>
      </c>
      <c r="AF82" s="111">
        <v>0.60740740740740629</v>
      </c>
      <c r="AG82" s="111">
        <v>0.61043981481481369</v>
      </c>
      <c r="AH82" s="111">
        <v>0.61270833333333219</v>
      </c>
      <c r="AI82" s="111">
        <v>0.61521990740740629</v>
      </c>
      <c r="AJ82" s="111">
        <v>0.61723379629629516</v>
      </c>
      <c r="AK82" s="111">
        <v>0.61914351851851734</v>
      </c>
      <c r="AL82" s="111">
        <v>0.62075231481481363</v>
      </c>
      <c r="AM82" s="111">
        <v>0.62214120370370252</v>
      </c>
      <c r="AN82" s="111">
        <v>0.62370370370370254</v>
      </c>
      <c r="AO82" s="111">
        <v>0.62561342592592473</v>
      </c>
      <c r="AP82" s="111">
        <v>0.62719907407407283</v>
      </c>
      <c r="AQ82" s="111">
        <v>0.62855324074073948</v>
      </c>
      <c r="AR82" s="111">
        <v>0.63027777777777649</v>
      </c>
      <c r="AS82" s="111">
        <v>0.63166666666666538</v>
      </c>
      <c r="AT82" s="111">
        <v>0.63318287037036913</v>
      </c>
      <c r="AU82" s="111">
        <v>0.63479166666666542</v>
      </c>
      <c r="AV82" s="111">
        <v>0.63658564814814689</v>
      </c>
      <c r="AW82" s="111">
        <v>0.63834490740740613</v>
      </c>
      <c r="AX82" s="111">
        <v>0.64039351851851722</v>
      </c>
      <c r="AY82" s="111">
        <v>0.6431481481481468</v>
      </c>
      <c r="AZ82" s="111">
        <v>0.64493055555555423</v>
      </c>
      <c r="BA82" s="111">
        <v>0.64751157407407278</v>
      </c>
      <c r="BB82" s="1" t="s">
        <v>104</v>
      </c>
      <c r="BC82" s="1">
        <v>807</v>
      </c>
      <c r="BD82" s="111">
        <v>0.65167824074073943</v>
      </c>
      <c r="BE82" s="111">
        <v>0.65431712962962829</v>
      </c>
      <c r="BF82" s="111">
        <v>0.65608796296296168</v>
      </c>
      <c r="BG82" s="111">
        <v>0.65887731481481349</v>
      </c>
      <c r="BH82" s="111">
        <v>0.66109953703703572</v>
      </c>
      <c r="BI82" s="111">
        <v>0.66284722222222092</v>
      </c>
      <c r="BJ82" s="111">
        <v>0.66464120370370239</v>
      </c>
      <c r="BK82" s="111">
        <v>0.66620370370370241</v>
      </c>
      <c r="BL82" s="111">
        <v>0.66776620370370243</v>
      </c>
      <c r="BM82" s="111">
        <v>0.66901620370370241</v>
      </c>
      <c r="BN82" s="111">
        <v>0.67075231481481357</v>
      </c>
      <c r="BO82" s="111">
        <v>0.67212962962962841</v>
      </c>
      <c r="BP82" s="111">
        <v>0.67370370370370247</v>
      </c>
      <c r="BQ82" s="111">
        <v>0.67581018518518399</v>
      </c>
      <c r="BR82" s="111">
        <v>0.67733796296296178</v>
      </c>
      <c r="BS82" s="111">
        <v>0.67877314814814693</v>
      </c>
      <c r="BT82" s="111">
        <v>0.68043981481481364</v>
      </c>
      <c r="BU82" s="111">
        <v>0.682534722222221</v>
      </c>
      <c r="BV82" s="111">
        <v>0.68460648148148029</v>
      </c>
      <c r="BW82" s="111">
        <v>0.68682870370370253</v>
      </c>
      <c r="BX82" s="111">
        <v>0.68899305555555435</v>
      </c>
      <c r="BY82" s="111">
        <v>0.69168981481481362</v>
      </c>
      <c r="BZ82" s="111">
        <v>0.69344907407407286</v>
      </c>
      <c r="CA82" s="111">
        <v>0.6952083333333321</v>
      </c>
      <c r="CB82" s="111">
        <v>0.69708333333333206</v>
      </c>
      <c r="CC82" s="1" t="s">
        <v>114</v>
      </c>
    </row>
    <row r="83" spans="1:81" s="1" customFormat="1" ht="24" customHeight="1" x14ac:dyDescent="0.25">
      <c r="A83" s="332">
        <v>813</v>
      </c>
      <c r="B83" s="273"/>
      <c r="C83" s="272"/>
      <c r="D83" s="273">
        <v>0.60032407407407395</v>
      </c>
      <c r="E83" s="273">
        <v>0.60624999999999885</v>
      </c>
      <c r="F83" s="272">
        <v>27</v>
      </c>
      <c r="G83" s="331">
        <v>0.63758101851851723</v>
      </c>
      <c r="H83" s="272">
        <v>58</v>
      </c>
      <c r="I83" s="273">
        <v>0.64479166666666532</v>
      </c>
      <c r="J83" s="272">
        <v>58</v>
      </c>
      <c r="K83" s="273">
        <v>0.65190972222222088</v>
      </c>
      <c r="L83" s="272">
        <v>58</v>
      </c>
      <c r="M83" s="272" t="s">
        <v>104</v>
      </c>
      <c r="N83" s="332">
        <v>813</v>
      </c>
      <c r="O83" s="273">
        <v>0.65607638888888753</v>
      </c>
      <c r="P83" s="272">
        <v>58</v>
      </c>
      <c r="Q83" s="273">
        <v>0.66327546296296158</v>
      </c>
      <c r="R83" s="272">
        <v>58</v>
      </c>
      <c r="S83" s="331">
        <v>0.67060185185185051</v>
      </c>
      <c r="T83" s="272">
        <v>58</v>
      </c>
      <c r="U83" s="273">
        <v>0.70148148148148015</v>
      </c>
      <c r="V83" s="272">
        <v>58</v>
      </c>
      <c r="W83" s="273"/>
      <c r="X83" s="332">
        <v>813</v>
      </c>
      <c r="Y83" s="272" t="s">
        <v>115</v>
      </c>
      <c r="Z83" s="398"/>
      <c r="AB83" s="1">
        <v>813</v>
      </c>
      <c r="AC83" s="111">
        <v>0.60624999999999885</v>
      </c>
      <c r="AD83" s="111">
        <v>0.60815972222222103</v>
      </c>
      <c r="AE83" s="111">
        <v>0.61003472222222099</v>
      </c>
      <c r="AF83" s="111">
        <v>0.61180555555555438</v>
      </c>
      <c r="AG83" s="111">
        <v>0.61483796296296178</v>
      </c>
      <c r="AH83" s="111">
        <v>0.61710648148148028</v>
      </c>
      <c r="AI83" s="111">
        <v>0.61961805555555438</v>
      </c>
      <c r="AJ83" s="111">
        <v>0.62163194444444325</v>
      </c>
      <c r="AK83" s="111">
        <v>0.62354166666666544</v>
      </c>
      <c r="AL83" s="111">
        <v>0.62515046296296173</v>
      </c>
      <c r="AM83" s="111">
        <v>0.62653935185185061</v>
      </c>
      <c r="AN83" s="111">
        <v>0.62810185185185063</v>
      </c>
      <c r="AO83" s="111">
        <v>0.63001157407407282</v>
      </c>
      <c r="AP83" s="111">
        <v>0.63159722222222092</v>
      </c>
      <c r="AQ83" s="111">
        <v>0.63295138888888758</v>
      </c>
      <c r="AR83" s="111">
        <v>0.63467592592592459</v>
      </c>
      <c r="AS83" s="111">
        <v>0.63606481481481347</v>
      </c>
      <c r="AT83" s="111">
        <v>0.63758101851851723</v>
      </c>
      <c r="AU83" s="111">
        <v>0.63918981481481352</v>
      </c>
      <c r="AV83" s="111">
        <v>0.64098379629629498</v>
      </c>
      <c r="AW83" s="111">
        <v>0.64274305555555422</v>
      </c>
      <c r="AX83" s="111">
        <v>0.64479166666666532</v>
      </c>
      <c r="AY83" s="111">
        <v>0.6475462962962949</v>
      </c>
      <c r="AZ83" s="111">
        <v>0.64932870370370233</v>
      </c>
      <c r="BA83" s="111">
        <v>0.65190972222222088</v>
      </c>
      <c r="BB83" s="1" t="s">
        <v>104</v>
      </c>
      <c r="BC83" s="1">
        <v>813</v>
      </c>
      <c r="BD83" s="111">
        <v>0.65607638888888753</v>
      </c>
      <c r="BE83" s="111">
        <v>0.65871527777777639</v>
      </c>
      <c r="BF83" s="111">
        <v>0.66048611111110977</v>
      </c>
      <c r="BG83" s="111">
        <v>0.66327546296296158</v>
      </c>
      <c r="BH83" s="111">
        <v>0.66549768518518382</v>
      </c>
      <c r="BI83" s="111">
        <v>0.66724537037036902</v>
      </c>
      <c r="BJ83" s="111">
        <v>0.66903935185185048</v>
      </c>
      <c r="BK83" s="111">
        <v>0.67060185185185051</v>
      </c>
      <c r="BL83" s="111">
        <v>0.67216435185185053</v>
      </c>
      <c r="BM83" s="111">
        <v>0.6734143518518505</v>
      </c>
      <c r="BN83" s="111">
        <v>0.67515046296296166</v>
      </c>
      <c r="BO83" s="111">
        <v>0.67652777777777651</v>
      </c>
      <c r="BP83" s="111">
        <v>0.67810185185185057</v>
      </c>
      <c r="BQ83" s="111">
        <v>0.68020833333333208</v>
      </c>
      <c r="BR83" s="111">
        <v>0.68173611111110988</v>
      </c>
      <c r="BS83" s="111">
        <v>0.68317129629629503</v>
      </c>
      <c r="BT83" s="111">
        <v>0.68483796296296173</v>
      </c>
      <c r="BU83" s="111">
        <v>0.6869328703703691</v>
      </c>
      <c r="BV83" s="111">
        <v>0.68900462962962838</v>
      </c>
      <c r="BW83" s="111">
        <v>0.69122685185185062</v>
      </c>
      <c r="BX83" s="111">
        <v>0.69339120370370244</v>
      </c>
      <c r="BY83" s="111">
        <v>0.69608796296296171</v>
      </c>
      <c r="BZ83" s="111">
        <v>0.69784722222222095</v>
      </c>
      <c r="CA83" s="111">
        <v>0.69960648148148019</v>
      </c>
      <c r="CB83" s="111">
        <v>0.70148148148148015</v>
      </c>
      <c r="CC83" s="1" t="s">
        <v>115</v>
      </c>
    </row>
    <row r="84" spans="1:81" s="1" customFormat="1" ht="24" customHeight="1" x14ac:dyDescent="0.25">
      <c r="A84" s="332">
        <v>802</v>
      </c>
      <c r="B84" s="273"/>
      <c r="C84" s="272"/>
      <c r="D84" s="273">
        <v>0.60472222222222205</v>
      </c>
      <c r="E84" s="273">
        <v>0.61064814814814694</v>
      </c>
      <c r="F84" s="272">
        <v>29</v>
      </c>
      <c r="G84" s="331">
        <v>0.64197916666666532</v>
      </c>
      <c r="H84" s="272">
        <v>59</v>
      </c>
      <c r="I84" s="273">
        <v>0.64918981481481342</v>
      </c>
      <c r="J84" s="272">
        <v>59</v>
      </c>
      <c r="K84" s="273">
        <v>0.65630787037036897</v>
      </c>
      <c r="L84" s="272">
        <v>59</v>
      </c>
      <c r="M84" s="272" t="s">
        <v>104</v>
      </c>
      <c r="N84" s="332">
        <v>802</v>
      </c>
      <c r="O84" s="273">
        <v>0.66047453703703562</v>
      </c>
      <c r="P84" s="272">
        <v>59</v>
      </c>
      <c r="Q84" s="273">
        <v>0.66767361111110968</v>
      </c>
      <c r="R84" s="272">
        <v>59</v>
      </c>
      <c r="S84" s="331">
        <v>0.6749999999999986</v>
      </c>
      <c r="T84" s="272">
        <v>59</v>
      </c>
      <c r="U84" s="273">
        <v>0.70587962962962825</v>
      </c>
      <c r="V84" s="272">
        <v>59</v>
      </c>
      <c r="W84" s="273"/>
      <c r="X84" s="332">
        <v>802</v>
      </c>
      <c r="Y84" s="272" t="s">
        <v>114</v>
      </c>
      <c r="Z84" s="398"/>
      <c r="AB84" s="1">
        <v>802</v>
      </c>
      <c r="AC84" s="111">
        <v>0.61064814814814694</v>
      </c>
      <c r="AD84" s="111">
        <v>0.61255787037036913</v>
      </c>
      <c r="AE84" s="111">
        <v>0.61443287037036909</v>
      </c>
      <c r="AF84" s="111">
        <v>0.61620370370370248</v>
      </c>
      <c r="AG84" s="111">
        <v>0.61923611111110988</v>
      </c>
      <c r="AH84" s="111">
        <v>0.62150462962962838</v>
      </c>
      <c r="AI84" s="111">
        <v>0.62401620370370248</v>
      </c>
      <c r="AJ84" s="111">
        <v>0.62603009259259135</v>
      </c>
      <c r="AK84" s="111">
        <v>0.62793981481481354</v>
      </c>
      <c r="AL84" s="111">
        <v>0.62954861111110982</v>
      </c>
      <c r="AM84" s="111">
        <v>0.63093749999999871</v>
      </c>
      <c r="AN84" s="111">
        <v>0.63249999999999873</v>
      </c>
      <c r="AO84" s="111">
        <v>0.63440972222222092</v>
      </c>
      <c r="AP84" s="111">
        <v>0.63599537037036902</v>
      </c>
      <c r="AQ84" s="111">
        <v>0.63734953703703567</v>
      </c>
      <c r="AR84" s="111">
        <v>0.63907407407407268</v>
      </c>
      <c r="AS84" s="111">
        <v>0.64046296296296157</v>
      </c>
      <c r="AT84" s="111">
        <v>0.64197916666666532</v>
      </c>
      <c r="AU84" s="111">
        <v>0.64358796296296161</v>
      </c>
      <c r="AV84" s="111">
        <v>0.64538194444444308</v>
      </c>
      <c r="AW84" s="111">
        <v>0.64714120370370232</v>
      </c>
      <c r="AX84" s="111">
        <v>0.64918981481481342</v>
      </c>
      <c r="AY84" s="111">
        <v>0.65194444444444299</v>
      </c>
      <c r="AZ84" s="111">
        <v>0.65372685185185042</v>
      </c>
      <c r="BA84" s="111">
        <v>0.65630787037036897</v>
      </c>
      <c r="BB84" s="1" t="s">
        <v>104</v>
      </c>
      <c r="BC84" s="1">
        <v>802</v>
      </c>
      <c r="BD84" s="111">
        <v>0.66047453703703562</v>
      </c>
      <c r="BE84" s="111">
        <v>0.66311342592592448</v>
      </c>
      <c r="BF84" s="111">
        <v>0.66488425925925787</v>
      </c>
      <c r="BG84" s="111">
        <v>0.66767361111110968</v>
      </c>
      <c r="BH84" s="111">
        <v>0.66989583333333191</v>
      </c>
      <c r="BI84" s="111">
        <v>0.67164351851851711</v>
      </c>
      <c r="BJ84" s="111">
        <v>0.67343749999999858</v>
      </c>
      <c r="BK84" s="111">
        <v>0.6749999999999986</v>
      </c>
      <c r="BL84" s="111">
        <v>0.67656249999999862</v>
      </c>
      <c r="BM84" s="111">
        <v>0.6778124999999986</v>
      </c>
      <c r="BN84" s="111">
        <v>0.67954861111110976</v>
      </c>
      <c r="BO84" s="111">
        <v>0.6809259259259246</v>
      </c>
      <c r="BP84" s="111">
        <v>0.68249999999999866</v>
      </c>
      <c r="BQ84" s="111">
        <v>0.68460648148148018</v>
      </c>
      <c r="BR84" s="111">
        <v>0.68613425925925797</v>
      </c>
      <c r="BS84" s="111">
        <v>0.68756944444444312</v>
      </c>
      <c r="BT84" s="111">
        <v>0.68923611111110983</v>
      </c>
      <c r="BU84" s="111">
        <v>0.69133101851851719</v>
      </c>
      <c r="BV84" s="111">
        <v>0.69340277777777648</v>
      </c>
      <c r="BW84" s="111">
        <v>0.69562499999999872</v>
      </c>
      <c r="BX84" s="111">
        <v>0.69778935185185054</v>
      </c>
      <c r="BY84" s="111">
        <v>0.70048611111110981</v>
      </c>
      <c r="BZ84" s="111">
        <v>0.70224537037036905</v>
      </c>
      <c r="CA84" s="111">
        <v>0.70400462962962829</v>
      </c>
      <c r="CB84" s="111">
        <v>0.70587962962962825</v>
      </c>
      <c r="CC84" s="1" t="s">
        <v>114</v>
      </c>
    </row>
    <row r="85" spans="1:81" s="1" customFormat="1" ht="24" customHeight="1" x14ac:dyDescent="0.25">
      <c r="A85" s="332">
        <v>815</v>
      </c>
      <c r="B85" s="273"/>
      <c r="C85" s="272"/>
      <c r="D85" s="273">
        <v>0.60912037037037015</v>
      </c>
      <c r="E85" s="273">
        <v>0.61504629629629504</v>
      </c>
      <c r="F85" s="272">
        <v>32</v>
      </c>
      <c r="G85" s="331">
        <v>0.64637731481481342</v>
      </c>
      <c r="H85" s="356">
        <v>61</v>
      </c>
      <c r="I85" s="425">
        <v>0.65358796296296151</v>
      </c>
      <c r="J85" s="356">
        <v>61</v>
      </c>
      <c r="K85" s="425">
        <v>0.66070601851851707</v>
      </c>
      <c r="L85" s="356">
        <v>61</v>
      </c>
      <c r="M85" s="272" t="s">
        <v>104</v>
      </c>
      <c r="N85" s="332">
        <v>815</v>
      </c>
      <c r="O85" s="273">
        <v>0.66487268518518372</v>
      </c>
      <c r="P85" s="356">
        <v>61</v>
      </c>
      <c r="Q85" s="425">
        <v>0.67207175925925777</v>
      </c>
      <c r="R85" s="356">
        <v>61</v>
      </c>
      <c r="S85" s="331">
        <v>0.6793981481481467</v>
      </c>
      <c r="T85" s="272">
        <v>52</v>
      </c>
      <c r="U85" s="273">
        <v>0.71027777777777634</v>
      </c>
      <c r="V85" s="272">
        <v>52</v>
      </c>
      <c r="W85" s="273"/>
      <c r="X85" s="332">
        <v>815</v>
      </c>
      <c r="Y85" s="272" t="s">
        <v>115</v>
      </c>
      <c r="Z85" s="398"/>
      <c r="AB85" s="1">
        <v>815</v>
      </c>
      <c r="AC85" s="111">
        <v>0.61504629629629504</v>
      </c>
      <c r="AD85" s="111">
        <v>0.61695601851851722</v>
      </c>
      <c r="AE85" s="111">
        <v>0.61883101851851718</v>
      </c>
      <c r="AF85" s="111">
        <v>0.62060185185185057</v>
      </c>
      <c r="AG85" s="111">
        <v>0.62363425925925797</v>
      </c>
      <c r="AH85" s="111">
        <v>0.62590277777777648</v>
      </c>
      <c r="AI85" s="111">
        <v>0.62841435185185057</v>
      </c>
      <c r="AJ85" s="111">
        <v>0.63042824074073944</v>
      </c>
      <c r="AK85" s="111">
        <v>0.63233796296296163</v>
      </c>
      <c r="AL85" s="111">
        <v>0.63394675925925792</v>
      </c>
      <c r="AM85" s="111">
        <v>0.6353356481481468</v>
      </c>
      <c r="AN85" s="111">
        <v>0.63689814814814683</v>
      </c>
      <c r="AO85" s="111">
        <v>0.63880787037036901</v>
      </c>
      <c r="AP85" s="111">
        <v>0.64039351851851711</v>
      </c>
      <c r="AQ85" s="111">
        <v>0.64174768518518377</v>
      </c>
      <c r="AR85" s="111">
        <v>0.64347222222222078</v>
      </c>
      <c r="AS85" s="111">
        <v>0.64486111111110966</v>
      </c>
      <c r="AT85" s="111">
        <v>0.64637731481481342</v>
      </c>
      <c r="AU85" s="111">
        <v>0.64798611111110971</v>
      </c>
      <c r="AV85" s="111">
        <v>0.64978009259259117</v>
      </c>
      <c r="AW85" s="111">
        <v>0.65153935185185041</v>
      </c>
      <c r="AX85" s="111">
        <v>0.65358796296296151</v>
      </c>
      <c r="AY85" s="111">
        <v>0.65634259259259109</v>
      </c>
      <c r="AZ85" s="111">
        <v>0.65812499999999852</v>
      </c>
      <c r="BA85" s="111">
        <v>0.66070601851851707</v>
      </c>
      <c r="BB85" s="1" t="s">
        <v>104</v>
      </c>
      <c r="BC85" s="1">
        <v>815</v>
      </c>
      <c r="BD85" s="111">
        <v>0.66487268518518372</v>
      </c>
      <c r="BE85" s="111">
        <v>0.66751157407407258</v>
      </c>
      <c r="BF85" s="111">
        <v>0.66928240740740597</v>
      </c>
      <c r="BG85" s="111">
        <v>0.67207175925925777</v>
      </c>
      <c r="BH85" s="111">
        <v>0.67429398148148001</v>
      </c>
      <c r="BI85" s="111">
        <v>0.67604166666666521</v>
      </c>
      <c r="BJ85" s="111">
        <v>0.67783564814814667</v>
      </c>
      <c r="BK85" s="111">
        <v>0.6793981481481467</v>
      </c>
      <c r="BL85" s="111">
        <v>0.68096064814814672</v>
      </c>
      <c r="BM85" s="111">
        <v>0.68221064814814669</v>
      </c>
      <c r="BN85" s="111">
        <v>0.68394675925925785</v>
      </c>
      <c r="BO85" s="111">
        <v>0.6853240740740727</v>
      </c>
      <c r="BP85" s="111">
        <v>0.68689814814814676</v>
      </c>
      <c r="BQ85" s="111">
        <v>0.68900462962962827</v>
      </c>
      <c r="BR85" s="111">
        <v>0.69053240740740607</v>
      </c>
      <c r="BS85" s="111">
        <v>0.69196759259259122</v>
      </c>
      <c r="BT85" s="111">
        <v>0.69363425925925792</v>
      </c>
      <c r="BU85" s="111">
        <v>0.69572916666666529</v>
      </c>
      <c r="BV85" s="111">
        <v>0.69780092592592458</v>
      </c>
      <c r="BW85" s="111">
        <v>0.70002314814814681</v>
      </c>
      <c r="BX85" s="111">
        <v>0.70218749999999863</v>
      </c>
      <c r="BY85" s="111">
        <v>0.70488425925925791</v>
      </c>
      <c r="BZ85" s="111">
        <v>0.70664351851851714</v>
      </c>
      <c r="CA85" s="111">
        <v>0.70840277777777638</v>
      </c>
      <c r="CB85" s="111">
        <v>0.71027777777777634</v>
      </c>
      <c r="CC85" s="1" t="s">
        <v>115</v>
      </c>
    </row>
    <row r="86" spans="1:81" s="1" customFormat="1" ht="24" customHeight="1" x14ac:dyDescent="0.25">
      <c r="A86" s="332">
        <v>808</v>
      </c>
      <c r="B86" s="273"/>
      <c r="C86" s="272"/>
      <c r="D86" s="273">
        <v>0.61351851851851824</v>
      </c>
      <c r="E86" s="273">
        <v>0.61944444444444313</v>
      </c>
      <c r="F86" s="272">
        <v>36</v>
      </c>
      <c r="G86" s="331">
        <v>0.65077546296296152</v>
      </c>
      <c r="H86" s="356">
        <v>46</v>
      </c>
      <c r="I86" s="425">
        <v>0.65798611111110961</v>
      </c>
      <c r="J86" s="356">
        <v>46</v>
      </c>
      <c r="K86" s="425">
        <v>0.66510416666666516</v>
      </c>
      <c r="L86" s="356">
        <v>46</v>
      </c>
      <c r="M86" s="272" t="s">
        <v>104</v>
      </c>
      <c r="N86" s="332">
        <v>808</v>
      </c>
      <c r="O86" s="273">
        <v>0.66927083333333182</v>
      </c>
      <c r="P86" s="356">
        <v>46</v>
      </c>
      <c r="Q86" s="425">
        <v>0.67646990740740587</v>
      </c>
      <c r="R86" s="356">
        <v>46</v>
      </c>
      <c r="S86" s="331">
        <v>0.68379629629629479</v>
      </c>
      <c r="T86" s="272">
        <v>68</v>
      </c>
      <c r="U86" s="273">
        <v>0.71467592592592444</v>
      </c>
      <c r="V86" s="272">
        <v>68</v>
      </c>
      <c r="W86" s="273"/>
      <c r="X86" s="332">
        <v>808</v>
      </c>
      <c r="Y86" s="272" t="s">
        <v>114</v>
      </c>
      <c r="Z86" s="398"/>
      <c r="AB86" s="1">
        <v>808</v>
      </c>
      <c r="AC86" s="111">
        <v>0.61944444444444313</v>
      </c>
      <c r="AD86" s="111">
        <v>0.62135416666666532</v>
      </c>
      <c r="AE86" s="111">
        <v>0.62322916666666528</v>
      </c>
      <c r="AF86" s="111">
        <v>0.62499999999999867</v>
      </c>
      <c r="AG86" s="111">
        <v>0.62803240740740607</v>
      </c>
      <c r="AH86" s="111">
        <v>0.63030092592592457</v>
      </c>
      <c r="AI86" s="111">
        <v>0.63281249999999867</v>
      </c>
      <c r="AJ86" s="111">
        <v>0.63482638888888754</v>
      </c>
      <c r="AK86" s="111">
        <v>0.63673611111110973</v>
      </c>
      <c r="AL86" s="111">
        <v>0.63834490740740601</v>
      </c>
      <c r="AM86" s="111">
        <v>0.6397337962962949</v>
      </c>
      <c r="AN86" s="111">
        <v>0.64129629629629492</v>
      </c>
      <c r="AO86" s="111">
        <v>0.64320601851851711</v>
      </c>
      <c r="AP86" s="111">
        <v>0.64479166666666521</v>
      </c>
      <c r="AQ86" s="111">
        <v>0.64614583333333186</v>
      </c>
      <c r="AR86" s="111">
        <v>0.64787037037036888</v>
      </c>
      <c r="AS86" s="111">
        <v>0.64925925925925776</v>
      </c>
      <c r="AT86" s="111">
        <v>0.65077546296296152</v>
      </c>
      <c r="AU86" s="111">
        <v>0.6523842592592578</v>
      </c>
      <c r="AV86" s="111">
        <v>0.65417824074073927</v>
      </c>
      <c r="AW86" s="111">
        <v>0.65593749999999851</v>
      </c>
      <c r="AX86" s="111">
        <v>0.65798611111110961</v>
      </c>
      <c r="AY86" s="111">
        <v>0.66074074074073919</v>
      </c>
      <c r="AZ86" s="111">
        <v>0.66252314814814661</v>
      </c>
      <c r="BA86" s="111">
        <v>0.66510416666666516</v>
      </c>
      <c r="BB86" s="1" t="s">
        <v>104</v>
      </c>
      <c r="BC86" s="1">
        <v>808</v>
      </c>
      <c r="BD86" s="111">
        <v>0.66927083333333182</v>
      </c>
      <c r="BE86" s="111">
        <v>0.67190972222222067</v>
      </c>
      <c r="BF86" s="111">
        <v>0.67368055555555406</v>
      </c>
      <c r="BG86" s="111">
        <v>0.67646990740740587</v>
      </c>
      <c r="BH86" s="111">
        <v>0.6786921296296281</v>
      </c>
      <c r="BI86" s="111">
        <v>0.6804398148148133</v>
      </c>
      <c r="BJ86" s="111">
        <v>0.68223379629629477</v>
      </c>
      <c r="BK86" s="111">
        <v>0.68379629629629479</v>
      </c>
      <c r="BL86" s="111">
        <v>0.68535879629629481</v>
      </c>
      <c r="BM86" s="111">
        <v>0.68660879629629479</v>
      </c>
      <c r="BN86" s="111">
        <v>0.68834490740740595</v>
      </c>
      <c r="BO86" s="111">
        <v>0.68972222222222079</v>
      </c>
      <c r="BP86" s="111">
        <v>0.69129629629629485</v>
      </c>
      <c r="BQ86" s="111">
        <v>0.69340277777777637</v>
      </c>
      <c r="BR86" s="111">
        <v>0.69493055555555416</v>
      </c>
      <c r="BS86" s="111">
        <v>0.69636574074073931</v>
      </c>
      <c r="BT86" s="111">
        <v>0.69803240740740602</v>
      </c>
      <c r="BU86" s="111">
        <v>0.70012731481481338</v>
      </c>
      <c r="BV86" s="111">
        <v>0.70219907407407267</v>
      </c>
      <c r="BW86" s="111">
        <v>0.70442129629629491</v>
      </c>
      <c r="BX86" s="111">
        <v>0.70658564814814673</v>
      </c>
      <c r="BY86" s="111">
        <v>0.709282407407406</v>
      </c>
      <c r="BZ86" s="111">
        <v>0.71104166666666524</v>
      </c>
      <c r="CA86" s="111">
        <v>0.71280092592592448</v>
      </c>
      <c r="CB86" s="111">
        <v>0.71467592592592444</v>
      </c>
      <c r="CC86" s="1" t="s">
        <v>114</v>
      </c>
    </row>
    <row r="87" spans="1:81" s="1" customFormat="1" ht="24" customHeight="1" x14ac:dyDescent="0.25">
      <c r="A87" s="332">
        <v>818</v>
      </c>
      <c r="B87" s="273"/>
      <c r="C87" s="272"/>
      <c r="D87" s="273">
        <v>0.61791666666666634</v>
      </c>
      <c r="E87" s="273">
        <v>0.62384259259259123</v>
      </c>
      <c r="F87" s="272">
        <v>31</v>
      </c>
      <c r="G87" s="331">
        <v>0.65517361111110961</v>
      </c>
      <c r="H87" s="272">
        <v>31</v>
      </c>
      <c r="I87" s="273">
        <v>0.6623842592592577</v>
      </c>
      <c r="J87" s="272">
        <v>31</v>
      </c>
      <c r="K87" s="273">
        <v>0.66950231481481326</v>
      </c>
      <c r="L87" s="272">
        <v>31</v>
      </c>
      <c r="M87" s="272" t="s">
        <v>104</v>
      </c>
      <c r="N87" s="332">
        <v>818</v>
      </c>
      <c r="O87" s="273">
        <v>0.67366898148147991</v>
      </c>
      <c r="P87" s="272">
        <v>31</v>
      </c>
      <c r="Q87" s="273">
        <v>0.68086805555555396</v>
      </c>
      <c r="R87" s="272">
        <v>31</v>
      </c>
      <c r="S87" s="331">
        <v>0.68819444444444289</v>
      </c>
      <c r="T87" s="272">
        <v>51</v>
      </c>
      <c r="U87" s="273">
        <v>0.71907407407407253</v>
      </c>
      <c r="V87" s="272">
        <v>51</v>
      </c>
      <c r="W87" s="273"/>
      <c r="X87" s="332">
        <v>818</v>
      </c>
      <c r="Y87" s="272" t="s">
        <v>115</v>
      </c>
      <c r="Z87" s="398"/>
      <c r="AB87" s="1">
        <v>818</v>
      </c>
      <c r="AC87" s="111">
        <v>0.62384259259259123</v>
      </c>
      <c r="AD87" s="111">
        <v>0.62575231481481342</v>
      </c>
      <c r="AE87" s="111">
        <v>0.62762731481481338</v>
      </c>
      <c r="AF87" s="111">
        <v>0.62939814814814676</v>
      </c>
      <c r="AG87" s="111">
        <v>0.63243055555555416</v>
      </c>
      <c r="AH87" s="111">
        <v>0.63469907407407267</v>
      </c>
      <c r="AI87" s="111">
        <v>0.63721064814814676</v>
      </c>
      <c r="AJ87" s="111">
        <v>0.63922453703703563</v>
      </c>
      <c r="AK87" s="111">
        <v>0.64113425925925782</v>
      </c>
      <c r="AL87" s="111">
        <v>0.64274305555555411</v>
      </c>
      <c r="AM87" s="111">
        <v>0.64413194444444299</v>
      </c>
      <c r="AN87" s="111">
        <v>0.64569444444444302</v>
      </c>
      <c r="AO87" s="111">
        <v>0.6476041666666652</v>
      </c>
      <c r="AP87" s="111">
        <v>0.6491898148148133</v>
      </c>
      <c r="AQ87" s="111">
        <v>0.65054398148147996</v>
      </c>
      <c r="AR87" s="111">
        <v>0.65226851851851697</v>
      </c>
      <c r="AS87" s="111">
        <v>0.65365740740740585</v>
      </c>
      <c r="AT87" s="111">
        <v>0.65517361111110961</v>
      </c>
      <c r="AU87" s="111">
        <v>0.6567824074074059</v>
      </c>
      <c r="AV87" s="111">
        <v>0.65857638888888737</v>
      </c>
      <c r="AW87" s="111">
        <v>0.6603356481481466</v>
      </c>
      <c r="AX87" s="111">
        <v>0.6623842592592577</v>
      </c>
      <c r="AY87" s="111">
        <v>0.66513888888888728</v>
      </c>
      <c r="AZ87" s="111">
        <v>0.66692129629629471</v>
      </c>
      <c r="BA87" s="111">
        <v>0.66950231481481326</v>
      </c>
      <c r="BB87" s="1" t="s">
        <v>104</v>
      </c>
      <c r="BC87" s="1">
        <v>818</v>
      </c>
      <c r="BD87" s="111">
        <v>0.67366898148147991</v>
      </c>
      <c r="BE87" s="111">
        <v>0.67630787037036877</v>
      </c>
      <c r="BF87" s="111">
        <v>0.67807870370370216</v>
      </c>
      <c r="BG87" s="111">
        <v>0.68086805555555396</v>
      </c>
      <c r="BH87" s="111">
        <v>0.6830902777777762</v>
      </c>
      <c r="BI87" s="111">
        <v>0.6848379629629614</v>
      </c>
      <c r="BJ87" s="111">
        <v>0.68663194444444287</v>
      </c>
      <c r="BK87" s="111">
        <v>0.68819444444444289</v>
      </c>
      <c r="BL87" s="111">
        <v>0.68975694444444291</v>
      </c>
      <c r="BM87" s="111">
        <v>0.69100694444444288</v>
      </c>
      <c r="BN87" s="111">
        <v>0.69274305555555404</v>
      </c>
      <c r="BO87" s="111">
        <v>0.69412037037036889</v>
      </c>
      <c r="BP87" s="111">
        <v>0.69569444444444295</v>
      </c>
      <c r="BQ87" s="111">
        <v>0.69780092592592446</v>
      </c>
      <c r="BR87" s="111">
        <v>0.69932870370370226</v>
      </c>
      <c r="BS87" s="111">
        <v>0.70076388888888741</v>
      </c>
      <c r="BT87" s="111">
        <v>0.70243055555555411</v>
      </c>
      <c r="BU87" s="111">
        <v>0.70452546296296148</v>
      </c>
      <c r="BV87" s="111">
        <v>0.70659722222222077</v>
      </c>
      <c r="BW87" s="111">
        <v>0.708819444444443</v>
      </c>
      <c r="BX87" s="111">
        <v>0.71098379629629482</v>
      </c>
      <c r="BY87" s="111">
        <v>0.7136805555555541</v>
      </c>
      <c r="BZ87" s="111">
        <v>0.71543981481481334</v>
      </c>
      <c r="CA87" s="111">
        <v>0.71719907407407257</v>
      </c>
      <c r="CB87" s="111">
        <v>0.71907407407407253</v>
      </c>
      <c r="CC87" s="1" t="s">
        <v>115</v>
      </c>
    </row>
    <row r="88" spans="1:81" s="1" customFormat="1" ht="24" customHeight="1" x14ac:dyDescent="0.25">
      <c r="A88" s="332">
        <v>811</v>
      </c>
      <c r="B88" s="273"/>
      <c r="C88" s="272"/>
      <c r="D88" s="273">
        <v>0.62231481481481443</v>
      </c>
      <c r="E88" s="273">
        <v>0.62824074074073932</v>
      </c>
      <c r="F88" s="272">
        <v>41</v>
      </c>
      <c r="G88" s="331">
        <v>0.65957175925925771</v>
      </c>
      <c r="H88" s="272">
        <v>41</v>
      </c>
      <c r="I88" s="273">
        <v>0.6667824074074058</v>
      </c>
      <c r="J88" s="272">
        <v>41</v>
      </c>
      <c r="K88" s="273">
        <v>0.67390046296296136</v>
      </c>
      <c r="L88" s="272">
        <v>41</v>
      </c>
      <c r="M88" s="272" t="s">
        <v>104</v>
      </c>
      <c r="N88" s="332">
        <v>811</v>
      </c>
      <c r="O88" s="273">
        <v>0.67806712962962801</v>
      </c>
      <c r="P88" s="272">
        <v>41</v>
      </c>
      <c r="Q88" s="273">
        <v>0.68526620370370206</v>
      </c>
      <c r="R88" s="272">
        <v>41</v>
      </c>
      <c r="S88" s="331">
        <v>0.69259259259259098</v>
      </c>
      <c r="T88" s="272">
        <v>48</v>
      </c>
      <c r="U88" s="273">
        <v>0.72347222222222063</v>
      </c>
      <c r="V88" s="272">
        <v>48</v>
      </c>
      <c r="W88" s="273"/>
      <c r="X88" s="332">
        <v>811</v>
      </c>
      <c r="Y88" s="272" t="s">
        <v>114</v>
      </c>
      <c r="Z88" s="398"/>
      <c r="AB88" s="1">
        <v>811</v>
      </c>
      <c r="AC88" s="111">
        <v>0.62824074074073932</v>
      </c>
      <c r="AD88" s="111">
        <v>0.63015046296296151</v>
      </c>
      <c r="AE88" s="111">
        <v>0.63202546296296147</v>
      </c>
      <c r="AF88" s="111">
        <v>0.63379629629629486</v>
      </c>
      <c r="AG88" s="111">
        <v>0.63682870370370226</v>
      </c>
      <c r="AH88" s="111">
        <v>0.63909722222222076</v>
      </c>
      <c r="AI88" s="111">
        <v>0.64160879629629486</v>
      </c>
      <c r="AJ88" s="111">
        <v>0.64362268518518373</v>
      </c>
      <c r="AK88" s="111">
        <v>0.64553240740740592</v>
      </c>
      <c r="AL88" s="111">
        <v>0.64714120370370221</v>
      </c>
      <c r="AM88" s="111">
        <v>0.64853009259259109</v>
      </c>
      <c r="AN88" s="111">
        <v>0.65009259259259111</v>
      </c>
      <c r="AO88" s="111">
        <v>0.6520023148148133</v>
      </c>
      <c r="AP88" s="111">
        <v>0.6535879629629614</v>
      </c>
      <c r="AQ88" s="111">
        <v>0.65494212962962806</v>
      </c>
      <c r="AR88" s="111">
        <v>0.65666666666666507</v>
      </c>
      <c r="AS88" s="111">
        <v>0.65805555555555395</v>
      </c>
      <c r="AT88" s="111">
        <v>0.65957175925925771</v>
      </c>
      <c r="AU88" s="111">
        <v>0.66118055555555399</v>
      </c>
      <c r="AV88" s="111">
        <v>0.66297453703703546</v>
      </c>
      <c r="AW88" s="111">
        <v>0.6647337962962947</v>
      </c>
      <c r="AX88" s="111">
        <v>0.6667824074074058</v>
      </c>
      <c r="AY88" s="111">
        <v>0.66953703703703538</v>
      </c>
      <c r="AZ88" s="111">
        <v>0.6713194444444428</v>
      </c>
      <c r="BA88" s="111">
        <v>0.67390046296296136</v>
      </c>
      <c r="BB88" s="1" t="s">
        <v>104</v>
      </c>
      <c r="BC88" s="1">
        <v>811</v>
      </c>
      <c r="BD88" s="111">
        <v>0.67806712962962801</v>
      </c>
      <c r="BE88" s="111">
        <v>0.68070601851851686</v>
      </c>
      <c r="BF88" s="111">
        <v>0.68247685185185025</v>
      </c>
      <c r="BG88" s="111">
        <v>0.68526620370370206</v>
      </c>
      <c r="BH88" s="111">
        <v>0.6874884259259243</v>
      </c>
      <c r="BI88" s="111">
        <v>0.6892361111111095</v>
      </c>
      <c r="BJ88" s="111">
        <v>0.69103009259259096</v>
      </c>
      <c r="BK88" s="111">
        <v>0.69259259259259098</v>
      </c>
      <c r="BL88" s="111">
        <v>0.69415509259259101</v>
      </c>
      <c r="BM88" s="111">
        <v>0.69540509259259098</v>
      </c>
      <c r="BN88" s="111">
        <v>0.69714120370370214</v>
      </c>
      <c r="BO88" s="111">
        <v>0.69851851851851698</v>
      </c>
      <c r="BP88" s="111">
        <v>0.70009259259259105</v>
      </c>
      <c r="BQ88" s="111">
        <v>0.70219907407407256</v>
      </c>
      <c r="BR88" s="111">
        <v>0.70372685185185035</v>
      </c>
      <c r="BS88" s="111">
        <v>0.70516203703703551</v>
      </c>
      <c r="BT88" s="111">
        <v>0.70682870370370221</v>
      </c>
      <c r="BU88" s="111">
        <v>0.70892361111110958</v>
      </c>
      <c r="BV88" s="111">
        <v>0.71099537037036886</v>
      </c>
      <c r="BW88" s="111">
        <v>0.7132175925925911</v>
      </c>
      <c r="BX88" s="111">
        <v>0.71538194444444292</v>
      </c>
      <c r="BY88" s="111">
        <v>0.71807870370370219</v>
      </c>
      <c r="BZ88" s="111">
        <v>0.71983796296296143</v>
      </c>
      <c r="CA88" s="111">
        <v>0.72159722222222067</v>
      </c>
      <c r="CB88" s="111">
        <v>0.72347222222222063</v>
      </c>
      <c r="CC88" s="1" t="s">
        <v>114</v>
      </c>
    </row>
    <row r="89" spans="1:81" s="1" customFormat="1" ht="24" customHeight="1" x14ac:dyDescent="0.25">
      <c r="A89" s="332">
        <v>819</v>
      </c>
      <c r="B89" s="273"/>
      <c r="C89" s="272"/>
      <c r="D89" s="273">
        <v>0.62671296296296253</v>
      </c>
      <c r="E89" s="273">
        <v>0.63263888888888742</v>
      </c>
      <c r="F89" s="272">
        <v>39</v>
      </c>
      <c r="G89" s="331">
        <v>0.6639699074074058</v>
      </c>
      <c r="H89" s="272">
        <v>39</v>
      </c>
      <c r="I89" s="273">
        <v>0.67118055555555389</v>
      </c>
      <c r="J89" s="272">
        <v>39</v>
      </c>
      <c r="K89" s="273">
        <v>0.67829861111110945</v>
      </c>
      <c r="L89" s="272">
        <v>39</v>
      </c>
      <c r="M89" s="272" t="s">
        <v>104</v>
      </c>
      <c r="N89" s="332">
        <v>819</v>
      </c>
      <c r="O89" s="273">
        <v>0.6824652777777761</v>
      </c>
      <c r="P89" s="272">
        <v>39</v>
      </c>
      <c r="Q89" s="273">
        <v>0.68966435185185015</v>
      </c>
      <c r="R89" s="272">
        <v>39</v>
      </c>
      <c r="S89" s="331">
        <v>0.69699074074073908</v>
      </c>
      <c r="T89" s="272">
        <v>50</v>
      </c>
      <c r="U89" s="273">
        <v>0.72787037037036872</v>
      </c>
      <c r="V89" s="272">
        <v>50</v>
      </c>
      <c r="W89" s="273"/>
      <c r="X89" s="332">
        <v>819</v>
      </c>
      <c r="Y89" s="272" t="s">
        <v>115</v>
      </c>
      <c r="Z89" s="398"/>
      <c r="AB89" s="1">
        <v>819</v>
      </c>
      <c r="AC89" s="111">
        <v>0.63263888888888742</v>
      </c>
      <c r="AD89" s="111">
        <v>0.63454861111110961</v>
      </c>
      <c r="AE89" s="111">
        <v>0.63642361111110957</v>
      </c>
      <c r="AF89" s="111">
        <v>0.63819444444444295</v>
      </c>
      <c r="AG89" s="111">
        <v>0.64122685185185035</v>
      </c>
      <c r="AH89" s="111">
        <v>0.64349537037036886</v>
      </c>
      <c r="AI89" s="111">
        <v>0.64600694444444295</v>
      </c>
      <c r="AJ89" s="111">
        <v>0.64802083333333182</v>
      </c>
      <c r="AK89" s="111">
        <v>0.64993055555555401</v>
      </c>
      <c r="AL89" s="111">
        <v>0.6515393518518503</v>
      </c>
      <c r="AM89" s="111">
        <v>0.65292824074073919</v>
      </c>
      <c r="AN89" s="111">
        <v>0.65449074074073921</v>
      </c>
      <c r="AO89" s="111">
        <v>0.6564004629629614</v>
      </c>
      <c r="AP89" s="111">
        <v>0.6579861111111095</v>
      </c>
      <c r="AQ89" s="111">
        <v>0.65934027777777615</v>
      </c>
      <c r="AR89" s="111">
        <v>0.66106481481481316</v>
      </c>
      <c r="AS89" s="111">
        <v>0.66245370370370205</v>
      </c>
      <c r="AT89" s="111">
        <v>0.6639699074074058</v>
      </c>
      <c r="AU89" s="111">
        <v>0.66557870370370209</v>
      </c>
      <c r="AV89" s="111">
        <v>0.66737268518518356</v>
      </c>
      <c r="AW89" s="111">
        <v>0.66913194444444279</v>
      </c>
      <c r="AX89" s="111">
        <v>0.67118055555555389</v>
      </c>
      <c r="AY89" s="111">
        <v>0.67393518518518347</v>
      </c>
      <c r="AZ89" s="111">
        <v>0.6757175925925909</v>
      </c>
      <c r="BA89" s="111">
        <v>0.67829861111110945</v>
      </c>
      <c r="BB89" s="1" t="s">
        <v>104</v>
      </c>
      <c r="BC89" s="1">
        <v>819</v>
      </c>
      <c r="BD89" s="111">
        <v>0.6824652777777761</v>
      </c>
      <c r="BE89" s="111">
        <v>0.68510416666666496</v>
      </c>
      <c r="BF89" s="111">
        <v>0.68687499999999835</v>
      </c>
      <c r="BG89" s="111">
        <v>0.68966435185185015</v>
      </c>
      <c r="BH89" s="111">
        <v>0.69188657407407239</v>
      </c>
      <c r="BI89" s="111">
        <v>0.69363425925925759</v>
      </c>
      <c r="BJ89" s="111">
        <v>0.69542824074073906</v>
      </c>
      <c r="BK89" s="111">
        <v>0.69699074074073908</v>
      </c>
      <c r="BL89" s="111">
        <v>0.6985532407407391</v>
      </c>
      <c r="BM89" s="111">
        <v>0.69980324074073907</v>
      </c>
      <c r="BN89" s="111">
        <v>0.70153935185185023</v>
      </c>
      <c r="BO89" s="111">
        <v>0.70291666666666508</v>
      </c>
      <c r="BP89" s="111">
        <v>0.70449074074073914</v>
      </c>
      <c r="BQ89" s="111">
        <v>0.70659722222222066</v>
      </c>
      <c r="BR89" s="111">
        <v>0.70812499999999845</v>
      </c>
      <c r="BS89" s="111">
        <v>0.7095601851851836</v>
      </c>
      <c r="BT89" s="111">
        <v>0.71122685185185031</v>
      </c>
      <c r="BU89" s="111">
        <v>0.71332175925925767</v>
      </c>
      <c r="BV89" s="111">
        <v>0.71539351851851696</v>
      </c>
      <c r="BW89" s="111">
        <v>0.71761574074073919</v>
      </c>
      <c r="BX89" s="111">
        <v>0.71978009259259101</v>
      </c>
      <c r="BY89" s="111">
        <v>0.72247685185185029</v>
      </c>
      <c r="BZ89" s="111">
        <v>0.72423611111110953</v>
      </c>
      <c r="CA89" s="111">
        <v>0.72599537037036876</v>
      </c>
      <c r="CB89" s="111">
        <v>0.72787037037036872</v>
      </c>
      <c r="CC89" s="1" t="s">
        <v>115</v>
      </c>
    </row>
    <row r="90" spans="1:81" s="1" customFormat="1" ht="24" customHeight="1" x14ac:dyDescent="0.25">
      <c r="A90" s="332">
        <v>809</v>
      </c>
      <c r="B90" s="273"/>
      <c r="C90" s="272"/>
      <c r="D90" s="273">
        <v>0.63111111111111062</v>
      </c>
      <c r="E90" s="273">
        <v>0.63703703703703551</v>
      </c>
      <c r="F90" s="272">
        <v>34</v>
      </c>
      <c r="G90" s="331">
        <v>0.6683680555555539</v>
      </c>
      <c r="H90" s="272">
        <v>34</v>
      </c>
      <c r="I90" s="273">
        <v>0.67557870370370199</v>
      </c>
      <c r="J90" s="272">
        <v>34</v>
      </c>
      <c r="K90" s="273">
        <v>0.68269675925925755</v>
      </c>
      <c r="L90" s="272">
        <v>34</v>
      </c>
      <c r="M90" s="272" t="s">
        <v>104</v>
      </c>
      <c r="N90" s="332">
        <v>809</v>
      </c>
      <c r="O90" s="273">
        <v>0.6868634259259242</v>
      </c>
      <c r="P90" s="272">
        <v>34</v>
      </c>
      <c r="Q90" s="273">
        <v>0.69406249999999825</v>
      </c>
      <c r="R90" s="272">
        <v>34</v>
      </c>
      <c r="S90" s="331">
        <v>0.70138888888888717</v>
      </c>
      <c r="T90" s="272">
        <v>72</v>
      </c>
      <c r="U90" s="273">
        <v>0.73226851851851682</v>
      </c>
      <c r="V90" s="272">
        <v>72</v>
      </c>
      <c r="W90" s="273"/>
      <c r="X90" s="332">
        <v>809</v>
      </c>
      <c r="Y90" s="272" t="s">
        <v>114</v>
      </c>
      <c r="Z90" s="398"/>
      <c r="AB90" s="1">
        <v>809</v>
      </c>
      <c r="AC90" s="111">
        <v>0.63703703703703551</v>
      </c>
      <c r="AD90" s="111">
        <v>0.6389467592592577</v>
      </c>
      <c r="AE90" s="111">
        <v>0.64082175925925766</v>
      </c>
      <c r="AF90" s="111">
        <v>0.64259259259259105</v>
      </c>
      <c r="AG90" s="111">
        <v>0.64562499999999845</v>
      </c>
      <c r="AH90" s="111">
        <v>0.64789351851851695</v>
      </c>
      <c r="AI90" s="111">
        <v>0.65040509259259105</v>
      </c>
      <c r="AJ90" s="111">
        <v>0.65241898148147992</v>
      </c>
      <c r="AK90" s="111">
        <v>0.65432870370370211</v>
      </c>
      <c r="AL90" s="111">
        <v>0.6559374999999984</v>
      </c>
      <c r="AM90" s="111">
        <v>0.65732638888888728</v>
      </c>
      <c r="AN90" s="111">
        <v>0.6588888888888873</v>
      </c>
      <c r="AO90" s="111">
        <v>0.66079861111110949</v>
      </c>
      <c r="AP90" s="111">
        <v>0.66238425925925759</v>
      </c>
      <c r="AQ90" s="111">
        <v>0.66373842592592425</v>
      </c>
      <c r="AR90" s="111">
        <v>0.66546296296296126</v>
      </c>
      <c r="AS90" s="111">
        <v>0.66685185185185014</v>
      </c>
      <c r="AT90" s="111">
        <v>0.6683680555555539</v>
      </c>
      <c r="AU90" s="111">
        <v>0.66997685185185019</v>
      </c>
      <c r="AV90" s="111">
        <v>0.67177083333333165</v>
      </c>
      <c r="AW90" s="111">
        <v>0.67353009259259089</v>
      </c>
      <c r="AX90" s="111">
        <v>0.67557870370370199</v>
      </c>
      <c r="AY90" s="111">
        <v>0.67833333333333157</v>
      </c>
      <c r="AZ90" s="111">
        <v>0.68011574074073899</v>
      </c>
      <c r="BA90" s="111">
        <v>0.68269675925925755</v>
      </c>
      <c r="BB90" s="1" t="s">
        <v>104</v>
      </c>
      <c r="BC90" s="1">
        <v>809</v>
      </c>
      <c r="BD90" s="111">
        <v>0.6868634259259242</v>
      </c>
      <c r="BE90" s="111">
        <v>0.68950231481481306</v>
      </c>
      <c r="BF90" s="111">
        <v>0.69127314814814644</v>
      </c>
      <c r="BG90" s="111">
        <v>0.69406249999999825</v>
      </c>
      <c r="BH90" s="111">
        <v>0.69628472222222049</v>
      </c>
      <c r="BI90" s="111">
        <v>0.69803240740740569</v>
      </c>
      <c r="BJ90" s="111">
        <v>0.69982638888888715</v>
      </c>
      <c r="BK90" s="111">
        <v>0.70138888888888717</v>
      </c>
      <c r="BL90" s="111">
        <v>0.7029513888888872</v>
      </c>
      <c r="BM90" s="111">
        <v>0.70420138888888717</v>
      </c>
      <c r="BN90" s="111">
        <v>0.70593749999999833</v>
      </c>
      <c r="BO90" s="111">
        <v>0.70731481481481318</v>
      </c>
      <c r="BP90" s="111">
        <v>0.70888888888888724</v>
      </c>
      <c r="BQ90" s="111">
        <v>0.71099537037036875</v>
      </c>
      <c r="BR90" s="111">
        <v>0.71252314814814655</v>
      </c>
      <c r="BS90" s="111">
        <v>0.7139583333333317</v>
      </c>
      <c r="BT90" s="111">
        <v>0.7156249999999984</v>
      </c>
      <c r="BU90" s="111">
        <v>0.71771990740740577</v>
      </c>
      <c r="BV90" s="111">
        <v>0.71979166666666505</v>
      </c>
      <c r="BW90" s="111">
        <v>0.72201388888888729</v>
      </c>
      <c r="BX90" s="111">
        <v>0.72417824074073911</v>
      </c>
      <c r="BY90" s="111">
        <v>0.72687499999999838</v>
      </c>
      <c r="BZ90" s="111">
        <v>0.72863425925925762</v>
      </c>
      <c r="CA90" s="111">
        <v>0.73039351851851686</v>
      </c>
      <c r="CB90" s="111">
        <v>0.73226851851851682</v>
      </c>
      <c r="CC90" s="1" t="s">
        <v>114</v>
      </c>
    </row>
    <row r="91" spans="1:81" s="1" customFormat="1" ht="24" customHeight="1" x14ac:dyDescent="0.25">
      <c r="A91" s="332">
        <v>820</v>
      </c>
      <c r="B91" s="273"/>
      <c r="C91" s="272"/>
      <c r="D91" s="273">
        <v>0.63550925925925872</v>
      </c>
      <c r="E91" s="273">
        <v>0.64143518518518361</v>
      </c>
      <c r="F91" s="272">
        <v>48</v>
      </c>
      <c r="G91" s="331">
        <v>0.67276620370370199</v>
      </c>
      <c r="H91" s="272">
        <v>36</v>
      </c>
      <c r="I91" s="273">
        <v>0.67997685185185008</v>
      </c>
      <c r="J91" s="272">
        <v>36</v>
      </c>
      <c r="K91" s="273">
        <v>0.68709490740740564</v>
      </c>
      <c r="L91" s="272">
        <v>36</v>
      </c>
      <c r="M91" s="272" t="s">
        <v>104</v>
      </c>
      <c r="N91" s="332">
        <v>820</v>
      </c>
      <c r="O91" s="273">
        <v>0.69126157407407229</v>
      </c>
      <c r="P91" s="272">
        <v>36</v>
      </c>
      <c r="Q91" s="273">
        <v>0.69846064814814635</v>
      </c>
      <c r="R91" s="272">
        <v>36</v>
      </c>
      <c r="S91" s="331">
        <v>0.70578703703703527</v>
      </c>
      <c r="T91" s="356">
        <v>73</v>
      </c>
      <c r="U91" s="273">
        <v>0.73666666666666492</v>
      </c>
      <c r="V91" s="356">
        <v>73</v>
      </c>
      <c r="W91" s="273"/>
      <c r="X91" s="332">
        <v>820</v>
      </c>
      <c r="Y91" s="272" t="s">
        <v>115</v>
      </c>
      <c r="Z91" s="398"/>
      <c r="AB91" s="1">
        <v>820</v>
      </c>
      <c r="AC91" s="111">
        <v>0.64143518518518361</v>
      </c>
      <c r="AD91" s="111">
        <v>0.6433449074074058</v>
      </c>
      <c r="AE91" s="111">
        <v>0.64521990740740576</v>
      </c>
      <c r="AF91" s="111">
        <v>0.64699074074073915</v>
      </c>
      <c r="AG91" s="111">
        <v>0.65002314814814655</v>
      </c>
      <c r="AH91" s="111">
        <v>0.65229166666666505</v>
      </c>
      <c r="AI91" s="111">
        <v>0.65480324074073915</v>
      </c>
      <c r="AJ91" s="111">
        <v>0.65681712962962802</v>
      </c>
      <c r="AK91" s="111">
        <v>0.6587268518518502</v>
      </c>
      <c r="AL91" s="111">
        <v>0.66033564814814649</v>
      </c>
      <c r="AM91" s="111">
        <v>0.66172453703703538</v>
      </c>
      <c r="AN91" s="111">
        <v>0.6632870370370354</v>
      </c>
      <c r="AO91" s="111">
        <v>0.66519675925925759</v>
      </c>
      <c r="AP91" s="111">
        <v>0.66678240740740569</v>
      </c>
      <c r="AQ91" s="111">
        <v>0.66813657407407234</v>
      </c>
      <c r="AR91" s="111">
        <v>0.66986111111110935</v>
      </c>
      <c r="AS91" s="111">
        <v>0.67124999999999824</v>
      </c>
      <c r="AT91" s="111">
        <v>0.67276620370370199</v>
      </c>
      <c r="AU91" s="111">
        <v>0.67437499999999828</v>
      </c>
      <c r="AV91" s="111">
        <v>0.67616898148147975</v>
      </c>
      <c r="AW91" s="111">
        <v>0.67792824074073899</v>
      </c>
      <c r="AX91" s="111">
        <v>0.67997685185185008</v>
      </c>
      <c r="AY91" s="111">
        <v>0.68273148148147966</v>
      </c>
      <c r="AZ91" s="111">
        <v>0.68451388888888709</v>
      </c>
      <c r="BA91" s="111">
        <v>0.68709490740740564</v>
      </c>
      <c r="BB91" s="1" t="s">
        <v>104</v>
      </c>
      <c r="BC91" s="1">
        <v>820</v>
      </c>
      <c r="BD91" s="111">
        <v>0.69126157407407229</v>
      </c>
      <c r="BE91" s="111">
        <v>0.69390046296296115</v>
      </c>
      <c r="BF91" s="111">
        <v>0.69567129629629454</v>
      </c>
      <c r="BG91" s="111">
        <v>0.69846064814814635</v>
      </c>
      <c r="BH91" s="111">
        <v>0.70068287037036858</v>
      </c>
      <c r="BI91" s="111">
        <v>0.70243055555555378</v>
      </c>
      <c r="BJ91" s="111">
        <v>0.70422453703703525</v>
      </c>
      <c r="BK91" s="111">
        <v>0.70578703703703527</v>
      </c>
      <c r="BL91" s="111">
        <v>0.70734953703703529</v>
      </c>
      <c r="BM91" s="111">
        <v>0.70859953703703527</v>
      </c>
      <c r="BN91" s="111">
        <v>0.71033564814814643</v>
      </c>
      <c r="BO91" s="111">
        <v>0.71171296296296127</v>
      </c>
      <c r="BP91" s="111">
        <v>0.71328703703703533</v>
      </c>
      <c r="BQ91" s="111">
        <v>0.71539351851851685</v>
      </c>
      <c r="BR91" s="111">
        <v>0.71692129629629464</v>
      </c>
      <c r="BS91" s="111">
        <v>0.71835648148147979</v>
      </c>
      <c r="BT91" s="111">
        <v>0.7200231481481465</v>
      </c>
      <c r="BU91" s="111">
        <v>0.72211805555555386</v>
      </c>
      <c r="BV91" s="111">
        <v>0.72418981481481315</v>
      </c>
      <c r="BW91" s="111">
        <v>0.72641203703703539</v>
      </c>
      <c r="BX91" s="111">
        <v>0.72857638888888721</v>
      </c>
      <c r="BY91" s="111">
        <v>0.73127314814814648</v>
      </c>
      <c r="BZ91" s="111">
        <v>0.73303240740740572</v>
      </c>
      <c r="CA91" s="111">
        <v>0.73479166666666496</v>
      </c>
      <c r="CB91" s="111">
        <v>0.73666666666666492</v>
      </c>
      <c r="CC91" s="1" t="s">
        <v>115</v>
      </c>
    </row>
    <row r="92" spans="1:81" s="1" customFormat="1" ht="24" customHeight="1" x14ac:dyDescent="0.25">
      <c r="A92" s="332">
        <v>814</v>
      </c>
      <c r="B92" s="273"/>
      <c r="C92" s="272"/>
      <c r="D92" s="273">
        <v>0.63990740740740681</v>
      </c>
      <c r="E92" s="273">
        <v>0.64583333333333171</v>
      </c>
      <c r="F92" s="272">
        <v>50</v>
      </c>
      <c r="G92" s="331">
        <v>0.67716435185185009</v>
      </c>
      <c r="H92" s="272">
        <v>37</v>
      </c>
      <c r="I92" s="273">
        <v>0.68437499999999818</v>
      </c>
      <c r="J92" s="272">
        <v>37</v>
      </c>
      <c r="K92" s="273">
        <v>0.69149305555555374</v>
      </c>
      <c r="L92" s="272">
        <v>37</v>
      </c>
      <c r="M92" s="272" t="s">
        <v>104</v>
      </c>
      <c r="N92" s="332">
        <v>814</v>
      </c>
      <c r="O92" s="273">
        <v>0.69565972222222039</v>
      </c>
      <c r="P92" s="272">
        <v>37</v>
      </c>
      <c r="Q92" s="273">
        <v>0.70285879629629444</v>
      </c>
      <c r="R92" s="272">
        <v>37</v>
      </c>
      <c r="S92" s="331">
        <v>0.71018518518518337</v>
      </c>
      <c r="T92" s="272">
        <v>75</v>
      </c>
      <c r="U92" s="273">
        <v>0.74106481481481301</v>
      </c>
      <c r="V92" s="272">
        <v>75</v>
      </c>
      <c r="W92" s="273"/>
      <c r="X92" s="332">
        <v>814</v>
      </c>
      <c r="Y92" s="272" t="s">
        <v>114</v>
      </c>
      <c r="Z92" s="398"/>
      <c r="AB92" s="1">
        <v>814</v>
      </c>
      <c r="AC92" s="111">
        <v>0.64583333333333171</v>
      </c>
      <c r="AD92" s="111">
        <v>0.64774305555555389</v>
      </c>
      <c r="AE92" s="111">
        <v>0.64961805555555385</v>
      </c>
      <c r="AF92" s="111">
        <v>0.65138888888888724</v>
      </c>
      <c r="AG92" s="111">
        <v>0.65442129629629464</v>
      </c>
      <c r="AH92" s="111">
        <v>0.65668981481481314</v>
      </c>
      <c r="AI92" s="111">
        <v>0.65920138888888724</v>
      </c>
      <c r="AJ92" s="111">
        <v>0.66121527777777611</v>
      </c>
      <c r="AK92" s="111">
        <v>0.6631249999999983</v>
      </c>
      <c r="AL92" s="111">
        <v>0.66473379629629459</v>
      </c>
      <c r="AM92" s="111">
        <v>0.66612268518518347</v>
      </c>
      <c r="AN92" s="111">
        <v>0.66768518518518349</v>
      </c>
      <c r="AO92" s="111">
        <v>0.66959490740740568</v>
      </c>
      <c r="AP92" s="111">
        <v>0.67118055555555378</v>
      </c>
      <c r="AQ92" s="111">
        <v>0.67253472222222044</v>
      </c>
      <c r="AR92" s="111">
        <v>0.67425925925925745</v>
      </c>
      <c r="AS92" s="111">
        <v>0.67564814814814633</v>
      </c>
      <c r="AT92" s="111">
        <v>0.67716435185185009</v>
      </c>
      <c r="AU92" s="111">
        <v>0.67877314814814638</v>
      </c>
      <c r="AV92" s="111">
        <v>0.68056712962962784</v>
      </c>
      <c r="AW92" s="111">
        <v>0.68232638888888708</v>
      </c>
      <c r="AX92" s="111">
        <v>0.68437499999999818</v>
      </c>
      <c r="AY92" s="111">
        <v>0.68712962962962776</v>
      </c>
      <c r="AZ92" s="111">
        <v>0.68891203703703519</v>
      </c>
      <c r="BA92" s="111">
        <v>0.69149305555555374</v>
      </c>
      <c r="BB92" s="1" t="s">
        <v>104</v>
      </c>
      <c r="BC92" s="1">
        <v>814</v>
      </c>
      <c r="BD92" s="111">
        <v>0.69565972222222039</v>
      </c>
      <c r="BE92" s="111">
        <v>0.69829861111110925</v>
      </c>
      <c r="BF92" s="111">
        <v>0.70006944444444263</v>
      </c>
      <c r="BG92" s="111">
        <v>0.70285879629629444</v>
      </c>
      <c r="BH92" s="111">
        <v>0.70508101851851668</v>
      </c>
      <c r="BI92" s="111">
        <v>0.70682870370370188</v>
      </c>
      <c r="BJ92" s="111">
        <v>0.70862268518518334</v>
      </c>
      <c r="BK92" s="111">
        <v>0.71018518518518337</v>
      </c>
      <c r="BL92" s="111">
        <v>0.71174768518518339</v>
      </c>
      <c r="BM92" s="111">
        <v>0.71299768518518336</v>
      </c>
      <c r="BN92" s="111">
        <v>0.71473379629629452</v>
      </c>
      <c r="BO92" s="111">
        <v>0.71611111111110937</v>
      </c>
      <c r="BP92" s="111">
        <v>0.71768518518518343</v>
      </c>
      <c r="BQ92" s="111">
        <v>0.71979166666666494</v>
      </c>
      <c r="BR92" s="111">
        <v>0.72131944444444274</v>
      </c>
      <c r="BS92" s="111">
        <v>0.72275462962962789</v>
      </c>
      <c r="BT92" s="111">
        <v>0.72442129629629459</v>
      </c>
      <c r="BU92" s="111">
        <v>0.72651620370370196</v>
      </c>
      <c r="BV92" s="111">
        <v>0.72858796296296124</v>
      </c>
      <c r="BW92" s="111">
        <v>0.73081018518518348</v>
      </c>
      <c r="BX92" s="111">
        <v>0.7329745370370353</v>
      </c>
      <c r="BY92" s="111">
        <v>0.73567129629629457</v>
      </c>
      <c r="BZ92" s="111">
        <v>0.73743055555555381</v>
      </c>
      <c r="CA92" s="111">
        <v>0.73918981481481305</v>
      </c>
      <c r="CB92" s="111">
        <v>0.74106481481481301</v>
      </c>
      <c r="CC92" s="1" t="s">
        <v>114</v>
      </c>
    </row>
    <row r="93" spans="1:81" s="1" customFormat="1" ht="24" customHeight="1" x14ac:dyDescent="0.25">
      <c r="A93" s="332">
        <v>821</v>
      </c>
      <c r="B93" s="273"/>
      <c r="C93" s="272"/>
      <c r="D93" s="273">
        <v>0.64430555555555491</v>
      </c>
      <c r="E93" s="273">
        <v>0.6502314814814798</v>
      </c>
      <c r="F93" s="272">
        <v>43</v>
      </c>
      <c r="G93" s="331">
        <v>0.68156249999999818</v>
      </c>
      <c r="H93" s="272">
        <v>43</v>
      </c>
      <c r="I93" s="273">
        <v>0.68877314814814627</v>
      </c>
      <c r="J93" s="272">
        <v>43</v>
      </c>
      <c r="K93" s="273">
        <v>0.69589120370370183</v>
      </c>
      <c r="L93" s="272">
        <v>43</v>
      </c>
      <c r="M93" s="272" t="s">
        <v>104</v>
      </c>
      <c r="N93" s="332">
        <v>821</v>
      </c>
      <c r="O93" s="273">
        <v>0.70005787037036848</v>
      </c>
      <c r="P93" s="272">
        <v>43</v>
      </c>
      <c r="Q93" s="273">
        <v>0.70725694444444254</v>
      </c>
      <c r="R93" s="272">
        <v>43</v>
      </c>
      <c r="S93" s="331">
        <v>0.71458333333333146</v>
      </c>
      <c r="T93" s="356">
        <v>66</v>
      </c>
      <c r="U93" s="425">
        <v>0.74546296296296111</v>
      </c>
      <c r="V93" s="356">
        <v>66</v>
      </c>
      <c r="W93" s="273"/>
      <c r="X93" s="332">
        <v>821</v>
      </c>
      <c r="Y93" s="272" t="s">
        <v>115</v>
      </c>
      <c r="Z93" s="398"/>
      <c r="AB93" s="1">
        <v>821</v>
      </c>
      <c r="AC93" s="111">
        <v>0.6502314814814798</v>
      </c>
      <c r="AD93" s="111">
        <v>0.65214120370370199</v>
      </c>
      <c r="AE93" s="111">
        <v>0.65401620370370195</v>
      </c>
      <c r="AF93" s="111">
        <v>0.65578703703703534</v>
      </c>
      <c r="AG93" s="111">
        <v>0.65881944444444274</v>
      </c>
      <c r="AH93" s="111">
        <v>0.66108796296296124</v>
      </c>
      <c r="AI93" s="111">
        <v>0.66359953703703534</v>
      </c>
      <c r="AJ93" s="111">
        <v>0.66561342592592421</v>
      </c>
      <c r="AK93" s="111">
        <v>0.66752314814814639</v>
      </c>
      <c r="AL93" s="111">
        <v>0.66913194444444268</v>
      </c>
      <c r="AM93" s="111">
        <v>0.67052083333333157</v>
      </c>
      <c r="AN93" s="111">
        <v>0.67208333333333159</v>
      </c>
      <c r="AO93" s="111">
        <v>0.67399305555555378</v>
      </c>
      <c r="AP93" s="111">
        <v>0.67557870370370188</v>
      </c>
      <c r="AQ93" s="111">
        <v>0.67693287037036853</v>
      </c>
      <c r="AR93" s="111">
        <v>0.67865740740740554</v>
      </c>
      <c r="AS93" s="111">
        <v>0.68004629629629443</v>
      </c>
      <c r="AT93" s="111">
        <v>0.68156249999999818</v>
      </c>
      <c r="AU93" s="111">
        <v>0.68317129629629447</v>
      </c>
      <c r="AV93" s="111">
        <v>0.68496527777777594</v>
      </c>
      <c r="AW93" s="111">
        <v>0.68672453703703518</v>
      </c>
      <c r="AX93" s="111">
        <v>0.68877314814814627</v>
      </c>
      <c r="AY93" s="111">
        <v>0.69152777777777585</v>
      </c>
      <c r="AZ93" s="111">
        <v>0.69331018518518328</v>
      </c>
      <c r="BA93" s="111">
        <v>0.69589120370370183</v>
      </c>
      <c r="BB93" s="1" t="s">
        <v>104</v>
      </c>
      <c r="BC93" s="1">
        <v>821</v>
      </c>
      <c r="BD93" s="111">
        <v>0.70005787037036848</v>
      </c>
      <c r="BE93" s="111">
        <v>0.70269675925925734</v>
      </c>
      <c r="BF93" s="111">
        <v>0.70446759259259073</v>
      </c>
      <c r="BG93" s="111">
        <v>0.70725694444444254</v>
      </c>
      <c r="BH93" s="111">
        <v>0.70947916666666477</v>
      </c>
      <c r="BI93" s="111">
        <v>0.71122685185184997</v>
      </c>
      <c r="BJ93" s="111">
        <v>0.71302083333333144</v>
      </c>
      <c r="BK93" s="111">
        <v>0.71458333333333146</v>
      </c>
      <c r="BL93" s="111">
        <v>0.71614583333333148</v>
      </c>
      <c r="BM93" s="111">
        <v>0.71739583333333146</v>
      </c>
      <c r="BN93" s="111">
        <v>0.71913194444444262</v>
      </c>
      <c r="BO93" s="111">
        <v>0.72050925925925746</v>
      </c>
      <c r="BP93" s="111">
        <v>0.72208333333333152</v>
      </c>
      <c r="BQ93" s="111">
        <v>0.72418981481481304</v>
      </c>
      <c r="BR93" s="111">
        <v>0.72571759259259083</v>
      </c>
      <c r="BS93" s="111">
        <v>0.72715277777777598</v>
      </c>
      <c r="BT93" s="111">
        <v>0.72881944444444269</v>
      </c>
      <c r="BU93" s="111">
        <v>0.73091435185185005</v>
      </c>
      <c r="BV93" s="111">
        <v>0.73298611111110934</v>
      </c>
      <c r="BW93" s="111">
        <v>0.73520833333333158</v>
      </c>
      <c r="BX93" s="111">
        <v>0.7373726851851834</v>
      </c>
      <c r="BY93" s="111">
        <v>0.74006944444444267</v>
      </c>
      <c r="BZ93" s="111">
        <v>0.74182870370370191</v>
      </c>
      <c r="CA93" s="111">
        <v>0.74358796296296115</v>
      </c>
      <c r="CB93" s="111">
        <v>0.74546296296296111</v>
      </c>
      <c r="CC93" s="1" t="s">
        <v>115</v>
      </c>
    </row>
    <row r="94" spans="1:81" s="1" customFormat="1" ht="24" customHeight="1" x14ac:dyDescent="0.25">
      <c r="A94" s="332">
        <v>810</v>
      </c>
      <c r="B94" s="273"/>
      <c r="C94" s="272"/>
      <c r="D94" s="273">
        <v>0.64870370370370301</v>
      </c>
      <c r="E94" s="273">
        <v>0.6546296296296279</v>
      </c>
      <c r="F94" s="272">
        <v>38</v>
      </c>
      <c r="G94" s="331">
        <v>0.68596064814814628</v>
      </c>
      <c r="H94" s="272">
        <v>38</v>
      </c>
      <c r="I94" s="273">
        <v>0.69317129629629437</v>
      </c>
      <c r="J94" s="272">
        <v>38</v>
      </c>
      <c r="K94" s="273">
        <v>0.70028935185184993</v>
      </c>
      <c r="L94" s="272">
        <v>38</v>
      </c>
      <c r="M94" s="272" t="s">
        <v>104</v>
      </c>
      <c r="N94" s="332">
        <v>810</v>
      </c>
      <c r="O94" s="273">
        <v>0.70445601851851658</v>
      </c>
      <c r="P94" s="272">
        <v>38</v>
      </c>
      <c r="Q94" s="273">
        <v>0.71165509259259063</v>
      </c>
      <c r="R94" s="272">
        <v>38</v>
      </c>
      <c r="S94" s="331">
        <v>0.71898148148147956</v>
      </c>
      <c r="T94" s="356">
        <v>61</v>
      </c>
      <c r="U94" s="425">
        <v>0.7498611111111092</v>
      </c>
      <c r="V94" s="356">
        <v>61</v>
      </c>
      <c r="W94" s="273"/>
      <c r="X94" s="332">
        <v>810</v>
      </c>
      <c r="Y94" s="272" t="s">
        <v>114</v>
      </c>
      <c r="Z94" s="398"/>
      <c r="AB94" s="1">
        <v>810</v>
      </c>
      <c r="AC94" s="111">
        <v>0.6546296296296279</v>
      </c>
      <c r="AD94" s="111">
        <v>0.65653935185185008</v>
      </c>
      <c r="AE94" s="111">
        <v>0.65841435185185004</v>
      </c>
      <c r="AF94" s="111">
        <v>0.66018518518518343</v>
      </c>
      <c r="AG94" s="111">
        <v>0.66321759259259083</v>
      </c>
      <c r="AH94" s="111">
        <v>0.66548611111110934</v>
      </c>
      <c r="AI94" s="111">
        <v>0.66799768518518343</v>
      </c>
      <c r="AJ94" s="111">
        <v>0.6700115740740723</v>
      </c>
      <c r="AK94" s="111">
        <v>0.67192129629629449</v>
      </c>
      <c r="AL94" s="111">
        <v>0.67353009259259078</v>
      </c>
      <c r="AM94" s="111">
        <v>0.67491898148147966</v>
      </c>
      <c r="AN94" s="111">
        <v>0.67648148148147969</v>
      </c>
      <c r="AO94" s="111">
        <v>0.67839120370370187</v>
      </c>
      <c r="AP94" s="111">
        <v>0.67997685185184997</v>
      </c>
      <c r="AQ94" s="111">
        <v>0.68133101851851663</v>
      </c>
      <c r="AR94" s="111">
        <v>0.68305555555555364</v>
      </c>
      <c r="AS94" s="111">
        <v>0.68444444444444252</v>
      </c>
      <c r="AT94" s="111">
        <v>0.68596064814814628</v>
      </c>
      <c r="AU94" s="111">
        <v>0.68756944444444257</v>
      </c>
      <c r="AV94" s="111">
        <v>0.68936342592592403</v>
      </c>
      <c r="AW94" s="111">
        <v>0.69112268518518327</v>
      </c>
      <c r="AX94" s="111">
        <v>0.69317129629629437</v>
      </c>
      <c r="AY94" s="111">
        <v>0.69592592592592395</v>
      </c>
      <c r="AZ94" s="111">
        <v>0.69770833333333138</v>
      </c>
      <c r="BA94" s="111">
        <v>0.70028935185184993</v>
      </c>
      <c r="BB94" s="1" t="s">
        <v>104</v>
      </c>
      <c r="BC94" s="1">
        <v>810</v>
      </c>
      <c r="BD94" s="111">
        <v>0.70445601851851658</v>
      </c>
      <c r="BE94" s="111">
        <v>0.70709490740740544</v>
      </c>
      <c r="BF94" s="111">
        <v>0.70886574074073883</v>
      </c>
      <c r="BG94" s="111">
        <v>0.71165509259259063</v>
      </c>
      <c r="BH94" s="111">
        <v>0.71387731481481287</v>
      </c>
      <c r="BI94" s="111">
        <v>0.71562499999999807</v>
      </c>
      <c r="BJ94" s="111">
        <v>0.71741898148147953</v>
      </c>
      <c r="BK94" s="111">
        <v>0.71898148148147956</v>
      </c>
      <c r="BL94" s="111">
        <v>0.72054398148147958</v>
      </c>
      <c r="BM94" s="111">
        <v>0.72179398148147955</v>
      </c>
      <c r="BN94" s="111">
        <v>0.72353009259259071</v>
      </c>
      <c r="BO94" s="111">
        <v>0.72490740740740556</v>
      </c>
      <c r="BP94" s="111">
        <v>0.72648148148147962</v>
      </c>
      <c r="BQ94" s="111">
        <v>0.72858796296296113</v>
      </c>
      <c r="BR94" s="111">
        <v>0.73011574074073893</v>
      </c>
      <c r="BS94" s="111">
        <v>0.73155092592592408</v>
      </c>
      <c r="BT94" s="111">
        <v>0.73321759259259078</v>
      </c>
      <c r="BU94" s="111">
        <v>0.73531249999999815</v>
      </c>
      <c r="BV94" s="111">
        <v>0.73738425925925744</v>
      </c>
      <c r="BW94" s="111">
        <v>0.73960648148147967</v>
      </c>
      <c r="BX94" s="111">
        <v>0.74177083333333149</v>
      </c>
      <c r="BY94" s="111">
        <v>0.74446759259259077</v>
      </c>
      <c r="BZ94" s="111">
        <v>0.74622685185185</v>
      </c>
      <c r="CA94" s="111">
        <v>0.74798611111110924</v>
      </c>
      <c r="CB94" s="111">
        <v>0.7498611111111092</v>
      </c>
      <c r="CC94" s="1" t="s">
        <v>114</v>
      </c>
    </row>
    <row r="95" spans="1:81" s="1" customFormat="1" ht="24" customHeight="1" x14ac:dyDescent="0.25">
      <c r="A95" s="332">
        <v>817</v>
      </c>
      <c r="B95" s="273"/>
      <c r="C95" s="272"/>
      <c r="D95" s="273">
        <v>0.6531018518518511</v>
      </c>
      <c r="E95" s="273">
        <v>0.65902777777777599</v>
      </c>
      <c r="F95" s="272">
        <v>44</v>
      </c>
      <c r="G95" s="331">
        <v>0.69035879629629437</v>
      </c>
      <c r="H95" s="272">
        <v>44</v>
      </c>
      <c r="I95" s="273">
        <v>0.69756944444444247</v>
      </c>
      <c r="J95" s="272">
        <v>44</v>
      </c>
      <c r="K95" s="273">
        <v>0.70468749999999802</v>
      </c>
      <c r="L95" s="272">
        <v>44</v>
      </c>
      <c r="M95" s="272" t="s">
        <v>104</v>
      </c>
      <c r="N95" s="332">
        <v>817</v>
      </c>
      <c r="O95" s="273">
        <v>0.70885416666666468</v>
      </c>
      <c r="P95" s="272">
        <v>44</v>
      </c>
      <c r="Q95" s="273">
        <v>0.71605324074073873</v>
      </c>
      <c r="R95" s="272">
        <v>44</v>
      </c>
      <c r="S95" s="331">
        <v>0.72337962962962765</v>
      </c>
      <c r="T95" s="356">
        <v>79</v>
      </c>
      <c r="U95" s="425">
        <v>0.7542592592592573</v>
      </c>
      <c r="V95" s="356">
        <v>79</v>
      </c>
      <c r="W95" s="273"/>
      <c r="X95" s="332">
        <v>817</v>
      </c>
      <c r="Y95" s="272" t="s">
        <v>115</v>
      </c>
      <c r="Z95" s="398"/>
      <c r="AB95" s="1">
        <v>817</v>
      </c>
      <c r="AC95" s="111">
        <v>0.65902777777777599</v>
      </c>
      <c r="AD95" s="111">
        <v>0.66093749999999818</v>
      </c>
      <c r="AE95" s="111">
        <v>0.66281249999999814</v>
      </c>
      <c r="AF95" s="111">
        <v>0.66458333333333153</v>
      </c>
      <c r="AG95" s="111">
        <v>0.66761574074073893</v>
      </c>
      <c r="AH95" s="111">
        <v>0.66988425925925743</v>
      </c>
      <c r="AI95" s="111">
        <v>0.67239583333333153</v>
      </c>
      <c r="AJ95" s="111">
        <v>0.6744097222222204</v>
      </c>
      <c r="AK95" s="111">
        <v>0.67631944444444259</v>
      </c>
      <c r="AL95" s="111">
        <v>0.67792824074073887</v>
      </c>
      <c r="AM95" s="111">
        <v>0.67931712962962776</v>
      </c>
      <c r="AN95" s="111">
        <v>0.68087962962962778</v>
      </c>
      <c r="AO95" s="111">
        <v>0.68278935185184997</v>
      </c>
      <c r="AP95" s="111">
        <v>0.68437499999999807</v>
      </c>
      <c r="AQ95" s="111">
        <v>0.68572916666666472</v>
      </c>
      <c r="AR95" s="111">
        <v>0.68745370370370174</v>
      </c>
      <c r="AS95" s="111">
        <v>0.68884259259259062</v>
      </c>
      <c r="AT95" s="111">
        <v>0.69035879629629437</v>
      </c>
      <c r="AU95" s="111">
        <v>0.69196759259259066</v>
      </c>
      <c r="AV95" s="111">
        <v>0.69376157407407213</v>
      </c>
      <c r="AW95" s="111">
        <v>0.69552083333333137</v>
      </c>
      <c r="AX95" s="111">
        <v>0.69756944444444247</v>
      </c>
      <c r="AY95" s="111">
        <v>0.70032407407407204</v>
      </c>
      <c r="AZ95" s="111">
        <v>0.70210648148147947</v>
      </c>
      <c r="BA95" s="111">
        <v>0.70468749999999802</v>
      </c>
      <c r="BB95" s="1" t="s">
        <v>104</v>
      </c>
      <c r="BC95" s="1">
        <v>817</v>
      </c>
      <c r="BD95" s="111">
        <v>0.70885416666666468</v>
      </c>
      <c r="BE95" s="111">
        <v>0.71149305555555353</v>
      </c>
      <c r="BF95" s="111">
        <v>0.71326388888888692</v>
      </c>
      <c r="BG95" s="111">
        <v>0.71605324074073873</v>
      </c>
      <c r="BH95" s="111">
        <v>0.71827546296296096</v>
      </c>
      <c r="BI95" s="111">
        <v>0.72002314814814616</v>
      </c>
      <c r="BJ95" s="111">
        <v>0.72181712962962763</v>
      </c>
      <c r="BK95" s="111">
        <v>0.72337962962962765</v>
      </c>
      <c r="BL95" s="111">
        <v>0.72494212962962767</v>
      </c>
      <c r="BM95" s="111">
        <v>0.72619212962962765</v>
      </c>
      <c r="BN95" s="111">
        <v>0.72792824074073881</v>
      </c>
      <c r="BO95" s="111">
        <v>0.72930555555555365</v>
      </c>
      <c r="BP95" s="111">
        <v>0.73087962962962771</v>
      </c>
      <c r="BQ95" s="111">
        <v>0.73298611111110923</v>
      </c>
      <c r="BR95" s="111">
        <v>0.73451388888888702</v>
      </c>
      <c r="BS95" s="111">
        <v>0.73594907407407217</v>
      </c>
      <c r="BT95" s="111">
        <v>0.73761574074073888</v>
      </c>
      <c r="BU95" s="111">
        <v>0.73971064814814624</v>
      </c>
      <c r="BV95" s="111">
        <v>0.74178240740740553</v>
      </c>
      <c r="BW95" s="111">
        <v>0.74400462962962777</v>
      </c>
      <c r="BX95" s="111">
        <v>0.74616898148147959</v>
      </c>
      <c r="BY95" s="111">
        <v>0.74886574074073886</v>
      </c>
      <c r="BZ95" s="111">
        <v>0.7506249999999981</v>
      </c>
      <c r="CA95" s="111">
        <v>0.75238425925925734</v>
      </c>
      <c r="CB95" s="111">
        <v>0.7542592592592573</v>
      </c>
      <c r="CC95" s="1" t="s">
        <v>115</v>
      </c>
    </row>
    <row r="96" spans="1:81" s="1" customFormat="1" ht="24" customHeight="1" x14ac:dyDescent="0.25">
      <c r="A96" s="332">
        <v>822</v>
      </c>
      <c r="B96" s="273"/>
      <c r="C96" s="272"/>
      <c r="D96" s="273">
        <v>0.6574999999999992</v>
      </c>
      <c r="E96" s="273">
        <v>0.66342592592592409</v>
      </c>
      <c r="F96" s="272">
        <v>54</v>
      </c>
      <c r="G96" s="331">
        <v>0.69475694444444247</v>
      </c>
      <c r="H96" s="272">
        <v>54</v>
      </c>
      <c r="I96" s="273">
        <v>0.70196759259259056</v>
      </c>
      <c r="J96" s="272">
        <v>54</v>
      </c>
      <c r="K96" s="273">
        <v>0.70908564814814612</v>
      </c>
      <c r="L96" s="272">
        <v>54</v>
      </c>
      <c r="M96" s="272" t="s">
        <v>104</v>
      </c>
      <c r="N96" s="332">
        <v>822</v>
      </c>
      <c r="O96" s="273">
        <v>0.71325231481481277</v>
      </c>
      <c r="P96" s="272">
        <v>54</v>
      </c>
      <c r="Q96" s="273">
        <v>0.72045138888888682</v>
      </c>
      <c r="R96" s="272">
        <v>54</v>
      </c>
      <c r="S96" s="331">
        <v>0.72777777777777575</v>
      </c>
      <c r="T96" s="356">
        <v>46</v>
      </c>
      <c r="U96" s="425">
        <v>0.75865740740740539</v>
      </c>
      <c r="V96" s="356">
        <v>46</v>
      </c>
      <c r="W96" s="273"/>
      <c r="X96" s="332">
        <v>822</v>
      </c>
      <c r="Y96" s="272" t="s">
        <v>114</v>
      </c>
      <c r="Z96" s="398"/>
      <c r="AB96" s="1">
        <v>822</v>
      </c>
      <c r="AC96" s="111">
        <v>0.66342592592592409</v>
      </c>
      <c r="AD96" s="111">
        <v>0.66533564814814627</v>
      </c>
      <c r="AE96" s="111">
        <v>0.66721064814814623</v>
      </c>
      <c r="AF96" s="111">
        <v>0.66898148148147962</v>
      </c>
      <c r="AG96" s="111">
        <v>0.67201388888888702</v>
      </c>
      <c r="AH96" s="111">
        <v>0.67428240740740553</v>
      </c>
      <c r="AI96" s="111">
        <v>0.67679398148147962</v>
      </c>
      <c r="AJ96" s="111">
        <v>0.67880787037036849</v>
      </c>
      <c r="AK96" s="111">
        <v>0.68071759259259068</v>
      </c>
      <c r="AL96" s="111">
        <v>0.68232638888888697</v>
      </c>
      <c r="AM96" s="111">
        <v>0.68371527777777585</v>
      </c>
      <c r="AN96" s="111">
        <v>0.68527777777777588</v>
      </c>
      <c r="AO96" s="111">
        <v>0.68718749999999806</v>
      </c>
      <c r="AP96" s="111">
        <v>0.68877314814814616</v>
      </c>
      <c r="AQ96" s="111">
        <v>0.69012731481481282</v>
      </c>
      <c r="AR96" s="111">
        <v>0.69185185185184983</v>
      </c>
      <c r="AS96" s="111">
        <v>0.69324074074073871</v>
      </c>
      <c r="AT96" s="111">
        <v>0.69475694444444247</v>
      </c>
      <c r="AU96" s="111">
        <v>0.69636574074073876</v>
      </c>
      <c r="AV96" s="111">
        <v>0.69815972222222022</v>
      </c>
      <c r="AW96" s="111">
        <v>0.69991898148147946</v>
      </c>
      <c r="AX96" s="111">
        <v>0.70196759259259056</v>
      </c>
      <c r="AY96" s="111">
        <v>0.70472222222222014</v>
      </c>
      <c r="AZ96" s="111">
        <v>0.70650462962962757</v>
      </c>
      <c r="BA96" s="111">
        <v>0.70908564814814612</v>
      </c>
      <c r="BB96" s="1" t="s">
        <v>104</v>
      </c>
      <c r="BC96" s="1">
        <v>822</v>
      </c>
      <c r="BD96" s="111">
        <v>0.71325231481481277</v>
      </c>
      <c r="BE96" s="111">
        <v>0.71589120370370163</v>
      </c>
      <c r="BF96" s="111">
        <v>0.71766203703703502</v>
      </c>
      <c r="BG96" s="111">
        <v>0.72045138888888682</v>
      </c>
      <c r="BH96" s="111">
        <v>0.72267361111110906</v>
      </c>
      <c r="BI96" s="111">
        <v>0.72442129629629426</v>
      </c>
      <c r="BJ96" s="111">
        <v>0.72621527777777573</v>
      </c>
      <c r="BK96" s="111">
        <v>0.72777777777777575</v>
      </c>
      <c r="BL96" s="111">
        <v>0.72934027777777577</v>
      </c>
      <c r="BM96" s="111">
        <v>0.73059027777777574</v>
      </c>
      <c r="BN96" s="111">
        <v>0.7323263888888869</v>
      </c>
      <c r="BO96" s="111">
        <v>0.73370370370370175</v>
      </c>
      <c r="BP96" s="111">
        <v>0.73527777777777581</v>
      </c>
      <c r="BQ96" s="111">
        <v>0.73738425925925732</v>
      </c>
      <c r="BR96" s="111">
        <v>0.73891203703703512</v>
      </c>
      <c r="BS96" s="111">
        <v>0.74034722222222027</v>
      </c>
      <c r="BT96" s="111">
        <v>0.74201388888888697</v>
      </c>
      <c r="BU96" s="111">
        <v>0.74410879629629434</v>
      </c>
      <c r="BV96" s="111">
        <v>0.74618055555555363</v>
      </c>
      <c r="BW96" s="111">
        <v>0.74840277777777586</v>
      </c>
      <c r="BX96" s="111">
        <v>0.75056712962962768</v>
      </c>
      <c r="BY96" s="111">
        <v>0.75326388888888696</v>
      </c>
      <c r="BZ96" s="111">
        <v>0.75502314814814619</v>
      </c>
      <c r="CA96" s="111">
        <v>0.75678240740740543</v>
      </c>
      <c r="CB96" s="111">
        <v>0.75865740740740539</v>
      </c>
      <c r="CC96" s="1" t="s">
        <v>114</v>
      </c>
    </row>
    <row r="97" spans="1:81" s="1" customFormat="1" ht="24" customHeight="1" x14ac:dyDescent="0.25">
      <c r="A97" s="332">
        <v>801</v>
      </c>
      <c r="B97" s="273"/>
      <c r="C97" s="272"/>
      <c r="D97" s="273">
        <v>0.66189814814814729</v>
      </c>
      <c r="E97" s="273">
        <v>0.66782407407407218</v>
      </c>
      <c r="F97" s="272">
        <v>55</v>
      </c>
      <c r="G97" s="331">
        <v>0.69915509259259057</v>
      </c>
      <c r="H97" s="272">
        <v>55</v>
      </c>
      <c r="I97" s="273">
        <v>0.70636574074073866</v>
      </c>
      <c r="J97" s="272">
        <v>55</v>
      </c>
      <c r="K97" s="273">
        <v>0.71348379629629421</v>
      </c>
      <c r="L97" s="272">
        <v>55</v>
      </c>
      <c r="M97" s="272" t="s">
        <v>104</v>
      </c>
      <c r="N97" s="332">
        <v>801</v>
      </c>
      <c r="O97" s="273">
        <v>0.71765046296296087</v>
      </c>
      <c r="P97" s="272">
        <v>55</v>
      </c>
      <c r="Q97" s="273">
        <v>0.72484953703703492</v>
      </c>
      <c r="R97" s="272">
        <v>55</v>
      </c>
      <c r="S97" s="331">
        <v>0.73217592592592384</v>
      </c>
      <c r="T97" s="356">
        <v>60</v>
      </c>
      <c r="U97" s="425">
        <v>0.76305555555555349</v>
      </c>
      <c r="V97" s="356">
        <v>60</v>
      </c>
      <c r="W97" s="273"/>
      <c r="X97" s="332">
        <v>801</v>
      </c>
      <c r="Y97" s="272" t="s">
        <v>115</v>
      </c>
      <c r="Z97" s="398"/>
      <c r="AB97" s="1">
        <v>801</v>
      </c>
      <c r="AC97" s="111">
        <v>0.66782407407407218</v>
      </c>
      <c r="AD97" s="111">
        <v>0.66973379629629437</v>
      </c>
      <c r="AE97" s="111">
        <v>0.67160879629629433</v>
      </c>
      <c r="AF97" s="111">
        <v>0.67337962962962772</v>
      </c>
      <c r="AG97" s="111">
        <v>0.67641203703703512</v>
      </c>
      <c r="AH97" s="111">
        <v>0.67868055555555362</v>
      </c>
      <c r="AI97" s="111">
        <v>0.68119212962962772</v>
      </c>
      <c r="AJ97" s="111">
        <v>0.68320601851851659</v>
      </c>
      <c r="AK97" s="111">
        <v>0.68511574074073878</v>
      </c>
      <c r="AL97" s="111">
        <v>0.68672453703703507</v>
      </c>
      <c r="AM97" s="111">
        <v>0.68811342592592395</v>
      </c>
      <c r="AN97" s="111">
        <v>0.68967592592592397</v>
      </c>
      <c r="AO97" s="111">
        <v>0.69158564814814616</v>
      </c>
      <c r="AP97" s="111">
        <v>0.69317129629629426</v>
      </c>
      <c r="AQ97" s="111">
        <v>0.69452546296296092</v>
      </c>
      <c r="AR97" s="111">
        <v>0.69624999999999793</v>
      </c>
      <c r="AS97" s="111">
        <v>0.69763888888888681</v>
      </c>
      <c r="AT97" s="111">
        <v>0.69915509259259057</v>
      </c>
      <c r="AU97" s="111">
        <v>0.70076388888888685</v>
      </c>
      <c r="AV97" s="111">
        <v>0.70255787037036832</v>
      </c>
      <c r="AW97" s="111">
        <v>0.70431712962962756</v>
      </c>
      <c r="AX97" s="111">
        <v>0.70636574074073866</v>
      </c>
      <c r="AY97" s="111">
        <v>0.70912037037036824</v>
      </c>
      <c r="AZ97" s="111">
        <v>0.71090277777777566</v>
      </c>
      <c r="BA97" s="111">
        <v>0.71348379629629421</v>
      </c>
      <c r="BB97" s="1" t="s">
        <v>104</v>
      </c>
      <c r="BC97" s="1">
        <v>801</v>
      </c>
      <c r="BD97" s="111">
        <v>0.71765046296296087</v>
      </c>
      <c r="BE97" s="111">
        <v>0.72028935185184972</v>
      </c>
      <c r="BF97" s="111">
        <v>0.72206018518518311</v>
      </c>
      <c r="BG97" s="111">
        <v>0.72484953703703492</v>
      </c>
      <c r="BH97" s="111">
        <v>0.72707175925925716</v>
      </c>
      <c r="BI97" s="111">
        <v>0.72881944444444235</v>
      </c>
      <c r="BJ97" s="111">
        <v>0.73061342592592382</v>
      </c>
      <c r="BK97" s="111">
        <v>0.73217592592592384</v>
      </c>
      <c r="BL97" s="111">
        <v>0.73373842592592387</v>
      </c>
      <c r="BM97" s="111">
        <v>0.73498842592592384</v>
      </c>
      <c r="BN97" s="111">
        <v>0.736724537037035</v>
      </c>
      <c r="BO97" s="111">
        <v>0.73810185185184984</v>
      </c>
      <c r="BP97" s="111">
        <v>0.7396759259259239</v>
      </c>
      <c r="BQ97" s="111">
        <v>0.74178240740740542</v>
      </c>
      <c r="BR97" s="111">
        <v>0.74331018518518321</v>
      </c>
      <c r="BS97" s="111">
        <v>0.74474537037036836</v>
      </c>
      <c r="BT97" s="111">
        <v>0.74641203703703507</v>
      </c>
      <c r="BU97" s="111">
        <v>0.74850694444444243</v>
      </c>
      <c r="BV97" s="111">
        <v>0.75057870370370172</v>
      </c>
      <c r="BW97" s="111">
        <v>0.75280092592592396</v>
      </c>
      <c r="BX97" s="111">
        <v>0.75496527777777578</v>
      </c>
      <c r="BY97" s="111">
        <v>0.75766203703703505</v>
      </c>
      <c r="BZ97" s="111">
        <v>0.75942129629629429</v>
      </c>
      <c r="CA97" s="111">
        <v>0.76118055555555353</v>
      </c>
      <c r="CB97" s="111">
        <v>0.76305555555555349</v>
      </c>
      <c r="CC97" s="1" t="s">
        <v>115</v>
      </c>
    </row>
    <row r="98" spans="1:81" s="1" customFormat="1" ht="24" customHeight="1" x14ac:dyDescent="0.25">
      <c r="A98" s="332">
        <v>823</v>
      </c>
      <c r="B98" s="273"/>
      <c r="C98" s="272"/>
      <c r="D98" s="273">
        <v>0.66629629629629539</v>
      </c>
      <c r="E98" s="273">
        <v>0.67222222222222028</v>
      </c>
      <c r="F98" s="272">
        <v>45</v>
      </c>
      <c r="G98" s="331">
        <v>0.70355324074073866</v>
      </c>
      <c r="H98" s="272">
        <v>45</v>
      </c>
      <c r="I98" s="273">
        <v>0.71076388888888675</v>
      </c>
      <c r="J98" s="272">
        <v>45</v>
      </c>
      <c r="K98" s="273">
        <v>0.71788194444444231</v>
      </c>
      <c r="L98" s="272">
        <v>45</v>
      </c>
      <c r="M98" s="272" t="s">
        <v>104</v>
      </c>
      <c r="N98" s="332">
        <v>823</v>
      </c>
      <c r="O98" s="273">
        <v>0.72204861111110896</v>
      </c>
      <c r="P98" s="272">
        <v>45</v>
      </c>
      <c r="Q98" s="273">
        <v>0.72924768518518301</v>
      </c>
      <c r="R98" s="272">
        <v>45</v>
      </c>
      <c r="S98" s="331">
        <v>0.73657407407407194</v>
      </c>
      <c r="T98" s="272">
        <v>47</v>
      </c>
      <c r="U98" s="273">
        <v>0.76745370370370158</v>
      </c>
      <c r="V98" s="272">
        <v>47</v>
      </c>
      <c r="W98" s="273"/>
      <c r="X98" s="332">
        <v>823</v>
      </c>
      <c r="Y98" s="272" t="s">
        <v>114</v>
      </c>
      <c r="Z98" s="398"/>
      <c r="AB98" s="1">
        <v>823</v>
      </c>
      <c r="AC98" s="111">
        <v>0.67222222222222028</v>
      </c>
      <c r="AD98" s="111">
        <v>0.67413194444444247</v>
      </c>
      <c r="AE98" s="111">
        <v>0.67600694444444243</v>
      </c>
      <c r="AF98" s="111">
        <v>0.67777777777777581</v>
      </c>
      <c r="AG98" s="111">
        <v>0.68081018518518321</v>
      </c>
      <c r="AH98" s="111">
        <v>0.68307870370370172</v>
      </c>
      <c r="AI98" s="111">
        <v>0.68559027777777581</v>
      </c>
      <c r="AJ98" s="111">
        <v>0.68760416666666468</v>
      </c>
      <c r="AK98" s="111">
        <v>0.68951388888888687</v>
      </c>
      <c r="AL98" s="111">
        <v>0.69112268518518316</v>
      </c>
      <c r="AM98" s="111">
        <v>0.69251157407407204</v>
      </c>
      <c r="AN98" s="111">
        <v>0.69407407407407207</v>
      </c>
      <c r="AO98" s="111">
        <v>0.69598379629629425</v>
      </c>
      <c r="AP98" s="111">
        <v>0.69756944444444235</v>
      </c>
      <c r="AQ98" s="111">
        <v>0.69892361111110901</v>
      </c>
      <c r="AR98" s="111">
        <v>0.70064814814814602</v>
      </c>
      <c r="AS98" s="111">
        <v>0.70203703703703491</v>
      </c>
      <c r="AT98" s="111">
        <v>0.70355324074073866</v>
      </c>
      <c r="AU98" s="111">
        <v>0.70516203703703495</v>
      </c>
      <c r="AV98" s="111">
        <v>0.70695601851851642</v>
      </c>
      <c r="AW98" s="111">
        <v>0.70871527777777565</v>
      </c>
      <c r="AX98" s="111">
        <v>0.71076388888888675</v>
      </c>
      <c r="AY98" s="111">
        <v>0.71351851851851633</v>
      </c>
      <c r="AZ98" s="111">
        <v>0.71530092592592376</v>
      </c>
      <c r="BA98" s="111">
        <v>0.71788194444444231</v>
      </c>
      <c r="BB98" s="1" t="s">
        <v>104</v>
      </c>
      <c r="BC98" s="1">
        <v>823</v>
      </c>
      <c r="BD98" s="111">
        <v>0.72204861111110896</v>
      </c>
      <c r="BE98" s="111">
        <v>0.72468749999999782</v>
      </c>
      <c r="BF98" s="111">
        <v>0.72645833333333121</v>
      </c>
      <c r="BG98" s="111">
        <v>0.72924768518518301</v>
      </c>
      <c r="BH98" s="111">
        <v>0.73146990740740525</v>
      </c>
      <c r="BI98" s="111">
        <v>0.73321759259259045</v>
      </c>
      <c r="BJ98" s="111">
        <v>0.73501157407407192</v>
      </c>
      <c r="BK98" s="111">
        <v>0.73657407407407194</v>
      </c>
      <c r="BL98" s="111">
        <v>0.73813657407407196</v>
      </c>
      <c r="BM98" s="111">
        <v>0.73938657407407193</v>
      </c>
      <c r="BN98" s="111">
        <v>0.74112268518518309</v>
      </c>
      <c r="BO98" s="111">
        <v>0.74249999999999794</v>
      </c>
      <c r="BP98" s="111">
        <v>0.744074074074072</v>
      </c>
      <c r="BQ98" s="111">
        <v>0.74618055555555352</v>
      </c>
      <c r="BR98" s="111">
        <v>0.74770833333333131</v>
      </c>
      <c r="BS98" s="111">
        <v>0.74914351851851646</v>
      </c>
      <c r="BT98" s="111">
        <v>0.75081018518518317</v>
      </c>
      <c r="BU98" s="111">
        <v>0.75290509259259053</v>
      </c>
      <c r="BV98" s="111">
        <v>0.75497685185184982</v>
      </c>
      <c r="BW98" s="111">
        <v>0.75719907407407205</v>
      </c>
      <c r="BX98" s="111">
        <v>0.75936342592592387</v>
      </c>
      <c r="BY98" s="111">
        <v>0.76206018518518315</v>
      </c>
      <c r="BZ98" s="111">
        <v>0.76381944444444239</v>
      </c>
      <c r="CA98" s="111">
        <v>0.76557870370370162</v>
      </c>
      <c r="CB98" s="111">
        <v>0.76745370370370158</v>
      </c>
      <c r="CC98" s="1" t="s">
        <v>114</v>
      </c>
    </row>
    <row r="99" spans="1:81" s="1" customFormat="1" ht="24" customHeight="1" x14ac:dyDescent="0.25">
      <c r="A99" s="332">
        <v>803</v>
      </c>
      <c r="B99" s="273"/>
      <c r="C99" s="272"/>
      <c r="D99" s="273">
        <v>0.67069444444444348</v>
      </c>
      <c r="E99" s="273">
        <v>0.67662037037036837</v>
      </c>
      <c r="F99" s="272">
        <v>40</v>
      </c>
      <c r="G99" s="331">
        <v>0.70795138888888676</v>
      </c>
      <c r="H99" s="272">
        <v>74</v>
      </c>
      <c r="I99" s="273">
        <v>0.71516203703703485</v>
      </c>
      <c r="J99" s="272">
        <v>74</v>
      </c>
      <c r="K99" s="273">
        <v>0.72228009259259041</v>
      </c>
      <c r="L99" s="272">
        <v>74</v>
      </c>
      <c r="M99" s="272" t="s">
        <v>104</v>
      </c>
      <c r="N99" s="332">
        <v>803</v>
      </c>
      <c r="O99" s="273">
        <v>0.72644675925925706</v>
      </c>
      <c r="P99" s="272">
        <v>74</v>
      </c>
      <c r="Q99" s="273">
        <v>0.73364583333333111</v>
      </c>
      <c r="R99" s="272">
        <v>74</v>
      </c>
      <c r="S99" s="331">
        <v>0.74097222222222003</v>
      </c>
      <c r="T99" s="272">
        <v>69</v>
      </c>
      <c r="U99" s="273">
        <v>0.77185185185184968</v>
      </c>
      <c r="V99" s="272">
        <v>69</v>
      </c>
      <c r="W99" s="273"/>
      <c r="X99" s="332">
        <v>803</v>
      </c>
      <c r="Y99" s="272" t="s">
        <v>115</v>
      </c>
      <c r="Z99" s="398"/>
      <c r="AB99" s="1">
        <v>803</v>
      </c>
      <c r="AC99" s="111">
        <v>0.67662037037036837</v>
      </c>
      <c r="AD99" s="111">
        <v>0.67853009259259056</v>
      </c>
      <c r="AE99" s="111">
        <v>0.68040509259259052</v>
      </c>
      <c r="AF99" s="111">
        <v>0.68217592592592391</v>
      </c>
      <c r="AG99" s="111">
        <v>0.68520833333333131</v>
      </c>
      <c r="AH99" s="111">
        <v>0.68747685185184981</v>
      </c>
      <c r="AI99" s="111">
        <v>0.68998842592592391</v>
      </c>
      <c r="AJ99" s="111">
        <v>0.69200231481481278</v>
      </c>
      <c r="AK99" s="111">
        <v>0.69391203703703497</v>
      </c>
      <c r="AL99" s="111">
        <v>0.69552083333333126</v>
      </c>
      <c r="AM99" s="111">
        <v>0.69690972222222014</v>
      </c>
      <c r="AN99" s="111">
        <v>0.69847222222222016</v>
      </c>
      <c r="AO99" s="111">
        <v>0.70038194444444235</v>
      </c>
      <c r="AP99" s="111">
        <v>0.70196759259259045</v>
      </c>
      <c r="AQ99" s="111">
        <v>0.70332175925925711</v>
      </c>
      <c r="AR99" s="111">
        <v>0.70504629629629412</v>
      </c>
      <c r="AS99" s="111">
        <v>0.706435185185183</v>
      </c>
      <c r="AT99" s="111">
        <v>0.70795138888888676</v>
      </c>
      <c r="AU99" s="111">
        <v>0.70956018518518305</v>
      </c>
      <c r="AV99" s="111">
        <v>0.71135416666666451</v>
      </c>
      <c r="AW99" s="111">
        <v>0.71311342592592375</v>
      </c>
      <c r="AX99" s="111">
        <v>0.71516203703703485</v>
      </c>
      <c r="AY99" s="111">
        <v>0.71791666666666443</v>
      </c>
      <c r="AZ99" s="111">
        <v>0.71969907407407185</v>
      </c>
      <c r="BA99" s="111">
        <v>0.72228009259259041</v>
      </c>
      <c r="BB99" s="1" t="s">
        <v>104</v>
      </c>
      <c r="BC99" s="1">
        <v>803</v>
      </c>
      <c r="BD99" s="111">
        <v>0.72644675925925706</v>
      </c>
      <c r="BE99" s="111">
        <v>0.72908564814814592</v>
      </c>
      <c r="BF99" s="111">
        <v>0.7308564814814793</v>
      </c>
      <c r="BG99" s="111">
        <v>0.73364583333333111</v>
      </c>
      <c r="BH99" s="111">
        <v>0.73586805555555335</v>
      </c>
      <c r="BI99" s="111">
        <v>0.73761574074073855</v>
      </c>
      <c r="BJ99" s="111">
        <v>0.73940972222222001</v>
      </c>
      <c r="BK99" s="111">
        <v>0.74097222222222003</v>
      </c>
      <c r="BL99" s="111">
        <v>0.74253472222222006</v>
      </c>
      <c r="BM99" s="111">
        <v>0.74378472222222003</v>
      </c>
      <c r="BN99" s="111">
        <v>0.74552083333333119</v>
      </c>
      <c r="BO99" s="111">
        <v>0.74689814814814603</v>
      </c>
      <c r="BP99" s="111">
        <v>0.7484722222222201</v>
      </c>
      <c r="BQ99" s="111">
        <v>0.75057870370370161</v>
      </c>
      <c r="BR99" s="111">
        <v>0.75210648148147941</v>
      </c>
      <c r="BS99" s="111">
        <v>0.75354166666666456</v>
      </c>
      <c r="BT99" s="111">
        <v>0.75520833333333126</v>
      </c>
      <c r="BU99" s="111">
        <v>0.75730324074073863</v>
      </c>
      <c r="BV99" s="111">
        <v>0.75937499999999791</v>
      </c>
      <c r="BW99" s="111">
        <v>0.76159722222222015</v>
      </c>
      <c r="BX99" s="111">
        <v>0.76376157407407197</v>
      </c>
      <c r="BY99" s="111">
        <v>0.76645833333333124</v>
      </c>
      <c r="BZ99" s="111">
        <v>0.76821759259259048</v>
      </c>
      <c r="CA99" s="111">
        <v>0.76997685185184972</v>
      </c>
      <c r="CB99" s="111">
        <v>0.77185185185184968</v>
      </c>
      <c r="CC99" s="1" t="s">
        <v>115</v>
      </c>
    </row>
    <row r="100" spans="1:81" s="1" customFormat="1" ht="24" customHeight="1" x14ac:dyDescent="0.25">
      <c r="A100" s="332">
        <v>804</v>
      </c>
      <c r="B100" s="273"/>
      <c r="C100" s="272"/>
      <c r="D100" s="273">
        <v>0.67509259259259158</v>
      </c>
      <c r="E100" s="273">
        <v>0.68101851851851647</v>
      </c>
      <c r="F100" s="272">
        <v>60</v>
      </c>
      <c r="G100" s="331">
        <v>0.71234953703703485</v>
      </c>
      <c r="H100" s="272">
        <v>41</v>
      </c>
      <c r="I100" s="273">
        <v>0.71956018518518294</v>
      </c>
      <c r="J100" s="272">
        <v>41</v>
      </c>
      <c r="K100" s="273">
        <v>0.7266782407407385</v>
      </c>
      <c r="L100" s="272">
        <v>41</v>
      </c>
      <c r="M100" s="272" t="s">
        <v>104</v>
      </c>
      <c r="N100" s="332">
        <v>804</v>
      </c>
      <c r="O100" s="273">
        <v>0.73084490740740515</v>
      </c>
      <c r="P100" s="272">
        <v>41</v>
      </c>
      <c r="Q100" s="273">
        <v>0.73804398148147921</v>
      </c>
      <c r="R100" s="272">
        <v>41</v>
      </c>
      <c r="S100" s="331">
        <v>0.74537037037036813</v>
      </c>
      <c r="T100" s="272">
        <v>71</v>
      </c>
      <c r="U100" s="273">
        <v>0.77624999999999778</v>
      </c>
      <c r="V100" s="272">
        <v>71</v>
      </c>
      <c r="W100" s="273"/>
      <c r="X100" s="332">
        <v>804</v>
      </c>
      <c r="Y100" s="272" t="s">
        <v>114</v>
      </c>
      <c r="Z100" s="398"/>
      <c r="AB100" s="1">
        <v>804</v>
      </c>
      <c r="AC100" s="111">
        <v>0.68101851851851647</v>
      </c>
      <c r="AD100" s="111">
        <v>0.68292824074073866</v>
      </c>
      <c r="AE100" s="111">
        <v>0.68480324074073862</v>
      </c>
      <c r="AF100" s="111">
        <v>0.686574074074072</v>
      </c>
      <c r="AG100" s="111">
        <v>0.68960648148147941</v>
      </c>
      <c r="AH100" s="111">
        <v>0.69187499999999791</v>
      </c>
      <c r="AI100" s="111">
        <v>0.694386574074072</v>
      </c>
      <c r="AJ100" s="111">
        <v>0.69640046296296088</v>
      </c>
      <c r="AK100" s="111">
        <v>0.69831018518518306</v>
      </c>
      <c r="AL100" s="111">
        <v>0.69991898148147935</v>
      </c>
      <c r="AM100" s="111">
        <v>0.70130787037036824</v>
      </c>
      <c r="AN100" s="111">
        <v>0.70287037037036826</v>
      </c>
      <c r="AO100" s="111">
        <v>0.70478009259259045</v>
      </c>
      <c r="AP100" s="111">
        <v>0.70636574074073855</v>
      </c>
      <c r="AQ100" s="111">
        <v>0.7077199074074052</v>
      </c>
      <c r="AR100" s="111">
        <v>0.70944444444444221</v>
      </c>
      <c r="AS100" s="111">
        <v>0.7108333333333311</v>
      </c>
      <c r="AT100" s="111">
        <v>0.71234953703703485</v>
      </c>
      <c r="AU100" s="111">
        <v>0.71395833333333114</v>
      </c>
      <c r="AV100" s="111">
        <v>0.71575231481481261</v>
      </c>
      <c r="AW100" s="111">
        <v>0.71751157407407185</v>
      </c>
      <c r="AX100" s="111">
        <v>0.71956018518518294</v>
      </c>
      <c r="AY100" s="111">
        <v>0.72231481481481252</v>
      </c>
      <c r="AZ100" s="111">
        <v>0.72409722222221995</v>
      </c>
      <c r="BA100" s="111">
        <v>0.7266782407407385</v>
      </c>
      <c r="BB100" s="1" t="s">
        <v>104</v>
      </c>
      <c r="BC100" s="1">
        <v>804</v>
      </c>
      <c r="BD100" s="111">
        <v>0.73084490740740515</v>
      </c>
      <c r="BE100" s="111">
        <v>0.73348379629629401</v>
      </c>
      <c r="BF100" s="111">
        <v>0.7352546296296274</v>
      </c>
      <c r="BG100" s="111">
        <v>0.73804398148147921</v>
      </c>
      <c r="BH100" s="111">
        <v>0.74026620370370144</v>
      </c>
      <c r="BI100" s="111">
        <v>0.74201388888888664</v>
      </c>
      <c r="BJ100" s="111">
        <v>0.74380787037036811</v>
      </c>
      <c r="BK100" s="111">
        <v>0.74537037037036813</v>
      </c>
      <c r="BL100" s="111">
        <v>0.74693287037036815</v>
      </c>
      <c r="BM100" s="111">
        <v>0.74818287037036812</v>
      </c>
      <c r="BN100" s="111">
        <v>0.74991898148147929</v>
      </c>
      <c r="BO100" s="111">
        <v>0.75129629629629413</v>
      </c>
      <c r="BP100" s="111">
        <v>0.75287037037036819</v>
      </c>
      <c r="BQ100" s="111">
        <v>0.75497685185184971</v>
      </c>
      <c r="BR100" s="111">
        <v>0.7565046296296275</v>
      </c>
      <c r="BS100" s="111">
        <v>0.75793981481481265</v>
      </c>
      <c r="BT100" s="111">
        <v>0.75960648148147936</v>
      </c>
      <c r="BU100" s="111">
        <v>0.76170138888888672</v>
      </c>
      <c r="BV100" s="111">
        <v>0.76377314814814601</v>
      </c>
      <c r="BW100" s="111">
        <v>0.76599537037036824</v>
      </c>
      <c r="BX100" s="111">
        <v>0.76815972222222006</v>
      </c>
      <c r="BY100" s="111">
        <v>0.77085648148147934</v>
      </c>
      <c r="BZ100" s="111">
        <v>0.77261574074073858</v>
      </c>
      <c r="CA100" s="111">
        <v>0.77437499999999782</v>
      </c>
      <c r="CB100" s="111">
        <v>0.77624999999999778</v>
      </c>
      <c r="CC100" s="1" t="s">
        <v>114</v>
      </c>
    </row>
    <row r="101" spans="1:81" s="1" customFormat="1" ht="24" customHeight="1" x14ac:dyDescent="0.25">
      <c r="A101" s="332">
        <v>805</v>
      </c>
      <c r="B101" s="273"/>
      <c r="C101" s="272"/>
      <c r="D101" s="273">
        <v>0.67949074074073967</v>
      </c>
      <c r="E101" s="273">
        <v>0.68541666666666456</v>
      </c>
      <c r="F101" s="272">
        <v>47</v>
      </c>
      <c r="G101" s="331">
        <v>0.71674768518518295</v>
      </c>
      <c r="H101" s="272">
        <v>76</v>
      </c>
      <c r="I101" s="273">
        <v>0.72395833333333104</v>
      </c>
      <c r="J101" s="272">
        <v>76</v>
      </c>
      <c r="K101" s="273">
        <v>0.7310763888888866</v>
      </c>
      <c r="L101" s="272">
        <v>76</v>
      </c>
      <c r="M101" s="272" t="s">
        <v>104</v>
      </c>
      <c r="N101" s="332">
        <v>805</v>
      </c>
      <c r="O101" s="273">
        <v>0.73524305555555325</v>
      </c>
      <c r="P101" s="272">
        <v>76</v>
      </c>
      <c r="Q101" s="273">
        <v>0.7424421296296273</v>
      </c>
      <c r="R101" s="272">
        <v>76</v>
      </c>
      <c r="S101" s="331">
        <v>0.74976851851851622</v>
      </c>
      <c r="T101" s="272">
        <v>43</v>
      </c>
      <c r="U101" s="273">
        <v>0.78064814814814587</v>
      </c>
      <c r="V101" s="272">
        <v>43</v>
      </c>
      <c r="W101" s="273"/>
      <c r="X101" s="332">
        <v>805</v>
      </c>
      <c r="Y101" s="272" t="s">
        <v>115</v>
      </c>
      <c r="Z101" s="398"/>
      <c r="AB101" s="1">
        <v>805</v>
      </c>
      <c r="AC101" s="111">
        <v>0.68541666666666456</v>
      </c>
      <c r="AD101" s="111">
        <v>0.68732638888888675</v>
      </c>
      <c r="AE101" s="111">
        <v>0.68920138888888671</v>
      </c>
      <c r="AF101" s="111">
        <v>0.6909722222222201</v>
      </c>
      <c r="AG101" s="111">
        <v>0.6940046296296275</v>
      </c>
      <c r="AH101" s="111">
        <v>0.696273148148146</v>
      </c>
      <c r="AI101" s="111">
        <v>0.6987847222222201</v>
      </c>
      <c r="AJ101" s="111">
        <v>0.70079861111110897</v>
      </c>
      <c r="AK101" s="111">
        <v>0.70270833333333116</v>
      </c>
      <c r="AL101" s="111">
        <v>0.70431712962962745</v>
      </c>
      <c r="AM101" s="111">
        <v>0.70570601851851633</v>
      </c>
      <c r="AN101" s="111">
        <v>0.70726851851851635</v>
      </c>
      <c r="AO101" s="111">
        <v>0.70917824074073854</v>
      </c>
      <c r="AP101" s="111">
        <v>0.71076388888888664</v>
      </c>
      <c r="AQ101" s="111">
        <v>0.7121180555555533</v>
      </c>
      <c r="AR101" s="111">
        <v>0.71384259259259031</v>
      </c>
      <c r="AS101" s="111">
        <v>0.71523148148147919</v>
      </c>
      <c r="AT101" s="111">
        <v>0.71674768518518295</v>
      </c>
      <c r="AU101" s="111">
        <v>0.71835648148147924</v>
      </c>
      <c r="AV101" s="111">
        <v>0.7201504629629607</v>
      </c>
      <c r="AW101" s="111">
        <v>0.72190972222221994</v>
      </c>
      <c r="AX101" s="111">
        <v>0.72395833333333104</v>
      </c>
      <c r="AY101" s="111">
        <v>0.72671296296296062</v>
      </c>
      <c r="AZ101" s="111">
        <v>0.72849537037036804</v>
      </c>
      <c r="BA101" s="111">
        <v>0.7310763888888866</v>
      </c>
      <c r="BB101" s="1" t="s">
        <v>104</v>
      </c>
      <c r="BC101" s="1">
        <v>805</v>
      </c>
      <c r="BD101" s="111">
        <v>0.73524305555555325</v>
      </c>
      <c r="BE101" s="111">
        <v>0.73788194444444211</v>
      </c>
      <c r="BF101" s="111">
        <v>0.73965277777777549</v>
      </c>
      <c r="BG101" s="111">
        <v>0.7424421296296273</v>
      </c>
      <c r="BH101" s="111">
        <v>0.74466435185184954</v>
      </c>
      <c r="BI101" s="111">
        <v>0.74641203703703474</v>
      </c>
      <c r="BJ101" s="111">
        <v>0.7482060185185162</v>
      </c>
      <c r="BK101" s="111">
        <v>0.74976851851851622</v>
      </c>
      <c r="BL101" s="111">
        <v>0.75133101851851625</v>
      </c>
      <c r="BM101" s="111">
        <v>0.75258101851851622</v>
      </c>
      <c r="BN101" s="111">
        <v>0.75431712962962738</v>
      </c>
      <c r="BO101" s="111">
        <v>0.75569444444444223</v>
      </c>
      <c r="BP101" s="111">
        <v>0.75726851851851629</v>
      </c>
      <c r="BQ101" s="111">
        <v>0.7593749999999978</v>
      </c>
      <c r="BR101" s="111">
        <v>0.7609027777777756</v>
      </c>
      <c r="BS101" s="111">
        <v>0.76233796296296075</v>
      </c>
      <c r="BT101" s="111">
        <v>0.76400462962962745</v>
      </c>
      <c r="BU101" s="111">
        <v>0.76609953703703482</v>
      </c>
      <c r="BV101" s="111">
        <v>0.7681712962962941</v>
      </c>
      <c r="BW101" s="111">
        <v>0.77039351851851634</v>
      </c>
      <c r="BX101" s="111">
        <v>0.77255787037036816</v>
      </c>
      <c r="BY101" s="111">
        <v>0.77525462962962743</v>
      </c>
      <c r="BZ101" s="111">
        <v>0.77701388888888667</v>
      </c>
      <c r="CA101" s="111">
        <v>0.77877314814814591</v>
      </c>
      <c r="CB101" s="111">
        <v>0.78064814814814587</v>
      </c>
      <c r="CC101" s="1" t="s">
        <v>115</v>
      </c>
    </row>
    <row r="102" spans="1:81" s="1" customFormat="1" ht="24" customHeight="1" x14ac:dyDescent="0.25">
      <c r="A102" s="332">
        <v>806</v>
      </c>
      <c r="B102" s="273"/>
      <c r="C102" s="272"/>
      <c r="D102" s="273">
        <v>0.68388888888888777</v>
      </c>
      <c r="E102" s="273">
        <v>0.68981481481481266</v>
      </c>
      <c r="F102" s="272">
        <v>62</v>
      </c>
      <c r="G102" s="331">
        <v>0.72114583333333104</v>
      </c>
      <c r="H102" s="272">
        <v>78</v>
      </c>
      <c r="I102" s="273">
        <v>0.72835648148147913</v>
      </c>
      <c r="J102" s="272">
        <v>78</v>
      </c>
      <c r="K102" s="273">
        <v>0.73547453703703469</v>
      </c>
      <c r="L102" s="272">
        <v>78</v>
      </c>
      <c r="M102" s="272" t="s">
        <v>104</v>
      </c>
      <c r="N102" s="332">
        <v>806</v>
      </c>
      <c r="O102" s="273">
        <v>0.73964120370370134</v>
      </c>
      <c r="P102" s="272">
        <v>78</v>
      </c>
      <c r="Q102" s="273">
        <v>0.7468402777777754</v>
      </c>
      <c r="R102" s="272">
        <v>78</v>
      </c>
      <c r="S102" s="331">
        <v>0.75416666666666432</v>
      </c>
      <c r="T102" s="272">
        <v>65</v>
      </c>
      <c r="U102" s="273">
        <v>0.78504629629629397</v>
      </c>
      <c r="V102" s="272">
        <v>65</v>
      </c>
      <c r="W102" s="273"/>
      <c r="X102" s="332">
        <v>806</v>
      </c>
      <c r="Y102" s="272" t="s">
        <v>114</v>
      </c>
      <c r="Z102" s="398"/>
      <c r="AB102" s="1">
        <v>806</v>
      </c>
      <c r="AC102" s="111">
        <v>0.68981481481481266</v>
      </c>
      <c r="AD102" s="111">
        <v>0.69172453703703485</v>
      </c>
      <c r="AE102" s="111">
        <v>0.69359953703703481</v>
      </c>
      <c r="AF102" s="111">
        <v>0.6953703703703682</v>
      </c>
      <c r="AG102" s="111">
        <v>0.6984027777777756</v>
      </c>
      <c r="AH102" s="111">
        <v>0.7006712962962941</v>
      </c>
      <c r="AI102" s="111">
        <v>0.7031828703703682</v>
      </c>
      <c r="AJ102" s="111">
        <v>0.70519675925925707</v>
      </c>
      <c r="AK102" s="111">
        <v>0.70710648148147925</v>
      </c>
      <c r="AL102" s="111">
        <v>0.70871527777777554</v>
      </c>
      <c r="AM102" s="111">
        <v>0.71010416666666443</v>
      </c>
      <c r="AN102" s="111">
        <v>0.71166666666666445</v>
      </c>
      <c r="AO102" s="111">
        <v>0.71357638888888664</v>
      </c>
      <c r="AP102" s="111">
        <v>0.71516203703703474</v>
      </c>
      <c r="AQ102" s="111">
        <v>0.71651620370370139</v>
      </c>
      <c r="AR102" s="111">
        <v>0.7182407407407384</v>
      </c>
      <c r="AS102" s="111">
        <v>0.71962962962962729</v>
      </c>
      <c r="AT102" s="111">
        <v>0.72114583333333104</v>
      </c>
      <c r="AU102" s="111">
        <v>0.72275462962962733</v>
      </c>
      <c r="AV102" s="111">
        <v>0.7245486111111088</v>
      </c>
      <c r="AW102" s="111">
        <v>0.72630787037036804</v>
      </c>
      <c r="AX102" s="111">
        <v>0.72835648148147913</v>
      </c>
      <c r="AY102" s="111">
        <v>0.73111111111110871</v>
      </c>
      <c r="AZ102" s="111">
        <v>0.73289351851851614</v>
      </c>
      <c r="BA102" s="111">
        <v>0.73547453703703469</v>
      </c>
      <c r="BB102" s="1" t="s">
        <v>104</v>
      </c>
      <c r="BC102" s="1">
        <v>806</v>
      </c>
      <c r="BD102" s="111">
        <v>0.73964120370370134</v>
      </c>
      <c r="BE102" s="111">
        <v>0.7422800925925902</v>
      </c>
      <c r="BF102" s="111">
        <v>0.74405092592592359</v>
      </c>
      <c r="BG102" s="111">
        <v>0.7468402777777754</v>
      </c>
      <c r="BH102" s="111">
        <v>0.74906249999999763</v>
      </c>
      <c r="BI102" s="111">
        <v>0.75081018518518283</v>
      </c>
      <c r="BJ102" s="111">
        <v>0.7526041666666643</v>
      </c>
      <c r="BK102" s="111">
        <v>0.75416666666666432</v>
      </c>
      <c r="BL102" s="111">
        <v>0.75572916666666434</v>
      </c>
      <c r="BM102" s="111">
        <v>0.75697916666666432</v>
      </c>
      <c r="BN102" s="111">
        <v>0.75871527777777548</v>
      </c>
      <c r="BO102" s="111">
        <v>0.76009259259259032</v>
      </c>
      <c r="BP102" s="111">
        <v>0.76166666666666438</v>
      </c>
      <c r="BQ102" s="111">
        <v>0.7637731481481459</v>
      </c>
      <c r="BR102" s="111">
        <v>0.76530092592592369</v>
      </c>
      <c r="BS102" s="111">
        <v>0.76673611111110884</v>
      </c>
      <c r="BT102" s="111">
        <v>0.76840277777777555</v>
      </c>
      <c r="BU102" s="111">
        <v>0.77049768518518291</v>
      </c>
      <c r="BV102" s="111">
        <v>0.7725694444444422</v>
      </c>
      <c r="BW102" s="111">
        <v>0.77479166666666444</v>
      </c>
      <c r="BX102" s="111">
        <v>0.77695601851851626</v>
      </c>
      <c r="BY102" s="111">
        <v>0.77965277777777553</v>
      </c>
      <c r="BZ102" s="111">
        <v>0.78141203703703477</v>
      </c>
      <c r="CA102" s="111">
        <v>0.78317129629629401</v>
      </c>
      <c r="CB102" s="111">
        <v>0.78504629629629397</v>
      </c>
      <c r="CC102" s="1" t="s">
        <v>114</v>
      </c>
    </row>
    <row r="103" spans="1:81" s="1" customFormat="1" ht="24" customHeight="1" x14ac:dyDescent="0.25">
      <c r="A103" s="332">
        <v>812</v>
      </c>
      <c r="B103" s="273"/>
      <c r="C103" s="272"/>
      <c r="D103" s="273">
        <v>0.68828703703703586</v>
      </c>
      <c r="E103" s="273">
        <v>0.69421296296296076</v>
      </c>
      <c r="F103" s="272">
        <v>64</v>
      </c>
      <c r="G103" s="331">
        <v>0.72554398148147914</v>
      </c>
      <c r="H103" s="272">
        <v>67</v>
      </c>
      <c r="I103" s="273">
        <v>0.73275462962962723</v>
      </c>
      <c r="J103" s="272">
        <v>67</v>
      </c>
      <c r="K103" s="273">
        <v>0.73987268518518279</v>
      </c>
      <c r="L103" s="272">
        <v>67</v>
      </c>
      <c r="M103" s="272" t="s">
        <v>104</v>
      </c>
      <c r="N103" s="332">
        <v>812</v>
      </c>
      <c r="O103" s="273">
        <v>0.74403935185184944</v>
      </c>
      <c r="P103" s="272">
        <v>67</v>
      </c>
      <c r="Q103" s="273">
        <v>0.75123842592592349</v>
      </c>
      <c r="R103" s="272">
        <v>67</v>
      </c>
      <c r="S103" s="331">
        <v>0.75856481481481242</v>
      </c>
      <c r="T103" s="272">
        <v>74</v>
      </c>
      <c r="U103" s="273">
        <v>0.78944444444444206</v>
      </c>
      <c r="V103" s="272">
        <v>74</v>
      </c>
      <c r="W103" s="273"/>
      <c r="X103" s="332">
        <v>812</v>
      </c>
      <c r="Y103" s="272" t="s">
        <v>115</v>
      </c>
      <c r="Z103" s="398"/>
      <c r="AB103" s="1">
        <v>812</v>
      </c>
      <c r="AC103" s="111">
        <v>0.69421296296296076</v>
      </c>
      <c r="AD103" s="111">
        <v>0.69612268518518294</v>
      </c>
      <c r="AE103" s="111">
        <v>0.6979976851851829</v>
      </c>
      <c r="AF103" s="111">
        <v>0.69976851851851629</v>
      </c>
      <c r="AG103" s="111">
        <v>0.70280092592592369</v>
      </c>
      <c r="AH103" s="111">
        <v>0.70506944444444219</v>
      </c>
      <c r="AI103" s="111">
        <v>0.70758101851851629</v>
      </c>
      <c r="AJ103" s="111">
        <v>0.70959490740740516</v>
      </c>
      <c r="AK103" s="111">
        <v>0.71150462962962735</v>
      </c>
      <c r="AL103" s="111">
        <v>0.71311342592592364</v>
      </c>
      <c r="AM103" s="111">
        <v>0.71450231481481252</v>
      </c>
      <c r="AN103" s="111">
        <v>0.71606481481481254</v>
      </c>
      <c r="AO103" s="111">
        <v>0.71797453703703473</v>
      </c>
      <c r="AP103" s="111">
        <v>0.71956018518518283</v>
      </c>
      <c r="AQ103" s="111">
        <v>0.72091435185184949</v>
      </c>
      <c r="AR103" s="111">
        <v>0.7226388888888865</v>
      </c>
      <c r="AS103" s="111">
        <v>0.72402777777777538</v>
      </c>
      <c r="AT103" s="111">
        <v>0.72554398148147914</v>
      </c>
      <c r="AU103" s="111">
        <v>0.72715277777777543</v>
      </c>
      <c r="AV103" s="111">
        <v>0.72894675925925689</v>
      </c>
      <c r="AW103" s="111">
        <v>0.73070601851851613</v>
      </c>
      <c r="AX103" s="111">
        <v>0.73275462962962723</v>
      </c>
      <c r="AY103" s="111">
        <v>0.73550925925925681</v>
      </c>
      <c r="AZ103" s="111">
        <v>0.73729166666666424</v>
      </c>
      <c r="BA103" s="111">
        <v>0.73987268518518279</v>
      </c>
      <c r="BB103" s="1" t="s">
        <v>104</v>
      </c>
      <c r="BC103" s="1">
        <v>812</v>
      </c>
      <c r="BD103" s="111">
        <v>0.74403935185184944</v>
      </c>
      <c r="BE103" s="111">
        <v>0.7466782407407383</v>
      </c>
      <c r="BF103" s="111">
        <v>0.74844907407407169</v>
      </c>
      <c r="BG103" s="111">
        <v>0.75123842592592349</v>
      </c>
      <c r="BH103" s="111">
        <v>0.75346064814814573</v>
      </c>
      <c r="BI103" s="111">
        <v>0.75520833333333093</v>
      </c>
      <c r="BJ103" s="111">
        <v>0.75700231481481239</v>
      </c>
      <c r="BK103" s="111">
        <v>0.75856481481481242</v>
      </c>
      <c r="BL103" s="111">
        <v>0.76012731481481244</v>
      </c>
      <c r="BM103" s="111">
        <v>0.76137731481481241</v>
      </c>
      <c r="BN103" s="111">
        <v>0.76311342592592357</v>
      </c>
      <c r="BO103" s="111">
        <v>0.76449074074073842</v>
      </c>
      <c r="BP103" s="111">
        <v>0.76606481481481248</v>
      </c>
      <c r="BQ103" s="111">
        <v>0.76817129629629399</v>
      </c>
      <c r="BR103" s="111">
        <v>0.76969907407407179</v>
      </c>
      <c r="BS103" s="111">
        <v>0.77113425925925694</v>
      </c>
      <c r="BT103" s="111">
        <v>0.77280092592592364</v>
      </c>
      <c r="BU103" s="111">
        <v>0.77489583333333101</v>
      </c>
      <c r="BV103" s="111">
        <v>0.77696759259259029</v>
      </c>
      <c r="BW103" s="111">
        <v>0.77918981481481253</v>
      </c>
      <c r="BX103" s="111">
        <v>0.78135416666666435</v>
      </c>
      <c r="BY103" s="111">
        <v>0.78405092592592363</v>
      </c>
      <c r="BZ103" s="111">
        <v>0.78581018518518286</v>
      </c>
      <c r="CA103" s="111">
        <v>0.7875694444444421</v>
      </c>
      <c r="CB103" s="111">
        <v>0.78944444444444206</v>
      </c>
      <c r="CC103" s="1" t="s">
        <v>115</v>
      </c>
    </row>
    <row r="104" spans="1:81" s="1" customFormat="1" ht="24" customHeight="1" x14ac:dyDescent="0.25">
      <c r="A104" s="332">
        <v>816</v>
      </c>
      <c r="B104" s="273"/>
      <c r="C104" s="272"/>
      <c r="D104" s="273">
        <v>0.69268518518518396</v>
      </c>
      <c r="E104" s="273">
        <v>0.69861111111110885</v>
      </c>
      <c r="F104" s="272">
        <v>65</v>
      </c>
      <c r="G104" s="331">
        <v>0.72994212962962723</v>
      </c>
      <c r="H104" s="272">
        <v>80</v>
      </c>
      <c r="I104" s="273">
        <v>0.73715277777777533</v>
      </c>
      <c r="J104" s="272">
        <v>80</v>
      </c>
      <c r="K104" s="273">
        <v>0.74427083333333088</v>
      </c>
      <c r="L104" s="272">
        <v>80</v>
      </c>
      <c r="M104" s="272" t="s">
        <v>104</v>
      </c>
      <c r="N104" s="332">
        <v>816</v>
      </c>
      <c r="O104" s="273">
        <v>0.74843749999999754</v>
      </c>
      <c r="P104" s="272">
        <v>80</v>
      </c>
      <c r="Q104" s="273">
        <v>0.75563657407407159</v>
      </c>
      <c r="R104" s="272">
        <v>80</v>
      </c>
      <c r="S104" s="331">
        <v>0.76296296296296051</v>
      </c>
      <c r="T104" s="272">
        <v>59</v>
      </c>
      <c r="U104" s="273">
        <v>0.79384259259259016</v>
      </c>
      <c r="V104" s="272">
        <v>59</v>
      </c>
      <c r="W104" s="273"/>
      <c r="X104" s="332">
        <v>816</v>
      </c>
      <c r="Y104" s="272" t="s">
        <v>114</v>
      </c>
      <c r="Z104" s="398"/>
      <c r="AB104" s="1">
        <v>816</v>
      </c>
      <c r="AC104" s="111">
        <v>0.69861111111110885</v>
      </c>
      <c r="AD104" s="111">
        <v>0.70052083333333104</v>
      </c>
      <c r="AE104" s="111">
        <v>0.702395833333331</v>
      </c>
      <c r="AF104" s="111">
        <v>0.70416666666666439</v>
      </c>
      <c r="AG104" s="111">
        <v>0.70719907407407179</v>
      </c>
      <c r="AH104" s="111">
        <v>0.70946759259259029</v>
      </c>
      <c r="AI104" s="111">
        <v>0.71197916666666439</v>
      </c>
      <c r="AJ104" s="111">
        <v>0.71399305555555326</v>
      </c>
      <c r="AK104" s="111">
        <v>0.71590277777777545</v>
      </c>
      <c r="AL104" s="111">
        <v>0.71751157407407173</v>
      </c>
      <c r="AM104" s="111">
        <v>0.71890046296296062</v>
      </c>
      <c r="AN104" s="111">
        <v>0.72046296296296064</v>
      </c>
      <c r="AO104" s="111">
        <v>0.72237268518518283</v>
      </c>
      <c r="AP104" s="111">
        <v>0.72395833333333093</v>
      </c>
      <c r="AQ104" s="111">
        <v>0.72531249999999758</v>
      </c>
      <c r="AR104" s="111">
        <v>0.72703703703703459</v>
      </c>
      <c r="AS104" s="111">
        <v>0.72842592592592348</v>
      </c>
      <c r="AT104" s="111">
        <v>0.72994212962962723</v>
      </c>
      <c r="AU104" s="111">
        <v>0.73155092592592352</v>
      </c>
      <c r="AV104" s="111">
        <v>0.73334490740740499</v>
      </c>
      <c r="AW104" s="111">
        <v>0.73510416666666423</v>
      </c>
      <c r="AX104" s="111">
        <v>0.73715277777777533</v>
      </c>
      <c r="AY104" s="111">
        <v>0.7399074074074049</v>
      </c>
      <c r="AZ104" s="111">
        <v>0.74168981481481233</v>
      </c>
      <c r="BA104" s="111">
        <v>0.74427083333333088</v>
      </c>
      <c r="BB104" s="1" t="s">
        <v>104</v>
      </c>
      <c r="BC104" s="1">
        <v>816</v>
      </c>
      <c r="BD104" s="111">
        <v>0.74843749999999754</v>
      </c>
      <c r="BE104" s="111">
        <v>0.75107638888888639</v>
      </c>
      <c r="BF104" s="111">
        <v>0.75284722222221978</v>
      </c>
      <c r="BG104" s="111">
        <v>0.75563657407407159</v>
      </c>
      <c r="BH104" s="111">
        <v>0.75785879629629382</v>
      </c>
      <c r="BI104" s="111">
        <v>0.75960648148147902</v>
      </c>
      <c r="BJ104" s="111">
        <v>0.76140046296296049</v>
      </c>
      <c r="BK104" s="111">
        <v>0.76296296296296051</v>
      </c>
      <c r="BL104" s="111">
        <v>0.76452546296296053</v>
      </c>
      <c r="BM104" s="111">
        <v>0.76577546296296051</v>
      </c>
      <c r="BN104" s="111">
        <v>0.76751157407407167</v>
      </c>
      <c r="BO104" s="111">
        <v>0.76888888888888651</v>
      </c>
      <c r="BP104" s="111">
        <v>0.77046296296296057</v>
      </c>
      <c r="BQ104" s="111">
        <v>0.77256944444444209</v>
      </c>
      <c r="BR104" s="111">
        <v>0.77409722222221988</v>
      </c>
      <c r="BS104" s="111">
        <v>0.77553240740740503</v>
      </c>
      <c r="BT104" s="111">
        <v>0.77719907407407174</v>
      </c>
      <c r="BU104" s="111">
        <v>0.7792939814814791</v>
      </c>
      <c r="BV104" s="111">
        <v>0.78136574074073839</v>
      </c>
      <c r="BW104" s="111">
        <v>0.78358796296296063</v>
      </c>
      <c r="BX104" s="111">
        <v>0.78575231481481245</v>
      </c>
      <c r="BY104" s="111">
        <v>0.78844907407407172</v>
      </c>
      <c r="BZ104" s="111">
        <v>0.79020833333333096</v>
      </c>
      <c r="CA104" s="111">
        <v>0.7919675925925902</v>
      </c>
      <c r="CB104" s="111">
        <v>0.79384259259259016</v>
      </c>
      <c r="CC104" s="1" t="s">
        <v>114</v>
      </c>
    </row>
    <row r="105" spans="1:81" s="1" customFormat="1" ht="24" customHeight="1" x14ac:dyDescent="0.25">
      <c r="A105" s="332">
        <v>807</v>
      </c>
      <c r="B105" s="273"/>
      <c r="C105" s="272"/>
      <c r="D105" s="273">
        <v>0.69708333333333206</v>
      </c>
      <c r="E105" s="273">
        <v>0.70300925925925695</v>
      </c>
      <c r="F105" s="272">
        <v>53</v>
      </c>
      <c r="G105" s="331">
        <v>0.73434027777777533</v>
      </c>
      <c r="H105" s="272">
        <v>81</v>
      </c>
      <c r="I105" s="273">
        <v>0.74155092592592342</v>
      </c>
      <c r="J105" s="272">
        <v>81</v>
      </c>
      <c r="K105" s="273">
        <v>0.74866898148147898</v>
      </c>
      <c r="L105" s="272">
        <v>81</v>
      </c>
      <c r="M105" s="272" t="s">
        <v>104</v>
      </c>
      <c r="N105" s="332">
        <v>807</v>
      </c>
      <c r="O105" s="273">
        <v>0.75283564814814563</v>
      </c>
      <c r="P105" s="272">
        <v>81</v>
      </c>
      <c r="Q105" s="273">
        <v>0.76003472222221968</v>
      </c>
      <c r="R105" s="272">
        <v>81</v>
      </c>
      <c r="S105" s="331">
        <v>0.76736111111110861</v>
      </c>
      <c r="T105" s="272">
        <v>76</v>
      </c>
      <c r="U105" s="273">
        <v>0.79824074074073825</v>
      </c>
      <c r="V105" s="272">
        <v>76</v>
      </c>
      <c r="W105" s="273"/>
      <c r="X105" s="332">
        <v>807</v>
      </c>
      <c r="Y105" s="272" t="s">
        <v>115</v>
      </c>
      <c r="Z105" s="398"/>
      <c r="AB105" s="1">
        <v>807</v>
      </c>
      <c r="AC105" s="111">
        <v>0.70300925925925695</v>
      </c>
      <c r="AD105" s="111">
        <v>0.70491898148147913</v>
      </c>
      <c r="AE105" s="111">
        <v>0.70679398148147909</v>
      </c>
      <c r="AF105" s="111">
        <v>0.70856481481481248</v>
      </c>
      <c r="AG105" s="111">
        <v>0.71159722222221988</v>
      </c>
      <c r="AH105" s="111">
        <v>0.71386574074073839</v>
      </c>
      <c r="AI105" s="111">
        <v>0.71637731481481248</v>
      </c>
      <c r="AJ105" s="111">
        <v>0.71839120370370135</v>
      </c>
      <c r="AK105" s="111">
        <v>0.72030092592592354</v>
      </c>
      <c r="AL105" s="111">
        <v>0.72190972222221983</v>
      </c>
      <c r="AM105" s="111">
        <v>0.72329861111110871</v>
      </c>
      <c r="AN105" s="111">
        <v>0.72486111111110874</v>
      </c>
      <c r="AO105" s="111">
        <v>0.72677083333333092</v>
      </c>
      <c r="AP105" s="111">
        <v>0.72835648148147902</v>
      </c>
      <c r="AQ105" s="111">
        <v>0.72971064814814568</v>
      </c>
      <c r="AR105" s="111">
        <v>0.73143518518518269</v>
      </c>
      <c r="AS105" s="111">
        <v>0.73282407407407157</v>
      </c>
      <c r="AT105" s="111">
        <v>0.73434027777777533</v>
      </c>
      <c r="AU105" s="111">
        <v>0.73594907407407162</v>
      </c>
      <c r="AV105" s="111">
        <v>0.73774305555555308</v>
      </c>
      <c r="AW105" s="111">
        <v>0.73950231481481232</v>
      </c>
      <c r="AX105" s="111">
        <v>0.74155092592592342</v>
      </c>
      <c r="AY105" s="111">
        <v>0.744305555555553</v>
      </c>
      <c r="AZ105" s="111">
        <v>0.74608796296296043</v>
      </c>
      <c r="BA105" s="111">
        <v>0.74866898148147898</v>
      </c>
      <c r="BB105" s="1" t="s">
        <v>104</v>
      </c>
      <c r="BC105" s="1">
        <v>807</v>
      </c>
      <c r="BD105" s="111">
        <v>0.75283564814814563</v>
      </c>
      <c r="BE105" s="111">
        <v>0.75547453703703449</v>
      </c>
      <c r="BF105" s="111">
        <v>0.75724537037036788</v>
      </c>
      <c r="BG105" s="111">
        <v>0.76003472222221968</v>
      </c>
      <c r="BH105" s="111">
        <v>0.76225694444444192</v>
      </c>
      <c r="BI105" s="111">
        <v>0.76400462962962712</v>
      </c>
      <c r="BJ105" s="111">
        <v>0.76579861111110858</v>
      </c>
      <c r="BK105" s="111">
        <v>0.76736111111110861</v>
      </c>
      <c r="BL105" s="111">
        <v>0.76892361111110863</v>
      </c>
      <c r="BM105" s="111">
        <v>0.7701736111111086</v>
      </c>
      <c r="BN105" s="111">
        <v>0.77190972222221976</v>
      </c>
      <c r="BO105" s="111">
        <v>0.77328703703703461</v>
      </c>
      <c r="BP105" s="111">
        <v>0.77486111111110867</v>
      </c>
      <c r="BQ105" s="111">
        <v>0.77696759259259018</v>
      </c>
      <c r="BR105" s="111">
        <v>0.77849537037036798</v>
      </c>
      <c r="BS105" s="111">
        <v>0.77993055555555313</v>
      </c>
      <c r="BT105" s="111">
        <v>0.78159722222221983</v>
      </c>
      <c r="BU105" s="111">
        <v>0.7836921296296272</v>
      </c>
      <c r="BV105" s="111">
        <v>0.78576388888888649</v>
      </c>
      <c r="BW105" s="111">
        <v>0.78798611111110872</v>
      </c>
      <c r="BX105" s="111">
        <v>0.79015046296296054</v>
      </c>
      <c r="BY105" s="111">
        <v>0.79284722222221982</v>
      </c>
      <c r="BZ105" s="111">
        <v>0.79460648148147905</v>
      </c>
      <c r="CA105" s="111">
        <v>0.79636574074073829</v>
      </c>
      <c r="CB105" s="111">
        <v>0.79824074074073825</v>
      </c>
      <c r="CC105" s="1" t="s">
        <v>115</v>
      </c>
    </row>
    <row r="106" spans="1:81" s="1" customFormat="1" ht="24" customHeight="1" x14ac:dyDescent="0.25">
      <c r="A106" s="332">
        <v>813</v>
      </c>
      <c r="B106" s="273"/>
      <c r="C106" s="272"/>
      <c r="D106" s="273">
        <v>0.70148148148148015</v>
      </c>
      <c r="E106" s="273">
        <v>0.70740740740740504</v>
      </c>
      <c r="F106" s="272">
        <v>58</v>
      </c>
      <c r="G106" s="331">
        <v>0.73873842592592343</v>
      </c>
      <c r="H106" s="272">
        <v>82</v>
      </c>
      <c r="I106" s="273">
        <v>0.74594907407407152</v>
      </c>
      <c r="J106" s="272">
        <v>82</v>
      </c>
      <c r="K106" s="273">
        <v>0.75306712962962707</v>
      </c>
      <c r="L106" s="272">
        <v>82</v>
      </c>
      <c r="M106" s="272" t="s">
        <v>104</v>
      </c>
      <c r="N106" s="332">
        <v>813</v>
      </c>
      <c r="O106" s="273">
        <v>0.75723379629629373</v>
      </c>
      <c r="P106" s="272">
        <v>82</v>
      </c>
      <c r="Q106" s="273">
        <v>0.76443287037036778</v>
      </c>
      <c r="R106" s="272">
        <v>82</v>
      </c>
      <c r="S106" s="331">
        <v>0.7717592592592567</v>
      </c>
      <c r="T106" s="272">
        <v>78</v>
      </c>
      <c r="U106" s="273">
        <v>0.80263888888888635</v>
      </c>
      <c r="V106" s="272">
        <v>78</v>
      </c>
      <c r="W106" s="273"/>
      <c r="X106" s="332">
        <v>813</v>
      </c>
      <c r="Y106" s="272" t="s">
        <v>114</v>
      </c>
      <c r="Z106" s="398"/>
      <c r="AB106" s="1">
        <v>813</v>
      </c>
      <c r="AC106" s="111">
        <v>0.70740740740740504</v>
      </c>
      <c r="AD106" s="111">
        <v>0.70931712962962723</v>
      </c>
      <c r="AE106" s="111">
        <v>0.71119212962962719</v>
      </c>
      <c r="AF106" s="111">
        <v>0.71296296296296058</v>
      </c>
      <c r="AG106" s="111">
        <v>0.71599537037036798</v>
      </c>
      <c r="AH106" s="111">
        <v>0.71826388888888648</v>
      </c>
      <c r="AI106" s="111">
        <v>0.72077546296296058</v>
      </c>
      <c r="AJ106" s="111">
        <v>0.72278935185184945</v>
      </c>
      <c r="AK106" s="111">
        <v>0.72469907407407164</v>
      </c>
      <c r="AL106" s="111">
        <v>0.72630787037036793</v>
      </c>
      <c r="AM106" s="111">
        <v>0.72769675925925681</v>
      </c>
      <c r="AN106" s="111">
        <v>0.72925925925925683</v>
      </c>
      <c r="AO106" s="111">
        <v>0.73116898148147902</v>
      </c>
      <c r="AP106" s="111">
        <v>0.73275462962962712</v>
      </c>
      <c r="AQ106" s="111">
        <v>0.73410879629629378</v>
      </c>
      <c r="AR106" s="111">
        <v>0.73583333333333079</v>
      </c>
      <c r="AS106" s="111">
        <v>0.73722222222221967</v>
      </c>
      <c r="AT106" s="111">
        <v>0.73873842592592343</v>
      </c>
      <c r="AU106" s="111">
        <v>0.74034722222221971</v>
      </c>
      <c r="AV106" s="111">
        <v>0.74214120370370118</v>
      </c>
      <c r="AW106" s="111">
        <v>0.74390046296296042</v>
      </c>
      <c r="AX106" s="111">
        <v>0.74594907407407152</v>
      </c>
      <c r="AY106" s="111">
        <v>0.7487037037037011</v>
      </c>
      <c r="AZ106" s="111">
        <v>0.75048611111110852</v>
      </c>
      <c r="BA106" s="111">
        <v>0.75306712962962707</v>
      </c>
      <c r="BB106" s="1" t="s">
        <v>104</v>
      </c>
      <c r="BC106" s="1">
        <v>813</v>
      </c>
      <c r="BD106" s="111">
        <v>0.75723379629629373</v>
      </c>
      <c r="BE106" s="111">
        <v>0.75987268518518258</v>
      </c>
      <c r="BF106" s="111">
        <v>0.76164351851851597</v>
      </c>
      <c r="BG106" s="111">
        <v>0.76443287037036778</v>
      </c>
      <c r="BH106" s="111">
        <v>0.76665509259259002</v>
      </c>
      <c r="BI106" s="111">
        <v>0.76840277777777521</v>
      </c>
      <c r="BJ106" s="111">
        <v>0.77019675925925668</v>
      </c>
      <c r="BK106" s="111">
        <v>0.7717592592592567</v>
      </c>
      <c r="BL106" s="111">
        <v>0.77332175925925672</v>
      </c>
      <c r="BM106" s="111">
        <v>0.7745717592592567</v>
      </c>
      <c r="BN106" s="111">
        <v>0.77630787037036786</v>
      </c>
      <c r="BO106" s="111">
        <v>0.7776851851851827</v>
      </c>
      <c r="BP106" s="111">
        <v>0.77925925925925676</v>
      </c>
      <c r="BQ106" s="111">
        <v>0.78136574074073828</v>
      </c>
      <c r="BR106" s="111">
        <v>0.78289351851851607</v>
      </c>
      <c r="BS106" s="111">
        <v>0.78432870370370122</v>
      </c>
      <c r="BT106" s="111">
        <v>0.78599537037036793</v>
      </c>
      <c r="BU106" s="111">
        <v>0.78809027777777529</v>
      </c>
      <c r="BV106" s="111">
        <v>0.79016203703703458</v>
      </c>
      <c r="BW106" s="111">
        <v>0.79238425925925682</v>
      </c>
      <c r="BX106" s="111">
        <v>0.79454861111110864</v>
      </c>
      <c r="BY106" s="111">
        <v>0.79724537037036791</v>
      </c>
      <c r="BZ106" s="111">
        <v>0.79900462962962715</v>
      </c>
      <c r="CA106" s="111">
        <v>0.80076388888888639</v>
      </c>
      <c r="CB106" s="111">
        <v>0.80263888888888635</v>
      </c>
      <c r="CC106" s="1" t="s">
        <v>114</v>
      </c>
    </row>
    <row r="107" spans="1:81" s="1" customFormat="1" ht="24" customHeight="1" x14ac:dyDescent="0.25">
      <c r="A107" s="332">
        <v>802</v>
      </c>
      <c r="B107" s="273"/>
      <c r="C107" s="272"/>
      <c r="D107" s="273">
        <v>0.70587962962962825</v>
      </c>
      <c r="E107" s="273">
        <v>0.71180555555555314</v>
      </c>
      <c r="F107" s="272">
        <v>59</v>
      </c>
      <c r="G107" s="331">
        <v>0.74313657407407152</v>
      </c>
      <c r="H107" s="272">
        <v>44</v>
      </c>
      <c r="I107" s="273">
        <v>0.75034722222221961</v>
      </c>
      <c r="J107" s="272">
        <v>44</v>
      </c>
      <c r="K107" s="273">
        <v>0.75746527777777517</v>
      </c>
      <c r="L107" s="272">
        <v>44</v>
      </c>
      <c r="M107" s="272" t="s">
        <v>104</v>
      </c>
      <c r="N107" s="332">
        <v>802</v>
      </c>
      <c r="O107" s="273">
        <v>0.76163194444444182</v>
      </c>
      <c r="P107" s="272">
        <v>44</v>
      </c>
      <c r="Q107" s="273">
        <v>0.76883101851851587</v>
      </c>
      <c r="R107" s="272">
        <v>44</v>
      </c>
      <c r="S107" s="331">
        <v>0.7761574074074048</v>
      </c>
      <c r="T107" s="272">
        <v>64</v>
      </c>
      <c r="U107" s="273">
        <v>0.80703703703703444</v>
      </c>
      <c r="V107" s="272">
        <v>64</v>
      </c>
      <c r="W107" s="273"/>
      <c r="X107" s="332">
        <v>802</v>
      </c>
      <c r="Y107" s="272" t="s">
        <v>115</v>
      </c>
      <c r="Z107" s="398"/>
      <c r="AB107" s="1">
        <v>802</v>
      </c>
      <c r="AC107" s="111">
        <v>0.71180555555555314</v>
      </c>
      <c r="AD107" s="111">
        <v>0.71371527777777533</v>
      </c>
      <c r="AE107" s="111">
        <v>0.71559027777777529</v>
      </c>
      <c r="AF107" s="111">
        <v>0.71736111111110867</v>
      </c>
      <c r="AG107" s="111">
        <v>0.72039351851851607</v>
      </c>
      <c r="AH107" s="111">
        <v>0.72266203703703458</v>
      </c>
      <c r="AI107" s="111">
        <v>0.72517361111110867</v>
      </c>
      <c r="AJ107" s="111">
        <v>0.72718749999999754</v>
      </c>
      <c r="AK107" s="111">
        <v>0.72909722222221973</v>
      </c>
      <c r="AL107" s="111">
        <v>0.73070601851851602</v>
      </c>
      <c r="AM107" s="111">
        <v>0.7320949074074049</v>
      </c>
      <c r="AN107" s="111">
        <v>0.73365740740740493</v>
      </c>
      <c r="AO107" s="111">
        <v>0.73556712962962711</v>
      </c>
      <c r="AP107" s="111">
        <v>0.73715277777777521</v>
      </c>
      <c r="AQ107" s="111">
        <v>0.73850694444444187</v>
      </c>
      <c r="AR107" s="111">
        <v>0.74023148148147888</v>
      </c>
      <c r="AS107" s="111">
        <v>0.74162037037036777</v>
      </c>
      <c r="AT107" s="111">
        <v>0.74313657407407152</v>
      </c>
      <c r="AU107" s="111">
        <v>0.74474537037036781</v>
      </c>
      <c r="AV107" s="111">
        <v>0.74653935185184928</v>
      </c>
      <c r="AW107" s="111">
        <v>0.74829861111110851</v>
      </c>
      <c r="AX107" s="111">
        <v>0.75034722222221961</v>
      </c>
      <c r="AY107" s="111">
        <v>0.75310185185184919</v>
      </c>
      <c r="AZ107" s="111">
        <v>0.75488425925925662</v>
      </c>
      <c r="BA107" s="111">
        <v>0.75746527777777517</v>
      </c>
      <c r="BB107" s="1" t="s">
        <v>104</v>
      </c>
      <c r="BC107" s="1">
        <v>802</v>
      </c>
      <c r="BD107" s="111">
        <v>0.76163194444444182</v>
      </c>
      <c r="BE107" s="111">
        <v>0.76427083333333068</v>
      </c>
      <c r="BF107" s="111">
        <v>0.76604166666666407</v>
      </c>
      <c r="BG107" s="111">
        <v>0.76883101851851587</v>
      </c>
      <c r="BH107" s="111">
        <v>0.77105324074073811</v>
      </c>
      <c r="BI107" s="111">
        <v>0.77280092592592331</v>
      </c>
      <c r="BJ107" s="111">
        <v>0.77459490740740478</v>
      </c>
      <c r="BK107" s="111">
        <v>0.7761574074074048</v>
      </c>
      <c r="BL107" s="111">
        <v>0.77771990740740482</v>
      </c>
      <c r="BM107" s="111">
        <v>0.77896990740740479</v>
      </c>
      <c r="BN107" s="111">
        <v>0.78070601851851595</v>
      </c>
      <c r="BO107" s="111">
        <v>0.7820833333333308</v>
      </c>
      <c r="BP107" s="111">
        <v>0.78365740740740486</v>
      </c>
      <c r="BQ107" s="111">
        <v>0.78576388888888637</v>
      </c>
      <c r="BR107" s="111">
        <v>0.78729166666666417</v>
      </c>
      <c r="BS107" s="111">
        <v>0.78872685185184932</v>
      </c>
      <c r="BT107" s="111">
        <v>0.79039351851851603</v>
      </c>
      <c r="BU107" s="111">
        <v>0.79248842592592339</v>
      </c>
      <c r="BV107" s="111">
        <v>0.79456018518518268</v>
      </c>
      <c r="BW107" s="111">
        <v>0.79678240740740491</v>
      </c>
      <c r="BX107" s="111">
        <v>0.79894675925925673</v>
      </c>
      <c r="BY107" s="111">
        <v>0.80164351851851601</v>
      </c>
      <c r="BZ107" s="111">
        <v>0.80340277777777525</v>
      </c>
      <c r="CA107" s="111">
        <v>0.80516203703703448</v>
      </c>
      <c r="CB107" s="111">
        <v>0.80703703703703444</v>
      </c>
      <c r="CC107" s="1" t="s">
        <v>115</v>
      </c>
    </row>
    <row r="108" spans="1:81" s="1" customFormat="1" ht="24" customHeight="1" x14ac:dyDescent="0.25">
      <c r="A108" s="332">
        <v>815</v>
      </c>
      <c r="B108" s="273"/>
      <c r="C108" s="272"/>
      <c r="D108" s="273">
        <v>0.71027777777777634</v>
      </c>
      <c r="E108" s="273">
        <v>0.71620370370370123</v>
      </c>
      <c r="F108" s="272">
        <v>52</v>
      </c>
      <c r="G108" s="331">
        <v>0.74753472222221962</v>
      </c>
      <c r="H108" s="272">
        <v>83</v>
      </c>
      <c r="I108" s="273">
        <v>0.75474537037036771</v>
      </c>
      <c r="J108" s="272">
        <v>83</v>
      </c>
      <c r="K108" s="273">
        <v>0.76186342592592327</v>
      </c>
      <c r="L108" s="272">
        <v>83</v>
      </c>
      <c r="M108" s="272" t="s">
        <v>104</v>
      </c>
      <c r="N108" s="332">
        <v>815</v>
      </c>
      <c r="O108" s="273">
        <v>0.76603009259258992</v>
      </c>
      <c r="P108" s="272">
        <v>83</v>
      </c>
      <c r="Q108" s="273">
        <v>0.77322916666666397</v>
      </c>
      <c r="R108" s="272">
        <v>83</v>
      </c>
      <c r="S108" s="331">
        <v>0.78055555555555289</v>
      </c>
      <c r="T108" s="272">
        <v>45</v>
      </c>
      <c r="U108" s="273">
        <v>0.81143518518518254</v>
      </c>
      <c r="V108" s="272">
        <v>45</v>
      </c>
      <c r="W108" s="273"/>
      <c r="X108" s="332">
        <v>815</v>
      </c>
      <c r="Y108" s="272" t="s">
        <v>114</v>
      </c>
      <c r="Z108" s="398"/>
      <c r="AB108" s="1">
        <v>815</v>
      </c>
      <c r="AC108" s="111">
        <v>0.71620370370370123</v>
      </c>
      <c r="AD108" s="111">
        <v>0.71811342592592342</v>
      </c>
      <c r="AE108" s="111">
        <v>0.71998842592592338</v>
      </c>
      <c r="AF108" s="111">
        <v>0.72175925925925677</v>
      </c>
      <c r="AG108" s="111">
        <v>0.72479166666666417</v>
      </c>
      <c r="AH108" s="111">
        <v>0.72706018518518267</v>
      </c>
      <c r="AI108" s="111">
        <v>0.72957175925925677</v>
      </c>
      <c r="AJ108" s="111">
        <v>0.73158564814814564</v>
      </c>
      <c r="AK108" s="111">
        <v>0.73349537037036783</v>
      </c>
      <c r="AL108" s="111">
        <v>0.73510416666666412</v>
      </c>
      <c r="AM108" s="111">
        <v>0.736493055555553</v>
      </c>
      <c r="AN108" s="111">
        <v>0.73805555555555302</v>
      </c>
      <c r="AO108" s="111">
        <v>0.73996527777777521</v>
      </c>
      <c r="AP108" s="111">
        <v>0.74155092592592331</v>
      </c>
      <c r="AQ108" s="111">
        <v>0.74290509259258997</v>
      </c>
      <c r="AR108" s="111">
        <v>0.74462962962962698</v>
      </c>
      <c r="AS108" s="111">
        <v>0.74601851851851586</v>
      </c>
      <c r="AT108" s="111">
        <v>0.74753472222221962</v>
      </c>
      <c r="AU108" s="111">
        <v>0.74914351851851591</v>
      </c>
      <c r="AV108" s="111">
        <v>0.75093749999999737</v>
      </c>
      <c r="AW108" s="111">
        <v>0.75269675925925661</v>
      </c>
      <c r="AX108" s="111">
        <v>0.75474537037036771</v>
      </c>
      <c r="AY108" s="111">
        <v>0.75749999999999729</v>
      </c>
      <c r="AZ108" s="111">
        <v>0.75928240740740471</v>
      </c>
      <c r="BA108" s="111">
        <v>0.76186342592592327</v>
      </c>
      <c r="BB108" s="1" t="s">
        <v>104</v>
      </c>
      <c r="BC108" s="1">
        <v>815</v>
      </c>
      <c r="BD108" s="111">
        <v>0.76603009259258992</v>
      </c>
      <c r="BE108" s="111">
        <v>0.76866898148147877</v>
      </c>
      <c r="BF108" s="111">
        <v>0.77043981481481216</v>
      </c>
      <c r="BG108" s="111">
        <v>0.77322916666666397</v>
      </c>
      <c r="BH108" s="111">
        <v>0.77545138888888621</v>
      </c>
      <c r="BI108" s="111">
        <v>0.77719907407407141</v>
      </c>
      <c r="BJ108" s="111">
        <v>0.77899305555555287</v>
      </c>
      <c r="BK108" s="111">
        <v>0.78055555555555289</v>
      </c>
      <c r="BL108" s="111">
        <v>0.78211805555555292</v>
      </c>
      <c r="BM108" s="111">
        <v>0.78336805555555289</v>
      </c>
      <c r="BN108" s="111">
        <v>0.78510416666666405</v>
      </c>
      <c r="BO108" s="111">
        <v>0.78648148148147889</v>
      </c>
      <c r="BP108" s="111">
        <v>0.78805555555555296</v>
      </c>
      <c r="BQ108" s="111">
        <v>0.79016203703703447</v>
      </c>
      <c r="BR108" s="111">
        <v>0.79168981481481226</v>
      </c>
      <c r="BS108" s="111">
        <v>0.79312499999999742</v>
      </c>
      <c r="BT108" s="111">
        <v>0.79479166666666412</v>
      </c>
      <c r="BU108" s="111">
        <v>0.79688657407407149</v>
      </c>
      <c r="BV108" s="111">
        <v>0.79895833333333077</v>
      </c>
      <c r="BW108" s="111">
        <v>0.80118055555555301</v>
      </c>
      <c r="BX108" s="111">
        <v>0.80334490740740483</v>
      </c>
      <c r="BY108" s="111">
        <v>0.8060416666666641</v>
      </c>
      <c r="BZ108" s="111">
        <v>0.80780092592592334</v>
      </c>
      <c r="CA108" s="111">
        <v>0.80956018518518258</v>
      </c>
      <c r="CB108" s="111">
        <v>0.81143518518518254</v>
      </c>
      <c r="CC108" s="1" t="s">
        <v>114</v>
      </c>
    </row>
    <row r="109" spans="1:81" s="1" customFormat="1" ht="24" customHeight="1" x14ac:dyDescent="0.25">
      <c r="A109" s="332">
        <v>808</v>
      </c>
      <c r="B109" s="273"/>
      <c r="C109" s="272"/>
      <c r="D109" s="273">
        <v>0.71467592592592444</v>
      </c>
      <c r="E109" s="273">
        <v>0.72060185185184933</v>
      </c>
      <c r="F109" s="272">
        <v>68</v>
      </c>
      <c r="G109" s="331">
        <v>0.75193287037036771</v>
      </c>
      <c r="H109" s="272">
        <v>68</v>
      </c>
      <c r="I109" s="273">
        <v>0.7591435185185158</v>
      </c>
      <c r="J109" s="272">
        <v>68</v>
      </c>
      <c r="K109" s="273">
        <v>0.76626157407407136</v>
      </c>
      <c r="L109" s="272">
        <v>68</v>
      </c>
      <c r="M109" s="272" t="s">
        <v>104</v>
      </c>
      <c r="N109" s="332">
        <v>808</v>
      </c>
      <c r="O109" s="273">
        <v>0.77042824074073801</v>
      </c>
      <c r="P109" s="272">
        <v>68</v>
      </c>
      <c r="Q109" s="273">
        <v>0.77762731481481207</v>
      </c>
      <c r="R109" s="272">
        <v>68</v>
      </c>
      <c r="S109" s="331">
        <v>0.78495370370370099</v>
      </c>
      <c r="T109" s="272">
        <v>81</v>
      </c>
      <c r="U109" s="273">
        <v>0.81583333333333063</v>
      </c>
      <c r="V109" s="272">
        <v>81</v>
      </c>
      <c r="W109" s="273"/>
      <c r="X109" s="332">
        <v>808</v>
      </c>
      <c r="Y109" s="272" t="s">
        <v>115</v>
      </c>
      <c r="Z109" s="398"/>
      <c r="AB109" s="1">
        <v>808</v>
      </c>
      <c r="AC109" s="111">
        <v>0.72060185185184933</v>
      </c>
      <c r="AD109" s="111">
        <v>0.72251157407407152</v>
      </c>
      <c r="AE109" s="111">
        <v>0.72438657407407148</v>
      </c>
      <c r="AF109" s="111">
        <v>0.72615740740740486</v>
      </c>
      <c r="AG109" s="111">
        <v>0.72918981481481226</v>
      </c>
      <c r="AH109" s="111">
        <v>0.73145833333333077</v>
      </c>
      <c r="AI109" s="111">
        <v>0.73396990740740486</v>
      </c>
      <c r="AJ109" s="111">
        <v>0.73598379629629374</v>
      </c>
      <c r="AK109" s="111">
        <v>0.73789351851851592</v>
      </c>
      <c r="AL109" s="111">
        <v>0.73950231481481221</v>
      </c>
      <c r="AM109" s="111">
        <v>0.7408912037037011</v>
      </c>
      <c r="AN109" s="111">
        <v>0.74245370370370112</v>
      </c>
      <c r="AO109" s="111">
        <v>0.74436342592592331</v>
      </c>
      <c r="AP109" s="111">
        <v>0.74594907407407141</v>
      </c>
      <c r="AQ109" s="111">
        <v>0.74730324074073806</v>
      </c>
      <c r="AR109" s="111">
        <v>0.74902777777777507</v>
      </c>
      <c r="AS109" s="111">
        <v>0.75041666666666396</v>
      </c>
      <c r="AT109" s="111">
        <v>0.75193287037036771</v>
      </c>
      <c r="AU109" s="111">
        <v>0.753541666666664</v>
      </c>
      <c r="AV109" s="111">
        <v>0.75533564814814547</v>
      </c>
      <c r="AW109" s="111">
        <v>0.7570949074074047</v>
      </c>
      <c r="AX109" s="111">
        <v>0.7591435185185158</v>
      </c>
      <c r="AY109" s="111">
        <v>0.76189814814814538</v>
      </c>
      <c r="AZ109" s="111">
        <v>0.76368055555555281</v>
      </c>
      <c r="BA109" s="111">
        <v>0.76626157407407136</v>
      </c>
      <c r="BB109" s="1" t="s">
        <v>104</v>
      </c>
      <c r="BC109" s="1">
        <v>808</v>
      </c>
      <c r="BD109" s="111">
        <v>0.77042824074073801</v>
      </c>
      <c r="BE109" s="111">
        <v>0.77306712962962687</v>
      </c>
      <c r="BF109" s="111">
        <v>0.77483796296296026</v>
      </c>
      <c r="BG109" s="111">
        <v>0.77762731481481207</v>
      </c>
      <c r="BH109" s="111">
        <v>0.7798495370370343</v>
      </c>
      <c r="BI109" s="111">
        <v>0.7815972222222195</v>
      </c>
      <c r="BJ109" s="111">
        <v>0.78339120370370097</v>
      </c>
      <c r="BK109" s="111">
        <v>0.78495370370370099</v>
      </c>
      <c r="BL109" s="111">
        <v>0.78651620370370101</v>
      </c>
      <c r="BM109" s="111">
        <v>0.78776620370370098</v>
      </c>
      <c r="BN109" s="111">
        <v>0.78950231481481215</v>
      </c>
      <c r="BO109" s="111">
        <v>0.79087962962962699</v>
      </c>
      <c r="BP109" s="111">
        <v>0.79245370370370105</v>
      </c>
      <c r="BQ109" s="111">
        <v>0.79456018518518257</v>
      </c>
      <c r="BR109" s="111">
        <v>0.79608796296296036</v>
      </c>
      <c r="BS109" s="111">
        <v>0.79752314814814551</v>
      </c>
      <c r="BT109" s="111">
        <v>0.79918981481481222</v>
      </c>
      <c r="BU109" s="111">
        <v>0.80128472222221958</v>
      </c>
      <c r="BV109" s="111">
        <v>0.80335648148147887</v>
      </c>
      <c r="BW109" s="111">
        <v>0.8055787037037011</v>
      </c>
      <c r="BX109" s="111">
        <v>0.80774305555555292</v>
      </c>
      <c r="BY109" s="111">
        <v>0.8104398148148122</v>
      </c>
      <c r="BZ109" s="111">
        <v>0.81219907407407144</v>
      </c>
      <c r="CA109" s="111">
        <v>0.81395833333333067</v>
      </c>
      <c r="CB109" s="111">
        <v>0.81583333333333063</v>
      </c>
      <c r="CC109" s="1" t="s">
        <v>115</v>
      </c>
    </row>
    <row r="110" spans="1:81" s="1" customFormat="1" ht="24" customHeight="1" x14ac:dyDescent="0.25">
      <c r="A110" s="332">
        <v>818</v>
      </c>
      <c r="B110" s="273"/>
      <c r="C110" s="272"/>
      <c r="D110" s="273">
        <v>0.71907407407407253</v>
      </c>
      <c r="E110" s="273">
        <v>0.72499999999999742</v>
      </c>
      <c r="F110" s="272">
        <v>51</v>
      </c>
      <c r="G110" s="331">
        <v>0.75633101851851581</v>
      </c>
      <c r="H110" s="272">
        <v>55</v>
      </c>
      <c r="I110" s="273">
        <v>0.7635416666666639</v>
      </c>
      <c r="J110" s="272">
        <v>55</v>
      </c>
      <c r="K110" s="273">
        <v>0.77065972222221946</v>
      </c>
      <c r="L110" s="272">
        <v>55</v>
      </c>
      <c r="M110" s="272" t="s">
        <v>104</v>
      </c>
      <c r="N110" s="332">
        <v>818</v>
      </c>
      <c r="O110" s="273">
        <v>0.77482638888888611</v>
      </c>
      <c r="P110" s="272">
        <v>55</v>
      </c>
      <c r="Q110" s="273">
        <v>0.78202546296296016</v>
      </c>
      <c r="R110" s="272">
        <v>55</v>
      </c>
      <c r="S110" s="331">
        <v>0.78935185185184908</v>
      </c>
      <c r="T110" s="272">
        <v>82</v>
      </c>
      <c r="U110" s="273">
        <v>0.82023148148147873</v>
      </c>
      <c r="V110" s="272">
        <v>82</v>
      </c>
      <c r="W110" s="273"/>
      <c r="X110" s="332">
        <v>818</v>
      </c>
      <c r="Y110" s="272" t="s">
        <v>114</v>
      </c>
      <c r="Z110" s="398"/>
      <c r="AB110" s="1">
        <v>818</v>
      </c>
      <c r="AC110" s="111">
        <v>0.72499999999999742</v>
      </c>
      <c r="AD110" s="111">
        <v>0.72690972222221961</v>
      </c>
      <c r="AE110" s="111">
        <v>0.72878472222221957</v>
      </c>
      <c r="AF110" s="111">
        <v>0.73055555555555296</v>
      </c>
      <c r="AG110" s="111">
        <v>0.73358796296296036</v>
      </c>
      <c r="AH110" s="111">
        <v>0.73585648148147886</v>
      </c>
      <c r="AI110" s="111">
        <v>0.73836805555555296</v>
      </c>
      <c r="AJ110" s="111">
        <v>0.74038194444444183</v>
      </c>
      <c r="AK110" s="111">
        <v>0.74229166666666402</v>
      </c>
      <c r="AL110" s="111">
        <v>0.74390046296296031</v>
      </c>
      <c r="AM110" s="111">
        <v>0.74528935185184919</v>
      </c>
      <c r="AN110" s="111">
        <v>0.74685185185184921</v>
      </c>
      <c r="AO110" s="111">
        <v>0.7487615740740714</v>
      </c>
      <c r="AP110" s="111">
        <v>0.7503472222222195</v>
      </c>
      <c r="AQ110" s="111">
        <v>0.75170138888888616</v>
      </c>
      <c r="AR110" s="111">
        <v>0.75342592592592317</v>
      </c>
      <c r="AS110" s="111">
        <v>0.75481481481481205</v>
      </c>
      <c r="AT110" s="111">
        <v>0.75633101851851581</v>
      </c>
      <c r="AU110" s="111">
        <v>0.7579398148148121</v>
      </c>
      <c r="AV110" s="111">
        <v>0.75973379629629356</v>
      </c>
      <c r="AW110" s="111">
        <v>0.7614930555555528</v>
      </c>
      <c r="AX110" s="111">
        <v>0.7635416666666639</v>
      </c>
      <c r="AY110" s="111">
        <v>0.76629629629629348</v>
      </c>
      <c r="AZ110" s="111">
        <v>0.7680787037037009</v>
      </c>
      <c r="BA110" s="111">
        <v>0.77065972222221946</v>
      </c>
      <c r="BB110" s="1" t="s">
        <v>104</v>
      </c>
      <c r="BC110" s="1">
        <v>818</v>
      </c>
      <c r="BD110" s="111">
        <v>0.77482638888888611</v>
      </c>
      <c r="BE110" s="111">
        <v>0.77746527777777497</v>
      </c>
      <c r="BF110" s="111">
        <v>0.77923611111110835</v>
      </c>
      <c r="BG110" s="111">
        <v>0.78202546296296016</v>
      </c>
      <c r="BH110" s="111">
        <v>0.7842476851851824</v>
      </c>
      <c r="BI110" s="111">
        <v>0.7859953703703676</v>
      </c>
      <c r="BJ110" s="111">
        <v>0.78778935185184906</v>
      </c>
      <c r="BK110" s="111">
        <v>0.78935185185184908</v>
      </c>
      <c r="BL110" s="111">
        <v>0.79091435185184911</v>
      </c>
      <c r="BM110" s="111">
        <v>0.79216435185184908</v>
      </c>
      <c r="BN110" s="111">
        <v>0.79390046296296024</v>
      </c>
      <c r="BO110" s="111">
        <v>0.79527777777777509</v>
      </c>
      <c r="BP110" s="111">
        <v>0.79685185185184915</v>
      </c>
      <c r="BQ110" s="111">
        <v>0.79895833333333066</v>
      </c>
      <c r="BR110" s="111">
        <v>0.80048611111110846</v>
      </c>
      <c r="BS110" s="111">
        <v>0.80192129629629361</v>
      </c>
      <c r="BT110" s="111">
        <v>0.80358796296296031</v>
      </c>
      <c r="BU110" s="111">
        <v>0.80568287037036768</v>
      </c>
      <c r="BV110" s="111">
        <v>0.80775462962962696</v>
      </c>
      <c r="BW110" s="111">
        <v>0.8099768518518492</v>
      </c>
      <c r="BX110" s="111">
        <v>0.81214120370370102</v>
      </c>
      <c r="BY110" s="111">
        <v>0.81483796296296029</v>
      </c>
      <c r="BZ110" s="111">
        <v>0.81659722222221953</v>
      </c>
      <c r="CA110" s="111">
        <v>0.81835648148147877</v>
      </c>
      <c r="CB110" s="111">
        <v>0.82023148148147873</v>
      </c>
      <c r="CC110" s="1" t="s">
        <v>114</v>
      </c>
    </row>
    <row r="111" spans="1:81" s="1" customFormat="1" ht="24" customHeight="1" x14ac:dyDescent="0.25">
      <c r="A111" s="332">
        <v>811</v>
      </c>
      <c r="B111" s="273"/>
      <c r="C111" s="272"/>
      <c r="D111" s="273">
        <v>0.72347222222222063</v>
      </c>
      <c r="E111" s="273">
        <v>0.72939814814814552</v>
      </c>
      <c r="F111" s="272">
        <v>48</v>
      </c>
      <c r="G111" s="331">
        <v>0.7607291666666639</v>
      </c>
      <c r="H111" s="272">
        <v>62</v>
      </c>
      <c r="I111" s="273">
        <v>0.76793981481481199</v>
      </c>
      <c r="J111" s="272">
        <v>62</v>
      </c>
      <c r="K111" s="273">
        <v>0.77505787037036755</v>
      </c>
      <c r="L111" s="272">
        <v>62</v>
      </c>
      <c r="M111" s="272" t="s">
        <v>104</v>
      </c>
      <c r="N111" s="332">
        <v>811</v>
      </c>
      <c r="O111" s="273">
        <v>0.7792245370370342</v>
      </c>
      <c r="P111" s="272">
        <v>62</v>
      </c>
      <c r="Q111" s="273">
        <v>0.78642361111110826</v>
      </c>
      <c r="R111" s="272">
        <v>62</v>
      </c>
      <c r="S111" s="331">
        <v>0.79374999999999718</v>
      </c>
      <c r="T111" s="272">
        <v>62</v>
      </c>
      <c r="U111" s="273">
        <v>0.82462962962962683</v>
      </c>
      <c r="V111" s="272">
        <v>62</v>
      </c>
      <c r="W111" s="273"/>
      <c r="X111" s="332">
        <v>811</v>
      </c>
      <c r="Y111" s="272" t="s">
        <v>115</v>
      </c>
      <c r="Z111" s="398"/>
      <c r="AB111" s="1">
        <v>811</v>
      </c>
      <c r="AC111" s="111">
        <v>0.72939814814814552</v>
      </c>
      <c r="AD111" s="111">
        <v>0.73130787037036771</v>
      </c>
      <c r="AE111" s="111">
        <v>0.73318287037036767</v>
      </c>
      <c r="AF111" s="111">
        <v>0.73495370370370106</v>
      </c>
      <c r="AG111" s="111">
        <v>0.73798611111110846</v>
      </c>
      <c r="AH111" s="111">
        <v>0.74025462962962696</v>
      </c>
      <c r="AI111" s="111">
        <v>0.74276620370370106</v>
      </c>
      <c r="AJ111" s="111">
        <v>0.74478009259258993</v>
      </c>
      <c r="AK111" s="111">
        <v>0.74668981481481211</v>
      </c>
      <c r="AL111" s="111">
        <v>0.7482986111111084</v>
      </c>
      <c r="AM111" s="111">
        <v>0.74968749999999729</v>
      </c>
      <c r="AN111" s="111">
        <v>0.75124999999999731</v>
      </c>
      <c r="AO111" s="111">
        <v>0.7531597222222195</v>
      </c>
      <c r="AP111" s="111">
        <v>0.7547453703703676</v>
      </c>
      <c r="AQ111" s="111">
        <v>0.75609953703703425</v>
      </c>
      <c r="AR111" s="111">
        <v>0.75782407407407126</v>
      </c>
      <c r="AS111" s="111">
        <v>0.75921296296296015</v>
      </c>
      <c r="AT111" s="111">
        <v>0.7607291666666639</v>
      </c>
      <c r="AU111" s="111">
        <v>0.76233796296296019</v>
      </c>
      <c r="AV111" s="111">
        <v>0.76413194444444166</v>
      </c>
      <c r="AW111" s="111">
        <v>0.7658912037037009</v>
      </c>
      <c r="AX111" s="111">
        <v>0.76793981481481199</v>
      </c>
      <c r="AY111" s="111">
        <v>0.77069444444444157</v>
      </c>
      <c r="AZ111" s="111">
        <v>0.772476851851849</v>
      </c>
      <c r="BA111" s="111">
        <v>0.77505787037036755</v>
      </c>
      <c r="BB111" s="1" t="s">
        <v>104</v>
      </c>
      <c r="BC111" s="1">
        <v>811</v>
      </c>
      <c r="BD111" s="111">
        <v>0.7792245370370342</v>
      </c>
      <c r="BE111" s="111">
        <v>0.78186342592592306</v>
      </c>
      <c r="BF111" s="111">
        <v>0.78363425925925645</v>
      </c>
      <c r="BG111" s="111">
        <v>0.78642361111110826</v>
      </c>
      <c r="BH111" s="111">
        <v>0.78864583333333049</v>
      </c>
      <c r="BI111" s="111">
        <v>0.79039351851851569</v>
      </c>
      <c r="BJ111" s="111">
        <v>0.79218749999999716</v>
      </c>
      <c r="BK111" s="111">
        <v>0.79374999999999718</v>
      </c>
      <c r="BL111" s="111">
        <v>0.7953124999999972</v>
      </c>
      <c r="BM111" s="111">
        <v>0.79656249999999718</v>
      </c>
      <c r="BN111" s="111">
        <v>0.79829861111110834</v>
      </c>
      <c r="BO111" s="111">
        <v>0.79967592592592318</v>
      </c>
      <c r="BP111" s="111">
        <v>0.80124999999999724</v>
      </c>
      <c r="BQ111" s="111">
        <v>0.80335648148147876</v>
      </c>
      <c r="BR111" s="111">
        <v>0.80488425925925655</v>
      </c>
      <c r="BS111" s="111">
        <v>0.8063194444444417</v>
      </c>
      <c r="BT111" s="111">
        <v>0.80798611111110841</v>
      </c>
      <c r="BU111" s="111">
        <v>0.81008101851851577</v>
      </c>
      <c r="BV111" s="111">
        <v>0.81215277777777506</v>
      </c>
      <c r="BW111" s="111">
        <v>0.8143749999999973</v>
      </c>
      <c r="BX111" s="111">
        <v>0.81653935185184912</v>
      </c>
      <c r="BY111" s="111">
        <v>0.81923611111110839</v>
      </c>
      <c r="BZ111" s="111">
        <v>0.82099537037036763</v>
      </c>
      <c r="CA111" s="111">
        <v>0.82275462962962687</v>
      </c>
      <c r="CB111" s="111">
        <v>0.82462962962962683</v>
      </c>
      <c r="CC111" s="1" t="s">
        <v>115</v>
      </c>
    </row>
    <row r="112" spans="1:81" s="1" customFormat="1" ht="24" customHeight="1" x14ac:dyDescent="0.25">
      <c r="A112" s="332">
        <v>819</v>
      </c>
      <c r="B112" s="273"/>
      <c r="C112" s="272"/>
      <c r="D112" s="273">
        <v>0.72787037037036872</v>
      </c>
      <c r="E112" s="273">
        <v>0.73379629629629362</v>
      </c>
      <c r="F112" s="272">
        <v>50</v>
      </c>
      <c r="G112" s="331">
        <v>0.765127314814812</v>
      </c>
      <c r="H112" s="272">
        <v>52</v>
      </c>
      <c r="I112" s="273">
        <v>0.77233796296296009</v>
      </c>
      <c r="J112" s="272">
        <v>52</v>
      </c>
      <c r="K112" s="273">
        <v>0.77945601851851565</v>
      </c>
      <c r="L112" s="272">
        <v>52</v>
      </c>
      <c r="M112" s="272" t="s">
        <v>104</v>
      </c>
      <c r="N112" s="332">
        <v>819</v>
      </c>
      <c r="O112" s="273">
        <v>0.7836226851851823</v>
      </c>
      <c r="P112" s="272">
        <v>52</v>
      </c>
      <c r="Q112" s="273">
        <v>0.79082175925925635</v>
      </c>
      <c r="R112" s="272">
        <v>52</v>
      </c>
      <c r="S112" s="331">
        <v>0.79814814814814528</v>
      </c>
      <c r="T112" s="272">
        <v>83</v>
      </c>
      <c r="U112" s="273">
        <v>0.82902777777777492</v>
      </c>
      <c r="V112" s="272">
        <v>83</v>
      </c>
      <c r="W112" s="273"/>
      <c r="X112" s="332">
        <v>819</v>
      </c>
      <c r="Y112" s="272" t="s">
        <v>114</v>
      </c>
      <c r="Z112" s="398"/>
      <c r="AB112" s="1">
        <v>819</v>
      </c>
      <c r="AC112" s="111">
        <v>0.73379629629629362</v>
      </c>
      <c r="AD112" s="111">
        <v>0.7357060185185158</v>
      </c>
      <c r="AE112" s="111">
        <v>0.73758101851851576</v>
      </c>
      <c r="AF112" s="111">
        <v>0.73935185185184915</v>
      </c>
      <c r="AG112" s="111">
        <v>0.74238425925925655</v>
      </c>
      <c r="AH112" s="111">
        <v>0.74465277777777505</v>
      </c>
      <c r="AI112" s="111">
        <v>0.74716435185184915</v>
      </c>
      <c r="AJ112" s="111">
        <v>0.74917824074073802</v>
      </c>
      <c r="AK112" s="111">
        <v>0.75108796296296021</v>
      </c>
      <c r="AL112" s="111">
        <v>0.7526967592592565</v>
      </c>
      <c r="AM112" s="111">
        <v>0.75408564814814538</v>
      </c>
      <c r="AN112" s="111">
        <v>0.7556481481481454</v>
      </c>
      <c r="AO112" s="111">
        <v>0.75755787037036759</v>
      </c>
      <c r="AP112" s="111">
        <v>0.75914351851851569</v>
      </c>
      <c r="AQ112" s="111">
        <v>0.76049768518518235</v>
      </c>
      <c r="AR112" s="111">
        <v>0.76222222222221936</v>
      </c>
      <c r="AS112" s="111">
        <v>0.76361111111110824</v>
      </c>
      <c r="AT112" s="111">
        <v>0.765127314814812</v>
      </c>
      <c r="AU112" s="111">
        <v>0.76673611111110829</v>
      </c>
      <c r="AV112" s="111">
        <v>0.76853009259258975</v>
      </c>
      <c r="AW112" s="111">
        <v>0.77028935185184899</v>
      </c>
      <c r="AX112" s="111">
        <v>0.77233796296296009</v>
      </c>
      <c r="AY112" s="111">
        <v>0.77509259259258967</v>
      </c>
      <c r="AZ112" s="111">
        <v>0.7768749999999971</v>
      </c>
      <c r="BA112" s="111">
        <v>0.77945601851851565</v>
      </c>
      <c r="BB112" s="1" t="s">
        <v>104</v>
      </c>
      <c r="BC112" s="1">
        <v>819</v>
      </c>
      <c r="BD112" s="111">
        <v>0.7836226851851823</v>
      </c>
      <c r="BE112" s="111">
        <v>0.78626157407407116</v>
      </c>
      <c r="BF112" s="111">
        <v>0.78803240740740454</v>
      </c>
      <c r="BG112" s="111">
        <v>0.79082175925925635</v>
      </c>
      <c r="BH112" s="111">
        <v>0.79304398148147859</v>
      </c>
      <c r="BI112" s="111">
        <v>0.79479166666666379</v>
      </c>
      <c r="BJ112" s="111">
        <v>0.79658564814814525</v>
      </c>
      <c r="BK112" s="111">
        <v>0.79814814814814528</v>
      </c>
      <c r="BL112" s="111">
        <v>0.7997106481481453</v>
      </c>
      <c r="BM112" s="111">
        <v>0.80096064814814527</v>
      </c>
      <c r="BN112" s="111">
        <v>0.80269675925925643</v>
      </c>
      <c r="BO112" s="111">
        <v>0.80407407407407128</v>
      </c>
      <c r="BP112" s="111">
        <v>0.80564814814814534</v>
      </c>
      <c r="BQ112" s="111">
        <v>0.80775462962962685</v>
      </c>
      <c r="BR112" s="111">
        <v>0.80928240740740465</v>
      </c>
      <c r="BS112" s="111">
        <v>0.8107175925925898</v>
      </c>
      <c r="BT112" s="111">
        <v>0.8123842592592565</v>
      </c>
      <c r="BU112" s="111">
        <v>0.81447916666666387</v>
      </c>
      <c r="BV112" s="111">
        <v>0.81655092592592315</v>
      </c>
      <c r="BW112" s="111">
        <v>0.81877314814814539</v>
      </c>
      <c r="BX112" s="111">
        <v>0.82093749999999721</v>
      </c>
      <c r="BY112" s="111">
        <v>0.82363425925925648</v>
      </c>
      <c r="BZ112" s="111">
        <v>0.82539351851851572</v>
      </c>
      <c r="CA112" s="111">
        <v>0.82715277777777496</v>
      </c>
      <c r="CB112" s="111">
        <v>0.82902777777777492</v>
      </c>
      <c r="CC112" s="1" t="s">
        <v>114</v>
      </c>
    </row>
    <row r="113" spans="1:81" s="1" customFormat="1" ht="24" customHeight="1" x14ac:dyDescent="0.25">
      <c r="A113" s="332">
        <v>809</v>
      </c>
      <c r="B113" s="273"/>
      <c r="C113" s="272"/>
      <c r="D113" s="273">
        <v>0.73226851851851682</v>
      </c>
      <c r="E113" s="273">
        <v>0.73819444444444171</v>
      </c>
      <c r="F113" s="272">
        <v>72</v>
      </c>
      <c r="G113" s="331">
        <v>0.76952546296296009</v>
      </c>
      <c r="H113" s="272">
        <v>54</v>
      </c>
      <c r="I113" s="273">
        <v>0.77673611111110819</v>
      </c>
      <c r="J113" s="272">
        <v>54</v>
      </c>
      <c r="K113" s="273">
        <v>0.78385416666666374</v>
      </c>
      <c r="L113" s="272">
        <v>54</v>
      </c>
      <c r="M113" s="272" t="s">
        <v>104</v>
      </c>
      <c r="N113" s="332">
        <v>809</v>
      </c>
      <c r="O113" s="273">
        <v>0.78802083333333039</v>
      </c>
      <c r="P113" s="272">
        <v>54</v>
      </c>
      <c r="Q113" s="273">
        <v>0.79521990740740445</v>
      </c>
      <c r="R113" s="272">
        <v>54</v>
      </c>
      <c r="S113" s="331">
        <v>0.80254629629629337</v>
      </c>
      <c r="T113" s="272">
        <v>51</v>
      </c>
      <c r="U113" s="273">
        <v>0.83342592592592302</v>
      </c>
      <c r="V113" s="272">
        <v>51</v>
      </c>
      <c r="W113" s="273"/>
      <c r="X113" s="332">
        <v>809</v>
      </c>
      <c r="Y113" s="272" t="s">
        <v>115</v>
      </c>
      <c r="Z113" s="398"/>
      <c r="AB113" s="1">
        <v>809</v>
      </c>
      <c r="AC113" s="111">
        <v>0.73819444444444171</v>
      </c>
      <c r="AD113" s="111">
        <v>0.7401041666666639</v>
      </c>
      <c r="AE113" s="111">
        <v>0.74197916666666386</v>
      </c>
      <c r="AF113" s="111">
        <v>0.74374999999999725</v>
      </c>
      <c r="AG113" s="111">
        <v>0.74678240740740465</v>
      </c>
      <c r="AH113" s="111">
        <v>0.74905092592592315</v>
      </c>
      <c r="AI113" s="111">
        <v>0.75156249999999725</v>
      </c>
      <c r="AJ113" s="111">
        <v>0.75357638888888612</v>
      </c>
      <c r="AK113" s="111">
        <v>0.7554861111111083</v>
      </c>
      <c r="AL113" s="111">
        <v>0.75709490740740459</v>
      </c>
      <c r="AM113" s="111">
        <v>0.75848379629629348</v>
      </c>
      <c r="AN113" s="111">
        <v>0.7600462962962935</v>
      </c>
      <c r="AO113" s="111">
        <v>0.76195601851851569</v>
      </c>
      <c r="AP113" s="111">
        <v>0.76354166666666379</v>
      </c>
      <c r="AQ113" s="111">
        <v>0.76489583333333044</v>
      </c>
      <c r="AR113" s="111">
        <v>0.76662037037036745</v>
      </c>
      <c r="AS113" s="111">
        <v>0.76800925925925634</v>
      </c>
      <c r="AT113" s="111">
        <v>0.76952546296296009</v>
      </c>
      <c r="AU113" s="111">
        <v>0.77113425925925638</v>
      </c>
      <c r="AV113" s="111">
        <v>0.77292824074073785</v>
      </c>
      <c r="AW113" s="111">
        <v>0.77468749999999709</v>
      </c>
      <c r="AX113" s="111">
        <v>0.77673611111110819</v>
      </c>
      <c r="AY113" s="111">
        <v>0.77949074074073776</v>
      </c>
      <c r="AZ113" s="111">
        <v>0.78127314814814519</v>
      </c>
      <c r="BA113" s="111">
        <v>0.78385416666666374</v>
      </c>
      <c r="BB113" s="1" t="s">
        <v>104</v>
      </c>
      <c r="BC113" s="1">
        <v>809</v>
      </c>
      <c r="BD113" s="111">
        <v>0.78802083333333039</v>
      </c>
      <c r="BE113" s="111">
        <v>0.79065972222221925</v>
      </c>
      <c r="BF113" s="111">
        <v>0.79243055555555264</v>
      </c>
      <c r="BG113" s="111">
        <v>0.79521990740740445</v>
      </c>
      <c r="BH113" s="111">
        <v>0.79744212962962668</v>
      </c>
      <c r="BI113" s="111">
        <v>0.79918981481481188</v>
      </c>
      <c r="BJ113" s="111">
        <v>0.80098379629629335</v>
      </c>
      <c r="BK113" s="111">
        <v>0.80254629629629337</v>
      </c>
      <c r="BL113" s="111">
        <v>0.80410879629629339</v>
      </c>
      <c r="BM113" s="111">
        <v>0.80535879629629337</v>
      </c>
      <c r="BN113" s="111">
        <v>0.80709490740740453</v>
      </c>
      <c r="BO113" s="111">
        <v>0.80847222222221937</v>
      </c>
      <c r="BP113" s="111">
        <v>0.81004629629629343</v>
      </c>
      <c r="BQ113" s="111">
        <v>0.81215277777777495</v>
      </c>
      <c r="BR113" s="111">
        <v>0.81368055555555274</v>
      </c>
      <c r="BS113" s="111">
        <v>0.81511574074073789</v>
      </c>
      <c r="BT113" s="111">
        <v>0.8167824074074046</v>
      </c>
      <c r="BU113" s="111">
        <v>0.81887731481481196</v>
      </c>
      <c r="BV113" s="111">
        <v>0.82094907407407125</v>
      </c>
      <c r="BW113" s="111">
        <v>0.82317129629629349</v>
      </c>
      <c r="BX113" s="111">
        <v>0.82533564814814531</v>
      </c>
      <c r="BY113" s="111">
        <v>0.82803240740740458</v>
      </c>
      <c r="BZ113" s="111">
        <v>0.82979166666666382</v>
      </c>
      <c r="CA113" s="111">
        <v>0.83155092592592306</v>
      </c>
      <c r="CB113" s="111">
        <v>0.83342592592592302</v>
      </c>
      <c r="CC113" s="1" t="s">
        <v>115</v>
      </c>
    </row>
    <row r="114" spans="1:81" s="1" customFormat="1" ht="24" customHeight="1" x14ac:dyDescent="0.25">
      <c r="A114" s="332">
        <v>820</v>
      </c>
      <c r="B114" s="273"/>
      <c r="C114" s="272"/>
      <c r="D114" s="273">
        <v>0.73666666666666492</v>
      </c>
      <c r="E114" s="273">
        <v>0.74259259259258981</v>
      </c>
      <c r="F114" s="356">
        <v>73</v>
      </c>
      <c r="G114" s="331">
        <v>0.77392361111110819</v>
      </c>
      <c r="H114" s="272">
        <v>53</v>
      </c>
      <c r="I114" s="273">
        <v>0.78113425925925628</v>
      </c>
      <c r="J114" s="272">
        <v>53</v>
      </c>
      <c r="K114" s="273">
        <v>0.78825231481481473</v>
      </c>
      <c r="L114" s="272">
        <v>53</v>
      </c>
      <c r="M114" s="272" t="s">
        <v>104</v>
      </c>
      <c r="N114" s="332">
        <v>820</v>
      </c>
      <c r="O114" s="273">
        <v>0.79241898148147849</v>
      </c>
      <c r="P114" s="272">
        <v>53</v>
      </c>
      <c r="Q114" s="273">
        <v>0.79961805555555254</v>
      </c>
      <c r="R114" s="272">
        <v>53</v>
      </c>
      <c r="S114" s="331">
        <v>0.80694444444444147</v>
      </c>
      <c r="T114" s="272">
        <v>53</v>
      </c>
      <c r="U114" s="273">
        <v>0.83782407407407111</v>
      </c>
      <c r="V114" s="272">
        <v>53</v>
      </c>
      <c r="W114" s="273"/>
      <c r="X114" s="332">
        <v>820</v>
      </c>
      <c r="Y114" s="272" t="s">
        <v>114</v>
      </c>
      <c r="Z114" s="398"/>
      <c r="AB114" s="1">
        <v>820</v>
      </c>
      <c r="AC114" s="111">
        <v>0.74259259259258981</v>
      </c>
      <c r="AD114" s="111">
        <v>0.74450231481481199</v>
      </c>
      <c r="AE114" s="111">
        <v>0.74637731481481195</v>
      </c>
      <c r="AF114" s="111">
        <v>0.74814814814814534</v>
      </c>
      <c r="AG114" s="111">
        <v>0.75118055555555274</v>
      </c>
      <c r="AH114" s="111">
        <v>0.75344907407407125</v>
      </c>
      <c r="AI114" s="111">
        <v>0.75596064814814534</v>
      </c>
      <c r="AJ114" s="111">
        <v>0.75797453703703421</v>
      </c>
      <c r="AK114" s="111">
        <v>0.7598842592592564</v>
      </c>
      <c r="AL114" s="111">
        <v>0.76149305555555269</v>
      </c>
      <c r="AM114" s="111">
        <v>0.76288194444444157</v>
      </c>
      <c r="AN114" s="111">
        <v>0.7644444444444416</v>
      </c>
      <c r="AO114" s="111">
        <v>0.76635416666666378</v>
      </c>
      <c r="AP114" s="111">
        <v>0.76793981481481188</v>
      </c>
      <c r="AQ114" s="111">
        <v>0.76929398148147854</v>
      </c>
      <c r="AR114" s="111">
        <v>0.77101851851851555</v>
      </c>
      <c r="AS114" s="111">
        <v>0.77240740740740443</v>
      </c>
      <c r="AT114" s="111">
        <v>0.77392361111110819</v>
      </c>
      <c r="AU114" s="111">
        <v>0.77553240740740448</v>
      </c>
      <c r="AV114" s="111">
        <v>0.77732638888888594</v>
      </c>
      <c r="AW114" s="111">
        <v>0.77908564814814518</v>
      </c>
      <c r="AX114" s="111">
        <v>0.78113425925925628</v>
      </c>
      <c r="AY114" s="111">
        <v>0.78388888888888586</v>
      </c>
      <c r="AZ114" s="111">
        <v>0.78567129629629329</v>
      </c>
      <c r="BA114" s="111">
        <v>0.78825231481481184</v>
      </c>
      <c r="BB114" s="1" t="s">
        <v>104</v>
      </c>
      <c r="BC114" s="1">
        <v>820</v>
      </c>
      <c r="BD114" s="111">
        <v>0.79241898148147849</v>
      </c>
      <c r="BE114" s="111">
        <v>0.79505787037036735</v>
      </c>
      <c r="BF114" s="111">
        <v>0.79682870370370074</v>
      </c>
      <c r="BG114" s="111">
        <v>0.79961805555555254</v>
      </c>
      <c r="BH114" s="111">
        <v>0.80184027777777478</v>
      </c>
      <c r="BI114" s="111">
        <v>0.80358796296295998</v>
      </c>
      <c r="BJ114" s="111">
        <v>0.80538194444444144</v>
      </c>
      <c r="BK114" s="111">
        <v>0.80694444444444147</v>
      </c>
      <c r="BL114" s="111">
        <v>0.80850694444444149</v>
      </c>
      <c r="BM114" s="111">
        <v>0.80975694444444146</v>
      </c>
      <c r="BN114" s="111">
        <v>0.81149305555555262</v>
      </c>
      <c r="BO114" s="111">
        <v>0.81287037037036747</v>
      </c>
      <c r="BP114" s="111">
        <v>0.81444444444444153</v>
      </c>
      <c r="BQ114" s="111">
        <v>0.81655092592592304</v>
      </c>
      <c r="BR114" s="111">
        <v>0.81807870370370084</v>
      </c>
      <c r="BS114" s="111">
        <v>0.81951388888888599</v>
      </c>
      <c r="BT114" s="111">
        <v>0.82118055555555269</v>
      </c>
      <c r="BU114" s="111">
        <v>0.82327546296296006</v>
      </c>
      <c r="BV114" s="111">
        <v>0.82534722222221935</v>
      </c>
      <c r="BW114" s="111">
        <v>0.82756944444444158</v>
      </c>
      <c r="BX114" s="111">
        <v>0.8297337962962934</v>
      </c>
      <c r="BY114" s="111">
        <v>0.83243055555555268</v>
      </c>
      <c r="BZ114" s="111">
        <v>0.83418981481481191</v>
      </c>
      <c r="CA114" s="111">
        <v>0.83594907407407115</v>
      </c>
      <c r="CB114" s="111">
        <v>0.83782407407407111</v>
      </c>
      <c r="CC114" s="1" t="s">
        <v>114</v>
      </c>
    </row>
    <row r="115" spans="1:81" s="1" customFormat="1" ht="24" customHeight="1" x14ac:dyDescent="0.25">
      <c r="A115" s="332">
        <v>814</v>
      </c>
      <c r="B115" s="273"/>
      <c r="C115" s="272"/>
      <c r="D115" s="273">
        <v>0.74106481481481301</v>
      </c>
      <c r="E115" s="273">
        <v>0.7469907407407379</v>
      </c>
      <c r="F115" s="272">
        <v>75</v>
      </c>
      <c r="G115" s="331">
        <v>0.77832175925925629</v>
      </c>
      <c r="H115" s="272">
        <v>67</v>
      </c>
      <c r="I115" s="273">
        <v>0.78553240740740438</v>
      </c>
      <c r="J115" s="272">
        <v>67</v>
      </c>
      <c r="K115" s="273">
        <v>0.79265046296295993</v>
      </c>
      <c r="L115" s="272">
        <v>67</v>
      </c>
      <c r="M115" s="272" t="s">
        <v>104</v>
      </c>
      <c r="N115" s="332">
        <v>814</v>
      </c>
      <c r="O115" s="273">
        <v>0.79681712962962659</v>
      </c>
      <c r="P115" s="356">
        <v>67</v>
      </c>
      <c r="Q115" s="425">
        <v>0.80401620370370064</v>
      </c>
      <c r="R115" s="356">
        <v>67</v>
      </c>
      <c r="S115" s="331">
        <v>0.81134259259258956</v>
      </c>
      <c r="T115" s="272">
        <v>67</v>
      </c>
      <c r="U115" s="273">
        <v>0.84222222222221921</v>
      </c>
      <c r="V115" s="272">
        <v>67</v>
      </c>
      <c r="W115" s="273"/>
      <c r="X115" s="332">
        <v>814</v>
      </c>
      <c r="Y115" s="272" t="s">
        <v>115</v>
      </c>
      <c r="Z115" s="398"/>
      <c r="AB115" s="1">
        <v>814</v>
      </c>
      <c r="AC115" s="111">
        <v>0.7469907407407379</v>
      </c>
      <c r="AD115" s="111">
        <v>0.74890046296296009</v>
      </c>
      <c r="AE115" s="111">
        <v>0.75077546296296005</v>
      </c>
      <c r="AF115" s="111">
        <v>0.75254629629629344</v>
      </c>
      <c r="AG115" s="111">
        <v>0.75557870370370084</v>
      </c>
      <c r="AH115" s="111">
        <v>0.75784722222221934</v>
      </c>
      <c r="AI115" s="111">
        <v>0.76035879629629344</v>
      </c>
      <c r="AJ115" s="111">
        <v>0.76237268518518231</v>
      </c>
      <c r="AK115" s="111">
        <v>0.7642824074074045</v>
      </c>
      <c r="AL115" s="111">
        <v>0.76589120370370078</v>
      </c>
      <c r="AM115" s="111">
        <v>0.76728009259258967</v>
      </c>
      <c r="AN115" s="111">
        <v>0.76884259259258969</v>
      </c>
      <c r="AO115" s="111">
        <v>0.77075231481481188</v>
      </c>
      <c r="AP115" s="111">
        <v>0.77233796296295998</v>
      </c>
      <c r="AQ115" s="111">
        <v>0.77369212962962663</v>
      </c>
      <c r="AR115" s="111">
        <v>0.77541666666666365</v>
      </c>
      <c r="AS115" s="111">
        <v>0.77680555555555253</v>
      </c>
      <c r="AT115" s="111">
        <v>0.77832175925925629</v>
      </c>
      <c r="AU115" s="111">
        <v>0.77993055555555257</v>
      </c>
      <c r="AV115" s="111">
        <v>0.78172453703703404</v>
      </c>
      <c r="AW115" s="111">
        <v>0.78348379629629328</v>
      </c>
      <c r="AX115" s="111">
        <v>0.78553240740740438</v>
      </c>
      <c r="AY115" s="111">
        <v>0.78828703703703396</v>
      </c>
      <c r="AZ115" s="111">
        <v>0.79006944444444138</v>
      </c>
      <c r="BA115" s="111">
        <v>0.79265046296295993</v>
      </c>
      <c r="BB115" s="1" t="s">
        <v>104</v>
      </c>
      <c r="BC115" s="1">
        <v>814</v>
      </c>
      <c r="BD115" s="111">
        <v>0.79681712962962659</v>
      </c>
      <c r="BE115" s="111">
        <v>0.79945601851851544</v>
      </c>
      <c r="BF115" s="111">
        <v>0.80122685185184883</v>
      </c>
      <c r="BG115" s="111">
        <v>0.80401620370370064</v>
      </c>
      <c r="BH115" s="111">
        <v>0.80623842592592287</v>
      </c>
      <c r="BI115" s="111">
        <v>0.80798611111110807</v>
      </c>
      <c r="BJ115" s="111">
        <v>0.80978009259258954</v>
      </c>
      <c r="BK115" s="111">
        <v>0.81134259259258956</v>
      </c>
      <c r="BL115" s="111">
        <v>0.81290509259258958</v>
      </c>
      <c r="BM115" s="111">
        <v>0.81415509259258956</v>
      </c>
      <c r="BN115" s="111">
        <v>0.81589120370370072</v>
      </c>
      <c r="BO115" s="111">
        <v>0.81726851851851556</v>
      </c>
      <c r="BP115" s="111">
        <v>0.81884259259258962</v>
      </c>
      <c r="BQ115" s="111">
        <v>0.82094907407407114</v>
      </c>
      <c r="BR115" s="111">
        <v>0.82247685185184893</v>
      </c>
      <c r="BS115" s="111">
        <v>0.82391203703703408</v>
      </c>
      <c r="BT115" s="111">
        <v>0.82557870370370079</v>
      </c>
      <c r="BU115" s="111">
        <v>0.82767361111110815</v>
      </c>
      <c r="BV115" s="111">
        <v>0.82974537037036744</v>
      </c>
      <c r="BW115" s="111">
        <v>0.83196759259258968</v>
      </c>
      <c r="BX115" s="111">
        <v>0.8341319444444415</v>
      </c>
      <c r="BY115" s="111">
        <v>0.83682870370370077</v>
      </c>
      <c r="BZ115" s="111">
        <v>0.83858796296296001</v>
      </c>
      <c r="CA115" s="111">
        <v>0.84034722222221925</v>
      </c>
      <c r="CB115" s="111">
        <v>0.84222222222221921</v>
      </c>
      <c r="CC115" s="1" t="s">
        <v>115</v>
      </c>
    </row>
    <row r="116" spans="1:81" s="1" customFormat="1" ht="24" customHeight="1" x14ac:dyDescent="0.25">
      <c r="A116" s="332">
        <v>821</v>
      </c>
      <c r="B116" s="273"/>
      <c r="C116" s="272"/>
      <c r="D116" s="273">
        <v>0.74546296296296111</v>
      </c>
      <c r="E116" s="273">
        <v>0.751388888888886</v>
      </c>
      <c r="F116" s="356">
        <v>66</v>
      </c>
      <c r="G116" s="331">
        <v>0.78271990740740438</v>
      </c>
      <c r="H116" s="356">
        <v>66</v>
      </c>
      <c r="I116" s="425">
        <v>0.78993055555555247</v>
      </c>
      <c r="J116" s="356">
        <v>66</v>
      </c>
      <c r="K116" s="425">
        <v>0.79704861111110803</v>
      </c>
      <c r="L116" s="356">
        <v>66</v>
      </c>
      <c r="M116" s="356" t="s">
        <v>104</v>
      </c>
      <c r="N116" s="332">
        <v>821</v>
      </c>
      <c r="O116" s="273">
        <v>0.80121527777777468</v>
      </c>
      <c r="P116" s="356">
        <v>66</v>
      </c>
      <c r="Q116" s="425">
        <v>0.80841435185184873</v>
      </c>
      <c r="R116" s="356">
        <v>66</v>
      </c>
      <c r="S116" s="331">
        <v>0.81574074074073766</v>
      </c>
      <c r="T116" s="272">
        <v>44</v>
      </c>
      <c r="U116" s="273">
        <v>0.8466203703703673</v>
      </c>
      <c r="V116" s="272">
        <v>44</v>
      </c>
      <c r="W116" s="273"/>
      <c r="X116" s="332">
        <v>821</v>
      </c>
      <c r="Y116" s="272" t="s">
        <v>114</v>
      </c>
      <c r="Z116" s="398"/>
      <c r="AB116" s="1">
        <v>821</v>
      </c>
      <c r="AC116" s="111">
        <v>0.751388888888886</v>
      </c>
      <c r="AD116" s="111">
        <v>0.75329861111110819</v>
      </c>
      <c r="AE116" s="111">
        <v>0.75517361111110815</v>
      </c>
      <c r="AF116" s="111">
        <v>0.75694444444444153</v>
      </c>
      <c r="AG116" s="111">
        <v>0.75997685185184893</v>
      </c>
      <c r="AH116" s="111">
        <v>0.76224537037036744</v>
      </c>
      <c r="AI116" s="111">
        <v>0.76475694444444153</v>
      </c>
      <c r="AJ116" s="111">
        <v>0.7667708333333304</v>
      </c>
      <c r="AK116" s="111">
        <v>0.76868055555555259</v>
      </c>
      <c r="AL116" s="111">
        <v>0.77028935185184888</v>
      </c>
      <c r="AM116" s="111">
        <v>0.77167824074073776</v>
      </c>
      <c r="AN116" s="111">
        <v>0.77324074074073779</v>
      </c>
      <c r="AO116" s="111">
        <v>0.77515046296295997</v>
      </c>
      <c r="AP116" s="111">
        <v>0.77673611111110807</v>
      </c>
      <c r="AQ116" s="111">
        <v>0.77809027777777473</v>
      </c>
      <c r="AR116" s="111">
        <v>0.77981481481481174</v>
      </c>
      <c r="AS116" s="111">
        <v>0.78120370370370062</v>
      </c>
      <c r="AT116" s="111">
        <v>0.78271990740740438</v>
      </c>
      <c r="AU116" s="111">
        <v>0.78432870370370067</v>
      </c>
      <c r="AV116" s="111">
        <v>0.78612268518518214</v>
      </c>
      <c r="AW116" s="111">
        <v>0.78788194444444137</v>
      </c>
      <c r="AX116" s="111">
        <v>0.78993055555555247</v>
      </c>
      <c r="AY116" s="111">
        <v>0.79268518518518205</v>
      </c>
      <c r="AZ116" s="111">
        <v>0.79446759259258948</v>
      </c>
      <c r="BA116" s="111">
        <v>0.79704861111110803</v>
      </c>
      <c r="BB116" s="1" t="s">
        <v>104</v>
      </c>
      <c r="BC116" s="1">
        <v>821</v>
      </c>
      <c r="BD116" s="111">
        <v>0.80121527777777468</v>
      </c>
      <c r="BE116" s="111">
        <v>0.80385416666666354</v>
      </c>
      <c r="BF116" s="111">
        <v>0.80562499999999693</v>
      </c>
      <c r="BG116" s="111">
        <v>0.80841435185184873</v>
      </c>
      <c r="BH116" s="111">
        <v>0.81063657407407097</v>
      </c>
      <c r="BI116" s="111">
        <v>0.81238425925925617</v>
      </c>
      <c r="BJ116" s="111">
        <v>0.81417824074073764</v>
      </c>
      <c r="BK116" s="111">
        <v>0.81574074074073766</v>
      </c>
      <c r="BL116" s="111">
        <v>0.81730324074073768</v>
      </c>
      <c r="BM116" s="111">
        <v>0.81855324074073765</v>
      </c>
      <c r="BN116" s="111">
        <v>0.82028935185184881</v>
      </c>
      <c r="BO116" s="111">
        <v>0.82166666666666366</v>
      </c>
      <c r="BP116" s="111">
        <v>0.82324074074073772</v>
      </c>
      <c r="BQ116" s="111">
        <v>0.82534722222221923</v>
      </c>
      <c r="BR116" s="111">
        <v>0.82687499999999703</v>
      </c>
      <c r="BS116" s="111">
        <v>0.82831018518518218</v>
      </c>
      <c r="BT116" s="111">
        <v>0.82997685185184888</v>
      </c>
      <c r="BU116" s="111">
        <v>0.83207175925925625</v>
      </c>
      <c r="BV116" s="111">
        <v>0.83414351851851554</v>
      </c>
      <c r="BW116" s="111">
        <v>0.83636574074073777</v>
      </c>
      <c r="BX116" s="111">
        <v>0.83853009259258959</v>
      </c>
      <c r="BY116" s="111">
        <v>0.84122685185184887</v>
      </c>
      <c r="BZ116" s="111">
        <v>0.84298611111110811</v>
      </c>
      <c r="CA116" s="111">
        <v>0.84474537037036734</v>
      </c>
      <c r="CB116" s="111">
        <v>0.8466203703703673</v>
      </c>
      <c r="CC116" s="1" t="s">
        <v>114</v>
      </c>
    </row>
    <row r="117" spans="1:81" s="1" customFormat="1" ht="24" customHeight="1" x14ac:dyDescent="0.25">
      <c r="A117" s="332">
        <v>810</v>
      </c>
      <c r="B117" s="273"/>
      <c r="C117" s="272"/>
      <c r="D117" s="273">
        <v>0.7498611111111092</v>
      </c>
      <c r="E117" s="273">
        <v>0.75578703703703409</v>
      </c>
      <c r="F117" s="356">
        <v>61</v>
      </c>
      <c r="G117" s="331">
        <v>0.78711805555555248</v>
      </c>
      <c r="H117" s="356">
        <v>61</v>
      </c>
      <c r="I117" s="425">
        <v>0.79432870370370057</v>
      </c>
      <c r="J117" s="356">
        <v>61</v>
      </c>
      <c r="K117" s="425">
        <v>0.80144675925925613</v>
      </c>
      <c r="L117" s="356">
        <v>61</v>
      </c>
      <c r="M117" s="356" t="s">
        <v>104</v>
      </c>
      <c r="N117" s="332">
        <v>810</v>
      </c>
      <c r="O117" s="273">
        <v>0.80561342592592278</v>
      </c>
      <c r="P117" s="356">
        <v>61</v>
      </c>
      <c r="Q117" s="425">
        <v>0.81281249999999683</v>
      </c>
      <c r="R117" s="356">
        <v>61</v>
      </c>
      <c r="S117" s="331">
        <v>0.82013888888888575</v>
      </c>
      <c r="T117" s="272">
        <v>80</v>
      </c>
      <c r="U117" s="273">
        <v>0.8510185185185154</v>
      </c>
      <c r="V117" s="272">
        <v>80</v>
      </c>
      <c r="W117" s="273"/>
      <c r="X117" s="332">
        <v>810</v>
      </c>
      <c r="Y117" s="272" t="s">
        <v>115</v>
      </c>
      <c r="Z117" s="398"/>
      <c r="AB117" s="1">
        <v>810</v>
      </c>
      <c r="AC117" s="111">
        <v>0.75578703703703409</v>
      </c>
      <c r="AD117" s="111">
        <v>0.75769675925925628</v>
      </c>
      <c r="AE117" s="111">
        <v>0.75957175925925624</v>
      </c>
      <c r="AF117" s="111">
        <v>0.76134259259258963</v>
      </c>
      <c r="AG117" s="111">
        <v>0.76437499999999703</v>
      </c>
      <c r="AH117" s="111">
        <v>0.76664351851851553</v>
      </c>
      <c r="AI117" s="111">
        <v>0.76915509259258963</v>
      </c>
      <c r="AJ117" s="111">
        <v>0.7711689814814785</v>
      </c>
      <c r="AK117" s="111">
        <v>0.77307870370370069</v>
      </c>
      <c r="AL117" s="111">
        <v>0.77468749999999698</v>
      </c>
      <c r="AM117" s="111">
        <v>0.77607638888888586</v>
      </c>
      <c r="AN117" s="111">
        <v>0.77763888888888588</v>
      </c>
      <c r="AO117" s="111">
        <v>0.77954861111110807</v>
      </c>
      <c r="AP117" s="111">
        <v>0.78113425925925617</v>
      </c>
      <c r="AQ117" s="111">
        <v>0.78248842592592283</v>
      </c>
      <c r="AR117" s="111">
        <v>0.78421296296295984</v>
      </c>
      <c r="AS117" s="111">
        <v>0.78560185185184872</v>
      </c>
      <c r="AT117" s="111">
        <v>0.78711805555555248</v>
      </c>
      <c r="AU117" s="111">
        <v>0.78872685185184876</v>
      </c>
      <c r="AV117" s="111">
        <v>0.79052083333333023</v>
      </c>
      <c r="AW117" s="111">
        <v>0.79228009259258947</v>
      </c>
      <c r="AX117" s="111">
        <v>0.79432870370370057</v>
      </c>
      <c r="AY117" s="111">
        <v>0.79708333333333015</v>
      </c>
      <c r="AZ117" s="111">
        <v>0.79886574074073757</v>
      </c>
      <c r="BA117" s="111">
        <v>0.80144675925925613</v>
      </c>
      <c r="BB117" s="1" t="s">
        <v>104</v>
      </c>
      <c r="BC117" s="1">
        <v>810</v>
      </c>
      <c r="BD117" s="111">
        <v>0.80561342592592278</v>
      </c>
      <c r="BE117" s="111">
        <v>0.80825231481481163</v>
      </c>
      <c r="BF117" s="111">
        <v>0.81002314814814502</v>
      </c>
      <c r="BG117" s="111">
        <v>0.81281249999999683</v>
      </c>
      <c r="BH117" s="111">
        <v>0.81503472222221907</v>
      </c>
      <c r="BI117" s="111">
        <v>0.81678240740740427</v>
      </c>
      <c r="BJ117" s="111">
        <v>0.81857638888888573</v>
      </c>
      <c r="BK117" s="111">
        <v>0.82013888888888575</v>
      </c>
      <c r="BL117" s="111">
        <v>0.82170138888888578</v>
      </c>
      <c r="BM117" s="111">
        <v>0.82295138888888575</v>
      </c>
      <c r="BN117" s="111">
        <v>0.82468749999999691</v>
      </c>
      <c r="BO117" s="111">
        <v>0.82606481481481175</v>
      </c>
      <c r="BP117" s="111">
        <v>0.82763888888888582</v>
      </c>
      <c r="BQ117" s="111">
        <v>0.82974537037036733</v>
      </c>
      <c r="BR117" s="111">
        <v>0.83127314814814512</v>
      </c>
      <c r="BS117" s="111">
        <v>0.83270833333333028</v>
      </c>
      <c r="BT117" s="111">
        <v>0.83437499999999698</v>
      </c>
      <c r="BU117" s="111">
        <v>0.83646990740740435</v>
      </c>
      <c r="BV117" s="111">
        <v>0.83854166666666363</v>
      </c>
      <c r="BW117" s="111">
        <v>0.84076388888888587</v>
      </c>
      <c r="BX117" s="111">
        <v>0.84292824074073769</v>
      </c>
      <c r="BY117" s="111">
        <v>0.84562499999999696</v>
      </c>
      <c r="BZ117" s="111">
        <v>0.8473842592592562</v>
      </c>
      <c r="CA117" s="111">
        <v>0.84914351851851544</v>
      </c>
      <c r="CB117" s="111">
        <v>0.8510185185185154</v>
      </c>
      <c r="CC117" s="1" t="s">
        <v>115</v>
      </c>
    </row>
    <row r="118" spans="1:81" s="1" customFormat="1" ht="24" customHeight="1" x14ac:dyDescent="0.25">
      <c r="A118" s="332">
        <v>817</v>
      </c>
      <c r="B118" s="273"/>
      <c r="C118" s="272"/>
      <c r="D118" s="273">
        <v>0.7542592592592573</v>
      </c>
      <c r="E118" s="273">
        <v>0.76018518518518219</v>
      </c>
      <c r="F118" s="356">
        <v>79</v>
      </c>
      <c r="G118" s="331">
        <v>0.79151620370370057</v>
      </c>
      <c r="H118" s="356">
        <v>73</v>
      </c>
      <c r="I118" s="425">
        <v>0.79872685185184866</v>
      </c>
      <c r="J118" s="356">
        <v>73</v>
      </c>
      <c r="K118" s="425">
        <v>0.80584490740740422</v>
      </c>
      <c r="L118" s="356">
        <v>73</v>
      </c>
      <c r="M118" s="356" t="s">
        <v>104</v>
      </c>
      <c r="N118" s="332">
        <v>817</v>
      </c>
      <c r="O118" s="273">
        <v>0.81001157407407087</v>
      </c>
      <c r="P118" s="356">
        <v>73</v>
      </c>
      <c r="Q118" s="425">
        <v>0.81721064814814492</v>
      </c>
      <c r="R118" s="356">
        <v>73</v>
      </c>
      <c r="S118" s="331">
        <v>0.82453703703703385</v>
      </c>
      <c r="T118" s="356">
        <v>73</v>
      </c>
      <c r="U118" s="273">
        <v>0.85541666666666349</v>
      </c>
      <c r="V118" s="356">
        <v>73</v>
      </c>
      <c r="W118" s="273"/>
      <c r="X118" s="332">
        <v>817</v>
      </c>
      <c r="Y118" s="272" t="s">
        <v>114</v>
      </c>
      <c r="Z118" s="398"/>
      <c r="AB118" s="1">
        <v>817</v>
      </c>
      <c r="AC118" s="111">
        <v>0.76018518518518219</v>
      </c>
      <c r="AD118" s="111">
        <v>0.76209490740740438</v>
      </c>
      <c r="AE118" s="111">
        <v>0.76396990740740434</v>
      </c>
      <c r="AF118" s="111">
        <v>0.76574074074073772</v>
      </c>
      <c r="AG118" s="111">
        <v>0.76877314814814512</v>
      </c>
      <c r="AH118" s="111">
        <v>0.77104166666666363</v>
      </c>
      <c r="AI118" s="111">
        <v>0.77355324074073772</v>
      </c>
      <c r="AJ118" s="111">
        <v>0.77556712962962659</v>
      </c>
      <c r="AK118" s="111">
        <v>0.77747685185184878</v>
      </c>
      <c r="AL118" s="111">
        <v>0.77908564814814507</v>
      </c>
      <c r="AM118" s="111">
        <v>0.78047453703703396</v>
      </c>
      <c r="AN118" s="111">
        <v>0.78203703703703398</v>
      </c>
      <c r="AO118" s="111">
        <v>0.78394675925925617</v>
      </c>
      <c r="AP118" s="111">
        <v>0.78553240740740427</v>
      </c>
      <c r="AQ118" s="111">
        <v>0.78688657407407092</v>
      </c>
      <c r="AR118" s="111">
        <v>0.78861111111110793</v>
      </c>
      <c r="AS118" s="111">
        <v>0.78999999999999682</v>
      </c>
      <c r="AT118" s="111">
        <v>0.79151620370370057</v>
      </c>
      <c r="AU118" s="111">
        <v>0.79312499999999686</v>
      </c>
      <c r="AV118" s="111">
        <v>0.79491898148147833</v>
      </c>
      <c r="AW118" s="111">
        <v>0.79667824074073756</v>
      </c>
      <c r="AX118" s="111">
        <v>0.79872685185184866</v>
      </c>
      <c r="AY118" s="111">
        <v>0.80148148148147824</v>
      </c>
      <c r="AZ118" s="111">
        <v>0.80326388888888567</v>
      </c>
      <c r="BA118" s="111">
        <v>0.80584490740740422</v>
      </c>
      <c r="BB118" s="1" t="s">
        <v>104</v>
      </c>
      <c r="BC118" s="1">
        <v>817</v>
      </c>
      <c r="BD118" s="111">
        <v>0.81001157407407087</v>
      </c>
      <c r="BE118" s="111">
        <v>0.81265046296295973</v>
      </c>
      <c r="BF118" s="111">
        <v>0.81442129629629312</v>
      </c>
      <c r="BG118" s="111">
        <v>0.81721064814814492</v>
      </c>
      <c r="BH118" s="111">
        <v>0.81943287037036716</v>
      </c>
      <c r="BI118" s="111">
        <v>0.82118055555555236</v>
      </c>
      <c r="BJ118" s="111">
        <v>0.82297453703703383</v>
      </c>
      <c r="BK118" s="111">
        <v>0.82453703703703385</v>
      </c>
      <c r="BL118" s="111">
        <v>0.82609953703703387</v>
      </c>
      <c r="BM118" s="111">
        <v>0.82734953703703384</v>
      </c>
      <c r="BN118" s="111">
        <v>0.829085648148145</v>
      </c>
      <c r="BO118" s="111">
        <v>0.83046296296295985</v>
      </c>
      <c r="BP118" s="111">
        <v>0.83203703703703391</v>
      </c>
      <c r="BQ118" s="111">
        <v>0.83414351851851543</v>
      </c>
      <c r="BR118" s="111">
        <v>0.83567129629629322</v>
      </c>
      <c r="BS118" s="111">
        <v>0.83710648148147837</v>
      </c>
      <c r="BT118" s="111">
        <v>0.83877314814814508</v>
      </c>
      <c r="BU118" s="111">
        <v>0.84086805555555244</v>
      </c>
      <c r="BV118" s="111">
        <v>0.84293981481481173</v>
      </c>
      <c r="BW118" s="111">
        <v>0.84516203703703396</v>
      </c>
      <c r="BX118" s="111">
        <v>0.84732638888888578</v>
      </c>
      <c r="BY118" s="111">
        <v>0.85002314814814506</v>
      </c>
      <c r="BZ118" s="111">
        <v>0.8517824074074043</v>
      </c>
      <c r="CA118" s="111">
        <v>0.85354166666666353</v>
      </c>
      <c r="CB118" s="111">
        <v>0.85541666666666349</v>
      </c>
      <c r="CC118" s="1" t="s">
        <v>114</v>
      </c>
    </row>
    <row r="119" spans="1:81" s="1" customFormat="1" ht="24" customHeight="1" x14ac:dyDescent="0.25">
      <c r="A119" s="332">
        <v>822</v>
      </c>
      <c r="B119" s="273"/>
      <c r="C119" s="272"/>
      <c r="D119" s="273">
        <v>0.75865740740740539</v>
      </c>
      <c r="E119" s="273">
        <v>0.76458333333333028</v>
      </c>
      <c r="F119" s="356">
        <v>46</v>
      </c>
      <c r="G119" s="331">
        <v>0.79591435185184867</v>
      </c>
      <c r="H119" s="356">
        <v>46</v>
      </c>
      <c r="I119" s="425">
        <v>0.80312499999999676</v>
      </c>
      <c r="J119" s="356">
        <v>46</v>
      </c>
      <c r="K119" s="425">
        <v>0.81024305555555232</v>
      </c>
      <c r="L119" s="356">
        <v>46</v>
      </c>
      <c r="M119" s="356" t="s">
        <v>104</v>
      </c>
      <c r="N119" s="332">
        <v>822</v>
      </c>
      <c r="O119" s="273">
        <v>0.81440972222221897</v>
      </c>
      <c r="P119" s="356">
        <v>46</v>
      </c>
      <c r="Q119" s="425">
        <v>0.82160879629629302</v>
      </c>
      <c r="R119" s="356">
        <v>46</v>
      </c>
      <c r="S119" s="331">
        <v>0.82893518518518194</v>
      </c>
      <c r="T119" s="272">
        <v>54</v>
      </c>
      <c r="U119" s="273">
        <v>0.85981481481481159</v>
      </c>
      <c r="V119" s="272">
        <v>54</v>
      </c>
      <c r="W119" s="273"/>
      <c r="X119" s="332">
        <v>822</v>
      </c>
      <c r="Y119" s="272" t="s">
        <v>115</v>
      </c>
      <c r="Z119" s="398"/>
      <c r="AB119" s="1">
        <v>822</v>
      </c>
      <c r="AC119" s="111">
        <v>0.76458333333333028</v>
      </c>
      <c r="AD119" s="111">
        <v>0.76649305555555247</v>
      </c>
      <c r="AE119" s="111">
        <v>0.76836805555555243</v>
      </c>
      <c r="AF119" s="111">
        <v>0.77013888888888582</v>
      </c>
      <c r="AG119" s="111">
        <v>0.77317129629629322</v>
      </c>
      <c r="AH119" s="111">
        <v>0.77543981481481172</v>
      </c>
      <c r="AI119" s="111">
        <v>0.77795138888888582</v>
      </c>
      <c r="AJ119" s="111">
        <v>0.77996527777777469</v>
      </c>
      <c r="AK119" s="111">
        <v>0.78187499999999688</v>
      </c>
      <c r="AL119" s="111">
        <v>0.78348379629629317</v>
      </c>
      <c r="AM119" s="111">
        <v>0.78487268518518205</v>
      </c>
      <c r="AN119" s="111">
        <v>0.78643518518518207</v>
      </c>
      <c r="AO119" s="111">
        <v>0.78834490740740426</v>
      </c>
      <c r="AP119" s="111">
        <v>0.78993055555555236</v>
      </c>
      <c r="AQ119" s="111">
        <v>0.79128472222221902</v>
      </c>
      <c r="AR119" s="111">
        <v>0.79300925925925603</v>
      </c>
      <c r="AS119" s="111">
        <v>0.79439814814814491</v>
      </c>
      <c r="AT119" s="111">
        <v>0.79591435185184867</v>
      </c>
      <c r="AU119" s="111">
        <v>0.79752314814814496</v>
      </c>
      <c r="AV119" s="111">
        <v>0.79931712962962642</v>
      </c>
      <c r="AW119" s="111">
        <v>0.80107638888888566</v>
      </c>
      <c r="AX119" s="111">
        <v>0.80312499999999676</v>
      </c>
      <c r="AY119" s="111">
        <v>0.80587962962962634</v>
      </c>
      <c r="AZ119" s="111">
        <v>0.80766203703703376</v>
      </c>
      <c r="BA119" s="111">
        <v>0.81024305555555232</v>
      </c>
      <c r="BB119" s="1" t="s">
        <v>104</v>
      </c>
      <c r="BC119" s="1">
        <v>822</v>
      </c>
      <c r="BD119" s="111">
        <v>0.81440972222221897</v>
      </c>
      <c r="BE119" s="111">
        <v>0.81704861111110783</v>
      </c>
      <c r="BF119" s="111">
        <v>0.81881944444444121</v>
      </c>
      <c r="BG119" s="111">
        <v>0.82160879629629302</v>
      </c>
      <c r="BH119" s="111">
        <v>0.82383101851851526</v>
      </c>
      <c r="BI119" s="111">
        <v>0.82557870370370046</v>
      </c>
      <c r="BJ119" s="111">
        <v>0.82737268518518192</v>
      </c>
      <c r="BK119" s="111">
        <v>0.82893518518518194</v>
      </c>
      <c r="BL119" s="111">
        <v>0.83049768518518197</v>
      </c>
      <c r="BM119" s="111">
        <v>0.83174768518518194</v>
      </c>
      <c r="BN119" s="111">
        <v>0.8334837962962931</v>
      </c>
      <c r="BO119" s="111">
        <v>0.83486111111110795</v>
      </c>
      <c r="BP119" s="111">
        <v>0.83643518518518201</v>
      </c>
      <c r="BQ119" s="111">
        <v>0.83854166666666352</v>
      </c>
      <c r="BR119" s="111">
        <v>0.84006944444444132</v>
      </c>
      <c r="BS119" s="111">
        <v>0.84150462962962647</v>
      </c>
      <c r="BT119" s="111">
        <v>0.84317129629629317</v>
      </c>
      <c r="BU119" s="111">
        <v>0.84526620370370054</v>
      </c>
      <c r="BV119" s="111">
        <v>0.84733796296295982</v>
      </c>
      <c r="BW119" s="111">
        <v>0.84956018518518206</v>
      </c>
      <c r="BX119" s="111">
        <v>0.85172453703703388</v>
      </c>
      <c r="BY119" s="111">
        <v>0.85442129629629315</v>
      </c>
      <c r="BZ119" s="111">
        <v>0.85618055555555239</v>
      </c>
      <c r="CA119" s="111">
        <v>0.85793981481481163</v>
      </c>
      <c r="CB119" s="111">
        <v>0.85981481481481159</v>
      </c>
      <c r="CC119" s="1" t="s">
        <v>115</v>
      </c>
    </row>
    <row r="120" spans="1:81" s="1" customFormat="1" ht="24" customHeight="1" x14ac:dyDescent="0.25">
      <c r="A120" s="332">
        <v>801</v>
      </c>
      <c r="B120" s="273"/>
      <c r="C120" s="272"/>
      <c r="D120" s="273">
        <v>0.76305555555555349</v>
      </c>
      <c r="E120" s="273">
        <v>0.76898148148147838</v>
      </c>
      <c r="F120" s="272">
        <v>60</v>
      </c>
      <c r="G120" s="331">
        <v>0.80031249999999676</v>
      </c>
      <c r="H120" s="356">
        <v>72</v>
      </c>
      <c r="I120" s="425">
        <v>0.80752314814814485</v>
      </c>
      <c r="J120" s="356">
        <v>72</v>
      </c>
      <c r="K120" s="425">
        <v>0.81464120370370041</v>
      </c>
      <c r="L120" s="356">
        <v>72</v>
      </c>
      <c r="M120" s="356" t="s">
        <v>104</v>
      </c>
      <c r="N120" s="332">
        <v>801</v>
      </c>
      <c r="O120" s="273">
        <v>0.81880787037036706</v>
      </c>
      <c r="P120" s="356">
        <v>72</v>
      </c>
      <c r="Q120" s="425">
        <v>0.82600694444444112</v>
      </c>
      <c r="R120" s="356">
        <v>72</v>
      </c>
      <c r="S120" s="331">
        <v>0.83333333333333004</v>
      </c>
      <c r="T120" s="272">
        <v>72</v>
      </c>
      <c r="U120" s="273">
        <v>0.86421296296295969</v>
      </c>
      <c r="V120" s="272">
        <v>72</v>
      </c>
      <c r="W120" s="273"/>
      <c r="X120" s="332">
        <v>801</v>
      </c>
      <c r="Y120" s="272" t="s">
        <v>114</v>
      </c>
      <c r="Z120" s="398"/>
      <c r="AB120" s="1">
        <v>801</v>
      </c>
      <c r="AC120" s="111">
        <v>0.76898148148147838</v>
      </c>
      <c r="AD120" s="111">
        <v>0.77089120370370057</v>
      </c>
      <c r="AE120" s="111">
        <v>0.77276620370370053</v>
      </c>
      <c r="AF120" s="111">
        <v>0.77453703703703392</v>
      </c>
      <c r="AG120" s="111">
        <v>0.77756944444444132</v>
      </c>
      <c r="AH120" s="111">
        <v>0.77983796296295982</v>
      </c>
      <c r="AI120" s="111">
        <v>0.78234953703703392</v>
      </c>
      <c r="AJ120" s="111">
        <v>0.78436342592592279</v>
      </c>
      <c r="AK120" s="111">
        <v>0.78627314814814497</v>
      </c>
      <c r="AL120" s="111">
        <v>0.78788194444444126</v>
      </c>
      <c r="AM120" s="111">
        <v>0.78927083333333015</v>
      </c>
      <c r="AN120" s="111">
        <v>0.79083333333333017</v>
      </c>
      <c r="AO120" s="111">
        <v>0.79274305555555236</v>
      </c>
      <c r="AP120" s="111">
        <v>0.79432870370370046</v>
      </c>
      <c r="AQ120" s="111">
        <v>0.79568287037036711</v>
      </c>
      <c r="AR120" s="111">
        <v>0.79740740740740412</v>
      </c>
      <c r="AS120" s="111">
        <v>0.79879629629629301</v>
      </c>
      <c r="AT120" s="111">
        <v>0.80031249999999676</v>
      </c>
      <c r="AU120" s="111">
        <v>0.80192129629629305</v>
      </c>
      <c r="AV120" s="111">
        <v>0.80371527777777452</v>
      </c>
      <c r="AW120" s="111">
        <v>0.80547453703703376</v>
      </c>
      <c r="AX120" s="111">
        <v>0.80752314814814485</v>
      </c>
      <c r="AY120" s="111">
        <v>0.81027777777777443</v>
      </c>
      <c r="AZ120" s="111">
        <v>0.81206018518518186</v>
      </c>
      <c r="BA120" s="111">
        <v>0.81464120370370041</v>
      </c>
      <c r="BB120" s="1" t="s">
        <v>104</v>
      </c>
      <c r="BC120" s="1">
        <v>801</v>
      </c>
      <c r="BD120" s="111">
        <v>0.81880787037036706</v>
      </c>
      <c r="BE120" s="111">
        <v>0.82144675925925592</v>
      </c>
      <c r="BF120" s="111">
        <v>0.82321759259258931</v>
      </c>
      <c r="BG120" s="111">
        <v>0.82600694444444112</v>
      </c>
      <c r="BH120" s="111">
        <v>0.82822916666666335</v>
      </c>
      <c r="BI120" s="111">
        <v>0.82997685185184855</v>
      </c>
      <c r="BJ120" s="111">
        <v>0.83177083333333002</v>
      </c>
      <c r="BK120" s="111">
        <v>0.83333333333333004</v>
      </c>
      <c r="BL120" s="111">
        <v>0.83489583333333006</v>
      </c>
      <c r="BM120" s="111">
        <v>0.83614583333333004</v>
      </c>
      <c r="BN120" s="111">
        <v>0.8378819444444412</v>
      </c>
      <c r="BO120" s="111">
        <v>0.83925925925925604</v>
      </c>
      <c r="BP120" s="111">
        <v>0.8408333333333301</v>
      </c>
      <c r="BQ120" s="111">
        <v>0.84293981481481162</v>
      </c>
      <c r="BR120" s="111">
        <v>0.84446759259258941</v>
      </c>
      <c r="BS120" s="111">
        <v>0.84590277777777456</v>
      </c>
      <c r="BT120" s="111">
        <v>0.84756944444444127</v>
      </c>
      <c r="BU120" s="111">
        <v>0.84966435185184863</v>
      </c>
      <c r="BV120" s="111">
        <v>0.85173611111110792</v>
      </c>
      <c r="BW120" s="111">
        <v>0.85395833333333016</v>
      </c>
      <c r="BX120" s="111">
        <v>0.85612268518518198</v>
      </c>
      <c r="BY120" s="111">
        <v>0.85881944444444125</v>
      </c>
      <c r="BZ120" s="111">
        <v>0.86057870370370049</v>
      </c>
      <c r="CA120" s="111">
        <v>0.86233796296295973</v>
      </c>
      <c r="CB120" s="111">
        <v>0.86421296296295969</v>
      </c>
      <c r="CC120" s="1" t="s">
        <v>114</v>
      </c>
    </row>
    <row r="121" spans="1:81" s="1" customFormat="1" ht="24" customHeight="1" x14ac:dyDescent="0.25">
      <c r="A121" s="332">
        <v>823</v>
      </c>
      <c r="B121" s="273"/>
      <c r="C121" s="272"/>
      <c r="D121" s="273">
        <v>0.76745370370370158</v>
      </c>
      <c r="E121" s="273">
        <v>0.77337962962962647</v>
      </c>
      <c r="F121" s="272">
        <v>47</v>
      </c>
      <c r="G121" s="331">
        <v>0.80471064814814486</v>
      </c>
      <c r="H121" s="272">
        <v>47</v>
      </c>
      <c r="I121" s="273">
        <v>0.81192129629629295</v>
      </c>
      <c r="J121" s="272">
        <v>47</v>
      </c>
      <c r="K121" s="273">
        <v>0.81903935185184851</v>
      </c>
      <c r="L121" s="272">
        <v>47</v>
      </c>
      <c r="M121" s="272" t="s">
        <v>104</v>
      </c>
      <c r="N121" s="332">
        <v>823</v>
      </c>
      <c r="O121" s="273">
        <v>0.82320601851851516</v>
      </c>
      <c r="P121" s="272">
        <v>47</v>
      </c>
      <c r="Q121" s="273">
        <v>0.83040509259258921</v>
      </c>
      <c r="R121" s="272">
        <v>47</v>
      </c>
      <c r="S121" s="331">
        <v>0.83773148148147814</v>
      </c>
      <c r="T121" s="272">
        <v>50</v>
      </c>
      <c r="U121" s="273">
        <v>0.86861111111110778</v>
      </c>
      <c r="V121" s="272">
        <v>50</v>
      </c>
      <c r="W121" s="273"/>
      <c r="X121" s="332">
        <v>823</v>
      </c>
      <c r="Y121" s="272" t="s">
        <v>115</v>
      </c>
      <c r="Z121" s="398"/>
      <c r="AB121" s="1">
        <v>823</v>
      </c>
      <c r="AC121" s="111">
        <v>0.77337962962962647</v>
      </c>
      <c r="AD121" s="111">
        <v>0.77528935185184866</v>
      </c>
      <c r="AE121" s="111">
        <v>0.77716435185184862</v>
      </c>
      <c r="AF121" s="111">
        <v>0.77893518518518201</v>
      </c>
      <c r="AG121" s="111">
        <v>0.78196759259258941</v>
      </c>
      <c r="AH121" s="111">
        <v>0.78423611111110791</v>
      </c>
      <c r="AI121" s="111">
        <v>0.78674768518518201</v>
      </c>
      <c r="AJ121" s="111">
        <v>0.78876157407407088</v>
      </c>
      <c r="AK121" s="111">
        <v>0.79067129629629307</v>
      </c>
      <c r="AL121" s="111">
        <v>0.79228009259258936</v>
      </c>
      <c r="AM121" s="111">
        <v>0.79366898148147824</v>
      </c>
      <c r="AN121" s="111">
        <v>0.79523148148147826</v>
      </c>
      <c r="AO121" s="111">
        <v>0.79714120370370045</v>
      </c>
      <c r="AP121" s="111">
        <v>0.79872685185184855</v>
      </c>
      <c r="AQ121" s="111">
        <v>0.80008101851851521</v>
      </c>
      <c r="AR121" s="111">
        <v>0.80180555555555222</v>
      </c>
      <c r="AS121" s="111">
        <v>0.8031944444444411</v>
      </c>
      <c r="AT121" s="111">
        <v>0.80471064814814486</v>
      </c>
      <c r="AU121" s="111">
        <v>0.80631944444444115</v>
      </c>
      <c r="AV121" s="111">
        <v>0.80811342592592261</v>
      </c>
      <c r="AW121" s="111">
        <v>0.80987268518518185</v>
      </c>
      <c r="AX121" s="111">
        <v>0.81192129629629295</v>
      </c>
      <c r="AY121" s="111">
        <v>0.81467592592592253</v>
      </c>
      <c r="AZ121" s="111">
        <v>0.81645833333332996</v>
      </c>
      <c r="BA121" s="111">
        <v>0.81903935185184851</v>
      </c>
      <c r="BB121" s="1" t="s">
        <v>104</v>
      </c>
      <c r="BC121" s="1">
        <v>823</v>
      </c>
      <c r="BD121" s="111">
        <v>0.82320601851851516</v>
      </c>
      <c r="BE121" s="111">
        <v>0.82584490740740402</v>
      </c>
      <c r="BF121" s="111">
        <v>0.8276157407407374</v>
      </c>
      <c r="BG121" s="111">
        <v>0.83040509259258921</v>
      </c>
      <c r="BH121" s="111">
        <v>0.83262731481481145</v>
      </c>
      <c r="BI121" s="111">
        <v>0.83437499999999665</v>
      </c>
      <c r="BJ121" s="111">
        <v>0.83616898148147811</v>
      </c>
      <c r="BK121" s="111">
        <v>0.83773148148147814</v>
      </c>
      <c r="BL121" s="111">
        <v>0.83929398148147816</v>
      </c>
      <c r="BM121" s="111">
        <v>0.84054398148147813</v>
      </c>
      <c r="BN121" s="111">
        <v>0.84228009259258929</v>
      </c>
      <c r="BO121" s="111">
        <v>0.84365740740740414</v>
      </c>
      <c r="BP121" s="111">
        <v>0.8452314814814782</v>
      </c>
      <c r="BQ121" s="111">
        <v>0.84733796296295971</v>
      </c>
      <c r="BR121" s="111">
        <v>0.84886574074073751</v>
      </c>
      <c r="BS121" s="111">
        <v>0.85030092592592266</v>
      </c>
      <c r="BT121" s="111">
        <v>0.85196759259258936</v>
      </c>
      <c r="BU121" s="111">
        <v>0.85406249999999673</v>
      </c>
      <c r="BV121" s="111">
        <v>0.85613425925925601</v>
      </c>
      <c r="BW121" s="111">
        <v>0.85835648148147825</v>
      </c>
      <c r="BX121" s="111">
        <v>0.86052083333333007</v>
      </c>
      <c r="BY121" s="111">
        <v>0.86321759259258934</v>
      </c>
      <c r="BZ121" s="111">
        <v>0.86497685185184858</v>
      </c>
      <c r="CA121" s="111">
        <v>0.86673611111110782</v>
      </c>
      <c r="CB121" s="111">
        <v>0.86861111111110778</v>
      </c>
      <c r="CC121" s="1" t="s">
        <v>115</v>
      </c>
    </row>
    <row r="122" spans="1:81" s="1" customFormat="1" ht="24" customHeight="1" x14ac:dyDescent="0.25">
      <c r="A122" s="332">
        <v>803</v>
      </c>
      <c r="B122" s="273"/>
      <c r="C122" s="272"/>
      <c r="D122" s="273">
        <v>0.77185185185184968</v>
      </c>
      <c r="E122" s="273">
        <v>0.77777777777777457</v>
      </c>
      <c r="F122" s="272">
        <v>69</v>
      </c>
      <c r="G122" s="331">
        <v>0.80910879629629295</v>
      </c>
      <c r="H122" s="272">
        <v>69</v>
      </c>
      <c r="I122" s="273">
        <v>0.81631944444444104</v>
      </c>
      <c r="J122" s="272">
        <v>69</v>
      </c>
      <c r="K122" s="273">
        <v>0.8234374999999966</v>
      </c>
      <c r="L122" s="272">
        <v>69</v>
      </c>
      <c r="M122" s="272" t="s">
        <v>104</v>
      </c>
      <c r="N122" s="332">
        <v>803</v>
      </c>
      <c r="O122" s="273">
        <v>0.82760416666666325</v>
      </c>
      <c r="P122" s="272">
        <v>69</v>
      </c>
      <c r="Q122" s="273">
        <v>0.83480324074073731</v>
      </c>
      <c r="R122" s="272">
        <v>69</v>
      </c>
      <c r="S122" s="331">
        <v>0.84212962962962623</v>
      </c>
      <c r="T122" s="272">
        <v>58</v>
      </c>
      <c r="U122" s="273">
        <v>0.87300925925925588</v>
      </c>
      <c r="V122" s="272">
        <v>58</v>
      </c>
      <c r="W122" s="273"/>
      <c r="X122" s="332">
        <v>803</v>
      </c>
      <c r="Y122" s="272" t="s">
        <v>114</v>
      </c>
      <c r="Z122" s="398"/>
      <c r="AB122" s="1">
        <v>803</v>
      </c>
      <c r="AC122" s="111">
        <v>0.77777777777777457</v>
      </c>
      <c r="AD122" s="111">
        <v>0.77968749999999676</v>
      </c>
      <c r="AE122" s="111">
        <v>0.78156249999999672</v>
      </c>
      <c r="AF122" s="111">
        <v>0.78333333333333011</v>
      </c>
      <c r="AG122" s="111">
        <v>0.78636574074073751</v>
      </c>
      <c r="AH122" s="111">
        <v>0.78863425925925601</v>
      </c>
      <c r="AI122" s="111">
        <v>0.79114583333333011</v>
      </c>
      <c r="AJ122" s="111">
        <v>0.79315972222221898</v>
      </c>
      <c r="AK122" s="111">
        <v>0.79506944444444116</v>
      </c>
      <c r="AL122" s="111">
        <v>0.79667824074073745</v>
      </c>
      <c r="AM122" s="111">
        <v>0.79806712962962634</v>
      </c>
      <c r="AN122" s="111">
        <v>0.79962962962962636</v>
      </c>
      <c r="AO122" s="111">
        <v>0.80153935185184855</v>
      </c>
      <c r="AP122" s="111">
        <v>0.80312499999999665</v>
      </c>
      <c r="AQ122" s="111">
        <v>0.8044791666666633</v>
      </c>
      <c r="AR122" s="111">
        <v>0.80620370370370031</v>
      </c>
      <c r="AS122" s="111">
        <v>0.8075925925925892</v>
      </c>
      <c r="AT122" s="111">
        <v>0.80910879629629295</v>
      </c>
      <c r="AU122" s="111">
        <v>0.81071759259258924</v>
      </c>
      <c r="AV122" s="111">
        <v>0.81251157407407071</v>
      </c>
      <c r="AW122" s="111">
        <v>0.81427083333332995</v>
      </c>
      <c r="AX122" s="111">
        <v>0.81631944444444104</v>
      </c>
      <c r="AY122" s="111">
        <v>0.81907407407407062</v>
      </c>
      <c r="AZ122" s="111">
        <v>0.82085648148147805</v>
      </c>
      <c r="BA122" s="111">
        <v>0.8234374999999966</v>
      </c>
      <c r="BB122" s="1" t="s">
        <v>104</v>
      </c>
      <c r="BC122" s="1">
        <v>803</v>
      </c>
      <c r="BD122" s="111">
        <v>0.82760416666666325</v>
      </c>
      <c r="BE122" s="111">
        <v>0.83024305555555211</v>
      </c>
      <c r="BF122" s="111">
        <v>0.8320138888888855</v>
      </c>
      <c r="BG122" s="111">
        <v>0.83480324074073731</v>
      </c>
      <c r="BH122" s="111">
        <v>0.83702546296295954</v>
      </c>
      <c r="BI122" s="111">
        <v>0.83877314814814474</v>
      </c>
      <c r="BJ122" s="111">
        <v>0.84056712962962621</v>
      </c>
      <c r="BK122" s="111">
        <v>0.84212962962962623</v>
      </c>
      <c r="BL122" s="111">
        <v>0.84369212962962625</v>
      </c>
      <c r="BM122" s="111">
        <v>0.84494212962962623</v>
      </c>
      <c r="BN122" s="111">
        <v>0.84667824074073739</v>
      </c>
      <c r="BO122" s="111">
        <v>0.84805555555555223</v>
      </c>
      <c r="BP122" s="111">
        <v>0.84962962962962629</v>
      </c>
      <c r="BQ122" s="111">
        <v>0.85173611111110781</v>
      </c>
      <c r="BR122" s="111">
        <v>0.8532638888888856</v>
      </c>
      <c r="BS122" s="111">
        <v>0.85469907407407075</v>
      </c>
      <c r="BT122" s="111">
        <v>0.85636574074073746</v>
      </c>
      <c r="BU122" s="111">
        <v>0.85846064814814482</v>
      </c>
      <c r="BV122" s="111">
        <v>0.86053240740740411</v>
      </c>
      <c r="BW122" s="111">
        <v>0.86275462962962635</v>
      </c>
      <c r="BX122" s="111">
        <v>0.86491898148147817</v>
      </c>
      <c r="BY122" s="111">
        <v>0.86761574074073744</v>
      </c>
      <c r="BZ122" s="111">
        <v>0.86937499999999668</v>
      </c>
      <c r="CA122" s="111">
        <v>0.87113425925925592</v>
      </c>
      <c r="CB122" s="111">
        <v>0.87300925925925588</v>
      </c>
      <c r="CC122" s="1" t="s">
        <v>114</v>
      </c>
    </row>
    <row r="123" spans="1:81" s="1" customFormat="1" ht="24" customHeight="1" x14ac:dyDescent="0.25">
      <c r="A123" s="332">
        <v>804</v>
      </c>
      <c r="B123" s="273"/>
      <c r="C123" s="272"/>
      <c r="D123" s="273">
        <v>0.77624999999999778</v>
      </c>
      <c r="E123" s="273">
        <v>0.78217592592592267</v>
      </c>
      <c r="F123" s="272">
        <v>71</v>
      </c>
      <c r="G123" s="331">
        <v>0.81350694444444105</v>
      </c>
      <c r="H123" s="272">
        <v>71</v>
      </c>
      <c r="I123" s="273">
        <v>0.82071759259258914</v>
      </c>
      <c r="J123" s="272">
        <v>71</v>
      </c>
      <c r="K123" s="273">
        <v>0.8278356481481447</v>
      </c>
      <c r="L123" s="272">
        <v>71</v>
      </c>
      <c r="M123" s="272" t="s">
        <v>104</v>
      </c>
      <c r="N123" s="332">
        <v>804</v>
      </c>
      <c r="O123" s="273">
        <v>0.83333333333333337</v>
      </c>
      <c r="P123" s="272">
        <v>71</v>
      </c>
      <c r="Q123" s="273">
        <v>0.84053240740740742</v>
      </c>
      <c r="R123" s="272">
        <v>71</v>
      </c>
      <c r="S123" s="331">
        <v>0.84785879629629635</v>
      </c>
      <c r="T123" s="272">
        <v>52</v>
      </c>
      <c r="U123" s="273">
        <v>0.87873842592592599</v>
      </c>
      <c r="V123" s="272">
        <v>52</v>
      </c>
      <c r="W123" s="273"/>
      <c r="X123" s="332">
        <v>804</v>
      </c>
      <c r="Y123" s="272" t="s">
        <v>115</v>
      </c>
      <c r="Z123" s="398"/>
      <c r="AB123" s="1">
        <v>804</v>
      </c>
      <c r="AC123" s="111">
        <v>0.78217592592592267</v>
      </c>
      <c r="AD123" s="111">
        <v>0.78408564814814485</v>
      </c>
      <c r="AE123" s="111">
        <v>0.78596064814814481</v>
      </c>
      <c r="AF123" s="111">
        <v>0.7877314814814782</v>
      </c>
      <c r="AG123" s="111">
        <v>0.7907638888888856</v>
      </c>
      <c r="AH123" s="111">
        <v>0.79303240740740411</v>
      </c>
      <c r="AI123" s="111">
        <v>0.7955439814814782</v>
      </c>
      <c r="AJ123" s="111">
        <v>0.79755787037036707</v>
      </c>
      <c r="AK123" s="111">
        <v>0.79946759259258926</v>
      </c>
      <c r="AL123" s="111">
        <v>0.80107638888888555</v>
      </c>
      <c r="AM123" s="111">
        <v>0.80246527777777443</v>
      </c>
      <c r="AN123" s="111">
        <v>0.80402777777777446</v>
      </c>
      <c r="AO123" s="111">
        <v>0.80593749999999664</v>
      </c>
      <c r="AP123" s="111">
        <v>0.80752314814814474</v>
      </c>
      <c r="AQ123" s="111">
        <v>0.8088773148148114</v>
      </c>
      <c r="AR123" s="111">
        <v>0.81060185185184841</v>
      </c>
      <c r="AS123" s="111">
        <v>0.81199074074073729</v>
      </c>
      <c r="AT123" s="111">
        <v>0.81350694444444105</v>
      </c>
      <c r="AU123" s="111">
        <v>0.81511574074073734</v>
      </c>
      <c r="AV123" s="111">
        <v>0.8169097222222188</v>
      </c>
      <c r="AW123" s="111">
        <v>0.81866898148147804</v>
      </c>
      <c r="AX123" s="111">
        <v>0.82071759259258914</v>
      </c>
      <c r="AY123" s="111">
        <v>0.82347222222221872</v>
      </c>
      <c r="AZ123" s="111">
        <v>0.82525462962962615</v>
      </c>
      <c r="BA123" s="111">
        <v>0.8278356481481447</v>
      </c>
      <c r="BB123" s="1" t="s">
        <v>104</v>
      </c>
      <c r="BC123" s="1">
        <v>804</v>
      </c>
      <c r="BD123" s="111">
        <v>0.83333333333333337</v>
      </c>
      <c r="BE123" s="111">
        <v>0.83597222222222223</v>
      </c>
      <c r="BF123" s="111">
        <v>0.83774305555555562</v>
      </c>
      <c r="BG123" s="111">
        <v>0.84053240740740742</v>
      </c>
      <c r="BH123" s="111">
        <v>0.84275462962962966</v>
      </c>
      <c r="BI123" s="111">
        <v>0.84450231481481486</v>
      </c>
      <c r="BJ123" s="111">
        <v>0.84629629629629632</v>
      </c>
      <c r="BK123" s="111">
        <v>0.84785879629629635</v>
      </c>
      <c r="BL123" s="111">
        <v>0.84942129629629637</v>
      </c>
      <c r="BM123" s="111">
        <v>0.85067129629629634</v>
      </c>
      <c r="BN123" s="111">
        <v>0.8524074074074075</v>
      </c>
      <c r="BO123" s="111">
        <v>0.85378472222222235</v>
      </c>
      <c r="BP123" s="111">
        <v>0.85535879629629641</v>
      </c>
      <c r="BQ123" s="111">
        <v>0.85746527777777792</v>
      </c>
      <c r="BR123" s="111">
        <v>0.85899305555555572</v>
      </c>
      <c r="BS123" s="111">
        <v>0.86042824074074087</v>
      </c>
      <c r="BT123" s="111">
        <v>0.86209490740740757</v>
      </c>
      <c r="BU123" s="111">
        <v>0.86418981481481494</v>
      </c>
      <c r="BV123" s="111">
        <v>0.86626157407407423</v>
      </c>
      <c r="BW123" s="111">
        <v>0.86848379629629646</v>
      </c>
      <c r="BX123" s="111">
        <v>0.87064814814814828</v>
      </c>
      <c r="BY123" s="111">
        <v>0.87334490740740756</v>
      </c>
      <c r="BZ123" s="111">
        <v>0.87510416666666679</v>
      </c>
      <c r="CA123" s="111">
        <v>0.87686342592592603</v>
      </c>
      <c r="CB123" s="111">
        <v>0.87873842592592599</v>
      </c>
      <c r="CC123" s="1" t="s">
        <v>115</v>
      </c>
    </row>
    <row r="124" spans="1:81" s="1" customFormat="1" ht="24" customHeight="1" x14ac:dyDescent="0.25">
      <c r="A124" s="332">
        <v>805</v>
      </c>
      <c r="B124" s="273"/>
      <c r="C124" s="272"/>
      <c r="D124" s="273">
        <v>0.78064814814814587</v>
      </c>
      <c r="E124" s="273">
        <v>0.78657407407407076</v>
      </c>
      <c r="F124" s="272">
        <v>43</v>
      </c>
      <c r="G124" s="331">
        <v>0.81790509259258914</v>
      </c>
      <c r="H124" s="272">
        <v>43</v>
      </c>
      <c r="I124" s="273">
        <v>0.82511574074073724</v>
      </c>
      <c r="J124" s="272">
        <v>43</v>
      </c>
      <c r="K124" s="273">
        <v>0.83223379629629279</v>
      </c>
      <c r="L124" s="272">
        <v>43</v>
      </c>
      <c r="M124" s="272" t="s">
        <v>104</v>
      </c>
      <c r="N124" s="332">
        <v>805</v>
      </c>
      <c r="O124" s="273">
        <v>0.83640046296295945</v>
      </c>
      <c r="P124" s="272">
        <v>43</v>
      </c>
      <c r="Q124" s="273">
        <v>0.8435995370370335</v>
      </c>
      <c r="R124" s="272">
        <v>43</v>
      </c>
      <c r="S124" s="331"/>
      <c r="T124" s="428"/>
      <c r="U124" s="429"/>
      <c r="V124" s="428">
        <v>43</v>
      </c>
      <c r="W124" s="429">
        <v>0.85748842592592234</v>
      </c>
      <c r="X124" s="332">
        <v>805</v>
      </c>
      <c r="Y124" s="278" t="s">
        <v>117</v>
      </c>
      <c r="Z124" s="398"/>
      <c r="AB124" s="1">
        <v>805</v>
      </c>
      <c r="AC124" s="111">
        <v>0.78657407407407076</v>
      </c>
      <c r="AD124" s="111">
        <v>0.78848379629629295</v>
      </c>
      <c r="AE124" s="111">
        <v>0.79035879629629291</v>
      </c>
      <c r="AF124" s="111">
        <v>0.7921296296296263</v>
      </c>
      <c r="AG124" s="111">
        <v>0.7951620370370337</v>
      </c>
      <c r="AH124" s="111">
        <v>0.7974305555555522</v>
      </c>
      <c r="AI124" s="111">
        <v>0.7999421296296263</v>
      </c>
      <c r="AJ124" s="111">
        <v>0.80195601851851517</v>
      </c>
      <c r="AK124" s="111">
        <v>0.80386574074073736</v>
      </c>
      <c r="AL124" s="111">
        <v>0.80547453703703364</v>
      </c>
      <c r="AM124" s="111">
        <v>0.80686342592592253</v>
      </c>
      <c r="AN124" s="111">
        <v>0.80842592592592255</v>
      </c>
      <c r="AO124" s="111">
        <v>0.81033564814814474</v>
      </c>
      <c r="AP124" s="111">
        <v>0.81192129629629284</v>
      </c>
      <c r="AQ124" s="111">
        <v>0.81327546296295949</v>
      </c>
      <c r="AR124" s="111">
        <v>0.81499999999999651</v>
      </c>
      <c r="AS124" s="111">
        <v>0.81638888888888539</v>
      </c>
      <c r="AT124" s="111">
        <v>0.81790509259258914</v>
      </c>
      <c r="AU124" s="111">
        <v>0.81951388888888543</v>
      </c>
      <c r="AV124" s="111">
        <v>0.8213078703703669</v>
      </c>
      <c r="AW124" s="111">
        <v>0.82306712962962614</v>
      </c>
      <c r="AX124" s="111">
        <v>0.82511574074073724</v>
      </c>
      <c r="AY124" s="111">
        <v>0.82787037037036681</v>
      </c>
      <c r="AZ124" s="111">
        <v>0.82965277777777424</v>
      </c>
      <c r="BA124" s="111">
        <v>0.83223379629629279</v>
      </c>
      <c r="BB124" s="1" t="s">
        <v>104</v>
      </c>
      <c r="BC124" s="1">
        <v>805</v>
      </c>
      <c r="BD124" s="111">
        <v>0.83640046296295945</v>
      </c>
      <c r="BE124" s="111">
        <v>0.8390393518518483</v>
      </c>
      <c r="BF124" s="111">
        <v>0.84081018518518169</v>
      </c>
      <c r="BG124" s="111">
        <v>0.8435995370370335</v>
      </c>
      <c r="BH124" s="111"/>
      <c r="BI124" s="111" t="s">
        <v>112</v>
      </c>
      <c r="BJ124" s="111"/>
      <c r="BK124" s="111"/>
      <c r="BL124" s="111"/>
      <c r="BM124" s="111"/>
      <c r="BN124" s="111"/>
      <c r="BO124" s="111"/>
      <c r="BP124" s="111"/>
      <c r="BQ124" s="111"/>
      <c r="BR124" s="111"/>
      <c r="BS124" s="111"/>
      <c r="BT124" s="111"/>
      <c r="BU124" s="111"/>
      <c r="BV124" s="111"/>
      <c r="BW124" s="111"/>
      <c r="BX124" s="111"/>
      <c r="BY124" s="111"/>
      <c r="BZ124" s="111"/>
      <c r="CA124" s="111">
        <v>0.85748842592592234</v>
      </c>
      <c r="CB124" s="111"/>
      <c r="CC124" s="1" t="s">
        <v>117</v>
      </c>
    </row>
    <row r="125" spans="1:81" s="1" customFormat="1" ht="24" customHeight="1" x14ac:dyDescent="0.25">
      <c r="A125" s="332">
        <v>806</v>
      </c>
      <c r="B125" s="273"/>
      <c r="C125" s="272"/>
      <c r="D125" s="273">
        <v>0.78504629629629397</v>
      </c>
      <c r="E125" s="273">
        <v>0.79097222222221886</v>
      </c>
      <c r="F125" s="272">
        <v>65</v>
      </c>
      <c r="G125" s="331">
        <v>0.82230324074073724</v>
      </c>
      <c r="H125" s="272">
        <v>48</v>
      </c>
      <c r="I125" s="273">
        <v>0.82951388888888533</v>
      </c>
      <c r="J125" s="272">
        <v>48</v>
      </c>
      <c r="K125" s="273">
        <v>0.83663194444444089</v>
      </c>
      <c r="L125" s="272">
        <v>48</v>
      </c>
      <c r="M125" s="272" t="s">
        <v>104</v>
      </c>
      <c r="N125" s="332">
        <v>806</v>
      </c>
      <c r="O125" s="273">
        <v>0.84079861111110754</v>
      </c>
      <c r="P125" s="272">
        <v>48</v>
      </c>
      <c r="Q125" s="273">
        <v>0.84799768518518159</v>
      </c>
      <c r="R125" s="272">
        <v>48</v>
      </c>
      <c r="S125" s="331">
        <v>0.85555555555555562</v>
      </c>
      <c r="T125" s="272">
        <v>66</v>
      </c>
      <c r="U125" s="273">
        <v>0.88620370370370016</v>
      </c>
      <c r="V125" s="272">
        <v>66</v>
      </c>
      <c r="W125" s="273"/>
      <c r="X125" s="332">
        <v>806</v>
      </c>
      <c r="Y125" s="272" t="s">
        <v>115</v>
      </c>
      <c r="Z125" s="398"/>
      <c r="AB125" s="1">
        <v>806</v>
      </c>
      <c r="AC125" s="111">
        <v>0.79097222222221886</v>
      </c>
      <c r="AD125" s="111">
        <v>0.79288194444444104</v>
      </c>
      <c r="AE125" s="111">
        <v>0.794756944444441</v>
      </c>
      <c r="AF125" s="111">
        <v>0.79652777777777439</v>
      </c>
      <c r="AG125" s="111">
        <v>0.79956018518518179</v>
      </c>
      <c r="AH125" s="111">
        <v>0.8018287037037003</v>
      </c>
      <c r="AI125" s="111">
        <v>0.80434027777777439</v>
      </c>
      <c r="AJ125" s="111">
        <v>0.80635416666666326</v>
      </c>
      <c r="AK125" s="111">
        <v>0.80826388888888545</v>
      </c>
      <c r="AL125" s="111">
        <v>0.80987268518518174</v>
      </c>
      <c r="AM125" s="111">
        <v>0.81126157407407062</v>
      </c>
      <c r="AN125" s="111">
        <v>0.81282407407407065</v>
      </c>
      <c r="AO125" s="111">
        <v>0.81473379629629283</v>
      </c>
      <c r="AP125" s="111">
        <v>0.81631944444444093</v>
      </c>
      <c r="AQ125" s="111">
        <v>0.81767361111110759</v>
      </c>
      <c r="AR125" s="111">
        <v>0.8193981481481446</v>
      </c>
      <c r="AS125" s="111">
        <v>0.82078703703703348</v>
      </c>
      <c r="AT125" s="111">
        <v>0.82230324074073724</v>
      </c>
      <c r="AU125" s="111">
        <v>0.82391203703703353</v>
      </c>
      <c r="AV125" s="111">
        <v>0.82570601851851499</v>
      </c>
      <c r="AW125" s="111">
        <v>0.82746527777777423</v>
      </c>
      <c r="AX125" s="111">
        <v>0.82951388888888533</v>
      </c>
      <c r="AY125" s="111">
        <v>0.83226851851851491</v>
      </c>
      <c r="AZ125" s="111">
        <v>0.83405092592592234</v>
      </c>
      <c r="BA125" s="111">
        <v>0.83663194444444089</v>
      </c>
      <c r="BB125" s="1" t="s">
        <v>104</v>
      </c>
      <c r="BC125" s="1">
        <v>806</v>
      </c>
      <c r="BD125" s="111">
        <v>0.84079861111110754</v>
      </c>
      <c r="BE125" s="111">
        <v>0.8434374999999964</v>
      </c>
      <c r="BF125" s="111">
        <v>0.84520833333332979</v>
      </c>
      <c r="BG125" s="111">
        <v>0.84799768518518159</v>
      </c>
      <c r="BH125" s="111">
        <v>0.85021990740740383</v>
      </c>
      <c r="BI125" s="111">
        <v>0.85196759259258903</v>
      </c>
      <c r="BJ125" s="111">
        <v>0.8537615740740705</v>
      </c>
      <c r="BK125" s="111">
        <v>0.85532407407407052</v>
      </c>
      <c r="BL125" s="111">
        <v>0.85688657407407054</v>
      </c>
      <c r="BM125" s="111">
        <v>0.85813657407407051</v>
      </c>
      <c r="BN125" s="111">
        <v>0.85987268518518167</v>
      </c>
      <c r="BO125" s="111">
        <v>0.86124999999999652</v>
      </c>
      <c r="BP125" s="111">
        <v>0.86282407407407058</v>
      </c>
      <c r="BQ125" s="111">
        <v>0.86493055555555209</v>
      </c>
      <c r="BR125" s="111">
        <v>0.86645833333332989</v>
      </c>
      <c r="BS125" s="111">
        <v>0.86789351851851504</v>
      </c>
      <c r="BT125" s="111">
        <v>0.86956018518518174</v>
      </c>
      <c r="BU125" s="111">
        <v>0.87165509259258911</v>
      </c>
      <c r="BV125" s="111">
        <v>0.8737268518518484</v>
      </c>
      <c r="BW125" s="111">
        <v>0.87594907407407063</v>
      </c>
      <c r="BX125" s="111">
        <v>0.87811342592592245</v>
      </c>
      <c r="BY125" s="111">
        <v>0.88081018518518173</v>
      </c>
      <c r="BZ125" s="111">
        <v>0.88256944444444096</v>
      </c>
      <c r="CA125" s="111">
        <v>0.8843287037037002</v>
      </c>
      <c r="CB125" s="111">
        <v>0.88620370370370016</v>
      </c>
      <c r="CC125" s="1" t="s">
        <v>115</v>
      </c>
    </row>
    <row r="126" spans="1:81" s="1" customFormat="1" ht="24" customHeight="1" x14ac:dyDescent="0.25">
      <c r="A126" s="332">
        <v>812</v>
      </c>
      <c r="B126" s="273"/>
      <c r="C126" s="272"/>
      <c r="D126" s="273">
        <v>0.78944444444444206</v>
      </c>
      <c r="E126" s="273">
        <v>0.79537037037036695</v>
      </c>
      <c r="F126" s="272">
        <v>74</v>
      </c>
      <c r="G126" s="331">
        <v>0.82670138888888534</v>
      </c>
      <c r="H126" s="272">
        <v>74</v>
      </c>
      <c r="I126" s="273">
        <v>0.83391203703703343</v>
      </c>
      <c r="J126" s="272">
        <v>74</v>
      </c>
      <c r="K126" s="273">
        <v>0.84103009259258898</v>
      </c>
      <c r="L126" s="272">
        <v>74</v>
      </c>
      <c r="M126" s="272" t="s">
        <v>104</v>
      </c>
      <c r="N126" s="332">
        <v>812</v>
      </c>
      <c r="O126" s="273">
        <v>0.84519675925925564</v>
      </c>
      <c r="P126" s="272">
        <v>74</v>
      </c>
      <c r="Q126" s="273">
        <v>0.85239583333332969</v>
      </c>
      <c r="R126" s="272">
        <v>74</v>
      </c>
      <c r="S126" s="331">
        <v>0.85972222222221861</v>
      </c>
      <c r="T126" s="356">
        <v>61</v>
      </c>
      <c r="U126" s="425">
        <v>0.89060185185184826</v>
      </c>
      <c r="V126" s="356">
        <v>61</v>
      </c>
      <c r="W126" s="273"/>
      <c r="X126" s="332">
        <v>812</v>
      </c>
      <c r="Y126" s="272" t="s">
        <v>114</v>
      </c>
      <c r="Z126" s="398"/>
      <c r="AB126" s="1">
        <v>812</v>
      </c>
      <c r="AC126" s="111">
        <v>0.79537037037036695</v>
      </c>
      <c r="AD126" s="111">
        <v>0.79728009259258914</v>
      </c>
      <c r="AE126" s="111">
        <v>0.7991550925925891</v>
      </c>
      <c r="AF126" s="111">
        <v>0.80092592592592249</v>
      </c>
      <c r="AG126" s="111">
        <v>0.80395833333332989</v>
      </c>
      <c r="AH126" s="111">
        <v>0.80622685185184839</v>
      </c>
      <c r="AI126" s="111">
        <v>0.80873842592592249</v>
      </c>
      <c r="AJ126" s="111">
        <v>0.81075231481481136</v>
      </c>
      <c r="AK126" s="111">
        <v>0.81266203703703355</v>
      </c>
      <c r="AL126" s="111">
        <v>0.81427083333332984</v>
      </c>
      <c r="AM126" s="111">
        <v>0.81565972222221872</v>
      </c>
      <c r="AN126" s="111">
        <v>0.81722222222221874</v>
      </c>
      <c r="AO126" s="111">
        <v>0.81913194444444093</v>
      </c>
      <c r="AP126" s="111">
        <v>0.82071759259258903</v>
      </c>
      <c r="AQ126" s="111">
        <v>0.82207175925925569</v>
      </c>
      <c r="AR126" s="111">
        <v>0.8237962962962927</v>
      </c>
      <c r="AS126" s="111">
        <v>0.82518518518518158</v>
      </c>
      <c r="AT126" s="111">
        <v>0.82670138888888534</v>
      </c>
      <c r="AU126" s="111">
        <v>0.82831018518518162</v>
      </c>
      <c r="AV126" s="111">
        <v>0.83010416666666309</v>
      </c>
      <c r="AW126" s="111">
        <v>0.83186342592592233</v>
      </c>
      <c r="AX126" s="111">
        <v>0.83391203703703343</v>
      </c>
      <c r="AY126" s="111">
        <v>0.83666666666666301</v>
      </c>
      <c r="AZ126" s="111">
        <v>0.83844907407407043</v>
      </c>
      <c r="BA126" s="111">
        <v>0.84103009259258898</v>
      </c>
      <c r="BB126" s="1" t="s">
        <v>104</v>
      </c>
      <c r="BC126" s="1">
        <v>812</v>
      </c>
      <c r="BD126" s="111">
        <v>0.84519675925925564</v>
      </c>
      <c r="BE126" s="111">
        <v>0.84783564814814449</v>
      </c>
      <c r="BF126" s="111">
        <v>0.84960648148147788</v>
      </c>
      <c r="BG126" s="111">
        <v>0.85239583333332969</v>
      </c>
      <c r="BH126" s="111">
        <v>0.85461805555555193</v>
      </c>
      <c r="BI126" s="111">
        <v>0.85636574074073712</v>
      </c>
      <c r="BJ126" s="111">
        <v>0.85815972222221859</v>
      </c>
      <c r="BK126" s="111">
        <v>0.85972222222221861</v>
      </c>
      <c r="BL126" s="111">
        <v>0.86128472222221863</v>
      </c>
      <c r="BM126" s="111">
        <v>0.86253472222221861</v>
      </c>
      <c r="BN126" s="111">
        <v>0.86427083333332977</v>
      </c>
      <c r="BO126" s="111">
        <v>0.86564814814814461</v>
      </c>
      <c r="BP126" s="111">
        <v>0.86722222222221867</v>
      </c>
      <c r="BQ126" s="111">
        <v>0.86932870370370019</v>
      </c>
      <c r="BR126" s="111">
        <v>0.87085648148147798</v>
      </c>
      <c r="BS126" s="111">
        <v>0.87229166666666313</v>
      </c>
      <c r="BT126" s="111">
        <v>0.87395833333332984</v>
      </c>
      <c r="BU126" s="111">
        <v>0.8760532407407372</v>
      </c>
      <c r="BV126" s="111">
        <v>0.87812499999999649</v>
      </c>
      <c r="BW126" s="111">
        <v>0.88034722222221873</v>
      </c>
      <c r="BX126" s="111">
        <v>0.88251157407407055</v>
      </c>
      <c r="BY126" s="111">
        <v>0.88520833333332982</v>
      </c>
      <c r="BZ126" s="111">
        <v>0.88696759259258906</v>
      </c>
      <c r="CA126" s="111">
        <v>0.8887268518518483</v>
      </c>
      <c r="CB126" s="111">
        <v>0.89060185185184826</v>
      </c>
      <c r="CC126" s="1" t="s">
        <v>114</v>
      </c>
    </row>
    <row r="127" spans="1:81" s="1" customFormat="1" ht="24" customHeight="1" x14ac:dyDescent="0.25">
      <c r="A127" s="332">
        <v>816</v>
      </c>
      <c r="B127" s="273"/>
      <c r="C127" s="272"/>
      <c r="D127" s="273">
        <v>0.79384259259259016</v>
      </c>
      <c r="E127" s="273">
        <v>0.79976851851851505</v>
      </c>
      <c r="F127" s="272">
        <v>59</v>
      </c>
      <c r="G127" s="331">
        <v>0.83109953703703343</v>
      </c>
      <c r="H127" s="272">
        <v>59</v>
      </c>
      <c r="I127" s="273">
        <v>0.83831018518518152</v>
      </c>
      <c r="J127" s="272">
        <v>59</v>
      </c>
      <c r="K127" s="273">
        <v>0.84542824074073708</v>
      </c>
      <c r="L127" s="272">
        <v>59</v>
      </c>
      <c r="M127" s="272" t="s">
        <v>104</v>
      </c>
      <c r="N127" s="332">
        <v>816</v>
      </c>
      <c r="O127" s="273">
        <v>0.84959490740740373</v>
      </c>
      <c r="P127" s="272">
        <v>59</v>
      </c>
      <c r="Q127" s="273">
        <v>0.85679398148147778</v>
      </c>
      <c r="R127" s="272">
        <v>59</v>
      </c>
      <c r="S127" s="331">
        <v>0.86412037037036671</v>
      </c>
      <c r="T127" s="272">
        <v>60</v>
      </c>
      <c r="U127" s="273">
        <v>0.89499999999999635</v>
      </c>
      <c r="V127" s="272">
        <v>60</v>
      </c>
      <c r="W127" s="273"/>
      <c r="X127" s="332">
        <v>816</v>
      </c>
      <c r="Y127" s="272" t="s">
        <v>115</v>
      </c>
      <c r="Z127" s="398"/>
      <c r="AB127" s="1">
        <v>816</v>
      </c>
      <c r="AC127" s="111">
        <v>0.79976851851851505</v>
      </c>
      <c r="AD127" s="111">
        <v>0.80167824074073724</v>
      </c>
      <c r="AE127" s="111">
        <v>0.8035532407407372</v>
      </c>
      <c r="AF127" s="111">
        <v>0.80532407407407058</v>
      </c>
      <c r="AG127" s="111">
        <v>0.80835648148147798</v>
      </c>
      <c r="AH127" s="111">
        <v>0.81062499999999649</v>
      </c>
      <c r="AI127" s="111">
        <v>0.81313657407407058</v>
      </c>
      <c r="AJ127" s="111">
        <v>0.81515046296295945</v>
      </c>
      <c r="AK127" s="111">
        <v>0.81706018518518164</v>
      </c>
      <c r="AL127" s="111">
        <v>0.81866898148147793</v>
      </c>
      <c r="AM127" s="111">
        <v>0.82005787037036681</v>
      </c>
      <c r="AN127" s="111">
        <v>0.82162037037036684</v>
      </c>
      <c r="AO127" s="111">
        <v>0.82353009259258902</v>
      </c>
      <c r="AP127" s="111">
        <v>0.82511574074073712</v>
      </c>
      <c r="AQ127" s="111">
        <v>0.82646990740740378</v>
      </c>
      <c r="AR127" s="111">
        <v>0.82819444444444079</v>
      </c>
      <c r="AS127" s="111">
        <v>0.82958333333332968</v>
      </c>
      <c r="AT127" s="111">
        <v>0.83109953703703343</v>
      </c>
      <c r="AU127" s="111">
        <v>0.83270833333332972</v>
      </c>
      <c r="AV127" s="111">
        <v>0.83450231481481119</v>
      </c>
      <c r="AW127" s="111">
        <v>0.83626157407407042</v>
      </c>
      <c r="AX127" s="111">
        <v>0.83831018518518152</v>
      </c>
      <c r="AY127" s="111">
        <v>0.8410648148148111</v>
      </c>
      <c r="AZ127" s="111">
        <v>0.84284722222221853</v>
      </c>
      <c r="BA127" s="111">
        <v>0.84542824074073708</v>
      </c>
      <c r="BB127" s="1" t="s">
        <v>104</v>
      </c>
      <c r="BC127" s="1">
        <v>816</v>
      </c>
      <c r="BD127" s="111">
        <v>0.84959490740740373</v>
      </c>
      <c r="BE127" s="111">
        <v>0.85223379629629259</v>
      </c>
      <c r="BF127" s="111">
        <v>0.85400462962962598</v>
      </c>
      <c r="BG127" s="111">
        <v>0.85679398148147778</v>
      </c>
      <c r="BH127" s="111">
        <v>0.85901620370370002</v>
      </c>
      <c r="BI127" s="111">
        <v>0.86076388888888522</v>
      </c>
      <c r="BJ127" s="111">
        <v>0.86255787037036669</v>
      </c>
      <c r="BK127" s="111">
        <v>0.86412037037036671</v>
      </c>
      <c r="BL127" s="111">
        <v>0.86568287037036673</v>
      </c>
      <c r="BM127" s="111">
        <v>0.8669328703703667</v>
      </c>
      <c r="BN127" s="111">
        <v>0.86866898148147786</v>
      </c>
      <c r="BO127" s="111">
        <v>0.87004629629629271</v>
      </c>
      <c r="BP127" s="111">
        <v>0.87162037037036677</v>
      </c>
      <c r="BQ127" s="111">
        <v>0.87372685185184829</v>
      </c>
      <c r="BR127" s="111">
        <v>0.87525462962962608</v>
      </c>
      <c r="BS127" s="111">
        <v>0.87668981481481123</v>
      </c>
      <c r="BT127" s="111">
        <v>0.87835648148147794</v>
      </c>
      <c r="BU127" s="111">
        <v>0.8804513888888853</v>
      </c>
      <c r="BV127" s="111">
        <v>0.88252314814814459</v>
      </c>
      <c r="BW127" s="111">
        <v>0.88474537037036682</v>
      </c>
      <c r="BX127" s="111">
        <v>0.88690972222221864</v>
      </c>
      <c r="BY127" s="111">
        <v>0.88960648148147792</v>
      </c>
      <c r="BZ127" s="111">
        <v>0.89136574074073716</v>
      </c>
      <c r="CA127" s="111">
        <v>0.89312499999999639</v>
      </c>
      <c r="CB127" s="111">
        <v>0.89499999999999635</v>
      </c>
      <c r="CC127" s="1" t="s">
        <v>115</v>
      </c>
    </row>
    <row r="128" spans="1:81" s="1" customFormat="1" ht="24" customHeight="1" x14ac:dyDescent="0.25">
      <c r="A128" s="332">
        <v>807</v>
      </c>
      <c r="B128" s="273"/>
      <c r="C128" s="272"/>
      <c r="D128" s="273">
        <v>0.79824074074073825</v>
      </c>
      <c r="E128" s="273">
        <v>0.80416666666666314</v>
      </c>
      <c r="F128" s="272">
        <v>76</v>
      </c>
      <c r="G128" s="331">
        <v>0.83549768518518153</v>
      </c>
      <c r="H128" s="272">
        <v>76</v>
      </c>
      <c r="I128" s="273">
        <v>0.84270833333332962</v>
      </c>
      <c r="J128" s="272">
        <v>76</v>
      </c>
      <c r="K128" s="273">
        <v>0.84982638888888518</v>
      </c>
      <c r="L128" s="272">
        <v>76</v>
      </c>
      <c r="M128" s="272" t="s">
        <v>104</v>
      </c>
      <c r="N128" s="332">
        <v>807</v>
      </c>
      <c r="O128" s="273">
        <v>0.85399305555555183</v>
      </c>
      <c r="P128" s="272">
        <v>76</v>
      </c>
      <c r="Q128" s="273">
        <v>0.86119212962962588</v>
      </c>
      <c r="R128" s="272">
        <v>76</v>
      </c>
      <c r="S128" s="331">
        <v>0.8685185185185148</v>
      </c>
      <c r="T128" s="272">
        <v>55</v>
      </c>
      <c r="U128" s="273">
        <v>0.89939814814814445</v>
      </c>
      <c r="V128" s="272">
        <v>55</v>
      </c>
      <c r="W128" s="273"/>
      <c r="X128" s="332">
        <v>807</v>
      </c>
      <c r="Y128" s="272" t="s">
        <v>114</v>
      </c>
      <c r="Z128" s="398"/>
      <c r="AB128" s="1">
        <v>807</v>
      </c>
      <c r="AC128" s="111">
        <v>0.80416666666666314</v>
      </c>
      <c r="AD128" s="111">
        <v>0.80607638888888533</v>
      </c>
      <c r="AE128" s="111">
        <v>0.80795138888888529</v>
      </c>
      <c r="AF128" s="111">
        <v>0.80972222222221868</v>
      </c>
      <c r="AG128" s="111">
        <v>0.81275462962962608</v>
      </c>
      <c r="AH128" s="111">
        <v>0.81502314814814458</v>
      </c>
      <c r="AI128" s="111">
        <v>0.81753472222221868</v>
      </c>
      <c r="AJ128" s="111">
        <v>0.81954861111110755</v>
      </c>
      <c r="AK128" s="111">
        <v>0.82145833333332974</v>
      </c>
      <c r="AL128" s="111">
        <v>0.82306712962962603</v>
      </c>
      <c r="AM128" s="111">
        <v>0.82445601851851491</v>
      </c>
      <c r="AN128" s="111">
        <v>0.82601851851851493</v>
      </c>
      <c r="AO128" s="111">
        <v>0.82792824074073712</v>
      </c>
      <c r="AP128" s="111">
        <v>0.82951388888888522</v>
      </c>
      <c r="AQ128" s="111">
        <v>0.83086805555555188</v>
      </c>
      <c r="AR128" s="111">
        <v>0.83259259259258889</v>
      </c>
      <c r="AS128" s="111">
        <v>0.83398148148147777</v>
      </c>
      <c r="AT128" s="111">
        <v>0.83549768518518153</v>
      </c>
      <c r="AU128" s="111">
        <v>0.83710648148147782</v>
      </c>
      <c r="AV128" s="111">
        <v>0.83890046296295928</v>
      </c>
      <c r="AW128" s="111">
        <v>0.84065972222221852</v>
      </c>
      <c r="AX128" s="111">
        <v>0.84270833333332962</v>
      </c>
      <c r="AY128" s="111">
        <v>0.8454629629629592</v>
      </c>
      <c r="AZ128" s="111">
        <v>0.84724537037036662</v>
      </c>
      <c r="BA128" s="111">
        <v>0.84982638888888518</v>
      </c>
      <c r="BB128" s="1" t="s">
        <v>104</v>
      </c>
      <c r="BC128" s="1">
        <v>807</v>
      </c>
      <c r="BD128" s="111">
        <v>0.85399305555555183</v>
      </c>
      <c r="BE128" s="111">
        <v>0.85663194444444068</v>
      </c>
      <c r="BF128" s="111">
        <v>0.85840277777777407</v>
      </c>
      <c r="BG128" s="111">
        <v>0.86119212962962588</v>
      </c>
      <c r="BH128" s="111">
        <v>0.86341435185184812</v>
      </c>
      <c r="BI128" s="111">
        <v>0.86516203703703332</v>
      </c>
      <c r="BJ128" s="111">
        <v>0.86695601851851478</v>
      </c>
      <c r="BK128" s="111">
        <v>0.8685185185185148</v>
      </c>
      <c r="BL128" s="111">
        <v>0.87008101851851483</v>
      </c>
      <c r="BM128" s="111">
        <v>0.8713310185185148</v>
      </c>
      <c r="BN128" s="111">
        <v>0.87306712962962596</v>
      </c>
      <c r="BO128" s="111">
        <v>0.8744444444444408</v>
      </c>
      <c r="BP128" s="111">
        <v>0.87601851851851487</v>
      </c>
      <c r="BQ128" s="111">
        <v>0.87812499999999638</v>
      </c>
      <c r="BR128" s="111">
        <v>0.87965277777777418</v>
      </c>
      <c r="BS128" s="111">
        <v>0.88108796296295933</v>
      </c>
      <c r="BT128" s="111">
        <v>0.88275462962962603</v>
      </c>
      <c r="BU128" s="111">
        <v>0.8848495370370334</v>
      </c>
      <c r="BV128" s="111">
        <v>0.88692129629629268</v>
      </c>
      <c r="BW128" s="111">
        <v>0.88914351851851492</v>
      </c>
      <c r="BX128" s="111">
        <v>0.89130787037036674</v>
      </c>
      <c r="BY128" s="111">
        <v>0.89400462962962601</v>
      </c>
      <c r="BZ128" s="111">
        <v>0.89576388888888525</v>
      </c>
      <c r="CA128" s="111">
        <v>0.89752314814814449</v>
      </c>
      <c r="CB128" s="111">
        <v>0.89939814814814445</v>
      </c>
      <c r="CC128" s="1" t="s">
        <v>114</v>
      </c>
    </row>
    <row r="129" spans="1:81" s="1" customFormat="1" ht="24" customHeight="1" x14ac:dyDescent="0.25">
      <c r="A129" s="332">
        <v>813</v>
      </c>
      <c r="B129" s="273"/>
      <c r="C129" s="272"/>
      <c r="D129" s="273">
        <v>0.80263888888888635</v>
      </c>
      <c r="E129" s="273">
        <v>0.80856481481481124</v>
      </c>
      <c r="F129" s="272">
        <v>78</v>
      </c>
      <c r="G129" s="331">
        <v>0.83989583333332962</v>
      </c>
      <c r="H129" s="272">
        <v>78</v>
      </c>
      <c r="I129" s="273">
        <v>0.84710648148147771</v>
      </c>
      <c r="J129" s="272">
        <v>78</v>
      </c>
      <c r="K129" s="273">
        <v>0.85422453703703327</v>
      </c>
      <c r="L129" s="272">
        <v>78</v>
      </c>
      <c r="M129" s="272" t="s">
        <v>104</v>
      </c>
      <c r="N129" s="332">
        <v>813</v>
      </c>
      <c r="O129" s="273">
        <v>0.85839120370369992</v>
      </c>
      <c r="P129" s="272">
        <v>78</v>
      </c>
      <c r="Q129" s="273">
        <v>0.86559027777777398</v>
      </c>
      <c r="R129" s="272">
        <v>78</v>
      </c>
      <c r="S129" s="331">
        <v>0.8729166666666629</v>
      </c>
      <c r="T129" s="272">
        <v>65</v>
      </c>
      <c r="U129" s="273">
        <v>0.90379629629629255</v>
      </c>
      <c r="V129" s="272">
        <v>65</v>
      </c>
      <c r="W129" s="273"/>
      <c r="X129" s="332">
        <v>813</v>
      </c>
      <c r="Y129" s="272" t="s">
        <v>115</v>
      </c>
      <c r="Z129" s="398"/>
      <c r="AB129" s="1">
        <v>813</v>
      </c>
      <c r="AC129" s="111">
        <v>0.80856481481481124</v>
      </c>
      <c r="AD129" s="111">
        <v>0.81047453703703343</v>
      </c>
      <c r="AE129" s="111">
        <v>0.81234953703703339</v>
      </c>
      <c r="AF129" s="111">
        <v>0.81412037037036677</v>
      </c>
      <c r="AG129" s="111">
        <v>0.81715277777777418</v>
      </c>
      <c r="AH129" s="111">
        <v>0.81942129629629268</v>
      </c>
      <c r="AI129" s="111">
        <v>0.82193287037036677</v>
      </c>
      <c r="AJ129" s="111">
        <v>0.82394675925925565</v>
      </c>
      <c r="AK129" s="111">
        <v>0.82585648148147783</v>
      </c>
      <c r="AL129" s="111">
        <v>0.82746527777777412</v>
      </c>
      <c r="AM129" s="111">
        <v>0.82885416666666301</v>
      </c>
      <c r="AN129" s="111">
        <v>0.83041666666666303</v>
      </c>
      <c r="AO129" s="111">
        <v>0.83232638888888522</v>
      </c>
      <c r="AP129" s="111">
        <v>0.83391203703703332</v>
      </c>
      <c r="AQ129" s="111">
        <v>0.83526620370369997</v>
      </c>
      <c r="AR129" s="111">
        <v>0.83699074074073698</v>
      </c>
      <c r="AS129" s="111">
        <v>0.83837962962962587</v>
      </c>
      <c r="AT129" s="111">
        <v>0.83989583333332962</v>
      </c>
      <c r="AU129" s="111">
        <v>0.84150462962962591</v>
      </c>
      <c r="AV129" s="111">
        <v>0.84329861111110738</v>
      </c>
      <c r="AW129" s="111">
        <v>0.84505787037036662</v>
      </c>
      <c r="AX129" s="111">
        <v>0.84710648148147771</v>
      </c>
      <c r="AY129" s="111">
        <v>0.84986111111110729</v>
      </c>
      <c r="AZ129" s="111">
        <v>0.85164351851851472</v>
      </c>
      <c r="BA129" s="111">
        <v>0.85422453703703327</v>
      </c>
      <c r="BB129" s="1" t="s">
        <v>104</v>
      </c>
      <c r="BC129" s="1">
        <v>813</v>
      </c>
      <c r="BD129" s="111">
        <v>0.85839120370369992</v>
      </c>
      <c r="BE129" s="111">
        <v>0.86103009259258878</v>
      </c>
      <c r="BF129" s="111">
        <v>0.86280092592592217</v>
      </c>
      <c r="BG129" s="111">
        <v>0.86559027777777398</v>
      </c>
      <c r="BH129" s="111">
        <v>0.86781249999999621</v>
      </c>
      <c r="BI129" s="111">
        <v>0.86956018518518141</v>
      </c>
      <c r="BJ129" s="111">
        <v>0.87135416666666288</v>
      </c>
      <c r="BK129" s="111">
        <v>0.8729166666666629</v>
      </c>
      <c r="BL129" s="111">
        <v>0.87447916666666292</v>
      </c>
      <c r="BM129" s="111">
        <v>0.87572916666666289</v>
      </c>
      <c r="BN129" s="111">
        <v>0.87746527777777406</v>
      </c>
      <c r="BO129" s="111">
        <v>0.8788425925925889</v>
      </c>
      <c r="BP129" s="111">
        <v>0.88041666666666296</v>
      </c>
      <c r="BQ129" s="111">
        <v>0.88252314814814448</v>
      </c>
      <c r="BR129" s="111">
        <v>0.88405092592592227</v>
      </c>
      <c r="BS129" s="111">
        <v>0.88548611111110742</v>
      </c>
      <c r="BT129" s="111">
        <v>0.88715277777777413</v>
      </c>
      <c r="BU129" s="111">
        <v>0.88924768518518149</v>
      </c>
      <c r="BV129" s="111">
        <v>0.89131944444444078</v>
      </c>
      <c r="BW129" s="111">
        <v>0.89354166666666301</v>
      </c>
      <c r="BX129" s="111">
        <v>0.89570601851851483</v>
      </c>
      <c r="BY129" s="111">
        <v>0.89840277777777411</v>
      </c>
      <c r="BZ129" s="111">
        <v>0.90016203703703335</v>
      </c>
      <c r="CA129" s="111">
        <v>0.90192129629629259</v>
      </c>
      <c r="CB129" s="111">
        <v>0.90379629629629255</v>
      </c>
      <c r="CC129" s="1" t="s">
        <v>115</v>
      </c>
    </row>
    <row r="130" spans="1:81" s="1" customFormat="1" ht="24" customHeight="1" x14ac:dyDescent="0.25">
      <c r="A130" s="332">
        <v>802</v>
      </c>
      <c r="B130" s="273"/>
      <c r="C130" s="272"/>
      <c r="D130" s="273">
        <v>0.80703703703703444</v>
      </c>
      <c r="E130" s="273">
        <v>0.81296296296295933</v>
      </c>
      <c r="F130" s="272">
        <v>64</v>
      </c>
      <c r="G130" s="331">
        <v>0.84429398148147772</v>
      </c>
      <c r="H130" s="272">
        <v>64</v>
      </c>
      <c r="I130" s="273">
        <v>0.85150462962962581</v>
      </c>
      <c r="J130" s="272">
        <v>64</v>
      </c>
      <c r="K130" s="273">
        <v>0.85862268518518137</v>
      </c>
      <c r="L130" s="272">
        <v>64</v>
      </c>
      <c r="M130" s="272" t="s">
        <v>104</v>
      </c>
      <c r="N130" s="332">
        <v>802</v>
      </c>
      <c r="O130" s="273">
        <v>0.86278935185184802</v>
      </c>
      <c r="P130" s="272">
        <v>64</v>
      </c>
      <c r="Q130" s="273">
        <v>0.86998842592592207</v>
      </c>
      <c r="R130" s="272">
        <v>64</v>
      </c>
      <c r="S130" s="331">
        <v>0.87731481481481099</v>
      </c>
      <c r="T130" s="272">
        <v>68</v>
      </c>
      <c r="U130" s="273">
        <v>0.90819444444444064</v>
      </c>
      <c r="V130" s="272">
        <v>68</v>
      </c>
      <c r="W130" s="273"/>
      <c r="X130" s="332">
        <v>802</v>
      </c>
      <c r="Y130" s="272" t="s">
        <v>114</v>
      </c>
      <c r="Z130" s="398"/>
      <c r="AB130" s="1">
        <v>802</v>
      </c>
      <c r="AC130" s="111">
        <v>0.81296296296295933</v>
      </c>
      <c r="AD130" s="111">
        <v>0.81487268518518152</v>
      </c>
      <c r="AE130" s="111">
        <v>0.81674768518518148</v>
      </c>
      <c r="AF130" s="111">
        <v>0.81851851851851487</v>
      </c>
      <c r="AG130" s="111">
        <v>0.82155092592592227</v>
      </c>
      <c r="AH130" s="111">
        <v>0.82381944444444077</v>
      </c>
      <c r="AI130" s="111">
        <v>0.82633101851851487</v>
      </c>
      <c r="AJ130" s="111">
        <v>0.82834490740740374</v>
      </c>
      <c r="AK130" s="111">
        <v>0.83025462962962593</v>
      </c>
      <c r="AL130" s="111">
        <v>0.83186342592592222</v>
      </c>
      <c r="AM130" s="111">
        <v>0.8332523148148111</v>
      </c>
      <c r="AN130" s="111">
        <v>0.83481481481481112</v>
      </c>
      <c r="AO130" s="111">
        <v>0.83672453703703331</v>
      </c>
      <c r="AP130" s="111">
        <v>0.83831018518518141</v>
      </c>
      <c r="AQ130" s="111">
        <v>0.83966435185184807</v>
      </c>
      <c r="AR130" s="111">
        <v>0.84138888888888508</v>
      </c>
      <c r="AS130" s="111">
        <v>0.84277777777777396</v>
      </c>
      <c r="AT130" s="111">
        <v>0.84429398148147772</v>
      </c>
      <c r="AU130" s="111">
        <v>0.84590277777777401</v>
      </c>
      <c r="AV130" s="111">
        <v>0.84769675925925547</v>
      </c>
      <c r="AW130" s="111">
        <v>0.84945601851851471</v>
      </c>
      <c r="AX130" s="111">
        <v>0.85150462962962581</v>
      </c>
      <c r="AY130" s="111">
        <v>0.85425925925925539</v>
      </c>
      <c r="AZ130" s="111">
        <v>0.85604166666666281</v>
      </c>
      <c r="BA130" s="111">
        <v>0.85862268518518137</v>
      </c>
      <c r="BB130" s="1" t="s">
        <v>104</v>
      </c>
      <c r="BC130" s="1">
        <v>802</v>
      </c>
      <c r="BD130" s="111">
        <v>0.86278935185184802</v>
      </c>
      <c r="BE130" s="111">
        <v>0.86542824074073688</v>
      </c>
      <c r="BF130" s="111">
        <v>0.86719907407407026</v>
      </c>
      <c r="BG130" s="111">
        <v>0.86998842592592207</v>
      </c>
      <c r="BH130" s="111">
        <v>0.87221064814814431</v>
      </c>
      <c r="BI130" s="111">
        <v>0.87395833333332951</v>
      </c>
      <c r="BJ130" s="111">
        <v>0.87575231481481097</v>
      </c>
      <c r="BK130" s="111">
        <v>0.87731481481481099</v>
      </c>
      <c r="BL130" s="111">
        <v>0.87887731481481102</v>
      </c>
      <c r="BM130" s="111">
        <v>0.88012731481481099</v>
      </c>
      <c r="BN130" s="111">
        <v>0.88186342592592215</v>
      </c>
      <c r="BO130" s="111">
        <v>0.883240740740737</v>
      </c>
      <c r="BP130" s="111">
        <v>0.88481481481481106</v>
      </c>
      <c r="BQ130" s="111">
        <v>0.88692129629629257</v>
      </c>
      <c r="BR130" s="111">
        <v>0.88844907407407037</v>
      </c>
      <c r="BS130" s="111">
        <v>0.88988425925925552</v>
      </c>
      <c r="BT130" s="111">
        <v>0.89155092592592222</v>
      </c>
      <c r="BU130" s="111">
        <v>0.89364583333332959</v>
      </c>
      <c r="BV130" s="111">
        <v>0.89571759259258887</v>
      </c>
      <c r="BW130" s="111">
        <v>0.89793981481481111</v>
      </c>
      <c r="BX130" s="111">
        <v>0.90010416666666293</v>
      </c>
      <c r="BY130" s="111">
        <v>0.9028009259259222</v>
      </c>
      <c r="BZ130" s="111">
        <v>0.90456018518518144</v>
      </c>
      <c r="CA130" s="111">
        <v>0.90631944444444068</v>
      </c>
      <c r="CB130" s="111">
        <v>0.90819444444444064</v>
      </c>
      <c r="CC130" s="1" t="s">
        <v>114</v>
      </c>
    </row>
    <row r="131" spans="1:81" s="1" customFormat="1" ht="24" customHeight="1" x14ac:dyDescent="0.25">
      <c r="A131" s="332">
        <v>815</v>
      </c>
      <c r="B131" s="273"/>
      <c r="C131" s="272"/>
      <c r="D131" s="273">
        <v>0.81143518518518254</v>
      </c>
      <c r="E131" s="273">
        <v>0.81736111111110743</v>
      </c>
      <c r="F131" s="272">
        <v>45</v>
      </c>
      <c r="G131" s="331">
        <v>0.84869212962962581</v>
      </c>
      <c r="H131" s="272">
        <v>45</v>
      </c>
      <c r="I131" s="273">
        <v>0.8559027777777739</v>
      </c>
      <c r="J131" s="272">
        <v>45</v>
      </c>
      <c r="K131" s="273">
        <v>0.86302083333332946</v>
      </c>
      <c r="L131" s="272">
        <v>45</v>
      </c>
      <c r="M131" s="272" t="s">
        <v>104</v>
      </c>
      <c r="N131" s="332">
        <v>815</v>
      </c>
      <c r="O131" s="273">
        <v>0.86718749999999611</v>
      </c>
      <c r="P131" s="272">
        <v>45</v>
      </c>
      <c r="Q131" s="273">
        <v>0.87438657407407017</v>
      </c>
      <c r="R131" s="272">
        <v>45</v>
      </c>
      <c r="S131" s="331"/>
      <c r="T131" s="428"/>
      <c r="U131" s="429"/>
      <c r="V131" s="428">
        <v>45</v>
      </c>
      <c r="W131" s="429">
        <v>0.88827546296295901</v>
      </c>
      <c r="X131" s="332">
        <v>815</v>
      </c>
      <c r="Y131" s="278" t="s">
        <v>117</v>
      </c>
      <c r="Z131" s="398"/>
      <c r="AB131" s="1">
        <v>815</v>
      </c>
      <c r="AC131" s="111">
        <v>0.81736111111110743</v>
      </c>
      <c r="AD131" s="111">
        <v>0.81927083333332962</v>
      </c>
      <c r="AE131" s="111">
        <v>0.82114583333332958</v>
      </c>
      <c r="AF131" s="111">
        <v>0.82291666666666297</v>
      </c>
      <c r="AG131" s="111">
        <v>0.82594907407407037</v>
      </c>
      <c r="AH131" s="111">
        <v>0.82821759259258887</v>
      </c>
      <c r="AI131" s="111">
        <v>0.83072916666666297</v>
      </c>
      <c r="AJ131" s="111">
        <v>0.83274305555555184</v>
      </c>
      <c r="AK131" s="111">
        <v>0.83465277777777402</v>
      </c>
      <c r="AL131" s="111">
        <v>0.83626157407407031</v>
      </c>
      <c r="AM131" s="111">
        <v>0.8376504629629592</v>
      </c>
      <c r="AN131" s="111">
        <v>0.83921296296295922</v>
      </c>
      <c r="AO131" s="111">
        <v>0.84112268518518141</v>
      </c>
      <c r="AP131" s="111">
        <v>0.84270833333332951</v>
      </c>
      <c r="AQ131" s="111">
        <v>0.84406249999999616</v>
      </c>
      <c r="AR131" s="111">
        <v>0.84578703703703317</v>
      </c>
      <c r="AS131" s="111">
        <v>0.84717592592592206</v>
      </c>
      <c r="AT131" s="111">
        <v>0.84869212962962581</v>
      </c>
      <c r="AU131" s="111">
        <v>0.8503009259259221</v>
      </c>
      <c r="AV131" s="111">
        <v>0.85209490740740357</v>
      </c>
      <c r="AW131" s="111">
        <v>0.85385416666666281</v>
      </c>
      <c r="AX131" s="111">
        <v>0.8559027777777739</v>
      </c>
      <c r="AY131" s="111">
        <v>0.85865740740740348</v>
      </c>
      <c r="AZ131" s="111">
        <v>0.86043981481481091</v>
      </c>
      <c r="BA131" s="111">
        <v>0.86302083333332946</v>
      </c>
      <c r="BB131" s="1" t="s">
        <v>104</v>
      </c>
      <c r="BC131" s="1">
        <v>815</v>
      </c>
      <c r="BD131" s="111">
        <v>0.86718749999999611</v>
      </c>
      <c r="BE131" s="111">
        <v>0.86982638888888497</v>
      </c>
      <c r="BF131" s="111">
        <v>0.87159722222221836</v>
      </c>
      <c r="BG131" s="111">
        <v>0.87438657407407017</v>
      </c>
      <c r="BH131" s="111"/>
      <c r="BI131" s="111" t="s">
        <v>112</v>
      </c>
      <c r="BJ131" s="111"/>
      <c r="BK131" s="111"/>
      <c r="BL131" s="111"/>
      <c r="BM131" s="111"/>
      <c r="BN131" s="111"/>
      <c r="BO131" s="111"/>
      <c r="BP131" s="111"/>
      <c r="BQ131" s="111"/>
      <c r="BR131" s="111"/>
      <c r="BS131" s="111"/>
      <c r="BT131" s="111"/>
      <c r="BU131" s="111"/>
      <c r="BV131" s="111"/>
      <c r="BW131" s="111"/>
      <c r="BX131" s="111"/>
      <c r="BY131" s="111"/>
      <c r="BZ131" s="111"/>
      <c r="CA131" s="111">
        <v>0.88827546296295901</v>
      </c>
      <c r="CB131" s="111"/>
      <c r="CC131" s="1" t="s">
        <v>117</v>
      </c>
    </row>
    <row r="132" spans="1:81" s="1" customFormat="1" ht="24" customHeight="1" x14ac:dyDescent="0.25">
      <c r="A132" s="332">
        <v>808</v>
      </c>
      <c r="B132" s="273"/>
      <c r="C132" s="272"/>
      <c r="D132" s="273">
        <v>0.81583333333333063</v>
      </c>
      <c r="E132" s="273">
        <v>0.82175925925925553</v>
      </c>
      <c r="F132" s="272">
        <v>81</v>
      </c>
      <c r="G132" s="331">
        <v>0.85309027777777391</v>
      </c>
      <c r="H132" s="272">
        <v>81</v>
      </c>
      <c r="I132" s="273">
        <v>0.860300925925922</v>
      </c>
      <c r="J132" s="272">
        <v>81</v>
      </c>
      <c r="K132" s="273">
        <v>0.86741898148147756</v>
      </c>
      <c r="L132" s="272">
        <v>81</v>
      </c>
      <c r="M132" s="272" t="s">
        <v>104</v>
      </c>
      <c r="N132" s="332">
        <v>808</v>
      </c>
      <c r="O132" s="273">
        <v>0.87158564814814421</v>
      </c>
      <c r="P132" s="272">
        <v>81</v>
      </c>
      <c r="Q132" s="273">
        <v>0.87878472222221826</v>
      </c>
      <c r="R132" s="272">
        <v>81</v>
      </c>
      <c r="S132" s="331">
        <v>0.88611111111110719</v>
      </c>
      <c r="T132" s="272">
        <v>69</v>
      </c>
      <c r="U132" s="273">
        <v>0.91699074074073683</v>
      </c>
      <c r="V132" s="272">
        <v>69</v>
      </c>
      <c r="W132" s="273"/>
      <c r="X132" s="332">
        <v>808</v>
      </c>
      <c r="Y132" s="272" t="s">
        <v>114</v>
      </c>
      <c r="Z132" s="398"/>
      <c r="AB132" s="1">
        <v>808</v>
      </c>
      <c r="AC132" s="111">
        <v>0.82175925925925553</v>
      </c>
      <c r="AD132" s="111">
        <v>0.82366898148147771</v>
      </c>
      <c r="AE132" s="111">
        <v>0.82554398148147767</v>
      </c>
      <c r="AF132" s="111">
        <v>0.82731481481481106</v>
      </c>
      <c r="AG132" s="111">
        <v>0.83034722222221846</v>
      </c>
      <c r="AH132" s="111">
        <v>0.83261574074073696</v>
      </c>
      <c r="AI132" s="111">
        <v>0.83512731481481106</v>
      </c>
      <c r="AJ132" s="111">
        <v>0.83714120370369993</v>
      </c>
      <c r="AK132" s="111">
        <v>0.83905092592592212</v>
      </c>
      <c r="AL132" s="111">
        <v>0.84065972222221841</v>
      </c>
      <c r="AM132" s="111">
        <v>0.84204861111110729</v>
      </c>
      <c r="AN132" s="111">
        <v>0.84361111111110731</v>
      </c>
      <c r="AO132" s="111">
        <v>0.8455208333333295</v>
      </c>
      <c r="AP132" s="111">
        <v>0.8471064814814776</v>
      </c>
      <c r="AQ132" s="111">
        <v>0.84846064814814426</v>
      </c>
      <c r="AR132" s="111">
        <v>0.85018518518518127</v>
      </c>
      <c r="AS132" s="111">
        <v>0.85157407407407015</v>
      </c>
      <c r="AT132" s="111">
        <v>0.85309027777777391</v>
      </c>
      <c r="AU132" s="111">
        <v>0.8546990740740702</v>
      </c>
      <c r="AV132" s="111">
        <v>0.85649305555555166</v>
      </c>
      <c r="AW132" s="111">
        <v>0.8582523148148109</v>
      </c>
      <c r="AX132" s="111">
        <v>0.860300925925922</v>
      </c>
      <c r="AY132" s="111">
        <v>0.86305555555555158</v>
      </c>
      <c r="AZ132" s="111">
        <v>0.86483796296295901</v>
      </c>
      <c r="BA132" s="111">
        <v>0.86741898148147756</v>
      </c>
      <c r="BB132" s="1" t="s">
        <v>104</v>
      </c>
      <c r="BC132" s="1">
        <v>808</v>
      </c>
      <c r="BD132" s="111">
        <v>0.87158564814814421</v>
      </c>
      <c r="BE132" s="111">
        <v>0.87422453703703307</v>
      </c>
      <c r="BF132" s="111">
        <v>0.87599537037036646</v>
      </c>
      <c r="BG132" s="111">
        <v>0.87878472222221826</v>
      </c>
      <c r="BH132" s="111">
        <v>0.8810069444444405</v>
      </c>
      <c r="BI132" s="111">
        <v>0.8827546296296257</v>
      </c>
      <c r="BJ132" s="111">
        <v>0.88454861111110716</v>
      </c>
      <c r="BK132" s="111">
        <v>0.88611111111110719</v>
      </c>
      <c r="BL132" s="111">
        <v>0.88767361111110721</v>
      </c>
      <c r="BM132" s="111">
        <v>0.88892361111110718</v>
      </c>
      <c r="BN132" s="111">
        <v>0.89065972222221834</v>
      </c>
      <c r="BO132" s="111">
        <v>0.89203703703703319</v>
      </c>
      <c r="BP132" s="111">
        <v>0.89361111111110725</v>
      </c>
      <c r="BQ132" s="111">
        <v>0.89571759259258876</v>
      </c>
      <c r="BR132" s="111">
        <v>0.89724537037036656</v>
      </c>
      <c r="BS132" s="111">
        <v>0.89868055555555171</v>
      </c>
      <c r="BT132" s="111">
        <v>0.90034722222221841</v>
      </c>
      <c r="BU132" s="111">
        <v>0.90244212962962578</v>
      </c>
      <c r="BV132" s="111">
        <v>0.90451388888888506</v>
      </c>
      <c r="BW132" s="111">
        <v>0.9067361111111073</v>
      </c>
      <c r="BX132" s="111">
        <v>0.90890046296295912</v>
      </c>
      <c r="BY132" s="111">
        <v>0.9115972222222184</v>
      </c>
      <c r="BZ132" s="111">
        <v>0.91335648148147763</v>
      </c>
      <c r="CA132" s="111">
        <v>0.91511574074073687</v>
      </c>
      <c r="CB132" s="111">
        <v>0.91699074074073683</v>
      </c>
      <c r="CC132" s="1" t="s">
        <v>114</v>
      </c>
    </row>
    <row r="133" spans="1:81" s="1" customFormat="1" ht="24" customHeight="1" x14ac:dyDescent="0.25">
      <c r="A133" s="332">
        <v>818</v>
      </c>
      <c r="B133" s="273"/>
      <c r="C133" s="272"/>
      <c r="D133" s="273">
        <v>0.82023148148147873</v>
      </c>
      <c r="E133" s="273">
        <v>0.82615740740740362</v>
      </c>
      <c r="F133" s="272">
        <v>82</v>
      </c>
      <c r="G133" s="331">
        <v>0.857488425925922</v>
      </c>
      <c r="H133" s="356">
        <v>82</v>
      </c>
      <c r="I133" s="425">
        <v>0.8646990740740701</v>
      </c>
      <c r="J133" s="356">
        <v>82</v>
      </c>
      <c r="K133" s="425">
        <v>0.87181712962962565</v>
      </c>
      <c r="L133" s="356">
        <v>82</v>
      </c>
      <c r="M133" s="272" t="s">
        <v>104</v>
      </c>
      <c r="N133" s="332">
        <v>818</v>
      </c>
      <c r="O133" s="273">
        <v>0.87598379629629231</v>
      </c>
      <c r="P133" s="272">
        <v>82</v>
      </c>
      <c r="Q133" s="273">
        <v>0.88318287037036636</v>
      </c>
      <c r="R133" s="272">
        <v>82</v>
      </c>
      <c r="S133" s="331">
        <v>0.89050925925925528</v>
      </c>
      <c r="T133" s="272">
        <v>71</v>
      </c>
      <c r="U133" s="273">
        <v>0.92138888888888493</v>
      </c>
      <c r="V133" s="356">
        <v>71</v>
      </c>
      <c r="W133" s="273"/>
      <c r="X133" s="332">
        <v>818</v>
      </c>
      <c r="Y133" s="272" t="s">
        <v>115</v>
      </c>
      <c r="Z133" s="398"/>
      <c r="AB133" s="1">
        <v>818</v>
      </c>
      <c r="AC133" s="111">
        <v>0.82615740740740362</v>
      </c>
      <c r="AD133" s="111">
        <v>0.82806712962962581</v>
      </c>
      <c r="AE133" s="111">
        <v>0.82994212962962577</v>
      </c>
      <c r="AF133" s="111">
        <v>0.83171296296295916</v>
      </c>
      <c r="AG133" s="111">
        <v>0.83474537037036656</v>
      </c>
      <c r="AH133" s="111">
        <v>0.83701388888888506</v>
      </c>
      <c r="AI133" s="111">
        <v>0.83952546296295916</v>
      </c>
      <c r="AJ133" s="111">
        <v>0.84153935185184803</v>
      </c>
      <c r="AK133" s="111">
        <v>0.84344907407407022</v>
      </c>
      <c r="AL133" s="111">
        <v>0.8450578703703665</v>
      </c>
      <c r="AM133" s="111">
        <v>0.84644675925925539</v>
      </c>
      <c r="AN133" s="111">
        <v>0.84800925925925541</v>
      </c>
      <c r="AO133" s="111">
        <v>0.8499189814814776</v>
      </c>
      <c r="AP133" s="111">
        <v>0.8515046296296257</v>
      </c>
      <c r="AQ133" s="111">
        <v>0.85285879629629235</v>
      </c>
      <c r="AR133" s="111">
        <v>0.85458333333332936</v>
      </c>
      <c r="AS133" s="111">
        <v>0.85597222222221825</v>
      </c>
      <c r="AT133" s="111">
        <v>0.857488425925922</v>
      </c>
      <c r="AU133" s="111">
        <v>0.85909722222221829</v>
      </c>
      <c r="AV133" s="111">
        <v>0.86089120370369976</v>
      </c>
      <c r="AW133" s="111">
        <v>0.862650462962959</v>
      </c>
      <c r="AX133" s="111">
        <v>0.8646990740740701</v>
      </c>
      <c r="AY133" s="111">
        <v>0.86745370370369967</v>
      </c>
      <c r="AZ133" s="111">
        <v>0.8692361111111071</v>
      </c>
      <c r="BA133" s="111">
        <v>0.87181712962962565</v>
      </c>
      <c r="BB133" s="1" t="s">
        <v>104</v>
      </c>
      <c r="BC133" s="1">
        <v>818</v>
      </c>
      <c r="BD133" s="111">
        <v>0.87598379629629231</v>
      </c>
      <c r="BE133" s="111">
        <v>0.87862268518518116</v>
      </c>
      <c r="BF133" s="111">
        <v>0.88039351851851455</v>
      </c>
      <c r="BG133" s="111">
        <v>0.88318287037036636</v>
      </c>
      <c r="BH133" s="111">
        <v>0.88540509259258859</v>
      </c>
      <c r="BI133" s="111">
        <v>0.88715277777777379</v>
      </c>
      <c r="BJ133" s="111">
        <v>0.88894675925925526</v>
      </c>
      <c r="BK133" s="111">
        <v>0.89050925925925528</v>
      </c>
      <c r="BL133" s="111">
        <v>0.8920717592592553</v>
      </c>
      <c r="BM133" s="111">
        <v>0.89332175925925528</v>
      </c>
      <c r="BN133" s="111">
        <v>0.89505787037036644</v>
      </c>
      <c r="BO133" s="111">
        <v>0.89643518518518128</v>
      </c>
      <c r="BP133" s="111">
        <v>0.89800925925925534</v>
      </c>
      <c r="BQ133" s="111">
        <v>0.90011574074073686</v>
      </c>
      <c r="BR133" s="111">
        <v>0.90164351851851465</v>
      </c>
      <c r="BS133" s="111">
        <v>0.9030787037036998</v>
      </c>
      <c r="BT133" s="111">
        <v>0.90474537037036651</v>
      </c>
      <c r="BU133" s="111">
        <v>0.90684027777777387</v>
      </c>
      <c r="BV133" s="111">
        <v>0.90891203703703316</v>
      </c>
      <c r="BW133" s="111">
        <v>0.9111342592592554</v>
      </c>
      <c r="BX133" s="111">
        <v>0.91329861111110722</v>
      </c>
      <c r="BY133" s="111">
        <v>0.91599537037036649</v>
      </c>
      <c r="BZ133" s="111">
        <v>0.91775462962962573</v>
      </c>
      <c r="CA133" s="111">
        <v>0.91951388888888497</v>
      </c>
      <c r="CB133" s="111">
        <v>0.92138888888888493</v>
      </c>
      <c r="CC133" s="1" t="s">
        <v>115</v>
      </c>
    </row>
    <row r="134" spans="1:81" s="1" customFormat="1" ht="24" customHeight="1" x14ac:dyDescent="0.25">
      <c r="A134" s="332">
        <v>811</v>
      </c>
      <c r="B134" s="273"/>
      <c r="C134" s="272"/>
      <c r="D134" s="273">
        <v>0.82462962962962683</v>
      </c>
      <c r="E134" s="273">
        <v>0.83055555555555172</v>
      </c>
      <c r="F134" s="272">
        <v>62</v>
      </c>
      <c r="G134" s="331">
        <v>0.8618865740740701</v>
      </c>
      <c r="H134" s="356">
        <v>46</v>
      </c>
      <c r="I134" s="425">
        <v>0.86909722222221819</v>
      </c>
      <c r="J134" s="356">
        <v>46</v>
      </c>
      <c r="K134" s="425">
        <v>0.87621527777777375</v>
      </c>
      <c r="L134" s="356">
        <v>46</v>
      </c>
      <c r="M134" s="272" t="s">
        <v>104</v>
      </c>
      <c r="N134" s="332">
        <v>811</v>
      </c>
      <c r="O134" s="273">
        <v>0.8803819444444404</v>
      </c>
      <c r="P134" s="356">
        <v>46</v>
      </c>
      <c r="Q134" s="425">
        <v>0.88758101851851445</v>
      </c>
      <c r="R134" s="356">
        <v>46</v>
      </c>
      <c r="S134" s="331"/>
      <c r="T134" s="428"/>
      <c r="U134" s="429"/>
      <c r="V134" s="428">
        <v>46</v>
      </c>
      <c r="W134" s="429">
        <v>0.90146990740740329</v>
      </c>
      <c r="X134" s="332">
        <v>811</v>
      </c>
      <c r="Y134" s="278" t="s">
        <v>117</v>
      </c>
      <c r="Z134" s="398"/>
      <c r="AB134" s="1">
        <v>811</v>
      </c>
      <c r="AC134" s="111">
        <v>0.83055555555555172</v>
      </c>
      <c r="AD134" s="111">
        <v>0.8324652777777739</v>
      </c>
      <c r="AE134" s="111">
        <v>0.83434027777777386</v>
      </c>
      <c r="AF134" s="111">
        <v>0.83611111111110725</v>
      </c>
      <c r="AG134" s="111">
        <v>0.83914351851851465</v>
      </c>
      <c r="AH134" s="111">
        <v>0.84141203703703316</v>
      </c>
      <c r="AI134" s="111">
        <v>0.84392361111110725</v>
      </c>
      <c r="AJ134" s="111">
        <v>0.84593749999999612</v>
      </c>
      <c r="AK134" s="111">
        <v>0.84784722222221831</v>
      </c>
      <c r="AL134" s="111">
        <v>0.8494560185185146</v>
      </c>
      <c r="AM134" s="111">
        <v>0.85084490740740348</v>
      </c>
      <c r="AN134" s="111">
        <v>0.85240740740740351</v>
      </c>
      <c r="AO134" s="111">
        <v>0.85431712962962569</v>
      </c>
      <c r="AP134" s="111">
        <v>0.85590277777777379</v>
      </c>
      <c r="AQ134" s="111">
        <v>0.85725694444444045</v>
      </c>
      <c r="AR134" s="111">
        <v>0.85898148148147746</v>
      </c>
      <c r="AS134" s="111">
        <v>0.86037037037036634</v>
      </c>
      <c r="AT134" s="111">
        <v>0.8618865740740701</v>
      </c>
      <c r="AU134" s="111">
        <v>0.86349537037036639</v>
      </c>
      <c r="AV134" s="111">
        <v>0.86528935185184785</v>
      </c>
      <c r="AW134" s="111">
        <v>0.86704861111110709</v>
      </c>
      <c r="AX134" s="111">
        <v>0.86909722222221819</v>
      </c>
      <c r="AY134" s="111">
        <v>0.87185185185184777</v>
      </c>
      <c r="AZ134" s="111">
        <v>0.8736342592592552</v>
      </c>
      <c r="BA134" s="111">
        <v>0.87621527777777375</v>
      </c>
      <c r="BB134" s="1" t="s">
        <v>104</v>
      </c>
      <c r="BC134" s="1">
        <v>811</v>
      </c>
      <c r="BD134" s="111">
        <v>0.8803819444444404</v>
      </c>
      <c r="BE134" s="111">
        <v>0.88302083333332926</v>
      </c>
      <c r="BF134" s="111">
        <v>0.88479166666666265</v>
      </c>
      <c r="BG134" s="111">
        <v>0.88758101851851445</v>
      </c>
      <c r="BH134" s="111"/>
      <c r="BI134" s="111" t="s">
        <v>112</v>
      </c>
      <c r="BJ134" s="111"/>
      <c r="BK134" s="111"/>
      <c r="BL134" s="111"/>
      <c r="BM134" s="111"/>
      <c r="BN134" s="111"/>
      <c r="BO134" s="111"/>
      <c r="BP134" s="111"/>
      <c r="BQ134" s="111"/>
      <c r="BR134" s="111"/>
      <c r="BS134" s="111"/>
      <c r="BT134" s="111"/>
      <c r="BU134" s="111"/>
      <c r="BV134" s="111"/>
      <c r="BW134" s="111"/>
      <c r="BX134" s="111"/>
      <c r="BY134" s="111"/>
      <c r="BZ134" s="111"/>
      <c r="CA134" s="111">
        <v>0.90146990740740329</v>
      </c>
      <c r="CB134" s="111"/>
      <c r="CC134" s="1" t="s">
        <v>117</v>
      </c>
    </row>
    <row r="135" spans="1:81" s="1" customFormat="1" ht="24" customHeight="1" x14ac:dyDescent="0.25">
      <c r="A135" s="332">
        <v>819</v>
      </c>
      <c r="B135" s="273"/>
      <c r="C135" s="272"/>
      <c r="D135" s="273">
        <v>0.82902777777777492</v>
      </c>
      <c r="E135" s="273">
        <v>0.83495370370369981</v>
      </c>
      <c r="F135" s="272">
        <v>83</v>
      </c>
      <c r="G135" s="331">
        <v>0.8662847222222182</v>
      </c>
      <c r="H135" s="356">
        <v>83</v>
      </c>
      <c r="I135" s="425">
        <v>0.87349537037036629</v>
      </c>
      <c r="J135" s="356">
        <v>83</v>
      </c>
      <c r="K135" s="425">
        <v>0.88061342592592184</v>
      </c>
      <c r="L135" s="356">
        <v>83</v>
      </c>
      <c r="M135" s="272" t="s">
        <v>104</v>
      </c>
      <c r="N135" s="332">
        <v>819</v>
      </c>
      <c r="O135" s="273">
        <v>0.8847800925925885</v>
      </c>
      <c r="P135" s="356">
        <v>83</v>
      </c>
      <c r="Q135" s="425">
        <v>0.89197916666666255</v>
      </c>
      <c r="R135" s="356">
        <v>83</v>
      </c>
      <c r="S135" s="331">
        <v>0.89930555555555147</v>
      </c>
      <c r="T135" s="272">
        <v>74</v>
      </c>
      <c r="U135" s="273">
        <v>0.93018518518518112</v>
      </c>
      <c r="V135" s="272">
        <v>74</v>
      </c>
      <c r="W135" s="273"/>
      <c r="X135" s="332">
        <v>819</v>
      </c>
      <c r="Y135" s="272" t="s">
        <v>115</v>
      </c>
      <c r="Z135" s="398"/>
      <c r="AB135" s="1">
        <v>819</v>
      </c>
      <c r="AC135" s="111">
        <v>0.83495370370369981</v>
      </c>
      <c r="AD135" s="111">
        <v>0.836863425925922</v>
      </c>
      <c r="AE135" s="111">
        <v>0.83873842592592196</v>
      </c>
      <c r="AF135" s="111">
        <v>0.84050925925925535</v>
      </c>
      <c r="AG135" s="111">
        <v>0.84354166666666275</v>
      </c>
      <c r="AH135" s="111">
        <v>0.84581018518518125</v>
      </c>
      <c r="AI135" s="111">
        <v>0.84832175925925535</v>
      </c>
      <c r="AJ135" s="111">
        <v>0.85033564814814422</v>
      </c>
      <c r="AK135" s="111">
        <v>0.85224537037036641</v>
      </c>
      <c r="AL135" s="111">
        <v>0.8538541666666627</v>
      </c>
      <c r="AM135" s="111">
        <v>0.85524305555555158</v>
      </c>
      <c r="AN135" s="111">
        <v>0.8568055555555516</v>
      </c>
      <c r="AO135" s="111">
        <v>0.85871527777777379</v>
      </c>
      <c r="AP135" s="111">
        <v>0.86030092592592189</v>
      </c>
      <c r="AQ135" s="111">
        <v>0.86165509259258855</v>
      </c>
      <c r="AR135" s="111">
        <v>0.86337962962962556</v>
      </c>
      <c r="AS135" s="111">
        <v>0.86476851851851444</v>
      </c>
      <c r="AT135" s="111">
        <v>0.8662847222222182</v>
      </c>
      <c r="AU135" s="111">
        <v>0.86789351851851448</v>
      </c>
      <c r="AV135" s="111">
        <v>0.86968749999999595</v>
      </c>
      <c r="AW135" s="111">
        <v>0.87144675925925519</v>
      </c>
      <c r="AX135" s="111">
        <v>0.87349537037036629</v>
      </c>
      <c r="AY135" s="111">
        <v>0.87624999999999587</v>
      </c>
      <c r="AZ135" s="111">
        <v>0.87803240740740329</v>
      </c>
      <c r="BA135" s="111">
        <v>0.88061342592592184</v>
      </c>
      <c r="BB135" s="1" t="s">
        <v>104</v>
      </c>
      <c r="BC135" s="1">
        <v>819</v>
      </c>
      <c r="BD135" s="111">
        <v>0.8847800925925885</v>
      </c>
      <c r="BE135" s="111">
        <v>0.88741898148147735</v>
      </c>
      <c r="BF135" s="111">
        <v>0.88918981481481074</v>
      </c>
      <c r="BG135" s="111">
        <v>0.89197916666666255</v>
      </c>
      <c r="BH135" s="111">
        <v>0.89420138888888479</v>
      </c>
      <c r="BI135" s="111">
        <v>0.89594907407406998</v>
      </c>
      <c r="BJ135" s="111">
        <v>0.89774305555555145</v>
      </c>
      <c r="BK135" s="111">
        <v>0.89930555555555147</v>
      </c>
      <c r="BL135" s="111">
        <v>0.90086805555555149</v>
      </c>
      <c r="BM135" s="111">
        <v>0.90211805555555147</v>
      </c>
      <c r="BN135" s="111">
        <v>0.90385416666666263</v>
      </c>
      <c r="BO135" s="111">
        <v>0.90523148148147747</v>
      </c>
      <c r="BP135" s="111">
        <v>0.90680555555555153</v>
      </c>
      <c r="BQ135" s="111">
        <v>0.90891203703703305</v>
      </c>
      <c r="BR135" s="111">
        <v>0.91043981481481084</v>
      </c>
      <c r="BS135" s="111">
        <v>0.91187499999999599</v>
      </c>
      <c r="BT135" s="111">
        <v>0.9135416666666627</v>
      </c>
      <c r="BU135" s="111">
        <v>0.91563657407407006</v>
      </c>
      <c r="BV135" s="111">
        <v>0.91770833333332935</v>
      </c>
      <c r="BW135" s="111">
        <v>0.91993055555555159</v>
      </c>
      <c r="BX135" s="111">
        <v>0.92209490740740341</v>
      </c>
      <c r="BY135" s="111">
        <v>0.92479166666666268</v>
      </c>
      <c r="BZ135" s="111">
        <v>0.92655092592592192</v>
      </c>
      <c r="CA135" s="111">
        <v>0.92831018518518116</v>
      </c>
      <c r="CB135" s="111">
        <v>0.93018518518518112</v>
      </c>
      <c r="CC135" s="1" t="s">
        <v>115</v>
      </c>
    </row>
    <row r="136" spans="1:81" s="1" customFormat="1" ht="24" customHeight="1" x14ac:dyDescent="0.25">
      <c r="A136" s="332">
        <v>809</v>
      </c>
      <c r="B136" s="273"/>
      <c r="C136" s="272"/>
      <c r="D136" s="273">
        <v>0.83342592592592302</v>
      </c>
      <c r="E136" s="273">
        <v>0.83935185185184791</v>
      </c>
      <c r="F136" s="272">
        <v>51</v>
      </c>
      <c r="G136" s="331">
        <v>0.87068287037036629</v>
      </c>
      <c r="H136" s="272">
        <v>51</v>
      </c>
      <c r="I136" s="273">
        <v>0.87789351851851438</v>
      </c>
      <c r="J136" s="272">
        <v>51</v>
      </c>
      <c r="K136" s="273">
        <v>0.88501157407406994</v>
      </c>
      <c r="L136" s="272">
        <v>51</v>
      </c>
      <c r="M136" s="272" t="s">
        <v>104</v>
      </c>
      <c r="N136" s="332">
        <v>809</v>
      </c>
      <c r="O136" s="273">
        <v>0.88917824074073659</v>
      </c>
      <c r="P136" s="272">
        <v>51</v>
      </c>
      <c r="Q136" s="273">
        <v>0.89637731481481064</v>
      </c>
      <c r="R136" s="272">
        <v>51</v>
      </c>
      <c r="S136" s="331">
        <v>0.90370370370369957</v>
      </c>
      <c r="T136" s="272">
        <v>75</v>
      </c>
      <c r="U136" s="273">
        <v>0.93458333333332921</v>
      </c>
      <c r="V136" s="272">
        <v>75</v>
      </c>
      <c r="W136" s="273"/>
      <c r="X136" s="332">
        <v>809</v>
      </c>
      <c r="Y136" s="272" t="s">
        <v>114</v>
      </c>
      <c r="Z136" s="398"/>
      <c r="AB136" s="1">
        <v>809</v>
      </c>
      <c r="AC136" s="111">
        <v>0.83935185185184791</v>
      </c>
      <c r="AD136" s="111">
        <v>0.8412615740740701</v>
      </c>
      <c r="AE136" s="111">
        <v>0.84313657407407006</v>
      </c>
      <c r="AF136" s="111">
        <v>0.84490740740740344</v>
      </c>
      <c r="AG136" s="111">
        <v>0.84793981481481084</v>
      </c>
      <c r="AH136" s="111">
        <v>0.85020833333332935</v>
      </c>
      <c r="AI136" s="111">
        <v>0.85271990740740344</v>
      </c>
      <c r="AJ136" s="111">
        <v>0.85473379629629231</v>
      </c>
      <c r="AK136" s="111">
        <v>0.8566435185185145</v>
      </c>
      <c r="AL136" s="111">
        <v>0.85825231481481079</v>
      </c>
      <c r="AM136" s="111">
        <v>0.85964120370369967</v>
      </c>
      <c r="AN136" s="111">
        <v>0.8612037037036997</v>
      </c>
      <c r="AO136" s="111">
        <v>0.86311342592592188</v>
      </c>
      <c r="AP136" s="111">
        <v>0.86469907407406998</v>
      </c>
      <c r="AQ136" s="111">
        <v>0.86605324074073664</v>
      </c>
      <c r="AR136" s="111">
        <v>0.86777777777777365</v>
      </c>
      <c r="AS136" s="111">
        <v>0.86916666666666254</v>
      </c>
      <c r="AT136" s="111">
        <v>0.87068287037036629</v>
      </c>
      <c r="AU136" s="111">
        <v>0.87229166666666258</v>
      </c>
      <c r="AV136" s="111">
        <v>0.87408564814814405</v>
      </c>
      <c r="AW136" s="111">
        <v>0.87584490740740328</v>
      </c>
      <c r="AX136" s="111">
        <v>0.87789351851851438</v>
      </c>
      <c r="AY136" s="111">
        <v>0.88064814814814396</v>
      </c>
      <c r="AZ136" s="111">
        <v>0.88243055555555139</v>
      </c>
      <c r="BA136" s="111">
        <v>0.88501157407406994</v>
      </c>
      <c r="BB136" s="1" t="s">
        <v>104</v>
      </c>
      <c r="BC136" s="1">
        <v>809</v>
      </c>
      <c r="BD136" s="111">
        <v>0.88917824074073659</v>
      </c>
      <c r="BE136" s="111">
        <v>0.89181712962962545</v>
      </c>
      <c r="BF136" s="111">
        <v>0.89358796296295884</v>
      </c>
      <c r="BG136" s="111">
        <v>0.89637731481481064</v>
      </c>
      <c r="BH136" s="111">
        <v>0.89859953703703288</v>
      </c>
      <c r="BI136" s="111">
        <v>0.90034722222221808</v>
      </c>
      <c r="BJ136" s="111">
        <v>0.90214120370369955</v>
      </c>
      <c r="BK136" s="111">
        <v>0.90370370370369957</v>
      </c>
      <c r="BL136" s="111">
        <v>0.90526620370369959</v>
      </c>
      <c r="BM136" s="111">
        <v>0.90651620370369956</v>
      </c>
      <c r="BN136" s="111">
        <v>0.90825231481481072</v>
      </c>
      <c r="BO136" s="111">
        <v>0.90962962962962557</v>
      </c>
      <c r="BP136" s="111">
        <v>0.91120370370369963</v>
      </c>
      <c r="BQ136" s="111">
        <v>0.91331018518518114</v>
      </c>
      <c r="BR136" s="111">
        <v>0.91483796296295894</v>
      </c>
      <c r="BS136" s="111">
        <v>0.91627314814814409</v>
      </c>
      <c r="BT136" s="111">
        <v>0.91793981481481079</v>
      </c>
      <c r="BU136" s="111">
        <v>0.92003472222221816</v>
      </c>
      <c r="BV136" s="111">
        <v>0.92210648148147745</v>
      </c>
      <c r="BW136" s="111">
        <v>0.92432870370369968</v>
      </c>
      <c r="BX136" s="111">
        <v>0.9264930555555515</v>
      </c>
      <c r="BY136" s="111">
        <v>0.92918981481481078</v>
      </c>
      <c r="BZ136" s="111">
        <v>0.93094907407407002</v>
      </c>
      <c r="CA136" s="111">
        <v>0.93270833333332925</v>
      </c>
      <c r="CB136" s="111">
        <v>0.93458333333332921</v>
      </c>
      <c r="CC136" s="1" t="s">
        <v>114</v>
      </c>
    </row>
    <row r="137" spans="1:81" s="1" customFormat="1" ht="24" customHeight="1" x14ac:dyDescent="0.25">
      <c r="A137" s="332">
        <v>820</v>
      </c>
      <c r="B137" s="273"/>
      <c r="C137" s="272"/>
      <c r="D137" s="273">
        <v>0.83782407407407111</v>
      </c>
      <c r="E137" s="273">
        <v>0.843749999999996</v>
      </c>
      <c r="F137" s="272">
        <v>53</v>
      </c>
      <c r="G137" s="331">
        <v>0.87508101851851439</v>
      </c>
      <c r="H137" s="272">
        <v>48</v>
      </c>
      <c r="I137" s="273">
        <v>0.88229166666666248</v>
      </c>
      <c r="J137" s="272">
        <v>48</v>
      </c>
      <c r="K137" s="273">
        <v>0.88940972222221804</v>
      </c>
      <c r="L137" s="272">
        <v>48</v>
      </c>
      <c r="M137" s="272" t="s">
        <v>104</v>
      </c>
      <c r="N137" s="332">
        <v>820</v>
      </c>
      <c r="O137" s="273">
        <v>0.89357638888888469</v>
      </c>
      <c r="P137" s="272">
        <v>48</v>
      </c>
      <c r="Q137" s="273">
        <v>0.90077546296295874</v>
      </c>
      <c r="R137" s="272">
        <v>48</v>
      </c>
      <c r="S137" s="331">
        <v>0.90810185185184766</v>
      </c>
      <c r="T137" s="272">
        <v>76</v>
      </c>
      <c r="U137" s="273">
        <v>0.93898148148147731</v>
      </c>
      <c r="V137" s="272">
        <v>76</v>
      </c>
      <c r="W137" s="273"/>
      <c r="X137" s="332">
        <v>820</v>
      </c>
      <c r="Y137" s="272" t="s">
        <v>115</v>
      </c>
      <c r="Z137" s="398"/>
      <c r="AB137" s="1">
        <v>820</v>
      </c>
      <c r="AC137" s="111">
        <v>0.843749999999996</v>
      </c>
      <c r="AD137" s="111">
        <v>0.84565972222221819</v>
      </c>
      <c r="AE137" s="111">
        <v>0.84753472222221815</v>
      </c>
      <c r="AF137" s="111">
        <v>0.84930555555555154</v>
      </c>
      <c r="AG137" s="111">
        <v>0.85233796296295894</v>
      </c>
      <c r="AH137" s="111">
        <v>0.85460648148147744</v>
      </c>
      <c r="AI137" s="111">
        <v>0.85711805555555154</v>
      </c>
      <c r="AJ137" s="111">
        <v>0.85913194444444041</v>
      </c>
      <c r="AK137" s="111">
        <v>0.8610416666666626</v>
      </c>
      <c r="AL137" s="111">
        <v>0.86265046296295889</v>
      </c>
      <c r="AM137" s="111">
        <v>0.86403935185184777</v>
      </c>
      <c r="AN137" s="111">
        <v>0.86560185185184779</v>
      </c>
      <c r="AO137" s="111">
        <v>0.86751157407406998</v>
      </c>
      <c r="AP137" s="111">
        <v>0.86909722222221808</v>
      </c>
      <c r="AQ137" s="111">
        <v>0.87045138888888474</v>
      </c>
      <c r="AR137" s="111">
        <v>0.87217592592592175</v>
      </c>
      <c r="AS137" s="111">
        <v>0.87356481481481063</v>
      </c>
      <c r="AT137" s="111">
        <v>0.87508101851851439</v>
      </c>
      <c r="AU137" s="111">
        <v>0.87668981481481068</v>
      </c>
      <c r="AV137" s="111">
        <v>0.87848379629629214</v>
      </c>
      <c r="AW137" s="111">
        <v>0.88024305555555138</v>
      </c>
      <c r="AX137" s="111">
        <v>0.88229166666666248</v>
      </c>
      <c r="AY137" s="111">
        <v>0.88504629629629206</v>
      </c>
      <c r="AZ137" s="111">
        <v>0.88682870370369948</v>
      </c>
      <c r="BA137" s="111">
        <v>0.88940972222221804</v>
      </c>
      <c r="BB137" s="1" t="s">
        <v>104</v>
      </c>
      <c r="BC137" s="1">
        <v>820</v>
      </c>
      <c r="BD137" s="111">
        <v>0.89357638888888469</v>
      </c>
      <c r="BE137" s="111">
        <v>0.89621527777777354</v>
      </c>
      <c r="BF137" s="111">
        <v>0.89798611111110693</v>
      </c>
      <c r="BG137" s="111">
        <v>0.90077546296295874</v>
      </c>
      <c r="BH137" s="111">
        <v>0.90299768518518098</v>
      </c>
      <c r="BI137" s="111">
        <v>0.90474537037036618</v>
      </c>
      <c r="BJ137" s="111">
        <v>0.90653935185184764</v>
      </c>
      <c r="BK137" s="111">
        <v>0.90810185185184766</v>
      </c>
      <c r="BL137" s="111">
        <v>0.90966435185184769</v>
      </c>
      <c r="BM137" s="111">
        <v>0.91091435185184766</v>
      </c>
      <c r="BN137" s="111">
        <v>0.91265046296295882</v>
      </c>
      <c r="BO137" s="111">
        <v>0.91402777777777366</v>
      </c>
      <c r="BP137" s="111">
        <v>0.91560185185184773</v>
      </c>
      <c r="BQ137" s="111">
        <v>0.91770833333332924</v>
      </c>
      <c r="BR137" s="111">
        <v>0.91923611111110703</v>
      </c>
      <c r="BS137" s="111">
        <v>0.92067129629629219</v>
      </c>
      <c r="BT137" s="111">
        <v>0.92233796296295889</v>
      </c>
      <c r="BU137" s="111">
        <v>0.92443287037036626</v>
      </c>
      <c r="BV137" s="111">
        <v>0.92650462962962554</v>
      </c>
      <c r="BW137" s="111">
        <v>0.92872685185184778</v>
      </c>
      <c r="BX137" s="111">
        <v>0.9308912037036996</v>
      </c>
      <c r="BY137" s="111">
        <v>0.93358796296295887</v>
      </c>
      <c r="BZ137" s="111">
        <v>0.93534722222221811</v>
      </c>
      <c r="CA137" s="111">
        <v>0.93710648148147735</v>
      </c>
      <c r="CB137" s="111">
        <v>0.93898148148147731</v>
      </c>
      <c r="CC137" s="1" t="s">
        <v>115</v>
      </c>
    </row>
    <row r="138" spans="1:81" s="1" customFormat="1" ht="24" customHeight="1" x14ac:dyDescent="0.25">
      <c r="A138" s="332">
        <v>814</v>
      </c>
      <c r="B138" s="273"/>
      <c r="C138" s="272"/>
      <c r="D138" s="273">
        <v>0.84222222222221921</v>
      </c>
      <c r="E138" s="273">
        <v>0.8481481481481441</v>
      </c>
      <c r="F138" s="272">
        <v>67</v>
      </c>
      <c r="G138" s="331">
        <v>0.87947916666666248</v>
      </c>
      <c r="H138" s="272">
        <v>47</v>
      </c>
      <c r="I138" s="273">
        <v>0.88668981481481057</v>
      </c>
      <c r="J138" s="272">
        <v>47</v>
      </c>
      <c r="K138" s="273">
        <v>0.89380787037036613</v>
      </c>
      <c r="L138" s="272">
        <v>47</v>
      </c>
      <c r="M138" s="272" t="s">
        <v>104</v>
      </c>
      <c r="N138" s="332">
        <v>814</v>
      </c>
      <c r="O138" s="273">
        <v>0.89797453703703278</v>
      </c>
      <c r="P138" s="272">
        <v>47</v>
      </c>
      <c r="Q138" s="273">
        <v>0.90517361111110684</v>
      </c>
      <c r="R138" s="272">
        <v>47</v>
      </c>
      <c r="S138" s="331">
        <v>0.91249999999999576</v>
      </c>
      <c r="T138" s="272">
        <v>78</v>
      </c>
      <c r="U138" s="273">
        <v>0.9433796296296254</v>
      </c>
      <c r="V138" s="272">
        <v>78</v>
      </c>
      <c r="W138" s="273"/>
      <c r="X138" s="332">
        <v>814</v>
      </c>
      <c r="Y138" s="272" t="s">
        <v>114</v>
      </c>
      <c r="Z138" s="398"/>
      <c r="AB138" s="1">
        <v>814</v>
      </c>
      <c r="AC138" s="111">
        <v>0.8481481481481441</v>
      </c>
      <c r="AD138" s="111">
        <v>0.85005787037036629</v>
      </c>
      <c r="AE138" s="111">
        <v>0.85193287037036625</v>
      </c>
      <c r="AF138" s="111">
        <v>0.85370370370369963</v>
      </c>
      <c r="AG138" s="111">
        <v>0.85673611111110703</v>
      </c>
      <c r="AH138" s="111">
        <v>0.85900462962962554</v>
      </c>
      <c r="AI138" s="111">
        <v>0.86151620370369963</v>
      </c>
      <c r="AJ138" s="111">
        <v>0.86353009259258851</v>
      </c>
      <c r="AK138" s="111">
        <v>0.86543981481481069</v>
      </c>
      <c r="AL138" s="111">
        <v>0.86704861111110698</v>
      </c>
      <c r="AM138" s="111">
        <v>0.86843749999999587</v>
      </c>
      <c r="AN138" s="111">
        <v>0.86999999999999589</v>
      </c>
      <c r="AO138" s="111">
        <v>0.87190972222221808</v>
      </c>
      <c r="AP138" s="111">
        <v>0.87349537037036618</v>
      </c>
      <c r="AQ138" s="111">
        <v>0.87484953703703283</v>
      </c>
      <c r="AR138" s="111">
        <v>0.87657407407406984</v>
      </c>
      <c r="AS138" s="111">
        <v>0.87796296296295873</v>
      </c>
      <c r="AT138" s="111">
        <v>0.87947916666666248</v>
      </c>
      <c r="AU138" s="111">
        <v>0.88108796296295877</v>
      </c>
      <c r="AV138" s="111">
        <v>0.88288194444444024</v>
      </c>
      <c r="AW138" s="111">
        <v>0.88464120370369947</v>
      </c>
      <c r="AX138" s="111">
        <v>0.88668981481481057</v>
      </c>
      <c r="AY138" s="111">
        <v>0.88944444444444015</v>
      </c>
      <c r="AZ138" s="111">
        <v>0.89122685185184758</v>
      </c>
      <c r="BA138" s="111">
        <v>0.89380787037036613</v>
      </c>
      <c r="BB138" s="1" t="s">
        <v>104</v>
      </c>
      <c r="BC138" s="1">
        <v>814</v>
      </c>
      <c r="BD138" s="111">
        <v>0.89797453703703278</v>
      </c>
      <c r="BE138" s="111">
        <v>0.90061342592592164</v>
      </c>
      <c r="BF138" s="111">
        <v>0.90238425925925503</v>
      </c>
      <c r="BG138" s="111">
        <v>0.90517361111110684</v>
      </c>
      <c r="BH138" s="111">
        <v>0.90739583333332907</v>
      </c>
      <c r="BI138" s="111">
        <v>0.90914351851851427</v>
      </c>
      <c r="BJ138" s="111">
        <v>0.91093749999999574</v>
      </c>
      <c r="BK138" s="111">
        <v>0.91249999999999576</v>
      </c>
      <c r="BL138" s="111">
        <v>0.91406249999999578</v>
      </c>
      <c r="BM138" s="111">
        <v>0.91531249999999575</v>
      </c>
      <c r="BN138" s="111">
        <v>0.91704861111110691</v>
      </c>
      <c r="BO138" s="111">
        <v>0.91842592592592176</v>
      </c>
      <c r="BP138" s="111">
        <v>0.91999999999999582</v>
      </c>
      <c r="BQ138" s="111">
        <v>0.92210648148147734</v>
      </c>
      <c r="BR138" s="111">
        <v>0.92363425925925513</v>
      </c>
      <c r="BS138" s="111">
        <v>0.92506944444444028</v>
      </c>
      <c r="BT138" s="111">
        <v>0.92673611111110699</v>
      </c>
      <c r="BU138" s="111">
        <v>0.92883101851851435</v>
      </c>
      <c r="BV138" s="111">
        <v>0.93090277777777364</v>
      </c>
      <c r="BW138" s="111">
        <v>0.93312499999999587</v>
      </c>
      <c r="BX138" s="111">
        <v>0.93528935185184769</v>
      </c>
      <c r="BY138" s="111">
        <v>0.93798611111110697</v>
      </c>
      <c r="BZ138" s="111">
        <v>0.93974537037036621</v>
      </c>
      <c r="CA138" s="111">
        <v>0.94150462962962544</v>
      </c>
      <c r="CB138" s="111">
        <v>0.9433796296296254</v>
      </c>
      <c r="CC138" s="1" t="s">
        <v>114</v>
      </c>
    </row>
    <row r="139" spans="1:81" s="1" customFormat="1" ht="24" customHeight="1" x14ac:dyDescent="0.25">
      <c r="A139" s="332">
        <v>821</v>
      </c>
      <c r="B139" s="273"/>
      <c r="C139" s="272"/>
      <c r="D139" s="273">
        <v>0.8466203703703673</v>
      </c>
      <c r="E139" s="273">
        <v>0.85254629629629219</v>
      </c>
      <c r="F139" s="272">
        <v>44</v>
      </c>
      <c r="G139" s="331">
        <v>0.88387731481481058</v>
      </c>
      <c r="H139" s="272">
        <v>62</v>
      </c>
      <c r="I139" s="273">
        <v>0.89108796296295867</v>
      </c>
      <c r="J139" s="272">
        <v>62</v>
      </c>
      <c r="K139" s="273">
        <v>0.89820601851851423</v>
      </c>
      <c r="L139" s="272">
        <v>62</v>
      </c>
      <c r="M139" s="272" t="s">
        <v>104</v>
      </c>
      <c r="N139" s="332">
        <v>821</v>
      </c>
      <c r="O139" s="273">
        <v>0.90237268518518088</v>
      </c>
      <c r="P139" s="272">
        <v>62</v>
      </c>
      <c r="Q139" s="273">
        <v>0.90957175925925493</v>
      </c>
      <c r="R139" s="272">
        <v>62</v>
      </c>
      <c r="S139" s="331">
        <v>0.91689814814814385</v>
      </c>
      <c r="T139" s="426">
        <v>62</v>
      </c>
      <c r="U139" s="427" t="s">
        <v>167</v>
      </c>
      <c r="V139" s="426">
        <v>62</v>
      </c>
      <c r="W139" s="287">
        <v>0.94097222222222221</v>
      </c>
      <c r="X139" s="332">
        <v>821</v>
      </c>
      <c r="Y139" s="281" t="s">
        <v>116</v>
      </c>
      <c r="Z139" s="398"/>
      <c r="AB139" s="1">
        <v>821</v>
      </c>
      <c r="AC139" s="111">
        <v>0.85254629629629219</v>
      </c>
      <c r="AD139" s="111">
        <v>0.85445601851851438</v>
      </c>
      <c r="AE139" s="111">
        <v>0.85633101851851434</v>
      </c>
      <c r="AF139" s="111">
        <v>0.85810185185184773</v>
      </c>
      <c r="AG139" s="111">
        <v>0.86113425925925513</v>
      </c>
      <c r="AH139" s="111">
        <v>0.86340277777777363</v>
      </c>
      <c r="AI139" s="111">
        <v>0.86591435185184773</v>
      </c>
      <c r="AJ139" s="111">
        <v>0.8679282407407366</v>
      </c>
      <c r="AK139" s="111">
        <v>0.86983796296295879</v>
      </c>
      <c r="AL139" s="111">
        <v>0.87144675925925508</v>
      </c>
      <c r="AM139" s="111">
        <v>0.87283564814814396</v>
      </c>
      <c r="AN139" s="111">
        <v>0.87439814814814398</v>
      </c>
      <c r="AO139" s="111">
        <v>0.87630787037036617</v>
      </c>
      <c r="AP139" s="111">
        <v>0.87789351851851427</v>
      </c>
      <c r="AQ139" s="111">
        <v>0.87924768518518093</v>
      </c>
      <c r="AR139" s="111">
        <v>0.88097222222221794</v>
      </c>
      <c r="AS139" s="111">
        <v>0.88236111111110682</v>
      </c>
      <c r="AT139" s="111">
        <v>0.88387731481481058</v>
      </c>
      <c r="AU139" s="111">
        <v>0.88548611111110687</v>
      </c>
      <c r="AV139" s="111">
        <v>0.88728009259258833</v>
      </c>
      <c r="AW139" s="111">
        <v>0.88903935185184757</v>
      </c>
      <c r="AX139" s="111">
        <v>0.89108796296295867</v>
      </c>
      <c r="AY139" s="111">
        <v>0.89384259259258825</v>
      </c>
      <c r="AZ139" s="111">
        <v>0.89562499999999567</v>
      </c>
      <c r="BA139" s="111">
        <v>0.89820601851851423</v>
      </c>
      <c r="BB139" s="1" t="s">
        <v>104</v>
      </c>
      <c r="BC139" s="1">
        <v>821</v>
      </c>
      <c r="BD139" s="111">
        <v>0.90237268518518088</v>
      </c>
      <c r="BE139" s="111">
        <v>0.90501157407406974</v>
      </c>
      <c r="BF139" s="111">
        <v>0.90678240740740312</v>
      </c>
      <c r="BG139" s="111">
        <v>0.90957175925925493</v>
      </c>
      <c r="BH139" s="111">
        <v>0.91179398148147717</v>
      </c>
      <c r="BI139" s="111">
        <v>0.91354166666666237</v>
      </c>
      <c r="BJ139" s="111">
        <v>0.91533564814814383</v>
      </c>
      <c r="BK139" s="111">
        <v>0.91689814814814385</v>
      </c>
      <c r="BL139" s="111">
        <v>0.91846064814814388</v>
      </c>
      <c r="BM139" s="111">
        <v>0.91971064814814385</v>
      </c>
      <c r="BN139" s="111">
        <v>0.92144675925925501</v>
      </c>
      <c r="BO139" s="111">
        <v>0.92282407407406986</v>
      </c>
      <c r="BP139" s="111">
        <v>0.92439814814814392</v>
      </c>
      <c r="BQ139" s="111">
        <v>0.92650462962962543</v>
      </c>
      <c r="BR139" s="111">
        <v>0.92803240740740323</v>
      </c>
      <c r="BS139" s="111">
        <v>0.92946759259258838</v>
      </c>
      <c r="BT139" s="111">
        <v>0.93113425925925508</v>
      </c>
      <c r="BU139" s="111">
        <v>0.93322916666666245</v>
      </c>
      <c r="BV139" s="111">
        <v>0.93530092592592173</v>
      </c>
      <c r="BW139" s="111">
        <v>0.93752314814814397</v>
      </c>
      <c r="BX139" s="111"/>
      <c r="BY139" s="111"/>
      <c r="BZ139" s="111"/>
      <c r="CA139" s="111"/>
      <c r="CB139" s="111"/>
      <c r="CC139" s="1" t="s">
        <v>116</v>
      </c>
    </row>
    <row r="140" spans="1:81" s="1" customFormat="1" ht="24" customHeight="1" x14ac:dyDescent="0.25">
      <c r="A140" s="332">
        <v>810</v>
      </c>
      <c r="B140" s="273"/>
      <c r="C140" s="272"/>
      <c r="D140" s="273">
        <v>0.8510185185185154</v>
      </c>
      <c r="E140" s="273">
        <v>0.85694444444444029</v>
      </c>
      <c r="F140" s="272">
        <v>80</v>
      </c>
      <c r="G140" s="331">
        <v>0.88827546296295867</v>
      </c>
      <c r="H140" s="272">
        <v>80</v>
      </c>
      <c r="I140" s="273">
        <v>0.89548611111110676</v>
      </c>
      <c r="J140" s="272">
        <v>80</v>
      </c>
      <c r="K140" s="273">
        <v>0.90260416666666232</v>
      </c>
      <c r="L140" s="272">
        <v>80</v>
      </c>
      <c r="M140" s="272" t="s">
        <v>104</v>
      </c>
      <c r="N140" s="332">
        <v>810</v>
      </c>
      <c r="O140" s="273">
        <v>0.90677083333332897</v>
      </c>
      <c r="P140" s="272">
        <v>80</v>
      </c>
      <c r="Q140" s="273">
        <v>0.91396990740740303</v>
      </c>
      <c r="R140" s="272">
        <v>80</v>
      </c>
      <c r="S140" s="331">
        <v>0.92129629629629195</v>
      </c>
      <c r="T140" s="272">
        <v>79</v>
      </c>
      <c r="U140" s="273">
        <v>0.9521759259259216</v>
      </c>
      <c r="V140" s="272">
        <v>79</v>
      </c>
      <c r="W140" s="273"/>
      <c r="X140" s="332">
        <v>810</v>
      </c>
      <c r="Y140" s="272" t="s">
        <v>115</v>
      </c>
      <c r="Z140" s="398"/>
      <c r="AB140" s="1">
        <v>810</v>
      </c>
      <c r="AC140" s="111">
        <v>0.85694444444444029</v>
      </c>
      <c r="AD140" s="111">
        <v>0.85885416666666248</v>
      </c>
      <c r="AE140" s="111">
        <v>0.86072916666666244</v>
      </c>
      <c r="AF140" s="111">
        <v>0.86249999999999583</v>
      </c>
      <c r="AG140" s="111">
        <v>0.86553240740740323</v>
      </c>
      <c r="AH140" s="111">
        <v>0.86780092592592173</v>
      </c>
      <c r="AI140" s="111">
        <v>0.87031249999999583</v>
      </c>
      <c r="AJ140" s="111">
        <v>0.8723263888888847</v>
      </c>
      <c r="AK140" s="111">
        <v>0.87423611111110688</v>
      </c>
      <c r="AL140" s="111">
        <v>0.87584490740740317</v>
      </c>
      <c r="AM140" s="111">
        <v>0.87723379629629206</v>
      </c>
      <c r="AN140" s="111">
        <v>0.87879629629629208</v>
      </c>
      <c r="AO140" s="111">
        <v>0.88070601851851427</v>
      </c>
      <c r="AP140" s="111">
        <v>0.88229166666666237</v>
      </c>
      <c r="AQ140" s="111">
        <v>0.88364583333332902</v>
      </c>
      <c r="AR140" s="111">
        <v>0.88537037037036603</v>
      </c>
      <c r="AS140" s="111">
        <v>0.88675925925925492</v>
      </c>
      <c r="AT140" s="111">
        <v>0.88827546296295867</v>
      </c>
      <c r="AU140" s="111">
        <v>0.88988425925925496</v>
      </c>
      <c r="AV140" s="111">
        <v>0.89167824074073643</v>
      </c>
      <c r="AW140" s="111">
        <v>0.89343749999999567</v>
      </c>
      <c r="AX140" s="111">
        <v>0.89548611111110676</v>
      </c>
      <c r="AY140" s="111">
        <v>0.89824074074073634</v>
      </c>
      <c r="AZ140" s="111">
        <v>0.90002314814814377</v>
      </c>
      <c r="BA140" s="111">
        <v>0.90260416666666232</v>
      </c>
      <c r="BB140" s="1" t="s">
        <v>104</v>
      </c>
      <c r="BC140" s="1">
        <v>810</v>
      </c>
      <c r="BD140" s="111">
        <v>0.90677083333332897</v>
      </c>
      <c r="BE140" s="111">
        <v>0.90940972222221783</v>
      </c>
      <c r="BF140" s="111">
        <v>0.91118055555555122</v>
      </c>
      <c r="BG140" s="111">
        <v>0.91396990740740303</v>
      </c>
      <c r="BH140" s="111">
        <v>0.91619212962962526</v>
      </c>
      <c r="BI140" s="111">
        <v>0.91793981481481046</v>
      </c>
      <c r="BJ140" s="111">
        <v>0.91973379629629193</v>
      </c>
      <c r="BK140" s="111">
        <v>0.92129629629629195</v>
      </c>
      <c r="BL140" s="111">
        <v>0.92285879629629197</v>
      </c>
      <c r="BM140" s="111">
        <v>0.92410879629629195</v>
      </c>
      <c r="BN140" s="111">
        <v>0.92584490740740311</v>
      </c>
      <c r="BO140" s="111">
        <v>0.92722222222221795</v>
      </c>
      <c r="BP140" s="111">
        <v>0.92879629629629201</v>
      </c>
      <c r="BQ140" s="111">
        <v>0.93090277777777353</v>
      </c>
      <c r="BR140" s="111">
        <v>0.93243055555555132</v>
      </c>
      <c r="BS140" s="111">
        <v>0.93386574074073647</v>
      </c>
      <c r="BT140" s="111">
        <v>0.93553240740740318</v>
      </c>
      <c r="BU140" s="111">
        <v>0.93762731481481054</v>
      </c>
      <c r="BV140" s="111">
        <v>0.93969907407406983</v>
      </c>
      <c r="BW140" s="111">
        <v>0.94192129629629207</v>
      </c>
      <c r="BX140" s="111">
        <v>0.94408564814814389</v>
      </c>
      <c r="BY140" s="111">
        <v>0.94678240740740316</v>
      </c>
      <c r="BZ140" s="111">
        <v>0.9485416666666624</v>
      </c>
      <c r="CA140" s="111">
        <v>0.95030092592592164</v>
      </c>
      <c r="CB140" s="111">
        <v>0.9521759259259216</v>
      </c>
      <c r="CC140" s="1" t="s">
        <v>115</v>
      </c>
    </row>
    <row r="141" spans="1:81" s="1" customFormat="1" ht="24" customHeight="1" x14ac:dyDescent="0.25">
      <c r="A141" s="332">
        <v>817</v>
      </c>
      <c r="B141" s="273"/>
      <c r="C141" s="272"/>
      <c r="D141" s="273">
        <v>0.85541666666666349</v>
      </c>
      <c r="E141" s="273">
        <v>0.86134259259258839</v>
      </c>
      <c r="F141" s="356">
        <v>73</v>
      </c>
      <c r="G141" s="331">
        <v>0.89267361111110677</v>
      </c>
      <c r="H141" s="272">
        <v>53</v>
      </c>
      <c r="I141" s="273">
        <v>0.89988425925925486</v>
      </c>
      <c r="J141" s="272">
        <v>53</v>
      </c>
      <c r="K141" s="273">
        <v>0.90700231481481042</v>
      </c>
      <c r="L141" s="272">
        <v>53</v>
      </c>
      <c r="M141" s="272" t="s">
        <v>104</v>
      </c>
      <c r="N141" s="332">
        <v>817</v>
      </c>
      <c r="O141" s="273">
        <v>0.91116898148147707</v>
      </c>
      <c r="P141" s="272">
        <v>53</v>
      </c>
      <c r="Q141" s="273">
        <v>0.91836805555555112</v>
      </c>
      <c r="R141" s="272">
        <v>53</v>
      </c>
      <c r="S141" s="331"/>
      <c r="T141" s="428"/>
      <c r="U141" s="429"/>
      <c r="V141" s="428">
        <v>53</v>
      </c>
      <c r="W141" s="429">
        <v>0.93225694444443996</v>
      </c>
      <c r="X141" s="332">
        <v>817</v>
      </c>
      <c r="Y141" s="278" t="s">
        <v>117</v>
      </c>
      <c r="Z141" s="398"/>
      <c r="AB141" s="1">
        <v>817</v>
      </c>
      <c r="AC141" s="111">
        <v>0.86134259259258839</v>
      </c>
      <c r="AD141" s="111">
        <v>0.86325231481481057</v>
      </c>
      <c r="AE141" s="111">
        <v>0.86512731481481053</v>
      </c>
      <c r="AF141" s="111">
        <v>0.86689814814814392</v>
      </c>
      <c r="AG141" s="111">
        <v>0.86993055555555132</v>
      </c>
      <c r="AH141" s="111">
        <v>0.87219907407406982</v>
      </c>
      <c r="AI141" s="111">
        <v>0.87471064814814392</v>
      </c>
      <c r="AJ141" s="111">
        <v>0.87672453703703279</v>
      </c>
      <c r="AK141" s="111">
        <v>0.87863425925925498</v>
      </c>
      <c r="AL141" s="111">
        <v>0.88024305555555127</v>
      </c>
      <c r="AM141" s="111">
        <v>0.88163194444444015</v>
      </c>
      <c r="AN141" s="111">
        <v>0.88319444444444017</v>
      </c>
      <c r="AO141" s="111">
        <v>0.88510416666666236</v>
      </c>
      <c r="AP141" s="111">
        <v>0.88668981481481046</v>
      </c>
      <c r="AQ141" s="111">
        <v>0.88804398148147712</v>
      </c>
      <c r="AR141" s="111">
        <v>0.88976851851851413</v>
      </c>
      <c r="AS141" s="111">
        <v>0.89115740740740301</v>
      </c>
      <c r="AT141" s="111">
        <v>0.89267361111110677</v>
      </c>
      <c r="AU141" s="111">
        <v>0.89428240740740306</v>
      </c>
      <c r="AV141" s="111">
        <v>0.89607638888888452</v>
      </c>
      <c r="AW141" s="111">
        <v>0.89783564814814376</v>
      </c>
      <c r="AX141" s="111">
        <v>0.89988425925925486</v>
      </c>
      <c r="AY141" s="111">
        <v>0.90263888888888444</v>
      </c>
      <c r="AZ141" s="111">
        <v>0.90442129629629187</v>
      </c>
      <c r="BA141" s="111">
        <v>0.90700231481481042</v>
      </c>
      <c r="BB141" s="1" t="s">
        <v>104</v>
      </c>
      <c r="BC141" s="1">
        <v>817</v>
      </c>
      <c r="BD141" s="111">
        <v>0.91116898148147707</v>
      </c>
      <c r="BE141" s="111">
        <v>0.91380787037036593</v>
      </c>
      <c r="BF141" s="111">
        <v>0.91557870370369931</v>
      </c>
      <c r="BG141" s="111">
        <v>0.91836805555555112</v>
      </c>
      <c r="BH141" s="111"/>
      <c r="BI141" s="111" t="s">
        <v>112</v>
      </c>
      <c r="BJ141" s="111"/>
      <c r="BK141" s="111"/>
      <c r="BL141" s="111"/>
      <c r="BM141" s="111"/>
      <c r="BN141" s="111"/>
      <c r="BO141" s="111"/>
      <c r="BP141" s="111"/>
      <c r="BQ141" s="111"/>
      <c r="BR141" s="111"/>
      <c r="BS141" s="111"/>
      <c r="BT141" s="111"/>
      <c r="BU141" s="111"/>
      <c r="BV141" s="111"/>
      <c r="BW141" s="111"/>
      <c r="BX141" s="111"/>
      <c r="BY141" s="111"/>
      <c r="BZ141" s="111"/>
      <c r="CA141" s="111">
        <v>0.93225694444443996</v>
      </c>
      <c r="CB141" s="111"/>
      <c r="CC141" s="1" t="s">
        <v>117</v>
      </c>
    </row>
    <row r="142" spans="1:81" s="1" customFormat="1" ht="24" customHeight="1" x14ac:dyDescent="0.25">
      <c r="A142" s="332">
        <v>822</v>
      </c>
      <c r="B142" s="273"/>
      <c r="C142" s="272"/>
      <c r="D142" s="273">
        <v>0.85981481481481159</v>
      </c>
      <c r="E142" s="273">
        <v>0.86678240740740742</v>
      </c>
      <c r="F142" s="272">
        <v>54</v>
      </c>
      <c r="G142" s="331">
        <v>0.8981134259259258</v>
      </c>
      <c r="H142" s="272">
        <v>54</v>
      </c>
      <c r="I142" s="273">
        <v>0.90532407407407389</v>
      </c>
      <c r="J142" s="272">
        <v>54</v>
      </c>
      <c r="K142" s="273">
        <v>0.91244212962962945</v>
      </c>
      <c r="L142" s="272">
        <v>54</v>
      </c>
      <c r="M142" s="272" t="s">
        <v>104</v>
      </c>
      <c r="N142" s="332">
        <v>822</v>
      </c>
      <c r="O142" s="273">
        <v>0.9159722222222223</v>
      </c>
      <c r="P142" s="272">
        <v>54</v>
      </c>
      <c r="Q142" s="273">
        <v>0.92317129629629635</v>
      </c>
      <c r="R142" s="272">
        <v>54</v>
      </c>
      <c r="S142" s="331">
        <v>0.93049768518518527</v>
      </c>
      <c r="T142" s="272">
        <v>81</v>
      </c>
      <c r="U142" s="273">
        <v>0.96137731481481492</v>
      </c>
      <c r="V142" s="272">
        <v>81</v>
      </c>
      <c r="W142" s="273"/>
      <c r="X142" s="332">
        <v>822</v>
      </c>
      <c r="Y142" s="272" t="s">
        <v>146</v>
      </c>
      <c r="Z142" s="398"/>
      <c r="AB142" s="1">
        <v>822</v>
      </c>
      <c r="AC142" s="111">
        <v>0.86678240740740742</v>
      </c>
      <c r="AD142" s="111">
        <v>0.86869212962962961</v>
      </c>
      <c r="AE142" s="111">
        <v>0.87056712962962957</v>
      </c>
      <c r="AF142" s="111">
        <v>0.87233796296296295</v>
      </c>
      <c r="AG142" s="111">
        <v>0.87537037037037035</v>
      </c>
      <c r="AH142" s="111">
        <v>0.87763888888888886</v>
      </c>
      <c r="AI142" s="111">
        <v>0.88015046296296295</v>
      </c>
      <c r="AJ142" s="111">
        <v>0.88216435185185182</v>
      </c>
      <c r="AK142" s="111">
        <v>0.88407407407407401</v>
      </c>
      <c r="AL142" s="111">
        <v>0.8856828703703703</v>
      </c>
      <c r="AM142" s="111">
        <v>0.88707175925925918</v>
      </c>
      <c r="AN142" s="111">
        <v>0.88863425925925921</v>
      </c>
      <c r="AO142" s="111">
        <v>0.89054398148148139</v>
      </c>
      <c r="AP142" s="111">
        <v>0.89212962962962949</v>
      </c>
      <c r="AQ142" s="111">
        <v>0.89348379629629615</v>
      </c>
      <c r="AR142" s="111">
        <v>0.89520833333333316</v>
      </c>
      <c r="AS142" s="111">
        <v>0.89659722222222205</v>
      </c>
      <c r="AT142" s="111">
        <v>0.8981134259259258</v>
      </c>
      <c r="AU142" s="111">
        <v>0.89972222222222209</v>
      </c>
      <c r="AV142" s="111">
        <v>0.90151620370370356</v>
      </c>
      <c r="AW142" s="111">
        <v>0.90327546296296279</v>
      </c>
      <c r="AX142" s="111">
        <v>0.90532407407407389</v>
      </c>
      <c r="AY142" s="111">
        <v>0.90807870370370347</v>
      </c>
      <c r="AZ142" s="111">
        <v>0.9098611111111109</v>
      </c>
      <c r="BA142" s="111">
        <v>0.91244212962962945</v>
      </c>
      <c r="BB142" s="1" t="s">
        <v>104</v>
      </c>
      <c r="BC142" s="1">
        <v>822</v>
      </c>
      <c r="BD142" s="111">
        <v>0.9159722222222223</v>
      </c>
      <c r="BE142" s="111">
        <v>0.91861111111111116</v>
      </c>
      <c r="BF142" s="111">
        <v>0.92038194444444454</v>
      </c>
      <c r="BG142" s="111">
        <v>0.92317129629629635</v>
      </c>
      <c r="BH142" s="111">
        <v>0.92539351851851859</v>
      </c>
      <c r="BI142" s="111">
        <v>0.92714120370370379</v>
      </c>
      <c r="BJ142" s="111">
        <v>0.92893518518518525</v>
      </c>
      <c r="BK142" s="111">
        <v>0.93049768518518527</v>
      </c>
      <c r="BL142" s="111">
        <v>0.9320601851851853</v>
      </c>
      <c r="BM142" s="111">
        <v>0.93331018518518527</v>
      </c>
      <c r="BN142" s="111">
        <v>0.93504629629629643</v>
      </c>
      <c r="BO142" s="111">
        <v>0.93642361111111128</v>
      </c>
      <c r="BP142" s="111">
        <v>0.93799768518518534</v>
      </c>
      <c r="BQ142" s="111">
        <v>0.94010416666666685</v>
      </c>
      <c r="BR142" s="111">
        <v>0.94163194444444465</v>
      </c>
      <c r="BS142" s="111">
        <v>0.9430671296296298</v>
      </c>
      <c r="BT142" s="111">
        <v>0.9447337962962965</v>
      </c>
      <c r="BU142" s="111">
        <v>0.94682870370370387</v>
      </c>
      <c r="BV142" s="111">
        <v>0.94890046296296315</v>
      </c>
      <c r="BW142" s="111">
        <v>0.95112268518518539</v>
      </c>
      <c r="BX142" s="111">
        <v>0.95328703703703721</v>
      </c>
      <c r="BY142" s="111">
        <v>0.95598379629629648</v>
      </c>
      <c r="BZ142" s="111">
        <v>0.95774305555555572</v>
      </c>
      <c r="CA142" s="111">
        <v>0.95950231481481496</v>
      </c>
      <c r="CB142" s="111">
        <v>0.96137731481481492</v>
      </c>
      <c r="CC142" s="1" t="s">
        <v>146</v>
      </c>
    </row>
    <row r="143" spans="1:81" s="1" customFormat="1" ht="24" customHeight="1" x14ac:dyDescent="0.25">
      <c r="A143" s="332">
        <v>801</v>
      </c>
      <c r="B143" s="273"/>
      <c r="C143" s="272"/>
      <c r="D143" s="273">
        <v>0.86421296296295969</v>
      </c>
      <c r="E143" s="273">
        <v>0.87013888888888891</v>
      </c>
      <c r="F143" s="272">
        <v>72</v>
      </c>
      <c r="G143" s="331">
        <v>0.90146990740740729</v>
      </c>
      <c r="H143" s="272">
        <v>64</v>
      </c>
      <c r="I143" s="273">
        <v>0.90868055555555538</v>
      </c>
      <c r="J143" s="272">
        <v>64</v>
      </c>
      <c r="K143" s="273">
        <v>0.91579861111111094</v>
      </c>
      <c r="L143" s="272">
        <v>64</v>
      </c>
      <c r="M143" s="272" t="s">
        <v>104</v>
      </c>
      <c r="N143" s="332">
        <v>801</v>
      </c>
      <c r="O143" s="273">
        <v>0.9194444444444444</v>
      </c>
      <c r="P143" s="272">
        <v>64</v>
      </c>
      <c r="Q143" s="273">
        <v>0.92664351851851845</v>
      </c>
      <c r="R143" s="272">
        <v>64</v>
      </c>
      <c r="S143" s="331">
        <v>0.93396990740740737</v>
      </c>
      <c r="T143" s="272">
        <v>82</v>
      </c>
      <c r="U143" s="273">
        <v>0.96484953703703702</v>
      </c>
      <c r="V143" s="272">
        <v>82</v>
      </c>
      <c r="W143" s="273"/>
      <c r="X143" s="332">
        <v>801</v>
      </c>
      <c r="Y143" s="272" t="s">
        <v>115</v>
      </c>
      <c r="Z143" s="398"/>
      <c r="AB143" s="1">
        <v>801</v>
      </c>
      <c r="AC143" s="111">
        <v>0.87013888888888891</v>
      </c>
      <c r="AD143" s="111">
        <v>0.87204861111111109</v>
      </c>
      <c r="AE143" s="111">
        <v>0.87392361111111105</v>
      </c>
      <c r="AF143" s="111">
        <v>0.87569444444444444</v>
      </c>
      <c r="AG143" s="111">
        <v>0.87872685185185184</v>
      </c>
      <c r="AH143" s="111">
        <v>0.88099537037037035</v>
      </c>
      <c r="AI143" s="111">
        <v>0.88350694444444444</v>
      </c>
      <c r="AJ143" s="111">
        <v>0.88552083333333331</v>
      </c>
      <c r="AK143" s="111">
        <v>0.8874305555555555</v>
      </c>
      <c r="AL143" s="111">
        <v>0.88903935185185179</v>
      </c>
      <c r="AM143" s="111">
        <v>0.89042824074074067</v>
      </c>
      <c r="AN143" s="111">
        <v>0.8919907407407407</v>
      </c>
      <c r="AO143" s="111">
        <v>0.89390046296296288</v>
      </c>
      <c r="AP143" s="111">
        <v>0.89548611111111098</v>
      </c>
      <c r="AQ143" s="111">
        <v>0.89684027777777764</v>
      </c>
      <c r="AR143" s="111">
        <v>0.89856481481481465</v>
      </c>
      <c r="AS143" s="111">
        <v>0.89995370370370353</v>
      </c>
      <c r="AT143" s="111">
        <v>0.90146990740740729</v>
      </c>
      <c r="AU143" s="111">
        <v>0.90307870370370358</v>
      </c>
      <c r="AV143" s="111">
        <v>0.90487268518518504</v>
      </c>
      <c r="AW143" s="111">
        <v>0.90663194444444428</v>
      </c>
      <c r="AX143" s="111">
        <v>0.90868055555555538</v>
      </c>
      <c r="AY143" s="111">
        <v>0.91143518518518496</v>
      </c>
      <c r="AZ143" s="111">
        <v>0.91321759259259239</v>
      </c>
      <c r="BA143" s="111">
        <v>0.91579861111111094</v>
      </c>
      <c r="BB143" s="1" t="s">
        <v>104</v>
      </c>
      <c r="BC143" s="1">
        <v>801</v>
      </c>
      <c r="BD143" s="111">
        <v>0.9194444444444444</v>
      </c>
      <c r="BE143" s="111">
        <v>0.92208333333333325</v>
      </c>
      <c r="BF143" s="111">
        <v>0.92385416666666664</v>
      </c>
      <c r="BG143" s="111">
        <v>0.92664351851851845</v>
      </c>
      <c r="BH143" s="111">
        <v>0.92886574074074069</v>
      </c>
      <c r="BI143" s="111">
        <v>0.93061342592592589</v>
      </c>
      <c r="BJ143" s="111">
        <v>0.93240740740740735</v>
      </c>
      <c r="BK143" s="111">
        <v>0.93396990740740737</v>
      </c>
      <c r="BL143" s="111">
        <v>0.9355324074074074</v>
      </c>
      <c r="BM143" s="111">
        <v>0.93678240740740737</v>
      </c>
      <c r="BN143" s="111">
        <v>0.93851851851851853</v>
      </c>
      <c r="BO143" s="111">
        <v>0.93989583333333337</v>
      </c>
      <c r="BP143" s="111">
        <v>0.94146990740740744</v>
      </c>
      <c r="BQ143" s="111">
        <v>0.94357638888888895</v>
      </c>
      <c r="BR143" s="111">
        <v>0.94510416666666675</v>
      </c>
      <c r="BS143" s="111">
        <v>0.9465393518518519</v>
      </c>
      <c r="BT143" s="111">
        <v>0.9482060185185186</v>
      </c>
      <c r="BU143" s="111">
        <v>0.95030092592592597</v>
      </c>
      <c r="BV143" s="111">
        <v>0.95237268518518525</v>
      </c>
      <c r="BW143" s="111">
        <v>0.95459490740740749</v>
      </c>
      <c r="BX143" s="111">
        <v>0.95675925925925931</v>
      </c>
      <c r="BY143" s="111">
        <v>0.95945601851851858</v>
      </c>
      <c r="BZ143" s="111">
        <v>0.96121527777777782</v>
      </c>
      <c r="CA143" s="111">
        <v>0.96297453703703706</v>
      </c>
      <c r="CB143" s="111">
        <v>0.96484953703703702</v>
      </c>
      <c r="CC143" s="1" t="s">
        <v>115</v>
      </c>
    </row>
    <row r="144" spans="1:81" s="1" customFormat="1" ht="24" customHeight="1" x14ac:dyDescent="0.25">
      <c r="A144" s="332">
        <v>823</v>
      </c>
      <c r="B144" s="273"/>
      <c r="C144" s="272"/>
      <c r="D144" s="273">
        <v>0.86861111111110778</v>
      </c>
      <c r="E144" s="273">
        <v>0.87500000000000033</v>
      </c>
      <c r="F144" s="272">
        <v>50</v>
      </c>
      <c r="G144" s="331">
        <v>0.90633101851851872</v>
      </c>
      <c r="H144" s="272">
        <v>59</v>
      </c>
      <c r="I144" s="273">
        <v>0.91354166666666681</v>
      </c>
      <c r="J144" s="272">
        <v>59</v>
      </c>
      <c r="K144" s="273">
        <v>0.92065972222222237</v>
      </c>
      <c r="L144" s="272">
        <v>59</v>
      </c>
      <c r="M144" s="272" t="s">
        <v>104</v>
      </c>
      <c r="N144" s="332">
        <v>823</v>
      </c>
      <c r="O144" s="273">
        <v>0.92499999999999993</v>
      </c>
      <c r="P144" s="272">
        <v>59</v>
      </c>
      <c r="Q144" s="273">
        <v>0.93219907407407399</v>
      </c>
      <c r="R144" s="272">
        <v>59</v>
      </c>
      <c r="S144" s="331">
        <v>0.93952546296296291</v>
      </c>
      <c r="T144" s="272">
        <v>83</v>
      </c>
      <c r="U144" s="273">
        <v>0.97040509259259256</v>
      </c>
      <c r="V144" s="272">
        <v>83</v>
      </c>
      <c r="W144" s="273"/>
      <c r="X144" s="332">
        <v>823</v>
      </c>
      <c r="Y144" s="272" t="s">
        <v>114</v>
      </c>
      <c r="Z144" s="398"/>
      <c r="AB144" s="1">
        <v>823</v>
      </c>
      <c r="AC144" s="111">
        <v>0.87500000000000033</v>
      </c>
      <c r="AD144" s="111">
        <v>0.87690972222222252</v>
      </c>
      <c r="AE144" s="111">
        <v>0.87878472222222248</v>
      </c>
      <c r="AF144" s="111">
        <v>0.88055555555555587</v>
      </c>
      <c r="AG144" s="111">
        <v>0.88358796296296327</v>
      </c>
      <c r="AH144" s="111">
        <v>0.88585648148148177</v>
      </c>
      <c r="AI144" s="111">
        <v>0.88836805555555587</v>
      </c>
      <c r="AJ144" s="111">
        <v>0.89038194444444474</v>
      </c>
      <c r="AK144" s="111">
        <v>0.89229166666666693</v>
      </c>
      <c r="AL144" s="111">
        <v>0.89390046296296322</v>
      </c>
      <c r="AM144" s="111">
        <v>0.8952893518518521</v>
      </c>
      <c r="AN144" s="111">
        <v>0.89685185185185212</v>
      </c>
      <c r="AO144" s="111">
        <v>0.89876157407407431</v>
      </c>
      <c r="AP144" s="111">
        <v>0.90034722222222241</v>
      </c>
      <c r="AQ144" s="111">
        <v>0.90170138888888907</v>
      </c>
      <c r="AR144" s="111">
        <v>0.90342592592592608</v>
      </c>
      <c r="AS144" s="111">
        <v>0.90481481481481496</v>
      </c>
      <c r="AT144" s="111">
        <v>0.90633101851851872</v>
      </c>
      <c r="AU144" s="111">
        <v>0.907939814814815</v>
      </c>
      <c r="AV144" s="111">
        <v>0.90973379629629647</v>
      </c>
      <c r="AW144" s="111">
        <v>0.91149305555555571</v>
      </c>
      <c r="AX144" s="111">
        <v>0.91354166666666681</v>
      </c>
      <c r="AY144" s="111">
        <v>0.91629629629629639</v>
      </c>
      <c r="AZ144" s="111">
        <v>0.91807870370370381</v>
      </c>
      <c r="BA144" s="111">
        <v>0.92065972222222237</v>
      </c>
      <c r="BB144" s="1" t="s">
        <v>104</v>
      </c>
      <c r="BC144" s="1">
        <v>823</v>
      </c>
      <c r="BD144" s="111">
        <v>0.92499999999999993</v>
      </c>
      <c r="BE144" s="111">
        <v>0.92763888888888879</v>
      </c>
      <c r="BF144" s="111">
        <v>0.92940972222222218</v>
      </c>
      <c r="BG144" s="111">
        <v>0.93219907407407399</v>
      </c>
      <c r="BH144" s="111">
        <v>0.93442129629629622</v>
      </c>
      <c r="BI144" s="111">
        <v>0.93616898148148142</v>
      </c>
      <c r="BJ144" s="111">
        <v>0.93796296296296289</v>
      </c>
      <c r="BK144" s="111">
        <v>0.93952546296296291</v>
      </c>
      <c r="BL144" s="111">
        <v>0.94108796296296293</v>
      </c>
      <c r="BM144" s="111">
        <v>0.94233796296296291</v>
      </c>
      <c r="BN144" s="111">
        <v>0.94407407407407407</v>
      </c>
      <c r="BO144" s="111">
        <v>0.94545138888888891</v>
      </c>
      <c r="BP144" s="111">
        <v>0.94702546296296297</v>
      </c>
      <c r="BQ144" s="111">
        <v>0.94913194444444449</v>
      </c>
      <c r="BR144" s="111">
        <v>0.95065972222222228</v>
      </c>
      <c r="BS144" s="111">
        <v>0.95209490740740743</v>
      </c>
      <c r="BT144" s="111">
        <v>0.95376157407407414</v>
      </c>
      <c r="BU144" s="111">
        <v>0.9558564814814815</v>
      </c>
      <c r="BV144" s="111">
        <v>0.95792824074074079</v>
      </c>
      <c r="BW144" s="111">
        <v>0.96015046296296302</v>
      </c>
      <c r="BX144" s="111">
        <v>0.96231481481481485</v>
      </c>
      <c r="BY144" s="111">
        <v>0.96501157407407412</v>
      </c>
      <c r="BZ144" s="111">
        <v>0.96677083333333336</v>
      </c>
      <c r="CA144" s="111">
        <v>0.9685300925925926</v>
      </c>
      <c r="CB144" s="111">
        <v>0.97040509259259256</v>
      </c>
      <c r="CC144" s="1" t="s">
        <v>114</v>
      </c>
    </row>
    <row r="145" spans="1:81" s="1" customFormat="1" ht="24" customHeight="1" x14ac:dyDescent="0.25">
      <c r="A145" s="332">
        <v>803</v>
      </c>
      <c r="B145" s="273"/>
      <c r="C145" s="272"/>
      <c r="D145" s="273">
        <v>0.87300925925925588</v>
      </c>
      <c r="E145" s="273">
        <v>0.88194444444444475</v>
      </c>
      <c r="F145" s="272">
        <v>58</v>
      </c>
      <c r="G145" s="331">
        <v>0.91327546296296314</v>
      </c>
      <c r="H145" s="272">
        <v>58</v>
      </c>
      <c r="I145" s="273">
        <v>0.92048611111111123</v>
      </c>
      <c r="J145" s="272">
        <v>58</v>
      </c>
      <c r="K145" s="273">
        <v>0.92760416666666679</v>
      </c>
      <c r="L145" s="272">
        <v>58</v>
      </c>
      <c r="M145" s="272" t="s">
        <v>104</v>
      </c>
      <c r="N145" s="332">
        <v>803</v>
      </c>
      <c r="O145" s="273">
        <v>0.93333333333333324</v>
      </c>
      <c r="P145" s="272">
        <v>58</v>
      </c>
      <c r="Q145" s="273">
        <v>0.94053240740740729</v>
      </c>
      <c r="R145" s="272">
        <v>58</v>
      </c>
      <c r="S145" s="331">
        <v>0.94785879629629621</v>
      </c>
      <c r="T145" s="272">
        <v>80</v>
      </c>
      <c r="U145" s="273">
        <v>0.97873842592592586</v>
      </c>
      <c r="V145" s="272">
        <v>80</v>
      </c>
      <c r="W145" s="273"/>
      <c r="X145" s="332">
        <v>803</v>
      </c>
      <c r="Y145" s="272" t="s">
        <v>146</v>
      </c>
      <c r="Z145" s="398"/>
      <c r="AB145" s="1">
        <v>803</v>
      </c>
      <c r="AC145" s="111">
        <v>0.88194444444444475</v>
      </c>
      <c r="AD145" s="111">
        <v>0.88385416666666694</v>
      </c>
      <c r="AE145" s="111">
        <v>0.8857291666666669</v>
      </c>
      <c r="AF145" s="111">
        <v>0.88750000000000029</v>
      </c>
      <c r="AG145" s="111">
        <v>0.89053240740740769</v>
      </c>
      <c r="AH145" s="111">
        <v>0.89280092592592619</v>
      </c>
      <c r="AI145" s="111">
        <v>0.89531250000000029</v>
      </c>
      <c r="AJ145" s="111">
        <v>0.89732638888888916</v>
      </c>
      <c r="AK145" s="111">
        <v>0.89923611111111135</v>
      </c>
      <c r="AL145" s="111">
        <v>0.90084490740740764</v>
      </c>
      <c r="AM145" s="111">
        <v>0.90223379629629652</v>
      </c>
      <c r="AN145" s="111">
        <v>0.90379629629629654</v>
      </c>
      <c r="AO145" s="111">
        <v>0.90570601851851873</v>
      </c>
      <c r="AP145" s="111">
        <v>0.90729166666666683</v>
      </c>
      <c r="AQ145" s="111">
        <v>0.90864583333333349</v>
      </c>
      <c r="AR145" s="111">
        <v>0.9103703703703705</v>
      </c>
      <c r="AS145" s="111">
        <v>0.91175925925925938</v>
      </c>
      <c r="AT145" s="111">
        <v>0.91327546296296314</v>
      </c>
      <c r="AU145" s="111">
        <v>0.91488425925925942</v>
      </c>
      <c r="AV145" s="111">
        <v>0.91667824074074089</v>
      </c>
      <c r="AW145" s="111">
        <v>0.91843750000000013</v>
      </c>
      <c r="AX145" s="111">
        <v>0.92048611111111123</v>
      </c>
      <c r="AY145" s="111">
        <v>0.92324074074074081</v>
      </c>
      <c r="AZ145" s="111">
        <v>0.92502314814814823</v>
      </c>
      <c r="BA145" s="111">
        <v>0.92760416666666679</v>
      </c>
      <c r="BB145" s="1" t="s">
        <v>104</v>
      </c>
      <c r="BC145" s="1">
        <v>803</v>
      </c>
      <c r="BD145" s="111">
        <v>0.93333333333333324</v>
      </c>
      <c r="BE145" s="111">
        <v>0.93597222222222209</v>
      </c>
      <c r="BF145" s="111">
        <v>0.93774305555555548</v>
      </c>
      <c r="BG145" s="111">
        <v>0.94053240740740729</v>
      </c>
      <c r="BH145" s="111">
        <v>0.94275462962962953</v>
      </c>
      <c r="BI145" s="111">
        <v>0.94450231481481473</v>
      </c>
      <c r="BJ145" s="111">
        <v>0.94629629629629619</v>
      </c>
      <c r="BK145" s="111">
        <v>0.94785879629629621</v>
      </c>
      <c r="BL145" s="111">
        <v>0.94942129629629624</v>
      </c>
      <c r="BM145" s="111">
        <v>0.95067129629629621</v>
      </c>
      <c r="BN145" s="111">
        <v>0.95240740740740737</v>
      </c>
      <c r="BO145" s="111">
        <v>0.95378472222222221</v>
      </c>
      <c r="BP145" s="111">
        <v>0.95535879629629628</v>
      </c>
      <c r="BQ145" s="111">
        <v>0.95746527777777779</v>
      </c>
      <c r="BR145" s="111">
        <v>0.95899305555555558</v>
      </c>
      <c r="BS145" s="111">
        <v>0.96042824074074074</v>
      </c>
      <c r="BT145" s="111">
        <v>0.96209490740740744</v>
      </c>
      <c r="BU145" s="111">
        <v>0.96418981481481481</v>
      </c>
      <c r="BV145" s="111">
        <v>0.96626157407407409</v>
      </c>
      <c r="BW145" s="111">
        <v>0.96848379629629633</v>
      </c>
      <c r="BX145" s="111">
        <v>0.97064814814814815</v>
      </c>
      <c r="BY145" s="111">
        <v>0.97334490740740742</v>
      </c>
      <c r="BZ145" s="111">
        <v>0.97510416666666666</v>
      </c>
      <c r="CA145" s="111">
        <v>0.9768634259259259</v>
      </c>
      <c r="CB145" s="111">
        <v>0.97873842592592586</v>
      </c>
      <c r="CC145" s="1" t="s">
        <v>146</v>
      </c>
    </row>
    <row r="146" spans="1:81" s="1" customFormat="1" ht="24" customHeight="1" x14ac:dyDescent="0.25">
      <c r="A146" s="332">
        <v>804</v>
      </c>
      <c r="B146" s="273"/>
      <c r="C146" s="272"/>
      <c r="D146" s="273">
        <v>0.87873842592592599</v>
      </c>
      <c r="E146" s="273">
        <v>0.88888888888888917</v>
      </c>
      <c r="F146" s="272">
        <v>52</v>
      </c>
      <c r="G146" s="331">
        <v>0.92021990740740756</v>
      </c>
      <c r="H146" s="272">
        <v>67</v>
      </c>
      <c r="I146" s="273">
        <v>0.92743055555555565</v>
      </c>
      <c r="J146" s="272">
        <v>67</v>
      </c>
      <c r="K146" s="273">
        <v>0.9345486111111112</v>
      </c>
      <c r="L146" s="272">
        <v>67</v>
      </c>
      <c r="M146" s="272" t="s">
        <v>104</v>
      </c>
      <c r="N146" s="332">
        <v>804</v>
      </c>
      <c r="O146" s="273">
        <v>0.94166666666666676</v>
      </c>
      <c r="P146" s="272">
        <v>67</v>
      </c>
      <c r="Q146" s="273">
        <v>0.94886574074074082</v>
      </c>
      <c r="R146" s="272">
        <v>67</v>
      </c>
      <c r="S146" s="331">
        <v>0.95619212962962974</v>
      </c>
      <c r="T146" s="284">
        <v>67</v>
      </c>
      <c r="U146" s="285">
        <v>0.98707175925925938</v>
      </c>
      <c r="V146" s="284">
        <v>67</v>
      </c>
      <c r="W146" s="285">
        <v>0.98958333333333337</v>
      </c>
      <c r="X146" s="332">
        <v>804</v>
      </c>
      <c r="Y146" s="284" t="s">
        <v>122</v>
      </c>
      <c r="Z146" s="398"/>
      <c r="AB146" s="1">
        <v>804</v>
      </c>
      <c r="AC146" s="111">
        <v>0.88888888888888917</v>
      </c>
      <c r="AD146" s="111">
        <v>0.89079861111111136</v>
      </c>
      <c r="AE146" s="111">
        <v>0.89267361111111132</v>
      </c>
      <c r="AF146" s="111">
        <v>0.89444444444444471</v>
      </c>
      <c r="AG146" s="111">
        <v>0.89747685185185211</v>
      </c>
      <c r="AH146" s="111">
        <v>0.89974537037037061</v>
      </c>
      <c r="AI146" s="111">
        <v>0.90225694444444471</v>
      </c>
      <c r="AJ146" s="111">
        <v>0.90427083333333358</v>
      </c>
      <c r="AK146" s="111">
        <v>0.90618055555555577</v>
      </c>
      <c r="AL146" s="111">
        <v>0.90778935185185206</v>
      </c>
      <c r="AM146" s="111">
        <v>0.90917824074074094</v>
      </c>
      <c r="AN146" s="111">
        <v>0.91074074074074096</v>
      </c>
      <c r="AO146" s="111">
        <v>0.91265046296296315</v>
      </c>
      <c r="AP146" s="111">
        <v>0.91423611111111125</v>
      </c>
      <c r="AQ146" s="111">
        <v>0.91559027777777791</v>
      </c>
      <c r="AR146" s="111">
        <v>0.91731481481481492</v>
      </c>
      <c r="AS146" s="111">
        <v>0.9187037037037038</v>
      </c>
      <c r="AT146" s="111">
        <v>0.92021990740740756</v>
      </c>
      <c r="AU146" s="111">
        <v>0.92182870370370384</v>
      </c>
      <c r="AV146" s="111">
        <v>0.92362268518518531</v>
      </c>
      <c r="AW146" s="111">
        <v>0.92538194444444455</v>
      </c>
      <c r="AX146" s="111">
        <v>0.92743055555555565</v>
      </c>
      <c r="AY146" s="111">
        <v>0.93018518518518523</v>
      </c>
      <c r="AZ146" s="111">
        <v>0.93196759259259265</v>
      </c>
      <c r="BA146" s="111">
        <v>0.9345486111111112</v>
      </c>
      <c r="BB146" s="1" t="s">
        <v>104</v>
      </c>
      <c r="BC146" s="1">
        <v>804</v>
      </c>
      <c r="BD146" s="111">
        <v>0.94166666666666676</v>
      </c>
      <c r="BE146" s="111">
        <v>0.94430555555555562</v>
      </c>
      <c r="BF146" s="111">
        <v>0.94607638888888901</v>
      </c>
      <c r="BG146" s="111">
        <v>0.94886574074074082</v>
      </c>
      <c r="BH146" s="111">
        <v>0.95108796296296305</v>
      </c>
      <c r="BI146" s="111">
        <v>0.95283564814814825</v>
      </c>
      <c r="BJ146" s="111">
        <v>0.95462962962962972</v>
      </c>
      <c r="BK146" s="111">
        <v>0.95619212962962974</v>
      </c>
      <c r="BL146" s="111">
        <v>0.95775462962962976</v>
      </c>
      <c r="BM146" s="111">
        <v>0.95900462962962973</v>
      </c>
      <c r="BN146" s="111">
        <v>0.9607407407407409</v>
      </c>
      <c r="BO146" s="111">
        <v>0.96211805555555574</v>
      </c>
      <c r="BP146" s="111">
        <v>0.9636921296296298</v>
      </c>
      <c r="BQ146" s="111">
        <v>0.96579861111111132</v>
      </c>
      <c r="BR146" s="111">
        <v>0.96732638888888911</v>
      </c>
      <c r="BS146" s="111">
        <v>0.96876157407407426</v>
      </c>
      <c r="BT146" s="111">
        <v>0.97042824074074097</v>
      </c>
      <c r="BU146" s="111">
        <v>0.97252314814814833</v>
      </c>
      <c r="BV146" s="111">
        <v>0.97459490740740762</v>
      </c>
      <c r="BW146" s="111">
        <v>0.97681712962962985</v>
      </c>
      <c r="BX146" s="111">
        <v>0.97898148148148167</v>
      </c>
      <c r="BY146" s="111">
        <v>0.98167824074074095</v>
      </c>
      <c r="BZ146" s="111">
        <v>0.98343750000000019</v>
      </c>
      <c r="CA146" s="111">
        <v>0.98519675925925942</v>
      </c>
      <c r="CB146" s="111">
        <v>0.98707175925925938</v>
      </c>
      <c r="CC146" s="1" t="s">
        <v>122</v>
      </c>
    </row>
    <row r="147" spans="1:81" s="1" customFormat="1" ht="24" customHeight="1" x14ac:dyDescent="0.25">
      <c r="A147" s="332">
        <v>806</v>
      </c>
      <c r="B147" s="273"/>
      <c r="C147" s="272"/>
      <c r="D147" s="273">
        <v>0.88620370370370016</v>
      </c>
      <c r="E147" s="273">
        <v>0.89583333333333359</v>
      </c>
      <c r="F147" s="272">
        <v>66</v>
      </c>
      <c r="G147" s="331">
        <v>0.92716435185185198</v>
      </c>
      <c r="H147" s="272">
        <v>66</v>
      </c>
      <c r="I147" s="273">
        <v>0.93437500000000007</v>
      </c>
      <c r="J147" s="272">
        <v>66</v>
      </c>
      <c r="K147" s="273">
        <v>0.94149305555555562</v>
      </c>
      <c r="L147" s="272">
        <v>66</v>
      </c>
      <c r="M147" s="272" t="s">
        <v>104</v>
      </c>
      <c r="N147" s="332">
        <v>806</v>
      </c>
      <c r="O147" s="425">
        <v>0.9458333333333333</v>
      </c>
      <c r="P147" s="356">
        <v>66</v>
      </c>
      <c r="Q147" s="425">
        <v>0.95303240740740736</v>
      </c>
      <c r="R147" s="356">
        <v>66</v>
      </c>
      <c r="S147" s="331"/>
      <c r="T147" s="428"/>
      <c r="U147" s="429"/>
      <c r="V147" s="428">
        <v>66</v>
      </c>
      <c r="W147" s="429">
        <v>0.9669212962962962</v>
      </c>
      <c r="X147" s="332">
        <v>806</v>
      </c>
      <c r="Y147" s="278" t="s">
        <v>117</v>
      </c>
      <c r="Z147" s="398"/>
      <c r="AB147" s="1">
        <v>806</v>
      </c>
      <c r="AC147" s="111">
        <v>0.89583333333333359</v>
      </c>
      <c r="AD147" s="111">
        <v>0.89774305555555578</v>
      </c>
      <c r="AE147" s="111">
        <v>0.89961805555555574</v>
      </c>
      <c r="AF147" s="111">
        <v>0.90138888888888913</v>
      </c>
      <c r="AG147" s="111">
        <v>0.90442129629629653</v>
      </c>
      <c r="AH147" s="111">
        <v>0.90668981481481503</v>
      </c>
      <c r="AI147" s="111">
        <v>0.90920138888888913</v>
      </c>
      <c r="AJ147" s="111">
        <v>0.911215277777778</v>
      </c>
      <c r="AK147" s="111">
        <v>0.91312500000000019</v>
      </c>
      <c r="AL147" s="111">
        <v>0.91473379629629648</v>
      </c>
      <c r="AM147" s="111">
        <v>0.91612268518518536</v>
      </c>
      <c r="AN147" s="111">
        <v>0.91768518518518538</v>
      </c>
      <c r="AO147" s="111">
        <v>0.91959490740740757</v>
      </c>
      <c r="AP147" s="111">
        <v>0.92118055555555567</v>
      </c>
      <c r="AQ147" s="111">
        <v>0.92253472222222233</v>
      </c>
      <c r="AR147" s="111">
        <v>0.92425925925925934</v>
      </c>
      <c r="AS147" s="111">
        <v>0.92564814814814822</v>
      </c>
      <c r="AT147" s="111">
        <v>0.92716435185185198</v>
      </c>
      <c r="AU147" s="111">
        <v>0.92877314814814826</v>
      </c>
      <c r="AV147" s="111">
        <v>0.93056712962962973</v>
      </c>
      <c r="AW147" s="111">
        <v>0.93232638888888897</v>
      </c>
      <c r="AX147" s="111">
        <v>0.93437500000000007</v>
      </c>
      <c r="AY147" s="111">
        <v>0.93712962962962965</v>
      </c>
      <c r="AZ147" s="111">
        <v>0.93891203703703707</v>
      </c>
      <c r="BA147" s="111">
        <v>0.94149305555555562</v>
      </c>
      <c r="BB147" s="1" t="s">
        <v>104</v>
      </c>
      <c r="BC147" s="1">
        <v>806</v>
      </c>
      <c r="BD147" s="111">
        <v>0.9458333333333333</v>
      </c>
      <c r="BE147" s="111">
        <v>0.94847222222222216</v>
      </c>
      <c r="BF147" s="111">
        <v>0.95024305555555555</v>
      </c>
      <c r="BG147" s="111">
        <v>0.95303240740740736</v>
      </c>
      <c r="BH147" s="111"/>
      <c r="BI147" s="111" t="s">
        <v>112</v>
      </c>
      <c r="BJ147" s="111"/>
      <c r="BK147" s="111"/>
      <c r="BL147" s="111"/>
      <c r="BM147" s="111"/>
      <c r="BN147" s="111"/>
      <c r="BO147" s="111"/>
      <c r="BP147" s="111"/>
      <c r="BQ147" s="111"/>
      <c r="BR147" s="111"/>
      <c r="BS147" s="111"/>
      <c r="BT147" s="111"/>
      <c r="BU147" s="111"/>
      <c r="BV147" s="111"/>
      <c r="BW147" s="111"/>
      <c r="BX147" s="111"/>
      <c r="BY147" s="111"/>
      <c r="BZ147" s="111"/>
      <c r="CA147" s="111">
        <v>0.9669212962962962</v>
      </c>
      <c r="CB147" s="111"/>
      <c r="CC147" s="1" t="s">
        <v>117</v>
      </c>
    </row>
    <row r="148" spans="1:81" s="1" customFormat="1" ht="24" customHeight="1" x14ac:dyDescent="0.25">
      <c r="A148" s="332">
        <v>812</v>
      </c>
      <c r="B148" s="273"/>
      <c r="C148" s="272"/>
      <c r="D148" s="273">
        <v>0.89060185185184826</v>
      </c>
      <c r="E148" s="273">
        <v>0.89930555555555547</v>
      </c>
      <c r="F148" s="356">
        <v>61</v>
      </c>
      <c r="G148" s="331">
        <v>0.93063657407407385</v>
      </c>
      <c r="H148" s="356">
        <v>61</v>
      </c>
      <c r="I148" s="425">
        <v>0.93784722222222194</v>
      </c>
      <c r="J148" s="356">
        <v>61</v>
      </c>
      <c r="K148" s="425"/>
      <c r="L148" s="356"/>
      <c r="M148" s="356" t="s">
        <v>104</v>
      </c>
      <c r="N148" s="354">
        <v>812</v>
      </c>
      <c r="O148" s="425"/>
      <c r="P148" s="356"/>
      <c r="Q148" s="425"/>
      <c r="R148" s="356"/>
      <c r="S148" s="331"/>
      <c r="T148" s="428"/>
      <c r="U148" s="429"/>
      <c r="V148" s="428">
        <v>61</v>
      </c>
      <c r="W148" s="429">
        <v>0.95138888888888884</v>
      </c>
      <c r="X148" s="332">
        <v>812</v>
      </c>
      <c r="Y148" s="278" t="s">
        <v>117</v>
      </c>
      <c r="Z148" s="398"/>
      <c r="AB148" s="1">
        <v>812</v>
      </c>
      <c r="AC148" s="111">
        <v>0.89930555555555547</v>
      </c>
      <c r="AD148" s="111">
        <v>0.90121527777777766</v>
      </c>
      <c r="AE148" s="111">
        <v>0.90309027777777762</v>
      </c>
      <c r="AF148" s="111">
        <v>0.90486111111111101</v>
      </c>
      <c r="AG148" s="111">
        <v>0.90789351851851841</v>
      </c>
      <c r="AH148" s="111">
        <v>0.91016203703703691</v>
      </c>
      <c r="AI148" s="111">
        <v>0.91267361111111101</v>
      </c>
      <c r="AJ148" s="111">
        <v>0.91468749999999988</v>
      </c>
      <c r="AK148" s="111">
        <v>0.91659722222222206</v>
      </c>
      <c r="AL148" s="111">
        <v>0.91820601851851835</v>
      </c>
      <c r="AM148" s="111">
        <v>0.91959490740740724</v>
      </c>
      <c r="AN148" s="111">
        <v>0.92115740740740726</v>
      </c>
      <c r="AO148" s="111">
        <v>0.92306712962962945</v>
      </c>
      <c r="AP148" s="111">
        <v>0.92465277777777755</v>
      </c>
      <c r="AQ148" s="111">
        <v>0.9260069444444442</v>
      </c>
      <c r="AR148" s="111">
        <v>0.92773148148148121</v>
      </c>
      <c r="AS148" s="111">
        <v>0.9291203703703701</v>
      </c>
      <c r="AT148" s="111">
        <v>0.93063657407407385</v>
      </c>
      <c r="AU148" s="111">
        <v>0.93224537037037014</v>
      </c>
      <c r="AV148" s="111">
        <v>0.93403935185185161</v>
      </c>
      <c r="AW148" s="111">
        <v>0.93579861111111085</v>
      </c>
      <c r="AX148" s="111">
        <v>0.93784722222222194</v>
      </c>
      <c r="AY148" s="111">
        <v>0.94060185185185152</v>
      </c>
      <c r="AZ148" s="111">
        <v>0.94238425925925895</v>
      </c>
      <c r="BA148" s="111">
        <v>0.9449652777777775</v>
      </c>
      <c r="BB148" s="1" t="s">
        <v>104</v>
      </c>
      <c r="BC148" s="1">
        <v>812</v>
      </c>
      <c r="BD148" s="111">
        <v>0.95000000000000007</v>
      </c>
      <c r="BE148" s="111">
        <v>0.95263888888888892</v>
      </c>
      <c r="BF148" s="111">
        <v>0.95440972222222231</v>
      </c>
      <c r="BG148" s="111">
        <v>0.95719907407407412</v>
      </c>
      <c r="BH148" s="111">
        <v>0.95942129629629636</v>
      </c>
      <c r="BI148" s="111">
        <v>0.96116898148148155</v>
      </c>
      <c r="BJ148" s="111">
        <v>0.96296296296296302</v>
      </c>
      <c r="BK148" s="111">
        <v>0.96452546296296304</v>
      </c>
      <c r="BL148" s="111">
        <v>0.96608796296296306</v>
      </c>
      <c r="BM148" s="111">
        <v>0.96733796296296304</v>
      </c>
      <c r="BN148" s="111">
        <v>0.9690740740740742</v>
      </c>
      <c r="BO148" s="111">
        <v>0.97045138888888904</v>
      </c>
      <c r="BP148" s="111">
        <v>0.9720254629629631</v>
      </c>
      <c r="BQ148" s="111">
        <v>0.97413194444444462</v>
      </c>
      <c r="BR148" s="111">
        <v>0.97565972222222241</v>
      </c>
      <c r="BS148" s="111">
        <v>0.97709490740740756</v>
      </c>
      <c r="BT148" s="111">
        <v>0.97876157407407427</v>
      </c>
      <c r="BU148" s="111">
        <v>0.98085648148148163</v>
      </c>
      <c r="BV148" s="111">
        <v>0.98292824074074092</v>
      </c>
      <c r="BW148" s="111">
        <v>0.98515046296296316</v>
      </c>
      <c r="BX148" s="111">
        <v>0.98731481481481498</v>
      </c>
      <c r="BY148" s="111">
        <v>0.99001157407407425</v>
      </c>
      <c r="BZ148" s="111">
        <v>0.99177083333333349</v>
      </c>
      <c r="CA148" s="111">
        <v>0.99353009259259273</v>
      </c>
      <c r="CB148" s="111">
        <v>0.99540509259259269</v>
      </c>
      <c r="CC148" s="1" t="s">
        <v>123</v>
      </c>
    </row>
    <row r="149" spans="1:81" s="1" customFormat="1" ht="24" customHeight="1" x14ac:dyDescent="0.25">
      <c r="A149" s="332">
        <v>816</v>
      </c>
      <c r="B149" s="273"/>
      <c r="C149" s="272"/>
      <c r="D149" s="273">
        <v>0.89499999999999635</v>
      </c>
      <c r="E149" s="273">
        <v>0.90277777777777801</v>
      </c>
      <c r="F149" s="272">
        <v>60</v>
      </c>
      <c r="G149" s="331">
        <v>0.9341087962962964</v>
      </c>
      <c r="H149" s="356">
        <v>73</v>
      </c>
      <c r="I149" s="425">
        <v>0.94131944444444449</v>
      </c>
      <c r="J149" s="356">
        <v>73</v>
      </c>
      <c r="K149" s="425">
        <v>0.9472222222222223</v>
      </c>
      <c r="L149" s="356">
        <v>73</v>
      </c>
      <c r="M149" s="356" t="s">
        <v>105</v>
      </c>
      <c r="N149" s="354">
        <v>816</v>
      </c>
      <c r="O149" s="425">
        <v>0.95000000000000007</v>
      </c>
      <c r="P149" s="356">
        <v>73</v>
      </c>
      <c r="Q149" s="425">
        <v>0.95694444444444438</v>
      </c>
      <c r="R149" s="356">
        <v>73</v>
      </c>
      <c r="S149" s="331">
        <v>0.96388888888888891</v>
      </c>
      <c r="T149" s="284">
        <v>73</v>
      </c>
      <c r="U149" s="285">
        <v>0.99513888888888891</v>
      </c>
      <c r="V149" s="284">
        <v>73</v>
      </c>
      <c r="W149" s="285">
        <v>0.99861111111111101</v>
      </c>
      <c r="X149" s="332">
        <v>816</v>
      </c>
      <c r="Y149" s="284" t="s">
        <v>123</v>
      </c>
      <c r="Z149" s="398"/>
      <c r="AB149" s="1">
        <v>816</v>
      </c>
      <c r="AC149" s="111">
        <v>0.90277777777777801</v>
      </c>
      <c r="AD149" s="111">
        <v>0.9046875000000002</v>
      </c>
      <c r="AE149" s="111">
        <v>0.90656250000000016</v>
      </c>
      <c r="AF149" s="111">
        <v>0.90833333333333355</v>
      </c>
      <c r="AG149" s="111">
        <v>0.91136574074074095</v>
      </c>
      <c r="AH149" s="111">
        <v>0.91363425925925945</v>
      </c>
      <c r="AI149" s="111">
        <v>0.91614583333333355</v>
      </c>
      <c r="AJ149" s="111">
        <v>0.91815972222222242</v>
      </c>
      <c r="AK149" s="111">
        <v>0.92006944444444461</v>
      </c>
      <c r="AL149" s="111">
        <v>0.9216782407407409</v>
      </c>
      <c r="AM149" s="111">
        <v>0.92306712962962978</v>
      </c>
      <c r="AN149" s="111">
        <v>0.9246296296296298</v>
      </c>
      <c r="AO149" s="111">
        <v>0.92653935185185199</v>
      </c>
      <c r="AP149" s="111">
        <v>0.92812500000000009</v>
      </c>
      <c r="AQ149" s="111">
        <v>0.92947916666666675</v>
      </c>
      <c r="AR149" s="111">
        <v>0.93120370370370376</v>
      </c>
      <c r="AS149" s="111">
        <v>0.93259259259259264</v>
      </c>
      <c r="AT149" s="111">
        <v>0.9341087962962964</v>
      </c>
      <c r="AU149" s="111">
        <v>0.93571759259259268</v>
      </c>
      <c r="AV149" s="111">
        <v>0.93751157407407415</v>
      </c>
      <c r="AW149" s="111">
        <v>0.93927083333333339</v>
      </c>
      <c r="AX149" s="111">
        <v>0.94131944444444449</v>
      </c>
      <c r="AY149" s="111"/>
      <c r="AZ149" s="111"/>
      <c r="BA149" s="111"/>
      <c r="BB149" s="1" t="s">
        <v>105</v>
      </c>
      <c r="BC149" s="1">
        <v>816</v>
      </c>
      <c r="BD149" s="111"/>
      <c r="BE149" s="111" t="s">
        <v>112</v>
      </c>
      <c r="BF149" s="111"/>
      <c r="BG149" s="111"/>
      <c r="BH149" s="111"/>
      <c r="BI149" s="111"/>
      <c r="BJ149" s="111"/>
      <c r="BK149" s="111"/>
      <c r="BL149" s="111"/>
      <c r="BM149" s="111"/>
      <c r="BN149" s="111"/>
      <c r="BO149" s="111"/>
      <c r="BP149" s="111"/>
      <c r="BQ149" s="111"/>
      <c r="BR149" s="111"/>
      <c r="BS149" s="111"/>
      <c r="BT149" s="111"/>
      <c r="BU149" s="111"/>
      <c r="BV149" s="111"/>
      <c r="BW149" s="111"/>
      <c r="BX149" s="111"/>
      <c r="BY149" s="111"/>
      <c r="BZ149" s="111"/>
      <c r="CA149" s="111">
        <v>0.95520833333333333</v>
      </c>
      <c r="CB149" s="111"/>
      <c r="CC149" s="1" t="s">
        <v>117</v>
      </c>
    </row>
    <row r="150" spans="1:81" s="1" customFormat="1" ht="24" customHeight="1" x14ac:dyDescent="0.25">
      <c r="A150" s="332">
        <v>807</v>
      </c>
      <c r="B150" s="273"/>
      <c r="C150" s="272"/>
      <c r="D150" s="273">
        <v>0.89939814814814445</v>
      </c>
      <c r="E150" s="273">
        <v>0.90972222222222221</v>
      </c>
      <c r="F150" s="272">
        <v>55</v>
      </c>
      <c r="G150" s="331">
        <v>0.94105324074074059</v>
      </c>
      <c r="H150" s="272">
        <v>72</v>
      </c>
      <c r="I150" s="273">
        <v>0.94826388888888868</v>
      </c>
      <c r="J150" s="272">
        <v>72</v>
      </c>
      <c r="K150" s="273">
        <v>0.95538194444444424</v>
      </c>
      <c r="L150" s="272">
        <v>72</v>
      </c>
      <c r="M150" s="272" t="s">
        <v>103</v>
      </c>
      <c r="N150" s="332">
        <v>807</v>
      </c>
      <c r="O150" s="425">
        <v>0.95833333333333337</v>
      </c>
      <c r="P150" s="356">
        <v>72</v>
      </c>
      <c r="Q150" s="425">
        <v>0.96553240740740742</v>
      </c>
      <c r="R150" s="356">
        <v>72</v>
      </c>
      <c r="S150" s="331">
        <v>0.97285879629629635</v>
      </c>
      <c r="T150" s="284">
        <v>72</v>
      </c>
      <c r="U150" s="285">
        <v>1.0037384259259261</v>
      </c>
      <c r="V150" s="284">
        <v>72</v>
      </c>
      <c r="W150" s="285">
        <v>1.0069444444444444</v>
      </c>
      <c r="X150" s="332">
        <v>807</v>
      </c>
      <c r="Y150" s="284" t="s">
        <v>124</v>
      </c>
      <c r="Z150" s="398"/>
      <c r="AB150" s="1">
        <v>807</v>
      </c>
      <c r="AC150" s="111">
        <v>0.90972222222222221</v>
      </c>
      <c r="AD150" s="111">
        <v>0.9116319444444444</v>
      </c>
      <c r="AE150" s="111">
        <v>0.91350694444444436</v>
      </c>
      <c r="AF150" s="111">
        <v>0.91527777777777775</v>
      </c>
      <c r="AG150" s="111">
        <v>0.91831018518518515</v>
      </c>
      <c r="AH150" s="111">
        <v>0.92057870370370365</v>
      </c>
      <c r="AI150" s="111">
        <v>0.92309027777777775</v>
      </c>
      <c r="AJ150" s="111">
        <v>0.92510416666666662</v>
      </c>
      <c r="AK150" s="111">
        <v>0.9270138888888888</v>
      </c>
      <c r="AL150" s="111">
        <v>0.92862268518518509</v>
      </c>
      <c r="AM150" s="111">
        <v>0.93001157407407398</v>
      </c>
      <c r="AN150" s="111">
        <v>0.931574074074074</v>
      </c>
      <c r="AO150" s="111">
        <v>0.93348379629629619</v>
      </c>
      <c r="AP150" s="111">
        <v>0.93506944444444429</v>
      </c>
      <c r="AQ150" s="111">
        <v>0.93642361111111094</v>
      </c>
      <c r="AR150" s="111">
        <v>0.93814814814814795</v>
      </c>
      <c r="AS150" s="111">
        <v>0.93953703703703684</v>
      </c>
      <c r="AT150" s="111">
        <v>0.94105324074074059</v>
      </c>
      <c r="AU150" s="111">
        <v>0.94266203703703688</v>
      </c>
      <c r="AV150" s="111">
        <v>0.94445601851851835</v>
      </c>
      <c r="AW150" s="111">
        <v>0.94621527777777759</v>
      </c>
      <c r="AX150" s="111">
        <v>0.94826388888888868</v>
      </c>
      <c r="AY150" s="111">
        <v>0.95101851851851826</v>
      </c>
      <c r="AZ150" s="111">
        <v>0.95280092592592569</v>
      </c>
      <c r="BA150" s="111">
        <v>0.95538194444444424</v>
      </c>
      <c r="BB150" s="1" t="s">
        <v>103</v>
      </c>
      <c r="BC150" s="1">
        <v>807</v>
      </c>
      <c r="BD150" s="111">
        <v>0.95833333333333337</v>
      </c>
      <c r="BE150" s="111">
        <v>0.96097222222222223</v>
      </c>
      <c r="BF150" s="111">
        <v>0.96274305555555562</v>
      </c>
      <c r="BG150" s="111">
        <v>0.96553240740740742</v>
      </c>
      <c r="BH150" s="111">
        <v>0.96775462962962966</v>
      </c>
      <c r="BI150" s="111">
        <v>0.96950231481481486</v>
      </c>
      <c r="BJ150" s="111">
        <v>0.97129629629629632</v>
      </c>
      <c r="BK150" s="111">
        <v>0.97285879629629635</v>
      </c>
      <c r="BL150" s="111">
        <v>0.97442129629629637</v>
      </c>
      <c r="BM150" s="111">
        <v>0.97567129629629634</v>
      </c>
      <c r="BN150" s="111">
        <v>0.9774074074074075</v>
      </c>
      <c r="BO150" s="111">
        <v>0.97878472222222235</v>
      </c>
      <c r="BP150" s="111">
        <v>0.98035879629629641</v>
      </c>
      <c r="BQ150" s="111">
        <v>0.98246527777777792</v>
      </c>
      <c r="BR150" s="111">
        <v>0.98399305555555572</v>
      </c>
      <c r="BS150" s="111">
        <v>0.98542824074074087</v>
      </c>
      <c r="BT150" s="111">
        <v>0.98709490740740757</v>
      </c>
      <c r="BU150" s="111">
        <v>0.98918981481481494</v>
      </c>
      <c r="BV150" s="111">
        <v>0.99126157407407423</v>
      </c>
      <c r="BW150" s="111">
        <v>0.99348379629629646</v>
      </c>
      <c r="BX150" s="111">
        <v>0.99564814814814828</v>
      </c>
      <c r="BY150" s="111">
        <v>0.99834490740740756</v>
      </c>
      <c r="BZ150" s="111">
        <v>1.0001041666666668</v>
      </c>
      <c r="CA150" s="111">
        <v>1.001863425925926</v>
      </c>
      <c r="CB150" s="111">
        <v>1.0037384259259261</v>
      </c>
      <c r="CC150" s="1" t="s">
        <v>124</v>
      </c>
    </row>
    <row r="151" spans="1:81" s="1" customFormat="1" ht="24" customHeight="1" x14ac:dyDescent="0.25">
      <c r="A151" s="332">
        <v>813</v>
      </c>
      <c r="B151" s="273"/>
      <c r="C151" s="272"/>
      <c r="D151" s="273">
        <v>0.90379629629629255</v>
      </c>
      <c r="E151" s="273">
        <v>0.91319444444444453</v>
      </c>
      <c r="F151" s="272">
        <v>65</v>
      </c>
      <c r="G151" s="331">
        <v>0.94452546296296291</v>
      </c>
      <c r="H151" s="272">
        <v>65</v>
      </c>
      <c r="I151" s="273">
        <v>0.95173611111111101</v>
      </c>
      <c r="J151" s="272">
        <v>65</v>
      </c>
      <c r="K151" s="273">
        <v>0.95885416666666656</v>
      </c>
      <c r="L151" s="272">
        <v>65</v>
      </c>
      <c r="M151" s="272" t="s">
        <v>104</v>
      </c>
      <c r="N151" s="332">
        <v>813</v>
      </c>
      <c r="O151" s="425"/>
      <c r="P151" s="356"/>
      <c r="Q151" s="425"/>
      <c r="R151" s="356"/>
      <c r="S151" s="331"/>
      <c r="T151" s="353"/>
      <c r="U151" s="294"/>
      <c r="V151" s="293">
        <v>65</v>
      </c>
      <c r="W151" s="294">
        <v>0.96180555555555547</v>
      </c>
      <c r="X151" s="332">
        <v>813</v>
      </c>
      <c r="Y151" s="293" t="s">
        <v>68</v>
      </c>
      <c r="Z151" s="398"/>
      <c r="AB151" s="1">
        <v>813</v>
      </c>
      <c r="AC151" s="111">
        <v>0.91319444444444453</v>
      </c>
      <c r="AD151" s="111">
        <v>0.91510416666666672</v>
      </c>
      <c r="AE151" s="111">
        <v>0.91697916666666668</v>
      </c>
      <c r="AF151" s="111">
        <v>0.91875000000000007</v>
      </c>
      <c r="AG151" s="111">
        <v>0.92178240740740747</v>
      </c>
      <c r="AH151" s="111">
        <v>0.92405092592592597</v>
      </c>
      <c r="AI151" s="111">
        <v>0.92656250000000007</v>
      </c>
      <c r="AJ151" s="111">
        <v>0.92857638888888894</v>
      </c>
      <c r="AK151" s="111">
        <v>0.93048611111111112</v>
      </c>
      <c r="AL151" s="111">
        <v>0.93209490740740741</v>
      </c>
      <c r="AM151" s="111">
        <v>0.9334837962962963</v>
      </c>
      <c r="AN151" s="111">
        <v>0.93504629629629632</v>
      </c>
      <c r="AO151" s="111">
        <v>0.93695601851851851</v>
      </c>
      <c r="AP151" s="111">
        <v>0.93854166666666661</v>
      </c>
      <c r="AQ151" s="111">
        <v>0.93989583333333326</v>
      </c>
      <c r="AR151" s="111">
        <v>0.94162037037037027</v>
      </c>
      <c r="AS151" s="111">
        <v>0.94300925925925916</v>
      </c>
      <c r="AT151" s="111">
        <v>0.94452546296296291</v>
      </c>
      <c r="AU151" s="111">
        <v>0.9461342592592592</v>
      </c>
      <c r="AV151" s="111">
        <v>0.94792824074074067</v>
      </c>
      <c r="AW151" s="111">
        <v>0.94968749999999991</v>
      </c>
      <c r="AX151" s="111">
        <v>0.95173611111111101</v>
      </c>
      <c r="AY151" s="111">
        <v>0.95449074074074058</v>
      </c>
      <c r="AZ151" s="111">
        <v>0.95627314814814801</v>
      </c>
      <c r="BA151" s="111">
        <v>0.95885416666666656</v>
      </c>
      <c r="BB151" s="1" t="s">
        <v>104</v>
      </c>
      <c r="BC151" s="1">
        <v>813</v>
      </c>
      <c r="BD151" s="111">
        <v>0.96180555555555547</v>
      </c>
      <c r="BE151" s="111">
        <v>0.96444444444444433</v>
      </c>
      <c r="BF151" s="111">
        <v>0.96621527777777771</v>
      </c>
      <c r="BG151" s="111">
        <v>0.96900462962962952</v>
      </c>
      <c r="BH151" s="111"/>
      <c r="BI151" s="111" t="s">
        <v>112</v>
      </c>
      <c r="BJ151" s="111"/>
      <c r="BK151" s="111"/>
      <c r="BL151" s="111"/>
      <c r="BM151" s="111"/>
      <c r="BN151" s="111"/>
      <c r="BO151" s="111"/>
      <c r="BP151" s="111"/>
      <c r="BQ151" s="111"/>
      <c r="BR151" s="111"/>
      <c r="BS151" s="111"/>
      <c r="BT151" s="111"/>
      <c r="BU151" s="111"/>
      <c r="BV151" s="111"/>
      <c r="BW151" s="111"/>
      <c r="BX151" s="111"/>
      <c r="BY151" s="111"/>
      <c r="BZ151" s="111"/>
      <c r="CA151" s="111">
        <v>0.98289351851851836</v>
      </c>
      <c r="CB151" s="111"/>
      <c r="CC151" s="1" t="s">
        <v>117</v>
      </c>
    </row>
    <row r="152" spans="1:81" s="1" customFormat="1" ht="24" customHeight="1" x14ac:dyDescent="0.25">
      <c r="A152" s="332">
        <v>802</v>
      </c>
      <c r="B152" s="273"/>
      <c r="C152" s="272"/>
      <c r="D152" s="273">
        <v>0.90819444444444064</v>
      </c>
      <c r="E152" s="273">
        <v>0.91666666666666685</v>
      </c>
      <c r="F152" s="272">
        <v>68</v>
      </c>
      <c r="G152" s="331">
        <v>0.94799768518518523</v>
      </c>
      <c r="H152" s="272">
        <v>68</v>
      </c>
      <c r="I152" s="273">
        <v>0.95520833333333333</v>
      </c>
      <c r="J152" s="272">
        <v>68</v>
      </c>
      <c r="K152" s="273">
        <v>0.96232638888888888</v>
      </c>
      <c r="L152" s="272">
        <v>68</v>
      </c>
      <c r="M152" s="272" t="s">
        <v>104</v>
      </c>
      <c r="N152" s="332">
        <v>802</v>
      </c>
      <c r="O152" s="273">
        <v>0.96597222222222223</v>
      </c>
      <c r="P152" s="272">
        <v>68</v>
      </c>
      <c r="Q152" s="273">
        <v>0.97317129629629628</v>
      </c>
      <c r="R152" s="272">
        <v>68</v>
      </c>
      <c r="S152" s="331"/>
      <c r="T152" s="272"/>
      <c r="U152" s="290"/>
      <c r="V152" s="428">
        <v>68</v>
      </c>
      <c r="W152" s="290">
        <v>0.98706018518518512</v>
      </c>
      <c r="X152" s="332">
        <v>802</v>
      </c>
      <c r="Y152" s="278" t="s">
        <v>117</v>
      </c>
      <c r="Z152" s="398"/>
      <c r="AB152" s="1">
        <v>802</v>
      </c>
      <c r="AC152" s="111">
        <v>0.91666666666666685</v>
      </c>
      <c r="AD152" s="111">
        <v>0.91857638888888904</v>
      </c>
      <c r="AE152" s="111">
        <v>0.920451388888889</v>
      </c>
      <c r="AF152" s="111">
        <v>0.92222222222222239</v>
      </c>
      <c r="AG152" s="111">
        <v>0.92525462962962979</v>
      </c>
      <c r="AH152" s="111">
        <v>0.92752314814814829</v>
      </c>
      <c r="AI152" s="111">
        <v>0.93003472222222239</v>
      </c>
      <c r="AJ152" s="111">
        <v>0.93204861111111126</v>
      </c>
      <c r="AK152" s="111">
        <v>0.93395833333333345</v>
      </c>
      <c r="AL152" s="111">
        <v>0.93556712962962973</v>
      </c>
      <c r="AM152" s="111">
        <v>0.93695601851851862</v>
      </c>
      <c r="AN152" s="111">
        <v>0.93851851851851864</v>
      </c>
      <c r="AO152" s="111">
        <v>0.94042824074074083</v>
      </c>
      <c r="AP152" s="111">
        <v>0.94201388888888893</v>
      </c>
      <c r="AQ152" s="111">
        <v>0.94336805555555558</v>
      </c>
      <c r="AR152" s="111">
        <v>0.9450925925925926</v>
      </c>
      <c r="AS152" s="111">
        <v>0.94648148148148148</v>
      </c>
      <c r="AT152" s="111">
        <v>0.94799768518518523</v>
      </c>
      <c r="AU152" s="111">
        <v>0.94960648148148152</v>
      </c>
      <c r="AV152" s="111">
        <v>0.95140046296296299</v>
      </c>
      <c r="AW152" s="111">
        <v>0.95315972222222223</v>
      </c>
      <c r="AX152" s="111">
        <v>0.95520833333333333</v>
      </c>
      <c r="AY152" s="111">
        <v>0.95796296296296291</v>
      </c>
      <c r="AZ152" s="111">
        <v>0.95974537037037033</v>
      </c>
      <c r="BA152" s="111">
        <v>0.96232638888888888</v>
      </c>
      <c r="BB152" s="1" t="s">
        <v>104</v>
      </c>
      <c r="BC152" s="1">
        <v>802</v>
      </c>
      <c r="BD152" s="111">
        <v>0.96597222222222223</v>
      </c>
      <c r="BE152" s="111">
        <v>0.96861111111111109</v>
      </c>
      <c r="BF152" s="111">
        <v>0.97038194444444448</v>
      </c>
      <c r="BG152" s="111">
        <v>0.97317129629629628</v>
      </c>
      <c r="BH152" s="111"/>
      <c r="BI152" s="111" t="s">
        <v>112</v>
      </c>
      <c r="BJ152" s="111"/>
      <c r="BK152" s="111"/>
      <c r="BL152" s="111"/>
      <c r="BM152" s="111"/>
      <c r="BN152" s="111"/>
      <c r="BO152" s="111"/>
      <c r="BP152" s="111"/>
      <c r="BQ152" s="111"/>
      <c r="BR152" s="111"/>
      <c r="BS152" s="111"/>
      <c r="BT152" s="111"/>
      <c r="BU152" s="111"/>
      <c r="BV152" s="111"/>
      <c r="BW152" s="111"/>
      <c r="BX152" s="111"/>
      <c r="BY152" s="111"/>
      <c r="BZ152" s="111"/>
      <c r="CA152" s="111">
        <v>0.98706018518518512</v>
      </c>
      <c r="CB152" s="111"/>
      <c r="CC152" s="1" t="s">
        <v>117</v>
      </c>
    </row>
    <row r="153" spans="1:81" s="1" customFormat="1" ht="24" customHeight="1" x14ac:dyDescent="0.25">
      <c r="A153" s="332">
        <v>808</v>
      </c>
      <c r="B153" s="273"/>
      <c r="C153" s="272"/>
      <c r="D153" s="273">
        <v>0.91699074074073683</v>
      </c>
      <c r="E153" s="273">
        <v>0.92361111111111127</v>
      </c>
      <c r="F153" s="272">
        <v>69</v>
      </c>
      <c r="G153" s="331">
        <v>0.95494212962962965</v>
      </c>
      <c r="H153" s="272">
        <v>69</v>
      </c>
      <c r="I153" s="273">
        <v>0.96215277777777775</v>
      </c>
      <c r="J153" s="272">
        <v>69</v>
      </c>
      <c r="K153" s="273">
        <v>0.9692708333333333</v>
      </c>
      <c r="L153" s="272">
        <v>69</v>
      </c>
      <c r="M153" s="272" t="s">
        <v>104</v>
      </c>
      <c r="N153" s="332">
        <v>808</v>
      </c>
      <c r="O153" s="273">
        <v>0.97638888888888886</v>
      </c>
      <c r="P153" s="272">
        <v>69</v>
      </c>
      <c r="Q153" s="273">
        <v>0.98358796296296291</v>
      </c>
      <c r="R153" s="272">
        <v>69</v>
      </c>
      <c r="S153" s="331"/>
      <c r="T153" s="272"/>
      <c r="U153" s="290"/>
      <c r="V153" s="428">
        <v>69</v>
      </c>
      <c r="W153" s="290">
        <v>0.99747685185185175</v>
      </c>
      <c r="X153" s="332">
        <v>808</v>
      </c>
      <c r="Y153" s="278" t="s">
        <v>117</v>
      </c>
      <c r="Z153" s="398"/>
      <c r="AB153" s="1">
        <v>808</v>
      </c>
      <c r="AC153" s="111">
        <v>0.92361111111111127</v>
      </c>
      <c r="AD153" s="111">
        <v>0.92552083333333346</v>
      </c>
      <c r="AE153" s="111">
        <v>0.92739583333333342</v>
      </c>
      <c r="AF153" s="111">
        <v>0.92916666666666681</v>
      </c>
      <c r="AG153" s="111">
        <v>0.93219907407407421</v>
      </c>
      <c r="AH153" s="111">
        <v>0.93446759259259271</v>
      </c>
      <c r="AI153" s="111">
        <v>0.93697916666666681</v>
      </c>
      <c r="AJ153" s="111">
        <v>0.93899305555555568</v>
      </c>
      <c r="AK153" s="111">
        <v>0.94090277777777787</v>
      </c>
      <c r="AL153" s="111">
        <v>0.94251157407407415</v>
      </c>
      <c r="AM153" s="111">
        <v>0.94390046296296304</v>
      </c>
      <c r="AN153" s="111">
        <v>0.94546296296296306</v>
      </c>
      <c r="AO153" s="111">
        <v>0.94737268518518525</v>
      </c>
      <c r="AP153" s="111">
        <v>0.94895833333333335</v>
      </c>
      <c r="AQ153" s="111">
        <v>0.9503125</v>
      </c>
      <c r="AR153" s="111">
        <v>0.95203703703703701</v>
      </c>
      <c r="AS153" s="111">
        <v>0.9534259259259259</v>
      </c>
      <c r="AT153" s="111">
        <v>0.95494212962962965</v>
      </c>
      <c r="AU153" s="111">
        <v>0.95655092592592594</v>
      </c>
      <c r="AV153" s="111">
        <v>0.95834490740740741</v>
      </c>
      <c r="AW153" s="111">
        <v>0.96010416666666665</v>
      </c>
      <c r="AX153" s="111">
        <v>0.96215277777777775</v>
      </c>
      <c r="AY153" s="111">
        <v>0.96490740740740732</v>
      </c>
      <c r="AZ153" s="111">
        <v>0.96668981481481475</v>
      </c>
      <c r="BA153" s="111">
        <v>0.9692708333333333</v>
      </c>
      <c r="BB153" s="1" t="s">
        <v>104</v>
      </c>
      <c r="BC153" s="1">
        <v>808</v>
      </c>
      <c r="BD153" s="111">
        <v>0.97638888888888886</v>
      </c>
      <c r="BE153" s="111">
        <v>0.97902777777777772</v>
      </c>
      <c r="BF153" s="111">
        <v>0.98079861111111111</v>
      </c>
      <c r="BG153" s="111">
        <v>0.98358796296296291</v>
      </c>
      <c r="BH153" s="111"/>
      <c r="BI153" s="111" t="s">
        <v>112</v>
      </c>
      <c r="BJ153" s="111"/>
      <c r="BK153" s="111"/>
      <c r="BL153" s="111"/>
      <c r="BM153" s="111"/>
      <c r="BN153" s="111"/>
      <c r="BO153" s="111"/>
      <c r="BP153" s="111"/>
      <c r="BQ153" s="111"/>
      <c r="BR153" s="111"/>
      <c r="BS153" s="111"/>
      <c r="BT153" s="111"/>
      <c r="BU153" s="111"/>
      <c r="BV153" s="111"/>
      <c r="BW153" s="111"/>
      <c r="BX153" s="111"/>
      <c r="BY153" s="111"/>
      <c r="BZ153" s="111"/>
      <c r="CA153" s="111">
        <v>0.99747685185185175</v>
      </c>
      <c r="CB153" s="111"/>
      <c r="CC153" s="1" t="s">
        <v>117</v>
      </c>
    </row>
    <row r="154" spans="1:81" s="1" customFormat="1" ht="24" customHeight="1" x14ac:dyDescent="0.25">
      <c r="A154" s="332">
        <v>818</v>
      </c>
      <c r="B154" s="273"/>
      <c r="C154" s="272"/>
      <c r="D154" s="273">
        <v>0.92138888888888493</v>
      </c>
      <c r="E154" s="273">
        <v>0.93055555555555569</v>
      </c>
      <c r="F154" s="272">
        <v>71</v>
      </c>
      <c r="G154" s="331">
        <v>0.96188657407407407</v>
      </c>
      <c r="H154" s="272">
        <v>71</v>
      </c>
      <c r="I154" s="273">
        <v>0.96909722222222217</v>
      </c>
      <c r="J154" s="272">
        <v>71</v>
      </c>
      <c r="K154" s="273">
        <v>0.97621527777777772</v>
      </c>
      <c r="L154" s="272">
        <v>71</v>
      </c>
      <c r="M154" s="272" t="s">
        <v>104</v>
      </c>
      <c r="N154" s="332">
        <v>818</v>
      </c>
      <c r="O154" s="273">
        <v>0.97986111111111107</v>
      </c>
      <c r="P154" s="272">
        <v>71</v>
      </c>
      <c r="Q154" s="273">
        <v>0.98706018518518512</v>
      </c>
      <c r="R154" s="272">
        <v>71</v>
      </c>
      <c r="S154" s="331"/>
      <c r="T154" s="272"/>
      <c r="U154" s="290"/>
      <c r="V154" s="428">
        <v>71</v>
      </c>
      <c r="W154" s="290">
        <v>1.0009490740740741</v>
      </c>
      <c r="X154" s="332">
        <v>818</v>
      </c>
      <c r="Y154" s="278" t="s">
        <v>117</v>
      </c>
      <c r="Z154" s="398"/>
      <c r="AB154" s="1">
        <v>818</v>
      </c>
      <c r="AC154" s="111">
        <v>0.93055555555555569</v>
      </c>
      <c r="AD154" s="111">
        <v>0.93246527777777788</v>
      </c>
      <c r="AE154" s="111">
        <v>0.93434027777777784</v>
      </c>
      <c r="AF154" s="111">
        <v>0.93611111111111123</v>
      </c>
      <c r="AG154" s="111">
        <v>0.93914351851851863</v>
      </c>
      <c r="AH154" s="111">
        <v>0.94141203703703713</v>
      </c>
      <c r="AI154" s="111">
        <v>0.94392361111111123</v>
      </c>
      <c r="AJ154" s="111">
        <v>0.9459375000000001</v>
      </c>
      <c r="AK154" s="111">
        <v>0.94784722222222229</v>
      </c>
      <c r="AL154" s="111">
        <v>0.94945601851851857</v>
      </c>
      <c r="AM154" s="111">
        <v>0.95084490740740746</v>
      </c>
      <c r="AN154" s="111">
        <v>0.95240740740740748</v>
      </c>
      <c r="AO154" s="111">
        <v>0.95431712962962967</v>
      </c>
      <c r="AP154" s="111">
        <v>0.95590277777777777</v>
      </c>
      <c r="AQ154" s="111">
        <v>0.95725694444444442</v>
      </c>
      <c r="AR154" s="111">
        <v>0.95898148148148143</v>
      </c>
      <c r="AS154" s="111">
        <v>0.96037037037037032</v>
      </c>
      <c r="AT154" s="111">
        <v>0.96188657407407407</v>
      </c>
      <c r="AU154" s="111">
        <v>0.96349537037037036</v>
      </c>
      <c r="AV154" s="111">
        <v>0.96528935185185183</v>
      </c>
      <c r="AW154" s="111">
        <v>0.96704861111111107</v>
      </c>
      <c r="AX154" s="111">
        <v>0.96909722222222217</v>
      </c>
      <c r="AY154" s="111">
        <v>0.97185185185185174</v>
      </c>
      <c r="AZ154" s="111">
        <v>0.97363425925925917</v>
      </c>
      <c r="BA154" s="111">
        <v>0.97621527777777772</v>
      </c>
      <c r="BB154" s="1" t="s">
        <v>104</v>
      </c>
      <c r="BC154" s="1">
        <v>818</v>
      </c>
      <c r="BD154" s="111">
        <v>0.97986111111111107</v>
      </c>
      <c r="BE154" s="111">
        <v>0.98249999999999993</v>
      </c>
      <c r="BF154" s="111">
        <v>0.98427083333333332</v>
      </c>
      <c r="BG154" s="111">
        <v>0.98706018518518512</v>
      </c>
      <c r="BH154" s="111"/>
      <c r="BI154" s="111" t="s">
        <v>112</v>
      </c>
      <c r="BJ154" s="111"/>
      <c r="BK154" s="111"/>
      <c r="BL154" s="111"/>
      <c r="BM154" s="111"/>
      <c r="BN154" s="111"/>
      <c r="BO154" s="111"/>
      <c r="BP154" s="111"/>
      <c r="BQ154" s="111"/>
      <c r="BR154" s="111"/>
      <c r="BS154" s="111"/>
      <c r="BT154" s="111"/>
      <c r="BU154" s="111"/>
      <c r="BV154" s="111"/>
      <c r="BW154" s="111"/>
      <c r="BX154" s="111"/>
      <c r="BY154" s="111"/>
      <c r="BZ154" s="111"/>
      <c r="CA154" s="111">
        <v>1.0009490740740741</v>
      </c>
      <c r="CB154" s="111"/>
      <c r="CC154" s="1" t="s">
        <v>117</v>
      </c>
    </row>
    <row r="155" spans="1:81" s="1" customFormat="1" ht="24" customHeight="1" x14ac:dyDescent="0.25">
      <c r="A155" s="332">
        <v>819</v>
      </c>
      <c r="B155" s="273"/>
      <c r="C155" s="272"/>
      <c r="D155" s="273">
        <v>0.93018518518518112</v>
      </c>
      <c r="E155" s="273">
        <v>0.93750000000000011</v>
      </c>
      <c r="F155" s="272">
        <v>74</v>
      </c>
      <c r="G155" s="331">
        <v>0.96883101851851849</v>
      </c>
      <c r="H155" s="272">
        <v>74</v>
      </c>
      <c r="I155" s="273">
        <v>0.97604166666666659</v>
      </c>
      <c r="J155" s="272">
        <v>74</v>
      </c>
      <c r="K155" s="273">
        <v>0.98315972222222214</v>
      </c>
      <c r="L155" s="272">
        <v>74</v>
      </c>
      <c r="M155" s="272" t="s">
        <v>104</v>
      </c>
      <c r="N155" s="332">
        <v>819</v>
      </c>
      <c r="O155" s="273"/>
      <c r="P155" s="272"/>
      <c r="Q155" s="273"/>
      <c r="R155" s="272"/>
      <c r="S155" s="331"/>
      <c r="T155" s="272"/>
      <c r="U155" s="294"/>
      <c r="V155" s="293">
        <v>74</v>
      </c>
      <c r="W155" s="294">
        <v>0.98611111111111116</v>
      </c>
      <c r="X155" s="332">
        <v>819</v>
      </c>
      <c r="Y155" s="293" t="s">
        <v>70</v>
      </c>
      <c r="Z155" s="398"/>
      <c r="AB155" s="1">
        <v>819</v>
      </c>
      <c r="AC155" s="111">
        <v>0.93750000000000011</v>
      </c>
      <c r="AD155" s="111">
        <v>0.9394097222222223</v>
      </c>
      <c r="AE155" s="111">
        <v>0.94128472222222226</v>
      </c>
      <c r="AF155" s="111">
        <v>0.94305555555555565</v>
      </c>
      <c r="AG155" s="111">
        <v>0.94608796296296305</v>
      </c>
      <c r="AH155" s="111">
        <v>0.94835648148148155</v>
      </c>
      <c r="AI155" s="111">
        <v>0.95086805555555565</v>
      </c>
      <c r="AJ155" s="111">
        <v>0.95288194444444452</v>
      </c>
      <c r="AK155" s="111">
        <v>0.95479166666666671</v>
      </c>
      <c r="AL155" s="111">
        <v>0.95640046296296299</v>
      </c>
      <c r="AM155" s="111">
        <v>0.95778935185185188</v>
      </c>
      <c r="AN155" s="111">
        <v>0.9593518518518519</v>
      </c>
      <c r="AO155" s="111">
        <v>0.96126157407407409</v>
      </c>
      <c r="AP155" s="111">
        <v>0.96284722222222219</v>
      </c>
      <c r="AQ155" s="111">
        <v>0.96420138888888884</v>
      </c>
      <c r="AR155" s="111">
        <v>0.96592592592592585</v>
      </c>
      <c r="AS155" s="111">
        <v>0.96731481481481474</v>
      </c>
      <c r="AT155" s="111">
        <v>0.96883101851851849</v>
      </c>
      <c r="AU155" s="111">
        <v>0.97043981481481478</v>
      </c>
      <c r="AV155" s="111">
        <v>0.97223379629629625</v>
      </c>
      <c r="AW155" s="111">
        <v>0.97399305555555549</v>
      </c>
      <c r="AX155" s="111">
        <v>0.97604166666666659</v>
      </c>
      <c r="AY155" s="111">
        <v>0.97879629629629616</v>
      </c>
      <c r="AZ155" s="111">
        <v>0.98057870370370359</v>
      </c>
      <c r="BA155" s="111">
        <v>0.98315972222222214</v>
      </c>
      <c r="BB155" s="1" t="s">
        <v>104</v>
      </c>
      <c r="BC155" s="1">
        <v>819</v>
      </c>
      <c r="BD155" s="111">
        <v>0.98958333333333337</v>
      </c>
      <c r="BE155" s="111" t="s">
        <v>108</v>
      </c>
      <c r="BF155" s="111"/>
      <c r="BG155" s="111"/>
      <c r="BH155" s="111"/>
      <c r="BI155" s="111"/>
      <c r="BJ155" s="111"/>
      <c r="BK155" s="111"/>
      <c r="BL155" s="111"/>
      <c r="BM155" s="111"/>
      <c r="BN155" s="111"/>
      <c r="BO155" s="111"/>
      <c r="BP155" s="111"/>
      <c r="BQ155" s="111"/>
      <c r="BR155" s="111"/>
      <c r="BS155" s="111"/>
      <c r="BT155" s="111"/>
      <c r="BU155" s="111"/>
      <c r="BV155" s="111"/>
      <c r="BW155" s="111"/>
      <c r="BX155" s="111"/>
      <c r="BY155" s="111"/>
      <c r="BZ155" s="111"/>
      <c r="CA155" s="111">
        <v>1</v>
      </c>
      <c r="CB155" s="111"/>
      <c r="CC155" s="1" t="s">
        <v>68</v>
      </c>
    </row>
    <row r="156" spans="1:81" s="1" customFormat="1" ht="24" customHeight="1" x14ac:dyDescent="0.25">
      <c r="A156" s="332">
        <v>809</v>
      </c>
      <c r="B156" s="273"/>
      <c r="C156" s="272"/>
      <c r="D156" s="273">
        <v>0.93458333333332921</v>
      </c>
      <c r="E156" s="273">
        <v>0.94305555555555554</v>
      </c>
      <c r="F156" s="272">
        <v>75</v>
      </c>
      <c r="G156" s="331">
        <v>0.97438657407407392</v>
      </c>
      <c r="H156" s="272">
        <v>75</v>
      </c>
      <c r="I156" s="273">
        <v>0.98159722222222201</v>
      </c>
      <c r="J156" s="272">
        <v>75</v>
      </c>
      <c r="K156" s="273">
        <v>0.98871527777777757</v>
      </c>
      <c r="L156" s="272">
        <v>75</v>
      </c>
      <c r="M156" s="272" t="s">
        <v>104</v>
      </c>
      <c r="N156" s="332">
        <v>809</v>
      </c>
      <c r="O156" s="425">
        <v>0.9902777777777777</v>
      </c>
      <c r="P156" s="353"/>
      <c r="Q156" s="425">
        <v>0.99722222222222223</v>
      </c>
      <c r="R156" s="272">
        <v>75</v>
      </c>
      <c r="S156" s="331"/>
      <c r="T156" s="353"/>
      <c r="U156" s="290"/>
      <c r="V156" s="428">
        <v>75</v>
      </c>
      <c r="W156" s="290">
        <v>1.0111111111111111</v>
      </c>
      <c r="X156" s="332">
        <v>809</v>
      </c>
      <c r="Y156" s="278" t="s">
        <v>117</v>
      </c>
      <c r="Z156" s="398"/>
      <c r="AB156" s="1">
        <v>809</v>
      </c>
      <c r="AC156" s="111">
        <v>0.94305555555555554</v>
      </c>
      <c r="AD156" s="111">
        <v>0.94496527777777772</v>
      </c>
      <c r="AE156" s="111">
        <v>0.94684027777777768</v>
      </c>
      <c r="AF156" s="111">
        <v>0.94861111111111107</v>
      </c>
      <c r="AG156" s="111">
        <v>0.95164351851851847</v>
      </c>
      <c r="AH156" s="111">
        <v>0.95391203703703698</v>
      </c>
      <c r="AI156" s="111">
        <v>0.95642361111111107</v>
      </c>
      <c r="AJ156" s="111">
        <v>0.95843749999999994</v>
      </c>
      <c r="AK156" s="111">
        <v>0.96034722222222213</v>
      </c>
      <c r="AL156" s="111">
        <v>0.96195601851851842</v>
      </c>
      <c r="AM156" s="111">
        <v>0.9633449074074073</v>
      </c>
      <c r="AN156" s="111">
        <v>0.96490740740740732</v>
      </c>
      <c r="AO156" s="111">
        <v>0.96681712962962951</v>
      </c>
      <c r="AP156" s="111">
        <v>0.96840277777777761</v>
      </c>
      <c r="AQ156" s="111">
        <v>0.96975694444444427</v>
      </c>
      <c r="AR156" s="111">
        <v>0.97148148148148128</v>
      </c>
      <c r="AS156" s="111">
        <v>0.97287037037037016</v>
      </c>
      <c r="AT156" s="111">
        <v>0.97438657407407392</v>
      </c>
      <c r="AU156" s="111">
        <v>0.97599537037037021</v>
      </c>
      <c r="AV156" s="111">
        <v>0.97778935185185167</v>
      </c>
      <c r="AW156" s="111">
        <v>0.97954861111111091</v>
      </c>
      <c r="AX156" s="111">
        <v>0.98159722222222201</v>
      </c>
      <c r="AY156" s="111">
        <v>0.98435185185185159</v>
      </c>
      <c r="AZ156" s="111">
        <v>0.98613425925925902</v>
      </c>
      <c r="BA156" s="111">
        <v>0.98871527777777757</v>
      </c>
      <c r="BB156" s="1" t="s">
        <v>104</v>
      </c>
      <c r="BC156" s="1">
        <v>809</v>
      </c>
      <c r="BD156" s="111">
        <v>0.99652777777777779</v>
      </c>
      <c r="BE156" s="111" t="s">
        <v>109</v>
      </c>
      <c r="BF156" s="111"/>
      <c r="BG156" s="111"/>
      <c r="BH156" s="111"/>
      <c r="BI156" s="111"/>
      <c r="BJ156" s="111"/>
      <c r="BK156" s="111"/>
      <c r="BL156" s="111"/>
      <c r="BM156" s="111"/>
      <c r="BN156" s="111"/>
      <c r="BO156" s="111"/>
      <c r="BP156" s="111"/>
      <c r="BQ156" s="111"/>
      <c r="BR156" s="111"/>
      <c r="BS156" s="111"/>
      <c r="BT156" s="111"/>
      <c r="BU156" s="111"/>
      <c r="BV156" s="111"/>
      <c r="BW156" s="111"/>
      <c r="BX156" s="111"/>
      <c r="BY156" s="111"/>
      <c r="BZ156" s="111"/>
      <c r="CA156" s="111">
        <v>1.0034722222222221</v>
      </c>
      <c r="CB156" s="111"/>
      <c r="CC156" s="1" t="s">
        <v>70</v>
      </c>
    </row>
    <row r="157" spans="1:81" s="1" customFormat="1" ht="24" customHeight="1" x14ac:dyDescent="0.25">
      <c r="A157" s="332">
        <v>820</v>
      </c>
      <c r="B157" s="273"/>
      <c r="C157" s="272"/>
      <c r="D157" s="273">
        <v>0.93898148148147731</v>
      </c>
      <c r="E157" s="273">
        <v>0.94791666666666663</v>
      </c>
      <c r="F157" s="272">
        <v>76</v>
      </c>
      <c r="G157" s="331">
        <v>0.97924768518518501</v>
      </c>
      <c r="H157" s="272">
        <v>76</v>
      </c>
      <c r="I157" s="273">
        <v>0.9864583333333331</v>
      </c>
      <c r="J157" s="272">
        <v>76</v>
      </c>
      <c r="K157" s="273">
        <v>0.99357638888888866</v>
      </c>
      <c r="L157" s="272">
        <v>76</v>
      </c>
      <c r="M157" s="272" t="s">
        <v>104</v>
      </c>
      <c r="N157" s="332">
        <v>820</v>
      </c>
      <c r="O157" s="273"/>
      <c r="P157" s="272"/>
      <c r="Q157" s="273"/>
      <c r="R157" s="272"/>
      <c r="S157" s="331"/>
      <c r="T157" s="272"/>
      <c r="U157" s="294"/>
      <c r="V157" s="293">
        <v>76</v>
      </c>
      <c r="W157" s="294">
        <v>0.99652777777777779</v>
      </c>
      <c r="X157" s="332">
        <v>820</v>
      </c>
      <c r="Y157" s="293" t="s">
        <v>69</v>
      </c>
      <c r="Z157" s="398"/>
      <c r="AB157" s="1">
        <v>820</v>
      </c>
      <c r="AC157" s="111">
        <v>0.94791666666666663</v>
      </c>
      <c r="AD157" s="111">
        <v>0.94982638888888882</v>
      </c>
      <c r="AE157" s="111">
        <v>0.95170138888888878</v>
      </c>
      <c r="AF157" s="111">
        <v>0.95347222222222217</v>
      </c>
      <c r="AG157" s="111">
        <v>0.95650462962962957</v>
      </c>
      <c r="AH157" s="111">
        <v>0.95877314814814807</v>
      </c>
      <c r="AI157" s="111">
        <v>0.96128472222222217</v>
      </c>
      <c r="AJ157" s="111">
        <v>0.96329861111111104</v>
      </c>
      <c r="AK157" s="111">
        <v>0.96520833333333322</v>
      </c>
      <c r="AL157" s="111">
        <v>0.96681712962962951</v>
      </c>
      <c r="AM157" s="111">
        <v>0.9682060185185184</v>
      </c>
      <c r="AN157" s="111">
        <v>0.96976851851851842</v>
      </c>
      <c r="AO157" s="111">
        <v>0.97167824074074061</v>
      </c>
      <c r="AP157" s="111">
        <v>0.97326388888888871</v>
      </c>
      <c r="AQ157" s="111">
        <v>0.97461805555555536</v>
      </c>
      <c r="AR157" s="111">
        <v>0.97634259259259237</v>
      </c>
      <c r="AS157" s="111">
        <v>0.97773148148148126</v>
      </c>
      <c r="AT157" s="111">
        <v>0.97924768518518501</v>
      </c>
      <c r="AU157" s="111">
        <v>0.9808564814814813</v>
      </c>
      <c r="AV157" s="111">
        <v>0.98265046296296277</v>
      </c>
      <c r="AW157" s="111">
        <v>0.98440972222222201</v>
      </c>
      <c r="AX157" s="111">
        <v>0.9864583333333331</v>
      </c>
      <c r="AY157" s="111">
        <v>0.98921296296296268</v>
      </c>
      <c r="AZ157" s="111">
        <v>0.99099537037037011</v>
      </c>
      <c r="BA157" s="111">
        <v>0.99357638888888866</v>
      </c>
      <c r="BB157" s="1" t="s">
        <v>104</v>
      </c>
      <c r="BC157" s="1">
        <v>820</v>
      </c>
      <c r="BD157" s="111">
        <v>1</v>
      </c>
      <c r="BE157" s="111" t="s">
        <v>110</v>
      </c>
      <c r="BF157" s="111"/>
      <c r="BG157" s="111"/>
      <c r="BH157" s="111"/>
      <c r="BI157" s="111"/>
      <c r="BJ157" s="111"/>
      <c r="BK157" s="111"/>
      <c r="BL157" s="111"/>
      <c r="BM157" s="111"/>
      <c r="BN157" s="111"/>
      <c r="BO157" s="111"/>
      <c r="BP157" s="111"/>
      <c r="BQ157" s="111"/>
      <c r="BR157" s="111"/>
      <c r="BS157" s="111"/>
      <c r="BT157" s="111"/>
      <c r="BU157" s="111"/>
      <c r="BV157" s="111"/>
      <c r="BW157" s="111"/>
      <c r="BX157" s="111"/>
      <c r="BY157" s="111"/>
      <c r="BZ157" s="111"/>
      <c r="CA157" s="111">
        <v>1.0104166666666667</v>
      </c>
      <c r="CB157" s="111"/>
      <c r="CC157" s="1" t="s">
        <v>69</v>
      </c>
    </row>
    <row r="158" spans="1:81" s="1" customFormat="1" ht="24" customHeight="1" x14ac:dyDescent="0.25">
      <c r="A158" s="332">
        <v>814</v>
      </c>
      <c r="B158" s="273"/>
      <c r="C158" s="272"/>
      <c r="D158" s="273">
        <v>0.9433796296296254</v>
      </c>
      <c r="E158" s="273">
        <v>0.95138888888888884</v>
      </c>
      <c r="F158" s="272">
        <v>78</v>
      </c>
      <c r="G158" s="331">
        <v>0.98271990740740722</v>
      </c>
      <c r="H158" s="272">
        <v>78</v>
      </c>
      <c r="I158" s="273">
        <v>0.98993055555555531</v>
      </c>
      <c r="J158" s="272">
        <v>78</v>
      </c>
      <c r="K158" s="273"/>
      <c r="L158" s="272"/>
      <c r="M158" s="272" t="s">
        <v>105</v>
      </c>
      <c r="N158" s="332">
        <v>814</v>
      </c>
      <c r="O158" s="273"/>
      <c r="P158" s="272"/>
      <c r="Q158" s="273"/>
      <c r="R158" s="272"/>
      <c r="S158" s="331"/>
      <c r="T158" s="272"/>
      <c r="U158" s="290"/>
      <c r="V158" s="428">
        <v>78</v>
      </c>
      <c r="W158" s="290">
        <v>1.0038194444444442</v>
      </c>
      <c r="X158" s="332">
        <v>814</v>
      </c>
      <c r="Y158" s="278" t="s">
        <v>117</v>
      </c>
      <c r="Z158" s="398"/>
      <c r="AB158" s="1">
        <v>814</v>
      </c>
      <c r="AC158" s="111">
        <v>0.95138888888888884</v>
      </c>
      <c r="AD158" s="111">
        <v>0.95329861111111103</v>
      </c>
      <c r="AE158" s="111">
        <v>0.95517361111111099</v>
      </c>
      <c r="AF158" s="111">
        <v>0.95694444444444438</v>
      </c>
      <c r="AG158" s="111">
        <v>0.95997685185185178</v>
      </c>
      <c r="AH158" s="111">
        <v>0.96224537037037028</v>
      </c>
      <c r="AI158" s="111">
        <v>0.96475694444444438</v>
      </c>
      <c r="AJ158" s="111">
        <v>0.96677083333333325</v>
      </c>
      <c r="AK158" s="111">
        <v>0.96868055555555543</v>
      </c>
      <c r="AL158" s="111">
        <v>0.97028935185185172</v>
      </c>
      <c r="AM158" s="111">
        <v>0.97167824074074061</v>
      </c>
      <c r="AN158" s="111">
        <v>0.97324074074074063</v>
      </c>
      <c r="AO158" s="111">
        <v>0.97515046296296282</v>
      </c>
      <c r="AP158" s="111">
        <v>0.97673611111111092</v>
      </c>
      <c r="AQ158" s="111">
        <v>0.97809027777777757</v>
      </c>
      <c r="AR158" s="111">
        <v>0.97981481481481458</v>
      </c>
      <c r="AS158" s="111">
        <v>0.98120370370370347</v>
      </c>
      <c r="AT158" s="111">
        <v>0.98271990740740722</v>
      </c>
      <c r="AU158" s="111">
        <v>0.98432870370370351</v>
      </c>
      <c r="AV158" s="111">
        <v>0.98612268518518498</v>
      </c>
      <c r="AW158" s="111">
        <v>0.98788194444444422</v>
      </c>
      <c r="AX158" s="111">
        <v>0.98993055555555531</v>
      </c>
      <c r="AY158" s="111"/>
      <c r="AZ158" s="111"/>
      <c r="BA158" s="111"/>
      <c r="BB158" s="1" t="s">
        <v>105</v>
      </c>
      <c r="BC158" s="1">
        <v>814</v>
      </c>
      <c r="BD158" s="111"/>
      <c r="BE158" s="111" t="s">
        <v>111</v>
      </c>
      <c r="BF158" s="111"/>
      <c r="BG158" s="111"/>
      <c r="BH158" s="111"/>
      <c r="BI158" s="111"/>
      <c r="BJ158" s="111"/>
      <c r="BK158" s="111"/>
      <c r="BL158" s="111"/>
      <c r="BM158" s="111"/>
      <c r="BN158" s="111"/>
      <c r="BO158" s="111"/>
      <c r="BP158" s="111"/>
      <c r="BQ158" s="111"/>
      <c r="BR158" s="111"/>
      <c r="BS158" s="111"/>
      <c r="BT158" s="111"/>
      <c r="BU158" s="111"/>
      <c r="BV158" s="111"/>
      <c r="BW158" s="111"/>
      <c r="BX158" s="111"/>
      <c r="BY158" s="111"/>
      <c r="BZ158" s="111"/>
      <c r="CA158" s="111">
        <v>1.0038194444444442</v>
      </c>
      <c r="CB158" s="111"/>
      <c r="CC158" s="1" t="s">
        <v>117</v>
      </c>
    </row>
    <row r="159" spans="1:81" s="1" customFormat="1" ht="24" customHeight="1" x14ac:dyDescent="0.25">
      <c r="A159" s="332">
        <v>810</v>
      </c>
      <c r="B159" s="273"/>
      <c r="C159" s="272"/>
      <c r="D159" s="273">
        <v>0.9521759259259216</v>
      </c>
      <c r="E159" s="273">
        <v>0.95833333333333337</v>
      </c>
      <c r="F159" s="272">
        <v>79</v>
      </c>
      <c r="G159" s="331">
        <v>0.98966435185185175</v>
      </c>
      <c r="H159" s="272">
        <v>79</v>
      </c>
      <c r="I159" s="273">
        <v>0.99687499999999984</v>
      </c>
      <c r="J159" s="272">
        <v>79</v>
      </c>
      <c r="K159" s="273">
        <v>1.0039930555555552</v>
      </c>
      <c r="L159" s="272">
        <v>79</v>
      </c>
      <c r="M159" s="272" t="s">
        <v>103</v>
      </c>
      <c r="N159" s="332">
        <v>810</v>
      </c>
      <c r="O159" s="273">
        <v>1.0069444444444444</v>
      </c>
      <c r="P159" s="272">
        <v>79</v>
      </c>
      <c r="Q159" s="273"/>
      <c r="R159" s="272"/>
      <c r="S159" s="331"/>
      <c r="T159" s="272"/>
      <c r="U159" s="290"/>
      <c r="V159" s="428">
        <v>79</v>
      </c>
      <c r="W159" s="290">
        <v>1.0277777777777779</v>
      </c>
      <c r="X159" s="332">
        <v>810</v>
      </c>
      <c r="Y159" s="278" t="s">
        <v>117</v>
      </c>
      <c r="Z159" s="398"/>
      <c r="AB159" s="1">
        <v>810</v>
      </c>
      <c r="AC159" s="111">
        <v>0.95833333333333337</v>
      </c>
      <c r="AD159" s="111">
        <v>0.96024305555555556</v>
      </c>
      <c r="AE159" s="111">
        <v>0.96211805555555552</v>
      </c>
      <c r="AF159" s="111">
        <v>0.96388888888888891</v>
      </c>
      <c r="AG159" s="111">
        <v>0.96692129629629631</v>
      </c>
      <c r="AH159" s="111">
        <v>0.96918981481481481</v>
      </c>
      <c r="AI159" s="111">
        <v>0.97170138888888891</v>
      </c>
      <c r="AJ159" s="111">
        <v>0.97371527777777778</v>
      </c>
      <c r="AK159" s="111">
        <v>0.97562499999999996</v>
      </c>
      <c r="AL159" s="111">
        <v>0.97723379629629625</v>
      </c>
      <c r="AM159" s="111">
        <v>0.97862268518518514</v>
      </c>
      <c r="AN159" s="111">
        <v>0.98018518518518516</v>
      </c>
      <c r="AO159" s="111">
        <v>0.98209490740740735</v>
      </c>
      <c r="AP159" s="111">
        <v>0.98368055555555545</v>
      </c>
      <c r="AQ159" s="111">
        <v>0.9850347222222221</v>
      </c>
      <c r="AR159" s="111">
        <v>0.98675925925925911</v>
      </c>
      <c r="AS159" s="111">
        <v>0.988148148148148</v>
      </c>
      <c r="AT159" s="111">
        <v>0.98966435185185175</v>
      </c>
      <c r="AU159" s="111">
        <v>0.99127314814814804</v>
      </c>
      <c r="AV159" s="111">
        <v>0.99306712962962951</v>
      </c>
      <c r="AW159" s="111">
        <v>0.99482638888888875</v>
      </c>
      <c r="AX159" s="111">
        <v>0.99687499999999984</v>
      </c>
      <c r="AY159" s="111">
        <v>0.99962962962962942</v>
      </c>
      <c r="AZ159" s="111">
        <v>1.0014120370370367</v>
      </c>
      <c r="BA159" s="111">
        <v>1.0039930555555552</v>
      </c>
      <c r="BB159" s="1" t="s">
        <v>103</v>
      </c>
      <c r="BC159" s="1">
        <v>810</v>
      </c>
      <c r="BD159" s="111"/>
      <c r="BE159" s="111" t="s">
        <v>120</v>
      </c>
      <c r="BF159" s="111"/>
      <c r="BG159" s="111"/>
      <c r="BH159" s="111"/>
      <c r="BI159" s="111"/>
      <c r="BJ159" s="111"/>
      <c r="BK159" s="111"/>
      <c r="BL159" s="111"/>
      <c r="BM159" s="111"/>
      <c r="BN159" s="111"/>
      <c r="BO159" s="111"/>
      <c r="BP159" s="111"/>
      <c r="BQ159" s="111"/>
      <c r="BR159" s="111"/>
      <c r="BS159" s="111"/>
      <c r="BT159" s="111"/>
      <c r="BU159" s="111"/>
      <c r="BV159" s="111"/>
      <c r="BW159" s="111"/>
      <c r="BX159" s="111"/>
      <c r="BY159" s="111"/>
      <c r="BZ159" s="111"/>
      <c r="CA159" s="111">
        <v>1.0243055555555556</v>
      </c>
      <c r="CB159" s="111"/>
      <c r="CC159" s="1" t="s">
        <v>117</v>
      </c>
    </row>
    <row r="160" spans="1:81" s="1" customFormat="1" ht="24" customHeight="1" x14ac:dyDescent="0.25">
      <c r="A160" s="332">
        <v>822</v>
      </c>
      <c r="B160" s="273"/>
      <c r="C160" s="272"/>
      <c r="D160" s="273">
        <v>0.96137731481481492</v>
      </c>
      <c r="E160" s="273">
        <v>0.96527777777777779</v>
      </c>
      <c r="F160" s="272">
        <v>81</v>
      </c>
      <c r="G160" s="331">
        <v>0.99660879629629617</v>
      </c>
      <c r="H160" s="272">
        <v>81</v>
      </c>
      <c r="I160" s="273">
        <v>1.0038194444444444</v>
      </c>
      <c r="J160" s="272">
        <v>81</v>
      </c>
      <c r="K160" s="273"/>
      <c r="L160" s="272"/>
      <c r="M160" s="272" t="s">
        <v>105</v>
      </c>
      <c r="N160" s="332">
        <v>822</v>
      </c>
      <c r="O160" s="273"/>
      <c r="P160" s="272"/>
      <c r="Q160" s="273"/>
      <c r="R160" s="272"/>
      <c r="S160" s="331"/>
      <c r="T160" s="272"/>
      <c r="U160" s="290"/>
      <c r="V160" s="428">
        <v>81</v>
      </c>
      <c r="W160" s="290">
        <v>1.0177083333333332</v>
      </c>
      <c r="X160" s="332">
        <v>822</v>
      </c>
      <c r="Y160" s="278" t="s">
        <v>117</v>
      </c>
      <c r="Z160" s="398"/>
      <c r="AB160" s="1">
        <v>822</v>
      </c>
      <c r="AC160" s="111">
        <v>0.96527777777777779</v>
      </c>
      <c r="AD160" s="111">
        <v>0.96718749999999998</v>
      </c>
      <c r="AE160" s="111">
        <v>0.96906249999999994</v>
      </c>
      <c r="AF160" s="111">
        <v>0.97083333333333333</v>
      </c>
      <c r="AG160" s="111">
        <v>0.97386574074074073</v>
      </c>
      <c r="AH160" s="111">
        <v>0.97613425925925923</v>
      </c>
      <c r="AI160" s="111">
        <v>0.97864583333333333</v>
      </c>
      <c r="AJ160" s="111">
        <v>0.9806597222222222</v>
      </c>
      <c r="AK160" s="111">
        <v>0.98256944444444438</v>
      </c>
      <c r="AL160" s="111">
        <v>0.98417824074074067</v>
      </c>
      <c r="AM160" s="111">
        <v>0.98556712962962956</v>
      </c>
      <c r="AN160" s="111">
        <v>0.98712962962962958</v>
      </c>
      <c r="AO160" s="111">
        <v>0.98903935185185177</v>
      </c>
      <c r="AP160" s="111">
        <v>0.99062499999999987</v>
      </c>
      <c r="AQ160" s="111">
        <v>0.99197916666666652</v>
      </c>
      <c r="AR160" s="111">
        <v>0.99370370370370353</v>
      </c>
      <c r="AS160" s="111">
        <v>0.99509259259259242</v>
      </c>
      <c r="AT160" s="111">
        <v>0.99660879629629617</v>
      </c>
      <c r="AU160" s="111">
        <v>0.99821759259259246</v>
      </c>
      <c r="AV160" s="111">
        <v>1.000011574074074</v>
      </c>
      <c r="AW160" s="111">
        <v>1.0017708333333333</v>
      </c>
      <c r="AX160" s="111">
        <v>1.0038194444444444</v>
      </c>
      <c r="AY160" s="111"/>
      <c r="AZ160" s="111"/>
      <c r="BA160" s="111"/>
      <c r="BB160" s="1" t="s">
        <v>105</v>
      </c>
      <c r="BC160" s="1">
        <v>822</v>
      </c>
      <c r="BD160" s="111"/>
      <c r="BE160" s="111" t="s">
        <v>111</v>
      </c>
      <c r="BF160" s="111"/>
      <c r="BG160" s="111"/>
      <c r="BH160" s="111"/>
      <c r="BI160" s="111"/>
      <c r="BJ160" s="111"/>
      <c r="BK160" s="111"/>
      <c r="BL160" s="111"/>
      <c r="BM160" s="111"/>
      <c r="BN160" s="111"/>
      <c r="BO160" s="111"/>
      <c r="BP160" s="111"/>
      <c r="BQ160" s="111"/>
      <c r="BR160" s="111"/>
      <c r="BS160" s="111"/>
      <c r="BT160" s="111"/>
      <c r="BU160" s="111"/>
      <c r="BV160" s="111"/>
      <c r="BW160" s="111"/>
      <c r="BX160" s="111"/>
      <c r="BY160" s="111"/>
      <c r="BZ160" s="111"/>
      <c r="CA160" s="111">
        <v>1.0177083333333332</v>
      </c>
      <c r="CB160" s="111"/>
      <c r="CC160" s="1" t="s">
        <v>117</v>
      </c>
    </row>
    <row r="161" spans="1:81" s="1" customFormat="1" ht="24" customHeight="1" x14ac:dyDescent="0.25">
      <c r="A161" s="332">
        <v>801</v>
      </c>
      <c r="B161" s="273"/>
      <c r="C161" s="272"/>
      <c r="D161" s="273">
        <v>0.96484953703703702</v>
      </c>
      <c r="E161" s="273">
        <v>0.97222222222222221</v>
      </c>
      <c r="F161" s="272">
        <v>82</v>
      </c>
      <c r="G161" s="331">
        <v>1.0013541666666668</v>
      </c>
      <c r="H161" s="272">
        <v>82</v>
      </c>
      <c r="I161" s="273">
        <v>1.0081018518518519</v>
      </c>
      <c r="J161" s="272">
        <v>82</v>
      </c>
      <c r="K161" s="273"/>
      <c r="L161" s="272"/>
      <c r="M161" s="272" t="s">
        <v>105</v>
      </c>
      <c r="N161" s="332">
        <v>801</v>
      </c>
      <c r="O161" s="273"/>
      <c r="P161" s="272"/>
      <c r="Q161" s="273"/>
      <c r="R161" s="272"/>
      <c r="S161" s="331"/>
      <c r="T161" s="272"/>
      <c r="U161" s="290"/>
      <c r="V161" s="428">
        <v>82</v>
      </c>
      <c r="W161" s="290">
        <v>1.0219907407407407</v>
      </c>
      <c r="X161" s="332">
        <v>801</v>
      </c>
      <c r="Y161" s="278" t="s">
        <v>117</v>
      </c>
      <c r="Z161" s="398"/>
      <c r="AB161" s="1">
        <v>801</v>
      </c>
      <c r="AC161" s="111">
        <v>0.97222222222222221</v>
      </c>
      <c r="AD161" s="111">
        <v>0.97390046296296295</v>
      </c>
      <c r="AE161" s="111">
        <v>0.97565972222222219</v>
      </c>
      <c r="AF161" s="111">
        <v>0.97731481481481475</v>
      </c>
      <c r="AG161" s="111">
        <v>0.98023148148148143</v>
      </c>
      <c r="AH161" s="111">
        <v>0.98238425925925921</v>
      </c>
      <c r="AI161" s="111">
        <v>0.98478009259259258</v>
      </c>
      <c r="AJ161" s="111">
        <v>0.98667824074074073</v>
      </c>
      <c r="AK161" s="111">
        <v>0.9884722222222222</v>
      </c>
      <c r="AL161" s="111">
        <v>0.98996527777777776</v>
      </c>
      <c r="AM161" s="111">
        <v>0.99123842592592593</v>
      </c>
      <c r="AN161" s="111">
        <v>0.99268518518518523</v>
      </c>
      <c r="AO161" s="111">
        <v>0.99447916666666669</v>
      </c>
      <c r="AP161" s="111">
        <v>0.99594907407407407</v>
      </c>
      <c r="AQ161" s="111">
        <v>0.9971875</v>
      </c>
      <c r="AR161" s="111">
        <v>0.99879629629629629</v>
      </c>
      <c r="AS161" s="111">
        <v>0.99995370370370373</v>
      </c>
      <c r="AT161" s="111">
        <v>1.0013541666666668</v>
      </c>
      <c r="AU161" s="111">
        <v>1.0028472222222222</v>
      </c>
      <c r="AV161" s="111">
        <v>1.004525462962963</v>
      </c>
      <c r="AW161" s="111">
        <v>1.0061689814814816</v>
      </c>
      <c r="AX161" s="111">
        <v>1.0081018518518519</v>
      </c>
      <c r="AY161" s="111"/>
      <c r="AZ161" s="111"/>
      <c r="BA161" s="111"/>
      <c r="BB161" s="1" t="s">
        <v>105</v>
      </c>
      <c r="BC161" s="1">
        <v>801</v>
      </c>
      <c r="BD161" s="111"/>
      <c r="BE161" s="111" t="s">
        <v>111</v>
      </c>
      <c r="BF161" s="111"/>
      <c r="BG161" s="111"/>
      <c r="BH161" s="111"/>
      <c r="BI161" s="111"/>
      <c r="BJ161" s="111"/>
      <c r="BK161" s="111"/>
      <c r="BL161" s="111"/>
      <c r="BM161" s="111"/>
      <c r="BN161" s="111"/>
      <c r="BO161" s="111"/>
      <c r="BP161" s="111"/>
      <c r="BQ161" s="111"/>
      <c r="BR161" s="111"/>
      <c r="BS161" s="111"/>
      <c r="BT161" s="111"/>
      <c r="BU161" s="111"/>
      <c r="BV161" s="111"/>
      <c r="BW161" s="111"/>
      <c r="BX161" s="111"/>
      <c r="BY161" s="111"/>
      <c r="BZ161" s="111"/>
      <c r="CA161" s="111">
        <v>1.0219907407407407</v>
      </c>
      <c r="CB161" s="111"/>
      <c r="CC161" s="1" t="s">
        <v>117</v>
      </c>
    </row>
    <row r="162" spans="1:81" s="1" customFormat="1" ht="24" customHeight="1" x14ac:dyDescent="0.25">
      <c r="A162" s="332">
        <v>823</v>
      </c>
      <c r="B162" s="273"/>
      <c r="C162" s="272"/>
      <c r="D162" s="273">
        <v>0.97040509259259256</v>
      </c>
      <c r="E162" s="273">
        <v>0.97569444444444453</v>
      </c>
      <c r="F162" s="272">
        <v>83</v>
      </c>
      <c r="G162" s="331">
        <v>1.0048263888888889</v>
      </c>
      <c r="H162" s="272">
        <v>83</v>
      </c>
      <c r="I162" s="273">
        <v>1.011574074074074</v>
      </c>
      <c r="J162" s="272">
        <v>83</v>
      </c>
      <c r="K162" s="273"/>
      <c r="L162" s="272"/>
      <c r="M162" s="272" t="s">
        <v>105</v>
      </c>
      <c r="N162" s="332">
        <v>823</v>
      </c>
      <c r="O162" s="273"/>
      <c r="P162" s="272"/>
      <c r="Q162" s="273"/>
      <c r="R162" s="272"/>
      <c r="S162" s="331"/>
      <c r="T162" s="272"/>
      <c r="U162" s="290"/>
      <c r="V162" s="428">
        <v>83</v>
      </c>
      <c r="W162" s="290">
        <v>1.0254629629629628</v>
      </c>
      <c r="X162" s="332">
        <v>823</v>
      </c>
      <c r="Y162" s="278" t="s">
        <v>117</v>
      </c>
      <c r="Z162" s="398"/>
      <c r="AB162" s="1">
        <v>823</v>
      </c>
      <c r="AC162" s="111">
        <v>0.97569444444444453</v>
      </c>
      <c r="AD162" s="111">
        <v>0.97737268518518527</v>
      </c>
      <c r="AE162" s="111">
        <v>0.97913194444444451</v>
      </c>
      <c r="AF162" s="111">
        <v>0.98078703703703707</v>
      </c>
      <c r="AG162" s="111">
        <v>0.98370370370370375</v>
      </c>
      <c r="AH162" s="111">
        <v>0.98585648148148153</v>
      </c>
      <c r="AI162" s="111">
        <v>0.9882523148148149</v>
      </c>
      <c r="AJ162" s="111">
        <v>0.99015046296296305</v>
      </c>
      <c r="AK162" s="111">
        <v>0.99194444444444452</v>
      </c>
      <c r="AL162" s="111">
        <v>0.99343750000000008</v>
      </c>
      <c r="AM162" s="111">
        <v>0.99471064814814825</v>
      </c>
      <c r="AN162" s="111">
        <v>0.99615740740740755</v>
      </c>
      <c r="AO162" s="111">
        <v>0.99795138888888901</v>
      </c>
      <c r="AP162" s="111">
        <v>0.99942129629629639</v>
      </c>
      <c r="AQ162" s="111">
        <v>1.0006597222222222</v>
      </c>
      <c r="AR162" s="111">
        <v>1.0022685185185185</v>
      </c>
      <c r="AS162" s="111">
        <v>1.0034259259259259</v>
      </c>
      <c r="AT162" s="111">
        <v>1.0048263888888889</v>
      </c>
      <c r="AU162" s="111">
        <v>1.0063194444444443</v>
      </c>
      <c r="AV162" s="111">
        <v>1.0079976851851851</v>
      </c>
      <c r="AW162" s="111">
        <v>1.0096412037037037</v>
      </c>
      <c r="AX162" s="111">
        <v>1.011574074074074</v>
      </c>
      <c r="AY162" s="111"/>
      <c r="AZ162" s="111"/>
      <c r="BA162" s="111"/>
      <c r="BB162" s="1" t="s">
        <v>105</v>
      </c>
      <c r="BC162" s="1">
        <v>823</v>
      </c>
      <c r="BD162" s="111"/>
      <c r="BE162" s="111" t="s">
        <v>111</v>
      </c>
      <c r="BF162" s="111"/>
      <c r="BG162" s="111"/>
      <c r="BH162" s="111"/>
      <c r="BI162" s="111"/>
      <c r="BJ162" s="111"/>
      <c r="BK162" s="111"/>
      <c r="BL162" s="111"/>
      <c r="BM162" s="111"/>
      <c r="BN162" s="111"/>
      <c r="BO162" s="111"/>
      <c r="BP162" s="111"/>
      <c r="BQ162" s="111"/>
      <c r="BR162" s="111"/>
      <c r="BS162" s="111"/>
      <c r="BT162" s="111"/>
      <c r="BU162" s="111"/>
      <c r="BV162" s="111"/>
      <c r="BW162" s="111"/>
      <c r="BX162" s="111"/>
      <c r="BY162" s="111"/>
      <c r="BZ162" s="111"/>
      <c r="CA162" s="111">
        <v>1.0254629629629628</v>
      </c>
      <c r="CB162" s="111"/>
      <c r="CC162" s="1" t="s">
        <v>117</v>
      </c>
    </row>
    <row r="163" spans="1:81" s="1" customFormat="1" ht="24" customHeight="1" x14ac:dyDescent="0.25">
      <c r="A163" s="332">
        <v>803</v>
      </c>
      <c r="B163" s="273"/>
      <c r="C163" s="272"/>
      <c r="D163" s="273">
        <v>0.97873842592592586</v>
      </c>
      <c r="E163" s="273">
        <v>0.98263888888888884</v>
      </c>
      <c r="F163" s="272">
        <v>80</v>
      </c>
      <c r="G163" s="331">
        <v>1.0117708333333333</v>
      </c>
      <c r="H163" s="272">
        <v>80</v>
      </c>
      <c r="I163" s="273">
        <v>1.0185185185185184</v>
      </c>
      <c r="J163" s="272">
        <v>80</v>
      </c>
      <c r="K163" s="273"/>
      <c r="L163" s="272"/>
      <c r="M163" s="272" t="s">
        <v>105</v>
      </c>
      <c r="N163" s="332">
        <v>803</v>
      </c>
      <c r="O163" s="273"/>
      <c r="P163" s="272"/>
      <c r="Q163" s="273"/>
      <c r="R163" s="272"/>
      <c r="S163" s="331"/>
      <c r="T163" s="272"/>
      <c r="U163" s="290"/>
      <c r="V163" s="428">
        <v>80</v>
      </c>
      <c r="W163" s="290">
        <v>1.0324074074074072</v>
      </c>
      <c r="X163" s="332">
        <v>803</v>
      </c>
      <c r="Y163" s="278" t="s">
        <v>117</v>
      </c>
      <c r="Z163" s="398"/>
      <c r="AB163" s="1">
        <v>803</v>
      </c>
      <c r="AC163" s="111">
        <v>0.98263888888888884</v>
      </c>
      <c r="AD163" s="111">
        <v>0.98431712962962958</v>
      </c>
      <c r="AE163" s="111">
        <v>0.98607638888888882</v>
      </c>
      <c r="AF163" s="111">
        <v>0.98773148148148138</v>
      </c>
      <c r="AG163" s="111">
        <v>0.99064814814814806</v>
      </c>
      <c r="AH163" s="111">
        <v>0.99280092592592584</v>
      </c>
      <c r="AI163" s="111">
        <v>0.99519675925925921</v>
      </c>
      <c r="AJ163" s="111">
        <v>0.99709490740740736</v>
      </c>
      <c r="AK163" s="111">
        <v>0.99888888888888883</v>
      </c>
      <c r="AL163" s="111">
        <v>1.0003819444444444</v>
      </c>
      <c r="AM163" s="111">
        <v>1.0016550925925924</v>
      </c>
      <c r="AN163" s="111">
        <v>1.0031018518518517</v>
      </c>
      <c r="AO163" s="111">
        <v>1.0048958333333333</v>
      </c>
      <c r="AP163" s="111">
        <v>1.0063657407407407</v>
      </c>
      <c r="AQ163" s="111">
        <v>1.0076041666666666</v>
      </c>
      <c r="AR163" s="111">
        <v>1.0092129629629629</v>
      </c>
      <c r="AS163" s="111">
        <v>1.0103703703703704</v>
      </c>
      <c r="AT163" s="111">
        <v>1.0117708333333333</v>
      </c>
      <c r="AU163" s="111">
        <v>1.0132638888888887</v>
      </c>
      <c r="AV163" s="111">
        <v>1.0149421296296295</v>
      </c>
      <c r="AW163" s="111">
        <v>1.0165856481481481</v>
      </c>
      <c r="AX163" s="111">
        <v>1.0185185185185184</v>
      </c>
      <c r="AY163" s="111"/>
      <c r="AZ163" s="111"/>
      <c r="BA163" s="111"/>
      <c r="BB163" s="1" t="s">
        <v>105</v>
      </c>
      <c r="BC163" s="1">
        <v>803</v>
      </c>
      <c r="BD163" s="111"/>
      <c r="BE163" s="111" t="s">
        <v>111</v>
      </c>
      <c r="BF163" s="111"/>
      <c r="BG163" s="111"/>
      <c r="BH163" s="111"/>
      <c r="BI163" s="111"/>
      <c r="BJ163" s="111"/>
      <c r="BK163" s="111"/>
      <c r="BL163" s="111"/>
      <c r="BM163" s="111"/>
      <c r="BN163" s="111"/>
      <c r="BO163" s="111"/>
      <c r="BP163" s="111"/>
      <c r="BQ163" s="111"/>
      <c r="BR163" s="111"/>
      <c r="BS163" s="111"/>
      <c r="BT163" s="111"/>
      <c r="BU163" s="111"/>
      <c r="BV163" s="111"/>
      <c r="BW163" s="111"/>
      <c r="BX163" s="111"/>
      <c r="BY163" s="111"/>
      <c r="BZ163" s="111"/>
      <c r="CA163" s="111">
        <v>1.0324074074074072</v>
      </c>
      <c r="CB163" s="111"/>
      <c r="CC163" s="1" t="s">
        <v>117</v>
      </c>
    </row>
    <row r="164" spans="1:81" s="1" customFormat="1" ht="24" customHeight="1" x14ac:dyDescent="0.25">
      <c r="B164" s="263"/>
      <c r="D164" s="263"/>
      <c r="E164" s="263"/>
      <c r="G164" s="263"/>
      <c r="I164" s="263"/>
      <c r="K164" s="263"/>
      <c r="O164" s="263"/>
      <c r="Q164" s="263"/>
      <c r="S164" s="263"/>
      <c r="U164" s="263"/>
      <c r="W164" s="263"/>
      <c r="Z164" s="67"/>
    </row>
    <row r="165" spans="1:81" s="1" customFormat="1" ht="24" customHeight="1" x14ac:dyDescent="0.25">
      <c r="B165" s="263"/>
      <c r="D165" s="263"/>
      <c r="E165" s="263"/>
      <c r="G165" s="263"/>
      <c r="I165" s="263"/>
      <c r="K165" s="263"/>
      <c r="O165" s="263"/>
      <c r="Q165" s="263"/>
      <c r="S165" s="263"/>
      <c r="U165" s="263"/>
      <c r="W165" s="263"/>
      <c r="Z165" s="67"/>
    </row>
    <row r="166" spans="1:81" s="1" customFormat="1" ht="24" customHeight="1" x14ac:dyDescent="0.25">
      <c r="B166" s="263"/>
      <c r="D166" s="263"/>
      <c r="E166" s="263"/>
      <c r="G166" s="263"/>
      <c r="I166" s="263"/>
      <c r="K166" s="263"/>
      <c r="O166" s="263"/>
      <c r="Q166" s="263"/>
      <c r="S166" s="263"/>
      <c r="U166" s="263"/>
      <c r="W166" s="263"/>
      <c r="Z166" s="67"/>
    </row>
    <row r="167" spans="1:81" s="1" customFormat="1" ht="24" customHeight="1" x14ac:dyDescent="0.25">
      <c r="B167" s="263"/>
      <c r="D167" s="263"/>
      <c r="E167" s="263"/>
      <c r="G167" s="263"/>
      <c r="I167" s="263"/>
      <c r="K167" s="263"/>
      <c r="O167" s="263"/>
      <c r="Q167" s="263"/>
      <c r="S167" s="263"/>
      <c r="U167" s="263"/>
      <c r="W167" s="263"/>
      <c r="Z167" s="67"/>
    </row>
    <row r="168" spans="1:81" s="1" customFormat="1" ht="24" customHeight="1" x14ac:dyDescent="0.25">
      <c r="B168" s="263"/>
      <c r="D168" s="263"/>
      <c r="E168" s="263"/>
      <c r="G168" s="263"/>
      <c r="I168" s="263"/>
      <c r="K168" s="263"/>
      <c r="O168" s="263"/>
      <c r="Q168" s="263"/>
      <c r="S168" s="263"/>
      <c r="U168" s="263"/>
      <c r="W168" s="263"/>
      <c r="Z168" s="67"/>
    </row>
    <row r="169" spans="1:81" s="1" customFormat="1" ht="24" customHeight="1" x14ac:dyDescent="0.25">
      <c r="B169" s="263"/>
      <c r="D169" s="263"/>
      <c r="E169" s="263"/>
      <c r="G169" s="263"/>
      <c r="I169" s="263"/>
      <c r="K169" s="263"/>
      <c r="O169" s="263"/>
      <c r="Q169" s="263"/>
      <c r="S169" s="263"/>
      <c r="U169" s="263"/>
      <c r="W169" s="263"/>
      <c r="Z169" s="67"/>
    </row>
    <row r="170" spans="1:81" s="1" customFormat="1" ht="24" customHeight="1" x14ac:dyDescent="0.25">
      <c r="B170" s="263"/>
      <c r="D170" s="263"/>
      <c r="E170" s="263"/>
      <c r="G170" s="263"/>
      <c r="I170" s="263"/>
      <c r="K170" s="263"/>
      <c r="O170" s="263"/>
      <c r="Q170" s="263"/>
      <c r="S170" s="263"/>
      <c r="U170" s="263"/>
      <c r="W170" s="263"/>
      <c r="Z170" s="67"/>
    </row>
    <row r="171" spans="1:81" s="1" customFormat="1" ht="24" customHeight="1" x14ac:dyDescent="0.25">
      <c r="B171" s="263"/>
      <c r="D171" s="263"/>
      <c r="E171" s="263"/>
      <c r="G171" s="263"/>
      <c r="I171" s="263"/>
      <c r="K171" s="263"/>
      <c r="O171" s="263"/>
      <c r="Q171" s="263"/>
      <c r="S171" s="263"/>
      <c r="U171" s="263"/>
      <c r="W171" s="263"/>
      <c r="Z171" s="67"/>
    </row>
    <row r="172" spans="1:81" s="1" customFormat="1" ht="24" customHeight="1" x14ac:dyDescent="0.25">
      <c r="B172" s="263"/>
      <c r="D172" s="263"/>
      <c r="E172" s="263"/>
      <c r="G172" s="263"/>
      <c r="I172" s="263"/>
      <c r="K172" s="263"/>
      <c r="O172" s="263"/>
      <c r="Q172" s="263"/>
      <c r="S172" s="263"/>
      <c r="U172" s="263"/>
      <c r="W172" s="263"/>
      <c r="Z172" s="67"/>
    </row>
    <row r="173" spans="1:81" s="1" customFormat="1" ht="24" customHeight="1" x14ac:dyDescent="0.25">
      <c r="B173" s="263"/>
      <c r="D173" s="263"/>
      <c r="E173" s="263"/>
      <c r="G173" s="263"/>
      <c r="I173" s="263"/>
      <c r="K173" s="263"/>
      <c r="O173" s="263"/>
      <c r="Q173" s="263"/>
      <c r="S173" s="263"/>
      <c r="U173" s="263"/>
      <c r="W173" s="263"/>
      <c r="Z173" s="67"/>
    </row>
    <row r="174" spans="1:81" s="1" customFormat="1" ht="24" customHeight="1" x14ac:dyDescent="0.25">
      <c r="B174" s="263"/>
      <c r="D174" s="263"/>
      <c r="E174" s="263"/>
      <c r="G174" s="263"/>
      <c r="I174" s="263"/>
      <c r="K174" s="263"/>
      <c r="O174" s="263"/>
      <c r="Q174" s="263"/>
      <c r="S174" s="263"/>
      <c r="U174" s="263"/>
      <c r="W174" s="263"/>
      <c r="Z174" s="67"/>
      <c r="AA174" s="321">
        <v>66</v>
      </c>
    </row>
    <row r="175" spans="1:81" s="1" customFormat="1" ht="24" customHeight="1" x14ac:dyDescent="0.25">
      <c r="B175" s="263"/>
      <c r="D175" s="263"/>
      <c r="E175" s="263"/>
      <c r="G175" s="263"/>
      <c r="I175" s="263"/>
      <c r="K175" s="263"/>
      <c r="O175" s="263"/>
      <c r="Q175" s="263"/>
      <c r="S175" s="263"/>
      <c r="U175" s="263"/>
      <c r="W175" s="263"/>
      <c r="Z175" s="67"/>
      <c r="AA175" s="321">
        <v>67</v>
      </c>
    </row>
    <row r="176" spans="1:81" s="1" customFormat="1" ht="24" customHeight="1" x14ac:dyDescent="0.25">
      <c r="B176" s="263"/>
      <c r="D176" s="263"/>
      <c r="E176" s="263"/>
      <c r="G176" s="263"/>
      <c r="I176" s="263"/>
      <c r="K176" s="263"/>
      <c r="O176" s="263"/>
      <c r="Q176" s="263"/>
      <c r="S176" s="263"/>
      <c r="U176" s="263"/>
      <c r="W176" s="263"/>
      <c r="Z176" s="67"/>
      <c r="AA176" s="321">
        <v>68</v>
      </c>
    </row>
    <row r="177" spans="2:27" s="1" customFormat="1" ht="24" customHeight="1" x14ac:dyDescent="0.25">
      <c r="B177" s="263"/>
      <c r="D177" s="263"/>
      <c r="E177" s="263"/>
      <c r="G177" s="263"/>
      <c r="I177" s="263"/>
      <c r="K177" s="263"/>
      <c r="O177" s="263"/>
      <c r="Q177" s="263"/>
      <c r="S177" s="263"/>
      <c r="U177" s="263"/>
      <c r="W177" s="263"/>
      <c r="Z177" s="67"/>
      <c r="AA177" s="321">
        <v>69</v>
      </c>
    </row>
    <row r="178" spans="2:27" s="1" customFormat="1" ht="24" customHeight="1" x14ac:dyDescent="0.25">
      <c r="B178" s="263"/>
      <c r="D178" s="263"/>
      <c r="E178" s="263"/>
      <c r="G178" s="263"/>
      <c r="I178" s="263"/>
      <c r="K178" s="263"/>
      <c r="O178" s="263"/>
      <c r="Q178" s="263"/>
      <c r="S178" s="263"/>
      <c r="U178" s="263"/>
      <c r="W178" s="263"/>
      <c r="Z178" s="67"/>
      <c r="AA178" s="321">
        <v>71</v>
      </c>
    </row>
    <row r="179" spans="2:27" x14ac:dyDescent="0.25">
      <c r="AA179" s="321">
        <v>72</v>
      </c>
    </row>
    <row r="180" spans="2:27" x14ac:dyDescent="0.25">
      <c r="AA180" s="321">
        <v>73</v>
      </c>
    </row>
    <row r="181" spans="2:27" x14ac:dyDescent="0.25">
      <c r="AA181" s="321">
        <v>74</v>
      </c>
    </row>
    <row r="182" spans="2:27" x14ac:dyDescent="0.25">
      <c r="AA182" s="321">
        <v>75</v>
      </c>
    </row>
    <row r="183" spans="2:27" x14ac:dyDescent="0.25">
      <c r="AA183" s="321">
        <v>76</v>
      </c>
    </row>
    <row r="184" spans="2:27" x14ac:dyDescent="0.25">
      <c r="AA184" s="321">
        <v>78</v>
      </c>
    </row>
    <row r="185" spans="2:27" x14ac:dyDescent="0.25">
      <c r="AA185" s="321">
        <v>79</v>
      </c>
    </row>
    <row r="186" spans="2:27" x14ac:dyDescent="0.25">
      <c r="AA186" s="321">
        <v>80</v>
      </c>
    </row>
    <row r="187" spans="2:27" x14ac:dyDescent="0.25">
      <c r="AA187" s="321">
        <v>81</v>
      </c>
    </row>
    <row r="188" spans="2:27" x14ac:dyDescent="0.25">
      <c r="AA188" s="321">
        <v>82</v>
      </c>
    </row>
    <row r="189" spans="2:27" x14ac:dyDescent="0.25">
      <c r="AA189" s="321">
        <v>83</v>
      </c>
    </row>
    <row r="190" spans="2:27" x14ac:dyDescent="0.25">
      <c r="AA190" s="321">
        <v>85</v>
      </c>
    </row>
    <row r="191" spans="2:27" x14ac:dyDescent="0.25">
      <c r="AA191" s="321">
        <v>86</v>
      </c>
    </row>
    <row r="192" spans="2:27" x14ac:dyDescent="0.25">
      <c r="AA192" s="321">
        <v>87</v>
      </c>
    </row>
    <row r="193" spans="27:27" x14ac:dyDescent="0.25">
      <c r="AA193" s="321">
        <v>88</v>
      </c>
    </row>
    <row r="194" spans="27:27" x14ac:dyDescent="0.25">
      <c r="AA194" s="321">
        <v>89</v>
      </c>
    </row>
    <row r="195" spans="27:27" x14ac:dyDescent="0.25">
      <c r="AA195" s="321">
        <v>90</v>
      </c>
    </row>
    <row r="196" spans="27:27" x14ac:dyDescent="0.25">
      <c r="AA196">
        <v>92</v>
      </c>
    </row>
  </sheetData>
  <mergeCells count="5">
    <mergeCell ref="A1:Y1"/>
    <mergeCell ref="I2:K2"/>
    <mergeCell ref="L2:M2"/>
    <mergeCell ref="R2:S2"/>
    <mergeCell ref="T2:U2"/>
  </mergeCells>
  <conditionalFormatting sqref="H4:H9 E10 C4:C163 L4:L163 F4:F163 H11:H163 J4:J163 P4:P163 R4:R163 T4:T163 V4:V163">
    <cfRule type="cellIs" dxfId="70" priority="1" operator="equal">
      <formula>$L$2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DFFE6"/>
  </sheetPr>
  <dimension ref="A1:M111"/>
  <sheetViews>
    <sheetView workbookViewId="0">
      <selection activeCell="L3" sqref="L3"/>
    </sheetView>
  </sheetViews>
  <sheetFormatPr defaultRowHeight="15" x14ac:dyDescent="0.25"/>
  <cols>
    <col min="1" max="1" width="10.7109375" style="328" customWidth="1"/>
    <col min="2" max="2" width="9.140625" style="328"/>
    <col min="3" max="5" width="9.140625" style="262"/>
    <col min="6" max="6" width="11.140625" style="262" customWidth="1"/>
    <col min="7" max="7" width="27.5703125" style="262" bestFit="1" customWidth="1"/>
    <col min="8" max="16384" width="9.140625" style="262"/>
  </cols>
  <sheetData>
    <row r="1" spans="1:13" ht="23.25" customHeight="1" x14ac:dyDescent="0.25">
      <c r="A1" s="467" t="s">
        <v>215</v>
      </c>
      <c r="B1" s="467"/>
      <c r="C1" s="467"/>
      <c r="D1" s="467"/>
      <c r="E1" s="467"/>
      <c r="F1" s="467"/>
      <c r="G1" s="467"/>
    </row>
    <row r="2" spans="1:13" ht="24" customHeight="1" x14ac:dyDescent="0.25">
      <c r="A2" s="468" t="s">
        <v>182</v>
      </c>
      <c r="B2" s="468"/>
      <c r="C2" s="468"/>
      <c r="D2" s="468"/>
      <c r="E2" s="468"/>
      <c r="F2" s="468"/>
      <c r="G2" s="468"/>
    </row>
    <row r="3" spans="1:13" ht="22.5" customHeight="1" x14ac:dyDescent="0.25">
      <c r="A3" s="504" t="s">
        <v>204</v>
      </c>
      <c r="B3" s="470" t="s">
        <v>184</v>
      </c>
      <c r="C3" s="470"/>
      <c r="D3" s="470" t="s">
        <v>185</v>
      </c>
      <c r="E3" s="470"/>
      <c r="F3" s="471" t="s">
        <v>186</v>
      </c>
      <c r="G3" s="472" t="s">
        <v>187</v>
      </c>
    </row>
    <row r="4" spans="1:13" ht="22.5" customHeight="1" x14ac:dyDescent="0.25">
      <c r="A4" s="504"/>
      <c r="B4" s="405" t="s">
        <v>188</v>
      </c>
      <c r="C4" s="405" t="s">
        <v>189</v>
      </c>
      <c r="D4" s="405" t="s">
        <v>188</v>
      </c>
      <c r="E4" s="405" t="s">
        <v>189</v>
      </c>
      <c r="F4" s="471"/>
      <c r="G4" s="472"/>
    </row>
    <row r="5" spans="1:13" s="325" customFormat="1" ht="22.5" customHeight="1" x14ac:dyDescent="0.25">
      <c r="A5" s="406">
        <v>1</v>
      </c>
      <c r="B5" s="407">
        <v>0.28125</v>
      </c>
      <c r="C5" s="408" t="s">
        <v>157</v>
      </c>
      <c r="D5" s="407">
        <v>0.61111111111111105</v>
      </c>
      <c r="E5" s="406" t="s">
        <v>95</v>
      </c>
      <c r="F5" s="409">
        <f t="shared" ref="F5:F10" si="0">D5-B5</f>
        <v>0.32986111111111105</v>
      </c>
      <c r="G5" s="410" t="s">
        <v>214</v>
      </c>
    </row>
    <row r="6" spans="1:13" s="325" customFormat="1" ht="22.5" customHeight="1" x14ac:dyDescent="0.25">
      <c r="A6" s="406">
        <v>2</v>
      </c>
      <c r="B6" s="407">
        <v>0.28125</v>
      </c>
      <c r="C6" s="411" t="s">
        <v>156</v>
      </c>
      <c r="D6" s="407">
        <v>0.59375</v>
      </c>
      <c r="E6" s="406" t="s">
        <v>95</v>
      </c>
      <c r="F6" s="409">
        <f t="shared" si="0"/>
        <v>0.3125</v>
      </c>
      <c r="G6" s="412"/>
    </row>
    <row r="7" spans="1:13" s="325" customFormat="1" ht="22.5" customHeight="1" x14ac:dyDescent="0.25">
      <c r="A7" s="406">
        <v>3</v>
      </c>
      <c r="B7" s="407">
        <v>0.28819444444444442</v>
      </c>
      <c r="C7" s="408" t="s">
        <v>157</v>
      </c>
      <c r="D7" s="407">
        <v>0.60277777777777775</v>
      </c>
      <c r="E7" s="406" t="s">
        <v>95</v>
      </c>
      <c r="F7" s="409">
        <f t="shared" si="0"/>
        <v>0.31458333333333333</v>
      </c>
      <c r="G7" s="406"/>
    </row>
    <row r="8" spans="1:13" s="325" customFormat="1" ht="22.5" customHeight="1" x14ac:dyDescent="0.25">
      <c r="A8" s="406">
        <v>4</v>
      </c>
      <c r="B8" s="407">
        <v>0.28819444444444442</v>
      </c>
      <c r="C8" s="408" t="s">
        <v>157</v>
      </c>
      <c r="D8" s="407">
        <v>0.62222222222222223</v>
      </c>
      <c r="E8" s="406" t="s">
        <v>95</v>
      </c>
      <c r="F8" s="409">
        <f t="shared" si="0"/>
        <v>0.33402777777777781</v>
      </c>
      <c r="G8" s="412"/>
    </row>
    <row r="9" spans="1:13" s="325" customFormat="1" ht="22.5" customHeight="1" x14ac:dyDescent="0.25">
      <c r="A9" s="406">
        <v>5</v>
      </c>
      <c r="B9" s="430">
        <v>0.28125</v>
      </c>
      <c r="C9" s="406" t="s">
        <v>175</v>
      </c>
      <c r="D9" s="407">
        <v>0.61597222222222225</v>
      </c>
      <c r="E9" s="406" t="s">
        <v>95</v>
      </c>
      <c r="F9" s="409">
        <f t="shared" si="0"/>
        <v>0.33472222222222225</v>
      </c>
      <c r="G9" s="410" t="s">
        <v>203</v>
      </c>
    </row>
    <row r="10" spans="1:13" s="325" customFormat="1" ht="22.5" customHeight="1" x14ac:dyDescent="0.25">
      <c r="A10" s="406">
        <v>6</v>
      </c>
      <c r="B10" s="407">
        <v>0.29166666666666669</v>
      </c>
      <c r="C10" s="406" t="s">
        <v>95</v>
      </c>
      <c r="D10" s="407">
        <v>0.625</v>
      </c>
      <c r="E10" s="406" t="s">
        <v>95</v>
      </c>
      <c r="F10" s="409">
        <f t="shared" si="0"/>
        <v>0.33333333333333331</v>
      </c>
      <c r="G10" s="411" t="s">
        <v>192</v>
      </c>
    </row>
    <row r="11" spans="1:13" s="325" customFormat="1" ht="22.5" customHeight="1" x14ac:dyDescent="0.25">
      <c r="A11" s="406">
        <v>7</v>
      </c>
      <c r="B11" s="413" t="s">
        <v>212</v>
      </c>
      <c r="C11" s="412"/>
      <c r="D11" s="412"/>
      <c r="E11" s="412"/>
      <c r="F11" s="412"/>
      <c r="G11" s="412"/>
    </row>
    <row r="12" spans="1:13" s="325" customFormat="1" ht="22.5" customHeight="1" x14ac:dyDescent="0.25">
      <c r="A12" s="406">
        <v>8</v>
      </c>
      <c r="B12" s="407">
        <v>0.29166666666666669</v>
      </c>
      <c r="C12" s="414" t="s">
        <v>27</v>
      </c>
      <c r="D12" s="407">
        <v>0.59791666666666665</v>
      </c>
      <c r="E12" s="406" t="s">
        <v>95</v>
      </c>
      <c r="F12" s="409">
        <f t="shared" ref="F12:F17" si="1">D12-B12</f>
        <v>0.30624999999999997</v>
      </c>
      <c r="G12" s="414" t="s">
        <v>114</v>
      </c>
    </row>
    <row r="13" spans="1:13" s="325" customFormat="1" ht="22.5" customHeight="1" x14ac:dyDescent="0.25">
      <c r="A13" s="406">
        <v>9</v>
      </c>
      <c r="B13" s="407">
        <v>0.2951388888888889</v>
      </c>
      <c r="C13" s="408" t="s">
        <v>157</v>
      </c>
      <c r="D13" s="407">
        <v>0.62013888888888891</v>
      </c>
      <c r="E13" s="406" t="s">
        <v>95</v>
      </c>
      <c r="F13" s="409">
        <f t="shared" si="1"/>
        <v>0.32500000000000001</v>
      </c>
      <c r="G13" s="406"/>
      <c r="M13" s="325" t="s">
        <v>218</v>
      </c>
    </row>
    <row r="14" spans="1:13" s="325" customFormat="1" ht="22.5" customHeight="1" x14ac:dyDescent="0.25">
      <c r="A14" s="406">
        <v>10</v>
      </c>
      <c r="B14" s="407">
        <v>0.30208333333333337</v>
      </c>
      <c r="C14" s="408" t="s">
        <v>157</v>
      </c>
      <c r="D14" s="407">
        <v>0.62916666666666665</v>
      </c>
      <c r="E14" s="406" t="s">
        <v>95</v>
      </c>
      <c r="F14" s="409">
        <f t="shared" si="1"/>
        <v>0.32708333333333328</v>
      </c>
      <c r="G14" s="406"/>
    </row>
    <row r="15" spans="1:13" s="325" customFormat="1" ht="22.5" customHeight="1" x14ac:dyDescent="0.25">
      <c r="A15" s="406">
        <v>11</v>
      </c>
      <c r="B15" s="407">
        <v>0.30208333333333337</v>
      </c>
      <c r="C15" s="411" t="s">
        <v>156</v>
      </c>
      <c r="D15" s="407">
        <v>0.63194444444444442</v>
      </c>
      <c r="E15" s="406" t="s">
        <v>95</v>
      </c>
      <c r="F15" s="409">
        <f t="shared" si="1"/>
        <v>0.32986111111111105</v>
      </c>
      <c r="G15" s="406"/>
    </row>
    <row r="16" spans="1:13" s="325" customFormat="1" ht="22.5" customHeight="1" x14ac:dyDescent="0.25">
      <c r="A16" s="406">
        <v>12</v>
      </c>
      <c r="B16" s="407">
        <v>0.30555555555555552</v>
      </c>
      <c r="C16" s="415" t="s">
        <v>24</v>
      </c>
      <c r="D16" s="407">
        <v>0.63749999999999996</v>
      </c>
      <c r="E16" s="406" t="s">
        <v>95</v>
      </c>
      <c r="F16" s="409">
        <f t="shared" si="1"/>
        <v>0.33194444444444443</v>
      </c>
      <c r="G16" s="406" t="s">
        <v>69</v>
      </c>
    </row>
    <row r="17" spans="1:7" s="325" customFormat="1" ht="22.5" customHeight="1" x14ac:dyDescent="0.25">
      <c r="A17" s="406">
        <v>13</v>
      </c>
      <c r="B17" s="407">
        <v>0.30555555555555552</v>
      </c>
      <c r="C17" s="415" t="s">
        <v>24</v>
      </c>
      <c r="D17" s="407">
        <v>0.6333333333333333</v>
      </c>
      <c r="E17" s="406" t="s">
        <v>95</v>
      </c>
      <c r="F17" s="409">
        <f t="shared" si="1"/>
        <v>0.32777777777777778</v>
      </c>
      <c r="G17" s="406" t="s">
        <v>68</v>
      </c>
    </row>
    <row r="18" spans="1:7" s="325" customFormat="1" ht="22.5" customHeight="1" x14ac:dyDescent="0.25">
      <c r="A18" s="406">
        <v>14</v>
      </c>
      <c r="B18" s="413" t="s">
        <v>212</v>
      </c>
      <c r="C18" s="412"/>
      <c r="D18" s="412"/>
      <c r="E18" s="412"/>
      <c r="F18" s="412"/>
      <c r="G18" s="412"/>
    </row>
    <row r="19" spans="1:7" s="325" customFormat="1" ht="22.5" customHeight="1" x14ac:dyDescent="0.25">
      <c r="A19" s="406">
        <v>15</v>
      </c>
      <c r="B19" s="407">
        <v>0.30555555555555552</v>
      </c>
      <c r="C19" s="416" t="s">
        <v>199</v>
      </c>
      <c r="D19" s="407">
        <v>0.62638888888888888</v>
      </c>
      <c r="E19" s="406" t="s">
        <v>95</v>
      </c>
      <c r="F19" s="409">
        <f t="shared" ref="F19:F24" si="2">D19-B19</f>
        <v>0.32083333333333336</v>
      </c>
      <c r="G19" s="416" t="s">
        <v>213</v>
      </c>
    </row>
    <row r="20" spans="1:7" s="325" customFormat="1" ht="22.5" customHeight="1" x14ac:dyDescent="0.25">
      <c r="A20" s="406">
        <v>16</v>
      </c>
      <c r="B20" s="407">
        <v>0.30555555555555552</v>
      </c>
      <c r="C20" s="416" t="s">
        <v>83</v>
      </c>
      <c r="D20" s="407">
        <v>0.63541666666666663</v>
      </c>
      <c r="E20" s="406" t="s">
        <v>95</v>
      </c>
      <c r="F20" s="409">
        <f t="shared" si="2"/>
        <v>0.3298611111111111</v>
      </c>
      <c r="G20" s="416" t="s">
        <v>169</v>
      </c>
    </row>
    <row r="21" spans="1:7" s="325" customFormat="1" ht="22.5" customHeight="1" x14ac:dyDescent="0.25">
      <c r="A21" s="406">
        <v>17</v>
      </c>
      <c r="B21" s="407">
        <v>0.30555555555555552</v>
      </c>
      <c r="C21" s="414" t="s">
        <v>27</v>
      </c>
      <c r="D21" s="407">
        <v>0.62430555555555556</v>
      </c>
      <c r="E21" s="406" t="s">
        <v>95</v>
      </c>
      <c r="F21" s="409">
        <f t="shared" si="2"/>
        <v>0.31875000000000003</v>
      </c>
      <c r="G21" s="414" t="s">
        <v>115</v>
      </c>
    </row>
    <row r="22" spans="1:7" s="325" customFormat="1" ht="22.5" customHeight="1" x14ac:dyDescent="0.25">
      <c r="A22" s="406">
        <v>18</v>
      </c>
      <c r="B22" s="407">
        <v>0.30902777777777779</v>
      </c>
      <c r="C22" s="414" t="s">
        <v>27</v>
      </c>
      <c r="D22" s="407">
        <v>0.64236111111111105</v>
      </c>
      <c r="E22" s="406" t="s">
        <v>95</v>
      </c>
      <c r="F22" s="409">
        <f t="shared" si="2"/>
        <v>0.33333333333333326</v>
      </c>
      <c r="G22" s="414" t="s">
        <v>164</v>
      </c>
    </row>
    <row r="23" spans="1:7" s="325" customFormat="1" ht="22.5" customHeight="1" x14ac:dyDescent="0.25">
      <c r="A23" s="406">
        <v>19</v>
      </c>
      <c r="B23" s="407">
        <v>0.30902777777777779</v>
      </c>
      <c r="C23" s="411" t="s">
        <v>156</v>
      </c>
      <c r="D23" s="407">
        <v>0.64236111111111105</v>
      </c>
      <c r="E23" s="406" t="s">
        <v>95</v>
      </c>
      <c r="F23" s="409">
        <f t="shared" si="2"/>
        <v>0.33333333333333326</v>
      </c>
      <c r="G23" s="406"/>
    </row>
    <row r="24" spans="1:7" s="325" customFormat="1" ht="22.5" customHeight="1" x14ac:dyDescent="0.25">
      <c r="A24" s="406">
        <v>20</v>
      </c>
      <c r="B24" s="407">
        <v>0.31874999999999998</v>
      </c>
      <c r="C24" s="411" t="s">
        <v>156</v>
      </c>
      <c r="D24" s="407">
        <v>0.64930555555555547</v>
      </c>
      <c r="E24" s="406" t="s">
        <v>95</v>
      </c>
      <c r="F24" s="409">
        <f t="shared" si="2"/>
        <v>0.33055555555555549</v>
      </c>
      <c r="G24" s="406"/>
    </row>
    <row r="25" spans="1:7" s="325" customFormat="1" ht="22.5" customHeight="1" x14ac:dyDescent="0.25">
      <c r="A25" s="406">
        <v>21</v>
      </c>
      <c r="B25" s="413" t="s">
        <v>212</v>
      </c>
      <c r="C25" s="412"/>
      <c r="D25" s="412"/>
      <c r="E25" s="412"/>
      <c r="F25" s="412"/>
      <c r="G25" s="412"/>
    </row>
    <row r="26" spans="1:7" s="325" customFormat="1" ht="22.5" customHeight="1" x14ac:dyDescent="0.25">
      <c r="A26" s="406">
        <v>22</v>
      </c>
      <c r="B26" s="407">
        <v>0.32013888888888886</v>
      </c>
      <c r="C26" s="408" t="s">
        <v>157</v>
      </c>
      <c r="D26" s="407">
        <v>0.65069444444444435</v>
      </c>
      <c r="E26" s="406" t="s">
        <v>95</v>
      </c>
      <c r="F26" s="409">
        <f t="shared" ref="F26:F31" si="3">D26-B26</f>
        <v>0.33055555555555549</v>
      </c>
      <c r="G26" s="406"/>
    </row>
    <row r="27" spans="1:7" s="325" customFormat="1" ht="22.5" customHeight="1" x14ac:dyDescent="0.25">
      <c r="A27" s="406">
        <v>23</v>
      </c>
      <c r="B27" s="407">
        <v>0.32708333333333339</v>
      </c>
      <c r="C27" s="411" t="s">
        <v>156</v>
      </c>
      <c r="D27" s="407">
        <v>0.65625</v>
      </c>
      <c r="E27" s="406" t="s">
        <v>95</v>
      </c>
      <c r="F27" s="409">
        <f t="shared" si="3"/>
        <v>0.32916666666666661</v>
      </c>
      <c r="G27" s="406"/>
    </row>
    <row r="28" spans="1:7" s="325" customFormat="1" ht="22.5" customHeight="1" x14ac:dyDescent="0.25">
      <c r="A28" s="406">
        <v>24</v>
      </c>
      <c r="B28" s="407">
        <v>0.33333333333333331</v>
      </c>
      <c r="C28" s="414" t="s">
        <v>27</v>
      </c>
      <c r="D28" s="407">
        <v>0.6465277777777777</v>
      </c>
      <c r="E28" s="406" t="s">
        <v>95</v>
      </c>
      <c r="F28" s="409">
        <f t="shared" si="3"/>
        <v>0.31319444444444439</v>
      </c>
      <c r="G28" s="414" t="s">
        <v>197</v>
      </c>
    </row>
    <row r="29" spans="1:7" s="325" customFormat="1" ht="22.5" customHeight="1" x14ac:dyDescent="0.25">
      <c r="A29" s="406">
        <v>25</v>
      </c>
      <c r="B29" s="407">
        <v>0.33611111111111108</v>
      </c>
      <c r="C29" s="411" t="s">
        <v>156</v>
      </c>
      <c r="D29" s="407">
        <v>0.66666666666666663</v>
      </c>
      <c r="E29" s="406" t="s">
        <v>95</v>
      </c>
      <c r="F29" s="409">
        <f t="shared" si="3"/>
        <v>0.33055555555555555</v>
      </c>
      <c r="G29" s="406"/>
    </row>
    <row r="30" spans="1:7" s="325" customFormat="1" ht="22.5" customHeight="1" x14ac:dyDescent="0.25">
      <c r="A30" s="406">
        <v>26</v>
      </c>
      <c r="B30" s="407">
        <v>0.34513888888888888</v>
      </c>
      <c r="C30" s="411" t="s">
        <v>156</v>
      </c>
      <c r="D30" s="407">
        <v>0.67361111111111105</v>
      </c>
      <c r="E30" s="406" t="s">
        <v>95</v>
      </c>
      <c r="F30" s="409">
        <f t="shared" si="3"/>
        <v>0.32847222222222217</v>
      </c>
      <c r="G30" s="406"/>
    </row>
    <row r="31" spans="1:7" s="325" customFormat="1" ht="22.5" customHeight="1" x14ac:dyDescent="0.25">
      <c r="A31" s="406">
        <v>27</v>
      </c>
      <c r="B31" s="407">
        <v>0.35347222222222224</v>
      </c>
      <c r="C31" s="411" t="s">
        <v>156</v>
      </c>
      <c r="D31" s="407">
        <v>0.68402777777777779</v>
      </c>
      <c r="E31" s="406" t="s">
        <v>95</v>
      </c>
      <c r="F31" s="409">
        <f t="shared" si="3"/>
        <v>0.33055555555555555</v>
      </c>
      <c r="G31" s="406"/>
    </row>
    <row r="32" spans="1:7" s="325" customFormat="1" ht="22.5" customHeight="1" x14ac:dyDescent="0.25">
      <c r="A32" s="406">
        <v>28</v>
      </c>
      <c r="B32" s="413" t="s">
        <v>212</v>
      </c>
      <c r="C32" s="412"/>
      <c r="D32" s="412"/>
      <c r="E32" s="412"/>
      <c r="F32" s="412"/>
      <c r="G32" s="412"/>
    </row>
    <row r="33" spans="1:7" s="325" customFormat="1" ht="22.5" customHeight="1" x14ac:dyDescent="0.25">
      <c r="A33" s="406">
        <v>29</v>
      </c>
      <c r="B33" s="407">
        <v>0.3576388888888889</v>
      </c>
      <c r="C33" s="411" t="s">
        <v>156</v>
      </c>
      <c r="D33" s="407">
        <v>0.69097222222222221</v>
      </c>
      <c r="E33" s="406" t="s">
        <v>95</v>
      </c>
      <c r="F33" s="409">
        <f t="shared" ref="F33:F38" si="4">D33-B33</f>
        <v>0.33333333333333331</v>
      </c>
      <c r="G33" s="406"/>
    </row>
    <row r="34" spans="1:7" s="325" customFormat="1" ht="22.5" customHeight="1" x14ac:dyDescent="0.25">
      <c r="A34" s="406">
        <v>30</v>
      </c>
      <c r="B34" s="407">
        <v>0.36111111111111105</v>
      </c>
      <c r="C34" s="406" t="s">
        <v>95</v>
      </c>
      <c r="D34" s="407">
        <v>0.65972222222222221</v>
      </c>
      <c r="E34" s="406" t="s">
        <v>95</v>
      </c>
      <c r="F34" s="409">
        <f t="shared" si="4"/>
        <v>0.29861111111111116</v>
      </c>
      <c r="G34" s="406"/>
    </row>
    <row r="35" spans="1:7" s="325" customFormat="1" ht="22.5" customHeight="1" x14ac:dyDescent="0.25">
      <c r="A35" s="406">
        <v>31</v>
      </c>
      <c r="B35" s="407">
        <v>0.36944444444444446</v>
      </c>
      <c r="C35" s="406" t="s">
        <v>95</v>
      </c>
      <c r="D35" s="407">
        <v>0.69513888888888886</v>
      </c>
      <c r="E35" s="406" t="s">
        <v>95</v>
      </c>
      <c r="F35" s="409">
        <f t="shared" si="4"/>
        <v>0.3256944444444444</v>
      </c>
      <c r="G35" s="406"/>
    </row>
    <row r="36" spans="1:7" s="325" customFormat="1" ht="22.5" customHeight="1" x14ac:dyDescent="0.25">
      <c r="A36" s="406">
        <v>32</v>
      </c>
      <c r="B36" s="407">
        <v>0.37569444444444444</v>
      </c>
      <c r="C36" s="411" t="s">
        <v>156</v>
      </c>
      <c r="D36" s="407">
        <v>0.70833333333333326</v>
      </c>
      <c r="E36" s="406" t="s">
        <v>95</v>
      </c>
      <c r="F36" s="409">
        <f t="shared" si="4"/>
        <v>0.33263888888888882</v>
      </c>
      <c r="G36" s="406"/>
    </row>
    <row r="37" spans="1:7" s="325" customFormat="1" ht="22.5" customHeight="1" x14ac:dyDescent="0.25">
      <c r="A37" s="406">
        <v>33</v>
      </c>
      <c r="B37" s="407">
        <v>0.37847222222222221</v>
      </c>
      <c r="C37" s="406" t="s">
        <v>95</v>
      </c>
      <c r="D37" s="407">
        <v>0.67291666666666661</v>
      </c>
      <c r="E37" s="406" t="s">
        <v>95</v>
      </c>
      <c r="F37" s="409">
        <f t="shared" si="4"/>
        <v>0.2944444444444444</v>
      </c>
      <c r="G37" s="406"/>
    </row>
    <row r="38" spans="1:7" s="325" customFormat="1" ht="22.5" customHeight="1" x14ac:dyDescent="0.25">
      <c r="A38" s="406">
        <v>34</v>
      </c>
      <c r="B38" s="407">
        <v>0.38472222222222219</v>
      </c>
      <c r="C38" s="406" t="s">
        <v>95</v>
      </c>
      <c r="D38" s="407">
        <v>0.70833333333333326</v>
      </c>
      <c r="E38" s="406" t="s">
        <v>95</v>
      </c>
      <c r="F38" s="409">
        <f t="shared" si="4"/>
        <v>0.32361111111111107</v>
      </c>
      <c r="G38" s="406"/>
    </row>
    <row r="39" spans="1:7" s="325" customFormat="1" ht="22.5" customHeight="1" x14ac:dyDescent="0.25">
      <c r="A39" s="406">
        <v>35</v>
      </c>
      <c r="B39" s="413" t="s">
        <v>212</v>
      </c>
      <c r="C39" s="412"/>
      <c r="D39" s="412"/>
      <c r="E39" s="412"/>
      <c r="F39" s="412"/>
      <c r="G39" s="412"/>
    </row>
    <row r="40" spans="1:7" s="325" customFormat="1" ht="22.5" customHeight="1" x14ac:dyDescent="0.25">
      <c r="A40" s="406">
        <v>36</v>
      </c>
      <c r="B40" s="407">
        <v>0.38750000000000001</v>
      </c>
      <c r="C40" s="406" t="s">
        <v>95</v>
      </c>
      <c r="D40" s="407">
        <v>0.71250000000000002</v>
      </c>
      <c r="E40" s="406" t="s">
        <v>95</v>
      </c>
      <c r="F40" s="409">
        <f t="shared" ref="F40:F45" si="5">D40-B40</f>
        <v>0.32500000000000001</v>
      </c>
      <c r="G40" s="406"/>
    </row>
    <row r="41" spans="1:7" s="325" customFormat="1" ht="22.5" customHeight="1" x14ac:dyDescent="0.25">
      <c r="A41" s="406">
        <v>37</v>
      </c>
      <c r="B41" s="407">
        <v>0.39374999999999993</v>
      </c>
      <c r="C41" s="406" t="s">
        <v>95</v>
      </c>
      <c r="D41" s="407">
        <v>0.71666666666666667</v>
      </c>
      <c r="E41" s="406" t="s">
        <v>95</v>
      </c>
      <c r="F41" s="409">
        <f t="shared" si="5"/>
        <v>0.32291666666666674</v>
      </c>
      <c r="G41" s="406"/>
    </row>
    <row r="42" spans="1:7" s="327" customFormat="1" ht="22.5" customHeight="1" x14ac:dyDescent="0.25">
      <c r="A42" s="406">
        <v>38</v>
      </c>
      <c r="B42" s="407">
        <v>0.39583333333333331</v>
      </c>
      <c r="C42" s="406" t="s">
        <v>95</v>
      </c>
      <c r="D42" s="407">
        <v>0.72569444444444442</v>
      </c>
      <c r="E42" s="406" t="s">
        <v>95</v>
      </c>
      <c r="F42" s="409">
        <f t="shared" si="5"/>
        <v>0.3298611111111111</v>
      </c>
      <c r="G42" s="406"/>
    </row>
    <row r="43" spans="1:7" s="325" customFormat="1" ht="22.5" customHeight="1" x14ac:dyDescent="0.25">
      <c r="A43" s="406">
        <v>39</v>
      </c>
      <c r="B43" s="407">
        <v>0.3979166666666667</v>
      </c>
      <c r="C43" s="406" t="s">
        <v>95</v>
      </c>
      <c r="D43" s="407">
        <v>0.70347222222222217</v>
      </c>
      <c r="E43" s="406" t="s">
        <v>95</v>
      </c>
      <c r="F43" s="409">
        <f t="shared" si="5"/>
        <v>0.30555555555555547</v>
      </c>
      <c r="G43" s="406"/>
    </row>
    <row r="44" spans="1:7" s="325" customFormat="1" ht="22.5" customHeight="1" x14ac:dyDescent="0.25">
      <c r="A44" s="406">
        <v>40</v>
      </c>
      <c r="B44" s="407">
        <v>0.40694444444444444</v>
      </c>
      <c r="C44" s="406" t="s">
        <v>95</v>
      </c>
      <c r="D44" s="407">
        <v>0.71458333333333335</v>
      </c>
      <c r="E44" s="406" t="s">
        <v>95</v>
      </c>
      <c r="F44" s="409">
        <f t="shared" si="5"/>
        <v>0.30763888888888891</v>
      </c>
      <c r="G44" s="356"/>
    </row>
    <row r="45" spans="1:7" s="325" customFormat="1" ht="22.5" customHeight="1" x14ac:dyDescent="0.25">
      <c r="A45" s="406">
        <v>41</v>
      </c>
      <c r="B45" s="407">
        <v>0.4291666666666667</v>
      </c>
      <c r="C45" s="406" t="s">
        <v>95</v>
      </c>
      <c r="D45" s="407">
        <v>0.75208333333333333</v>
      </c>
      <c r="E45" s="406" t="s">
        <v>95</v>
      </c>
      <c r="F45" s="409">
        <f t="shared" si="5"/>
        <v>0.32291666666666663</v>
      </c>
      <c r="G45" s="406"/>
    </row>
    <row r="46" spans="1:7" s="325" customFormat="1" ht="22.5" customHeight="1" x14ac:dyDescent="0.25">
      <c r="A46" s="406">
        <v>42</v>
      </c>
      <c r="B46" s="413" t="s">
        <v>212</v>
      </c>
      <c r="C46" s="412"/>
      <c r="D46" s="412"/>
      <c r="E46" s="412"/>
      <c r="F46" s="412"/>
      <c r="G46" s="412"/>
    </row>
    <row r="47" spans="1:7" s="325" customFormat="1" ht="22.5" customHeight="1" x14ac:dyDescent="0.25">
      <c r="A47" s="406">
        <v>43</v>
      </c>
      <c r="B47" s="407">
        <v>0.54166666666666674</v>
      </c>
      <c r="C47" s="406" t="s">
        <v>95</v>
      </c>
      <c r="D47" s="407">
        <v>0.87083333333333324</v>
      </c>
      <c r="E47" s="406" t="s">
        <v>157</v>
      </c>
      <c r="F47" s="409">
        <f t="shared" ref="F47:F52" si="6">D47-B47</f>
        <v>0.3291666666666665</v>
      </c>
      <c r="G47" s="406"/>
    </row>
    <row r="48" spans="1:7" s="325" customFormat="1" ht="22.5" customHeight="1" x14ac:dyDescent="0.25">
      <c r="A48" s="406">
        <v>44</v>
      </c>
      <c r="B48" s="407">
        <v>0.5625</v>
      </c>
      <c r="C48" s="406" t="s">
        <v>95</v>
      </c>
      <c r="D48" s="407">
        <v>0.89027777777777772</v>
      </c>
      <c r="E48" s="406" t="s">
        <v>95</v>
      </c>
      <c r="F48" s="409">
        <f t="shared" si="6"/>
        <v>0.32777777777777772</v>
      </c>
      <c r="G48" s="406"/>
    </row>
    <row r="49" spans="1:7" s="325" customFormat="1" ht="22.5" customHeight="1" x14ac:dyDescent="0.25">
      <c r="A49" s="406">
        <v>45</v>
      </c>
      <c r="B49" s="407">
        <v>0.57291666666666674</v>
      </c>
      <c r="C49" s="406" t="s">
        <v>95</v>
      </c>
      <c r="D49" s="407">
        <v>0.90208333333333324</v>
      </c>
      <c r="E49" s="406" t="s">
        <v>157</v>
      </c>
      <c r="F49" s="409">
        <f t="shared" si="6"/>
        <v>0.3291666666666665</v>
      </c>
      <c r="G49" s="406"/>
    </row>
    <row r="50" spans="1:7" s="325" customFormat="1" ht="22.5" customHeight="1" x14ac:dyDescent="0.25">
      <c r="A50" s="406">
        <v>46</v>
      </c>
      <c r="B50" s="407">
        <v>0.58333333333333337</v>
      </c>
      <c r="C50" s="406" t="s">
        <v>95</v>
      </c>
      <c r="D50" s="407">
        <v>0.91527777777777775</v>
      </c>
      <c r="E50" s="406" t="s">
        <v>157</v>
      </c>
      <c r="F50" s="409">
        <f t="shared" si="6"/>
        <v>0.33194444444444438</v>
      </c>
      <c r="G50" s="406"/>
    </row>
    <row r="51" spans="1:7" s="325" customFormat="1" ht="22.5" customHeight="1" x14ac:dyDescent="0.25">
      <c r="A51" s="406">
        <v>47</v>
      </c>
      <c r="B51" s="407">
        <v>0.58680555555555558</v>
      </c>
      <c r="C51" s="406" t="s">
        <v>95</v>
      </c>
      <c r="D51" s="407">
        <v>0.9194444444444444</v>
      </c>
      <c r="E51" s="406" t="s">
        <v>95</v>
      </c>
      <c r="F51" s="409">
        <f t="shared" si="6"/>
        <v>0.33263888888888882</v>
      </c>
      <c r="G51" s="406"/>
    </row>
    <row r="52" spans="1:7" s="325" customFormat="1" ht="22.5" customHeight="1" x14ac:dyDescent="0.25">
      <c r="A52" s="406">
        <v>48</v>
      </c>
      <c r="B52" s="407">
        <v>0.59375</v>
      </c>
      <c r="C52" s="406" t="s">
        <v>95</v>
      </c>
      <c r="D52" s="407">
        <v>0.91458333333333341</v>
      </c>
      <c r="E52" s="406" t="s">
        <v>95</v>
      </c>
      <c r="F52" s="409">
        <f t="shared" si="6"/>
        <v>0.32083333333333341</v>
      </c>
      <c r="G52" s="406"/>
    </row>
    <row r="53" spans="1:7" s="325" customFormat="1" ht="22.5" customHeight="1" x14ac:dyDescent="0.25">
      <c r="A53" s="406">
        <v>49</v>
      </c>
      <c r="B53" s="413" t="s">
        <v>212</v>
      </c>
      <c r="C53" s="412"/>
      <c r="D53" s="412"/>
      <c r="E53" s="412"/>
      <c r="F53" s="412"/>
      <c r="G53" s="412"/>
    </row>
    <row r="54" spans="1:7" s="325" customFormat="1" ht="22.5" customHeight="1" x14ac:dyDescent="0.25">
      <c r="A54" s="406">
        <v>50</v>
      </c>
      <c r="B54" s="407">
        <v>0.5986111111111112</v>
      </c>
      <c r="C54" s="406" t="s">
        <v>95</v>
      </c>
      <c r="D54" s="407">
        <v>0.91319444444444442</v>
      </c>
      <c r="E54" s="406" t="s">
        <v>95</v>
      </c>
      <c r="F54" s="409">
        <f t="shared" ref="F54:F59" si="7">D54-B54</f>
        <v>0.31458333333333321</v>
      </c>
      <c r="G54" s="406"/>
    </row>
    <row r="55" spans="1:7" s="325" customFormat="1" ht="22.5" customHeight="1" x14ac:dyDescent="0.25">
      <c r="A55" s="406">
        <v>51</v>
      </c>
      <c r="B55" s="417">
        <v>0.60416666666666663</v>
      </c>
      <c r="C55" s="406" t="s">
        <v>95</v>
      </c>
      <c r="D55" s="407">
        <v>0.91041666666666665</v>
      </c>
      <c r="E55" s="406" t="s">
        <v>95</v>
      </c>
      <c r="F55" s="409">
        <f t="shared" si="7"/>
        <v>0.30625000000000002</v>
      </c>
      <c r="G55" s="406"/>
    </row>
    <row r="56" spans="1:7" s="325" customFormat="1" ht="22.5" customHeight="1" x14ac:dyDescent="0.25">
      <c r="A56" s="406">
        <v>52</v>
      </c>
      <c r="B56" s="407">
        <v>0.60486111111111118</v>
      </c>
      <c r="C56" s="406" t="s">
        <v>95</v>
      </c>
      <c r="D56" s="407">
        <v>0.92708333333333326</v>
      </c>
      <c r="E56" s="406" t="s">
        <v>95</v>
      </c>
      <c r="F56" s="409">
        <f t="shared" si="7"/>
        <v>0.32222222222222208</v>
      </c>
      <c r="G56" s="406"/>
    </row>
    <row r="57" spans="1:7" s="325" customFormat="1" ht="22.5" customHeight="1" x14ac:dyDescent="0.25">
      <c r="A57" s="406">
        <v>53</v>
      </c>
      <c r="B57" s="407">
        <v>0.61458333333333337</v>
      </c>
      <c r="C57" s="406" t="s">
        <v>95</v>
      </c>
      <c r="D57" s="407">
        <v>0.9458333333333333</v>
      </c>
      <c r="E57" s="406" t="s">
        <v>157</v>
      </c>
      <c r="F57" s="409">
        <f t="shared" si="7"/>
        <v>0.33124999999999993</v>
      </c>
      <c r="G57" s="406"/>
    </row>
    <row r="58" spans="1:7" s="325" customFormat="1" ht="22.5" customHeight="1" x14ac:dyDescent="0.25">
      <c r="A58" s="406">
        <v>54</v>
      </c>
      <c r="B58" s="407">
        <v>0.61597222222222225</v>
      </c>
      <c r="C58" s="406" t="s">
        <v>95</v>
      </c>
      <c r="D58" s="407">
        <v>0.93680555555555556</v>
      </c>
      <c r="E58" s="406" t="s">
        <v>95</v>
      </c>
      <c r="F58" s="409">
        <f t="shared" si="7"/>
        <v>0.3208333333333333</v>
      </c>
      <c r="G58" s="406"/>
    </row>
    <row r="59" spans="1:7" s="325" customFormat="1" ht="22.5" customHeight="1" x14ac:dyDescent="0.25">
      <c r="A59" s="406">
        <v>55</v>
      </c>
      <c r="B59" s="407">
        <v>0.62013888888888891</v>
      </c>
      <c r="C59" s="406" t="s">
        <v>95</v>
      </c>
      <c r="D59" s="407">
        <v>0.94791666666666663</v>
      </c>
      <c r="E59" s="406" t="s">
        <v>95</v>
      </c>
      <c r="F59" s="409">
        <f t="shared" si="7"/>
        <v>0.32777777777777772</v>
      </c>
      <c r="G59" s="406"/>
    </row>
    <row r="60" spans="1:7" s="325" customFormat="1" ht="22.5" customHeight="1" x14ac:dyDescent="0.25">
      <c r="A60" s="406">
        <v>56</v>
      </c>
      <c r="B60" s="413" t="s">
        <v>212</v>
      </c>
      <c r="C60" s="412"/>
      <c r="D60" s="412"/>
      <c r="E60" s="412"/>
      <c r="F60" s="412"/>
      <c r="G60" s="412"/>
    </row>
    <row r="61" spans="1:7" s="325" customFormat="1" ht="22.5" customHeight="1" x14ac:dyDescent="0.25">
      <c r="A61" s="406">
        <v>57</v>
      </c>
      <c r="B61" s="407">
        <v>0.625</v>
      </c>
      <c r="C61" s="406" t="s">
        <v>95</v>
      </c>
      <c r="D61" s="407">
        <v>0.95833333333333337</v>
      </c>
      <c r="E61" s="406" t="s">
        <v>95</v>
      </c>
      <c r="F61" s="409">
        <f t="shared" ref="F61:F66" si="8">D61-B61</f>
        <v>0.33333333333333337</v>
      </c>
      <c r="G61" s="411" t="s">
        <v>207</v>
      </c>
    </row>
    <row r="62" spans="1:7" s="325" customFormat="1" ht="22.5" customHeight="1" x14ac:dyDescent="0.25">
      <c r="A62" s="406">
        <v>58</v>
      </c>
      <c r="B62" s="407">
        <v>0.62708333333333344</v>
      </c>
      <c r="C62" s="406" t="s">
        <v>95</v>
      </c>
      <c r="D62" s="407">
        <v>0.95416666666666672</v>
      </c>
      <c r="E62" s="406" t="s">
        <v>95</v>
      </c>
      <c r="F62" s="409">
        <f t="shared" si="8"/>
        <v>0.32708333333333328</v>
      </c>
      <c r="G62" s="406"/>
    </row>
    <row r="63" spans="1:7" s="325" customFormat="1" ht="22.5" customHeight="1" x14ac:dyDescent="0.25">
      <c r="A63" s="406">
        <v>59</v>
      </c>
      <c r="B63" s="407">
        <v>0.63125000000000009</v>
      </c>
      <c r="C63" s="406" t="s">
        <v>95</v>
      </c>
      <c r="D63" s="407">
        <v>0.94583333333333341</v>
      </c>
      <c r="E63" s="406" t="s">
        <v>95</v>
      </c>
      <c r="F63" s="409">
        <f t="shared" si="8"/>
        <v>0.31458333333333333</v>
      </c>
      <c r="G63" s="406"/>
    </row>
    <row r="64" spans="1:7" s="325" customFormat="1" ht="22.5" customHeight="1" x14ac:dyDescent="0.25">
      <c r="A64" s="406">
        <v>60</v>
      </c>
      <c r="B64" s="407">
        <v>0.6333333333333333</v>
      </c>
      <c r="C64" s="406" t="s">
        <v>95</v>
      </c>
      <c r="D64" s="407">
        <v>0.94097222222222221</v>
      </c>
      <c r="E64" s="406" t="s">
        <v>95</v>
      </c>
      <c r="F64" s="409">
        <f t="shared" si="8"/>
        <v>0.30763888888888891</v>
      </c>
      <c r="G64" s="406"/>
    </row>
    <row r="65" spans="1:7" s="325" customFormat="1" ht="22.5" customHeight="1" x14ac:dyDescent="0.25">
      <c r="A65" s="406">
        <v>61</v>
      </c>
      <c r="B65" s="407">
        <v>0.63541666666666674</v>
      </c>
      <c r="C65" s="406" t="s">
        <v>95</v>
      </c>
      <c r="D65" s="407">
        <v>0.96527777777777768</v>
      </c>
      <c r="E65" s="406" t="s">
        <v>157</v>
      </c>
      <c r="F65" s="409">
        <f t="shared" si="8"/>
        <v>0.32986111111111094</v>
      </c>
      <c r="G65" s="406"/>
    </row>
    <row r="66" spans="1:7" s="325" customFormat="1" ht="22.5" customHeight="1" x14ac:dyDescent="0.25">
      <c r="A66" s="406">
        <v>62</v>
      </c>
      <c r="B66" s="407">
        <v>0.64236111111111116</v>
      </c>
      <c r="C66" s="406" t="s">
        <v>95</v>
      </c>
      <c r="D66" s="407">
        <v>0.95486111111111105</v>
      </c>
      <c r="E66" s="416" t="s">
        <v>83</v>
      </c>
      <c r="F66" s="409">
        <f t="shared" si="8"/>
        <v>0.31249999999999989</v>
      </c>
      <c r="G66" s="416" t="s">
        <v>213</v>
      </c>
    </row>
    <row r="67" spans="1:7" s="325" customFormat="1" ht="22.5" customHeight="1" x14ac:dyDescent="0.25">
      <c r="A67" s="406">
        <v>63</v>
      </c>
      <c r="B67" s="413" t="s">
        <v>212</v>
      </c>
      <c r="C67" s="412"/>
      <c r="D67" s="412"/>
      <c r="E67" s="412"/>
      <c r="F67" s="412"/>
      <c r="G67" s="412"/>
    </row>
    <row r="68" spans="1:7" s="325" customFormat="1" ht="22.5" customHeight="1" x14ac:dyDescent="0.25">
      <c r="A68" s="406">
        <v>64</v>
      </c>
      <c r="B68" s="407">
        <v>0.64652777777777781</v>
      </c>
      <c r="C68" s="406" t="s">
        <v>95</v>
      </c>
      <c r="D68" s="407">
        <v>0.94027777777777766</v>
      </c>
      <c r="E68" s="406" t="s">
        <v>95</v>
      </c>
      <c r="F68" s="409">
        <f t="shared" ref="F68:F73" si="9">D68-B68</f>
        <v>0.29374999999999984</v>
      </c>
      <c r="G68" s="406"/>
    </row>
    <row r="69" spans="1:7" s="325" customFormat="1" ht="22.5" customHeight="1" x14ac:dyDescent="0.25">
      <c r="A69" s="406">
        <v>65</v>
      </c>
      <c r="B69" s="407">
        <v>0.65138888888888891</v>
      </c>
      <c r="C69" s="406" t="s">
        <v>95</v>
      </c>
      <c r="D69" s="407">
        <v>0.97569444444444431</v>
      </c>
      <c r="E69" s="415" t="s">
        <v>24</v>
      </c>
      <c r="F69" s="409">
        <f t="shared" si="9"/>
        <v>0.3243055555555554</v>
      </c>
      <c r="G69" s="415" t="s">
        <v>68</v>
      </c>
    </row>
    <row r="70" spans="1:7" s="325" customFormat="1" ht="22.5" customHeight="1" x14ac:dyDescent="0.25">
      <c r="A70" s="406">
        <v>66</v>
      </c>
      <c r="B70" s="407">
        <v>0.65625</v>
      </c>
      <c r="C70" s="406" t="s">
        <v>95</v>
      </c>
      <c r="D70" s="407">
        <v>0.98055555555555551</v>
      </c>
      <c r="E70" s="406" t="s">
        <v>157</v>
      </c>
      <c r="F70" s="409">
        <f t="shared" si="9"/>
        <v>0.32430555555555551</v>
      </c>
      <c r="G70" s="406"/>
    </row>
    <row r="71" spans="1:7" s="325" customFormat="1" ht="22.5" customHeight="1" x14ac:dyDescent="0.25">
      <c r="A71" s="406">
        <v>67</v>
      </c>
      <c r="B71" s="407">
        <v>0.67013888888888884</v>
      </c>
      <c r="C71" s="406" t="s">
        <v>95</v>
      </c>
      <c r="D71" s="407">
        <v>1.0034722222222223</v>
      </c>
      <c r="E71" s="414" t="s">
        <v>27</v>
      </c>
      <c r="F71" s="409">
        <f t="shared" si="9"/>
        <v>0.33333333333333348</v>
      </c>
      <c r="G71" s="414" t="s">
        <v>114</v>
      </c>
    </row>
    <row r="72" spans="1:7" s="325" customFormat="1" ht="22.5" customHeight="1" x14ac:dyDescent="0.25">
      <c r="A72" s="406">
        <v>68</v>
      </c>
      <c r="B72" s="407">
        <v>0.67291666666666661</v>
      </c>
      <c r="C72" s="406" t="s">
        <v>95</v>
      </c>
      <c r="D72" s="407">
        <v>1.0006944444444446</v>
      </c>
      <c r="E72" s="406" t="s">
        <v>157</v>
      </c>
      <c r="F72" s="409">
        <f t="shared" si="9"/>
        <v>0.32777777777777795</v>
      </c>
      <c r="G72" s="406"/>
    </row>
    <row r="73" spans="1:7" s="325" customFormat="1" ht="22.5" customHeight="1" x14ac:dyDescent="0.25">
      <c r="A73" s="406">
        <v>69</v>
      </c>
      <c r="B73" s="407">
        <v>0.68055555555555558</v>
      </c>
      <c r="C73" s="406" t="s">
        <v>95</v>
      </c>
      <c r="D73" s="407">
        <v>1.0111111111111111</v>
      </c>
      <c r="E73" s="406" t="s">
        <v>157</v>
      </c>
      <c r="F73" s="409">
        <f t="shared" si="9"/>
        <v>0.33055555555555549</v>
      </c>
      <c r="G73" s="406"/>
    </row>
    <row r="74" spans="1:7" s="325" customFormat="1" ht="22.5" customHeight="1" x14ac:dyDescent="0.25">
      <c r="A74" s="406">
        <v>70</v>
      </c>
      <c r="B74" s="413" t="s">
        <v>212</v>
      </c>
      <c r="C74" s="412"/>
      <c r="D74" s="412"/>
      <c r="E74" s="412"/>
      <c r="F74" s="412"/>
      <c r="G74" s="412"/>
    </row>
    <row r="75" spans="1:7" s="325" customFormat="1" ht="22.5" customHeight="1" x14ac:dyDescent="0.25">
      <c r="A75" s="406">
        <v>71</v>
      </c>
      <c r="B75" s="407">
        <v>0.6840277777777779</v>
      </c>
      <c r="C75" s="406" t="s">
        <v>95</v>
      </c>
      <c r="D75" s="407">
        <v>1.0145833333333332</v>
      </c>
      <c r="E75" s="406" t="s">
        <v>157</v>
      </c>
      <c r="F75" s="409">
        <f t="shared" ref="F75:F80" si="10">D75-B75</f>
        <v>0.33055555555555527</v>
      </c>
      <c r="G75" s="406"/>
    </row>
    <row r="76" spans="1:7" s="325" customFormat="1" ht="22.5" customHeight="1" x14ac:dyDescent="0.25">
      <c r="A76" s="406">
        <v>72</v>
      </c>
      <c r="B76" s="407">
        <v>0.69097222222222221</v>
      </c>
      <c r="C76" s="406" t="s">
        <v>95</v>
      </c>
      <c r="D76" s="407">
        <v>1.0208333333333333</v>
      </c>
      <c r="E76" s="414" t="s">
        <v>27</v>
      </c>
      <c r="F76" s="409">
        <f t="shared" si="10"/>
        <v>0.32986111111111105</v>
      </c>
      <c r="G76" s="414" t="s">
        <v>197</v>
      </c>
    </row>
    <row r="77" spans="1:7" s="325" customFormat="1" ht="22.5" customHeight="1" x14ac:dyDescent="0.25">
      <c r="A77" s="406">
        <v>73</v>
      </c>
      <c r="B77" s="407">
        <v>0.69513888888888897</v>
      </c>
      <c r="C77" s="406" t="s">
        <v>95</v>
      </c>
      <c r="D77" s="407">
        <v>1.0125</v>
      </c>
      <c r="E77" s="414" t="s">
        <v>27</v>
      </c>
      <c r="F77" s="409">
        <f t="shared" si="10"/>
        <v>0.31736111111111098</v>
      </c>
      <c r="G77" s="414" t="s">
        <v>115</v>
      </c>
    </row>
    <row r="78" spans="1:7" s="325" customFormat="1" ht="22.5" customHeight="1" x14ac:dyDescent="0.25">
      <c r="A78" s="406">
        <v>74</v>
      </c>
      <c r="B78" s="407">
        <v>0.6972222222222223</v>
      </c>
      <c r="C78" s="406" t="s">
        <v>95</v>
      </c>
      <c r="D78" s="407">
        <v>1</v>
      </c>
      <c r="E78" s="415" t="s">
        <v>24</v>
      </c>
      <c r="F78" s="409">
        <f t="shared" si="10"/>
        <v>0.3027777777777777</v>
      </c>
      <c r="G78" s="415" t="s">
        <v>70</v>
      </c>
    </row>
    <row r="79" spans="1:7" s="325" customFormat="1" ht="22.5" customHeight="1" x14ac:dyDescent="0.25">
      <c r="A79" s="406">
        <v>75</v>
      </c>
      <c r="B79" s="407">
        <v>0.69930555555555562</v>
      </c>
      <c r="C79" s="406" t="s">
        <v>95</v>
      </c>
      <c r="D79" s="407">
        <v>1.0249999999999999</v>
      </c>
      <c r="E79" s="406" t="s">
        <v>157</v>
      </c>
      <c r="F79" s="409">
        <f t="shared" si="10"/>
        <v>0.32569444444444429</v>
      </c>
      <c r="G79" s="406"/>
    </row>
    <row r="80" spans="1:7" s="325" customFormat="1" ht="22.5" customHeight="1" x14ac:dyDescent="0.25">
      <c r="A80" s="406">
        <v>76</v>
      </c>
      <c r="B80" s="407">
        <v>0.70625000000000004</v>
      </c>
      <c r="C80" s="406" t="s">
        <v>95</v>
      </c>
      <c r="D80" s="407">
        <v>1.0104166666666667</v>
      </c>
      <c r="E80" s="415" t="s">
        <v>24</v>
      </c>
      <c r="F80" s="409">
        <f t="shared" si="10"/>
        <v>0.3041666666666667</v>
      </c>
      <c r="G80" s="415" t="s">
        <v>69</v>
      </c>
    </row>
    <row r="81" spans="1:7" s="325" customFormat="1" ht="22.5" customHeight="1" x14ac:dyDescent="0.25">
      <c r="A81" s="406">
        <v>77</v>
      </c>
      <c r="B81" s="413" t="s">
        <v>212</v>
      </c>
      <c r="C81" s="412"/>
      <c r="D81" s="412"/>
      <c r="E81" s="412"/>
      <c r="F81" s="412"/>
      <c r="G81" s="412"/>
    </row>
    <row r="82" spans="1:7" s="325" customFormat="1" ht="22.5" customHeight="1" x14ac:dyDescent="0.25">
      <c r="A82" s="406">
        <v>78</v>
      </c>
      <c r="B82" s="407">
        <v>0.7104166666666667</v>
      </c>
      <c r="C82" s="406" t="s">
        <v>95</v>
      </c>
      <c r="D82" s="407">
        <v>1.0104166666666665</v>
      </c>
      <c r="E82" s="406" t="s">
        <v>157</v>
      </c>
      <c r="F82" s="409">
        <f t="shared" ref="F82:F87" si="11">D82-B82</f>
        <v>0.29999999999999982</v>
      </c>
      <c r="G82" s="406"/>
    </row>
    <row r="83" spans="1:7" s="325" customFormat="1" ht="22.5" customHeight="1" x14ac:dyDescent="0.25">
      <c r="A83" s="406">
        <v>79</v>
      </c>
      <c r="B83" s="407">
        <v>0.71250000000000013</v>
      </c>
      <c r="C83" s="406" t="s">
        <v>95</v>
      </c>
      <c r="D83" s="407">
        <v>1.0416666666666667</v>
      </c>
      <c r="E83" s="406" t="s">
        <v>157</v>
      </c>
      <c r="F83" s="409">
        <f t="shared" si="11"/>
        <v>0.32916666666666661</v>
      </c>
      <c r="G83" s="406"/>
    </row>
    <row r="84" spans="1:7" s="325" customFormat="1" ht="22.5" customHeight="1" x14ac:dyDescent="0.25">
      <c r="A84" s="406">
        <v>80</v>
      </c>
      <c r="B84" s="407">
        <v>0.71944444444444444</v>
      </c>
      <c r="C84" s="406" t="s">
        <v>95</v>
      </c>
      <c r="D84" s="407">
        <v>1.0458333333333332</v>
      </c>
      <c r="E84" s="406" t="s">
        <v>157</v>
      </c>
      <c r="F84" s="409">
        <f t="shared" si="11"/>
        <v>0.32638888888888873</v>
      </c>
      <c r="G84" s="406"/>
    </row>
    <row r="85" spans="1:7" s="325" customFormat="1" ht="22.5" customHeight="1" x14ac:dyDescent="0.25">
      <c r="A85" s="406">
        <v>81</v>
      </c>
      <c r="B85" s="407">
        <v>0.7236111111111112</v>
      </c>
      <c r="C85" s="406" t="s">
        <v>95</v>
      </c>
      <c r="D85" s="407">
        <v>1.03125</v>
      </c>
      <c r="E85" s="406" t="s">
        <v>157</v>
      </c>
      <c r="F85" s="409">
        <f t="shared" si="11"/>
        <v>0.3076388888888888</v>
      </c>
      <c r="G85" s="406"/>
    </row>
    <row r="86" spans="1:7" s="325" customFormat="1" ht="22.5" customHeight="1" x14ac:dyDescent="0.25">
      <c r="A86" s="406">
        <v>82</v>
      </c>
      <c r="B86" s="407">
        <v>0.72777777777777775</v>
      </c>
      <c r="C86" s="406" t="s">
        <v>95</v>
      </c>
      <c r="D86" s="407">
        <v>1.0354166666666667</v>
      </c>
      <c r="E86" s="406" t="s">
        <v>157</v>
      </c>
      <c r="F86" s="409">
        <f t="shared" si="11"/>
        <v>0.30763888888888891</v>
      </c>
      <c r="G86" s="406"/>
    </row>
    <row r="87" spans="1:7" s="325" customFormat="1" ht="22.5" customHeight="1" x14ac:dyDescent="0.25">
      <c r="A87" s="406">
        <v>83</v>
      </c>
      <c r="B87" s="407">
        <v>0.7368055555555556</v>
      </c>
      <c r="C87" s="406" t="s">
        <v>95</v>
      </c>
      <c r="D87" s="407">
        <v>1.038888888888889</v>
      </c>
      <c r="E87" s="406" t="s">
        <v>157</v>
      </c>
      <c r="F87" s="409">
        <f t="shared" si="11"/>
        <v>0.30208333333333337</v>
      </c>
      <c r="G87" s="406"/>
    </row>
    <row r="88" spans="1:7" s="325" customFormat="1" ht="22.5" customHeight="1" x14ac:dyDescent="0.25">
      <c r="A88" s="406">
        <v>84</v>
      </c>
      <c r="B88" s="413" t="s">
        <v>212</v>
      </c>
      <c r="C88" s="412"/>
      <c r="D88" s="412"/>
      <c r="E88" s="412"/>
      <c r="F88" s="412"/>
      <c r="G88" s="412"/>
    </row>
    <row r="89" spans="1:7" s="325" customFormat="1" ht="22.5" customHeight="1" x14ac:dyDescent="0.25">
      <c r="A89" s="406">
        <v>85</v>
      </c>
      <c r="B89" s="407">
        <v>0.9375</v>
      </c>
      <c r="C89" s="406" t="s">
        <v>95</v>
      </c>
      <c r="D89" s="407">
        <v>1.2708333333333333</v>
      </c>
      <c r="E89" s="406" t="s">
        <v>157</v>
      </c>
      <c r="F89" s="409">
        <f>D89-B89</f>
        <v>0.33333333333333326</v>
      </c>
      <c r="G89" s="411" t="s">
        <v>195</v>
      </c>
    </row>
    <row r="90" spans="1:7" s="325" customFormat="1" x14ac:dyDescent="0.25"/>
    <row r="91" spans="1:7" s="325" customFormat="1" x14ac:dyDescent="0.25"/>
    <row r="92" spans="1:7" s="325" customFormat="1" x14ac:dyDescent="0.25"/>
    <row r="93" spans="1:7" s="325" customFormat="1" x14ac:dyDescent="0.25"/>
    <row r="94" spans="1:7" s="325" customFormat="1" x14ac:dyDescent="0.25"/>
    <row r="95" spans="1:7" s="325" customFormat="1" x14ac:dyDescent="0.25"/>
    <row r="96" spans="1:7" s="325" customFormat="1" x14ac:dyDescent="0.25"/>
    <row r="97" spans="1:7" s="325" customFormat="1" x14ac:dyDescent="0.25"/>
    <row r="98" spans="1:7" s="325" customFormat="1" x14ac:dyDescent="0.25"/>
    <row r="99" spans="1:7" s="325" customFormat="1" x14ac:dyDescent="0.25"/>
    <row r="100" spans="1:7" s="325" customFormat="1" x14ac:dyDescent="0.25"/>
    <row r="101" spans="1:7" s="325" customFormat="1" x14ac:dyDescent="0.25"/>
    <row r="102" spans="1:7" s="325" customFormat="1" x14ac:dyDescent="0.25"/>
    <row r="103" spans="1:7" s="325" customFormat="1" x14ac:dyDescent="0.25"/>
    <row r="104" spans="1:7" s="325" customFormat="1" x14ac:dyDescent="0.25"/>
    <row r="105" spans="1:7" s="325" customFormat="1" x14ac:dyDescent="0.25">
      <c r="B105" s="328"/>
      <c r="C105" s="262"/>
      <c r="D105" s="262"/>
      <c r="E105" s="262"/>
      <c r="F105" s="262"/>
      <c r="G105" s="262"/>
    </row>
    <row r="106" spans="1:7" s="325" customFormat="1" x14ac:dyDescent="0.25">
      <c r="B106" s="328"/>
      <c r="C106" s="262"/>
      <c r="D106" s="262"/>
      <c r="E106" s="262"/>
      <c r="F106" s="262"/>
      <c r="G106" s="262"/>
    </row>
    <row r="107" spans="1:7" x14ac:dyDescent="0.25">
      <c r="A107" s="325"/>
    </row>
    <row r="108" spans="1:7" x14ac:dyDescent="0.25">
      <c r="A108" s="325"/>
    </row>
    <row r="109" spans="1:7" x14ac:dyDescent="0.25">
      <c r="A109" s="325"/>
    </row>
    <row r="110" spans="1:7" x14ac:dyDescent="0.25">
      <c r="A110" s="325"/>
    </row>
    <row r="111" spans="1:7" x14ac:dyDescent="0.25">
      <c r="A111" s="325"/>
    </row>
  </sheetData>
  <sortState ref="A5:G89">
    <sortCondition ref="A5:A89"/>
  </sortState>
  <mergeCells count="7">
    <mergeCell ref="A1:G1"/>
    <mergeCell ref="A2:G2"/>
    <mergeCell ref="A3:A4"/>
    <mergeCell ref="B3:C3"/>
    <mergeCell ref="D3:E3"/>
    <mergeCell ref="F3:F4"/>
    <mergeCell ref="G3:G4"/>
  </mergeCells>
  <conditionalFormatting sqref="D3 B3 B4:E4">
    <cfRule type="cellIs" dxfId="69" priority="9" stopIfTrue="1" operator="equal">
      <formula>0</formula>
    </cfRule>
  </conditionalFormatting>
  <conditionalFormatting sqref="F105:F1048576 F5:F77">
    <cfRule type="cellIs" dxfId="68" priority="8" operator="greaterThan">
      <formula>0.333333333333333</formula>
    </cfRule>
  </conditionalFormatting>
  <conditionalFormatting sqref="F5:F77">
    <cfRule type="cellIs" dxfId="67" priority="7" operator="lessThan">
      <formula>0.1875</formula>
    </cfRule>
  </conditionalFormatting>
  <conditionalFormatting sqref="F5:F77">
    <cfRule type="cellIs" dxfId="66" priority="6" operator="lessThan">
      <formula>0.290972222222222</formula>
    </cfRule>
  </conditionalFormatting>
  <conditionalFormatting sqref="F5:F77">
    <cfRule type="cellIs" dxfId="65" priority="5" operator="lessThan">
      <formula>0.28125</formula>
    </cfRule>
  </conditionalFormatting>
  <conditionalFormatting sqref="F5:F77">
    <cfRule type="cellIs" dxfId="64" priority="4" operator="lessThan">
      <formula>0.25</formula>
    </cfRule>
  </conditionalFormatting>
  <conditionalFormatting sqref="J9">
    <cfRule type="cellIs" dxfId="63" priority="10" operator="greaterThan">
      <formula>#REF!</formula>
    </cfRule>
  </conditionalFormatting>
  <conditionalFormatting sqref="G1:G2">
    <cfRule type="containsText" dxfId="62" priority="1" operator="containsText" text="PRO">
      <formula>NOT(ISERROR(SEARCH("PRO",G1)))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DFFE6"/>
  </sheetPr>
  <dimension ref="A1:Q675"/>
  <sheetViews>
    <sheetView topLeftCell="A28" zoomScale="85" zoomScaleNormal="85" workbookViewId="0">
      <selection activeCell="L3" sqref="L3"/>
    </sheetView>
  </sheetViews>
  <sheetFormatPr defaultRowHeight="15" x14ac:dyDescent="0.25"/>
  <cols>
    <col min="2" max="2" width="10.140625" customWidth="1"/>
    <col min="10" max="10" width="9.85546875" customWidth="1"/>
    <col min="16" max="16" width="13.7109375" style="398" customWidth="1"/>
    <col min="17" max="17" width="9.140625" style="387"/>
  </cols>
  <sheetData>
    <row r="1" spans="1:17" ht="45" x14ac:dyDescent="0.25">
      <c r="P1" s="397" t="s">
        <v>170</v>
      </c>
      <c r="Q1" s="391" t="s">
        <v>171</v>
      </c>
    </row>
    <row r="2" spans="1:17" ht="15" customHeight="1" x14ac:dyDescent="0.25">
      <c r="A2" s="484" t="s">
        <v>172</v>
      </c>
      <c r="B2" s="484"/>
      <c r="C2" s="296" t="s">
        <v>157</v>
      </c>
      <c r="D2" s="297">
        <v>0.28125</v>
      </c>
      <c r="E2" s="483" t="s">
        <v>173</v>
      </c>
      <c r="F2" s="483" t="s">
        <v>174</v>
      </c>
      <c r="I2" s="484" t="s">
        <v>172</v>
      </c>
      <c r="J2" s="484"/>
      <c r="K2" s="296" t="s">
        <v>157</v>
      </c>
      <c r="L2" s="297">
        <f>IF(K2="Depot", (K5-(25/60/24)), (K5-(15/60/24)))</f>
        <v>0.28125</v>
      </c>
      <c r="M2" s="483" t="s">
        <v>173</v>
      </c>
      <c r="N2" s="483" t="s">
        <v>174</v>
      </c>
    </row>
    <row r="3" spans="1:17" x14ac:dyDescent="0.25">
      <c r="A3" s="484" t="s">
        <v>176</v>
      </c>
      <c r="B3" s="484"/>
      <c r="C3" s="296" t="s">
        <v>95</v>
      </c>
      <c r="D3" s="297">
        <f>IF(D10&gt;0,IF(C3="Depot",D10+(20/24/60),D10+(10/60/24)),IF(D9&gt;0,IF(C3="Depot",D9+(20/24/60),D9+(10/60/24)),IF(D8&gt;0,IF(C3="Depot",D8+(20/24/60),D8+(10/60/24)),IF(D7&gt;0,IF(C3="Depot",D7+(20/24/60),D7+(10/60/24)),IF(D6&gt;0,IF(C3="Depot",D6+(20/24/60),D6+(10/60/24)),IF(D5&gt;0,IF(C3="Depot",D5+(20/24/60),D5+(10/60/24))))))))</f>
        <v>0.61111111111111105</v>
      </c>
      <c r="E3" s="483"/>
      <c r="F3" s="483"/>
      <c r="I3" s="484" t="s">
        <v>176</v>
      </c>
      <c r="J3" s="484"/>
      <c r="K3" s="296" t="s">
        <v>95</v>
      </c>
      <c r="L3" s="297">
        <f>IF(L10&gt;0,IF(K3="Depot",L10+(20/24/60),L10+(10/60/24)),IF(L9&gt;0,IF(K3="Depot",L9+(20/24/60),L9+(10/60/24)),IF(L8&gt;0,IF(K3="Depot",L8+(20/24/60),L8+(10/60/24)),IF(L7&gt;0,IF(K3="Depot",L7+(20/24/60),L7+(10/60/24)),IF(L6&gt;0,IF(K3="Depot",L6+(20/24/60),L6+(10/60/24)),IF(L5&gt;0,IF(K3="Depot",L5+(20/24/60),L5+(10/60/24))))))))</f>
        <v>0.59375</v>
      </c>
      <c r="M3" s="483"/>
      <c r="N3" s="483"/>
      <c r="P3" s="399"/>
      <c r="Q3" s="386"/>
    </row>
    <row r="4" spans="1:17" x14ac:dyDescent="0.25">
      <c r="A4" s="369" t="s">
        <v>177</v>
      </c>
      <c r="B4" s="369" t="s">
        <v>178</v>
      </c>
      <c r="C4" s="298" t="s">
        <v>179</v>
      </c>
      <c r="D4" s="297" t="s">
        <v>180</v>
      </c>
      <c r="E4" s="483"/>
      <c r="F4" s="483"/>
      <c r="I4" s="369" t="s">
        <v>177</v>
      </c>
      <c r="J4" s="369" t="s">
        <v>178</v>
      </c>
      <c r="K4" s="298" t="s">
        <v>179</v>
      </c>
      <c r="L4" s="297" t="s">
        <v>180</v>
      </c>
      <c r="M4" s="483"/>
      <c r="N4" s="483"/>
    </row>
    <row r="5" spans="1:17" x14ac:dyDescent="0.25">
      <c r="A5" s="498">
        <v>1</v>
      </c>
      <c r="B5" s="505" t="s">
        <v>202</v>
      </c>
      <c r="C5" s="301">
        <v>0.28125</v>
      </c>
      <c r="D5" s="301">
        <v>0.43263888888888885</v>
      </c>
      <c r="E5" s="302">
        <f>C6-D5</f>
        <v>2.0138888888888928E-2</v>
      </c>
      <c r="F5" s="302">
        <v>0</v>
      </c>
      <c r="I5" s="498">
        <v>2</v>
      </c>
      <c r="J5" s="309"/>
      <c r="K5" s="301">
        <v>0.2986111111111111</v>
      </c>
      <c r="L5" s="301">
        <v>0.39513888888888887</v>
      </c>
      <c r="M5" s="302">
        <f>K6-L5</f>
        <v>3.9583333333333359E-2</v>
      </c>
      <c r="N5" s="302">
        <f>L5-K5</f>
        <v>9.6527777777777768E-2</v>
      </c>
    </row>
    <row r="6" spans="1:17" x14ac:dyDescent="0.25">
      <c r="A6" s="499"/>
      <c r="B6" s="506"/>
      <c r="C6" s="301">
        <v>0.45277777777777778</v>
      </c>
      <c r="D6" s="301">
        <v>0.55347222222222225</v>
      </c>
      <c r="E6" s="302">
        <f>C7-D6</f>
        <v>1.8055555555555491E-2</v>
      </c>
      <c r="F6" s="302">
        <f>D6-C6</f>
        <v>0.10069444444444448</v>
      </c>
      <c r="I6" s="499"/>
      <c r="J6" s="306"/>
      <c r="K6" s="303">
        <v>0.43472222222222223</v>
      </c>
      <c r="L6" s="304">
        <v>0.53611111111111109</v>
      </c>
      <c r="M6" s="302">
        <f>K7-L6</f>
        <v>1.736111111111116E-2</v>
      </c>
      <c r="N6" s="302">
        <f>L6-K6</f>
        <v>0.10138888888888886</v>
      </c>
    </row>
    <row r="7" spans="1:17" x14ac:dyDescent="0.25">
      <c r="A7" s="500"/>
      <c r="B7" s="507"/>
      <c r="C7" s="305">
        <v>0.57152777777777775</v>
      </c>
      <c r="D7" s="297">
        <v>0.60416666666666663</v>
      </c>
      <c r="E7" s="302"/>
      <c r="F7" s="302">
        <f>D7-C7</f>
        <v>3.2638888888888884E-2</v>
      </c>
      <c r="I7" s="500"/>
      <c r="J7" s="306"/>
      <c r="K7" s="305">
        <v>0.55347222222222225</v>
      </c>
      <c r="L7" s="297">
        <v>0.58680555555555558</v>
      </c>
      <c r="M7" s="302"/>
      <c r="N7" s="302">
        <f>L7-K7</f>
        <v>3.3333333333333326E-2</v>
      </c>
    </row>
    <row r="8" spans="1:17" x14ac:dyDescent="0.25">
      <c r="A8" s="382">
        <v>1</v>
      </c>
      <c r="B8" s="306"/>
      <c r="C8" s="303"/>
      <c r="D8" s="304"/>
      <c r="E8" s="302"/>
      <c r="F8" s="302"/>
      <c r="I8" s="382">
        <v>2</v>
      </c>
      <c r="J8" s="306"/>
      <c r="K8" s="303"/>
      <c r="L8" s="304"/>
      <c r="M8" s="302"/>
      <c r="N8" s="302"/>
    </row>
    <row r="9" spans="1:17" x14ac:dyDescent="0.25">
      <c r="A9" s="369"/>
      <c r="B9" s="306"/>
      <c r="C9" s="305"/>
      <c r="D9" s="297"/>
      <c r="E9" s="302"/>
      <c r="F9" s="302"/>
      <c r="I9" s="369"/>
      <c r="J9" s="306"/>
      <c r="K9" s="305"/>
      <c r="L9" s="297"/>
      <c r="M9" s="302"/>
      <c r="N9" s="302"/>
    </row>
    <row r="10" spans="1:17" x14ac:dyDescent="0.25">
      <c r="A10" s="369"/>
      <c r="B10" s="306"/>
      <c r="C10" s="303"/>
      <c r="D10" s="304"/>
      <c r="E10" s="302"/>
      <c r="F10" s="302"/>
      <c r="I10" s="369"/>
      <c r="J10" s="306"/>
      <c r="K10" s="303"/>
      <c r="L10" s="304"/>
      <c r="M10" s="302"/>
      <c r="N10" s="302"/>
    </row>
    <row r="11" spans="1:17" x14ac:dyDescent="0.25">
      <c r="A11" s="307">
        <f>D3-D2</f>
        <v>0.32986111111111105</v>
      </c>
      <c r="B11" s="482"/>
      <c r="C11" s="482"/>
      <c r="D11" s="482"/>
      <c r="E11" s="307">
        <f>SUM(E5:E10)</f>
        <v>3.819444444444442E-2</v>
      </c>
      <c r="F11" s="307">
        <f>SUM(F5:F10)</f>
        <v>0.13333333333333336</v>
      </c>
      <c r="I11" s="307">
        <f>L3-L2</f>
        <v>0.3125</v>
      </c>
      <c r="J11" s="482"/>
      <c r="K11" s="482"/>
      <c r="L11" s="482"/>
      <c r="M11" s="307">
        <f>SUM(M5:M10)</f>
        <v>5.694444444444452E-2</v>
      </c>
      <c r="N11" s="307">
        <f>SUM(N5:N10)</f>
        <v>0.23124999999999996</v>
      </c>
      <c r="P11" s="400">
        <f>F11+N11</f>
        <v>0.36458333333333331</v>
      </c>
      <c r="Q11" s="388"/>
    </row>
    <row r="13" spans="1:17" ht="15" customHeight="1" x14ac:dyDescent="0.25">
      <c r="A13" s="484" t="s">
        <v>172</v>
      </c>
      <c r="B13" s="484"/>
      <c r="C13" s="296" t="s">
        <v>157</v>
      </c>
      <c r="D13" s="297">
        <f>IF(C13="Depot", (C16-(25/60/24)), (C16-(15/60/24)))</f>
        <v>0.28819444444444442</v>
      </c>
      <c r="E13" s="483" t="s">
        <v>173</v>
      </c>
      <c r="F13" s="483" t="s">
        <v>174</v>
      </c>
      <c r="I13" s="484" t="s">
        <v>172</v>
      </c>
      <c r="J13" s="484"/>
      <c r="K13" s="296" t="s">
        <v>157</v>
      </c>
      <c r="L13" s="297">
        <f>IF(K13="Depot", (K16-(25/60/24)), (K16-(15/60/24)))</f>
        <v>0.28819444444444442</v>
      </c>
      <c r="M13" s="483" t="s">
        <v>173</v>
      </c>
      <c r="N13" s="483" t="s">
        <v>174</v>
      </c>
    </row>
    <row r="14" spans="1:17" x14ac:dyDescent="0.25">
      <c r="A14" s="484" t="s">
        <v>176</v>
      </c>
      <c r="B14" s="484"/>
      <c r="C14" s="296" t="s">
        <v>95</v>
      </c>
      <c r="D14" s="297">
        <f>IF(D21&gt;0,IF(C14="Depot",D21+(20/24/60),D21+(10/60/24)),IF(D20&gt;0,IF(C14="Depot",D20+(20/24/60),D20+(10/60/24)),IF(D19&gt;0,IF(C14="Depot",D19+(20/24/60),D19+(10/60/24)),IF(D18&gt;0,IF(C14="Depot",D18+(20/24/60),D18+(10/60/24)),IF(D17&gt;0,IF(C14="Depot",D17+(20/24/60),D17+(10/60/24)),IF(D16&gt;0,IF(C14="Depot",D16+(20/24/60),D16+(10/60/24))))))))</f>
        <v>0.60277777777777775</v>
      </c>
      <c r="E14" s="483"/>
      <c r="F14" s="483"/>
      <c r="I14" s="484" t="s">
        <v>176</v>
      </c>
      <c r="J14" s="484"/>
      <c r="K14" s="298" t="s">
        <v>95</v>
      </c>
      <c r="L14" s="297">
        <f>IF(L21&gt;0,IF(K14="Depot",L21+(20/24/60),L21+(10/60/24)),IF(L20&gt;0,IF(K14="Depot",L20+(20/24/60),L20+(10/60/24)),IF(L19&gt;0,IF(K14="Depot",L19+(20/24/60),L19+(10/60/24)),IF(L18&gt;0,IF(K14="Depot",L18+(20/24/60),L18+(10/60/24)),IF(L17&gt;0,IF(K14="Depot",L17+(20/24/60),L17+(10/60/24)),IF(L16&gt;0,IF(K14="Depot",L16+(20/24/60),L16+(10/60/24))))))))</f>
        <v>0.62222222222222223</v>
      </c>
      <c r="M14" s="483"/>
      <c r="N14" s="483"/>
    </row>
    <row r="15" spans="1:17" x14ac:dyDescent="0.25">
      <c r="A15" s="369" t="s">
        <v>177</v>
      </c>
      <c r="B15" s="369" t="s">
        <v>178</v>
      </c>
      <c r="C15" s="298" t="s">
        <v>179</v>
      </c>
      <c r="D15" s="297" t="s">
        <v>180</v>
      </c>
      <c r="E15" s="483"/>
      <c r="F15" s="483"/>
      <c r="I15" s="369" t="s">
        <v>177</v>
      </c>
      <c r="J15" s="369" t="s">
        <v>178</v>
      </c>
      <c r="K15" s="298" t="s">
        <v>179</v>
      </c>
      <c r="L15" s="297" t="s">
        <v>180</v>
      </c>
      <c r="M15" s="483"/>
      <c r="N15" s="483"/>
    </row>
    <row r="16" spans="1:17" x14ac:dyDescent="0.25">
      <c r="A16" s="498">
        <v>3</v>
      </c>
      <c r="B16" s="309"/>
      <c r="C16" s="301">
        <v>0.30555555555555552</v>
      </c>
      <c r="D16" s="301">
        <v>0.40416666666666662</v>
      </c>
      <c r="E16" s="302">
        <f>C17-D16</f>
        <v>3.9583333333333415E-2</v>
      </c>
      <c r="F16" s="302">
        <f>D16-C16</f>
        <v>9.8611111111111094E-2</v>
      </c>
      <c r="I16" s="498">
        <v>4</v>
      </c>
      <c r="J16" s="309"/>
      <c r="K16" s="301">
        <v>0.30555555555555552</v>
      </c>
      <c r="L16" s="301">
        <v>0.37152777777777773</v>
      </c>
      <c r="M16" s="302">
        <f>K17-L16</f>
        <v>4.1666666666666685E-2</v>
      </c>
      <c r="N16" s="302">
        <f>L16-K16</f>
        <v>6.597222222222221E-2</v>
      </c>
    </row>
    <row r="17" spans="1:17" x14ac:dyDescent="0.25">
      <c r="A17" s="499"/>
      <c r="B17" s="306"/>
      <c r="C17" s="303">
        <v>0.44375000000000003</v>
      </c>
      <c r="D17" s="304">
        <v>0.54513888888888895</v>
      </c>
      <c r="E17" s="302">
        <f>C18-D17</f>
        <v>1.7361111111111049E-2</v>
      </c>
      <c r="F17" s="302">
        <f>D17-C17</f>
        <v>0.10138888888888892</v>
      </c>
      <c r="I17" s="499"/>
      <c r="J17" s="306"/>
      <c r="K17" s="303">
        <v>0.41319444444444442</v>
      </c>
      <c r="L17" s="304">
        <v>0.51388888888888895</v>
      </c>
      <c r="M17" s="302">
        <f>K18-L17</f>
        <v>3.3333333333333215E-2</v>
      </c>
      <c r="N17" s="302">
        <f>L17-K17</f>
        <v>0.10069444444444453</v>
      </c>
    </row>
    <row r="18" spans="1:17" x14ac:dyDescent="0.25">
      <c r="A18" s="500"/>
      <c r="B18" s="306"/>
      <c r="C18" s="305">
        <v>0.5625</v>
      </c>
      <c r="D18" s="297">
        <v>0.59583333333333333</v>
      </c>
      <c r="E18" s="302"/>
      <c r="F18" s="302">
        <f>D18-C18</f>
        <v>3.3333333333333326E-2</v>
      </c>
      <c r="I18" s="500"/>
      <c r="J18" s="306"/>
      <c r="K18" s="305">
        <v>0.54722222222222217</v>
      </c>
      <c r="L18" s="297">
        <v>0.61527777777777781</v>
      </c>
      <c r="M18" s="302">
        <f>K19-L18</f>
        <v>-0.61527777777777781</v>
      </c>
      <c r="N18" s="302">
        <f>L18-K18</f>
        <v>6.8055555555555647E-2</v>
      </c>
    </row>
    <row r="19" spans="1:17" x14ac:dyDescent="0.25">
      <c r="A19" s="382">
        <v>3</v>
      </c>
      <c r="B19" s="306"/>
      <c r="C19" s="303"/>
      <c r="D19" s="304"/>
      <c r="E19" s="302"/>
      <c r="F19" s="302">
        <f>D19-C19</f>
        <v>0</v>
      </c>
      <c r="I19" s="382">
        <v>4</v>
      </c>
      <c r="J19" s="306"/>
      <c r="K19" s="303"/>
      <c r="L19" s="304"/>
      <c r="M19" s="302"/>
      <c r="N19" s="302">
        <f>L19-K19</f>
        <v>0</v>
      </c>
    </row>
    <row r="20" spans="1:17" x14ac:dyDescent="0.25">
      <c r="A20" s="369"/>
      <c r="B20" s="306"/>
      <c r="C20" s="305"/>
      <c r="D20" s="297"/>
      <c r="E20" s="302"/>
      <c r="F20" s="302"/>
      <c r="I20" s="369"/>
      <c r="J20" s="306"/>
      <c r="K20" s="305"/>
      <c r="L20" s="297"/>
      <c r="M20" s="302"/>
      <c r="N20" s="302"/>
    </row>
    <row r="21" spans="1:17" x14ac:dyDescent="0.25">
      <c r="A21" s="369"/>
      <c r="B21" s="306"/>
      <c r="C21" s="303"/>
      <c r="D21" s="304"/>
      <c r="E21" s="302"/>
      <c r="F21" s="302"/>
      <c r="I21" s="369"/>
      <c r="J21" s="306"/>
      <c r="K21" s="303"/>
      <c r="L21" s="304"/>
      <c r="M21" s="302"/>
      <c r="N21" s="302"/>
    </row>
    <row r="22" spans="1:17" x14ac:dyDescent="0.25">
      <c r="A22" s="307">
        <f>D14-D13</f>
        <v>0.31458333333333333</v>
      </c>
      <c r="B22" s="482"/>
      <c r="C22" s="482"/>
      <c r="D22" s="482"/>
      <c r="E22" s="307">
        <f>SUM(E16:E21)</f>
        <v>5.6944444444444464E-2</v>
      </c>
      <c r="F22" s="307">
        <f>SUM(F16:F21)</f>
        <v>0.23333333333333334</v>
      </c>
      <c r="I22" s="307">
        <f>L14-L13</f>
        <v>0.33402777777777781</v>
      </c>
      <c r="J22" s="482"/>
      <c r="K22" s="482"/>
      <c r="L22" s="482"/>
      <c r="M22" s="307">
        <f>SUM(M16:M21)</f>
        <v>-0.54027777777777786</v>
      </c>
      <c r="N22" s="307">
        <f>SUM(N16:N21)</f>
        <v>0.23472222222222239</v>
      </c>
      <c r="P22" s="400">
        <f>F22+N22</f>
        <v>0.46805555555555572</v>
      </c>
      <c r="Q22" s="388"/>
    </row>
    <row r="24" spans="1:17" ht="15" customHeight="1" x14ac:dyDescent="0.25">
      <c r="A24" s="484" t="s">
        <v>172</v>
      </c>
      <c r="B24" s="484"/>
      <c r="C24" s="296" t="s">
        <v>175</v>
      </c>
      <c r="D24" s="297">
        <v>0.28819444444444448</v>
      </c>
      <c r="E24" s="483" t="s">
        <v>173</v>
      </c>
      <c r="F24" s="483" t="s">
        <v>174</v>
      </c>
      <c r="I24" s="484" t="s">
        <v>172</v>
      </c>
      <c r="J24" s="484"/>
      <c r="K24" s="296" t="s">
        <v>95</v>
      </c>
      <c r="L24" s="297">
        <v>0.29166666666666669</v>
      </c>
      <c r="M24" s="483" t="s">
        <v>173</v>
      </c>
      <c r="N24" s="483" t="s">
        <v>174</v>
      </c>
    </row>
    <row r="25" spans="1:17" x14ac:dyDescent="0.25">
      <c r="A25" s="484" t="s">
        <v>176</v>
      </c>
      <c r="B25" s="484"/>
      <c r="C25" s="298" t="s">
        <v>95</v>
      </c>
      <c r="D25" s="297">
        <f>IF(D32&gt;0,IF(C25="Depot",D32+(20/24/60),D32+(10/60/24)),IF(D31&gt;0,IF(C25="Depot",D31+(20/24/60),D31+(10/60/24)),IF(D30&gt;0,IF(C25="Depot",D30+(20/24/60),D30+(10/60/24)),IF(D29&gt;0,IF(C25="Depot",D29+(20/24/60),D29+(10/60/24)),IF(D28&gt;0,IF(C25="Depot",D28+(20/24/60),D28+(10/60/24)),IF(D27&gt;0,IF(C25="Depot",D27+(20/24/60),D27+(10/60/24))))))))</f>
        <v>0.61597222222222225</v>
      </c>
      <c r="E25" s="483"/>
      <c r="F25" s="483"/>
      <c r="I25" s="484" t="s">
        <v>176</v>
      </c>
      <c r="J25" s="484"/>
      <c r="K25" s="298" t="s">
        <v>95</v>
      </c>
      <c r="L25" s="297">
        <v>0.625</v>
      </c>
      <c r="M25" s="483"/>
      <c r="N25" s="483"/>
    </row>
    <row r="26" spans="1:17" x14ac:dyDescent="0.25">
      <c r="A26" s="369" t="s">
        <v>177</v>
      </c>
      <c r="B26" s="369" t="s">
        <v>178</v>
      </c>
      <c r="C26" s="298" t="s">
        <v>179</v>
      </c>
      <c r="D26" s="297" t="s">
        <v>180</v>
      </c>
      <c r="E26" s="483"/>
      <c r="F26" s="483"/>
      <c r="I26" s="369" t="s">
        <v>177</v>
      </c>
      <c r="J26" s="369" t="s">
        <v>178</v>
      </c>
      <c r="K26" s="298" t="s">
        <v>179</v>
      </c>
      <c r="L26" s="297" t="s">
        <v>180</v>
      </c>
      <c r="M26" s="483"/>
      <c r="N26" s="483"/>
    </row>
    <row r="27" spans="1:17" x14ac:dyDescent="0.25">
      <c r="A27" s="498">
        <v>5</v>
      </c>
      <c r="B27" s="508" t="s">
        <v>203</v>
      </c>
      <c r="C27" s="301">
        <v>0.30555555555555552</v>
      </c>
      <c r="D27" s="301">
        <v>0.35833333333333334</v>
      </c>
      <c r="E27" s="302">
        <f>C28-D27</f>
        <v>2.3611111111111083E-2</v>
      </c>
      <c r="F27" s="302">
        <v>0</v>
      </c>
      <c r="I27" s="498">
        <v>6</v>
      </c>
      <c r="J27" s="501" t="s">
        <v>192</v>
      </c>
      <c r="K27" s="301"/>
      <c r="L27" s="301"/>
      <c r="M27" s="302">
        <f>K28-L27</f>
        <v>0</v>
      </c>
      <c r="N27" s="302">
        <f>L27-K27</f>
        <v>0</v>
      </c>
    </row>
    <row r="28" spans="1:17" x14ac:dyDescent="0.25">
      <c r="A28" s="499"/>
      <c r="B28" s="509"/>
      <c r="C28" s="303">
        <v>0.38194444444444442</v>
      </c>
      <c r="D28" s="304">
        <v>0.48333333333333334</v>
      </c>
      <c r="E28" s="302">
        <f>C29-D28</f>
        <v>3.9583333333333359E-2</v>
      </c>
      <c r="F28" s="302">
        <f>D28-C28</f>
        <v>0.10138888888888892</v>
      </c>
      <c r="I28" s="499"/>
      <c r="J28" s="502"/>
      <c r="K28" s="303"/>
      <c r="L28" s="304"/>
      <c r="M28" s="302">
        <f>K29-L28</f>
        <v>0</v>
      </c>
      <c r="N28" s="302">
        <f>L28-K28</f>
        <v>0</v>
      </c>
    </row>
    <row r="29" spans="1:17" x14ac:dyDescent="0.25">
      <c r="A29" s="500"/>
      <c r="B29" s="510"/>
      <c r="C29" s="305">
        <v>0.5229166666666667</v>
      </c>
      <c r="D29" s="297">
        <v>0.55625000000000002</v>
      </c>
      <c r="E29" s="302">
        <f>C30-D29</f>
        <v>1.9444444444444375E-2</v>
      </c>
      <c r="F29" s="302">
        <f>D29-C29</f>
        <v>3.3333333333333326E-2</v>
      </c>
      <c r="I29" s="500"/>
      <c r="J29" s="503"/>
      <c r="K29" s="305"/>
      <c r="L29" s="297"/>
      <c r="M29" s="302"/>
      <c r="N29" s="302">
        <f>L29-K29</f>
        <v>0</v>
      </c>
    </row>
    <row r="30" spans="1:17" x14ac:dyDescent="0.25">
      <c r="A30" s="382">
        <v>5</v>
      </c>
      <c r="B30" s="306"/>
      <c r="C30" s="303">
        <v>0.5756944444444444</v>
      </c>
      <c r="D30" s="304">
        <v>0.60902777777777783</v>
      </c>
      <c r="E30" s="302"/>
      <c r="F30" s="302">
        <f>D30-C30</f>
        <v>3.3333333333333437E-2</v>
      </c>
      <c r="I30" s="382">
        <v>6</v>
      </c>
      <c r="J30" s="306"/>
      <c r="K30" s="303"/>
      <c r="L30" s="304"/>
      <c r="M30" s="302"/>
      <c r="N30" s="302"/>
    </row>
    <row r="31" spans="1:17" x14ac:dyDescent="0.25">
      <c r="A31" s="369"/>
      <c r="B31" s="306"/>
      <c r="C31" s="305"/>
      <c r="D31" s="297"/>
      <c r="E31" s="302"/>
      <c r="F31" s="302"/>
      <c r="I31" s="369"/>
      <c r="J31" s="306"/>
      <c r="K31" s="305"/>
      <c r="L31" s="297"/>
      <c r="M31" s="302"/>
      <c r="N31" s="302"/>
    </row>
    <row r="32" spans="1:17" x14ac:dyDescent="0.25">
      <c r="A32" s="369"/>
      <c r="B32" s="306"/>
      <c r="C32" s="303"/>
      <c r="D32" s="304"/>
      <c r="E32" s="302"/>
      <c r="F32" s="302"/>
      <c r="I32" s="369"/>
      <c r="J32" s="306"/>
      <c r="K32" s="303"/>
      <c r="L32" s="304"/>
      <c r="M32" s="302"/>
      <c r="N32" s="302"/>
    </row>
    <row r="33" spans="1:17" x14ac:dyDescent="0.25">
      <c r="A33" s="307">
        <f>D25-D24</f>
        <v>0.32777777777777778</v>
      </c>
      <c r="B33" s="482"/>
      <c r="C33" s="482"/>
      <c r="D33" s="482"/>
      <c r="E33" s="307">
        <f>SUM(E27:E32)</f>
        <v>8.2638888888888817E-2</v>
      </c>
      <c r="F33" s="307">
        <f>SUM(F27:F32)</f>
        <v>0.16805555555555568</v>
      </c>
      <c r="I33" s="307">
        <f>L25-L24</f>
        <v>0.33333333333333331</v>
      </c>
      <c r="J33" s="482"/>
      <c r="K33" s="482"/>
      <c r="L33" s="482"/>
      <c r="M33" s="307">
        <f>SUM(M27:M32)</f>
        <v>0</v>
      </c>
      <c r="N33" s="307">
        <f>SUM(N27:N32)</f>
        <v>0</v>
      </c>
      <c r="P33" s="400">
        <f>F33+N33</f>
        <v>0.16805555555555568</v>
      </c>
      <c r="Q33" s="388"/>
    </row>
    <row r="35" spans="1:17" ht="15" customHeight="1" x14ac:dyDescent="0.25">
      <c r="A35" s="484" t="s">
        <v>172</v>
      </c>
      <c r="B35" s="484"/>
      <c r="C35" s="310" t="s">
        <v>27</v>
      </c>
      <c r="D35" s="297">
        <v>0.29166666666666669</v>
      </c>
      <c r="E35" s="483" t="s">
        <v>173</v>
      </c>
      <c r="F35" s="483" t="s">
        <v>174</v>
      </c>
      <c r="I35" s="484" t="s">
        <v>172</v>
      </c>
      <c r="J35" s="484"/>
      <c r="K35" s="296" t="s">
        <v>157</v>
      </c>
      <c r="L35" s="297">
        <f>IF(K35="Depot", (K38-(25/60/24)), (K38-(15/60/24)))</f>
        <v>0.2951388888888889</v>
      </c>
      <c r="M35" s="483" t="s">
        <v>173</v>
      </c>
      <c r="N35" s="483" t="s">
        <v>174</v>
      </c>
    </row>
    <row r="36" spans="1:17" x14ac:dyDescent="0.25">
      <c r="A36" s="484" t="s">
        <v>176</v>
      </c>
      <c r="B36" s="484"/>
      <c r="C36" s="298" t="s">
        <v>95</v>
      </c>
      <c r="D36" s="297">
        <f>IF(D43&gt;0,IF(C36="Depot",D43+(20/24/60),D43+(10/60/24)),IF(D42&gt;0,IF(C36="Depot",D42+(20/24/60),D42+(10/60/24)),IF(D41&gt;0,IF(C36="Depot",D41+(20/24/60),D41+(10/60/24)),IF(D40&gt;0,IF(C36="Depot",D40+(20/24/60),D40+(10/60/24)),IF(D39&gt;0,IF(C36="Depot",D39+(20/24/60),D39+(10/60/24)),IF(D38&gt;0,IF(C36="Depot",D38+(20/24/60),D38+(10/60/24))))))))</f>
        <v>0.59791666666666665</v>
      </c>
      <c r="E36" s="483"/>
      <c r="F36" s="483"/>
      <c r="I36" s="484" t="s">
        <v>176</v>
      </c>
      <c r="J36" s="484"/>
      <c r="K36" s="298" t="s">
        <v>95</v>
      </c>
      <c r="L36" s="297">
        <f>IF(L43&gt;0,IF(K36="Depot",L43+(20/24/60),L43+(10/60/24)),IF(L42&gt;0,IF(K36="Depot",L42+(20/24/60),L42+(10/60/24)),IF(L41&gt;0,IF(K36="Depot",L41+(20/24/60),L41+(10/60/24)),IF(L40&gt;0,IF(K36="Depot",L40+(20/24/60),L40+(10/60/24)),IF(L39&gt;0,IF(K36="Depot",L39+(20/24/60),L39+(10/60/24)),IF(L38&gt;0,IF(K36="Depot",L38+(20/24/60),L38+(10/60/24))))))))</f>
        <v>0.62013888888888891</v>
      </c>
      <c r="M36" s="483"/>
      <c r="N36" s="483"/>
    </row>
    <row r="37" spans="1:17" x14ac:dyDescent="0.25">
      <c r="A37" s="369" t="s">
        <v>177</v>
      </c>
      <c r="B37" s="369" t="s">
        <v>178</v>
      </c>
      <c r="C37" s="298" t="s">
        <v>179</v>
      </c>
      <c r="D37" s="297" t="s">
        <v>180</v>
      </c>
      <c r="E37" s="483"/>
      <c r="F37" s="483"/>
      <c r="I37" s="369" t="s">
        <v>177</v>
      </c>
      <c r="J37" s="369" t="s">
        <v>178</v>
      </c>
      <c r="K37" s="298" t="s">
        <v>179</v>
      </c>
      <c r="L37" s="297" t="s">
        <v>180</v>
      </c>
      <c r="M37" s="483"/>
      <c r="N37" s="483"/>
    </row>
    <row r="38" spans="1:17" x14ac:dyDescent="0.25">
      <c r="A38" s="498">
        <v>8</v>
      </c>
      <c r="B38" s="309"/>
      <c r="C38" s="301">
        <v>0.30902777777777779</v>
      </c>
      <c r="D38" s="301">
        <v>0.37986111111111115</v>
      </c>
      <c r="E38" s="302">
        <f>C39-D38</f>
        <v>4.166666666666663E-2</v>
      </c>
      <c r="F38" s="302">
        <f>D38-C38</f>
        <v>7.0833333333333359E-2</v>
      </c>
      <c r="I38" s="498">
        <v>9</v>
      </c>
      <c r="J38" s="309"/>
      <c r="K38" s="301">
        <v>0.3125</v>
      </c>
      <c r="L38" s="301">
        <v>0.40833333333333338</v>
      </c>
      <c r="M38" s="302">
        <f>K39-L38</f>
        <v>3.9583333333333304E-2</v>
      </c>
      <c r="N38" s="302">
        <f>L38-K38</f>
        <v>9.5833333333333381E-2</v>
      </c>
    </row>
    <row r="39" spans="1:17" x14ac:dyDescent="0.25">
      <c r="A39" s="499"/>
      <c r="B39" s="306"/>
      <c r="C39" s="303">
        <v>0.42152777777777778</v>
      </c>
      <c r="D39" s="304">
        <v>0.5229166666666667</v>
      </c>
      <c r="E39" s="302">
        <f>C40-D39</f>
        <v>3.5416666666666652E-2</v>
      </c>
      <c r="F39" s="302">
        <f>D39-C39</f>
        <v>0.10138888888888892</v>
      </c>
      <c r="I39" s="499"/>
      <c r="J39" s="306"/>
      <c r="K39" s="303">
        <v>0.44791666666666669</v>
      </c>
      <c r="L39" s="304">
        <v>0.5493055555555556</v>
      </c>
      <c r="M39" s="302">
        <f>K40-L39</f>
        <v>3.0555555555555447E-2</v>
      </c>
      <c r="N39" s="302">
        <f>L39-K39</f>
        <v>0.10138888888888892</v>
      </c>
    </row>
    <row r="40" spans="1:17" x14ac:dyDescent="0.25">
      <c r="A40" s="500"/>
      <c r="B40" s="306"/>
      <c r="C40" s="305">
        <v>0.55833333333333335</v>
      </c>
      <c r="D40" s="297">
        <v>0.59097222222222223</v>
      </c>
      <c r="E40" s="302"/>
      <c r="F40" s="302">
        <f>D40-C40</f>
        <v>3.2638888888888884E-2</v>
      </c>
      <c r="I40" s="500"/>
      <c r="J40" s="306"/>
      <c r="K40" s="305">
        <v>0.57986111111111105</v>
      </c>
      <c r="L40" s="297">
        <v>0.61319444444444449</v>
      </c>
      <c r="M40" s="302"/>
      <c r="N40" s="302">
        <f>L40-K40</f>
        <v>3.3333333333333437E-2</v>
      </c>
    </row>
    <row r="41" spans="1:17" x14ac:dyDescent="0.25">
      <c r="A41" s="382">
        <v>8</v>
      </c>
      <c r="B41" s="306"/>
      <c r="C41" s="303"/>
      <c r="D41" s="304"/>
      <c r="E41" s="302"/>
      <c r="F41" s="302">
        <f>D41-C41</f>
        <v>0</v>
      </c>
      <c r="I41" s="382">
        <v>9</v>
      </c>
      <c r="J41" s="306"/>
      <c r="K41" s="303"/>
      <c r="L41" s="304"/>
      <c r="M41" s="302"/>
      <c r="N41" s="302"/>
    </row>
    <row r="42" spans="1:17" x14ac:dyDescent="0.25">
      <c r="A42" s="369"/>
      <c r="B42" s="306"/>
      <c r="C42" s="305"/>
      <c r="D42" s="297"/>
      <c r="E42" s="302"/>
      <c r="F42" s="302"/>
      <c r="I42" s="369"/>
      <c r="J42" s="306"/>
      <c r="K42" s="305"/>
      <c r="L42" s="297"/>
      <c r="M42" s="302"/>
      <c r="N42" s="302"/>
    </row>
    <row r="43" spans="1:17" x14ac:dyDescent="0.25">
      <c r="A43" s="369"/>
      <c r="B43" s="306"/>
      <c r="C43" s="303"/>
      <c r="D43" s="304"/>
      <c r="E43" s="302"/>
      <c r="F43" s="302"/>
      <c r="I43" s="369"/>
      <c r="J43" s="306"/>
      <c r="K43" s="303"/>
      <c r="L43" s="304"/>
      <c r="M43" s="302"/>
      <c r="N43" s="302"/>
    </row>
    <row r="44" spans="1:17" x14ac:dyDescent="0.25">
      <c r="A44" s="307">
        <f>D36-D35</f>
        <v>0.30624999999999997</v>
      </c>
      <c r="B44" s="482"/>
      <c r="C44" s="482"/>
      <c r="D44" s="482"/>
      <c r="E44" s="307">
        <f>SUM(E38:E43)</f>
        <v>7.7083333333333282E-2</v>
      </c>
      <c r="F44" s="307">
        <f>SUM(F38:F43)</f>
        <v>0.20486111111111116</v>
      </c>
      <c r="I44" s="307">
        <f>L36-L35</f>
        <v>0.32500000000000001</v>
      </c>
      <c r="J44" s="482"/>
      <c r="K44" s="482"/>
      <c r="L44" s="482"/>
      <c r="M44" s="307">
        <f>SUM(M38:M43)</f>
        <v>7.0138888888888751E-2</v>
      </c>
      <c r="N44" s="307">
        <f>SUM(N38:N43)</f>
        <v>0.23055555555555574</v>
      </c>
      <c r="P44" s="400">
        <f>F44+N44</f>
        <v>0.4354166666666669</v>
      </c>
      <c r="Q44" s="388"/>
    </row>
    <row r="46" spans="1:17" ht="15" customHeight="1" x14ac:dyDescent="0.25">
      <c r="A46" s="484" t="s">
        <v>172</v>
      </c>
      <c r="B46" s="484"/>
      <c r="C46" s="296" t="s">
        <v>157</v>
      </c>
      <c r="D46" s="297">
        <f>IF(C46="Depot", (C49-(25/60/24)), (C49-(15/60/24)))</f>
        <v>0.30208333333333337</v>
      </c>
      <c r="E46" s="483" t="s">
        <v>173</v>
      </c>
      <c r="F46" s="483" t="s">
        <v>174</v>
      </c>
      <c r="I46" s="484" t="s">
        <v>172</v>
      </c>
      <c r="J46" s="484"/>
      <c r="K46" s="296" t="s">
        <v>157</v>
      </c>
      <c r="L46" s="297">
        <f>IF(K46="Depot", (K49-(25/60/24)), (K49-(15/60/24)))</f>
        <v>0.30208333333333337</v>
      </c>
      <c r="M46" s="483" t="s">
        <v>173</v>
      </c>
      <c r="N46" s="483" t="s">
        <v>174</v>
      </c>
    </row>
    <row r="47" spans="1:17" x14ac:dyDescent="0.25">
      <c r="A47" s="484" t="s">
        <v>176</v>
      </c>
      <c r="B47" s="484"/>
      <c r="C47" s="298" t="s">
        <v>95</v>
      </c>
      <c r="D47" s="297">
        <f>IF(D54&gt;0,IF(C47="Depot",D54+(20/24/60),D54+(10/60/24)),IF(D53&gt;0,IF(C47="Depot",D53+(20/24/60),D53+(10/60/24)),IF(D52&gt;0,IF(C47="Depot",D52+(20/24/60),D52+(10/60/24)),IF(D51&gt;0,IF(C47="Depot",D51+(20/24/60),D51+(10/60/24)),IF(D50&gt;0,IF(C47="Depot",D50+(20/24/60),D50+(10/60/24)),IF(D49&gt;0,IF(C47="Depot",D49+(20/24/60),D49+(10/60/24))))))))</f>
        <v>0.62916666666666665</v>
      </c>
      <c r="E47" s="483"/>
      <c r="F47" s="483"/>
      <c r="I47" s="484" t="s">
        <v>176</v>
      </c>
      <c r="J47" s="484"/>
      <c r="K47" s="298" t="s">
        <v>95</v>
      </c>
      <c r="L47" s="297">
        <f>IF(L54&gt;0,IF(K47="Depot",L54+(20/24/60),L54+(10/60/24)),IF(L53&gt;0,IF(K47="Depot",L53+(20/24/60),L53+(10/60/24)),IF(L52&gt;0,IF(K47="Depot",L52+(20/24/60),L52+(10/60/24)),IF(L51&gt;0,IF(K47="Depot",L51+(20/24/60),L51+(10/60/24)),IF(L50&gt;0,IF(K47="Depot",L50+(20/24/60),L50+(10/60/24)),IF(L49&gt;0,IF(K47="Depot",L49+(20/24/60),L49+(10/60/24))))))))</f>
        <v>0.63194444444444442</v>
      </c>
      <c r="M47" s="483"/>
      <c r="N47" s="483"/>
    </row>
    <row r="48" spans="1:17" x14ac:dyDescent="0.25">
      <c r="A48" s="369" t="s">
        <v>177</v>
      </c>
      <c r="B48" s="369" t="s">
        <v>178</v>
      </c>
      <c r="C48" s="298" t="s">
        <v>179</v>
      </c>
      <c r="D48" s="297" t="s">
        <v>180</v>
      </c>
      <c r="E48" s="483"/>
      <c r="F48" s="483"/>
      <c r="I48" s="369" t="s">
        <v>177</v>
      </c>
      <c r="J48" s="369" t="s">
        <v>178</v>
      </c>
      <c r="K48" s="298" t="s">
        <v>179</v>
      </c>
      <c r="L48" s="297" t="s">
        <v>180</v>
      </c>
      <c r="M48" s="483"/>
      <c r="N48" s="483"/>
    </row>
    <row r="49" spans="1:17" x14ac:dyDescent="0.25">
      <c r="A49" s="498">
        <v>10</v>
      </c>
      <c r="B49" s="309"/>
      <c r="C49" s="301">
        <v>0.31944444444444448</v>
      </c>
      <c r="D49" s="301">
        <v>0.41319444444444442</v>
      </c>
      <c r="E49" s="302">
        <f>C50-D49</f>
        <v>4.3750000000000011E-2</v>
      </c>
      <c r="F49" s="302">
        <f>D49-C49</f>
        <v>9.3749999999999944E-2</v>
      </c>
      <c r="I49" s="498">
        <v>11</v>
      </c>
      <c r="J49" s="309"/>
      <c r="K49" s="301">
        <v>0.31944444444444448</v>
      </c>
      <c r="L49" s="301">
        <v>0.43055555555555558</v>
      </c>
      <c r="M49" s="302">
        <f>K50-L49</f>
        <v>4.3749999999999956E-2</v>
      </c>
      <c r="N49" s="302">
        <f>L49-K49</f>
        <v>0.1111111111111111</v>
      </c>
    </row>
    <row r="50" spans="1:17" x14ac:dyDescent="0.25">
      <c r="A50" s="499"/>
      <c r="B50" s="306"/>
      <c r="C50" s="303">
        <v>0.45694444444444443</v>
      </c>
      <c r="D50" s="304">
        <v>0.55833333333333335</v>
      </c>
      <c r="E50" s="302">
        <f>C51-D50</f>
        <v>3.0555555555555558E-2</v>
      </c>
      <c r="F50" s="302">
        <f>D50-C50</f>
        <v>0.10138888888888892</v>
      </c>
      <c r="I50" s="499"/>
      <c r="J50" s="306"/>
      <c r="K50" s="303">
        <v>0.47430555555555554</v>
      </c>
      <c r="L50" s="304">
        <v>0.56874999999999998</v>
      </c>
      <c r="M50" s="302">
        <f>K51-L50</f>
        <v>1.8055555555555602E-2</v>
      </c>
      <c r="N50" s="302">
        <f>L50-K50</f>
        <v>9.4444444444444442E-2</v>
      </c>
    </row>
    <row r="51" spans="1:17" x14ac:dyDescent="0.25">
      <c r="A51" s="500"/>
      <c r="B51" s="306"/>
      <c r="C51" s="305">
        <v>0.58888888888888891</v>
      </c>
      <c r="D51" s="297">
        <v>0.62222222222222223</v>
      </c>
      <c r="E51" s="302"/>
      <c r="F51" s="302">
        <f>D51-C51</f>
        <v>3.3333333333333326E-2</v>
      </c>
      <c r="I51" s="500"/>
      <c r="J51" s="357" t="s">
        <v>200</v>
      </c>
      <c r="K51" s="358">
        <v>0.58680555555555558</v>
      </c>
      <c r="L51" s="359">
        <v>0.625</v>
      </c>
      <c r="M51" s="302"/>
      <c r="N51" s="302">
        <v>0</v>
      </c>
    </row>
    <row r="52" spans="1:17" x14ac:dyDescent="0.25">
      <c r="A52" s="382">
        <v>10</v>
      </c>
      <c r="B52" s="306"/>
      <c r="C52" s="303"/>
      <c r="D52" s="304"/>
      <c r="E52" s="302"/>
      <c r="F52" s="302"/>
      <c r="I52" s="382">
        <v>11</v>
      </c>
      <c r="J52" s="306"/>
      <c r="K52" s="303"/>
      <c r="L52" s="304"/>
      <c r="M52" s="302"/>
      <c r="N52" s="302">
        <f>L52-K52</f>
        <v>0</v>
      </c>
    </row>
    <row r="53" spans="1:17" x14ac:dyDescent="0.25">
      <c r="A53" s="369"/>
      <c r="B53" s="306"/>
      <c r="C53" s="305"/>
      <c r="D53" s="297"/>
      <c r="E53" s="302"/>
      <c r="F53" s="302"/>
      <c r="I53" s="369"/>
      <c r="J53" s="306"/>
      <c r="K53" s="305"/>
      <c r="L53" s="297"/>
      <c r="M53" s="302"/>
      <c r="N53" s="302"/>
    </row>
    <row r="54" spans="1:17" x14ac:dyDescent="0.25">
      <c r="A54" s="369"/>
      <c r="B54" s="306"/>
      <c r="C54" s="303"/>
      <c r="D54" s="304"/>
      <c r="E54" s="302"/>
      <c r="F54" s="302"/>
      <c r="I54" s="369"/>
      <c r="J54" s="306"/>
      <c r="K54" s="303"/>
      <c r="L54" s="304"/>
      <c r="M54" s="302"/>
      <c r="N54" s="302"/>
    </row>
    <row r="55" spans="1:17" x14ac:dyDescent="0.25">
      <c r="A55" s="307">
        <f>D47-D46</f>
        <v>0.32708333333333328</v>
      </c>
      <c r="B55" s="482"/>
      <c r="C55" s="482"/>
      <c r="D55" s="482"/>
      <c r="E55" s="307">
        <f>SUM(E49:E54)</f>
        <v>7.4305555555555569E-2</v>
      </c>
      <c r="F55" s="307">
        <f>SUM(F49:F54)</f>
        <v>0.22847222222222219</v>
      </c>
      <c r="I55" s="307">
        <f>L47-L46</f>
        <v>0.32986111111111105</v>
      </c>
      <c r="J55" s="482"/>
      <c r="K55" s="482"/>
      <c r="L55" s="482"/>
      <c r="M55" s="307">
        <f>SUM(M49:M54)</f>
        <v>6.1805555555555558E-2</v>
      </c>
      <c r="N55" s="307">
        <f>SUM(N49:N54)</f>
        <v>0.20555555555555555</v>
      </c>
      <c r="P55" s="400">
        <f>F55+N55</f>
        <v>0.43402777777777773</v>
      </c>
      <c r="Q55" s="388"/>
    </row>
    <row r="57" spans="1:17" ht="15" customHeight="1" x14ac:dyDescent="0.25">
      <c r="A57" s="484" t="s">
        <v>172</v>
      </c>
      <c r="B57" s="484"/>
      <c r="C57" s="296" t="s">
        <v>24</v>
      </c>
      <c r="D57" s="297">
        <v>0.30555555555555552</v>
      </c>
      <c r="E57" s="483" t="s">
        <v>173</v>
      </c>
      <c r="F57" s="483" t="s">
        <v>174</v>
      </c>
      <c r="I57" s="484" t="s">
        <v>172</v>
      </c>
      <c r="J57" s="484"/>
      <c r="K57" s="296" t="s">
        <v>24</v>
      </c>
      <c r="L57" s="297">
        <v>0.30555555555555552</v>
      </c>
      <c r="M57" s="483" t="s">
        <v>173</v>
      </c>
      <c r="N57" s="483" t="s">
        <v>174</v>
      </c>
    </row>
    <row r="58" spans="1:17" x14ac:dyDescent="0.25">
      <c r="A58" s="484" t="s">
        <v>176</v>
      </c>
      <c r="B58" s="484"/>
      <c r="C58" s="298" t="s">
        <v>95</v>
      </c>
      <c r="D58" s="297">
        <f>IF(D65&gt;0,IF(C58="Depot",D65+(20/24/60),D65+(10/60/24)),IF(D64&gt;0,IF(C58="Depot",D64+(20/24/60),D64+(10/60/24)),IF(D63&gt;0,IF(C58="Depot",D63+(20/24/60),D63+(10/60/24)),IF(D62&gt;0,IF(C58="Depot",D62+(20/24/60),D62+(10/60/24)),IF(D61&gt;0,IF(C58="Depot",D61+(20/24/60),D61+(10/60/24)),IF(D60&gt;0,IF(C58="Depot",D60+(20/24/60),D60+(10/60/24))))))))</f>
        <v>0.63749999999999996</v>
      </c>
      <c r="E58" s="483"/>
      <c r="F58" s="483"/>
      <c r="I58" s="484" t="s">
        <v>176</v>
      </c>
      <c r="J58" s="484"/>
      <c r="K58" s="298" t="s">
        <v>95</v>
      </c>
      <c r="L58" s="297">
        <f>IF(L65&gt;0,IF(K58="Depot",L65+(20/24/60),L65+(10/60/24)),IF(L64&gt;0,IF(K58="Depot",L64+(20/24/60),L64+(10/60/24)),IF(L63&gt;0,IF(K58="Depot",L63+(20/24/60),L63+(10/60/24)),IF(L62&gt;0,IF(K58="Depot",L62+(20/24/60),L62+(10/60/24)),IF(L61&gt;0,IF(K58="Depot",L61+(20/24/60),L61+(10/60/24)),IF(L60&gt;0,IF(K58="Depot",L60+(20/24/60),L60+(10/60/24))))))))</f>
        <v>0.6333333333333333</v>
      </c>
      <c r="M58" s="483"/>
      <c r="N58" s="483"/>
    </row>
    <row r="59" spans="1:17" x14ac:dyDescent="0.25">
      <c r="A59" s="369" t="s">
        <v>177</v>
      </c>
      <c r="B59" s="369" t="s">
        <v>178</v>
      </c>
      <c r="C59" s="298" t="s">
        <v>179</v>
      </c>
      <c r="D59" s="297" t="s">
        <v>180</v>
      </c>
      <c r="E59" s="483"/>
      <c r="F59" s="483"/>
      <c r="I59" s="369" t="s">
        <v>177</v>
      </c>
      <c r="J59" s="369" t="s">
        <v>178</v>
      </c>
      <c r="K59" s="298" t="s">
        <v>179</v>
      </c>
      <c r="L59" s="297" t="s">
        <v>180</v>
      </c>
      <c r="M59" s="483"/>
      <c r="N59" s="483"/>
    </row>
    <row r="60" spans="1:17" x14ac:dyDescent="0.25">
      <c r="A60" s="498">
        <v>12</v>
      </c>
      <c r="B60" s="309"/>
      <c r="C60" s="301">
        <v>0.33333333333333331</v>
      </c>
      <c r="D60" s="301">
        <v>0.42152777777777778</v>
      </c>
      <c r="E60" s="302">
        <f>C61-D60</f>
        <v>4.4444444444444453E-2</v>
      </c>
      <c r="F60" s="302">
        <f>D60-C60</f>
        <v>8.8194444444444464E-2</v>
      </c>
      <c r="I60" s="498">
        <v>13</v>
      </c>
      <c r="J60" s="309"/>
      <c r="K60" s="301">
        <v>0.3298611111111111</v>
      </c>
      <c r="L60" s="301">
        <v>0.41736111111111113</v>
      </c>
      <c r="M60" s="302">
        <f>K61-L60</f>
        <v>4.3749999999999956E-2</v>
      </c>
      <c r="N60" s="302">
        <f>L60-K60</f>
        <v>8.7500000000000022E-2</v>
      </c>
    </row>
    <row r="61" spans="1:17" x14ac:dyDescent="0.25">
      <c r="A61" s="499"/>
      <c r="B61" s="306"/>
      <c r="C61" s="303">
        <v>0.46597222222222223</v>
      </c>
      <c r="D61" s="304">
        <v>0.56666666666666665</v>
      </c>
      <c r="E61" s="302">
        <f>C62-D61</f>
        <v>3.125E-2</v>
      </c>
      <c r="F61" s="302">
        <f>D61-C61</f>
        <v>0.10069444444444442</v>
      </c>
      <c r="I61" s="499"/>
      <c r="J61" s="306"/>
      <c r="K61" s="303">
        <v>0.46111111111111108</v>
      </c>
      <c r="L61" s="304">
        <v>0.5625</v>
      </c>
      <c r="M61" s="302">
        <f>K62-L61</f>
        <v>3.0555555555555558E-2</v>
      </c>
      <c r="N61" s="302">
        <f>L61-K61</f>
        <v>0.10138888888888892</v>
      </c>
    </row>
    <row r="62" spans="1:17" x14ac:dyDescent="0.25">
      <c r="A62" s="500"/>
      <c r="B62" s="306"/>
      <c r="C62" s="305">
        <v>0.59791666666666665</v>
      </c>
      <c r="D62" s="297">
        <v>0.63055555555555554</v>
      </c>
      <c r="E62" s="302"/>
      <c r="F62" s="302">
        <f>D62-C62</f>
        <v>3.2638888888888884E-2</v>
      </c>
      <c r="I62" s="500"/>
      <c r="J62" s="306"/>
      <c r="K62" s="305">
        <v>0.59305555555555556</v>
      </c>
      <c r="L62" s="297">
        <v>0.62638888888888888</v>
      </c>
      <c r="M62" s="302">
        <f>K63-L62</f>
        <v>-0.62638888888888888</v>
      </c>
      <c r="N62" s="302">
        <f>L62-K62</f>
        <v>3.3333333333333326E-2</v>
      </c>
    </row>
    <row r="63" spans="1:17" x14ac:dyDescent="0.25">
      <c r="A63" s="382">
        <v>12</v>
      </c>
      <c r="B63" s="306"/>
      <c r="C63" s="303"/>
      <c r="D63" s="304"/>
      <c r="E63" s="302"/>
      <c r="F63" s="302">
        <f>D63-C63</f>
        <v>0</v>
      </c>
      <c r="I63" s="382">
        <v>13</v>
      </c>
      <c r="J63" s="306"/>
      <c r="K63" s="303"/>
      <c r="L63" s="304"/>
      <c r="M63" s="302"/>
      <c r="N63" s="302">
        <f>L63-K63</f>
        <v>0</v>
      </c>
    </row>
    <row r="64" spans="1:17" x14ac:dyDescent="0.25">
      <c r="A64" s="369"/>
      <c r="B64" s="306"/>
      <c r="C64" s="305"/>
      <c r="D64" s="297"/>
      <c r="E64" s="302"/>
      <c r="F64" s="302"/>
      <c r="I64" s="369"/>
      <c r="J64" s="306"/>
      <c r="K64" s="305"/>
      <c r="L64" s="297"/>
      <c r="M64" s="302"/>
      <c r="N64" s="302"/>
    </row>
    <row r="65" spans="1:17" x14ac:dyDescent="0.25">
      <c r="A65" s="369"/>
      <c r="B65" s="306"/>
      <c r="C65" s="303"/>
      <c r="D65" s="304"/>
      <c r="E65" s="302"/>
      <c r="F65" s="302"/>
      <c r="I65" s="369"/>
      <c r="J65" s="306"/>
      <c r="K65" s="303"/>
      <c r="L65" s="304"/>
      <c r="M65" s="302"/>
      <c r="N65" s="302"/>
    </row>
    <row r="66" spans="1:17" x14ac:dyDescent="0.25">
      <c r="A66" s="307">
        <f>D58-D57</f>
        <v>0.33194444444444443</v>
      </c>
      <c r="B66" s="482"/>
      <c r="C66" s="482"/>
      <c r="D66" s="482"/>
      <c r="E66" s="307">
        <f>SUM(E60:E65)</f>
        <v>7.5694444444444453E-2</v>
      </c>
      <c r="F66" s="307">
        <f>SUM(F60:F65)</f>
        <v>0.22152777777777777</v>
      </c>
      <c r="I66" s="307">
        <f>L58-L57</f>
        <v>0.32777777777777778</v>
      </c>
      <c r="J66" s="482"/>
      <c r="K66" s="482"/>
      <c r="L66" s="482"/>
      <c r="M66" s="307">
        <f>SUM(M60:M65)</f>
        <v>-0.55208333333333337</v>
      </c>
      <c r="N66" s="307">
        <f>SUM(N60:N65)</f>
        <v>0.22222222222222227</v>
      </c>
      <c r="P66" s="400">
        <f>F66+N66</f>
        <v>0.44375000000000003</v>
      </c>
      <c r="Q66" s="388"/>
    </row>
    <row r="68" spans="1:17" ht="15" customHeight="1" x14ac:dyDescent="0.25">
      <c r="A68" s="484" t="s">
        <v>172</v>
      </c>
      <c r="B68" s="484"/>
      <c r="C68" s="296" t="s">
        <v>199</v>
      </c>
      <c r="D68" s="297">
        <v>0.30555555555555552</v>
      </c>
      <c r="E68" s="483" t="s">
        <v>173</v>
      </c>
      <c r="F68" s="483" t="s">
        <v>174</v>
      </c>
      <c r="I68" s="484" t="s">
        <v>172</v>
      </c>
      <c r="J68" s="484"/>
      <c r="K68" s="296" t="s">
        <v>83</v>
      </c>
      <c r="L68" s="297">
        <v>0.30555555555555552</v>
      </c>
      <c r="M68" s="483" t="s">
        <v>173</v>
      </c>
      <c r="N68" s="483" t="s">
        <v>174</v>
      </c>
    </row>
    <row r="69" spans="1:17" x14ac:dyDescent="0.25">
      <c r="A69" s="484" t="s">
        <v>176</v>
      </c>
      <c r="B69" s="484"/>
      <c r="C69" s="298" t="s">
        <v>95</v>
      </c>
      <c r="D69" s="297">
        <f>IF(D76&gt;0,IF(C69="Depot",D76+(20/24/60),D76+(10/60/24)),IF(D75&gt;0,IF(C69="Depot",D75+(20/24/60),D75+(10/60/24)),IF(D74&gt;0,IF(C69="Depot",D74+(20/24/60),D74+(10/60/24)),IF(D73&gt;0,IF(C69="Depot",D73+(20/24/60),D73+(10/60/24)),IF(D72&gt;0,IF(C69="Depot",D72+(20/24/60),D72+(10/60/24)),IF(D71&gt;0,IF(C69="Depot",D71+(20/24/60),D71+(10/60/24))))))))</f>
        <v>0.62638888888888888</v>
      </c>
      <c r="E69" s="483"/>
      <c r="F69" s="483"/>
      <c r="I69" s="484" t="s">
        <v>176</v>
      </c>
      <c r="J69" s="484"/>
      <c r="K69" s="298" t="s">
        <v>95</v>
      </c>
      <c r="L69" s="297">
        <f>IF(L76&gt;0,IF(K69="Depot",L76+(20/24/60),L76+(10/60/24)),IF(L75&gt;0,IF(K69="Depot",L75+(20/24/60),L75+(10/60/24)),IF(L74&gt;0,IF(K69="Depot",L74+(20/24/60),L74+(10/60/24)),IF(L73&gt;0,IF(K69="Depot",L73+(20/24/60),L73+(10/60/24)),IF(L72&gt;0,IF(K69="Depot",L72+(20/24/60),L72+(10/60/24)),IF(L71&gt;0,IF(K69="Depot",L71+(20/24/60),L71+(10/60/24))))))))</f>
        <v>0.63541666666666663</v>
      </c>
      <c r="M69" s="483"/>
      <c r="N69" s="483"/>
    </row>
    <row r="70" spans="1:17" x14ac:dyDescent="0.25">
      <c r="A70" s="369" t="s">
        <v>177</v>
      </c>
      <c r="B70" s="369" t="s">
        <v>178</v>
      </c>
      <c r="C70" s="298" t="s">
        <v>179</v>
      </c>
      <c r="D70" s="297" t="s">
        <v>180</v>
      </c>
      <c r="E70" s="483"/>
      <c r="F70" s="483"/>
      <c r="I70" s="369" t="s">
        <v>177</v>
      </c>
      <c r="J70" s="369" t="s">
        <v>178</v>
      </c>
      <c r="K70" s="298" t="s">
        <v>179</v>
      </c>
      <c r="L70" s="297" t="s">
        <v>180</v>
      </c>
      <c r="M70" s="483"/>
      <c r="N70" s="483"/>
    </row>
    <row r="71" spans="1:17" x14ac:dyDescent="0.25">
      <c r="A71" s="485">
        <v>15</v>
      </c>
      <c r="B71" s="309"/>
      <c r="C71" s="301">
        <v>0.3298611111111111</v>
      </c>
      <c r="D71" s="301">
        <v>0.3888888888888889</v>
      </c>
      <c r="E71" s="302">
        <f>C72-D71</f>
        <v>4.1666666666666685E-2</v>
      </c>
      <c r="F71" s="302">
        <f>D71-C71</f>
        <v>5.902777777777779E-2</v>
      </c>
      <c r="I71" s="485">
        <v>16</v>
      </c>
      <c r="J71" s="309"/>
      <c r="K71" s="301">
        <v>0.3298611111111111</v>
      </c>
      <c r="L71" s="301">
        <v>0.38194444444444442</v>
      </c>
      <c r="M71" s="302">
        <f>K72-L71</f>
        <v>4.4444444444444453E-2</v>
      </c>
      <c r="N71" s="302">
        <f>L71-K71</f>
        <v>5.2083333333333315E-2</v>
      </c>
    </row>
    <row r="72" spans="1:17" x14ac:dyDescent="0.25">
      <c r="A72" s="486"/>
      <c r="B72" s="306"/>
      <c r="C72" s="303">
        <v>0.43055555555555558</v>
      </c>
      <c r="D72" s="304">
        <v>0.53194444444444444</v>
      </c>
      <c r="E72" s="302">
        <f>C73-D72</f>
        <v>1.9444444444444375E-2</v>
      </c>
      <c r="F72" s="302">
        <f>D72-C72</f>
        <v>0.10138888888888886</v>
      </c>
      <c r="I72" s="486"/>
      <c r="J72" s="306"/>
      <c r="K72" s="303">
        <v>0.42638888888888887</v>
      </c>
      <c r="L72" s="304">
        <v>0.52708333333333335</v>
      </c>
      <c r="M72" s="302">
        <f>K73-L72</f>
        <v>3.3333333333333326E-2</v>
      </c>
      <c r="N72" s="302">
        <f>L72-K72</f>
        <v>0.10069444444444448</v>
      </c>
    </row>
    <row r="73" spans="1:17" x14ac:dyDescent="0.25">
      <c r="A73" s="487"/>
      <c r="B73" s="306"/>
      <c r="C73" s="305">
        <v>0.55138888888888882</v>
      </c>
      <c r="D73" s="297">
        <v>0.61944444444444446</v>
      </c>
      <c r="E73" s="302"/>
      <c r="F73" s="302">
        <f>D73-C73</f>
        <v>6.8055555555555647E-2</v>
      </c>
      <c r="I73" s="487"/>
      <c r="J73" s="306"/>
      <c r="K73" s="305">
        <v>0.56041666666666667</v>
      </c>
      <c r="L73" s="297">
        <v>0.62847222222222221</v>
      </c>
      <c r="M73" s="302"/>
      <c r="N73" s="302">
        <f>L73-K73</f>
        <v>6.8055555555555536E-2</v>
      </c>
    </row>
    <row r="74" spans="1:17" x14ac:dyDescent="0.25">
      <c r="A74" s="382">
        <v>15</v>
      </c>
      <c r="B74" s="306"/>
      <c r="C74" s="303"/>
      <c r="D74" s="304"/>
      <c r="E74" s="302"/>
      <c r="F74" s="302">
        <f>D74-C74</f>
        <v>0</v>
      </c>
      <c r="I74" s="382">
        <v>16</v>
      </c>
      <c r="J74" s="306"/>
      <c r="K74" s="303"/>
      <c r="L74" s="304"/>
      <c r="M74" s="302"/>
      <c r="N74" s="302"/>
    </row>
    <row r="75" spans="1:17" x14ac:dyDescent="0.25">
      <c r="A75" s="369"/>
      <c r="B75" s="306"/>
      <c r="C75" s="305"/>
      <c r="D75" s="297"/>
      <c r="E75" s="302"/>
      <c r="F75" s="302"/>
      <c r="I75" s="369"/>
      <c r="J75" s="306"/>
      <c r="K75" s="305"/>
      <c r="L75" s="297"/>
      <c r="M75" s="302"/>
      <c r="N75" s="302"/>
    </row>
    <row r="76" spans="1:17" x14ac:dyDescent="0.25">
      <c r="A76" s="369"/>
      <c r="B76" s="306"/>
      <c r="C76" s="303"/>
      <c r="D76" s="304"/>
      <c r="E76" s="302"/>
      <c r="F76" s="302"/>
      <c r="I76" s="369"/>
      <c r="J76" s="306"/>
      <c r="K76" s="303"/>
      <c r="L76" s="304"/>
      <c r="M76" s="302"/>
      <c r="N76" s="302"/>
    </row>
    <row r="77" spans="1:17" x14ac:dyDescent="0.25">
      <c r="A77" s="307">
        <f>D69-D68</f>
        <v>0.32083333333333336</v>
      </c>
      <c r="B77" s="482"/>
      <c r="C77" s="482"/>
      <c r="D77" s="482"/>
      <c r="E77" s="307">
        <f>SUM(E71:E76)</f>
        <v>6.1111111111111061E-2</v>
      </c>
      <c r="F77" s="307">
        <f>SUM(F71:F76)</f>
        <v>0.2284722222222223</v>
      </c>
      <c r="I77" s="307">
        <f>L69-L68</f>
        <v>0.3298611111111111</v>
      </c>
      <c r="J77" s="482"/>
      <c r="K77" s="482"/>
      <c r="L77" s="482"/>
      <c r="M77" s="307">
        <f>SUM(M71:M76)</f>
        <v>7.7777777777777779E-2</v>
      </c>
      <c r="N77" s="307">
        <f>SUM(N71:N76)</f>
        <v>0.22083333333333333</v>
      </c>
      <c r="P77" s="400">
        <f>F77+N77</f>
        <v>0.44930555555555562</v>
      </c>
      <c r="Q77" s="388"/>
    </row>
    <row r="79" spans="1:17" ht="15" customHeight="1" x14ac:dyDescent="0.25">
      <c r="A79" s="484" t="s">
        <v>172</v>
      </c>
      <c r="B79" s="484"/>
      <c r="C79" s="296" t="s">
        <v>27</v>
      </c>
      <c r="D79" s="297">
        <v>0.30555555555555552</v>
      </c>
      <c r="E79" s="483" t="s">
        <v>173</v>
      </c>
      <c r="F79" s="483" t="s">
        <v>174</v>
      </c>
      <c r="I79" s="484" t="s">
        <v>172</v>
      </c>
      <c r="J79" s="484"/>
      <c r="K79" s="296" t="s">
        <v>27</v>
      </c>
      <c r="L79" s="297">
        <v>0.30902777777777779</v>
      </c>
      <c r="M79" s="483" t="s">
        <v>173</v>
      </c>
      <c r="N79" s="483" t="s">
        <v>174</v>
      </c>
    </row>
    <row r="80" spans="1:17" x14ac:dyDescent="0.25">
      <c r="A80" s="484" t="s">
        <v>176</v>
      </c>
      <c r="B80" s="484"/>
      <c r="C80" s="298" t="s">
        <v>95</v>
      </c>
      <c r="D80" s="297">
        <f>IF(D87&gt;0,IF(C80="Depot",D87+(20/24/60),D87+(10/60/24)),IF(D86&gt;0,IF(C80="Depot",D86+(20/24/60),D86+(10/60/24)),IF(D85&gt;0,IF(C80="Depot",D85+(20/24/60),D85+(10/60/24)),IF(D84&gt;0,IF(C80="Depot",D84+(20/24/60),D84+(10/60/24)),IF(D83&gt;0,IF(C80="Depot",D83+(20/24/60),D83+(10/60/24)),IF(D82&gt;0,IF(C80="Depot",D82+(20/24/60),D82+(10/60/24))))))))</f>
        <v>0.62430555555555556</v>
      </c>
      <c r="E80" s="483"/>
      <c r="F80" s="483"/>
      <c r="I80" s="484" t="s">
        <v>176</v>
      </c>
      <c r="J80" s="484"/>
      <c r="K80" s="298" t="s">
        <v>95</v>
      </c>
      <c r="L80" s="297">
        <f>IF(L87&gt;0,IF(K80="Depot",L87+(20/24/60),L87+(10/60/24)),IF(L86&gt;0,IF(K80="Depot",L86+(20/24/60),L86+(10/60/24)),IF(L85&gt;0,IF(K80="Depot",L85+(20/24/60),L85+(10/60/24)),IF(L84&gt;0,IF(K80="Depot",L84+(20/24/60),L84+(10/60/24)),IF(L83&gt;0,IF(K80="Depot",L83+(20/24/60),L83+(10/60/24)),IF(L82&gt;0,IF(K80="Depot",L82+(20/24/60),L82+(10/60/24))))))))</f>
        <v>0.64236111111111105</v>
      </c>
      <c r="M80" s="483"/>
      <c r="N80" s="483"/>
    </row>
    <row r="81" spans="1:17" x14ac:dyDescent="0.25">
      <c r="A81" s="369" t="s">
        <v>177</v>
      </c>
      <c r="B81" s="369" t="s">
        <v>178</v>
      </c>
      <c r="C81" s="298" t="s">
        <v>179</v>
      </c>
      <c r="D81" s="297" t="s">
        <v>180</v>
      </c>
      <c r="E81" s="483"/>
      <c r="F81" s="483"/>
      <c r="I81" s="369" t="s">
        <v>177</v>
      </c>
      <c r="J81" s="369" t="s">
        <v>178</v>
      </c>
      <c r="K81" s="298" t="s">
        <v>179</v>
      </c>
      <c r="L81" s="297" t="s">
        <v>180</v>
      </c>
      <c r="M81" s="483"/>
      <c r="N81" s="483"/>
    </row>
    <row r="82" spans="1:17" x14ac:dyDescent="0.25">
      <c r="A82" s="485">
        <v>17</v>
      </c>
      <c r="B82" s="309"/>
      <c r="C82" s="301">
        <v>0.3298611111111111</v>
      </c>
      <c r="D82" s="301">
        <v>0.3979166666666667</v>
      </c>
      <c r="E82" s="302">
        <f>C83-D82</f>
        <v>2.1527777777777757E-2</v>
      </c>
      <c r="F82" s="302">
        <f>D82-C82</f>
        <v>6.8055555555555591E-2</v>
      </c>
      <c r="I82" s="485">
        <v>18</v>
      </c>
      <c r="J82" s="309"/>
      <c r="K82" s="301">
        <v>0.33680555555555558</v>
      </c>
      <c r="L82" s="301">
        <v>0.40625</v>
      </c>
      <c r="M82" s="302">
        <f>K83-L82</f>
        <v>4.4444444444444453E-2</v>
      </c>
      <c r="N82" s="302">
        <f>L82-K82</f>
        <v>6.944444444444442E-2</v>
      </c>
    </row>
    <row r="83" spans="1:17" x14ac:dyDescent="0.25">
      <c r="A83" s="486"/>
      <c r="B83" s="306"/>
      <c r="C83" s="301">
        <v>0.41944444444444445</v>
      </c>
      <c r="D83" s="301">
        <v>0.48749999999999999</v>
      </c>
      <c r="E83" s="302">
        <f>C84-D83</f>
        <v>4.4444444444444453E-2</v>
      </c>
      <c r="F83" s="302">
        <f>D83-C83</f>
        <v>6.8055555555555536E-2</v>
      </c>
      <c r="I83" s="486"/>
      <c r="J83" s="306"/>
      <c r="K83" s="303">
        <v>0.45069444444444445</v>
      </c>
      <c r="L83" s="304">
        <v>0.55138888888888882</v>
      </c>
      <c r="M83" s="302">
        <f>K84-L83</f>
        <v>5.0694444444444486E-2</v>
      </c>
      <c r="N83" s="302">
        <f>L83-K83</f>
        <v>0.10069444444444436</v>
      </c>
    </row>
    <row r="84" spans="1:17" x14ac:dyDescent="0.25">
      <c r="A84" s="487"/>
      <c r="B84" s="306"/>
      <c r="C84" s="305">
        <v>0.53194444444444444</v>
      </c>
      <c r="D84" s="297">
        <v>0.56458333333333333</v>
      </c>
      <c r="E84" s="302">
        <f>C85-D84</f>
        <v>2.0138888888888928E-2</v>
      </c>
      <c r="F84" s="302">
        <f>D84-C84</f>
        <v>3.2638888888888884E-2</v>
      </c>
      <c r="I84" s="487"/>
      <c r="J84" s="306"/>
      <c r="K84" s="305">
        <v>0.6020833333333333</v>
      </c>
      <c r="L84" s="297">
        <v>0.63541666666666663</v>
      </c>
      <c r="M84" s="302"/>
      <c r="N84" s="302">
        <f>L84-K84</f>
        <v>3.3333333333333326E-2</v>
      </c>
    </row>
    <row r="85" spans="1:17" x14ac:dyDescent="0.25">
      <c r="A85" s="382">
        <v>17</v>
      </c>
      <c r="B85" s="306"/>
      <c r="C85" s="303">
        <v>0.58472222222222225</v>
      </c>
      <c r="D85" s="304">
        <v>0.61736111111111114</v>
      </c>
      <c r="E85" s="302"/>
      <c r="F85" s="302">
        <f>D85-C85</f>
        <v>3.2638888888888884E-2</v>
      </c>
      <c r="I85" s="382">
        <v>18</v>
      </c>
      <c r="J85" s="306"/>
      <c r="K85" s="303"/>
      <c r="L85" s="304"/>
      <c r="M85" s="302"/>
      <c r="N85" s="302"/>
    </row>
    <row r="86" spans="1:17" x14ac:dyDescent="0.25">
      <c r="A86" s="369"/>
      <c r="B86" s="306"/>
      <c r="C86" s="305"/>
      <c r="D86" s="297"/>
      <c r="E86" s="302"/>
      <c r="F86" s="302"/>
      <c r="I86" s="369"/>
      <c r="J86" s="306"/>
      <c r="K86" s="305"/>
      <c r="L86" s="297"/>
      <c r="M86" s="302"/>
      <c r="N86" s="302"/>
    </row>
    <row r="87" spans="1:17" x14ac:dyDescent="0.25">
      <c r="A87" s="369"/>
      <c r="B87" s="306"/>
      <c r="C87" s="303"/>
      <c r="D87" s="304"/>
      <c r="E87" s="302"/>
      <c r="F87" s="302"/>
      <c r="I87" s="369"/>
      <c r="J87" s="306"/>
      <c r="K87" s="303"/>
      <c r="L87" s="304"/>
      <c r="M87" s="302"/>
      <c r="N87" s="302"/>
    </row>
    <row r="88" spans="1:17" x14ac:dyDescent="0.25">
      <c r="A88" s="307">
        <f>D80-D79</f>
        <v>0.31875000000000003</v>
      </c>
      <c r="B88" s="482"/>
      <c r="C88" s="482"/>
      <c r="D88" s="482"/>
      <c r="E88" s="307">
        <f>SUM(E82:E87)</f>
        <v>8.6111111111111138E-2</v>
      </c>
      <c r="F88" s="307">
        <f>SUM(F82:F87)</f>
        <v>0.2013888888888889</v>
      </c>
      <c r="I88" s="307">
        <f>L80-L79</f>
        <v>0.33333333333333326</v>
      </c>
      <c r="J88" s="482"/>
      <c r="K88" s="482"/>
      <c r="L88" s="482"/>
      <c r="M88" s="307">
        <f>SUM(M82:M87)</f>
        <v>9.5138888888888939E-2</v>
      </c>
      <c r="N88" s="307">
        <f>SUM(N82:N87)</f>
        <v>0.20347222222222211</v>
      </c>
      <c r="P88" s="400">
        <f>F88+N88</f>
        <v>0.40486111111111101</v>
      </c>
      <c r="Q88" s="388"/>
    </row>
    <row r="90" spans="1:17" ht="15" customHeight="1" x14ac:dyDescent="0.25">
      <c r="A90" s="484" t="s">
        <v>172</v>
      </c>
      <c r="B90" s="484"/>
      <c r="C90" s="296" t="s">
        <v>157</v>
      </c>
      <c r="D90" s="297">
        <f>IF(C90="Depot", (C93-(25/60/24)), (C93-(15/60/24)))</f>
        <v>0.30902777777777779</v>
      </c>
      <c r="E90" s="483" t="s">
        <v>173</v>
      </c>
      <c r="F90" s="483" t="s">
        <v>174</v>
      </c>
      <c r="I90" s="484" t="s">
        <v>172</v>
      </c>
      <c r="J90" s="484"/>
      <c r="K90" s="296" t="s">
        <v>157</v>
      </c>
      <c r="L90" s="297">
        <f>IF(K90="Depot", (K93-(25/60/24)), (K93-(15/60/24)))</f>
        <v>0.31874999999999998</v>
      </c>
      <c r="M90" s="483" t="s">
        <v>173</v>
      </c>
      <c r="N90" s="483" t="s">
        <v>174</v>
      </c>
    </row>
    <row r="91" spans="1:17" x14ac:dyDescent="0.25">
      <c r="A91" s="484" t="s">
        <v>176</v>
      </c>
      <c r="B91" s="484"/>
      <c r="C91" s="298" t="s">
        <v>95</v>
      </c>
      <c r="D91" s="297">
        <f>IF(D98&gt;0,IF(C91="Depot",D98+(20/24/60),D98+(10/60/24)),IF(D97&gt;0,IF(C91="Depot",D97+(20/24/60),D97+(10/60/24)),IF(D96&gt;0,IF(C91="Depot",D96+(20/24/60),D96+(10/60/24)),IF(D95&gt;0,IF(C91="Depot",D95+(20/24/60),D95+(10/60/24)),IF(D94&gt;0,IF(C91="Depot",D94+(20/24/60),D94+(10/60/24)),IF(D93&gt;0,IF(C91="Depot",D93+(20/24/60),D93+(10/60/24))))))))</f>
        <v>0.64236111111111105</v>
      </c>
      <c r="E91" s="483"/>
      <c r="F91" s="483"/>
      <c r="I91" s="484" t="s">
        <v>176</v>
      </c>
      <c r="J91" s="484"/>
      <c r="K91" s="298" t="s">
        <v>95</v>
      </c>
      <c r="L91" s="297">
        <f>IF(L98&gt;0,IF(K91="Depot",L98+(20/24/60),L98+(10/60/24)),IF(L97&gt;0,IF(K91="Depot",L97+(20/24/60),L97+(10/60/24)),IF(L96&gt;0,IF(K91="Depot",L96+(20/24/60),L96+(10/60/24)),IF(L95&gt;0,IF(K91="Depot",L95+(20/24/60),L95+(10/60/24)),IF(L94&gt;0,IF(K91="Depot",L94+(20/24/60),L94+(10/60/24)),IF(L93&gt;0,IF(K91="Depot",L93+(20/24/60),L93+(10/60/24))))))))</f>
        <v>0.64930555555555547</v>
      </c>
      <c r="M91" s="483"/>
      <c r="N91" s="483"/>
    </row>
    <row r="92" spans="1:17" x14ac:dyDescent="0.25">
      <c r="A92" s="369" t="s">
        <v>177</v>
      </c>
      <c r="B92" s="369" t="s">
        <v>178</v>
      </c>
      <c r="C92" s="298" t="s">
        <v>179</v>
      </c>
      <c r="D92" s="297" t="s">
        <v>180</v>
      </c>
      <c r="E92" s="483"/>
      <c r="F92" s="483"/>
      <c r="I92" s="369" t="s">
        <v>177</v>
      </c>
      <c r="J92" s="369" t="s">
        <v>178</v>
      </c>
      <c r="K92" s="298" t="s">
        <v>179</v>
      </c>
      <c r="L92" s="297" t="s">
        <v>180</v>
      </c>
      <c r="M92" s="483"/>
      <c r="N92" s="483"/>
    </row>
    <row r="93" spans="1:17" x14ac:dyDescent="0.25">
      <c r="A93" s="485">
        <v>19</v>
      </c>
      <c r="B93" s="312"/>
      <c r="C93" s="301">
        <v>0.3263888888888889</v>
      </c>
      <c r="D93" s="301">
        <v>0.43472222222222223</v>
      </c>
      <c r="E93" s="302">
        <f>C94-D93</f>
        <v>4.4444444444444453E-2</v>
      </c>
      <c r="F93" s="302">
        <f>D93-C93</f>
        <v>0.10833333333333334</v>
      </c>
      <c r="I93" s="485">
        <v>20</v>
      </c>
      <c r="J93" s="309"/>
      <c r="K93" s="301">
        <v>0.33611111111111108</v>
      </c>
      <c r="L93" s="301">
        <v>0.44375000000000003</v>
      </c>
      <c r="M93" s="302">
        <f>K94-L93</f>
        <v>3.9583333333333304E-2</v>
      </c>
      <c r="N93" s="302">
        <f>L93-K93</f>
        <v>0.10763888888888895</v>
      </c>
    </row>
    <row r="94" spans="1:17" x14ac:dyDescent="0.25">
      <c r="A94" s="486"/>
      <c r="B94" s="306"/>
      <c r="C94" s="303">
        <v>0.47916666666666669</v>
      </c>
      <c r="D94" s="304">
        <v>0.57986111111111105</v>
      </c>
      <c r="E94" s="302">
        <f>C95-D94</f>
        <v>1.736111111111116E-2</v>
      </c>
      <c r="F94" s="302">
        <f>D94-C94</f>
        <v>0.10069444444444436</v>
      </c>
      <c r="I94" s="486"/>
      <c r="J94" s="306"/>
      <c r="K94" s="303">
        <v>0.48333333333333334</v>
      </c>
      <c r="L94" s="304">
        <v>0.58472222222222225</v>
      </c>
      <c r="M94" s="302">
        <f>K95-L94</f>
        <v>1.9444444444444375E-2</v>
      </c>
      <c r="N94" s="302">
        <f>L94-K94</f>
        <v>0.10138888888888892</v>
      </c>
    </row>
    <row r="95" spans="1:17" x14ac:dyDescent="0.25">
      <c r="A95" s="487"/>
      <c r="B95" s="357" t="s">
        <v>200</v>
      </c>
      <c r="C95" s="358">
        <v>0.59722222222222221</v>
      </c>
      <c r="D95" s="359">
        <v>0.63541666666666663</v>
      </c>
      <c r="E95" s="302"/>
      <c r="F95" s="302">
        <v>0</v>
      </c>
      <c r="I95" s="487"/>
      <c r="J95" s="357" t="s">
        <v>200</v>
      </c>
      <c r="K95" s="358">
        <v>0.60416666666666663</v>
      </c>
      <c r="L95" s="359">
        <v>0.64236111111111105</v>
      </c>
      <c r="M95" s="302"/>
      <c r="N95" s="302">
        <v>0</v>
      </c>
    </row>
    <row r="96" spans="1:17" x14ac:dyDescent="0.25">
      <c r="A96" s="382">
        <v>19</v>
      </c>
      <c r="B96" s="306"/>
      <c r="C96" s="303"/>
      <c r="D96" s="304"/>
      <c r="E96" s="302"/>
      <c r="F96" s="302"/>
      <c r="I96" s="382">
        <v>20</v>
      </c>
      <c r="J96" s="306"/>
      <c r="K96" s="303"/>
      <c r="L96" s="304"/>
      <c r="M96" s="302"/>
      <c r="N96" s="302"/>
    </row>
    <row r="97" spans="1:17" x14ac:dyDescent="0.25">
      <c r="A97" s="369"/>
      <c r="B97" s="306"/>
      <c r="C97" s="305"/>
      <c r="D97" s="297"/>
      <c r="E97" s="302"/>
      <c r="F97" s="302"/>
      <c r="I97" s="369"/>
      <c r="J97" s="306"/>
      <c r="K97" s="305"/>
      <c r="L97" s="297"/>
      <c r="M97" s="302"/>
      <c r="N97" s="302"/>
    </row>
    <row r="98" spans="1:17" x14ac:dyDescent="0.25">
      <c r="A98" s="369"/>
      <c r="B98" s="306"/>
      <c r="C98" s="303"/>
      <c r="D98" s="304"/>
      <c r="E98" s="302"/>
      <c r="F98" s="302"/>
      <c r="I98" s="369"/>
      <c r="J98" s="306"/>
      <c r="K98" s="303"/>
      <c r="L98" s="304"/>
      <c r="M98" s="302"/>
      <c r="N98" s="302"/>
    </row>
    <row r="99" spans="1:17" x14ac:dyDescent="0.25">
      <c r="A99" s="307">
        <f>D91-D90</f>
        <v>0.33333333333333326</v>
      </c>
      <c r="B99" s="482"/>
      <c r="C99" s="482"/>
      <c r="D99" s="482"/>
      <c r="E99" s="307">
        <f>SUM(E93:E98)</f>
        <v>6.1805555555555614E-2</v>
      </c>
      <c r="F99" s="307">
        <f>SUM(F93:F98)</f>
        <v>0.2090277777777777</v>
      </c>
      <c r="I99" s="307">
        <f>L91-L90</f>
        <v>0.33055555555555549</v>
      </c>
      <c r="J99" s="482"/>
      <c r="K99" s="482"/>
      <c r="L99" s="482"/>
      <c r="M99" s="307">
        <f>SUM(M93:M98)</f>
        <v>5.9027777777777679E-2</v>
      </c>
      <c r="N99" s="307">
        <f>SUM(N93:N98)</f>
        <v>0.20902777777777787</v>
      </c>
      <c r="P99" s="400">
        <f>F99+N99</f>
        <v>0.41805555555555557</v>
      </c>
      <c r="Q99" s="388"/>
    </row>
    <row r="101" spans="1:17" ht="15" customHeight="1" x14ac:dyDescent="0.25">
      <c r="A101" s="484" t="s">
        <v>172</v>
      </c>
      <c r="B101" s="484"/>
      <c r="C101" s="296" t="s">
        <v>157</v>
      </c>
      <c r="D101" s="297">
        <f>IF(C101="Depot", (C104-(25/60/24)), (C104-(15/60/24)))</f>
        <v>0.32013888888888886</v>
      </c>
      <c r="E101" s="483" t="s">
        <v>173</v>
      </c>
      <c r="F101" s="483" t="s">
        <v>174</v>
      </c>
      <c r="I101" s="484" t="s">
        <v>172</v>
      </c>
      <c r="J101" s="484"/>
      <c r="K101" s="296" t="s">
        <v>157</v>
      </c>
      <c r="L101" s="297">
        <f>IF(K101="Depot", (K104-(25/60/24)), (K104-(15/60/24)))</f>
        <v>0.32708333333333339</v>
      </c>
      <c r="M101" s="483" t="s">
        <v>173</v>
      </c>
      <c r="N101" s="483" t="s">
        <v>174</v>
      </c>
    </row>
    <row r="102" spans="1:17" x14ac:dyDescent="0.25">
      <c r="A102" s="484" t="s">
        <v>176</v>
      </c>
      <c r="B102" s="484"/>
      <c r="C102" s="298" t="s">
        <v>95</v>
      </c>
      <c r="D102" s="297">
        <f>IF(D109&gt;0,IF(C102="Depot",D109+(20/24/60),D109+(10/60/24)),IF(D108&gt;0,IF(C102="Depot",D108+(20/24/60),D108+(10/60/24)),IF(D107&gt;0,IF(C102="Depot",D107+(20/24/60),D107+(10/60/24)),IF(D106&gt;0,IF(C102="Depot",D106+(20/24/60),D106+(10/60/24)),IF(D105&gt;0,IF(C102="Depot",D105+(20/24/60),D105+(10/60/24)),IF(D104&gt;0,IF(C102="Depot",D104+(20/24/60),D104+(10/60/24))))))))</f>
        <v>0.65069444444444435</v>
      </c>
      <c r="E102" s="483"/>
      <c r="F102" s="483"/>
      <c r="I102" s="484" t="s">
        <v>176</v>
      </c>
      <c r="J102" s="484"/>
      <c r="K102" s="298" t="s">
        <v>95</v>
      </c>
      <c r="L102" s="297">
        <f>IF(L109&gt;0,IF(K102="Depot",L109+(20/24/60),L109+(10/60/24)),IF(L108&gt;0,IF(K102="Depot",L108+(20/24/60),L108+(10/60/24)),IF(L107&gt;0,IF(K102="Depot",L107+(20/24/60),L107+(10/60/24)),IF(L106&gt;0,IF(K102="Depot",L106+(20/24/60),L106+(10/60/24)),IF(L105&gt;0,IF(K102="Depot",L105+(20/24/60),L105+(10/60/24)),IF(L104&gt;0,IF(K102="Depot",L104+(20/24/60),L104+(10/60/24))))))))</f>
        <v>0.65625</v>
      </c>
      <c r="M102" s="483"/>
      <c r="N102" s="483"/>
    </row>
    <row r="103" spans="1:17" x14ac:dyDescent="0.25">
      <c r="A103" s="369" t="s">
        <v>177</v>
      </c>
      <c r="B103" s="369" t="s">
        <v>178</v>
      </c>
      <c r="C103" s="298" t="s">
        <v>179</v>
      </c>
      <c r="D103" s="297" t="s">
        <v>180</v>
      </c>
      <c r="E103" s="483"/>
      <c r="F103" s="483"/>
      <c r="I103" s="369" t="s">
        <v>177</v>
      </c>
      <c r="J103" s="369" t="s">
        <v>178</v>
      </c>
      <c r="K103" s="298" t="s">
        <v>179</v>
      </c>
      <c r="L103" s="297" t="s">
        <v>180</v>
      </c>
      <c r="M103" s="483"/>
      <c r="N103" s="483"/>
    </row>
    <row r="104" spans="1:17" x14ac:dyDescent="0.25">
      <c r="A104" s="485">
        <v>22</v>
      </c>
      <c r="B104" s="309"/>
      <c r="C104" s="301">
        <v>0.33749999999999997</v>
      </c>
      <c r="D104" s="301">
        <v>0.42638888888888887</v>
      </c>
      <c r="E104" s="302">
        <f>C105-D104</f>
        <v>6.1111111111111116E-2</v>
      </c>
      <c r="F104" s="302">
        <f>D104-C104</f>
        <v>8.8888888888888906E-2</v>
      </c>
      <c r="I104" s="485">
        <v>23</v>
      </c>
      <c r="J104" s="309"/>
      <c r="K104" s="301">
        <v>0.3444444444444445</v>
      </c>
      <c r="L104" s="301">
        <v>0.45277777777777778</v>
      </c>
      <c r="M104" s="302">
        <f>K105-L104</f>
        <v>3.9583333333333304E-2</v>
      </c>
      <c r="N104" s="302">
        <f>L104-K104</f>
        <v>0.10833333333333328</v>
      </c>
    </row>
    <row r="105" spans="1:17" x14ac:dyDescent="0.25">
      <c r="A105" s="486"/>
      <c r="B105" s="309"/>
      <c r="C105" s="301">
        <v>0.48749999999999999</v>
      </c>
      <c r="D105" s="301">
        <v>0.58888888888888891</v>
      </c>
      <c r="E105" s="302">
        <f>C106-D105</f>
        <v>2.2222222222222143E-2</v>
      </c>
      <c r="F105" s="302">
        <f>D105-C105</f>
        <v>0.10138888888888892</v>
      </c>
      <c r="I105" s="486"/>
      <c r="J105" s="306"/>
      <c r="K105" s="303">
        <v>0.49236111111111108</v>
      </c>
      <c r="L105" s="304">
        <v>0.59305555555555556</v>
      </c>
      <c r="M105" s="302">
        <f>K106-L105</f>
        <v>1.8055555555555491E-2</v>
      </c>
      <c r="N105" s="302">
        <f>L105-K105</f>
        <v>0.10069444444444448</v>
      </c>
    </row>
    <row r="106" spans="1:17" x14ac:dyDescent="0.25">
      <c r="A106" s="487"/>
      <c r="B106" s="306"/>
      <c r="C106" s="305">
        <v>0.61111111111111105</v>
      </c>
      <c r="D106" s="297">
        <v>0.64374999999999993</v>
      </c>
      <c r="E106" s="302"/>
      <c r="F106" s="302">
        <f>D106-C106</f>
        <v>3.2638888888888884E-2</v>
      </c>
      <c r="I106" s="487"/>
      <c r="J106" s="357" t="s">
        <v>200</v>
      </c>
      <c r="K106" s="358">
        <v>0.61111111111111105</v>
      </c>
      <c r="L106" s="359">
        <v>0.64930555555555558</v>
      </c>
      <c r="M106" s="360"/>
      <c r="N106" s="302">
        <v>0</v>
      </c>
    </row>
    <row r="107" spans="1:17" x14ac:dyDescent="0.25">
      <c r="A107" s="382">
        <v>22</v>
      </c>
      <c r="B107" s="306"/>
      <c r="C107" s="303"/>
      <c r="D107" s="304"/>
      <c r="E107" s="302"/>
      <c r="F107" s="302"/>
      <c r="I107" s="382">
        <v>23</v>
      </c>
      <c r="J107" s="306"/>
      <c r="K107" s="305"/>
      <c r="L107" s="297"/>
      <c r="M107" s="302"/>
      <c r="N107" s="302">
        <f>L107-K107</f>
        <v>0</v>
      </c>
    </row>
    <row r="108" spans="1:17" x14ac:dyDescent="0.25">
      <c r="A108" s="369"/>
      <c r="B108" s="306"/>
      <c r="C108" s="305"/>
      <c r="D108" s="297"/>
      <c r="E108" s="302"/>
      <c r="F108" s="302"/>
      <c r="I108" s="369"/>
      <c r="J108" s="306"/>
      <c r="K108" s="305"/>
      <c r="L108" s="297"/>
      <c r="M108" s="302"/>
      <c r="N108" s="302"/>
    </row>
    <row r="109" spans="1:17" x14ac:dyDescent="0.25">
      <c r="A109" s="369"/>
      <c r="B109" s="306"/>
      <c r="C109" s="303"/>
      <c r="D109" s="304"/>
      <c r="E109" s="302"/>
      <c r="F109" s="302"/>
      <c r="I109" s="369"/>
      <c r="J109" s="306"/>
      <c r="K109" s="303"/>
      <c r="L109" s="304"/>
      <c r="M109" s="302"/>
      <c r="N109" s="302"/>
    </row>
    <row r="110" spans="1:17" x14ac:dyDescent="0.25">
      <c r="A110" s="307">
        <f>D102-D101</f>
        <v>0.33055555555555549</v>
      </c>
      <c r="B110" s="482"/>
      <c r="C110" s="482"/>
      <c r="D110" s="482"/>
      <c r="E110" s="307">
        <f>SUM(E104:E109)</f>
        <v>8.3333333333333259E-2</v>
      </c>
      <c r="F110" s="307">
        <f>SUM(F104:F109)</f>
        <v>0.22291666666666671</v>
      </c>
      <c r="I110" s="307">
        <f>L102-L101</f>
        <v>0.32916666666666661</v>
      </c>
      <c r="J110" s="482"/>
      <c r="K110" s="482"/>
      <c r="L110" s="482"/>
      <c r="M110" s="307">
        <f>SUM(M104:M109)</f>
        <v>5.7638888888888795E-2</v>
      </c>
      <c r="N110" s="307">
        <f>SUM(N104:N109)</f>
        <v>0.20902777777777776</v>
      </c>
      <c r="P110" s="400">
        <f>F110+N110</f>
        <v>0.43194444444444446</v>
      </c>
      <c r="Q110" s="388"/>
    </row>
    <row r="112" spans="1:17" ht="15" customHeight="1" x14ac:dyDescent="0.25">
      <c r="A112" s="484" t="s">
        <v>172</v>
      </c>
      <c r="B112" s="484"/>
      <c r="C112" s="296" t="s">
        <v>27</v>
      </c>
      <c r="D112" s="297">
        <v>0.33333333333333331</v>
      </c>
      <c r="E112" s="483" t="s">
        <v>173</v>
      </c>
      <c r="F112" s="483" t="s">
        <v>174</v>
      </c>
      <c r="I112" s="484" t="s">
        <v>172</v>
      </c>
      <c r="J112" s="484"/>
      <c r="K112" s="296" t="s">
        <v>157</v>
      </c>
      <c r="L112" s="297">
        <f>IF(K112="Depot", (K115-(25/60/24)), (K115-(15/60/24)))</f>
        <v>0.33611111111111108</v>
      </c>
      <c r="M112" s="483" t="s">
        <v>173</v>
      </c>
      <c r="N112" s="483" t="s">
        <v>174</v>
      </c>
    </row>
    <row r="113" spans="1:17" x14ac:dyDescent="0.25">
      <c r="A113" s="484" t="s">
        <v>176</v>
      </c>
      <c r="B113" s="484"/>
      <c r="C113" s="298" t="s">
        <v>95</v>
      </c>
      <c r="D113" s="297">
        <f>IF(D120&gt;0,IF(C113="Depot",D120+(20/24/60),D120+(10/60/24)),IF(D119&gt;0,IF(C113="Depot",D119+(20/24/60),D119+(10/60/24)),IF(D118&gt;0,IF(C113="Depot",D118+(20/24/60),D118+(10/60/24)),IF(D117&gt;0,IF(C113="Depot",D117+(20/24/60),D117+(10/60/24)),IF(D116&gt;0,IF(C113="Depot",D116+(20/24/60),D116+(10/60/24)),IF(D115&gt;0,IF(C113="Depot",D115+(20/24/60),D115+(10/60/24))))))))</f>
        <v>0.6465277777777777</v>
      </c>
      <c r="E113" s="483"/>
      <c r="F113" s="483"/>
      <c r="I113" s="484" t="s">
        <v>176</v>
      </c>
      <c r="J113" s="484"/>
      <c r="K113" s="298" t="s">
        <v>95</v>
      </c>
      <c r="L113" s="297">
        <f>IF(L120&gt;0,IF(K113="Depot",L120+(20/24/60),L120+(10/60/24)),IF(L119&gt;0,IF(K113="Depot",L119+(20/24/60),L119+(10/60/24)),IF(L118&gt;0,IF(K113="Depot",L118+(20/24/60),L118+(10/60/24)),IF(L117&gt;0,IF(K113="Depot",L117+(20/24/60),L117+(10/60/24)),IF(L116&gt;0,IF(K113="Depot",L116+(20/24/60),L116+(10/60/24)),IF(L115&gt;0,IF(K113="Depot",L115+(20/24/60),L115+(10/60/24))))))))</f>
        <v>0.66666666666666663</v>
      </c>
      <c r="M113" s="483"/>
      <c r="N113" s="483"/>
    </row>
    <row r="114" spans="1:17" x14ac:dyDescent="0.25">
      <c r="A114" s="369" t="s">
        <v>177</v>
      </c>
      <c r="B114" s="369" t="s">
        <v>178</v>
      </c>
      <c r="C114" s="298" t="s">
        <v>179</v>
      </c>
      <c r="D114" s="297" t="s">
        <v>180</v>
      </c>
      <c r="E114" s="483"/>
      <c r="F114" s="483"/>
      <c r="I114" s="369" t="s">
        <v>177</v>
      </c>
      <c r="J114" s="369" t="s">
        <v>178</v>
      </c>
      <c r="K114" s="298" t="s">
        <v>179</v>
      </c>
      <c r="L114" s="297" t="s">
        <v>180</v>
      </c>
      <c r="M114" s="483"/>
      <c r="N114" s="483"/>
    </row>
    <row r="115" spans="1:17" x14ac:dyDescent="0.25">
      <c r="A115" s="485">
        <v>24</v>
      </c>
      <c r="B115" s="309"/>
      <c r="C115" s="301">
        <v>0.35069444444444442</v>
      </c>
      <c r="D115" s="301">
        <v>0.41944444444444445</v>
      </c>
      <c r="E115" s="302">
        <f>C116-D115</f>
        <v>5.0694444444444431E-2</v>
      </c>
      <c r="F115" s="302">
        <f>D115-C115</f>
        <v>6.8750000000000033E-2</v>
      </c>
      <c r="I115" s="485">
        <v>25</v>
      </c>
      <c r="J115" s="309"/>
      <c r="K115" s="301">
        <v>0.35347222222222219</v>
      </c>
      <c r="L115" s="301">
        <v>0.46111111111111108</v>
      </c>
      <c r="M115" s="302">
        <f>K116-L115</f>
        <v>3.9583333333333359E-2</v>
      </c>
      <c r="N115" s="302">
        <f>L115-K115</f>
        <v>0.1076388888888889</v>
      </c>
    </row>
    <row r="116" spans="1:17" x14ac:dyDescent="0.25">
      <c r="A116" s="486"/>
      <c r="B116" s="306"/>
      <c r="C116" s="303">
        <v>0.47013888888888888</v>
      </c>
      <c r="D116" s="304">
        <v>0.57152777777777775</v>
      </c>
      <c r="E116" s="302">
        <f>C117-D116</f>
        <v>3.4722222222222321E-2</v>
      </c>
      <c r="F116" s="302">
        <f>D116-C116</f>
        <v>0.10138888888888886</v>
      </c>
      <c r="I116" s="486"/>
      <c r="J116" s="306"/>
      <c r="K116" s="303">
        <v>0.50069444444444444</v>
      </c>
      <c r="L116" s="304">
        <v>0.6020833333333333</v>
      </c>
      <c r="M116" s="302">
        <f>K117-L116</f>
        <v>1.736111111111116E-2</v>
      </c>
      <c r="N116" s="302">
        <f>L116-K116</f>
        <v>0.10138888888888886</v>
      </c>
    </row>
    <row r="117" spans="1:17" x14ac:dyDescent="0.25">
      <c r="A117" s="487"/>
      <c r="B117" s="306"/>
      <c r="C117" s="305">
        <v>0.60625000000000007</v>
      </c>
      <c r="D117" s="297">
        <v>0.63958333333333328</v>
      </c>
      <c r="E117" s="302"/>
      <c r="F117" s="302">
        <f>D117-C117</f>
        <v>3.3333333333333215E-2</v>
      </c>
      <c r="I117" s="487"/>
      <c r="J117" s="357" t="s">
        <v>200</v>
      </c>
      <c r="K117" s="358">
        <v>0.61944444444444446</v>
      </c>
      <c r="L117" s="359">
        <v>0.65972222222222221</v>
      </c>
      <c r="M117" s="360"/>
      <c r="N117" s="302">
        <v>0</v>
      </c>
    </row>
    <row r="118" spans="1:17" x14ac:dyDescent="0.25">
      <c r="A118" s="382">
        <v>24</v>
      </c>
      <c r="B118" s="306"/>
      <c r="C118" s="303"/>
      <c r="D118" s="304"/>
      <c r="E118" s="302"/>
      <c r="F118" s="302"/>
      <c r="I118" s="382">
        <v>25</v>
      </c>
      <c r="J118" s="306"/>
      <c r="K118" s="303"/>
      <c r="L118" s="304"/>
      <c r="M118" s="302"/>
      <c r="N118" s="302">
        <f>L118-K118</f>
        <v>0</v>
      </c>
    </row>
    <row r="119" spans="1:17" x14ac:dyDescent="0.25">
      <c r="A119" s="369"/>
      <c r="B119" s="306"/>
      <c r="C119" s="305"/>
      <c r="D119" s="297"/>
      <c r="E119" s="302"/>
      <c r="F119" s="302"/>
      <c r="I119" s="369"/>
      <c r="J119" s="306"/>
      <c r="K119" s="305"/>
      <c r="L119" s="297"/>
      <c r="M119" s="302"/>
      <c r="N119" s="302"/>
    </row>
    <row r="120" spans="1:17" x14ac:dyDescent="0.25">
      <c r="A120" s="369"/>
      <c r="B120" s="306"/>
      <c r="C120" s="303"/>
      <c r="D120" s="304"/>
      <c r="E120" s="302"/>
      <c r="F120" s="302"/>
      <c r="I120" s="369"/>
      <c r="J120" s="306"/>
      <c r="K120" s="303"/>
      <c r="L120" s="304"/>
      <c r="M120" s="302"/>
      <c r="N120" s="302"/>
    </row>
    <row r="121" spans="1:17" x14ac:dyDescent="0.25">
      <c r="A121" s="307">
        <f>D113-D112</f>
        <v>0.31319444444444439</v>
      </c>
      <c r="B121" s="482"/>
      <c r="C121" s="482"/>
      <c r="D121" s="482"/>
      <c r="E121" s="307">
        <f>SUM(E115:E120)</f>
        <v>8.5416666666666752E-2</v>
      </c>
      <c r="F121" s="307">
        <f>SUM(F115:F120)</f>
        <v>0.20347222222222211</v>
      </c>
      <c r="I121" s="307">
        <f>L113-L112</f>
        <v>0.33055555555555555</v>
      </c>
      <c r="J121" s="482"/>
      <c r="K121" s="482"/>
      <c r="L121" s="482"/>
      <c r="M121" s="307">
        <f>SUM(M115:M120)</f>
        <v>5.694444444444452E-2</v>
      </c>
      <c r="N121" s="307">
        <f>SUM(N115:N120)</f>
        <v>0.20902777777777776</v>
      </c>
      <c r="P121" s="400">
        <f>F121+N121</f>
        <v>0.41249999999999987</v>
      </c>
      <c r="Q121" s="388"/>
    </row>
    <row r="122" spans="1:17" ht="14.25" customHeight="1" x14ac:dyDescent="0.25"/>
    <row r="123" spans="1:17" ht="15" customHeight="1" x14ac:dyDescent="0.25">
      <c r="A123" s="484" t="s">
        <v>172</v>
      </c>
      <c r="B123" s="484"/>
      <c r="C123" s="296" t="s">
        <v>157</v>
      </c>
      <c r="D123" s="297">
        <f>IF(C123="Depot", (C126-(25/60/24)), (C126-(15/60/24)))</f>
        <v>0.34513888888888888</v>
      </c>
      <c r="E123" s="483" t="s">
        <v>173</v>
      </c>
      <c r="F123" s="483" t="s">
        <v>174</v>
      </c>
      <c r="I123" s="484" t="s">
        <v>172</v>
      </c>
      <c r="J123" s="484"/>
      <c r="K123" s="296" t="s">
        <v>157</v>
      </c>
      <c r="L123" s="297">
        <f>IF(K123="Depot", (K126-(25/60/24)), (K126-(15/60/24)))</f>
        <v>0.35347222222222224</v>
      </c>
      <c r="M123" s="483" t="s">
        <v>173</v>
      </c>
      <c r="N123" s="483" t="s">
        <v>174</v>
      </c>
    </row>
    <row r="124" spans="1:17" x14ac:dyDescent="0.25">
      <c r="A124" s="484" t="s">
        <v>176</v>
      </c>
      <c r="B124" s="484"/>
      <c r="C124" s="298" t="s">
        <v>95</v>
      </c>
      <c r="D124" s="297">
        <f>IF(D131&gt;0,IF(C124="Depot",D131+(20/24/60),D131+(10/60/24)),IF(D130&gt;0,IF(C124="Depot",D130+(20/24/60),D130+(10/60/24)),IF(D129&gt;0,IF(C124="Depot",D129+(20/24/60),D129+(10/60/24)),IF(D128&gt;0,IF(C124="Depot",D128+(20/24/60),D128+(10/60/24)),IF(D127&gt;0,IF(C124="Depot",D127+(20/24/60),D127+(10/60/24)),IF(D126&gt;0,IF(C124="Depot",D126+(20/24/60),D126+(10/60/24))))))))</f>
        <v>0.67361111111111105</v>
      </c>
      <c r="E124" s="483"/>
      <c r="F124" s="483"/>
      <c r="I124" s="484" t="s">
        <v>176</v>
      </c>
      <c r="J124" s="484"/>
      <c r="K124" s="298" t="s">
        <v>95</v>
      </c>
      <c r="L124" s="297">
        <f>IF(L131&gt;0,IF(K124="Depot",L131+(20/24/60),L131+(10/60/24)),IF(L130&gt;0,IF(K124="Depot",L130+(20/24/60),L130+(10/60/24)),IF(L129&gt;0,IF(K124="Depot",L129+(20/24/60),L129+(10/60/24)),IF(L128&gt;0,IF(K124="Depot",L128+(20/24/60),L128+(10/60/24)),IF(L127&gt;0,IF(K124="Depot",L127+(20/24/60),L127+(10/60/24)),IF(L126&gt;0,IF(K124="Depot",L126+(20/24/60),L126+(10/60/24))))))))</f>
        <v>0.68402777777777779</v>
      </c>
      <c r="M124" s="483"/>
      <c r="N124" s="483"/>
    </row>
    <row r="125" spans="1:17" x14ac:dyDescent="0.25">
      <c r="A125" s="369" t="s">
        <v>177</v>
      </c>
      <c r="B125" s="369" t="s">
        <v>178</v>
      </c>
      <c r="C125" s="298" t="s">
        <v>179</v>
      </c>
      <c r="D125" s="297" t="s">
        <v>180</v>
      </c>
      <c r="E125" s="483"/>
      <c r="F125" s="483"/>
      <c r="I125" s="369" t="s">
        <v>177</v>
      </c>
      <c r="J125" s="369" t="s">
        <v>178</v>
      </c>
      <c r="K125" s="298" t="s">
        <v>179</v>
      </c>
      <c r="L125" s="297" t="s">
        <v>180</v>
      </c>
      <c r="M125" s="483"/>
      <c r="N125" s="483"/>
    </row>
    <row r="126" spans="1:17" x14ac:dyDescent="0.25">
      <c r="A126" s="485">
        <v>26</v>
      </c>
      <c r="B126" s="309"/>
      <c r="C126" s="301">
        <v>0.36249999999999999</v>
      </c>
      <c r="D126" s="301">
        <v>0.47013888888888888</v>
      </c>
      <c r="E126" s="302">
        <f>C127-D126</f>
        <v>3.9583333333333304E-2</v>
      </c>
      <c r="F126" s="302">
        <f>D126-C126</f>
        <v>0.1076388888888889</v>
      </c>
      <c r="I126" s="485">
        <v>27</v>
      </c>
      <c r="J126" s="309"/>
      <c r="K126" s="301">
        <v>0.37083333333333335</v>
      </c>
      <c r="L126" s="301">
        <v>0.47916666666666669</v>
      </c>
      <c r="M126" s="302">
        <f>K127-L126</f>
        <v>5.6944444444444409E-2</v>
      </c>
      <c r="N126" s="302">
        <f>L126-K126</f>
        <v>0.10833333333333334</v>
      </c>
    </row>
    <row r="127" spans="1:17" x14ac:dyDescent="0.25">
      <c r="A127" s="486"/>
      <c r="B127" s="306"/>
      <c r="C127" s="303">
        <v>0.50972222222222219</v>
      </c>
      <c r="D127" s="304">
        <v>0.61111111111111105</v>
      </c>
      <c r="E127" s="302">
        <f>C128-D127</f>
        <v>1.736111111111116E-2</v>
      </c>
      <c r="F127" s="302">
        <f>D127-C127</f>
        <v>0.10138888888888886</v>
      </c>
      <c r="I127" s="486"/>
      <c r="J127" s="306"/>
      <c r="K127" s="303">
        <v>0.53611111111111109</v>
      </c>
      <c r="L127" s="304">
        <v>0.63750000000000007</v>
      </c>
      <c r="M127" s="302">
        <f>K128-L127</f>
        <v>1.8749999999999933E-2</v>
      </c>
      <c r="N127" s="302">
        <f>L127-K127</f>
        <v>0.10138888888888897</v>
      </c>
    </row>
    <row r="128" spans="1:17" x14ac:dyDescent="0.25">
      <c r="A128" s="487"/>
      <c r="B128" s="357" t="s">
        <v>200</v>
      </c>
      <c r="C128" s="358">
        <v>0.62847222222222221</v>
      </c>
      <c r="D128" s="359">
        <v>0.66666666666666663</v>
      </c>
      <c r="E128" s="302"/>
      <c r="F128" s="302">
        <v>0</v>
      </c>
      <c r="I128" s="487"/>
      <c r="J128" s="357" t="s">
        <v>200</v>
      </c>
      <c r="K128" s="358">
        <v>0.65625</v>
      </c>
      <c r="L128" s="359">
        <v>0.67708333333333337</v>
      </c>
      <c r="M128" s="302"/>
      <c r="N128" s="302">
        <v>0</v>
      </c>
    </row>
    <row r="129" spans="1:17" x14ac:dyDescent="0.25">
      <c r="A129" s="382">
        <v>26</v>
      </c>
      <c r="B129" s="306"/>
      <c r="C129" s="303"/>
      <c r="D129" s="304"/>
      <c r="E129" s="302"/>
      <c r="F129" s="302"/>
      <c r="I129" s="382">
        <v>27</v>
      </c>
      <c r="J129" s="306"/>
      <c r="K129" s="303"/>
      <c r="L129" s="304"/>
      <c r="M129" s="302"/>
      <c r="N129" s="302">
        <f>L129-K129</f>
        <v>0</v>
      </c>
    </row>
    <row r="130" spans="1:17" x14ac:dyDescent="0.25">
      <c r="A130" s="369"/>
      <c r="B130" s="306"/>
      <c r="C130" s="305"/>
      <c r="D130" s="297"/>
      <c r="E130" s="302"/>
      <c r="F130" s="302"/>
      <c r="I130" s="369"/>
      <c r="J130" s="306"/>
      <c r="K130" s="305"/>
      <c r="L130" s="297"/>
      <c r="M130" s="302"/>
      <c r="N130" s="302"/>
    </row>
    <row r="131" spans="1:17" x14ac:dyDescent="0.25">
      <c r="A131" s="369"/>
      <c r="B131" s="306"/>
      <c r="C131" s="303"/>
      <c r="D131" s="304"/>
      <c r="E131" s="302"/>
      <c r="F131" s="302"/>
      <c r="I131" s="369"/>
      <c r="J131" s="306"/>
      <c r="K131" s="303"/>
      <c r="L131" s="304"/>
      <c r="M131" s="302"/>
      <c r="N131" s="302"/>
    </row>
    <row r="132" spans="1:17" x14ac:dyDescent="0.25">
      <c r="A132" s="307">
        <f>D124-D123</f>
        <v>0.32847222222222217</v>
      </c>
      <c r="B132" s="482"/>
      <c r="C132" s="482"/>
      <c r="D132" s="482"/>
      <c r="E132" s="307">
        <f>SUM(E126:E131)</f>
        <v>5.6944444444444464E-2</v>
      </c>
      <c r="F132" s="307">
        <f>SUM(F126:F131)</f>
        <v>0.20902777777777776</v>
      </c>
      <c r="I132" s="307">
        <f>L124-L123</f>
        <v>0.33055555555555555</v>
      </c>
      <c r="J132" s="482"/>
      <c r="K132" s="482"/>
      <c r="L132" s="482"/>
      <c r="M132" s="307">
        <f>SUM(M126:M131)</f>
        <v>7.5694444444444342E-2</v>
      </c>
      <c r="N132" s="307">
        <f>SUM(N126:N131)</f>
        <v>0.20972222222222231</v>
      </c>
      <c r="P132" s="400">
        <f>F132+N132</f>
        <v>0.41875000000000007</v>
      </c>
      <c r="Q132" s="388"/>
    </row>
    <row r="134" spans="1:17" ht="15" customHeight="1" x14ac:dyDescent="0.25">
      <c r="A134" s="484" t="s">
        <v>172</v>
      </c>
      <c r="B134" s="484"/>
      <c r="C134" s="296" t="s">
        <v>157</v>
      </c>
      <c r="D134" s="297">
        <f>IF(C134="Depot", (C137-(25/60/24)), (C137-(15/60/24)))</f>
        <v>0.3659722222222222</v>
      </c>
      <c r="E134" s="483" t="s">
        <v>173</v>
      </c>
      <c r="F134" s="483" t="s">
        <v>174</v>
      </c>
      <c r="I134" s="484" t="s">
        <v>172</v>
      </c>
      <c r="J134" s="484"/>
      <c r="K134" s="298" t="s">
        <v>95</v>
      </c>
      <c r="L134" s="297">
        <f>IF(K134="Depot", (K137-(25/60/24)), (K137-(15/60/24)))</f>
        <v>0.36111111111111105</v>
      </c>
      <c r="M134" s="483" t="s">
        <v>173</v>
      </c>
      <c r="N134" s="483" t="s">
        <v>174</v>
      </c>
    </row>
    <row r="135" spans="1:17" x14ac:dyDescent="0.25">
      <c r="A135" s="484" t="s">
        <v>176</v>
      </c>
      <c r="B135" s="484"/>
      <c r="C135" s="298" t="s">
        <v>95</v>
      </c>
      <c r="D135" s="297">
        <f>IF(D142&gt;0,IF(C135="Depot",D142+(20/24/60),D142+(10/60/24)),IF(D141&gt;0,IF(C135="Depot",D141+(20/24/60),D141+(10/60/24)),IF(D140&gt;0,IF(C135="Depot",D140+(20/24/60),D140+(10/60/24)),IF(D139&gt;0,IF(C135="Depot",D139+(20/24/60),D139+(10/60/24)),IF(D138&gt;0,IF(C135="Depot",D138+(20/24/60),D138+(10/60/24)),IF(D137&gt;0,IF(C135="Depot",D137+(20/24/60),D137+(10/60/24))))))))</f>
        <v>0.69097222222222221</v>
      </c>
      <c r="E135" s="483"/>
      <c r="F135" s="483"/>
      <c r="I135" s="484" t="s">
        <v>176</v>
      </c>
      <c r="J135" s="484"/>
      <c r="K135" s="298" t="s">
        <v>95</v>
      </c>
      <c r="L135" s="297">
        <f>IF(L142&gt;0,IF(K135="Depot",L142+(20/24/60),L142+(10/60/24)),IF(L141&gt;0,IF(K135="Depot",L141+(20/24/60),L141+(10/60/24)),IF(L140&gt;0,IF(K135="Depot",L140+(20/24/60),L140+(10/60/24)),IF(L139&gt;0,IF(K135="Depot",L139+(20/24/60),L139+(10/60/24)),IF(L138&gt;0,IF(K135="Depot",L138+(20/24/60),L138+(10/60/24)),IF(L137&gt;0,IF(K135="Depot",L137+(20/24/60),L137+(10/60/24))))))))</f>
        <v>0.65972222222222221</v>
      </c>
      <c r="M135" s="483"/>
      <c r="N135" s="483"/>
    </row>
    <row r="136" spans="1:17" x14ac:dyDescent="0.25">
      <c r="A136" s="369" t="s">
        <v>177</v>
      </c>
      <c r="B136" s="369" t="s">
        <v>178</v>
      </c>
      <c r="C136" s="298" t="s">
        <v>179</v>
      </c>
      <c r="D136" s="297" t="s">
        <v>180</v>
      </c>
      <c r="E136" s="483"/>
      <c r="F136" s="483"/>
      <c r="I136" s="369" t="s">
        <v>177</v>
      </c>
      <c r="J136" s="369" t="s">
        <v>178</v>
      </c>
      <c r="K136" s="298" t="s">
        <v>179</v>
      </c>
      <c r="L136" s="297" t="s">
        <v>180</v>
      </c>
      <c r="M136" s="483"/>
      <c r="N136" s="483"/>
    </row>
    <row r="137" spans="1:17" x14ac:dyDescent="0.25">
      <c r="A137" s="485">
        <v>29</v>
      </c>
      <c r="B137" s="309"/>
      <c r="C137" s="301">
        <v>0.3833333333333333</v>
      </c>
      <c r="D137" s="301">
        <v>0.49236111111111108</v>
      </c>
      <c r="E137" s="302">
        <f>C138-D137</f>
        <v>4.7916666666666663E-2</v>
      </c>
      <c r="F137" s="302">
        <f>D137-C137</f>
        <v>0.10902777777777778</v>
      </c>
      <c r="I137" s="485">
        <v>30</v>
      </c>
      <c r="J137" s="362"/>
      <c r="K137" s="301">
        <v>0.37152777777777773</v>
      </c>
      <c r="L137" s="301">
        <v>0.43958333333333338</v>
      </c>
      <c r="M137" s="302">
        <f>K138-L137</f>
        <v>5.6944444444444353E-2</v>
      </c>
      <c r="N137" s="302">
        <f>L137-K137</f>
        <v>6.8055555555555647E-2</v>
      </c>
    </row>
    <row r="138" spans="1:17" x14ac:dyDescent="0.25">
      <c r="A138" s="486"/>
      <c r="B138" s="306"/>
      <c r="C138" s="303">
        <v>0.54027777777777775</v>
      </c>
      <c r="D138" s="304">
        <v>0.64166666666666672</v>
      </c>
      <c r="E138" s="302">
        <f>C139-D138</f>
        <v>1.8055555555555491E-2</v>
      </c>
      <c r="F138" s="302">
        <f>D138-C138</f>
        <v>0.10138888888888897</v>
      </c>
      <c r="I138" s="486"/>
      <c r="J138" s="363"/>
      <c r="K138" s="303">
        <v>0.49652777777777773</v>
      </c>
      <c r="L138" s="304">
        <v>0.59791666666666665</v>
      </c>
      <c r="M138" s="302">
        <f>K139-L138</f>
        <v>2.1527777777777812E-2</v>
      </c>
      <c r="N138" s="302">
        <f>L138-K138</f>
        <v>0.10138888888888892</v>
      </c>
    </row>
    <row r="139" spans="1:17" x14ac:dyDescent="0.25">
      <c r="A139" s="487"/>
      <c r="B139" s="361" t="s">
        <v>200</v>
      </c>
      <c r="C139" s="358">
        <v>0.65972222222222221</v>
      </c>
      <c r="D139" s="359">
        <v>0.68402777777777779</v>
      </c>
      <c r="E139" s="360"/>
      <c r="F139" s="302">
        <v>0</v>
      </c>
      <c r="I139" s="487"/>
      <c r="J139" s="364"/>
      <c r="K139" s="305">
        <v>0.61944444444444446</v>
      </c>
      <c r="L139" s="297">
        <v>0.65277777777777779</v>
      </c>
      <c r="M139" s="302"/>
      <c r="N139" s="302">
        <f>L139-K139</f>
        <v>3.3333333333333326E-2</v>
      </c>
    </row>
    <row r="140" spans="1:17" x14ac:dyDescent="0.25">
      <c r="A140" s="382">
        <v>29</v>
      </c>
      <c r="B140" s="306"/>
      <c r="C140" s="303"/>
      <c r="D140" s="304"/>
      <c r="E140" s="302"/>
      <c r="F140" s="302"/>
      <c r="I140" s="382">
        <v>30</v>
      </c>
      <c r="J140" s="306"/>
      <c r="K140" s="303"/>
      <c r="L140" s="304"/>
      <c r="M140" s="302"/>
      <c r="N140" s="302"/>
    </row>
    <row r="141" spans="1:17" x14ac:dyDescent="0.25">
      <c r="A141" s="369"/>
      <c r="B141" s="306"/>
      <c r="C141" s="305"/>
      <c r="D141" s="297"/>
      <c r="E141" s="302"/>
      <c r="F141" s="302"/>
      <c r="I141" s="369"/>
      <c r="J141" s="306"/>
      <c r="K141" s="305"/>
      <c r="L141" s="297"/>
      <c r="M141" s="302"/>
      <c r="N141" s="302"/>
    </row>
    <row r="142" spans="1:17" x14ac:dyDescent="0.25">
      <c r="A142" s="369"/>
      <c r="B142" s="306"/>
      <c r="C142" s="303"/>
      <c r="D142" s="304"/>
      <c r="E142" s="302"/>
      <c r="F142" s="302"/>
      <c r="I142" s="369"/>
      <c r="J142" s="306"/>
      <c r="K142" s="303"/>
      <c r="L142" s="304"/>
      <c r="M142" s="302"/>
      <c r="N142" s="302"/>
    </row>
    <row r="143" spans="1:17" x14ac:dyDescent="0.25">
      <c r="A143" s="307">
        <f>D135-D134</f>
        <v>0.32500000000000001</v>
      </c>
      <c r="B143" s="482"/>
      <c r="C143" s="482"/>
      <c r="D143" s="482"/>
      <c r="E143" s="307">
        <f>SUM(E137:E142)</f>
        <v>6.5972222222222154E-2</v>
      </c>
      <c r="F143" s="307">
        <f>SUM(F137:F142)</f>
        <v>0.21041666666666675</v>
      </c>
      <c r="I143" s="307">
        <f>L135-L134</f>
        <v>0.29861111111111116</v>
      </c>
      <c r="J143" s="482"/>
      <c r="K143" s="482"/>
      <c r="L143" s="482"/>
      <c r="M143" s="307">
        <f>SUM(M137:M142)</f>
        <v>7.8472222222222165E-2</v>
      </c>
      <c r="N143" s="307">
        <f>SUM(N137:N142)</f>
        <v>0.20277777777777789</v>
      </c>
      <c r="P143" s="400">
        <f>F143+N143</f>
        <v>0.41319444444444464</v>
      </c>
      <c r="Q143" s="388"/>
    </row>
    <row r="145" spans="1:17" ht="15" customHeight="1" x14ac:dyDescent="0.25">
      <c r="A145" s="484" t="s">
        <v>172</v>
      </c>
      <c r="B145" s="484"/>
      <c r="C145" s="298" t="s">
        <v>95</v>
      </c>
      <c r="D145" s="297">
        <f>IF(C145="Depot", (C148-(25/60/24)), (C148-(15/60/24)))</f>
        <v>0.36944444444444446</v>
      </c>
      <c r="E145" s="483" t="s">
        <v>173</v>
      </c>
      <c r="F145" s="483" t="s">
        <v>174</v>
      </c>
      <c r="I145" s="484" t="s">
        <v>172</v>
      </c>
      <c r="J145" s="484"/>
      <c r="K145" s="296" t="s">
        <v>157</v>
      </c>
      <c r="L145" s="297">
        <f>IF(K145="Depot", (K148-(25/60/24)), (K148-(15/60/24)))</f>
        <v>0.37569444444444444</v>
      </c>
      <c r="M145" s="483" t="s">
        <v>173</v>
      </c>
      <c r="N145" s="483" t="s">
        <v>174</v>
      </c>
    </row>
    <row r="146" spans="1:17" x14ac:dyDescent="0.25">
      <c r="A146" s="484" t="s">
        <v>176</v>
      </c>
      <c r="B146" s="484"/>
      <c r="C146" s="298" t="s">
        <v>95</v>
      </c>
      <c r="D146" s="297">
        <f>IF(D153&gt;0,IF(C146="Depot",D153+(20/24/60),D153+(10/60/24)),IF(D152&gt;0,IF(C146="Depot",D152+(20/24/60),D152+(10/60/24)),IF(D151&gt;0,IF(C146="Depot",D151+(20/24/60),D151+(10/60/24)),IF(D150&gt;0,IF(C146="Depot",D150+(20/24/60),D150+(10/60/24)),IF(D149&gt;0,IF(C146="Depot",D149+(20/24/60),D149+(10/60/24)),IF(D148&gt;0,IF(C146="Depot",D148+(20/24/60),D148+(10/60/24))))))))</f>
        <v>0.69513888888888886</v>
      </c>
      <c r="E146" s="483"/>
      <c r="F146" s="483"/>
      <c r="I146" s="484" t="s">
        <v>176</v>
      </c>
      <c r="J146" s="484"/>
      <c r="K146" s="298" t="s">
        <v>95</v>
      </c>
      <c r="L146" s="297">
        <f>IF(L153&gt;0,IF(K146="Depot",L153+(20/24/60),L153+(10/60/24)),IF(L152&gt;0,IF(K146="Depot",L152+(20/24/60),L152+(10/60/24)),IF(L151&gt;0,IF(K146="Depot",L151+(20/24/60),L151+(10/60/24)),IF(L150&gt;0,IF(K146="Depot",L150+(20/24/60),L150+(10/60/24)),IF(L149&gt;0,IF(K146="Depot",L149+(20/24/60),L149+(10/60/24)),IF(L148&gt;0,IF(K146="Depot",L148+(20/24/60),L148+(10/60/24))))))))</f>
        <v>0.70833333333333326</v>
      </c>
      <c r="M146" s="483"/>
      <c r="N146" s="483"/>
    </row>
    <row r="147" spans="1:17" x14ac:dyDescent="0.25">
      <c r="A147" s="369" t="s">
        <v>177</v>
      </c>
      <c r="B147" s="369" t="s">
        <v>178</v>
      </c>
      <c r="C147" s="298" t="s">
        <v>179</v>
      </c>
      <c r="D147" s="297" t="s">
        <v>180</v>
      </c>
      <c r="E147" s="483"/>
      <c r="F147" s="483"/>
      <c r="I147" s="369" t="s">
        <v>177</v>
      </c>
      <c r="J147" s="369" t="s">
        <v>178</v>
      </c>
      <c r="K147" s="298" t="s">
        <v>179</v>
      </c>
      <c r="L147" s="297" t="s">
        <v>180</v>
      </c>
      <c r="M147" s="483"/>
      <c r="N147" s="483"/>
    </row>
    <row r="148" spans="1:17" x14ac:dyDescent="0.25">
      <c r="A148" s="485">
        <v>31</v>
      </c>
      <c r="B148" s="309"/>
      <c r="C148" s="301">
        <v>0.37986111111111115</v>
      </c>
      <c r="D148" s="301">
        <v>0.44791666666666669</v>
      </c>
      <c r="E148" s="302">
        <f>C149-D148</f>
        <v>0.1388888888888889</v>
      </c>
      <c r="F148" s="302">
        <f>D148-C148</f>
        <v>6.8055555555555536E-2</v>
      </c>
      <c r="I148" s="485">
        <v>32</v>
      </c>
      <c r="K148" s="301">
        <v>0.39305555555555555</v>
      </c>
      <c r="L148" s="301">
        <v>0.50069444444444444</v>
      </c>
      <c r="M148" s="302">
        <f>K149-L148</f>
        <v>4.4444444444444509E-2</v>
      </c>
      <c r="N148" s="302">
        <f>L148-K148</f>
        <v>0.1076388888888889</v>
      </c>
    </row>
    <row r="149" spans="1:17" x14ac:dyDescent="0.25">
      <c r="A149" s="486"/>
      <c r="B149" s="306"/>
      <c r="C149" s="305">
        <v>0.58680555555555558</v>
      </c>
      <c r="D149" s="297">
        <v>0.68819444444444444</v>
      </c>
      <c r="E149" s="302">
        <f>C150-D149</f>
        <v>-0.68819444444444444</v>
      </c>
      <c r="F149" s="302">
        <f>D149-C149</f>
        <v>0.10138888888888886</v>
      </c>
      <c r="I149" s="486"/>
      <c r="J149" s="306"/>
      <c r="K149" s="303">
        <v>0.54513888888888895</v>
      </c>
      <c r="L149" s="304">
        <v>0.64583333333333337</v>
      </c>
      <c r="M149" s="302">
        <f>K150-L149</f>
        <v>2.0833333333333259E-2</v>
      </c>
      <c r="N149" s="302">
        <f>L149-K149</f>
        <v>0.10069444444444442</v>
      </c>
    </row>
    <row r="150" spans="1:17" x14ac:dyDescent="0.25">
      <c r="A150" s="487"/>
      <c r="B150" s="306"/>
      <c r="C150" s="303"/>
      <c r="D150" s="304"/>
      <c r="E150" s="302"/>
      <c r="F150" s="302">
        <f>D150-C150</f>
        <v>0</v>
      </c>
      <c r="I150" s="487"/>
      <c r="J150" s="357" t="s">
        <v>200</v>
      </c>
      <c r="K150" s="358">
        <v>0.66666666666666663</v>
      </c>
      <c r="L150" s="359">
        <v>0.70138888888888884</v>
      </c>
      <c r="M150" s="302"/>
      <c r="N150" s="302">
        <v>0</v>
      </c>
    </row>
    <row r="151" spans="1:17" x14ac:dyDescent="0.25">
      <c r="A151" s="382">
        <v>31</v>
      </c>
      <c r="B151" s="306"/>
      <c r="C151" s="303"/>
      <c r="D151" s="304"/>
      <c r="E151" s="302"/>
      <c r="F151" s="302">
        <f>D151-C151</f>
        <v>0</v>
      </c>
      <c r="I151" s="382">
        <v>32</v>
      </c>
      <c r="J151" s="306"/>
      <c r="K151" s="303"/>
      <c r="L151" s="304"/>
      <c r="M151" s="302"/>
      <c r="N151" s="302"/>
    </row>
    <row r="152" spans="1:17" x14ac:dyDescent="0.25">
      <c r="A152" s="369"/>
      <c r="B152" s="306"/>
      <c r="C152" s="305"/>
      <c r="D152" s="297"/>
      <c r="E152" s="302"/>
      <c r="F152" s="302"/>
      <c r="I152" s="369"/>
      <c r="J152" s="306"/>
      <c r="K152" s="305"/>
      <c r="L152" s="297"/>
      <c r="M152" s="302"/>
      <c r="N152" s="302"/>
    </row>
    <row r="153" spans="1:17" x14ac:dyDescent="0.25">
      <c r="A153" s="369"/>
      <c r="B153" s="306"/>
      <c r="C153" s="303"/>
      <c r="D153" s="304"/>
      <c r="E153" s="302"/>
      <c r="F153" s="302"/>
      <c r="I153" s="369"/>
      <c r="J153" s="306"/>
      <c r="K153" s="303"/>
      <c r="L153" s="304"/>
      <c r="M153" s="302"/>
      <c r="N153" s="302"/>
    </row>
    <row r="154" spans="1:17" x14ac:dyDescent="0.25">
      <c r="A154" s="307">
        <f>D146-D145</f>
        <v>0.3256944444444444</v>
      </c>
      <c r="B154" s="482"/>
      <c r="C154" s="482"/>
      <c r="D154" s="482"/>
      <c r="E154" s="307">
        <f>SUM(E148:E153)</f>
        <v>-0.54930555555555549</v>
      </c>
      <c r="F154" s="307">
        <f>SUM(F148:F153)</f>
        <v>0.1694444444444444</v>
      </c>
      <c r="I154" s="307">
        <f>L146-L145</f>
        <v>0.33263888888888882</v>
      </c>
      <c r="J154" s="482"/>
      <c r="K154" s="482"/>
      <c r="L154" s="482"/>
      <c r="M154" s="307">
        <f>SUM(M148:M153)</f>
        <v>6.5277777777777768E-2</v>
      </c>
      <c r="N154" s="307">
        <f>SUM(N148:N153)</f>
        <v>0.20833333333333331</v>
      </c>
      <c r="P154" s="400">
        <f>F154+N154</f>
        <v>0.37777777777777771</v>
      </c>
      <c r="Q154" s="388"/>
    </row>
    <row r="156" spans="1:17" ht="15" customHeight="1" x14ac:dyDescent="0.25">
      <c r="A156" s="484" t="s">
        <v>172</v>
      </c>
      <c r="B156" s="484"/>
      <c r="C156" s="298" t="s">
        <v>95</v>
      </c>
      <c r="D156" s="297">
        <f>IF(C156="Depot", (C159-(25/60/24)), (C159-(15/60/24)))</f>
        <v>0.37847222222222221</v>
      </c>
      <c r="E156" s="483" t="s">
        <v>173</v>
      </c>
      <c r="F156" s="483" t="s">
        <v>174</v>
      </c>
      <c r="I156" s="484" t="s">
        <v>172</v>
      </c>
      <c r="J156" s="484"/>
      <c r="K156" s="298" t="s">
        <v>95</v>
      </c>
      <c r="L156" s="297">
        <f>IF(K156="Depot", (K159-(25/60/24)), (K159-(15/60/24)))</f>
        <v>0.38472222222222219</v>
      </c>
      <c r="M156" s="483" t="s">
        <v>173</v>
      </c>
      <c r="N156" s="483" t="s">
        <v>174</v>
      </c>
    </row>
    <row r="157" spans="1:17" x14ac:dyDescent="0.25">
      <c r="A157" s="484" t="s">
        <v>176</v>
      </c>
      <c r="B157" s="484"/>
      <c r="C157" s="298" t="s">
        <v>95</v>
      </c>
      <c r="D157" s="297">
        <f>IF(D164&gt;0,IF(C157="Depot",D164+(20/24/60),D164+(10/60/24)),IF(D163&gt;0,IF(C157="Depot",D163+(20/24/60),D163+(10/60/24)),IF(D162&gt;0,IF(C157="Depot",D162+(20/24/60),D162+(10/60/24)),IF(D161&gt;0,IF(C157="Depot",D161+(20/24/60),D161+(10/60/24)),IF(D160&gt;0,IF(C157="Depot",D160+(20/24/60),D160+(10/60/24)),IF(D159&gt;0,IF(C157="Depot",D159+(20/24/60),D159+(10/60/24))))))))</f>
        <v>0.67291666666666661</v>
      </c>
      <c r="E157" s="483"/>
      <c r="F157" s="483"/>
      <c r="I157" s="484" t="s">
        <v>176</v>
      </c>
      <c r="J157" s="484"/>
      <c r="K157" s="298" t="s">
        <v>95</v>
      </c>
      <c r="L157" s="297">
        <f>IF(L164&gt;0,IF(K157="Depot",L164+(20/24/60),L164+(10/60/24)),IF(L163&gt;0,IF(K157="Depot",L163+(20/24/60),L163+(10/60/24)),IF(L162&gt;0,IF(K157="Depot",L162+(20/24/60),L162+(10/60/24)),IF(L161&gt;0,IF(K157="Depot",L161+(20/24/60),L161+(10/60/24)),IF(L160&gt;0,IF(K157="Depot",L160+(20/24/60),L160+(10/60/24)),IF(L159&gt;0,IF(K157="Depot",L159+(20/24/60),L159+(10/60/24))))))))</f>
        <v>0.70833333333333326</v>
      </c>
      <c r="M157" s="483"/>
      <c r="N157" s="483"/>
    </row>
    <row r="158" spans="1:17" x14ac:dyDescent="0.25">
      <c r="A158" s="369" t="s">
        <v>177</v>
      </c>
      <c r="B158" s="369" t="s">
        <v>178</v>
      </c>
      <c r="C158" s="298" t="s">
        <v>179</v>
      </c>
      <c r="D158" s="297" t="s">
        <v>180</v>
      </c>
      <c r="E158" s="483"/>
      <c r="F158" s="483"/>
      <c r="I158" s="369" t="s">
        <v>177</v>
      </c>
      <c r="J158" s="369" t="s">
        <v>178</v>
      </c>
      <c r="K158" s="298" t="s">
        <v>179</v>
      </c>
      <c r="L158" s="297" t="s">
        <v>180</v>
      </c>
      <c r="M158" s="483"/>
      <c r="N158" s="483"/>
    </row>
    <row r="159" spans="1:17" x14ac:dyDescent="0.25">
      <c r="A159" s="485">
        <v>33</v>
      </c>
      <c r="B159" s="362"/>
      <c r="C159" s="301">
        <v>0.3888888888888889</v>
      </c>
      <c r="D159" s="301">
        <v>0.45694444444444443</v>
      </c>
      <c r="E159" s="302">
        <f>C160-D159</f>
        <v>5.694444444444452E-2</v>
      </c>
      <c r="F159" s="302">
        <f>D159-C159</f>
        <v>6.8055555555555536E-2</v>
      </c>
      <c r="I159" s="485">
        <v>34</v>
      </c>
      <c r="J159" s="309"/>
      <c r="K159" s="301">
        <v>0.39513888888888887</v>
      </c>
      <c r="L159" s="301">
        <v>0.49652777777777773</v>
      </c>
      <c r="M159" s="302">
        <f>K160-L159</f>
        <v>3.0555555555555614E-2</v>
      </c>
      <c r="N159" s="302">
        <f>L159-K159</f>
        <v>0.10138888888888886</v>
      </c>
    </row>
    <row r="160" spans="1:17" x14ac:dyDescent="0.25">
      <c r="A160" s="486"/>
      <c r="B160" s="363"/>
      <c r="C160" s="303">
        <v>0.51388888888888895</v>
      </c>
      <c r="D160" s="304">
        <v>0.54722222222222217</v>
      </c>
      <c r="E160" s="302">
        <f>C161-D160</f>
        <v>1.736111111111116E-2</v>
      </c>
      <c r="F160" s="302">
        <f>D160-C160</f>
        <v>3.3333333333333215E-2</v>
      </c>
      <c r="I160" s="486"/>
      <c r="J160" s="306"/>
      <c r="K160" s="303">
        <v>0.52708333333333335</v>
      </c>
      <c r="L160" s="304">
        <v>0.56041666666666667</v>
      </c>
      <c r="M160" s="302">
        <f>K161-L160</f>
        <v>3.9583333333333304E-2</v>
      </c>
      <c r="N160" s="302">
        <f>L160-K160</f>
        <v>3.3333333333333326E-2</v>
      </c>
    </row>
    <row r="161" spans="1:17" x14ac:dyDescent="0.25">
      <c r="A161" s="487"/>
      <c r="B161" s="364"/>
      <c r="C161" s="305">
        <v>0.56458333333333333</v>
      </c>
      <c r="D161" s="297">
        <v>0.66597222222222219</v>
      </c>
      <c r="E161" s="302"/>
      <c r="F161" s="302">
        <f>D161-C161</f>
        <v>0.10138888888888886</v>
      </c>
      <c r="I161" s="487"/>
      <c r="J161" s="306"/>
      <c r="K161" s="305">
        <v>0.6</v>
      </c>
      <c r="L161" s="297">
        <v>0.70138888888888884</v>
      </c>
      <c r="M161" s="302"/>
      <c r="N161" s="302">
        <f>L161-K161</f>
        <v>0.10138888888888886</v>
      </c>
    </row>
    <row r="162" spans="1:17" x14ac:dyDescent="0.25">
      <c r="A162" s="382">
        <v>33</v>
      </c>
      <c r="B162" s="306"/>
      <c r="C162" s="303"/>
      <c r="D162" s="304"/>
      <c r="E162" s="302"/>
      <c r="F162" s="302"/>
      <c r="I162" s="382">
        <v>34</v>
      </c>
      <c r="J162" s="306"/>
      <c r="K162" s="303"/>
      <c r="L162" s="304"/>
      <c r="M162" s="302"/>
      <c r="N162" s="302"/>
    </row>
    <row r="163" spans="1:17" x14ac:dyDescent="0.25">
      <c r="A163" s="369"/>
      <c r="B163" s="306"/>
      <c r="C163" s="305"/>
      <c r="D163" s="297"/>
      <c r="E163" s="302"/>
      <c r="F163" s="302"/>
      <c r="I163" s="369"/>
      <c r="J163" s="306"/>
      <c r="K163" s="305"/>
      <c r="L163" s="297"/>
      <c r="M163" s="302"/>
      <c r="N163" s="302"/>
    </row>
    <row r="164" spans="1:17" x14ac:dyDescent="0.25">
      <c r="A164" s="369"/>
      <c r="B164" s="306"/>
      <c r="C164" s="303"/>
      <c r="D164" s="304"/>
      <c r="E164" s="302"/>
      <c r="F164" s="302"/>
      <c r="I164" s="369"/>
      <c r="J164" s="306"/>
      <c r="K164" s="303"/>
      <c r="L164" s="304"/>
      <c r="M164" s="302"/>
      <c r="N164" s="302"/>
    </row>
    <row r="165" spans="1:17" x14ac:dyDescent="0.25">
      <c r="A165" s="307">
        <f>D157-D156</f>
        <v>0.2944444444444444</v>
      </c>
      <c r="B165" s="482"/>
      <c r="C165" s="482"/>
      <c r="D165" s="482"/>
      <c r="E165" s="307">
        <f>SUM(E159:E164)</f>
        <v>7.430555555555568E-2</v>
      </c>
      <c r="F165" s="307">
        <f>SUM(F159:F164)</f>
        <v>0.20277777777777761</v>
      </c>
      <c r="I165" s="307">
        <f>L157-L156</f>
        <v>0.32361111111111107</v>
      </c>
      <c r="J165" s="482"/>
      <c r="K165" s="482"/>
      <c r="L165" s="482"/>
      <c r="M165" s="307">
        <f>SUM(M159:M164)</f>
        <v>7.0138888888888917E-2</v>
      </c>
      <c r="N165" s="307">
        <f>SUM(N159:N164)</f>
        <v>0.23611111111111105</v>
      </c>
      <c r="P165" s="400">
        <f>F165+N165</f>
        <v>0.43888888888888866</v>
      </c>
      <c r="Q165" s="388"/>
    </row>
    <row r="167" spans="1:17" ht="15" customHeight="1" x14ac:dyDescent="0.25">
      <c r="A167" s="484" t="s">
        <v>172</v>
      </c>
      <c r="B167" s="484"/>
      <c r="C167" s="298" t="s">
        <v>95</v>
      </c>
      <c r="D167" s="297">
        <f>IF(C167="Depot", (C170-(25/60/24)), (C170-(15/60/24)))</f>
        <v>0.38750000000000001</v>
      </c>
      <c r="E167" s="483" t="s">
        <v>173</v>
      </c>
      <c r="F167" s="483" t="s">
        <v>174</v>
      </c>
      <c r="I167" s="484" t="s">
        <v>172</v>
      </c>
      <c r="J167" s="484"/>
      <c r="K167" s="298" t="s">
        <v>95</v>
      </c>
      <c r="L167" s="297">
        <f>IF(K167="Depot", (K170-(25/60/24)), (K170-(15/60/24)))</f>
        <v>0.39374999999999993</v>
      </c>
      <c r="M167" s="483" t="s">
        <v>173</v>
      </c>
      <c r="N167" s="483" t="s">
        <v>174</v>
      </c>
    </row>
    <row r="168" spans="1:17" x14ac:dyDescent="0.25">
      <c r="A168" s="484" t="s">
        <v>176</v>
      </c>
      <c r="B168" s="484"/>
      <c r="C168" s="298" t="s">
        <v>95</v>
      </c>
      <c r="D168" s="297">
        <f>IF(D175&gt;0,IF(C168="Depot",D175+(20/24/60),D175+(10/60/24)),IF(D174&gt;0,IF(C168="Depot",D174+(20/24/60),D174+(10/60/24)),IF(D173&gt;0,IF(C168="Depot",D173+(20/24/60),D173+(10/60/24)),IF(D172&gt;0,IF(C168="Depot",D172+(20/24/60),D172+(10/60/24)),IF(D171&gt;0,IF(C168="Depot",D171+(20/24/60),D171+(10/60/24)),IF(D170&gt;0,IF(C168="Depot",D170+(20/24/60),D170+(10/60/24))))))))</f>
        <v>0.71250000000000002</v>
      </c>
      <c r="E168" s="483"/>
      <c r="F168" s="483"/>
      <c r="I168" s="484" t="s">
        <v>176</v>
      </c>
      <c r="J168" s="484"/>
      <c r="K168" s="298" t="s">
        <v>95</v>
      </c>
      <c r="L168" s="297">
        <f>IF(L175&gt;0,IF(K168="Depot",L175+(20/24/60),L175+(10/60/24)),IF(L174&gt;0,IF(K168="Depot",L174+(20/24/60),L174+(10/60/24)),IF(L173&gt;0,IF(K168="Depot",L173+(20/24/60),L173+(10/60/24)),IF(L172&gt;0,IF(K168="Depot",L172+(20/24/60),L172+(10/60/24)),IF(L171&gt;0,IF(K168="Depot",L171+(20/24/60),L171+(10/60/24)),IF(L170&gt;0,IF(K168="Depot",L170+(20/24/60),L170+(10/60/24))))))))</f>
        <v>0.71666666666666667</v>
      </c>
      <c r="M168" s="483"/>
      <c r="N168" s="483"/>
    </row>
    <row r="169" spans="1:17" x14ac:dyDescent="0.25">
      <c r="A169" s="369" t="s">
        <v>177</v>
      </c>
      <c r="B169" s="369" t="s">
        <v>178</v>
      </c>
      <c r="C169" s="298" t="s">
        <v>179</v>
      </c>
      <c r="D169" s="297" t="s">
        <v>180</v>
      </c>
      <c r="E169" s="483"/>
      <c r="F169" s="483"/>
      <c r="I169" s="369" t="s">
        <v>177</v>
      </c>
      <c r="J169" s="369" t="s">
        <v>178</v>
      </c>
      <c r="K169" s="298" t="s">
        <v>179</v>
      </c>
      <c r="L169" s="297" t="s">
        <v>180</v>
      </c>
      <c r="M169" s="483"/>
      <c r="N169" s="483"/>
    </row>
    <row r="170" spans="1:17" x14ac:dyDescent="0.25">
      <c r="A170" s="485">
        <v>36</v>
      </c>
      <c r="B170" s="313"/>
      <c r="C170" s="301">
        <v>0.3979166666666667</v>
      </c>
      <c r="D170" s="301">
        <v>0.46597222222222223</v>
      </c>
      <c r="E170" s="302">
        <f>C171-D170</f>
        <v>8.333333333333337E-2</v>
      </c>
      <c r="F170" s="302">
        <f>D170-C170</f>
        <v>6.8055555555555536E-2</v>
      </c>
      <c r="I170" s="485">
        <v>37</v>
      </c>
      <c r="J170" s="309"/>
      <c r="K170" s="301">
        <v>0.40416666666666662</v>
      </c>
      <c r="L170" s="301">
        <v>0.50555555555555554</v>
      </c>
      <c r="M170" s="302">
        <f>K171-L170</f>
        <v>5.0694444444444486E-2</v>
      </c>
      <c r="N170" s="302">
        <f>L170-K170</f>
        <v>0.10138888888888892</v>
      </c>
    </row>
    <row r="171" spans="1:17" x14ac:dyDescent="0.25">
      <c r="A171" s="486"/>
      <c r="B171" s="314"/>
      <c r="C171" s="303">
        <v>0.5493055555555556</v>
      </c>
      <c r="D171" s="301">
        <v>0.65069444444444446</v>
      </c>
      <c r="E171" s="302">
        <f>C172-D171</f>
        <v>2.1527777777777701E-2</v>
      </c>
      <c r="F171" s="302">
        <f>D171-C171</f>
        <v>0.10138888888888886</v>
      </c>
      <c r="I171" s="486"/>
      <c r="J171" s="309"/>
      <c r="K171" s="301">
        <v>0.55625000000000002</v>
      </c>
      <c r="L171" s="301">
        <v>0.65694444444444444</v>
      </c>
      <c r="M171" s="302">
        <f>K172-L171</f>
        <v>2.0138888888888928E-2</v>
      </c>
      <c r="N171" s="302">
        <f>L171-K171</f>
        <v>0.10069444444444442</v>
      </c>
    </row>
    <row r="172" spans="1:17" x14ac:dyDescent="0.25">
      <c r="A172" s="487"/>
      <c r="B172" s="315"/>
      <c r="C172" s="305">
        <v>0.67222222222222217</v>
      </c>
      <c r="D172" s="298">
        <v>0.7055555555555556</v>
      </c>
      <c r="E172" s="302">
        <f>C173-D172</f>
        <v>-0.7055555555555556</v>
      </c>
      <c r="F172" s="302">
        <f>D172-C172</f>
        <v>3.3333333333333437E-2</v>
      </c>
      <c r="I172" s="487"/>
      <c r="J172" s="306"/>
      <c r="K172" s="303">
        <v>0.67708333333333337</v>
      </c>
      <c r="L172" s="304">
        <v>0.70972222222222225</v>
      </c>
      <c r="M172" s="302">
        <f>K173-L172</f>
        <v>-0.70972222222222225</v>
      </c>
      <c r="N172" s="302">
        <f>L172-K172</f>
        <v>3.2638888888888884E-2</v>
      </c>
    </row>
    <row r="173" spans="1:17" x14ac:dyDescent="0.25">
      <c r="A173" s="382">
        <v>36</v>
      </c>
      <c r="B173" s="309"/>
      <c r="C173" s="303"/>
      <c r="D173" s="301"/>
      <c r="E173" s="302"/>
      <c r="F173" s="302"/>
      <c r="I173" s="382">
        <v>37</v>
      </c>
      <c r="J173" s="306"/>
      <c r="K173" s="303"/>
      <c r="L173" s="304"/>
      <c r="M173" s="302"/>
      <c r="N173" s="302">
        <f>L173-K173</f>
        <v>0</v>
      </c>
    </row>
    <row r="174" spans="1:17" x14ac:dyDescent="0.25">
      <c r="A174" s="369"/>
      <c r="B174" s="309"/>
      <c r="C174" s="305"/>
      <c r="D174" s="298"/>
      <c r="E174" s="302"/>
      <c r="F174" s="302"/>
      <c r="I174" s="369"/>
      <c r="J174" s="306"/>
      <c r="K174" s="305"/>
      <c r="L174" s="297"/>
      <c r="M174" s="302"/>
      <c r="N174" s="302"/>
    </row>
    <row r="175" spans="1:17" x14ac:dyDescent="0.25">
      <c r="A175" s="369"/>
      <c r="B175" s="306"/>
      <c r="C175" s="303"/>
      <c r="D175" s="304"/>
      <c r="E175" s="302"/>
      <c r="F175" s="302"/>
      <c r="I175" s="369"/>
      <c r="J175" s="306"/>
      <c r="K175" s="303"/>
      <c r="L175" s="304"/>
      <c r="M175" s="302"/>
      <c r="N175" s="302"/>
    </row>
    <row r="176" spans="1:17" x14ac:dyDescent="0.25">
      <c r="A176" s="307">
        <f>D168-D167</f>
        <v>0.32500000000000001</v>
      </c>
      <c r="B176" s="482"/>
      <c r="C176" s="482"/>
      <c r="D176" s="482"/>
      <c r="E176" s="307">
        <f>SUM(E170:E175)</f>
        <v>-0.60069444444444453</v>
      </c>
      <c r="F176" s="307">
        <f>SUM(F170:F175)</f>
        <v>0.20277777777777783</v>
      </c>
      <c r="I176" s="307">
        <f>L168-L167</f>
        <v>0.32291666666666674</v>
      </c>
      <c r="J176" s="482"/>
      <c r="K176" s="482"/>
      <c r="L176" s="482"/>
      <c r="M176" s="307">
        <f>SUM(M170:M175)</f>
        <v>-0.63888888888888884</v>
      </c>
      <c r="N176" s="307">
        <f>SUM(N170:N175)</f>
        <v>0.23472222222222222</v>
      </c>
      <c r="P176" s="400">
        <f>F176+N176</f>
        <v>0.43750000000000006</v>
      </c>
      <c r="Q176" s="388"/>
    </row>
    <row r="178" spans="1:17" ht="15" customHeight="1" x14ac:dyDescent="0.25">
      <c r="A178" s="484" t="s">
        <v>172</v>
      </c>
      <c r="B178" s="484"/>
      <c r="C178" s="298" t="s">
        <v>95</v>
      </c>
      <c r="D178" s="297">
        <f>IF(C178="Depot", (C181-(25/60/24)), (C181-(15/60/24)))</f>
        <v>0.39583333333333331</v>
      </c>
      <c r="E178" s="483" t="s">
        <v>173</v>
      </c>
      <c r="F178" s="483" t="s">
        <v>174</v>
      </c>
      <c r="I178" s="484" t="s">
        <v>172</v>
      </c>
      <c r="J178" s="484"/>
      <c r="K178" s="298" t="s">
        <v>95</v>
      </c>
      <c r="L178" s="297">
        <f>IF(K178="Depot", (K181-(25/60/24)), (K181-(15/60/24)))</f>
        <v>0.3979166666666667</v>
      </c>
      <c r="M178" s="483" t="s">
        <v>173</v>
      </c>
      <c r="N178" s="483" t="s">
        <v>174</v>
      </c>
    </row>
    <row r="179" spans="1:17" x14ac:dyDescent="0.25">
      <c r="A179" s="484" t="s">
        <v>176</v>
      </c>
      <c r="B179" s="484"/>
      <c r="C179" s="298" t="s">
        <v>95</v>
      </c>
      <c r="D179" s="297">
        <f>IF(D186&gt;0,IF(C179="Depot",D186+(20/24/60),D186+(10/60/24)),IF(D185&gt;0,IF(C179="Depot",D185+(20/24/60),D185+(10/60/24)),IF(D184&gt;0,IF(C179="Depot",D184+(20/24/60),D184+(10/60/24)),IF(D183&gt;0,IF(C179="Depot",D183+(20/24/60),D183+(10/60/24)),IF(D182&gt;0,IF(C179="Depot",D182+(20/24/60),D182+(10/60/24)),IF(D181&gt;0,IF(C179="Depot",D181+(20/24/60),D181+(10/60/24))))))))</f>
        <v>0.72569444444444442</v>
      </c>
      <c r="E179" s="483"/>
      <c r="F179" s="483"/>
      <c r="I179" s="484" t="s">
        <v>176</v>
      </c>
      <c r="J179" s="484"/>
      <c r="K179" s="298" t="s">
        <v>95</v>
      </c>
      <c r="L179" s="297">
        <f>IF(L186&gt;0,IF(K179="Depot",L186+(20/24/60),L186+(10/60/24)),IF(L185&gt;0,IF(K179="Depot",L185+(20/24/60),L185+(10/60/24)),IF(L184&gt;0,IF(K179="Depot",L184+(20/24/60),L184+(10/60/24)),IF(L183&gt;0,IF(K179="Depot",L183+(20/24/60),L183+(10/60/24)),IF(L182&gt;0,IF(K179="Depot",L182+(20/24/60),L182+(10/60/24)),IF(L181&gt;0,IF(K179="Depot",L181+(20/24/60),L181+(10/60/24))))))))</f>
        <v>0.70347222222222217</v>
      </c>
      <c r="M179" s="483"/>
      <c r="N179" s="483"/>
    </row>
    <row r="180" spans="1:17" x14ac:dyDescent="0.25">
      <c r="A180" s="369" t="s">
        <v>177</v>
      </c>
      <c r="B180" s="369" t="s">
        <v>178</v>
      </c>
      <c r="C180" s="298" t="s">
        <v>179</v>
      </c>
      <c r="D180" s="297" t="s">
        <v>180</v>
      </c>
      <c r="E180" s="483"/>
      <c r="F180" s="483"/>
      <c r="I180" s="369" t="s">
        <v>177</v>
      </c>
      <c r="J180" s="369" t="s">
        <v>178</v>
      </c>
      <c r="K180" s="298" t="s">
        <v>179</v>
      </c>
      <c r="L180" s="297" t="s">
        <v>180</v>
      </c>
      <c r="M180" s="483"/>
      <c r="N180" s="483"/>
    </row>
    <row r="181" spans="1:17" x14ac:dyDescent="0.25">
      <c r="A181" s="485">
        <v>38</v>
      </c>
      <c r="B181" s="309"/>
      <c r="C181" s="301">
        <v>0.40625</v>
      </c>
      <c r="D181" s="301">
        <v>0.47430555555555554</v>
      </c>
      <c r="E181" s="360">
        <f>C182-D181</f>
        <v>9.2361111111111116E-2</v>
      </c>
      <c r="F181" s="302">
        <f>D181-C181</f>
        <v>6.8055555555555536E-2</v>
      </c>
      <c r="I181" s="485">
        <v>39</v>
      </c>
      <c r="J181" s="309"/>
      <c r="K181" s="301">
        <v>0.40833333333333338</v>
      </c>
      <c r="L181" s="301">
        <v>0.50972222222222219</v>
      </c>
      <c r="M181" s="302">
        <f>K182-L181</f>
        <v>8.6111111111111138E-2</v>
      </c>
      <c r="N181" s="302">
        <f>L181-K181</f>
        <v>0.10138888888888881</v>
      </c>
    </row>
    <row r="182" spans="1:17" x14ac:dyDescent="0.25">
      <c r="A182" s="486"/>
      <c r="B182" s="309"/>
      <c r="C182" s="303">
        <v>0.56666666666666665</v>
      </c>
      <c r="D182" s="301">
        <v>0.6</v>
      </c>
      <c r="E182" s="302">
        <f>C183-D182</f>
        <v>1.736111111111116E-2</v>
      </c>
      <c r="F182" s="302">
        <f>D182-C182</f>
        <v>3.3333333333333326E-2</v>
      </c>
      <c r="I182" s="486"/>
      <c r="J182" s="306"/>
      <c r="K182" s="305">
        <v>0.59583333333333333</v>
      </c>
      <c r="L182" s="297">
        <v>0.69652777777777775</v>
      </c>
      <c r="M182" s="302">
        <f>K183-L182</f>
        <v>-0.69652777777777775</v>
      </c>
      <c r="N182" s="302">
        <f>L182-K182</f>
        <v>0.10069444444444442</v>
      </c>
    </row>
    <row r="183" spans="1:17" x14ac:dyDescent="0.25">
      <c r="A183" s="487"/>
      <c r="B183" s="309"/>
      <c r="C183" s="305">
        <v>0.61736111111111114</v>
      </c>
      <c r="D183" s="298">
        <v>0.71875</v>
      </c>
      <c r="E183" s="302">
        <f>C184-D183</f>
        <v>-0.71875</v>
      </c>
      <c r="F183" s="302">
        <f>D183-C183</f>
        <v>0.10138888888888886</v>
      </c>
      <c r="I183" s="487"/>
      <c r="J183" s="306"/>
      <c r="K183" s="303"/>
      <c r="L183" s="304"/>
      <c r="M183" s="302"/>
      <c r="N183" s="302">
        <f>L183-K183</f>
        <v>0</v>
      </c>
    </row>
    <row r="184" spans="1:17" x14ac:dyDescent="0.25">
      <c r="A184" s="382">
        <v>38</v>
      </c>
      <c r="B184" s="309"/>
      <c r="C184" s="303"/>
      <c r="D184" s="301"/>
      <c r="E184" s="302"/>
      <c r="F184" s="302">
        <f>D184-C184</f>
        <v>0</v>
      </c>
      <c r="I184" s="382">
        <v>39</v>
      </c>
      <c r="J184" s="306"/>
      <c r="K184" s="303"/>
      <c r="L184" s="304"/>
      <c r="M184" s="302"/>
      <c r="N184" s="302"/>
    </row>
    <row r="185" spans="1:17" x14ac:dyDescent="0.25">
      <c r="A185" s="369"/>
      <c r="B185" s="306"/>
      <c r="C185" s="305"/>
      <c r="D185" s="297"/>
      <c r="E185" s="302"/>
      <c r="F185" s="302"/>
      <c r="I185" s="369"/>
      <c r="J185" s="306"/>
      <c r="K185" s="301"/>
      <c r="L185" s="301"/>
      <c r="M185" s="302"/>
      <c r="N185" s="302"/>
    </row>
    <row r="186" spans="1:17" x14ac:dyDescent="0.25">
      <c r="A186" s="369"/>
      <c r="B186" s="306"/>
      <c r="C186" s="303"/>
      <c r="D186" s="304"/>
      <c r="E186" s="302"/>
      <c r="F186" s="302"/>
      <c r="I186" s="369"/>
      <c r="J186" s="306"/>
      <c r="K186" s="303"/>
      <c r="L186" s="304"/>
      <c r="M186" s="302"/>
      <c r="N186" s="302"/>
    </row>
    <row r="187" spans="1:17" x14ac:dyDescent="0.25">
      <c r="A187" s="317">
        <f>D179-D178</f>
        <v>0.3298611111111111</v>
      </c>
      <c r="B187" s="482"/>
      <c r="C187" s="482"/>
      <c r="D187" s="482"/>
      <c r="E187" s="307">
        <f>SUM(E181:E186)</f>
        <v>-0.60902777777777772</v>
      </c>
      <c r="F187" s="367">
        <f>SUM(F181:F186)</f>
        <v>0.20277777777777772</v>
      </c>
      <c r="I187" s="307">
        <f>L179-L178</f>
        <v>0.30555555555555547</v>
      </c>
      <c r="J187" s="482"/>
      <c r="K187" s="482"/>
      <c r="L187" s="482"/>
      <c r="M187" s="307">
        <f>SUM(M181:M186)</f>
        <v>-0.61041666666666661</v>
      </c>
      <c r="N187" s="317">
        <f>SUM(N181:N186)</f>
        <v>0.20208333333333323</v>
      </c>
      <c r="P187" s="400">
        <f>F187+N187</f>
        <v>0.40486111111111095</v>
      </c>
      <c r="Q187" s="388"/>
    </row>
    <row r="189" spans="1:17" ht="15" customHeight="1" x14ac:dyDescent="0.25">
      <c r="A189" s="484" t="s">
        <v>172</v>
      </c>
      <c r="B189" s="484"/>
      <c r="C189" s="298" t="s">
        <v>95</v>
      </c>
      <c r="D189" s="297">
        <f>IF(C189="Depot", (C192-(25/60/24)), (C192-(15/60/24)))</f>
        <v>0.40694444444444444</v>
      </c>
      <c r="E189" s="483" t="s">
        <v>173</v>
      </c>
      <c r="F189" s="483" t="s">
        <v>174</v>
      </c>
      <c r="I189" s="484" t="s">
        <v>172</v>
      </c>
      <c r="J189" s="484"/>
      <c r="K189" s="298" t="s">
        <v>95</v>
      </c>
      <c r="L189" s="297">
        <f>IF(K189="Depot", (K192-(25/60/24)), (K192-(15/60/24)))</f>
        <v>0.4291666666666667</v>
      </c>
      <c r="M189" s="483" t="s">
        <v>173</v>
      </c>
      <c r="N189" s="483" t="s">
        <v>174</v>
      </c>
    </row>
    <row r="190" spans="1:17" x14ac:dyDescent="0.25">
      <c r="A190" s="484" t="s">
        <v>176</v>
      </c>
      <c r="B190" s="484"/>
      <c r="C190" s="298" t="s">
        <v>95</v>
      </c>
      <c r="D190" s="297">
        <f>IF(D197&gt;0,IF(C190="Depot",D197+(20/24/60),D197+(10/60/24)),IF(D196&gt;0,IF(C190="Depot",D196+(20/24/60),D196+(10/60/24)),IF(D195&gt;0,IF(C190="Depot",D195+(20/24/60),D195+(10/60/24)),IF(D194&gt;0,IF(C190="Depot",D194+(20/24/60),D194+(10/60/24)),IF(D193&gt;0,IF(C190="Depot",D193+(20/24/60),D193+(10/60/24)),IF(D192&gt;0,IF(C190="Depot",D192+(20/24/60),D192+(10/60/24))))))))</f>
        <v>0.71458333333333335</v>
      </c>
      <c r="E190" s="483"/>
      <c r="F190" s="483"/>
      <c r="I190" s="484" t="s">
        <v>176</v>
      </c>
      <c r="J190" s="484"/>
      <c r="K190" s="298" t="s">
        <v>95</v>
      </c>
      <c r="L190" s="297">
        <f>IF(L197&gt;0,IF(K190="Depot",L197+(20/24/60),L197+(10/60/24)),IF(L196&gt;0,IF(K190="Depot",L196+(20/24/60),L196+(10/60/24)),IF(L195&gt;0,IF(K190="Depot",L195+(20/24/60),L195+(10/60/24)),IF(L194&gt;0,IF(K190="Depot",L194+(20/24/60),L194+(10/60/24)),IF(L193&gt;0,IF(K190="Depot",L193+(20/24/60),L193+(10/60/24)),IF(L192&gt;0,IF(K190="Depot",L192+(20/24/60),L192+(10/60/24))))))))</f>
        <v>0.75208333333333333</v>
      </c>
      <c r="M190" s="483"/>
      <c r="N190" s="483"/>
    </row>
    <row r="191" spans="1:17" x14ac:dyDescent="0.25">
      <c r="A191" s="369" t="s">
        <v>177</v>
      </c>
      <c r="B191" s="369" t="s">
        <v>178</v>
      </c>
      <c r="C191" s="298" t="s">
        <v>179</v>
      </c>
      <c r="D191" s="297" t="s">
        <v>180</v>
      </c>
      <c r="E191" s="483"/>
      <c r="F191" s="483"/>
      <c r="I191" s="369" t="s">
        <v>177</v>
      </c>
      <c r="J191" s="369" t="s">
        <v>178</v>
      </c>
      <c r="K191" s="298" t="s">
        <v>179</v>
      </c>
      <c r="L191" s="297" t="s">
        <v>180</v>
      </c>
      <c r="M191" s="483"/>
      <c r="N191" s="483"/>
    </row>
    <row r="192" spans="1:17" x14ac:dyDescent="0.25">
      <c r="A192" s="485">
        <v>40</v>
      </c>
      <c r="B192" s="309"/>
      <c r="C192" s="301">
        <v>0.41736111111111113</v>
      </c>
      <c r="D192" s="301">
        <v>0.45069444444444445</v>
      </c>
      <c r="E192" s="302">
        <f>C193-D192</f>
        <v>5.4861111111111083E-2</v>
      </c>
      <c r="F192" s="302">
        <f>D192-C192</f>
        <v>3.3333333333333326E-2</v>
      </c>
      <c r="I192" s="485">
        <v>41</v>
      </c>
      <c r="J192" s="309"/>
      <c r="K192" s="303">
        <v>0.43958333333333338</v>
      </c>
      <c r="L192" s="304">
        <v>0.54027777777777775</v>
      </c>
      <c r="M192" s="302">
        <f>K193-L192</f>
        <v>5.0694444444444486E-2</v>
      </c>
      <c r="N192" s="302">
        <f>L192-K192</f>
        <v>0.10069444444444436</v>
      </c>
    </row>
    <row r="193" spans="1:17" x14ac:dyDescent="0.25">
      <c r="A193" s="486"/>
      <c r="B193" s="306"/>
      <c r="C193" s="303">
        <v>0.50555555555555554</v>
      </c>
      <c r="D193" s="304">
        <v>0.60625000000000007</v>
      </c>
      <c r="E193" s="302">
        <f>C194-D193</f>
        <v>3.3333333333333215E-2</v>
      </c>
      <c r="F193" s="302">
        <f>D193-C193</f>
        <v>0.10069444444444453</v>
      </c>
      <c r="I193" s="486"/>
      <c r="J193" s="306"/>
      <c r="K193" s="303">
        <v>0.59097222222222223</v>
      </c>
      <c r="L193" s="301">
        <v>0.69236111111111109</v>
      </c>
      <c r="M193" s="302">
        <f>K194-L193</f>
        <v>1.9444444444444375E-2</v>
      </c>
      <c r="N193" s="302">
        <f>L193-K193</f>
        <v>0.10138888888888886</v>
      </c>
    </row>
    <row r="194" spans="1:17" x14ac:dyDescent="0.25">
      <c r="A194" s="487"/>
      <c r="B194" s="306"/>
      <c r="C194" s="305">
        <v>0.63958333333333328</v>
      </c>
      <c r="D194" s="298">
        <v>0.70763888888888893</v>
      </c>
      <c r="E194" s="302"/>
      <c r="F194" s="302">
        <f>D194-C194</f>
        <v>6.8055555555555647E-2</v>
      </c>
      <c r="I194" s="487"/>
      <c r="J194" s="306"/>
      <c r="K194" s="305">
        <v>0.71180555555555547</v>
      </c>
      <c r="L194" s="297">
        <v>0.74513888888888891</v>
      </c>
      <c r="M194" s="302">
        <f>K195-L194</f>
        <v>-0.74513888888888891</v>
      </c>
      <c r="N194" s="302">
        <f>L194-K194</f>
        <v>3.3333333333333437E-2</v>
      </c>
    </row>
    <row r="195" spans="1:17" x14ac:dyDescent="0.25">
      <c r="A195" s="382">
        <v>40</v>
      </c>
      <c r="B195" s="306"/>
      <c r="C195" s="303"/>
      <c r="D195" s="304"/>
      <c r="E195" s="302"/>
      <c r="F195" s="302">
        <f>D195-C195</f>
        <v>0</v>
      </c>
      <c r="I195" s="382">
        <v>41</v>
      </c>
      <c r="J195" s="306"/>
      <c r="K195" s="303"/>
      <c r="L195" s="304"/>
      <c r="M195" s="302"/>
      <c r="N195" s="302">
        <f>L195-K195</f>
        <v>0</v>
      </c>
    </row>
    <row r="196" spans="1:17" x14ac:dyDescent="0.25">
      <c r="A196" s="369"/>
      <c r="B196" s="306"/>
      <c r="C196" s="305"/>
      <c r="D196" s="297"/>
      <c r="E196" s="302"/>
      <c r="F196" s="302"/>
      <c r="I196" s="369"/>
      <c r="J196" s="306"/>
      <c r="K196" s="305"/>
      <c r="L196" s="297"/>
      <c r="M196" s="302"/>
      <c r="N196" s="302"/>
    </row>
    <row r="197" spans="1:17" x14ac:dyDescent="0.25">
      <c r="A197" s="369"/>
      <c r="B197" s="306"/>
      <c r="C197" s="303"/>
      <c r="D197" s="304"/>
      <c r="E197" s="302"/>
      <c r="F197" s="302"/>
      <c r="I197" s="369"/>
      <c r="J197" s="306"/>
      <c r="K197" s="303"/>
      <c r="L197" s="304"/>
      <c r="M197" s="302"/>
      <c r="N197" s="302"/>
    </row>
    <row r="198" spans="1:17" x14ac:dyDescent="0.25">
      <c r="A198" s="367">
        <f>D190-D189</f>
        <v>0.30763888888888891</v>
      </c>
      <c r="B198" s="482"/>
      <c r="C198" s="482"/>
      <c r="D198" s="482"/>
      <c r="E198" s="307">
        <f>SUM(E192:E197)</f>
        <v>8.8194444444444298E-2</v>
      </c>
      <c r="F198" s="307">
        <f>SUM(F192:F197)</f>
        <v>0.2020833333333335</v>
      </c>
      <c r="I198" s="317">
        <f>L190-L189</f>
        <v>0.32291666666666663</v>
      </c>
      <c r="J198" s="482"/>
      <c r="K198" s="482"/>
      <c r="L198" s="482"/>
      <c r="M198" s="307">
        <f>SUM(M192:M197)</f>
        <v>-0.67500000000000004</v>
      </c>
      <c r="N198" s="307">
        <f>SUM(N192:N197)</f>
        <v>0.23541666666666666</v>
      </c>
      <c r="P198" s="400">
        <f>F198+N198</f>
        <v>0.43750000000000017</v>
      </c>
      <c r="Q198" s="388"/>
    </row>
    <row r="200" spans="1:17" s="262" customFormat="1" ht="15" customHeight="1" x14ac:dyDescent="0.25">
      <c r="A200" s="489" t="s">
        <v>172</v>
      </c>
      <c r="B200" s="489"/>
      <c r="C200" s="298" t="s">
        <v>95</v>
      </c>
      <c r="D200" s="298">
        <f>IF(C200="Depot", (C203-(25/60/24)), (C203-(15/60/24)))</f>
        <v>0.54166666666666674</v>
      </c>
      <c r="E200" s="493" t="s">
        <v>173</v>
      </c>
      <c r="F200" s="493" t="s">
        <v>174</v>
      </c>
      <c r="I200" s="489" t="s">
        <v>172</v>
      </c>
      <c r="J200" s="489"/>
      <c r="K200" s="298" t="s">
        <v>95</v>
      </c>
      <c r="L200" s="298">
        <f>IF(K200="Depot", (K203-(25/60/24)), (K203-(15/60/24)))</f>
        <v>0.5625</v>
      </c>
      <c r="M200" s="493" t="s">
        <v>173</v>
      </c>
      <c r="N200" s="493" t="s">
        <v>174</v>
      </c>
      <c r="P200" s="398"/>
      <c r="Q200" s="387"/>
    </row>
    <row r="201" spans="1:17" s="262" customFormat="1" x14ac:dyDescent="0.25">
      <c r="A201" s="489" t="s">
        <v>176</v>
      </c>
      <c r="B201" s="489"/>
      <c r="C201" s="298" t="s">
        <v>157</v>
      </c>
      <c r="D201" s="298">
        <f>IF(D208&gt;0,IF(C201="Depot",D208+(20/24/60),D208+(10/60/24)),IF(D207&gt;0,IF(C201="Depot",D207+(20/24/60),D207+(10/60/24)),IF(D206&gt;0,IF(C201="Depot",D206+(20/24/60),D206+(10/60/24)),IF(D205&gt;0,IF(C201="Depot",D205+(20/24/60),D205+(10/60/24)),IF(D204&gt;0,IF(C201="Depot",D204+(20/24/60),D204+(10/60/24)),IF(D203&gt;0,IF(C201="Depot",D203+(20/24/60),D203+(10/60/24))))))))</f>
        <v>0.87083333333333324</v>
      </c>
      <c r="E201" s="493"/>
      <c r="F201" s="493"/>
      <c r="I201" s="489" t="s">
        <v>176</v>
      </c>
      <c r="J201" s="489"/>
      <c r="K201" s="298" t="s">
        <v>95</v>
      </c>
      <c r="L201" s="298">
        <f>IF(L208&gt;0,IF(K201="Depot",L208+(20/24/60),L208+(10/60/24)),IF(L207&gt;0,IF(K201="Depot",L207+(20/24/60),L207+(10/60/24)),IF(L206&gt;0,IF(K201="Depot",L206+(20/24/60),L206+(10/60/24)),IF(L205&gt;0,IF(K201="Depot",L205+(20/24/60),L205+(10/60/24)),IF(L204&gt;0,IF(K201="Depot",L204+(20/24/60),L204+(10/60/24)),IF(L203&gt;0,IF(K201="Depot",L203+(20/24/60),L203+(10/60/24))))))))</f>
        <v>0.89027777777777772</v>
      </c>
      <c r="M201" s="493"/>
      <c r="N201" s="493"/>
      <c r="P201" s="398"/>
      <c r="Q201" s="387"/>
    </row>
    <row r="202" spans="1:17" s="262" customFormat="1" x14ac:dyDescent="0.25">
      <c r="A202" s="370" t="s">
        <v>177</v>
      </c>
      <c r="B202" s="370" t="s">
        <v>178</v>
      </c>
      <c r="C202" s="298" t="s">
        <v>179</v>
      </c>
      <c r="D202" s="298" t="s">
        <v>180</v>
      </c>
      <c r="E202" s="493"/>
      <c r="F202" s="493"/>
      <c r="I202" s="370" t="s">
        <v>177</v>
      </c>
      <c r="J202" s="370" t="s">
        <v>178</v>
      </c>
      <c r="K202" s="298" t="s">
        <v>179</v>
      </c>
      <c r="L202" s="298" t="s">
        <v>180</v>
      </c>
      <c r="M202" s="493"/>
      <c r="N202" s="493"/>
      <c r="P202" s="398"/>
      <c r="Q202" s="387"/>
    </row>
    <row r="203" spans="1:17" s="262" customFormat="1" x14ac:dyDescent="0.25">
      <c r="A203" s="485">
        <v>43</v>
      </c>
      <c r="B203" s="357" t="s">
        <v>200</v>
      </c>
      <c r="C203" s="374">
        <v>0.55208333333333337</v>
      </c>
      <c r="D203" s="374">
        <v>0.57291666666666663</v>
      </c>
      <c r="E203" s="302">
        <f>C204-D203</f>
        <v>4.0277777777777857E-2</v>
      </c>
      <c r="F203" s="302">
        <v>0</v>
      </c>
      <c r="I203" s="485">
        <v>44</v>
      </c>
      <c r="J203" s="357" t="s">
        <v>200</v>
      </c>
      <c r="K203" s="374">
        <v>0.57291666666666663</v>
      </c>
      <c r="L203" s="374">
        <v>0.60416666666666663</v>
      </c>
      <c r="M203" s="302">
        <f>K204-L203</f>
        <v>1.8055555555555602E-2</v>
      </c>
      <c r="N203" s="302">
        <v>0</v>
      </c>
      <c r="P203" s="398"/>
      <c r="Q203" s="387"/>
    </row>
    <row r="204" spans="1:17" s="262" customFormat="1" x14ac:dyDescent="0.25">
      <c r="A204" s="486"/>
      <c r="B204" s="309"/>
      <c r="C204" s="303">
        <v>0.61319444444444449</v>
      </c>
      <c r="D204" s="301">
        <v>0.71458333333333324</v>
      </c>
      <c r="E204" s="302">
        <f>C205-D204</f>
        <v>3.4722222222222321E-2</v>
      </c>
      <c r="F204" s="302">
        <f>D204-C204</f>
        <v>0.10138888888888875</v>
      </c>
      <c r="I204" s="486"/>
      <c r="J204" s="309"/>
      <c r="K204" s="301">
        <v>0.62222222222222223</v>
      </c>
      <c r="L204" s="301">
        <v>0.72291666666666676</v>
      </c>
      <c r="M204" s="302">
        <f>K205-L204</f>
        <v>2.0138888888888706E-2</v>
      </c>
      <c r="N204" s="302">
        <f>L204-K204</f>
        <v>0.10069444444444453</v>
      </c>
      <c r="P204" s="398"/>
      <c r="Q204" s="387"/>
    </row>
    <row r="205" spans="1:17" s="262" customFormat="1" x14ac:dyDescent="0.25">
      <c r="A205" s="487"/>
      <c r="B205" s="309"/>
      <c r="C205" s="303">
        <v>0.74930555555555556</v>
      </c>
      <c r="D205" s="301">
        <v>0.8569444444444444</v>
      </c>
      <c r="E205" s="302"/>
      <c r="F205" s="302">
        <f>D205-C205</f>
        <v>0.10763888888888884</v>
      </c>
      <c r="I205" s="487"/>
      <c r="J205" s="306"/>
      <c r="K205" s="301">
        <v>0.74305555555555547</v>
      </c>
      <c r="L205" s="301">
        <v>0.77569444444444446</v>
      </c>
      <c r="M205" s="302">
        <f>K206-L205</f>
        <v>3.9583333333333304E-2</v>
      </c>
      <c r="N205" s="302">
        <f>L205-K205</f>
        <v>3.2638888888888995E-2</v>
      </c>
      <c r="P205" s="398"/>
      <c r="Q205" s="387"/>
    </row>
    <row r="206" spans="1:17" s="262" customFormat="1" x14ac:dyDescent="0.25">
      <c r="A206" s="382">
        <v>43</v>
      </c>
      <c r="B206" s="309"/>
      <c r="C206" s="303"/>
      <c r="D206" s="301"/>
      <c r="E206" s="302"/>
      <c r="F206" s="302"/>
      <c r="I206" s="382">
        <v>44</v>
      </c>
      <c r="J206" s="306"/>
      <c r="K206" s="301">
        <v>0.81527777777777777</v>
      </c>
      <c r="L206" s="301">
        <v>0.8833333333333333</v>
      </c>
      <c r="M206" s="302"/>
      <c r="N206" s="302">
        <f>L206-K206</f>
        <v>6.8055555555555536E-2</v>
      </c>
      <c r="P206" s="398"/>
      <c r="Q206" s="387"/>
    </row>
    <row r="207" spans="1:17" s="262" customFormat="1" x14ac:dyDescent="0.25">
      <c r="A207" s="370"/>
      <c r="B207" s="309"/>
      <c r="C207" s="305"/>
      <c r="D207" s="298"/>
      <c r="E207" s="302"/>
      <c r="F207" s="302"/>
      <c r="I207" s="370"/>
      <c r="J207" s="306"/>
      <c r="K207" s="305"/>
      <c r="L207" s="298"/>
      <c r="M207" s="302"/>
      <c r="N207" s="302"/>
      <c r="P207" s="398"/>
      <c r="Q207" s="387"/>
    </row>
    <row r="208" spans="1:17" s="262" customFormat="1" x14ac:dyDescent="0.25">
      <c r="A208" s="370"/>
      <c r="B208" s="309"/>
      <c r="C208" s="303"/>
      <c r="D208" s="301"/>
      <c r="E208" s="302"/>
      <c r="F208" s="302"/>
      <c r="I208" s="370"/>
      <c r="J208" s="306"/>
      <c r="K208" s="303"/>
      <c r="L208" s="301"/>
      <c r="M208" s="302"/>
      <c r="N208" s="302"/>
      <c r="P208" s="398"/>
      <c r="Q208" s="387"/>
    </row>
    <row r="209" spans="1:17" s="262" customFormat="1" x14ac:dyDescent="0.25">
      <c r="A209" s="317">
        <f>D201-D200</f>
        <v>0.3291666666666665</v>
      </c>
      <c r="B209" s="488"/>
      <c r="C209" s="488"/>
      <c r="D209" s="488"/>
      <c r="E209" s="317">
        <f>SUM(E203:E208)</f>
        <v>7.5000000000000178E-2</v>
      </c>
      <c r="F209" s="317">
        <f>SUM(F203:F208)</f>
        <v>0.20902777777777759</v>
      </c>
      <c r="I209" s="317">
        <f>L201-L200</f>
        <v>0.32777777777777772</v>
      </c>
      <c r="J209" s="488"/>
      <c r="K209" s="488"/>
      <c r="L209" s="488"/>
      <c r="M209" s="317">
        <f>SUM(M203:M208)</f>
        <v>7.7777777777777612E-2</v>
      </c>
      <c r="N209" s="317">
        <f>SUM(N203:N208)</f>
        <v>0.20138888888888906</v>
      </c>
      <c r="P209" s="400">
        <f>F209+N209</f>
        <v>0.41041666666666665</v>
      </c>
      <c r="Q209" s="388"/>
    </row>
    <row r="210" spans="1:17" s="262" customFormat="1" x14ac:dyDescent="0.25">
      <c r="P210" s="398"/>
      <c r="Q210" s="387"/>
    </row>
    <row r="211" spans="1:17" s="262" customFormat="1" ht="15" customHeight="1" x14ac:dyDescent="0.25">
      <c r="A211" s="489" t="s">
        <v>172</v>
      </c>
      <c r="B211" s="489"/>
      <c r="C211" s="298" t="s">
        <v>95</v>
      </c>
      <c r="D211" s="298">
        <f>IF(C211="Depot", (C214-(25/60/24)), (C214-(15/60/24)))</f>
        <v>0.57291666666666674</v>
      </c>
      <c r="E211" s="493" t="s">
        <v>173</v>
      </c>
      <c r="F211" s="493" t="s">
        <v>174</v>
      </c>
      <c r="I211" s="489" t="s">
        <v>172</v>
      </c>
      <c r="J211" s="489"/>
      <c r="K211" s="298" t="s">
        <v>95</v>
      </c>
      <c r="L211" s="298">
        <f>IF(K211="Depot", (K214-(25/60/24)), (K214-(15/60/24)))</f>
        <v>0.58333333333333337</v>
      </c>
      <c r="M211" s="493" t="s">
        <v>173</v>
      </c>
      <c r="N211" s="493" t="s">
        <v>174</v>
      </c>
      <c r="P211" s="398"/>
      <c r="Q211" s="387"/>
    </row>
    <row r="212" spans="1:17" s="262" customFormat="1" x14ac:dyDescent="0.25">
      <c r="A212" s="489" t="s">
        <v>176</v>
      </c>
      <c r="B212" s="489"/>
      <c r="C212" s="298" t="s">
        <v>157</v>
      </c>
      <c r="D212" s="298">
        <f>IF(D219&gt;0,IF(C212="Depot",D219+(20/24/60),D219+(10/60/24)),IF(D218&gt;0,IF(C212="Depot",D218+(20/24/60),D218+(10/60/24)),IF(D217&gt;0,IF(C212="Depot",D217+(20/24/60),D217+(10/60/24)),IF(D216&gt;0,IF(C212="Depot",D216+(20/24/60),D216+(10/60/24)),IF(D215&gt;0,IF(C212="Depot",D215+(20/24/60),D215+(10/60/24)),IF(D214&gt;0,IF(C212="Depot",D214+(20/24/60),D214+(10/60/24))))))))</f>
        <v>0.90208333333333324</v>
      </c>
      <c r="E212" s="493"/>
      <c r="F212" s="493"/>
      <c r="I212" s="489" t="s">
        <v>176</v>
      </c>
      <c r="J212" s="489"/>
      <c r="K212" s="296" t="s">
        <v>157</v>
      </c>
      <c r="L212" s="298">
        <f>IF(L219&gt;0,IF(K212="Depot",L219+(20/24/60),L219+(10/60/24)),IF(L218&gt;0,IF(K212="Depot",L218+(20/24/60),L218+(10/60/24)),IF(L217&gt;0,IF(K212="Depot",L217+(20/24/60),L217+(10/60/24)),IF(L216&gt;0,IF(K212="Depot",L216+(20/24/60),L216+(10/60/24)),IF(L215&gt;0,IF(K212="Depot",L215+(20/24/60),L215+(10/60/24)),IF(L214&gt;0,IF(K212="Depot",L214+(20/24/60),L214+(10/60/24))))))))</f>
        <v>0.91527777777777775</v>
      </c>
      <c r="M212" s="493"/>
      <c r="N212" s="493"/>
      <c r="P212" s="398"/>
      <c r="Q212" s="387"/>
    </row>
    <row r="213" spans="1:17" s="262" customFormat="1" x14ac:dyDescent="0.25">
      <c r="A213" s="370" t="s">
        <v>177</v>
      </c>
      <c r="B213" s="370" t="s">
        <v>178</v>
      </c>
      <c r="C213" s="298" t="s">
        <v>179</v>
      </c>
      <c r="D213" s="298" t="s">
        <v>180</v>
      </c>
      <c r="E213" s="493"/>
      <c r="F213" s="493"/>
      <c r="I213" s="370" t="s">
        <v>177</v>
      </c>
      <c r="J213" s="370" t="s">
        <v>178</v>
      </c>
      <c r="K213" s="298" t="s">
        <v>179</v>
      </c>
      <c r="L213" s="298" t="s">
        <v>180</v>
      </c>
      <c r="M213" s="493"/>
      <c r="N213" s="493"/>
      <c r="P213" s="398"/>
      <c r="Q213" s="387"/>
    </row>
    <row r="214" spans="1:17" s="262" customFormat="1" x14ac:dyDescent="0.25">
      <c r="A214" s="485">
        <v>45</v>
      </c>
      <c r="B214" s="357" t="s">
        <v>200</v>
      </c>
      <c r="C214" s="374">
        <v>0.58333333333333337</v>
      </c>
      <c r="D214" s="374">
        <v>0.61805555555555558</v>
      </c>
      <c r="E214" s="302">
        <f>C215-D214</f>
        <v>1.7361111111111049E-2</v>
      </c>
      <c r="F214" s="302">
        <v>0</v>
      </c>
      <c r="I214" s="485">
        <v>46</v>
      </c>
      <c r="J214" s="357" t="s">
        <v>200</v>
      </c>
      <c r="K214" s="374">
        <v>0.59375</v>
      </c>
      <c r="L214" s="374">
        <v>0.62847222222222221</v>
      </c>
      <c r="M214" s="302">
        <f>K215-L214</f>
        <v>2.2222222222222254E-2</v>
      </c>
      <c r="N214" s="302">
        <v>0</v>
      </c>
      <c r="P214" s="398"/>
      <c r="Q214" s="387"/>
    </row>
    <row r="215" spans="1:17" s="262" customFormat="1" x14ac:dyDescent="0.25">
      <c r="A215" s="486"/>
      <c r="B215" s="309"/>
      <c r="C215" s="301">
        <v>0.63541666666666663</v>
      </c>
      <c r="D215" s="301">
        <v>0.73611111111111116</v>
      </c>
      <c r="E215" s="302">
        <f>C216-D215</f>
        <v>4.4444444444444398E-2</v>
      </c>
      <c r="F215" s="302">
        <f>D215-C215</f>
        <v>0.10069444444444453</v>
      </c>
      <c r="I215" s="486"/>
      <c r="J215" s="309"/>
      <c r="K215" s="301">
        <v>0.65069444444444446</v>
      </c>
      <c r="L215" s="301">
        <v>0.68333333333333324</v>
      </c>
      <c r="M215" s="302">
        <f>K216-L215</f>
        <v>4.4444444444444509E-2</v>
      </c>
      <c r="N215" s="302">
        <f>L215-K215</f>
        <v>3.2638888888888773E-2</v>
      </c>
      <c r="P215" s="398"/>
      <c r="Q215" s="387"/>
    </row>
    <row r="216" spans="1:17" s="262" customFormat="1" x14ac:dyDescent="0.25">
      <c r="A216" s="487"/>
      <c r="B216" s="309"/>
      <c r="C216" s="305">
        <v>0.78055555555555556</v>
      </c>
      <c r="D216" s="298">
        <v>0.8881944444444444</v>
      </c>
      <c r="E216" s="302">
        <f>C217-D216</f>
        <v>-0.8881944444444444</v>
      </c>
      <c r="F216" s="302">
        <f>D216-C216</f>
        <v>0.10763888888888884</v>
      </c>
      <c r="I216" s="487"/>
      <c r="J216" s="306"/>
      <c r="K216" s="305">
        <v>0.72777777777777775</v>
      </c>
      <c r="L216" s="298">
        <v>0.82847222222222217</v>
      </c>
      <c r="M216" s="302">
        <f>K217-L216</f>
        <v>3.3333333333333437E-2</v>
      </c>
      <c r="N216" s="302">
        <f>L216-K216</f>
        <v>0.10069444444444442</v>
      </c>
      <c r="P216" s="398"/>
      <c r="Q216" s="387"/>
    </row>
    <row r="217" spans="1:17" s="262" customFormat="1" x14ac:dyDescent="0.25">
      <c r="A217" s="382">
        <v>45</v>
      </c>
      <c r="B217" s="309"/>
      <c r="C217" s="305"/>
      <c r="D217" s="298"/>
      <c r="E217" s="302"/>
      <c r="F217" s="302">
        <f>D217-C217</f>
        <v>0</v>
      </c>
      <c r="I217" s="382">
        <v>46</v>
      </c>
      <c r="J217" s="306"/>
      <c r="K217" s="303">
        <v>0.8618055555555556</v>
      </c>
      <c r="L217" s="301">
        <v>0.90138888888888891</v>
      </c>
      <c r="M217" s="302"/>
      <c r="N217" s="302">
        <f>L217-K217</f>
        <v>3.9583333333333304E-2</v>
      </c>
      <c r="P217" s="398"/>
      <c r="Q217" s="387"/>
    </row>
    <row r="218" spans="1:17" s="262" customFormat="1" x14ac:dyDescent="0.25">
      <c r="A218" s="370"/>
      <c r="B218" s="309"/>
      <c r="C218" s="305"/>
      <c r="D218" s="298"/>
      <c r="E218" s="302"/>
      <c r="F218" s="302"/>
      <c r="I218" s="370"/>
      <c r="J218" s="306"/>
      <c r="K218" s="305"/>
      <c r="L218" s="298"/>
      <c r="M218" s="302"/>
      <c r="N218" s="302"/>
      <c r="P218" s="398"/>
      <c r="Q218" s="387"/>
    </row>
    <row r="219" spans="1:17" s="262" customFormat="1" x14ac:dyDescent="0.25">
      <c r="A219" s="370"/>
      <c r="B219" s="309"/>
      <c r="C219" s="303"/>
      <c r="D219" s="301"/>
      <c r="E219" s="302"/>
      <c r="F219" s="302"/>
      <c r="I219" s="370"/>
      <c r="J219" s="306"/>
      <c r="K219" s="303"/>
      <c r="L219" s="301"/>
      <c r="M219" s="302"/>
      <c r="N219" s="302"/>
      <c r="P219" s="398"/>
      <c r="Q219" s="387"/>
    </row>
    <row r="220" spans="1:17" s="262" customFormat="1" x14ac:dyDescent="0.25">
      <c r="A220" s="317">
        <f>D212-D211</f>
        <v>0.3291666666666665</v>
      </c>
      <c r="B220" s="488"/>
      <c r="C220" s="488"/>
      <c r="D220" s="488"/>
      <c r="E220" s="317">
        <f>SUM(E214:E219)</f>
        <v>-0.82638888888888895</v>
      </c>
      <c r="F220" s="317">
        <f>SUM(F214:F219)</f>
        <v>0.20833333333333337</v>
      </c>
      <c r="I220" s="376">
        <f>L212-L211</f>
        <v>0.33194444444444438</v>
      </c>
      <c r="J220" s="488"/>
      <c r="K220" s="488"/>
      <c r="L220" s="488"/>
      <c r="M220" s="317">
        <f>SUM(M214:M219)</f>
        <v>0.1000000000000002</v>
      </c>
      <c r="N220" s="317">
        <f>SUM(N214:N219)</f>
        <v>0.1729166666666665</v>
      </c>
      <c r="P220" s="400">
        <f>F220+N220</f>
        <v>0.38124999999999987</v>
      </c>
      <c r="Q220" s="388"/>
    </row>
    <row r="221" spans="1:17" s="262" customFormat="1" x14ac:dyDescent="0.25">
      <c r="P221" s="398"/>
      <c r="Q221" s="387"/>
    </row>
    <row r="222" spans="1:17" s="262" customFormat="1" ht="15" customHeight="1" x14ac:dyDescent="0.25">
      <c r="A222" s="489" t="s">
        <v>172</v>
      </c>
      <c r="B222" s="489"/>
      <c r="C222" s="298" t="s">
        <v>95</v>
      </c>
      <c r="D222" s="298">
        <f>IF(C222="Depot", (C225-(25/60/24)), (C225-(15/60/24)))</f>
        <v>0.58680555555555558</v>
      </c>
      <c r="E222" s="493" t="s">
        <v>173</v>
      </c>
      <c r="F222" s="493" t="s">
        <v>174</v>
      </c>
      <c r="I222" s="489" t="s">
        <v>172</v>
      </c>
      <c r="J222" s="489"/>
      <c r="K222" s="298" t="s">
        <v>95</v>
      </c>
      <c r="L222" s="298">
        <f>IF(K222="Depot", (K225-(25/60/24)), (K225-(15/60/24)))</f>
        <v>0.59375</v>
      </c>
      <c r="M222" s="493" t="s">
        <v>173</v>
      </c>
      <c r="N222" s="493" t="s">
        <v>174</v>
      </c>
      <c r="P222" s="398"/>
      <c r="Q222" s="387"/>
    </row>
    <row r="223" spans="1:17" s="262" customFormat="1" x14ac:dyDescent="0.25">
      <c r="A223" s="489" t="s">
        <v>176</v>
      </c>
      <c r="B223" s="489"/>
      <c r="C223" s="298" t="s">
        <v>95</v>
      </c>
      <c r="D223" s="298">
        <f>IF(D230&gt;0,IF(C223="Depot",D230+(20/24/60),D230+(10/60/24)),IF(D229&gt;0,IF(C223="Depot",D229+(20/24/60),D229+(10/60/24)),IF(D228&gt;0,IF(C223="Depot",D228+(20/24/60),D228+(10/60/24)),IF(D227&gt;0,IF(C223="Depot",D227+(20/24/60),D227+(10/60/24)),IF(D226&gt;0,IF(C223="Depot",D226+(20/24/60),D226+(10/60/24)),IF(D225&gt;0,IF(C223="Depot",D225+(20/24/60),D225+(10/60/24))))))))</f>
        <v>0.9194444444444444</v>
      </c>
      <c r="E223" s="493"/>
      <c r="F223" s="493"/>
      <c r="I223" s="489" t="s">
        <v>176</v>
      </c>
      <c r="J223" s="489"/>
      <c r="K223" s="298" t="s">
        <v>95</v>
      </c>
      <c r="L223" s="298">
        <f>IF(L230&gt;0,IF(K223="Depot",L230+(20/24/60),L230+(10/60/24)),IF(L229&gt;0,IF(K223="Depot",L229+(20/24/60),L229+(10/60/24)),IF(L228&gt;0,IF(K223="Depot",L228+(20/24/60),L228+(10/60/24)),IF(L227&gt;0,IF(K223="Depot",L227+(20/24/60),L227+(10/60/24)),IF(L226&gt;0,IF(K223="Depot",L226+(20/24/60),L226+(10/60/24)),IF(L225&gt;0,IF(K223="Depot",L225+(20/24/60),L225+(10/60/24))))))))</f>
        <v>0.91458333333333341</v>
      </c>
      <c r="M223" s="493"/>
      <c r="N223" s="493"/>
      <c r="P223" s="398"/>
      <c r="Q223" s="387"/>
    </row>
    <row r="224" spans="1:17" s="262" customFormat="1" x14ac:dyDescent="0.25">
      <c r="A224" s="370" t="s">
        <v>177</v>
      </c>
      <c r="B224" s="370" t="s">
        <v>178</v>
      </c>
      <c r="C224" s="298" t="s">
        <v>179</v>
      </c>
      <c r="D224" s="298" t="s">
        <v>180</v>
      </c>
      <c r="E224" s="493"/>
      <c r="F224" s="493"/>
      <c r="I224" s="370" t="s">
        <v>177</v>
      </c>
      <c r="J224" s="370" t="s">
        <v>178</v>
      </c>
      <c r="K224" s="298" t="s">
        <v>179</v>
      </c>
      <c r="L224" s="298" t="s">
        <v>180</v>
      </c>
      <c r="M224" s="493"/>
      <c r="N224" s="493"/>
      <c r="P224" s="398"/>
      <c r="Q224" s="387"/>
    </row>
    <row r="225" spans="1:17" s="262" customFormat="1" x14ac:dyDescent="0.25">
      <c r="A225" s="485">
        <v>47</v>
      </c>
      <c r="B225" s="357" t="s">
        <v>200</v>
      </c>
      <c r="C225" s="358">
        <v>0.59722222222222221</v>
      </c>
      <c r="D225" s="359">
        <v>0.62847222222222221</v>
      </c>
      <c r="E225" s="302">
        <f>C226-D225</f>
        <v>2.0138888888888928E-2</v>
      </c>
      <c r="F225" s="302">
        <v>0</v>
      </c>
      <c r="I225" s="485">
        <v>48</v>
      </c>
      <c r="J225" s="309"/>
      <c r="K225" s="301">
        <v>0.60416666666666663</v>
      </c>
      <c r="L225" s="301">
        <v>0.67222222222222217</v>
      </c>
      <c r="M225" s="302">
        <f>K226-L225</f>
        <v>2.0138888888888928E-2</v>
      </c>
      <c r="N225" s="302">
        <f>L225-K225</f>
        <v>6.8055555555555536E-2</v>
      </c>
      <c r="P225" s="398"/>
      <c r="Q225" s="387"/>
    </row>
    <row r="226" spans="1:17" s="262" customFormat="1" x14ac:dyDescent="0.25">
      <c r="A226" s="486"/>
      <c r="B226" s="309"/>
      <c r="C226" s="305">
        <v>0.64861111111111114</v>
      </c>
      <c r="D226" s="298">
        <v>0.71666666666666667</v>
      </c>
      <c r="E226" s="302">
        <f>C227-D226</f>
        <v>1.9444444444444486E-2</v>
      </c>
      <c r="F226" s="302">
        <f>D226-C226</f>
        <v>6.8055555555555536E-2</v>
      </c>
      <c r="I226" s="486"/>
      <c r="J226" s="306"/>
      <c r="K226" s="303">
        <v>0.69236111111111109</v>
      </c>
      <c r="L226" s="301">
        <v>0.76041666666666663</v>
      </c>
      <c r="M226" s="302">
        <f>K227-L226</f>
        <v>6.1805555555555669E-2</v>
      </c>
      <c r="N226" s="302">
        <f>L226-K226</f>
        <v>6.8055555555555536E-2</v>
      </c>
      <c r="P226" s="398"/>
      <c r="Q226" s="387"/>
    </row>
    <row r="227" spans="1:17" s="262" customFormat="1" x14ac:dyDescent="0.25">
      <c r="A227" s="487"/>
      <c r="B227" s="306"/>
      <c r="C227" s="303">
        <v>0.73611111111111116</v>
      </c>
      <c r="D227" s="301">
        <v>0.83750000000000002</v>
      </c>
      <c r="E227" s="302">
        <f>C228-D227</f>
        <v>4.1666666666666741E-2</v>
      </c>
      <c r="F227" s="302">
        <f>D227-C227</f>
        <v>0.10138888888888886</v>
      </c>
      <c r="I227" s="487"/>
      <c r="J227" s="306"/>
      <c r="K227" s="303">
        <v>0.8222222222222223</v>
      </c>
      <c r="L227" s="301">
        <v>0.85555555555555562</v>
      </c>
      <c r="M227" s="302">
        <f>K228-L227</f>
        <v>1.9444444444444375E-2</v>
      </c>
      <c r="N227" s="302">
        <f>L227-K227</f>
        <v>3.3333333333333326E-2</v>
      </c>
      <c r="P227" s="398"/>
      <c r="Q227" s="387"/>
    </row>
    <row r="228" spans="1:17" s="262" customFormat="1" x14ac:dyDescent="0.25">
      <c r="A228" s="382">
        <v>47</v>
      </c>
      <c r="B228" s="306"/>
      <c r="C228" s="301">
        <v>0.87916666666666676</v>
      </c>
      <c r="D228" s="301">
        <v>0.91249999999999998</v>
      </c>
      <c r="E228" s="302"/>
      <c r="F228" s="302">
        <f>D228-C228</f>
        <v>3.3333333333333215E-2</v>
      </c>
      <c r="I228" s="382">
        <v>48</v>
      </c>
      <c r="J228" s="306"/>
      <c r="K228" s="303">
        <v>0.875</v>
      </c>
      <c r="L228" s="301">
        <v>0.90763888888888899</v>
      </c>
      <c r="M228" s="302"/>
      <c r="N228" s="302">
        <f>L228-K228</f>
        <v>3.2638888888888995E-2</v>
      </c>
      <c r="P228" s="398"/>
      <c r="Q228" s="387"/>
    </row>
    <row r="229" spans="1:17" s="262" customFormat="1" x14ac:dyDescent="0.25">
      <c r="A229" s="370"/>
      <c r="B229" s="306"/>
      <c r="C229" s="305"/>
      <c r="D229" s="298"/>
      <c r="E229" s="302"/>
      <c r="F229" s="302"/>
      <c r="I229" s="370"/>
      <c r="J229" s="306"/>
      <c r="K229" s="301"/>
      <c r="L229" s="301"/>
      <c r="M229" s="302"/>
      <c r="N229" s="302">
        <f>L229-K229</f>
        <v>0</v>
      </c>
      <c r="P229" s="398"/>
      <c r="Q229" s="387"/>
    </row>
    <row r="230" spans="1:17" s="262" customFormat="1" x14ac:dyDescent="0.25">
      <c r="A230" s="370"/>
      <c r="B230" s="306"/>
      <c r="C230" s="303"/>
      <c r="D230" s="301"/>
      <c r="E230" s="302"/>
      <c r="F230" s="302"/>
      <c r="I230" s="370"/>
      <c r="J230" s="309"/>
      <c r="K230" s="303"/>
      <c r="L230" s="301"/>
      <c r="M230" s="302"/>
      <c r="N230" s="302"/>
      <c r="P230" s="398"/>
      <c r="Q230" s="387"/>
    </row>
    <row r="231" spans="1:17" s="262" customFormat="1" x14ac:dyDescent="0.25">
      <c r="A231" s="317">
        <f>D223-D222</f>
        <v>0.33263888888888882</v>
      </c>
      <c r="B231" s="488"/>
      <c r="C231" s="488"/>
      <c r="D231" s="488"/>
      <c r="E231" s="317">
        <f>SUM(E225:E230)</f>
        <v>8.1250000000000155E-2</v>
      </c>
      <c r="F231" s="317">
        <f>SUM(F225:F230)</f>
        <v>0.20277777777777761</v>
      </c>
      <c r="I231" s="317">
        <f>L223-L222</f>
        <v>0.32083333333333341</v>
      </c>
      <c r="J231" s="488"/>
      <c r="K231" s="488"/>
      <c r="L231" s="488"/>
      <c r="M231" s="317">
        <f>SUM(M225:M230)</f>
        <v>0.10138888888888897</v>
      </c>
      <c r="N231" s="317">
        <f>SUM(N225:N230)</f>
        <v>0.20208333333333339</v>
      </c>
      <c r="P231" s="400">
        <f>F231+N231</f>
        <v>0.40486111111111101</v>
      </c>
      <c r="Q231" s="388"/>
    </row>
    <row r="232" spans="1:17" s="262" customFormat="1" x14ac:dyDescent="0.25">
      <c r="P232" s="398"/>
      <c r="Q232" s="387"/>
    </row>
    <row r="233" spans="1:17" s="262" customFormat="1" ht="15" customHeight="1" x14ac:dyDescent="0.25">
      <c r="A233" s="489" t="s">
        <v>172</v>
      </c>
      <c r="B233" s="489"/>
      <c r="C233" s="298" t="s">
        <v>95</v>
      </c>
      <c r="D233" s="298">
        <f>IF(C233="Depot", (C236-(25/60/24)), (C236-(15/60/24)))</f>
        <v>0.5986111111111112</v>
      </c>
      <c r="E233" s="493" t="s">
        <v>173</v>
      </c>
      <c r="F233" s="493" t="s">
        <v>174</v>
      </c>
      <c r="I233" s="489" t="s">
        <v>172</v>
      </c>
      <c r="J233" s="489"/>
      <c r="K233" s="298" t="s">
        <v>95</v>
      </c>
      <c r="L233" s="298">
        <f>IF(K233="Depot", (K236-(25/60/24)), (K236-(15/60/24)))</f>
        <v>0.61805555555555558</v>
      </c>
      <c r="M233" s="493" t="s">
        <v>173</v>
      </c>
      <c r="N233" s="493" t="s">
        <v>174</v>
      </c>
      <c r="P233" s="398"/>
      <c r="Q233" s="387"/>
    </row>
    <row r="234" spans="1:17" s="262" customFormat="1" x14ac:dyDescent="0.25">
      <c r="A234" s="489" t="s">
        <v>176</v>
      </c>
      <c r="B234" s="489"/>
      <c r="C234" s="298" t="s">
        <v>95</v>
      </c>
      <c r="D234" s="298">
        <f>IF(D241&gt;0,IF(C234="Depot",D241+(20/24/60),D241+(10/60/24)),IF(D240&gt;0,IF(C234="Depot",D240+(20/24/60),D240+(10/60/24)),IF(D239&gt;0,IF(C234="Depot",D239+(20/24/60),D239+(10/60/24)),IF(D238&gt;0,IF(C234="Depot",D238+(20/24/60),D238+(10/60/24)),IF(D237&gt;0,IF(C234="Depot",D237+(20/24/60),D237+(10/60/24)),IF(D236&gt;0,IF(C234="Depot",D236+(20/24/60),D236+(10/60/24))))))))</f>
        <v>0.91319444444444442</v>
      </c>
      <c r="E234" s="493"/>
      <c r="F234" s="493"/>
      <c r="I234" s="489" t="s">
        <v>176</v>
      </c>
      <c r="J234" s="489"/>
      <c r="K234" s="298" t="s">
        <v>95</v>
      </c>
      <c r="L234" s="298">
        <f>IF(L241&gt;0,IF(K234="Depot",L241+(20/24/60),L241+(10/60/24)),IF(L240&gt;0,IF(K234="Depot",L240+(20/24/60),L240+(10/60/24)),IF(L239&gt;0,IF(K234="Depot",L239+(20/24/60),L239+(10/60/24)),IF(L238&gt;0,IF(K234="Depot",L238+(20/24/60),L238+(10/60/24)),IF(L237&gt;0,IF(K234="Depot",L237+(20/24/60),L237+(10/60/24)),IF(L236&gt;0,IF(K234="Depot",L236+(20/24/60),L236+(10/60/24))))))))</f>
        <v>0.91041666666666665</v>
      </c>
      <c r="M234" s="493"/>
      <c r="N234" s="493"/>
      <c r="P234" s="398"/>
      <c r="Q234" s="387"/>
    </row>
    <row r="235" spans="1:17" s="262" customFormat="1" x14ac:dyDescent="0.25">
      <c r="A235" s="370" t="s">
        <v>177</v>
      </c>
      <c r="B235" s="370" t="s">
        <v>178</v>
      </c>
      <c r="C235" s="298" t="s">
        <v>179</v>
      </c>
      <c r="D235" s="298" t="s">
        <v>180</v>
      </c>
      <c r="E235" s="493"/>
      <c r="F235" s="493"/>
      <c r="I235" s="370" t="s">
        <v>177</v>
      </c>
      <c r="J235" s="370" t="s">
        <v>178</v>
      </c>
      <c r="K235" s="298" t="s">
        <v>179</v>
      </c>
      <c r="L235" s="298" t="s">
        <v>180</v>
      </c>
      <c r="M235" s="493"/>
      <c r="N235" s="493"/>
      <c r="P235" s="398"/>
      <c r="Q235" s="387"/>
    </row>
    <row r="236" spans="1:17" s="262" customFormat="1" x14ac:dyDescent="0.25">
      <c r="A236" s="485">
        <v>50</v>
      </c>
      <c r="B236" s="309"/>
      <c r="C236" s="301">
        <v>0.60902777777777783</v>
      </c>
      <c r="D236" s="301">
        <v>0.67708333333333337</v>
      </c>
      <c r="E236" s="302">
        <f>C237-D236</f>
        <v>1.9444444444444375E-2</v>
      </c>
      <c r="F236" s="302">
        <f>D236-C236</f>
        <v>6.8055555555555536E-2</v>
      </c>
      <c r="I236" s="485">
        <v>51</v>
      </c>
      <c r="J236" s="309"/>
      <c r="K236" s="305">
        <v>0.62847222222222221</v>
      </c>
      <c r="L236" s="297">
        <v>0.66180555555555554</v>
      </c>
      <c r="M236" s="302">
        <f>K237-L236</f>
        <v>2.6388888888888906E-2</v>
      </c>
      <c r="N236" s="302">
        <f>L236-K236</f>
        <v>3.3333333333333326E-2</v>
      </c>
      <c r="P236" s="398"/>
      <c r="Q236" s="387"/>
    </row>
    <row r="237" spans="1:17" s="262" customFormat="1" x14ac:dyDescent="0.25">
      <c r="A237" s="486"/>
      <c r="B237" s="309"/>
      <c r="C237" s="303">
        <v>0.69652777777777775</v>
      </c>
      <c r="D237" s="301">
        <v>0.76458333333333339</v>
      </c>
      <c r="E237" s="302">
        <f>C238-D237</f>
        <v>7.291666666666663E-2</v>
      </c>
      <c r="F237" s="302">
        <f>D237-C237</f>
        <v>6.8055555555555647E-2</v>
      </c>
      <c r="I237" s="486"/>
      <c r="J237" s="306"/>
      <c r="K237" s="301">
        <v>0.68819444444444444</v>
      </c>
      <c r="L237" s="301">
        <v>0.75624999999999998</v>
      </c>
      <c r="M237" s="302">
        <f>K238-L237</f>
        <v>4.5833333333333393E-2</v>
      </c>
      <c r="N237" s="302">
        <f>L237-K237</f>
        <v>6.8055555555555536E-2</v>
      </c>
      <c r="P237" s="398"/>
      <c r="Q237" s="387"/>
    </row>
    <row r="238" spans="1:17" s="262" customFormat="1" x14ac:dyDescent="0.25">
      <c r="A238" s="487"/>
      <c r="B238" s="309"/>
      <c r="C238" s="305">
        <v>0.83750000000000002</v>
      </c>
      <c r="D238" s="298">
        <v>0.90625</v>
      </c>
      <c r="E238" s="302">
        <f>C239-D238</f>
        <v>-0.90625</v>
      </c>
      <c r="F238" s="302">
        <f>D238-C238</f>
        <v>6.8749999999999978E-2</v>
      </c>
      <c r="I238" s="487"/>
      <c r="J238" s="306"/>
      <c r="K238" s="303">
        <v>0.80208333333333337</v>
      </c>
      <c r="L238" s="301">
        <v>0.90347222222222223</v>
      </c>
      <c r="M238" s="302"/>
      <c r="N238" s="302">
        <f>L238-K238</f>
        <v>0.10138888888888886</v>
      </c>
      <c r="P238" s="398"/>
      <c r="Q238" s="387"/>
    </row>
    <row r="239" spans="1:17" s="262" customFormat="1" x14ac:dyDescent="0.25">
      <c r="A239" s="382">
        <v>50</v>
      </c>
      <c r="B239" s="309"/>
      <c r="C239" s="303"/>
      <c r="D239" s="301"/>
      <c r="E239" s="302"/>
      <c r="F239" s="302">
        <f>D239-C239</f>
        <v>0</v>
      </c>
      <c r="I239" s="382">
        <v>51</v>
      </c>
      <c r="J239" s="306"/>
      <c r="K239" s="305"/>
      <c r="L239" s="298"/>
      <c r="M239" s="302"/>
      <c r="N239" s="302">
        <f>L239-K239</f>
        <v>0</v>
      </c>
      <c r="P239" s="398"/>
      <c r="Q239" s="387"/>
    </row>
    <row r="240" spans="1:17" s="262" customFormat="1" x14ac:dyDescent="0.25">
      <c r="A240" s="370"/>
      <c r="B240" s="309"/>
      <c r="C240" s="305"/>
      <c r="D240" s="298"/>
      <c r="E240" s="302"/>
      <c r="F240" s="302"/>
      <c r="I240" s="370"/>
      <c r="J240" s="306"/>
      <c r="K240" s="305"/>
      <c r="L240" s="298"/>
      <c r="M240" s="302"/>
      <c r="N240" s="302"/>
      <c r="P240" s="398"/>
      <c r="Q240" s="387"/>
    </row>
    <row r="241" spans="1:17" s="262" customFormat="1" x14ac:dyDescent="0.25">
      <c r="A241" s="370"/>
      <c r="B241" s="309"/>
      <c r="C241" s="303"/>
      <c r="D241" s="301"/>
      <c r="E241" s="302"/>
      <c r="F241" s="302"/>
      <c r="I241" s="370"/>
      <c r="J241" s="309"/>
      <c r="K241" s="303"/>
      <c r="L241" s="301"/>
      <c r="M241" s="302"/>
      <c r="N241" s="302"/>
      <c r="P241" s="398"/>
      <c r="Q241" s="387"/>
    </row>
    <row r="242" spans="1:17" s="262" customFormat="1" x14ac:dyDescent="0.25">
      <c r="A242" s="317">
        <f>D234-D233</f>
        <v>0.31458333333333321</v>
      </c>
      <c r="B242" s="488"/>
      <c r="C242" s="488"/>
      <c r="D242" s="488"/>
      <c r="E242" s="317">
        <f>SUM(E236:E241)</f>
        <v>-0.81388888888888899</v>
      </c>
      <c r="F242" s="317">
        <f>SUM(F236:F241)</f>
        <v>0.20486111111111116</v>
      </c>
      <c r="I242" s="317">
        <f>L234-L233</f>
        <v>0.29236111111111107</v>
      </c>
      <c r="J242" s="488"/>
      <c r="K242" s="488"/>
      <c r="L242" s="488"/>
      <c r="M242" s="317">
        <f>SUM(M236:M241)</f>
        <v>7.2222222222222299E-2</v>
      </c>
      <c r="N242" s="317">
        <f>SUM(N236:N241)</f>
        <v>0.20277777777777772</v>
      </c>
      <c r="P242" s="400">
        <f>F242+N242</f>
        <v>0.40763888888888888</v>
      </c>
      <c r="Q242" s="388"/>
    </row>
    <row r="243" spans="1:17" s="262" customFormat="1" x14ac:dyDescent="0.25">
      <c r="P243" s="398"/>
      <c r="Q243" s="387"/>
    </row>
    <row r="244" spans="1:17" s="262" customFormat="1" ht="15" customHeight="1" x14ac:dyDescent="0.25">
      <c r="A244" s="489" t="s">
        <v>172</v>
      </c>
      <c r="B244" s="489"/>
      <c r="C244" s="298" t="s">
        <v>95</v>
      </c>
      <c r="D244" s="298">
        <f>IF(C244="Depot", (C247-(25/60/24)), (C247-(15/60/24)))</f>
        <v>0.60486111111111118</v>
      </c>
      <c r="E244" s="493" t="s">
        <v>173</v>
      </c>
      <c r="F244" s="493" t="s">
        <v>174</v>
      </c>
      <c r="I244" s="489" t="s">
        <v>172</v>
      </c>
      <c r="J244" s="489"/>
      <c r="K244" s="298" t="s">
        <v>95</v>
      </c>
      <c r="L244" s="298">
        <f>IF(K244="Depot", (K247-(25/60/24)), (K247-(15/60/24)))</f>
        <v>0.61458333333333337</v>
      </c>
      <c r="M244" s="493" t="s">
        <v>173</v>
      </c>
      <c r="N244" s="493" t="s">
        <v>174</v>
      </c>
      <c r="P244" s="398"/>
      <c r="Q244" s="387"/>
    </row>
    <row r="245" spans="1:17" s="262" customFormat="1" x14ac:dyDescent="0.25">
      <c r="A245" s="489" t="s">
        <v>176</v>
      </c>
      <c r="B245" s="489"/>
      <c r="C245" s="298" t="s">
        <v>95</v>
      </c>
      <c r="D245" s="298">
        <f>IF(D252&gt;0,IF(C245="Depot",D252+(20/24/60),D252+(10/60/24)),IF(D251&gt;0,IF(C245="Depot",D251+(20/24/60),D251+(10/60/24)),IF(D250&gt;0,IF(C245="Depot",D250+(20/24/60),D250+(10/60/24)),IF(D249&gt;0,IF(C245="Depot",D249+(20/24/60),D249+(10/60/24)),IF(D248&gt;0,IF(C245="Depot",D248+(20/24/60),D248+(10/60/24)),IF(D247&gt;0,IF(C245="Depot",D247+(20/24/60),D247+(10/60/24))))))))</f>
        <v>0.92708333333333326</v>
      </c>
      <c r="E245" s="493"/>
      <c r="F245" s="493"/>
      <c r="I245" s="489" t="s">
        <v>176</v>
      </c>
      <c r="J245" s="489"/>
      <c r="K245" s="298" t="s">
        <v>157</v>
      </c>
      <c r="L245" s="298">
        <f>IF(L252&gt;0,IF(K245="Depot",L252+(20/24/60),L252+(10/60/24)),IF(L251&gt;0,IF(K245="Depot",L251+(20/24/60),L251+(10/60/24)),IF(L250&gt;0,IF(K245="Depot",L250+(20/24/60),L250+(10/60/24)),IF(L249&gt;0,IF(K245="Depot",L249+(20/24/60),L249+(10/60/24)),IF(L248&gt;0,IF(K245="Depot",L248+(20/24/60),L248+(10/60/24)),IF(L247&gt;0,IF(K245="Depot",L247+(20/24/60),L247+(10/60/24))))))))</f>
        <v>0.9458333333333333</v>
      </c>
      <c r="M245" s="493"/>
      <c r="N245" s="493"/>
      <c r="P245" s="398"/>
      <c r="Q245" s="387"/>
    </row>
    <row r="246" spans="1:17" s="262" customFormat="1" x14ac:dyDescent="0.25">
      <c r="A246" s="370" t="s">
        <v>177</v>
      </c>
      <c r="B246" s="370" t="s">
        <v>178</v>
      </c>
      <c r="C246" s="298" t="s">
        <v>179</v>
      </c>
      <c r="D246" s="298" t="s">
        <v>180</v>
      </c>
      <c r="E246" s="493"/>
      <c r="F246" s="493"/>
      <c r="I246" s="370" t="s">
        <v>177</v>
      </c>
      <c r="J246" s="370" t="s">
        <v>178</v>
      </c>
      <c r="K246" s="298" t="s">
        <v>179</v>
      </c>
      <c r="L246" s="298" t="s">
        <v>180</v>
      </c>
      <c r="M246" s="493"/>
      <c r="N246" s="493"/>
      <c r="P246" s="398"/>
      <c r="Q246" s="387"/>
    </row>
    <row r="247" spans="1:17" s="262" customFormat="1" x14ac:dyDescent="0.25">
      <c r="A247" s="485">
        <v>52</v>
      </c>
      <c r="B247" s="309"/>
      <c r="C247" s="374">
        <v>0.61527777777777781</v>
      </c>
      <c r="D247" s="374">
        <v>0.64861111111111114</v>
      </c>
      <c r="E247" s="302">
        <f>C248-D247</f>
        <v>3.0555555555555558E-2</v>
      </c>
      <c r="F247" s="302">
        <f>D247-C247</f>
        <v>3.3333333333333326E-2</v>
      </c>
      <c r="I247" s="485">
        <v>53</v>
      </c>
      <c r="J247" s="357" t="s">
        <v>200</v>
      </c>
      <c r="K247" s="374">
        <v>0.625</v>
      </c>
      <c r="L247" s="374">
        <v>0.64583333333333337</v>
      </c>
      <c r="M247" s="302">
        <f>K248-L247</f>
        <v>2.0138888888888817E-2</v>
      </c>
      <c r="N247" s="302">
        <v>0</v>
      </c>
      <c r="P247" s="398"/>
      <c r="Q247" s="387"/>
    </row>
    <row r="248" spans="1:17" s="262" customFormat="1" x14ac:dyDescent="0.25">
      <c r="A248" s="486"/>
      <c r="B248" s="306"/>
      <c r="C248" s="301">
        <v>0.6791666666666667</v>
      </c>
      <c r="D248" s="301">
        <v>0.74722222222222223</v>
      </c>
      <c r="E248" s="302">
        <f>C249-D248</f>
        <v>1.736111111111116E-2</v>
      </c>
      <c r="F248" s="302">
        <f>D248-C248</f>
        <v>6.8055555555555536E-2</v>
      </c>
      <c r="I248" s="486"/>
      <c r="J248" s="309"/>
      <c r="K248" s="303">
        <v>0.66597222222222219</v>
      </c>
      <c r="L248" s="301">
        <v>0.73402777777777783</v>
      </c>
      <c r="M248" s="302">
        <f>K249-L248</f>
        <v>3.9583333333333304E-2</v>
      </c>
      <c r="N248" s="302">
        <f>L248-K248</f>
        <v>6.8055555555555647E-2</v>
      </c>
      <c r="P248" s="398"/>
      <c r="Q248" s="387"/>
    </row>
    <row r="249" spans="1:17" s="262" customFormat="1" x14ac:dyDescent="0.25">
      <c r="A249" s="487"/>
      <c r="B249" s="306"/>
      <c r="C249" s="301">
        <v>0.76458333333333339</v>
      </c>
      <c r="D249" s="301">
        <v>0.79791666666666661</v>
      </c>
      <c r="E249" s="302">
        <f>C250-D249</f>
        <v>4.9305555555555602E-2</v>
      </c>
      <c r="F249" s="302">
        <f>D249-C249</f>
        <v>3.3333333333333215E-2</v>
      </c>
      <c r="I249" s="487"/>
      <c r="J249" s="309"/>
      <c r="K249" s="301">
        <v>0.77361111111111114</v>
      </c>
      <c r="L249" s="301">
        <v>0.875</v>
      </c>
      <c r="M249" s="302">
        <f>K250-L249</f>
        <v>1.736111111111116E-2</v>
      </c>
      <c r="N249" s="302">
        <f>L249-K249</f>
        <v>0.10138888888888886</v>
      </c>
      <c r="P249" s="398"/>
      <c r="Q249" s="387"/>
    </row>
    <row r="250" spans="1:17" s="262" customFormat="1" x14ac:dyDescent="0.25">
      <c r="A250" s="382">
        <v>52</v>
      </c>
      <c r="B250" s="306"/>
      <c r="C250" s="305">
        <v>0.84722222222222221</v>
      </c>
      <c r="D250" s="298">
        <v>0.92013888888888884</v>
      </c>
      <c r="E250" s="302"/>
      <c r="F250" s="302">
        <f>D250-C250</f>
        <v>7.291666666666663E-2</v>
      </c>
      <c r="I250" s="382">
        <v>53</v>
      </c>
      <c r="J250" s="309"/>
      <c r="K250" s="305">
        <v>0.89236111111111116</v>
      </c>
      <c r="L250" s="298">
        <v>0.93194444444444446</v>
      </c>
      <c r="M250" s="302"/>
      <c r="N250" s="302">
        <f>L250-K250</f>
        <v>3.9583333333333304E-2</v>
      </c>
      <c r="P250" s="398"/>
      <c r="Q250" s="387"/>
    </row>
    <row r="251" spans="1:17" s="262" customFormat="1" x14ac:dyDescent="0.25">
      <c r="A251" s="370"/>
      <c r="B251" s="306"/>
      <c r="C251" s="305"/>
      <c r="D251" s="298"/>
      <c r="E251" s="302"/>
      <c r="F251" s="302"/>
      <c r="I251" s="370"/>
      <c r="J251" s="309"/>
      <c r="K251" s="305"/>
      <c r="L251" s="298"/>
      <c r="M251" s="302"/>
      <c r="N251" s="302"/>
      <c r="P251" s="398"/>
      <c r="Q251" s="387"/>
    </row>
    <row r="252" spans="1:17" s="262" customFormat="1" x14ac:dyDescent="0.25">
      <c r="A252" s="370"/>
      <c r="B252" s="309"/>
      <c r="C252" s="303"/>
      <c r="D252" s="301"/>
      <c r="E252" s="302"/>
      <c r="F252" s="302"/>
      <c r="I252" s="370"/>
      <c r="J252" s="309"/>
      <c r="K252" s="303"/>
      <c r="L252" s="301"/>
      <c r="M252" s="302"/>
      <c r="N252" s="302"/>
      <c r="P252" s="398"/>
      <c r="Q252" s="387"/>
    </row>
    <row r="253" spans="1:17" s="262" customFormat="1" x14ac:dyDescent="0.25">
      <c r="A253" s="317">
        <f>D245-D244</f>
        <v>0.32222222222222208</v>
      </c>
      <c r="B253" s="488"/>
      <c r="C253" s="488"/>
      <c r="D253" s="488"/>
      <c r="E253" s="317">
        <f>SUM(E247:E252)</f>
        <v>9.7222222222222321E-2</v>
      </c>
      <c r="F253" s="367">
        <f>SUM(F247:F252)</f>
        <v>0.20763888888888871</v>
      </c>
      <c r="I253" s="317">
        <f>L245-L244</f>
        <v>0.33124999999999993</v>
      </c>
      <c r="J253" s="488"/>
      <c r="K253" s="488"/>
      <c r="L253" s="488"/>
      <c r="M253" s="317">
        <f>SUM(M247:M252)</f>
        <v>7.7083333333333282E-2</v>
      </c>
      <c r="N253" s="317">
        <f>SUM(N247:N252)</f>
        <v>0.20902777777777781</v>
      </c>
      <c r="P253" s="400">
        <f>F253+N253</f>
        <v>0.41666666666666652</v>
      </c>
      <c r="Q253" s="388"/>
    </row>
    <row r="254" spans="1:17" s="262" customFormat="1" x14ac:dyDescent="0.25">
      <c r="P254" s="398"/>
      <c r="Q254" s="387"/>
    </row>
    <row r="255" spans="1:17" s="262" customFormat="1" ht="15" customHeight="1" x14ac:dyDescent="0.25">
      <c r="A255" s="489" t="s">
        <v>172</v>
      </c>
      <c r="B255" s="489"/>
      <c r="C255" s="298" t="s">
        <v>95</v>
      </c>
      <c r="D255" s="298">
        <f>IF(C255="Depot", (C258-(25/60/24)), (C258-(15/60/24)))</f>
        <v>0.61597222222222225</v>
      </c>
      <c r="E255" s="493" t="s">
        <v>173</v>
      </c>
      <c r="F255" s="493" t="s">
        <v>174</v>
      </c>
      <c r="I255" s="489" t="s">
        <v>172</v>
      </c>
      <c r="J255" s="489"/>
      <c r="K255" s="298" t="s">
        <v>95</v>
      </c>
      <c r="L255" s="298">
        <f>IF(K255="Depot", (K258-(25/60/24)), (K258-(15/60/24)))</f>
        <v>0.62013888888888891</v>
      </c>
      <c r="M255" s="493" t="s">
        <v>173</v>
      </c>
      <c r="N255" s="493" t="s">
        <v>174</v>
      </c>
      <c r="P255" s="398"/>
      <c r="Q255" s="387"/>
    </row>
    <row r="256" spans="1:17" s="262" customFormat="1" x14ac:dyDescent="0.25">
      <c r="A256" s="489" t="s">
        <v>176</v>
      </c>
      <c r="B256" s="489"/>
      <c r="C256" s="298" t="s">
        <v>95</v>
      </c>
      <c r="D256" s="298">
        <f>IF(D263&gt;0,IF(C256="Depot",D263+(20/24/60),D263+(10/60/24)),IF(D262&gt;0,IF(C256="Depot",D262+(20/24/60),D262+(10/60/24)),IF(D261&gt;0,IF(C256="Depot",D261+(20/24/60),D261+(10/60/24)),IF(D260&gt;0,IF(C256="Depot",D260+(20/24/60),D260+(10/60/24)),IF(D259&gt;0,IF(C256="Depot",D259+(20/24/60),D259+(10/60/24)),IF(D258&gt;0,IF(C256="Depot",D258+(20/24/60),D258+(10/60/24))))))))</f>
        <v>0.93680555555555556</v>
      </c>
      <c r="E256" s="493"/>
      <c r="F256" s="493"/>
      <c r="I256" s="489" t="s">
        <v>176</v>
      </c>
      <c r="J256" s="489"/>
      <c r="K256" s="298" t="s">
        <v>95</v>
      </c>
      <c r="L256" s="298">
        <f>IF(L263&gt;0,IF(K256="Depot",L263+(20/24/60),L263+(10/60/24)),IF(L262&gt;0,IF(K256="Depot",L262+(20/24/60),L262+(10/60/24)),IF(L261&gt;0,IF(K256="Depot",L261+(20/24/60),L261+(10/60/24)),IF(L260&gt;0,IF(K256="Depot",L260+(20/24/60),L260+(10/60/24)),IF(L259&gt;0,IF(K256="Depot",L259+(20/24/60),L259+(10/60/24)),IF(L258&gt;0,IF(K256="Depot",L258+(20/24/60),L258+(10/60/24))))))))</f>
        <v>0.94791666666666663</v>
      </c>
      <c r="M256" s="493"/>
      <c r="N256" s="493"/>
      <c r="P256" s="398"/>
      <c r="Q256" s="387"/>
    </row>
    <row r="257" spans="1:17" s="262" customFormat="1" x14ac:dyDescent="0.25">
      <c r="A257" s="370" t="s">
        <v>177</v>
      </c>
      <c r="B257" s="370" t="s">
        <v>178</v>
      </c>
      <c r="C257" s="298" t="s">
        <v>179</v>
      </c>
      <c r="D257" s="298" t="s">
        <v>180</v>
      </c>
      <c r="E257" s="493"/>
      <c r="F257" s="493"/>
      <c r="I257" s="370" t="s">
        <v>177</v>
      </c>
      <c r="J257" s="370" t="s">
        <v>178</v>
      </c>
      <c r="K257" s="298" t="s">
        <v>179</v>
      </c>
      <c r="L257" s="298" t="s">
        <v>180</v>
      </c>
      <c r="M257" s="493"/>
      <c r="N257" s="493"/>
      <c r="P257" s="398"/>
      <c r="Q257" s="387"/>
    </row>
    <row r="258" spans="1:17" s="262" customFormat="1" x14ac:dyDescent="0.25">
      <c r="A258" s="485">
        <v>54</v>
      </c>
      <c r="B258" s="309"/>
      <c r="C258" s="301">
        <v>0.62638888888888888</v>
      </c>
      <c r="D258" s="301">
        <v>0.72777777777777775</v>
      </c>
      <c r="E258" s="302">
        <f>C259-D258</f>
        <v>4.166666666666663E-2</v>
      </c>
      <c r="F258" s="302">
        <f>D258-C258</f>
        <v>0.10138888888888886</v>
      </c>
      <c r="I258" s="485">
        <v>55</v>
      </c>
      <c r="J258" s="309"/>
      <c r="K258" s="301">
        <v>0.63055555555555554</v>
      </c>
      <c r="L258" s="301">
        <v>0.7319444444444444</v>
      </c>
      <c r="M258" s="302">
        <f>K259-L258</f>
        <v>2.430555555555558E-2</v>
      </c>
      <c r="N258" s="302">
        <f>L258-K258</f>
        <v>0.10138888888888886</v>
      </c>
      <c r="P258" s="398"/>
      <c r="Q258" s="387"/>
    </row>
    <row r="259" spans="1:17" s="262" customFormat="1" x14ac:dyDescent="0.25">
      <c r="A259" s="486"/>
      <c r="B259" s="309"/>
      <c r="C259" s="303">
        <v>0.76944444444444438</v>
      </c>
      <c r="D259" s="301">
        <v>0.80208333333333337</v>
      </c>
      <c r="E259" s="302">
        <f>C260-D259</f>
        <v>2.6388888888888795E-2</v>
      </c>
      <c r="F259" s="302">
        <f>D259-C259</f>
        <v>3.2638888888888995E-2</v>
      </c>
      <c r="I259" s="486"/>
      <c r="J259" s="306"/>
      <c r="K259" s="303">
        <v>0.75624999999999998</v>
      </c>
      <c r="L259" s="301">
        <v>0.78888888888888886</v>
      </c>
      <c r="M259" s="302">
        <f>K260-L259</f>
        <v>7.9166666666666607E-2</v>
      </c>
      <c r="N259" s="302">
        <f>L259-K259</f>
        <v>3.2638888888888884E-2</v>
      </c>
      <c r="P259" s="398"/>
      <c r="Q259" s="387"/>
    </row>
    <row r="260" spans="1:17" s="262" customFormat="1" x14ac:dyDescent="0.25">
      <c r="A260" s="487"/>
      <c r="B260" s="309"/>
      <c r="C260" s="305">
        <v>0.82847222222222217</v>
      </c>
      <c r="D260" s="298">
        <v>0.92986111111111114</v>
      </c>
      <c r="E260" s="302"/>
      <c r="F260" s="302">
        <f>D260-C260</f>
        <v>0.10138888888888897</v>
      </c>
      <c r="I260" s="487"/>
      <c r="J260" s="306"/>
      <c r="K260" s="303">
        <v>0.86805555555555547</v>
      </c>
      <c r="L260" s="301">
        <v>0.94097222222222221</v>
      </c>
      <c r="M260" s="302"/>
      <c r="N260" s="302">
        <f>L260-K260</f>
        <v>7.2916666666666741E-2</v>
      </c>
      <c r="P260" s="398"/>
      <c r="Q260" s="387"/>
    </row>
    <row r="261" spans="1:17" s="262" customFormat="1" x14ac:dyDescent="0.25">
      <c r="A261" s="382">
        <v>54</v>
      </c>
      <c r="B261" s="309"/>
      <c r="C261" s="303"/>
      <c r="D261" s="301"/>
      <c r="E261" s="302"/>
      <c r="F261" s="302">
        <f>D261-C261</f>
        <v>0</v>
      </c>
      <c r="I261" s="382">
        <v>55</v>
      </c>
      <c r="J261" s="306"/>
      <c r="K261" s="303"/>
      <c r="L261" s="301"/>
      <c r="M261" s="302"/>
      <c r="N261" s="302"/>
      <c r="P261" s="398"/>
      <c r="Q261" s="387"/>
    </row>
    <row r="262" spans="1:17" s="262" customFormat="1" x14ac:dyDescent="0.25">
      <c r="A262" s="370"/>
      <c r="B262" s="309"/>
      <c r="C262" s="305"/>
      <c r="D262" s="298"/>
      <c r="E262" s="302"/>
      <c r="F262" s="302"/>
      <c r="I262" s="370"/>
      <c r="J262" s="306"/>
      <c r="K262" s="305"/>
      <c r="L262" s="298"/>
      <c r="M262" s="302"/>
      <c r="N262" s="302"/>
      <c r="P262" s="398"/>
      <c r="Q262" s="387"/>
    </row>
    <row r="263" spans="1:17" s="262" customFormat="1" x14ac:dyDescent="0.25">
      <c r="A263" s="370"/>
      <c r="B263" s="309"/>
      <c r="C263" s="303"/>
      <c r="D263" s="301"/>
      <c r="E263" s="302"/>
      <c r="F263" s="302"/>
      <c r="I263" s="370"/>
      <c r="J263" s="309"/>
      <c r="K263" s="303"/>
      <c r="L263" s="301"/>
      <c r="M263" s="302"/>
      <c r="N263" s="302"/>
      <c r="P263" s="398"/>
      <c r="Q263" s="387"/>
    </row>
    <row r="264" spans="1:17" s="262" customFormat="1" x14ac:dyDescent="0.25">
      <c r="A264" s="317">
        <f>D256-D255</f>
        <v>0.3208333333333333</v>
      </c>
      <c r="B264" s="488"/>
      <c r="C264" s="488"/>
      <c r="D264" s="488"/>
      <c r="E264" s="317">
        <f>SUM(E258:E263)</f>
        <v>6.8055555555555425E-2</v>
      </c>
      <c r="F264" s="317">
        <f>SUM(F258:F263)</f>
        <v>0.23541666666666683</v>
      </c>
      <c r="I264" s="317">
        <f>L256-L255</f>
        <v>0.32777777777777772</v>
      </c>
      <c r="J264" s="488"/>
      <c r="K264" s="488"/>
      <c r="L264" s="488"/>
      <c r="M264" s="317">
        <f>SUM(M258:M263)</f>
        <v>0.10347222222222219</v>
      </c>
      <c r="N264" s="317">
        <f>SUM(N258:N263)</f>
        <v>0.20694444444444449</v>
      </c>
      <c r="P264" s="400">
        <f>F264+N264</f>
        <v>0.44236111111111132</v>
      </c>
      <c r="Q264" s="388"/>
    </row>
    <row r="265" spans="1:17" s="262" customFormat="1" x14ac:dyDescent="0.25">
      <c r="P265" s="398"/>
      <c r="Q265" s="387"/>
    </row>
    <row r="266" spans="1:17" s="262" customFormat="1" ht="15" customHeight="1" x14ac:dyDescent="0.25">
      <c r="A266" s="489" t="s">
        <v>172</v>
      </c>
      <c r="B266" s="489"/>
      <c r="C266" s="298" t="s">
        <v>95</v>
      </c>
      <c r="D266" s="298">
        <v>0.625</v>
      </c>
      <c r="E266" s="493" t="s">
        <v>173</v>
      </c>
      <c r="F266" s="493" t="s">
        <v>174</v>
      </c>
      <c r="I266" s="489" t="s">
        <v>172</v>
      </c>
      <c r="J266" s="489"/>
      <c r="K266" s="298" t="s">
        <v>95</v>
      </c>
      <c r="L266" s="298">
        <f>IF(K266="Depot", (K269-(25/60/24)), (K269-(15/60/24)))</f>
        <v>0.62708333333333344</v>
      </c>
      <c r="M266" s="493" t="s">
        <v>173</v>
      </c>
      <c r="N266" s="493" t="s">
        <v>174</v>
      </c>
      <c r="P266" s="398"/>
      <c r="Q266" s="387"/>
    </row>
    <row r="267" spans="1:17" s="262" customFormat="1" x14ac:dyDescent="0.25">
      <c r="A267" s="489" t="s">
        <v>176</v>
      </c>
      <c r="B267" s="489"/>
      <c r="C267" s="298" t="s">
        <v>95</v>
      </c>
      <c r="D267" s="298">
        <v>0.95833333333333337</v>
      </c>
      <c r="E267" s="493"/>
      <c r="F267" s="493"/>
      <c r="I267" s="489" t="s">
        <v>176</v>
      </c>
      <c r="J267" s="489"/>
      <c r="K267" s="298" t="s">
        <v>95</v>
      </c>
      <c r="L267" s="298">
        <f>IF(L274&gt;0,IF(K267="Depot",L274+(20/24/60),L274+(10/60/24)),IF(L273&gt;0,IF(K267="Depot",L273+(20/24/60),L273+(10/60/24)),IF(L272&gt;0,IF(K267="Depot",L272+(20/24/60),L272+(10/60/24)),IF(L271&gt;0,IF(K267="Depot",L271+(20/24/60),L271+(10/60/24)),IF(L270&gt;0,IF(K267="Depot",L270+(20/24/60),L270+(10/60/24)),IF(L269&gt;0,IF(K267="Depot",L269+(20/24/60),L269+(10/60/24))))))))</f>
        <v>0.95416666666666672</v>
      </c>
      <c r="M267" s="493"/>
      <c r="N267" s="493"/>
      <c r="P267" s="398"/>
      <c r="Q267" s="387"/>
    </row>
    <row r="268" spans="1:17" s="262" customFormat="1" x14ac:dyDescent="0.25">
      <c r="A268" s="370" t="s">
        <v>177</v>
      </c>
      <c r="B268" s="370" t="s">
        <v>178</v>
      </c>
      <c r="C268" s="298" t="s">
        <v>179</v>
      </c>
      <c r="D268" s="298" t="s">
        <v>180</v>
      </c>
      <c r="E268" s="493"/>
      <c r="F268" s="493"/>
      <c r="I268" s="370" t="s">
        <v>177</v>
      </c>
      <c r="J268" s="370" t="s">
        <v>178</v>
      </c>
      <c r="K268" s="298" t="s">
        <v>179</v>
      </c>
      <c r="L268" s="298" t="s">
        <v>180</v>
      </c>
      <c r="M268" s="493"/>
      <c r="N268" s="493"/>
      <c r="P268" s="398"/>
      <c r="Q268" s="387"/>
    </row>
    <row r="269" spans="1:17" s="262" customFormat="1" x14ac:dyDescent="0.25">
      <c r="A269" s="485">
        <v>57</v>
      </c>
      <c r="B269" s="494" t="s">
        <v>194</v>
      </c>
      <c r="C269" s="301"/>
      <c r="D269" s="301"/>
      <c r="E269" s="302">
        <f>C270-D269</f>
        <v>0</v>
      </c>
      <c r="F269" s="302">
        <f>D269-C269</f>
        <v>0</v>
      </c>
      <c r="I269" s="485">
        <v>58</v>
      </c>
      <c r="J269" s="309"/>
      <c r="K269" s="301">
        <v>0.63750000000000007</v>
      </c>
      <c r="L269" s="301">
        <v>0.73819444444444438</v>
      </c>
      <c r="M269" s="302">
        <f>K270-L269</f>
        <v>0.1034722222222223</v>
      </c>
      <c r="N269" s="302">
        <f>L269-K269</f>
        <v>0.10069444444444431</v>
      </c>
      <c r="P269" s="398"/>
      <c r="Q269" s="387"/>
    </row>
    <row r="270" spans="1:17" s="262" customFormat="1" x14ac:dyDescent="0.25">
      <c r="A270" s="486"/>
      <c r="B270" s="495"/>
      <c r="C270" s="303"/>
      <c r="D270" s="301"/>
      <c r="E270" s="302">
        <f>C271-D270</f>
        <v>0</v>
      </c>
      <c r="F270" s="302">
        <f>D270-C270</f>
        <v>0</v>
      </c>
      <c r="I270" s="486"/>
      <c r="J270" s="306"/>
      <c r="K270" s="305">
        <v>0.84166666666666667</v>
      </c>
      <c r="L270" s="298">
        <v>0.9472222222222223</v>
      </c>
      <c r="M270" s="302">
        <f>K271-L270</f>
        <v>-0.9472222222222223</v>
      </c>
      <c r="N270" s="302">
        <f>L270-K270</f>
        <v>0.10555555555555562</v>
      </c>
      <c r="P270" s="398"/>
      <c r="Q270" s="387"/>
    </row>
    <row r="271" spans="1:17" s="262" customFormat="1" x14ac:dyDescent="0.25">
      <c r="A271" s="487"/>
      <c r="B271" s="496"/>
      <c r="C271" s="305"/>
      <c r="D271" s="298"/>
      <c r="E271" s="302"/>
      <c r="F271" s="302">
        <f>D271-C271</f>
        <v>0</v>
      </c>
      <c r="I271" s="487"/>
      <c r="J271" s="306"/>
      <c r="K271" s="305"/>
      <c r="L271" s="298"/>
      <c r="M271" s="302"/>
      <c r="N271" s="302">
        <f>L271-K271</f>
        <v>0</v>
      </c>
      <c r="P271" s="398"/>
      <c r="Q271" s="387"/>
    </row>
    <row r="272" spans="1:17" s="262" customFormat="1" x14ac:dyDescent="0.25">
      <c r="A272" s="382">
        <v>57</v>
      </c>
      <c r="B272" s="309"/>
      <c r="C272" s="303"/>
      <c r="D272" s="301"/>
      <c r="E272" s="302"/>
      <c r="F272" s="302"/>
      <c r="I272" s="382">
        <v>58</v>
      </c>
      <c r="J272" s="306"/>
      <c r="K272" s="305"/>
      <c r="L272" s="298"/>
      <c r="M272" s="302"/>
      <c r="N272" s="302">
        <f>L272-K272</f>
        <v>0</v>
      </c>
      <c r="P272" s="398"/>
      <c r="Q272" s="387"/>
    </row>
    <row r="273" spans="1:17" s="262" customFormat="1" x14ac:dyDescent="0.25">
      <c r="A273" s="370"/>
      <c r="B273" s="309"/>
      <c r="C273" s="305"/>
      <c r="D273" s="298"/>
      <c r="E273" s="302"/>
      <c r="F273" s="302"/>
      <c r="I273" s="370"/>
      <c r="J273" s="306"/>
      <c r="K273" s="305"/>
      <c r="L273" s="298"/>
      <c r="M273" s="302"/>
      <c r="N273" s="302"/>
      <c r="P273" s="398"/>
      <c r="Q273" s="387"/>
    </row>
    <row r="274" spans="1:17" s="262" customFormat="1" x14ac:dyDescent="0.25">
      <c r="A274" s="370"/>
      <c r="B274" s="309"/>
      <c r="C274" s="303"/>
      <c r="D274" s="301"/>
      <c r="E274" s="302"/>
      <c r="F274" s="302"/>
      <c r="I274" s="370"/>
      <c r="J274" s="309"/>
      <c r="K274" s="303"/>
      <c r="L274" s="301"/>
      <c r="M274" s="302"/>
      <c r="N274" s="302"/>
      <c r="P274" s="398"/>
      <c r="Q274" s="387"/>
    </row>
    <row r="275" spans="1:17" s="262" customFormat="1" x14ac:dyDescent="0.25">
      <c r="A275" s="317">
        <f>D267-D266</f>
        <v>0.33333333333333337</v>
      </c>
      <c r="B275" s="488"/>
      <c r="C275" s="488"/>
      <c r="D275" s="488"/>
      <c r="E275" s="317">
        <f>SUM(E269:E274)</f>
        <v>0</v>
      </c>
      <c r="F275" s="317">
        <f>SUM(F269:F274)</f>
        <v>0</v>
      </c>
      <c r="I275" s="317">
        <f>L267-L266</f>
        <v>0.32708333333333328</v>
      </c>
      <c r="J275" s="488"/>
      <c r="K275" s="488"/>
      <c r="L275" s="488"/>
      <c r="M275" s="317">
        <f>SUM(M269:M274)</f>
        <v>-0.84375</v>
      </c>
      <c r="N275" s="317">
        <f>SUM(N269:N274)</f>
        <v>0.20624999999999993</v>
      </c>
      <c r="P275" s="400">
        <f>F275+N275</f>
        <v>0.20624999999999993</v>
      </c>
      <c r="Q275" s="388"/>
    </row>
    <row r="276" spans="1:17" s="262" customFormat="1" x14ac:dyDescent="0.25">
      <c r="P276" s="398"/>
      <c r="Q276" s="387"/>
    </row>
    <row r="277" spans="1:17" s="262" customFormat="1" ht="15" customHeight="1" x14ac:dyDescent="0.25">
      <c r="A277" s="489" t="s">
        <v>172</v>
      </c>
      <c r="B277" s="489"/>
      <c r="C277" s="298" t="s">
        <v>95</v>
      </c>
      <c r="D277" s="298">
        <f>IF(C277="Depot", (C280-(25/60/24)), (C280-(15/60/24)))</f>
        <v>0.63125000000000009</v>
      </c>
      <c r="E277" s="493" t="s">
        <v>173</v>
      </c>
      <c r="F277" s="493" t="s">
        <v>174</v>
      </c>
      <c r="I277" s="489" t="s">
        <v>172</v>
      </c>
      <c r="J277" s="489"/>
      <c r="K277" s="298" t="s">
        <v>95</v>
      </c>
      <c r="L277" s="298">
        <f>IF(K277="Depot", (K280-(25/60/24)), (K280-(15/60/24)))</f>
        <v>0.6333333333333333</v>
      </c>
      <c r="M277" s="493" t="s">
        <v>173</v>
      </c>
      <c r="N277" s="493" t="s">
        <v>174</v>
      </c>
      <c r="P277" s="398"/>
      <c r="Q277" s="387"/>
    </row>
    <row r="278" spans="1:17" s="262" customFormat="1" x14ac:dyDescent="0.25">
      <c r="A278" s="489" t="s">
        <v>176</v>
      </c>
      <c r="B278" s="489"/>
      <c r="C278" s="298" t="s">
        <v>95</v>
      </c>
      <c r="D278" s="298">
        <f>IF(D285&gt;0,IF(C278="Depot",D285+(20/24/60),D285+(10/60/24)),IF(D284&gt;0,IF(C278="Depot",D284+(20/24/60),D284+(10/60/24)),IF(D283&gt;0,IF(C278="Depot",D283+(20/24/60),D283+(10/60/24)),IF(D282&gt;0,IF(C278="Depot",D282+(20/24/60),D282+(10/60/24)),IF(D281&gt;0,IF(C278="Depot",D281+(20/24/60),D281+(10/60/24)),IF(D280&gt;0,IF(C278="Depot",D280+(20/24/60),D280+(10/60/24))))))))</f>
        <v>0.94583333333333341</v>
      </c>
      <c r="E278" s="493"/>
      <c r="F278" s="493"/>
      <c r="I278" s="489" t="s">
        <v>176</v>
      </c>
      <c r="J278" s="489"/>
      <c r="K278" s="298" t="s">
        <v>95</v>
      </c>
      <c r="L278" s="298">
        <f>IF(L285&gt;0,IF(K278="Depot",L285+(20/24/60),L285+(10/60/24)),IF(L284&gt;0,IF(K278="Depot",L284+(20/24/60),L284+(10/60/24)),IF(L283&gt;0,IF(K278="Depot",L283+(20/24/60),L283+(10/60/24)),IF(L282&gt;0,IF(K278="Depot",L282+(20/24/60),L282+(10/60/24)),IF(L281&gt;0,IF(K278="Depot",L281+(20/24/60),L281+(10/60/24)),IF(L280&gt;0,IF(K278="Depot",L280+(20/24/60),L280+(10/60/24))))))))</f>
        <v>0.94097222222222221</v>
      </c>
      <c r="M278" s="493"/>
      <c r="N278" s="493"/>
      <c r="P278" s="398"/>
      <c r="Q278" s="387"/>
    </row>
    <row r="279" spans="1:17" s="262" customFormat="1" x14ac:dyDescent="0.25">
      <c r="A279" s="370" t="s">
        <v>177</v>
      </c>
      <c r="B279" s="370" t="s">
        <v>178</v>
      </c>
      <c r="C279" s="298" t="s">
        <v>179</v>
      </c>
      <c r="D279" s="298" t="s">
        <v>180</v>
      </c>
      <c r="E279" s="493"/>
      <c r="F279" s="493"/>
      <c r="I279" s="370" t="s">
        <v>177</v>
      </c>
      <c r="J279" s="370" t="s">
        <v>178</v>
      </c>
      <c r="K279" s="298" t="s">
        <v>179</v>
      </c>
      <c r="L279" s="298" t="s">
        <v>180</v>
      </c>
      <c r="M279" s="493"/>
      <c r="N279" s="493"/>
      <c r="P279" s="398"/>
      <c r="Q279" s="387"/>
    </row>
    <row r="280" spans="1:17" s="262" customFormat="1" x14ac:dyDescent="0.25">
      <c r="A280" s="485">
        <v>59</v>
      </c>
      <c r="B280" s="309"/>
      <c r="C280" s="305">
        <v>0.64166666666666672</v>
      </c>
      <c r="D280" s="298">
        <v>0.74305555555555547</v>
      </c>
      <c r="E280" s="360">
        <f>C281-D280</f>
        <v>1.9444444444444597E-2</v>
      </c>
      <c r="F280" s="302">
        <f>D280-C280</f>
        <v>0.10138888888888875</v>
      </c>
      <c r="I280" s="485">
        <v>60</v>
      </c>
      <c r="J280" s="309"/>
      <c r="K280" s="305">
        <v>0.64374999999999993</v>
      </c>
      <c r="L280" s="298">
        <v>0.71180555555555547</v>
      </c>
      <c r="M280" s="302">
        <f>K281-L280</f>
        <v>2.0138888888888928E-2</v>
      </c>
      <c r="N280" s="302">
        <f>L280-K280</f>
        <v>6.8055555555555536E-2</v>
      </c>
      <c r="P280" s="398"/>
      <c r="Q280" s="387"/>
    </row>
    <row r="281" spans="1:17" s="262" customFormat="1" x14ac:dyDescent="0.25">
      <c r="A281" s="486"/>
      <c r="B281" s="306"/>
      <c r="C281" s="301">
        <v>0.76250000000000007</v>
      </c>
      <c r="D281" s="301">
        <v>0.86388888888888893</v>
      </c>
      <c r="E281" s="302">
        <f>C282-D281</f>
        <v>4.2361111111111072E-2</v>
      </c>
      <c r="F281" s="302">
        <f>D281-C281</f>
        <v>0.10138888888888886</v>
      </c>
      <c r="I281" s="486"/>
      <c r="J281" s="306"/>
      <c r="K281" s="301">
        <v>0.7319444444444444</v>
      </c>
      <c r="L281" s="301">
        <v>0.79999999999999993</v>
      </c>
      <c r="M281" s="302">
        <f>K282-L281</f>
        <v>6.3888888888888995E-2</v>
      </c>
      <c r="N281" s="302">
        <f>L281-K281</f>
        <v>6.8055555555555536E-2</v>
      </c>
      <c r="P281" s="398"/>
      <c r="Q281" s="387"/>
    </row>
    <row r="282" spans="1:17" s="262" customFormat="1" x14ac:dyDescent="0.25">
      <c r="A282" s="487"/>
      <c r="B282" s="306"/>
      <c r="C282" s="303">
        <v>0.90625</v>
      </c>
      <c r="D282" s="301">
        <v>0.93888888888888899</v>
      </c>
      <c r="E282" s="302">
        <f>C283-D282</f>
        <v>-0.93888888888888899</v>
      </c>
      <c r="F282" s="302">
        <f>D282-C282</f>
        <v>3.2638888888888995E-2</v>
      </c>
      <c r="I282" s="487"/>
      <c r="J282" s="306"/>
      <c r="K282" s="301">
        <v>0.86388888888888893</v>
      </c>
      <c r="L282" s="301">
        <v>0.93402777777777779</v>
      </c>
      <c r="M282" s="302">
        <f>K283-L282</f>
        <v>-0.93402777777777779</v>
      </c>
      <c r="N282" s="302">
        <f>L282-K282</f>
        <v>7.0138888888888862E-2</v>
      </c>
      <c r="P282" s="398"/>
      <c r="Q282" s="387"/>
    </row>
    <row r="283" spans="1:17" s="262" customFormat="1" x14ac:dyDescent="0.25">
      <c r="A283" s="382">
        <v>59</v>
      </c>
      <c r="B283" s="306"/>
      <c r="C283" s="305"/>
      <c r="D283" s="298"/>
      <c r="E283" s="302"/>
      <c r="F283" s="302">
        <f>D283-C283</f>
        <v>0</v>
      </c>
      <c r="I283" s="382">
        <v>60</v>
      </c>
      <c r="J283" s="306"/>
      <c r="K283" s="305"/>
      <c r="L283" s="298"/>
      <c r="M283" s="302"/>
      <c r="N283" s="302"/>
      <c r="P283" s="398"/>
      <c r="Q283" s="387"/>
    </row>
    <row r="284" spans="1:17" s="262" customFormat="1" x14ac:dyDescent="0.25">
      <c r="A284" s="370"/>
      <c r="B284" s="306"/>
      <c r="C284" s="305"/>
      <c r="D284" s="298"/>
      <c r="E284" s="302"/>
      <c r="F284" s="302"/>
      <c r="I284" s="370"/>
      <c r="J284" s="306"/>
      <c r="K284" s="305"/>
      <c r="L284" s="298"/>
      <c r="M284" s="302"/>
      <c r="N284" s="302"/>
      <c r="P284" s="398"/>
      <c r="Q284" s="387"/>
    </row>
    <row r="285" spans="1:17" s="262" customFormat="1" x14ac:dyDescent="0.25">
      <c r="A285" s="370"/>
      <c r="B285" s="309"/>
      <c r="C285" s="303"/>
      <c r="D285" s="301"/>
      <c r="E285" s="302"/>
      <c r="F285" s="302"/>
      <c r="I285" s="370"/>
      <c r="J285" s="309"/>
      <c r="K285" s="303"/>
      <c r="L285" s="301"/>
      <c r="M285" s="302"/>
      <c r="N285" s="302"/>
      <c r="P285" s="398"/>
      <c r="Q285" s="387"/>
    </row>
    <row r="286" spans="1:17" s="262" customFormat="1" x14ac:dyDescent="0.25">
      <c r="A286" s="317">
        <f>D278-D277</f>
        <v>0.31458333333333333</v>
      </c>
      <c r="B286" s="488"/>
      <c r="C286" s="488"/>
      <c r="D286" s="488"/>
      <c r="E286" s="317">
        <f>SUM(E280:E285)</f>
        <v>-0.87708333333333333</v>
      </c>
      <c r="F286" s="317">
        <f>SUM(F280:F285)</f>
        <v>0.23541666666666661</v>
      </c>
      <c r="I286" s="317">
        <f>L278-L277</f>
        <v>0.30763888888888891</v>
      </c>
      <c r="J286" s="488"/>
      <c r="K286" s="488"/>
      <c r="L286" s="488"/>
      <c r="M286" s="317">
        <f>SUM(M280:M285)</f>
        <v>-0.84999999999999987</v>
      </c>
      <c r="N286" s="367">
        <f>SUM(N280:N285)</f>
        <v>0.20624999999999993</v>
      </c>
      <c r="P286" s="400">
        <f>F286+N286</f>
        <v>0.44166666666666654</v>
      </c>
      <c r="Q286" s="388"/>
    </row>
    <row r="287" spans="1:17" s="262" customFormat="1" x14ac:dyDescent="0.25">
      <c r="P287" s="398"/>
      <c r="Q287" s="387"/>
    </row>
    <row r="288" spans="1:17" s="262" customFormat="1" ht="15" customHeight="1" x14ac:dyDescent="0.25">
      <c r="A288" s="489" t="s">
        <v>172</v>
      </c>
      <c r="B288" s="489"/>
      <c r="C288" s="298" t="s">
        <v>95</v>
      </c>
      <c r="D288" s="298">
        <f>IF(C288="Depot", (C291-(25/60/24)), (C291-(15/60/24)))</f>
        <v>0.63541666666666674</v>
      </c>
      <c r="E288" s="493" t="s">
        <v>173</v>
      </c>
      <c r="F288" s="493" t="s">
        <v>174</v>
      </c>
      <c r="I288" s="489" t="s">
        <v>172</v>
      </c>
      <c r="J288" s="489"/>
      <c r="K288" s="298" t="s">
        <v>95</v>
      </c>
      <c r="L288" s="298">
        <f>IF(K288="Depot", (K291-(25/60/24)), (K291-(15/60/24)))</f>
        <v>0.64236111111111116</v>
      </c>
      <c r="M288" s="493" t="s">
        <v>173</v>
      </c>
      <c r="N288" s="493" t="s">
        <v>174</v>
      </c>
      <c r="P288" s="398"/>
      <c r="Q288" s="387"/>
    </row>
    <row r="289" spans="1:17" s="262" customFormat="1" x14ac:dyDescent="0.25">
      <c r="A289" s="489" t="s">
        <v>176</v>
      </c>
      <c r="B289" s="489"/>
      <c r="C289" s="298" t="s">
        <v>157</v>
      </c>
      <c r="D289" s="298">
        <f>IF(D296&gt;0,IF(C289="Depot",D296+(20/24/60),D296+(10/60/24)),IF(D295&gt;0,IF(C289="Depot",D295+(20/24/60),D295+(10/60/24)),IF(D294&gt;0,IF(C289="Depot",D294+(20/24/60),D294+(10/60/24)),IF(D293&gt;0,IF(C289="Depot",D293+(20/24/60),D293+(10/60/24)),IF(D292&gt;0,IF(C289="Depot",D292+(20/24/60),D292+(10/60/24)),IF(D291&gt;0,IF(C289="Depot",D291+(20/24/60),D291+(10/60/24))))))))</f>
        <v>0.96527777777777768</v>
      </c>
      <c r="E289" s="493"/>
      <c r="F289" s="493"/>
      <c r="I289" s="489" t="s">
        <v>176</v>
      </c>
      <c r="J289" s="489"/>
      <c r="K289" s="385" t="s">
        <v>157</v>
      </c>
      <c r="L289" s="298">
        <f>IF(L296&gt;0,IF(K289="Depot",L296+(20/24/60),L296+(10/60/24)),IF(L295&gt;0,IF(K289="Depot",L295+(20/24/60),L295+(10/60/24)),IF(L294&gt;0,IF(K289="Depot",L294+(20/24/60),L294+(10/60/24)),IF(L293&gt;0,IF(K289="Depot",L293+(20/24/60),L293+(10/60/24)),IF(L292&gt;0,IF(K289="Depot",L292+(20/24/60),L292+(10/60/24)),IF(L291&gt;0,IF(K289="Depot",L291+(20/24/60),L291+(10/60/24))))))))</f>
        <v>0.95486111111111105</v>
      </c>
      <c r="M289" s="493"/>
      <c r="N289" s="493"/>
      <c r="P289" s="398"/>
      <c r="Q289" s="387"/>
    </row>
    <row r="290" spans="1:17" s="262" customFormat="1" x14ac:dyDescent="0.25">
      <c r="A290" s="370" t="s">
        <v>177</v>
      </c>
      <c r="B290" s="370" t="s">
        <v>178</v>
      </c>
      <c r="C290" s="298" t="s">
        <v>179</v>
      </c>
      <c r="D290" s="298" t="s">
        <v>180</v>
      </c>
      <c r="E290" s="493"/>
      <c r="F290" s="493"/>
      <c r="I290" s="370" t="s">
        <v>177</v>
      </c>
      <c r="J290" s="370" t="s">
        <v>178</v>
      </c>
      <c r="K290" s="298" t="s">
        <v>179</v>
      </c>
      <c r="L290" s="298" t="s">
        <v>180</v>
      </c>
      <c r="M290" s="493"/>
      <c r="N290" s="493"/>
      <c r="P290" s="398"/>
      <c r="Q290" s="387"/>
    </row>
    <row r="291" spans="1:17" s="262" customFormat="1" x14ac:dyDescent="0.25">
      <c r="A291" s="485">
        <v>61</v>
      </c>
      <c r="B291" s="372"/>
      <c r="C291" s="301">
        <v>0.64583333333333337</v>
      </c>
      <c r="D291" s="301">
        <v>0.6791666666666667</v>
      </c>
      <c r="E291" s="302">
        <f>C292-D291</f>
        <v>3.9583333333333304E-2</v>
      </c>
      <c r="F291" s="302">
        <f>D291-C291</f>
        <v>3.3333333333333326E-2</v>
      </c>
      <c r="I291" s="485">
        <v>62</v>
      </c>
      <c r="J291" s="372"/>
      <c r="K291" s="303">
        <v>0.65277777777777779</v>
      </c>
      <c r="L291" s="301">
        <v>0.72083333333333333</v>
      </c>
      <c r="M291" s="302">
        <f>K292-L291</f>
        <v>3.9583333333333304E-2</v>
      </c>
      <c r="N291" s="302">
        <f>L291-K291</f>
        <v>6.8055555555555536E-2</v>
      </c>
      <c r="P291" s="398"/>
      <c r="Q291" s="387"/>
    </row>
    <row r="292" spans="1:17" s="262" customFormat="1" x14ac:dyDescent="0.25">
      <c r="A292" s="486"/>
      <c r="B292" s="373"/>
      <c r="C292" s="303">
        <v>0.71875</v>
      </c>
      <c r="D292" s="301">
        <v>0.82013888888888886</v>
      </c>
      <c r="E292" s="302">
        <f>C293-D292</f>
        <v>3.9583333333333304E-2</v>
      </c>
      <c r="F292" s="302">
        <f>D292-C292</f>
        <v>0.10138888888888886</v>
      </c>
      <c r="I292" s="486"/>
      <c r="J292" s="373"/>
      <c r="K292" s="305">
        <v>0.76041666666666663</v>
      </c>
      <c r="L292" s="298">
        <v>0.8618055555555556</v>
      </c>
      <c r="M292" s="302">
        <f>K293-L292</f>
        <v>2.1527777777777701E-2</v>
      </c>
      <c r="N292" s="302">
        <f>L292-K292</f>
        <v>0.10138888888888897</v>
      </c>
      <c r="P292" s="398"/>
      <c r="Q292" s="387"/>
    </row>
    <row r="293" spans="1:17" s="262" customFormat="1" x14ac:dyDescent="0.25">
      <c r="A293" s="487"/>
      <c r="B293" s="309"/>
      <c r="C293" s="305">
        <v>0.85972222222222217</v>
      </c>
      <c r="D293" s="298">
        <v>0.95138888888888884</v>
      </c>
      <c r="E293" s="302">
        <f>C294-D293</f>
        <v>-0.95138888888888884</v>
      </c>
      <c r="F293" s="302">
        <f>D293-C293</f>
        <v>9.1666666666666674E-2</v>
      </c>
      <c r="I293" s="487"/>
      <c r="J293" s="392"/>
      <c r="K293" s="303">
        <v>0.8833333333333333</v>
      </c>
      <c r="L293" s="301">
        <v>0.94097222222222221</v>
      </c>
      <c r="M293" s="302"/>
      <c r="N293" s="302">
        <f>L293-K293</f>
        <v>5.7638888888888906E-2</v>
      </c>
      <c r="P293" s="398"/>
      <c r="Q293" s="387"/>
    </row>
    <row r="294" spans="1:17" s="262" customFormat="1" x14ac:dyDescent="0.25">
      <c r="A294" s="382">
        <v>61</v>
      </c>
      <c r="B294" s="309"/>
      <c r="C294" s="303"/>
      <c r="D294" s="301"/>
      <c r="E294" s="302"/>
      <c r="F294" s="302">
        <f>D294-C294</f>
        <v>0</v>
      </c>
      <c r="I294" s="382">
        <v>62</v>
      </c>
      <c r="J294" s="309"/>
      <c r="K294" s="303"/>
      <c r="L294" s="301"/>
      <c r="M294" s="302"/>
      <c r="N294" s="302">
        <f>L294-K294</f>
        <v>0</v>
      </c>
      <c r="P294" s="398"/>
      <c r="Q294" s="387"/>
    </row>
    <row r="295" spans="1:17" s="262" customFormat="1" x14ac:dyDescent="0.25">
      <c r="A295" s="370"/>
      <c r="B295" s="309"/>
      <c r="C295" s="305"/>
      <c r="D295" s="298"/>
      <c r="E295" s="302"/>
      <c r="F295" s="302"/>
      <c r="I295" s="370"/>
      <c r="J295" s="309"/>
      <c r="K295" s="305"/>
      <c r="L295" s="298"/>
      <c r="M295" s="302"/>
      <c r="N295" s="302"/>
      <c r="P295" s="398"/>
      <c r="Q295" s="387"/>
    </row>
    <row r="296" spans="1:17" s="262" customFormat="1" x14ac:dyDescent="0.25">
      <c r="A296" s="370"/>
      <c r="B296" s="309"/>
      <c r="C296" s="303"/>
      <c r="D296" s="301"/>
      <c r="E296" s="302"/>
      <c r="F296" s="302"/>
      <c r="I296" s="370"/>
      <c r="J296" s="309"/>
      <c r="K296" s="303"/>
      <c r="L296" s="301"/>
      <c r="M296" s="302"/>
      <c r="N296" s="302"/>
      <c r="P296" s="398"/>
      <c r="Q296" s="387"/>
    </row>
    <row r="297" spans="1:17" s="262" customFormat="1" x14ac:dyDescent="0.25">
      <c r="A297" s="317">
        <f>D289-D288</f>
        <v>0.32986111111111094</v>
      </c>
      <c r="B297" s="488"/>
      <c r="C297" s="488"/>
      <c r="D297" s="488"/>
      <c r="E297" s="317">
        <f>SUM(E291:E296)</f>
        <v>-0.87222222222222223</v>
      </c>
      <c r="F297" s="317">
        <f>SUM(F291:F296)</f>
        <v>0.22638888888888886</v>
      </c>
      <c r="I297" s="317">
        <f>L289-L288</f>
        <v>0.31249999999999989</v>
      </c>
      <c r="J297" s="488"/>
      <c r="K297" s="488"/>
      <c r="L297" s="488"/>
      <c r="M297" s="317">
        <f>SUM(M291:M296)</f>
        <v>6.1111111111111005E-2</v>
      </c>
      <c r="N297" s="317">
        <f>SUM(N291:N296)</f>
        <v>0.22708333333333341</v>
      </c>
      <c r="P297" s="400">
        <f>F297+N297</f>
        <v>0.45347222222222228</v>
      </c>
      <c r="Q297" s="388"/>
    </row>
    <row r="298" spans="1:17" s="262" customFormat="1" x14ac:dyDescent="0.25">
      <c r="P298" s="398"/>
      <c r="Q298" s="387"/>
    </row>
    <row r="299" spans="1:17" s="262" customFormat="1" ht="15" customHeight="1" x14ac:dyDescent="0.25">
      <c r="A299" s="489" t="s">
        <v>172</v>
      </c>
      <c r="B299" s="489"/>
      <c r="C299" s="298" t="s">
        <v>95</v>
      </c>
      <c r="D299" s="298">
        <f>IF(C299="Depot", (C302-(25/60/24)), (C302-(15/60/24)))</f>
        <v>0.64652777777777781</v>
      </c>
      <c r="E299" s="493" t="s">
        <v>173</v>
      </c>
      <c r="F299" s="493" t="s">
        <v>174</v>
      </c>
      <c r="I299" s="489" t="s">
        <v>172</v>
      </c>
      <c r="J299" s="489"/>
      <c r="K299" s="298" t="s">
        <v>95</v>
      </c>
      <c r="L299" s="298">
        <f>IF(K299="Depot", (K302-(25/60/24)), (K302-(15/60/24)))</f>
        <v>0.65138888888888891</v>
      </c>
      <c r="M299" s="493" t="s">
        <v>173</v>
      </c>
      <c r="N299" s="493" t="s">
        <v>174</v>
      </c>
      <c r="P299" s="398"/>
      <c r="Q299" s="387"/>
    </row>
    <row r="300" spans="1:17" s="262" customFormat="1" x14ac:dyDescent="0.25">
      <c r="A300" s="489" t="s">
        <v>176</v>
      </c>
      <c r="B300" s="489"/>
      <c r="C300" s="298" t="s">
        <v>95</v>
      </c>
      <c r="D300" s="298">
        <f>IF(D307&gt;0,IF(C300="Depot",D307+(20/24/60),D307+(10/60/24)),IF(D306&gt;0,IF(C300="Depot",D306+(20/24/60),D306+(10/60/24)),IF(D305&gt;0,IF(C300="Depot",D305+(20/24/60),D305+(10/60/24)),IF(D304&gt;0,IF(C300="Depot",D304+(20/24/60),D304+(10/60/24)),IF(D303&gt;0,IF(C300="Depot",D303+(20/24/60),D303+(10/60/24)),IF(D302&gt;0,IF(C300="Depot",D302+(20/24/60),D302+(10/60/24))))))))</f>
        <v>0.94027777777777766</v>
      </c>
      <c r="E300" s="493"/>
      <c r="F300" s="493"/>
      <c r="I300" s="489" t="s">
        <v>176</v>
      </c>
      <c r="J300" s="489"/>
      <c r="K300" s="298" t="s">
        <v>157</v>
      </c>
      <c r="L300" s="298">
        <f>IF(L307&gt;0,IF(K300="Depot",L307+(20/24/60),L307+(10/60/24)),IF(L306&gt;0,IF(K300="Depot",L306+(20/24/60),L306+(10/60/24)),IF(L305&gt;0,IF(K300="Depot",L305+(20/24/60),L305+(10/60/24)),IF(L304&gt;0,IF(K300="Depot",L304+(20/24/60),L304+(10/60/24)),IF(L303&gt;0,IF(K300="Depot",L303+(20/24/60),L303+(10/60/24)),IF(L302&gt;0,IF(K300="Depot",L302+(20/24/60),L302+(10/60/24))))))))</f>
        <v>0.97569444444444431</v>
      </c>
      <c r="M300" s="493"/>
      <c r="N300" s="493"/>
      <c r="P300" s="398"/>
      <c r="Q300" s="387"/>
    </row>
    <row r="301" spans="1:17" s="262" customFormat="1" x14ac:dyDescent="0.25">
      <c r="A301" s="370" t="s">
        <v>177</v>
      </c>
      <c r="B301" s="370" t="s">
        <v>178</v>
      </c>
      <c r="C301" s="298" t="s">
        <v>179</v>
      </c>
      <c r="D301" s="298" t="s">
        <v>180</v>
      </c>
      <c r="E301" s="493"/>
      <c r="F301" s="493"/>
      <c r="I301" s="370" t="s">
        <v>177</v>
      </c>
      <c r="J301" s="370" t="s">
        <v>178</v>
      </c>
      <c r="K301" s="298" t="s">
        <v>179</v>
      </c>
      <c r="L301" s="298" t="s">
        <v>180</v>
      </c>
      <c r="M301" s="493"/>
      <c r="N301" s="493"/>
      <c r="P301" s="398"/>
      <c r="Q301" s="387"/>
    </row>
    <row r="302" spans="1:17" s="262" customFormat="1" x14ac:dyDescent="0.25">
      <c r="A302" s="485">
        <v>64</v>
      </c>
      <c r="B302" s="309"/>
      <c r="C302" s="301">
        <v>0.65694444444444444</v>
      </c>
      <c r="D302" s="301">
        <v>0.72499999999999998</v>
      </c>
      <c r="E302" s="360">
        <f>C303-D302</f>
        <v>5.0694444444444486E-2</v>
      </c>
      <c r="F302" s="302">
        <f>D302-C302</f>
        <v>6.8055555555555536E-2</v>
      </c>
      <c r="I302" s="485">
        <v>65</v>
      </c>
      <c r="J302" s="309"/>
      <c r="K302" s="305">
        <v>0.66180555555555554</v>
      </c>
      <c r="L302" s="298">
        <v>0.72986111111111107</v>
      </c>
      <c r="M302" s="302">
        <f>K303-L302</f>
        <v>2.4305555555555691E-2</v>
      </c>
      <c r="N302" s="302">
        <f>L302-K302</f>
        <v>6.8055555555555536E-2</v>
      </c>
      <c r="P302" s="398"/>
      <c r="Q302" s="387"/>
    </row>
    <row r="303" spans="1:17" s="262" customFormat="1" x14ac:dyDescent="0.25">
      <c r="A303" s="486"/>
      <c r="B303" s="306"/>
      <c r="C303" s="301">
        <v>0.77569444444444446</v>
      </c>
      <c r="D303" s="301">
        <v>0.87708333333333333</v>
      </c>
      <c r="E303" s="360">
        <f>C304-D303</f>
        <v>2.430555555555558E-2</v>
      </c>
      <c r="F303" s="302">
        <f>D303-C303</f>
        <v>0.10138888888888886</v>
      </c>
      <c r="I303" s="486"/>
      <c r="J303" s="306"/>
      <c r="K303" s="303">
        <v>0.75416666666666676</v>
      </c>
      <c r="L303" s="301">
        <v>0.8222222222222223</v>
      </c>
      <c r="M303" s="302">
        <f>K304-L303</f>
        <v>5.0694444444444375E-2</v>
      </c>
      <c r="N303" s="302">
        <f>L303-K303</f>
        <v>6.8055555555555536E-2</v>
      </c>
      <c r="P303" s="398"/>
      <c r="Q303" s="387"/>
    </row>
    <row r="304" spans="1:17" s="262" customFormat="1" x14ac:dyDescent="0.25">
      <c r="A304" s="487"/>
      <c r="B304" s="306"/>
      <c r="C304" s="303">
        <v>0.90138888888888891</v>
      </c>
      <c r="D304" s="301">
        <v>0.93333333333333324</v>
      </c>
      <c r="E304" s="302">
        <f>C305-D304</f>
        <v>-0.93333333333333324</v>
      </c>
      <c r="F304" s="302">
        <f>D304-C304</f>
        <v>3.1944444444444331E-2</v>
      </c>
      <c r="I304" s="487"/>
      <c r="J304" s="306"/>
      <c r="K304" s="303">
        <v>0.87291666666666667</v>
      </c>
      <c r="L304" s="301">
        <v>0.96180555555555547</v>
      </c>
      <c r="M304" s="302">
        <f>K305-L304</f>
        <v>-0.96180555555555547</v>
      </c>
      <c r="N304" s="302">
        <f>L304-K304</f>
        <v>8.8888888888888795E-2</v>
      </c>
      <c r="P304" s="398"/>
      <c r="Q304" s="387"/>
    </row>
    <row r="305" spans="1:17" s="262" customFormat="1" x14ac:dyDescent="0.25">
      <c r="A305" s="382">
        <v>64</v>
      </c>
      <c r="B305" s="306"/>
      <c r="C305" s="305"/>
      <c r="D305" s="298"/>
      <c r="E305" s="302"/>
      <c r="F305" s="302">
        <f>D305-C305</f>
        <v>0</v>
      </c>
      <c r="I305" s="382">
        <v>65</v>
      </c>
      <c r="J305" s="306"/>
      <c r="K305" s="305"/>
      <c r="L305" s="298"/>
      <c r="M305" s="302"/>
      <c r="N305" s="302">
        <f>L305-K305</f>
        <v>0</v>
      </c>
      <c r="P305" s="398"/>
      <c r="Q305" s="387"/>
    </row>
    <row r="306" spans="1:17" s="262" customFormat="1" x14ac:dyDescent="0.25">
      <c r="A306" s="370"/>
      <c r="B306" s="306"/>
      <c r="C306" s="305"/>
      <c r="D306" s="298"/>
      <c r="E306" s="302"/>
      <c r="F306" s="302"/>
      <c r="I306" s="370"/>
      <c r="J306" s="306"/>
      <c r="K306" s="305"/>
      <c r="L306" s="298"/>
      <c r="M306" s="302"/>
      <c r="N306" s="302"/>
      <c r="P306" s="398"/>
      <c r="Q306" s="387"/>
    </row>
    <row r="307" spans="1:17" s="262" customFormat="1" x14ac:dyDescent="0.25">
      <c r="A307" s="370"/>
      <c r="B307" s="309"/>
      <c r="C307" s="303"/>
      <c r="D307" s="301"/>
      <c r="E307" s="302"/>
      <c r="F307" s="302"/>
      <c r="I307" s="370"/>
      <c r="J307" s="309"/>
      <c r="K307" s="303"/>
      <c r="L307" s="301"/>
      <c r="M307" s="302"/>
      <c r="N307" s="302"/>
      <c r="P307" s="398"/>
      <c r="Q307" s="387"/>
    </row>
    <row r="308" spans="1:17" s="262" customFormat="1" x14ac:dyDescent="0.25">
      <c r="A308" s="317">
        <f>D300-D299</f>
        <v>0.29374999999999984</v>
      </c>
      <c r="B308" s="488"/>
      <c r="C308" s="488"/>
      <c r="D308" s="488"/>
      <c r="E308" s="317">
        <f>SUM(E302:E307)</f>
        <v>-0.85833333333333317</v>
      </c>
      <c r="F308" s="317">
        <f>SUM(F302:F307)</f>
        <v>0.20138888888888873</v>
      </c>
      <c r="I308" s="317">
        <f>L300-L299</f>
        <v>0.3243055555555554</v>
      </c>
      <c r="J308" s="488"/>
      <c r="K308" s="488"/>
      <c r="L308" s="488"/>
      <c r="M308" s="317">
        <f>SUM(M302:M307)</f>
        <v>-0.8868055555555554</v>
      </c>
      <c r="N308" s="317">
        <f>SUM(N302:N307)</f>
        <v>0.22499999999999987</v>
      </c>
      <c r="P308" s="400">
        <f>F308+N308</f>
        <v>0.4263888888888886</v>
      </c>
      <c r="Q308" s="388"/>
    </row>
    <row r="309" spans="1:17" s="262" customFormat="1" ht="15.75" customHeight="1" x14ac:dyDescent="0.25">
      <c r="P309" s="398"/>
      <c r="Q309" s="387"/>
    </row>
    <row r="310" spans="1:17" s="262" customFormat="1" ht="15" customHeight="1" x14ac:dyDescent="0.25">
      <c r="A310" s="489" t="s">
        <v>172</v>
      </c>
      <c r="B310" s="489"/>
      <c r="C310" s="298" t="s">
        <v>95</v>
      </c>
      <c r="D310" s="298">
        <f>IF(C310="Depot", (C313-(25/60/24)), (C313-(15/60/24)))</f>
        <v>0.65625</v>
      </c>
      <c r="E310" s="493" t="s">
        <v>173</v>
      </c>
      <c r="F310" s="493" t="s">
        <v>174</v>
      </c>
      <c r="I310" s="489" t="s">
        <v>172</v>
      </c>
      <c r="J310" s="489"/>
      <c r="K310" s="298" t="s">
        <v>95</v>
      </c>
      <c r="L310" s="298">
        <f>IF(K310="Depot", (K313-(25/60/24)), (K313-(15/60/24)))</f>
        <v>0.67013888888888884</v>
      </c>
      <c r="M310" s="493" t="s">
        <v>173</v>
      </c>
      <c r="N310" s="493" t="s">
        <v>174</v>
      </c>
      <c r="P310" s="398"/>
      <c r="Q310" s="387"/>
    </row>
    <row r="311" spans="1:17" s="262" customFormat="1" x14ac:dyDescent="0.25">
      <c r="A311" s="489" t="s">
        <v>176</v>
      </c>
      <c r="B311" s="489"/>
      <c r="C311" s="298" t="s">
        <v>157</v>
      </c>
      <c r="D311" s="298">
        <f>IF(D318&gt;0,IF(C311="Depot",D318+(20/24/60),D318+(10/60/24)),IF(D317&gt;0,IF(C311="Depot",D317+(20/24/60),D317+(10/60/24)),IF(D316&gt;0,IF(C311="Depot",D316+(20/24/60),D316+(10/60/24)),IF(D315&gt;0,IF(C311="Depot",D315+(20/24/60),D315+(10/60/24)),IF(D314&gt;0,IF(C311="Depot",D314+(20/24/60),D314+(10/60/24)),IF(D313&gt;0,IF(C311="Depot",D313+(20/24/60),D313+(10/60/24))))))))</f>
        <v>0.98055555555555551</v>
      </c>
      <c r="E311" s="493"/>
      <c r="F311" s="493"/>
      <c r="I311" s="489" t="s">
        <v>176</v>
      </c>
      <c r="J311" s="489"/>
      <c r="K311" s="375" t="s">
        <v>157</v>
      </c>
      <c r="L311" s="298">
        <f>IF(L318&gt;0,IF(K311="Depot",L318+(20/24/60),L318+(10/60/24)),IF(L317&gt;0,IF(K311="Depot",L317+(20/24/60),L317+(10/60/24)),IF(L316&gt;0,IF(K311="Depot",L316+(20/24/60),L316+(10/60/24)),IF(L315&gt;0,IF(K311="Depot",L315+(20/24/60),L315+(10/60/24)),IF(L314&gt;0,IF(K311="Depot",L314+(20/24/60),L314+(10/60/24)),IF(L313&gt;0,IF(K311="Depot",L313+(20/24/60),L313+(10/60/24))))))))</f>
        <v>1.0034722222222223</v>
      </c>
      <c r="M311" s="493"/>
      <c r="N311" s="493"/>
      <c r="P311" s="398"/>
      <c r="Q311" s="387"/>
    </row>
    <row r="312" spans="1:17" s="262" customFormat="1" x14ac:dyDescent="0.25">
      <c r="A312" s="370" t="s">
        <v>177</v>
      </c>
      <c r="B312" s="370" t="s">
        <v>178</v>
      </c>
      <c r="C312" s="298" t="s">
        <v>179</v>
      </c>
      <c r="D312" s="298" t="s">
        <v>180</v>
      </c>
      <c r="E312" s="493"/>
      <c r="F312" s="493"/>
      <c r="I312" s="370" t="s">
        <v>177</v>
      </c>
      <c r="J312" s="370" t="s">
        <v>178</v>
      </c>
      <c r="K312" s="298" t="s">
        <v>179</v>
      </c>
      <c r="L312" s="298" t="s">
        <v>180</v>
      </c>
      <c r="M312" s="493"/>
      <c r="N312" s="493"/>
      <c r="P312" s="398"/>
      <c r="Q312" s="387"/>
    </row>
    <row r="313" spans="1:17" s="262" customFormat="1" x14ac:dyDescent="0.25">
      <c r="A313" s="485">
        <v>66</v>
      </c>
      <c r="B313" s="357" t="s">
        <v>200</v>
      </c>
      <c r="C313" s="374">
        <v>0.66666666666666663</v>
      </c>
      <c r="D313" s="374">
        <v>0.69444444444444453</v>
      </c>
      <c r="E313" s="302">
        <f>C314-D313</f>
        <v>2.0138888888888706E-2</v>
      </c>
      <c r="F313" s="302">
        <v>0</v>
      </c>
      <c r="I313" s="485">
        <v>67</v>
      </c>
      <c r="J313" s="357" t="s">
        <v>200</v>
      </c>
      <c r="K313" s="374">
        <v>0.68055555555555547</v>
      </c>
      <c r="L313" s="374">
        <v>0.70486111111111116</v>
      </c>
      <c r="M313" s="302">
        <f>K314-L313</f>
        <v>2.0138888888888817E-2</v>
      </c>
      <c r="N313" s="302">
        <v>0</v>
      </c>
      <c r="P313" s="398"/>
      <c r="Q313" s="387"/>
    </row>
    <row r="314" spans="1:17" s="262" customFormat="1" x14ac:dyDescent="0.25">
      <c r="A314" s="486"/>
      <c r="B314" s="309"/>
      <c r="C314" s="303">
        <v>0.71458333333333324</v>
      </c>
      <c r="D314" s="301">
        <v>0.81527777777777777</v>
      </c>
      <c r="E314" s="302">
        <f>C315-D314</f>
        <v>4.0277777777777857E-2</v>
      </c>
      <c r="F314" s="302">
        <f>D314-C314</f>
        <v>0.10069444444444453</v>
      </c>
      <c r="I314" s="486"/>
      <c r="J314" s="309"/>
      <c r="K314" s="301">
        <v>0.72499999999999998</v>
      </c>
      <c r="L314" s="301">
        <v>0.7583333333333333</v>
      </c>
      <c r="M314" s="302">
        <f>K315-L314</f>
        <v>1.9444444444444486E-2</v>
      </c>
      <c r="N314" s="302">
        <f>L314-K314</f>
        <v>3.3333333333333326E-2</v>
      </c>
      <c r="P314" s="398"/>
      <c r="Q314" s="387"/>
    </row>
    <row r="315" spans="1:17" s="262" customFormat="1" x14ac:dyDescent="0.25">
      <c r="A315" s="487"/>
      <c r="B315" s="309"/>
      <c r="C315" s="305">
        <v>0.85555555555555562</v>
      </c>
      <c r="D315" s="298">
        <v>0.96666666666666667</v>
      </c>
      <c r="E315" s="302"/>
      <c r="F315" s="418">
        <f>D315-C315</f>
        <v>0.11111111111111105</v>
      </c>
      <c r="I315" s="487"/>
      <c r="J315" s="309"/>
      <c r="K315" s="303">
        <v>0.77777777777777779</v>
      </c>
      <c r="L315" s="301">
        <v>0.87916666666666676</v>
      </c>
      <c r="M315" s="302">
        <f>K316-L315</f>
        <v>4.0972222222222077E-2</v>
      </c>
      <c r="N315" s="302">
        <f>L315-K315</f>
        <v>0.10138888888888897</v>
      </c>
      <c r="P315" s="398"/>
      <c r="Q315" s="387"/>
    </row>
    <row r="316" spans="1:17" s="262" customFormat="1" x14ac:dyDescent="0.25">
      <c r="A316" s="382">
        <v>66</v>
      </c>
      <c r="B316" s="309"/>
      <c r="C316" s="303"/>
      <c r="D316" s="301"/>
      <c r="E316" s="302"/>
      <c r="F316" s="302"/>
      <c r="I316" s="382">
        <v>67</v>
      </c>
      <c r="J316" s="309"/>
      <c r="K316" s="305">
        <v>0.92013888888888884</v>
      </c>
      <c r="L316" s="298">
        <v>0.98958333333333337</v>
      </c>
      <c r="M316" s="302"/>
      <c r="N316" s="302">
        <f>L316-K316</f>
        <v>6.9444444444444531E-2</v>
      </c>
      <c r="P316" s="398"/>
      <c r="Q316" s="387"/>
    </row>
    <row r="317" spans="1:17" s="262" customFormat="1" x14ac:dyDescent="0.25">
      <c r="A317" s="370"/>
      <c r="B317" s="309"/>
      <c r="C317" s="305"/>
      <c r="D317" s="298"/>
      <c r="E317" s="302"/>
      <c r="F317" s="302"/>
      <c r="I317" s="370"/>
      <c r="J317" s="309"/>
      <c r="K317" s="305"/>
      <c r="L317" s="298"/>
      <c r="M317" s="302"/>
      <c r="N317" s="302"/>
      <c r="P317" s="398"/>
      <c r="Q317" s="387"/>
    </row>
    <row r="318" spans="1:17" s="262" customFormat="1" x14ac:dyDescent="0.25">
      <c r="A318" s="370"/>
      <c r="B318" s="309"/>
      <c r="C318" s="303"/>
      <c r="D318" s="301"/>
      <c r="E318" s="302"/>
      <c r="F318" s="302"/>
      <c r="I318" s="370"/>
      <c r="J318" s="309"/>
      <c r="K318" s="303"/>
      <c r="L318" s="301"/>
      <c r="M318" s="302"/>
      <c r="N318" s="302"/>
      <c r="P318" s="398"/>
      <c r="Q318" s="387"/>
    </row>
    <row r="319" spans="1:17" s="262" customFormat="1" x14ac:dyDescent="0.25">
      <c r="A319" s="317">
        <f>D311-D310</f>
        <v>0.32430555555555551</v>
      </c>
      <c r="B319" s="488"/>
      <c r="C319" s="488"/>
      <c r="D319" s="488"/>
      <c r="E319" s="317">
        <f>SUM(E313:E318)</f>
        <v>6.0416666666666563E-2</v>
      </c>
      <c r="F319" s="317">
        <f>SUM(F313:F318)</f>
        <v>0.21180555555555558</v>
      </c>
      <c r="I319" s="317">
        <f>L311-L310</f>
        <v>0.33333333333333348</v>
      </c>
      <c r="J319" s="488"/>
      <c r="K319" s="488"/>
      <c r="L319" s="488"/>
      <c r="M319" s="317">
        <f>SUM(M313:M318)</f>
        <v>8.055555555555538E-2</v>
      </c>
      <c r="N319" s="317">
        <f>SUM(N313:N318)</f>
        <v>0.20416666666666683</v>
      </c>
      <c r="P319" s="400">
        <f>F319+N319</f>
        <v>0.41597222222222241</v>
      </c>
      <c r="Q319" s="388"/>
    </row>
    <row r="320" spans="1:17" s="262" customFormat="1" x14ac:dyDescent="0.25">
      <c r="P320" s="398"/>
      <c r="Q320" s="387"/>
    </row>
    <row r="321" spans="1:17" s="262" customFormat="1" ht="15" customHeight="1" x14ac:dyDescent="0.25">
      <c r="A321" s="489" t="s">
        <v>172</v>
      </c>
      <c r="B321" s="489"/>
      <c r="C321" s="298" t="s">
        <v>95</v>
      </c>
      <c r="D321" s="298">
        <f>IF(C321="Depot", (C324-(25/60/24)), (C324-(15/60/24)))</f>
        <v>0.67291666666666661</v>
      </c>
      <c r="E321" s="493" t="s">
        <v>173</v>
      </c>
      <c r="F321" s="493" t="s">
        <v>174</v>
      </c>
      <c r="I321" s="489" t="s">
        <v>172</v>
      </c>
      <c r="J321" s="489"/>
      <c r="K321" s="298" t="s">
        <v>95</v>
      </c>
      <c r="L321" s="298">
        <f>IF(K321="Depot", (K324-(25/60/24)), (K324-(15/60/24)))</f>
        <v>0.68055555555555558</v>
      </c>
      <c r="M321" s="493" t="s">
        <v>173</v>
      </c>
      <c r="N321" s="493" t="s">
        <v>174</v>
      </c>
      <c r="P321" s="398"/>
      <c r="Q321" s="387"/>
    </row>
    <row r="322" spans="1:17" s="262" customFormat="1" x14ac:dyDescent="0.25">
      <c r="A322" s="489" t="s">
        <v>176</v>
      </c>
      <c r="B322" s="489"/>
      <c r="C322" s="298" t="s">
        <v>157</v>
      </c>
      <c r="D322" s="298">
        <f>IF(D329&gt;0,IF(C322="Depot",D329+(20/24/60),D329+(10/60/24)),IF(D328&gt;0,IF(C322="Depot",D328+(20/24/60),D328+(10/60/24)),IF(D327&gt;0,IF(C322="Depot",D327+(20/24/60),D327+(10/60/24)),IF(D326&gt;0,IF(C322="Depot",D326+(20/24/60),D326+(10/60/24)),IF(D325&gt;0,IF(C322="Depot",D325+(20/24/60),D325+(10/60/24)),IF(D324&gt;0,IF(C322="Depot",D324+(20/24/60),D324+(10/60/24))))))))</f>
        <v>1.0006944444444446</v>
      </c>
      <c r="E322" s="493"/>
      <c r="F322" s="493"/>
      <c r="I322" s="489" t="s">
        <v>176</v>
      </c>
      <c r="J322" s="489"/>
      <c r="K322" s="298" t="s">
        <v>157</v>
      </c>
      <c r="L322" s="298">
        <f>IF(L329&gt;0,IF(K322="Depot",L329+(20/24/60),L329+(10/60/24)),IF(L328&gt;0,IF(K322="Depot",L328+(20/24/60),L328+(10/60/24)),IF(L327&gt;0,IF(K322="Depot",L327+(20/24/60),L327+(10/60/24)),IF(L326&gt;0,IF(K322="Depot",L326+(20/24/60),L326+(10/60/24)),IF(L325&gt;0,IF(K322="Depot",L325+(20/24/60),L325+(10/60/24)),IF(L324&gt;0,IF(K322="Depot",L324+(20/24/60),L324+(10/60/24))))))))</f>
        <v>1.0111111111111111</v>
      </c>
      <c r="M322" s="493"/>
      <c r="N322" s="493"/>
      <c r="P322" s="389"/>
      <c r="Q322" s="390"/>
    </row>
    <row r="323" spans="1:17" s="262" customFormat="1" x14ac:dyDescent="0.25">
      <c r="A323" s="370" t="s">
        <v>177</v>
      </c>
      <c r="B323" s="370" t="s">
        <v>178</v>
      </c>
      <c r="C323" s="298" t="s">
        <v>179</v>
      </c>
      <c r="D323" s="298" t="s">
        <v>180</v>
      </c>
      <c r="E323" s="493"/>
      <c r="F323" s="493"/>
      <c r="I323" s="370" t="s">
        <v>177</v>
      </c>
      <c r="J323" s="370" t="s">
        <v>178</v>
      </c>
      <c r="K323" s="298" t="s">
        <v>179</v>
      </c>
      <c r="L323" s="298" t="s">
        <v>180</v>
      </c>
      <c r="M323" s="493"/>
      <c r="N323" s="493"/>
      <c r="P323" s="398"/>
      <c r="Q323" s="387"/>
    </row>
    <row r="324" spans="1:17" s="262" customFormat="1" x14ac:dyDescent="0.25">
      <c r="A324" s="485">
        <v>68</v>
      </c>
      <c r="B324" s="309"/>
      <c r="C324" s="301">
        <v>0.68333333333333324</v>
      </c>
      <c r="D324" s="301">
        <v>0.78472222222222221</v>
      </c>
      <c r="E324" s="302">
        <f>C325-D324</f>
        <v>9.2361111111111116E-2</v>
      </c>
      <c r="F324" s="302">
        <f>D324-C324</f>
        <v>0.10138888888888897</v>
      </c>
      <c r="I324" s="485">
        <v>69</v>
      </c>
      <c r="J324" s="357" t="s">
        <v>200</v>
      </c>
      <c r="K324" s="374">
        <v>0.69097222222222221</v>
      </c>
      <c r="L324" s="374">
        <v>0.72222222222222221</v>
      </c>
      <c r="M324" s="302">
        <f>K325-L324</f>
        <v>1.8750000000000044E-2</v>
      </c>
      <c r="N324" s="302">
        <v>0</v>
      </c>
      <c r="P324" s="398"/>
      <c r="Q324" s="387"/>
    </row>
    <row r="325" spans="1:17" s="262" customFormat="1" x14ac:dyDescent="0.25">
      <c r="A325" s="486"/>
      <c r="B325" s="306"/>
      <c r="C325" s="305">
        <v>0.87708333333333333</v>
      </c>
      <c r="D325" s="298">
        <v>0.9868055555555556</v>
      </c>
      <c r="E325" s="302">
        <f>C326-D325</f>
        <v>-0.9868055555555556</v>
      </c>
      <c r="F325" s="302">
        <f>D325-C325</f>
        <v>0.10972222222222228</v>
      </c>
      <c r="I325" s="486"/>
      <c r="J325" s="309"/>
      <c r="K325" s="303">
        <v>0.74097222222222225</v>
      </c>
      <c r="L325" s="301">
        <v>0.84166666666666667</v>
      </c>
      <c r="M325" s="302">
        <f>K326-L325</f>
        <v>4.4444444444444398E-2</v>
      </c>
      <c r="N325" s="302">
        <f>L325-K325</f>
        <v>0.10069444444444442</v>
      </c>
      <c r="P325" s="398"/>
      <c r="Q325" s="387"/>
    </row>
    <row r="326" spans="1:17" s="262" customFormat="1" x14ac:dyDescent="0.25">
      <c r="A326" s="487"/>
      <c r="B326" s="306"/>
      <c r="C326" s="305"/>
      <c r="D326" s="298"/>
      <c r="E326" s="302"/>
      <c r="F326" s="302">
        <f>D326-C326</f>
        <v>0</v>
      </c>
      <c r="I326" s="487"/>
      <c r="J326" s="309"/>
      <c r="K326" s="305">
        <v>0.88611111111111107</v>
      </c>
      <c r="L326" s="298">
        <v>0.99722222222222223</v>
      </c>
      <c r="M326" s="302"/>
      <c r="N326" s="302">
        <f>L326-K326</f>
        <v>0.11111111111111116</v>
      </c>
      <c r="P326" s="398"/>
      <c r="Q326" s="387"/>
    </row>
    <row r="327" spans="1:17" s="262" customFormat="1" x14ac:dyDescent="0.25">
      <c r="A327" s="382">
        <v>68</v>
      </c>
      <c r="B327" s="306"/>
      <c r="C327" s="301"/>
      <c r="D327" s="301"/>
      <c r="E327" s="302"/>
      <c r="F327" s="302"/>
      <c r="I327" s="382">
        <v>69</v>
      </c>
      <c r="J327" s="309"/>
      <c r="K327" s="303"/>
      <c r="L327" s="301"/>
      <c r="M327" s="302"/>
      <c r="N327" s="302"/>
      <c r="P327" s="398"/>
      <c r="Q327" s="387"/>
    </row>
    <row r="328" spans="1:17" s="262" customFormat="1" x14ac:dyDescent="0.25">
      <c r="A328" s="370"/>
      <c r="B328" s="306"/>
      <c r="C328" s="305"/>
      <c r="D328" s="298"/>
      <c r="E328" s="302"/>
      <c r="F328" s="302"/>
      <c r="I328" s="370"/>
      <c r="J328" s="309"/>
      <c r="K328" s="305"/>
      <c r="L328" s="298"/>
      <c r="M328" s="302"/>
      <c r="N328" s="302"/>
      <c r="P328" s="398"/>
      <c r="Q328" s="387"/>
    </row>
    <row r="329" spans="1:17" s="262" customFormat="1" x14ac:dyDescent="0.25">
      <c r="A329" s="370"/>
      <c r="B329" s="309"/>
      <c r="C329" s="303"/>
      <c r="D329" s="301"/>
      <c r="E329" s="302"/>
      <c r="F329" s="302"/>
      <c r="I329" s="370"/>
      <c r="J329" s="309"/>
      <c r="K329" s="303"/>
      <c r="L329" s="301"/>
      <c r="M329" s="302"/>
      <c r="N329" s="302"/>
      <c r="P329" s="398"/>
      <c r="Q329" s="387"/>
    </row>
    <row r="330" spans="1:17" s="262" customFormat="1" x14ac:dyDescent="0.25">
      <c r="A330" s="317">
        <f>D322-D321</f>
        <v>0.32777777777777795</v>
      </c>
      <c r="B330" s="488"/>
      <c r="C330" s="488"/>
      <c r="D330" s="488"/>
      <c r="E330" s="317">
        <f>SUM(E324:E329)</f>
        <v>-0.89444444444444449</v>
      </c>
      <c r="F330" s="317">
        <f>SUM(F324:F329)</f>
        <v>0.21111111111111125</v>
      </c>
      <c r="I330" s="317">
        <f>L322-L321</f>
        <v>0.33055555555555549</v>
      </c>
      <c r="J330" s="488"/>
      <c r="K330" s="488"/>
      <c r="L330" s="488"/>
      <c r="M330" s="317">
        <f>SUM(M324:M329)</f>
        <v>6.3194444444444442E-2</v>
      </c>
      <c r="N330" s="317">
        <f>SUM(N324:N329)</f>
        <v>0.21180555555555558</v>
      </c>
      <c r="P330" s="400">
        <f>F330+N330</f>
        <v>0.42291666666666683</v>
      </c>
      <c r="Q330" s="388"/>
    </row>
    <row r="331" spans="1:17" s="262" customFormat="1" x14ac:dyDescent="0.25">
      <c r="P331" s="398"/>
      <c r="Q331" s="387"/>
    </row>
    <row r="332" spans="1:17" s="262" customFormat="1" ht="15" customHeight="1" x14ac:dyDescent="0.25">
      <c r="A332" s="489" t="s">
        <v>172</v>
      </c>
      <c r="B332" s="489"/>
      <c r="C332" s="298" t="s">
        <v>95</v>
      </c>
      <c r="D332" s="298">
        <f>IF(C332="Depot", (C335-(25/60/24)), (C335-(15/60/24)))</f>
        <v>0.6840277777777779</v>
      </c>
      <c r="E332" s="493" t="s">
        <v>173</v>
      </c>
      <c r="F332" s="493" t="s">
        <v>174</v>
      </c>
      <c r="I332" s="489" t="s">
        <v>172</v>
      </c>
      <c r="J332" s="489"/>
      <c r="K332" s="298" t="s">
        <v>95</v>
      </c>
      <c r="L332" s="298">
        <f>IF(K332="Depot", (K335-(25/60/24)), (K335-(15/60/24)))</f>
        <v>0.69097222222222221</v>
      </c>
      <c r="M332" s="493" t="s">
        <v>173</v>
      </c>
      <c r="N332" s="493" t="s">
        <v>174</v>
      </c>
      <c r="P332" s="398"/>
      <c r="Q332" s="387"/>
    </row>
    <row r="333" spans="1:17" s="262" customFormat="1" x14ac:dyDescent="0.25">
      <c r="A333" s="489" t="s">
        <v>176</v>
      </c>
      <c r="B333" s="489"/>
      <c r="C333" s="298" t="s">
        <v>157</v>
      </c>
      <c r="D333" s="298">
        <f>IF(D340&gt;0,IF(C333="Depot",D340+(20/24/60),D340+(10/60/24)),IF(D339&gt;0,IF(C333="Depot",D339+(20/24/60),D339+(10/60/24)),IF(D338&gt;0,IF(C333="Depot",D338+(20/24/60),D338+(10/60/24)),IF(D337&gt;0,IF(C333="Depot",D337+(20/24/60),D337+(10/60/24)),IF(D336&gt;0,IF(C333="Depot",D336+(20/24/60),D336+(10/60/24)),IF(D335&gt;0,IF(C333="Depot",D335+(20/24/60),D335+(10/60/24))))))))</f>
        <v>1.0145833333333332</v>
      </c>
      <c r="E333" s="493"/>
      <c r="F333" s="493"/>
      <c r="I333" s="489" t="s">
        <v>176</v>
      </c>
      <c r="J333" s="489"/>
      <c r="K333" s="298" t="s">
        <v>157</v>
      </c>
      <c r="L333" s="298">
        <f>IF(L340&gt;0,IF(K333="Depot",L340+(20/24/60),L340+(10/60/24)),IF(L339&gt;0,IF(K333="Depot",L339+(20/24/60),L339+(10/60/24)),IF(L338&gt;0,IF(K333="Depot",L338+(20/24/60),L338+(10/60/24)),IF(L337&gt;0,IF(K333="Depot",L337+(20/24/60),L337+(10/60/24)),IF(L336&gt;0,IF(K333="Depot",L336+(20/24/60),L336+(10/60/24)),IF(L335&gt;0,IF(K333="Depot",L335+(20/24/60),L335+(10/60/24))))))))</f>
        <v>1.0208333333333333</v>
      </c>
      <c r="M333" s="493"/>
      <c r="N333" s="493"/>
      <c r="P333" s="398"/>
      <c r="Q333" s="387"/>
    </row>
    <row r="334" spans="1:17" s="262" customFormat="1" x14ac:dyDescent="0.25">
      <c r="A334" s="370" t="s">
        <v>177</v>
      </c>
      <c r="B334" s="370" t="s">
        <v>178</v>
      </c>
      <c r="C334" s="298" t="s">
        <v>179</v>
      </c>
      <c r="D334" s="298" t="s">
        <v>180</v>
      </c>
      <c r="E334" s="493"/>
      <c r="F334" s="493"/>
      <c r="I334" s="370" t="s">
        <v>177</v>
      </c>
      <c r="J334" s="370" t="s">
        <v>178</v>
      </c>
      <c r="K334" s="298" t="s">
        <v>179</v>
      </c>
      <c r="L334" s="298" t="s">
        <v>180</v>
      </c>
      <c r="M334" s="493"/>
      <c r="N334" s="493"/>
      <c r="P334" s="398"/>
      <c r="Q334" s="387"/>
    </row>
    <row r="335" spans="1:17" s="262" customFormat="1" ht="15" customHeight="1" x14ac:dyDescent="0.25">
      <c r="A335" s="485">
        <v>71</v>
      </c>
      <c r="B335" s="357" t="s">
        <v>200</v>
      </c>
      <c r="C335" s="374">
        <v>0.69444444444444453</v>
      </c>
      <c r="D335" s="374">
        <v>0.72569444444444453</v>
      </c>
      <c r="E335" s="302">
        <f>C336-D335</f>
        <v>1.9444444444444375E-2</v>
      </c>
      <c r="F335" s="302">
        <v>0</v>
      </c>
      <c r="I335" s="485">
        <v>72</v>
      </c>
      <c r="J335" s="309"/>
      <c r="K335" s="301">
        <v>0.70138888888888884</v>
      </c>
      <c r="L335" s="301">
        <v>0.76944444444444438</v>
      </c>
      <c r="M335" s="302">
        <f>K336-L335</f>
        <v>3.0555555555555558E-2</v>
      </c>
      <c r="N335" s="302">
        <f>L335-K335</f>
        <v>6.8055555555555536E-2</v>
      </c>
      <c r="P335" s="398"/>
      <c r="Q335" s="387"/>
    </row>
    <row r="336" spans="1:17" s="262" customFormat="1" ht="15" customHeight="1" x14ac:dyDescent="0.25">
      <c r="A336" s="486"/>
      <c r="B336" s="309"/>
      <c r="C336" s="303">
        <v>0.74513888888888891</v>
      </c>
      <c r="D336" s="301">
        <v>0.84722222222222221</v>
      </c>
      <c r="E336" s="302">
        <f>C337-D336</f>
        <v>4.3055555555555625E-2</v>
      </c>
      <c r="F336" s="302">
        <f>D336-C336</f>
        <v>0.1020833333333333</v>
      </c>
      <c r="I336" s="486"/>
      <c r="J336" s="306"/>
      <c r="K336" s="303">
        <v>0.79999999999999993</v>
      </c>
      <c r="L336" s="301">
        <v>0.90138888888888891</v>
      </c>
      <c r="M336" s="302">
        <f>K337-L336</f>
        <v>3.9583333333333304E-2</v>
      </c>
      <c r="N336" s="302">
        <f>L336-K336</f>
        <v>0.10138888888888897</v>
      </c>
      <c r="P336" s="398"/>
      <c r="Q336" s="387"/>
    </row>
    <row r="337" spans="1:17" s="262" customFormat="1" x14ac:dyDescent="0.25">
      <c r="A337" s="487"/>
      <c r="B337" s="309"/>
      <c r="C337" s="305">
        <v>0.89027777777777783</v>
      </c>
      <c r="D337" s="298">
        <v>1.0006944444444443</v>
      </c>
      <c r="E337" s="302"/>
      <c r="F337" s="302">
        <f>D337-C337</f>
        <v>0.1104166666666665</v>
      </c>
      <c r="I337" s="487"/>
      <c r="J337" s="306"/>
      <c r="K337" s="305">
        <v>0.94097222222222221</v>
      </c>
      <c r="L337" s="298">
        <v>1.0069444444444444</v>
      </c>
      <c r="M337" s="302">
        <f>K338-L337</f>
        <v>-1.0069444444444444</v>
      </c>
      <c r="N337" s="302">
        <f>L337-K337</f>
        <v>6.597222222222221E-2</v>
      </c>
      <c r="P337" s="398"/>
      <c r="Q337" s="387"/>
    </row>
    <row r="338" spans="1:17" s="262" customFormat="1" ht="15" customHeight="1" x14ac:dyDescent="0.25">
      <c r="A338" s="382">
        <v>71</v>
      </c>
      <c r="B338" s="309"/>
      <c r="C338" s="303"/>
      <c r="D338" s="301"/>
      <c r="E338" s="302"/>
      <c r="F338" s="302"/>
      <c r="I338" s="382">
        <v>72</v>
      </c>
      <c r="J338" s="306"/>
      <c r="K338" s="303"/>
      <c r="L338" s="301"/>
      <c r="M338" s="302"/>
      <c r="N338" s="302">
        <f>L338-K338</f>
        <v>0</v>
      </c>
      <c r="P338" s="398"/>
      <c r="Q338" s="387"/>
    </row>
    <row r="339" spans="1:17" s="262" customFormat="1" x14ac:dyDescent="0.25">
      <c r="A339" s="370"/>
      <c r="B339" s="309"/>
      <c r="C339" s="305"/>
      <c r="D339" s="298"/>
      <c r="E339" s="302"/>
      <c r="F339" s="302"/>
      <c r="I339" s="370"/>
      <c r="J339" s="306"/>
      <c r="K339" s="305"/>
      <c r="L339" s="298"/>
      <c r="M339" s="302"/>
      <c r="N339" s="302"/>
      <c r="P339" s="398"/>
      <c r="Q339" s="387"/>
    </row>
    <row r="340" spans="1:17" s="262" customFormat="1" x14ac:dyDescent="0.25">
      <c r="A340" s="370"/>
      <c r="B340" s="309"/>
      <c r="C340" s="303"/>
      <c r="D340" s="301"/>
      <c r="E340" s="302"/>
      <c r="F340" s="302"/>
      <c r="I340" s="370"/>
      <c r="J340" s="309"/>
      <c r="K340" s="303"/>
      <c r="L340" s="301"/>
      <c r="M340" s="302"/>
      <c r="N340" s="302"/>
      <c r="P340" s="398"/>
      <c r="Q340" s="387"/>
    </row>
    <row r="341" spans="1:17" s="262" customFormat="1" x14ac:dyDescent="0.25">
      <c r="A341" s="317">
        <f>D333-D332</f>
        <v>0.33055555555555527</v>
      </c>
      <c r="B341" s="488"/>
      <c r="C341" s="488"/>
      <c r="D341" s="488"/>
      <c r="E341" s="317">
        <f>SUM(E335:E340)</f>
        <v>6.25E-2</v>
      </c>
      <c r="F341" s="317">
        <f>SUM(F335:F340)</f>
        <v>0.2124999999999998</v>
      </c>
      <c r="I341" s="317">
        <f>L333-L332</f>
        <v>0.32986111111111105</v>
      </c>
      <c r="J341" s="488"/>
      <c r="K341" s="488"/>
      <c r="L341" s="488"/>
      <c r="M341" s="317">
        <f>SUM(M335:M340)</f>
        <v>-0.93680555555555556</v>
      </c>
      <c r="N341" s="317">
        <f>SUM(N335:N340)</f>
        <v>0.23541666666666672</v>
      </c>
      <c r="P341" s="400">
        <f>F341+N341</f>
        <v>0.44791666666666652</v>
      </c>
      <c r="Q341" s="388"/>
    </row>
    <row r="342" spans="1:17" s="262" customFormat="1" x14ac:dyDescent="0.25">
      <c r="P342" s="398"/>
      <c r="Q342" s="387"/>
    </row>
    <row r="343" spans="1:17" s="262" customFormat="1" ht="15" customHeight="1" x14ac:dyDescent="0.25">
      <c r="A343" s="489" t="s">
        <v>172</v>
      </c>
      <c r="B343" s="489"/>
      <c r="C343" s="298" t="s">
        <v>95</v>
      </c>
      <c r="D343" s="298">
        <f>IF(C343="Depot", (C346-(25/60/24)), (C346-(15/60/24)))</f>
        <v>0.69513888888888897</v>
      </c>
      <c r="E343" s="493" t="s">
        <v>173</v>
      </c>
      <c r="F343" s="493" t="s">
        <v>174</v>
      </c>
      <c r="I343" s="489" t="s">
        <v>172</v>
      </c>
      <c r="J343" s="489"/>
      <c r="K343" s="298" t="s">
        <v>95</v>
      </c>
      <c r="L343" s="298">
        <f>IF(K343="Depot", (K346-(25/60/24)), (K346-(15/60/24)))</f>
        <v>0.6972222222222223</v>
      </c>
      <c r="M343" s="493" t="s">
        <v>173</v>
      </c>
      <c r="N343" s="493" t="s">
        <v>174</v>
      </c>
      <c r="P343" s="398"/>
      <c r="Q343" s="387"/>
    </row>
    <row r="344" spans="1:17" s="262" customFormat="1" x14ac:dyDescent="0.25">
      <c r="A344" s="489" t="s">
        <v>176</v>
      </c>
      <c r="B344" s="489"/>
      <c r="C344" s="375" t="s">
        <v>157</v>
      </c>
      <c r="D344" s="298">
        <f>IF(D351&gt;0,IF(C344="Depot",D351+(20/24/60),D351+(10/60/24)),IF(D350&gt;0,IF(C344="Depot",D350+(20/24/60),D350+(10/60/24)),IF(D349&gt;0,IF(C344="Depot",D349+(20/24/60),D349+(10/60/24)),IF(D348&gt;0,IF(C344="Depot",D348+(20/24/60),D348+(10/60/24)),IF(D347&gt;0,IF(C344="Depot",D347+(20/24/60),D347+(10/60/24)),IF(D346&gt;0,IF(C344="Depot",D346+(20/24/60),D346+(10/60/24))))))))</f>
        <v>1.0125</v>
      </c>
      <c r="E344" s="493"/>
      <c r="F344" s="493"/>
      <c r="I344" s="489" t="s">
        <v>176</v>
      </c>
      <c r="J344" s="489"/>
      <c r="K344" s="296" t="s">
        <v>157</v>
      </c>
      <c r="L344" s="298">
        <f>IF(L351&gt;0,IF(K344="Depot",L351+(20/24/60),L351+(10/60/24)),IF(L350&gt;0,IF(K344="Depot",L350+(20/24/60),L350+(10/60/24)),IF(L349&gt;0,IF(K344="Depot",L349+(20/24/60),L349+(10/60/24)),IF(L348&gt;0,IF(K344="Depot",L348+(20/24/60),L348+(10/60/24)),IF(L347&gt;0,IF(K344="Depot",L347+(20/24/60),L347+(10/60/24)),IF(L346&gt;0,IF(K344="Depot",L346+(20/24/60),L346+(10/60/24))))))))</f>
        <v>1</v>
      </c>
      <c r="M344" s="493"/>
      <c r="N344" s="493"/>
      <c r="P344" s="398"/>
      <c r="Q344" s="387"/>
    </row>
    <row r="345" spans="1:17" s="262" customFormat="1" x14ac:dyDescent="0.25">
      <c r="A345" s="370" t="s">
        <v>177</v>
      </c>
      <c r="B345" s="370" t="s">
        <v>178</v>
      </c>
      <c r="C345" s="298" t="s">
        <v>179</v>
      </c>
      <c r="D345" s="298" t="s">
        <v>180</v>
      </c>
      <c r="E345" s="493"/>
      <c r="F345" s="493"/>
      <c r="I345" s="370" t="s">
        <v>177</v>
      </c>
      <c r="J345" s="370" t="s">
        <v>178</v>
      </c>
      <c r="K345" s="298" t="s">
        <v>179</v>
      </c>
      <c r="L345" s="298" t="s">
        <v>180</v>
      </c>
      <c r="M345" s="493"/>
      <c r="N345" s="493"/>
      <c r="P345" s="398"/>
      <c r="Q345" s="387"/>
    </row>
    <row r="346" spans="1:17" s="262" customFormat="1" x14ac:dyDescent="0.25">
      <c r="A346" s="485">
        <v>73</v>
      </c>
      <c r="B346" s="309"/>
      <c r="C346" s="301">
        <v>0.7055555555555556</v>
      </c>
      <c r="D346" s="301">
        <v>0.77361111111111114</v>
      </c>
      <c r="E346" s="302">
        <f>C347-D346</f>
        <v>1.736111111111116E-2</v>
      </c>
      <c r="F346" s="302">
        <f>D346-C346</f>
        <v>6.8055555555555536E-2</v>
      </c>
      <c r="I346" s="485">
        <v>74</v>
      </c>
      <c r="J346" s="309"/>
      <c r="K346" s="301">
        <v>0.70763888888888893</v>
      </c>
      <c r="L346" s="301">
        <v>0.74097222222222225</v>
      </c>
      <c r="M346" s="302">
        <f>K347-L346</f>
        <v>1.7361111111111049E-2</v>
      </c>
      <c r="N346" s="302">
        <f>L346-K346</f>
        <v>3.3333333333333326E-2</v>
      </c>
      <c r="P346" s="398"/>
      <c r="Q346" s="387"/>
    </row>
    <row r="347" spans="1:17" s="262" customFormat="1" ht="15" customHeight="1" x14ac:dyDescent="0.25">
      <c r="A347" s="486"/>
      <c r="B347" s="309"/>
      <c r="C347" s="301">
        <v>0.7909722222222223</v>
      </c>
      <c r="D347" s="301">
        <v>0.89236111111111116</v>
      </c>
      <c r="E347" s="302">
        <f>C348-D347</f>
        <v>4.166666666666663E-2</v>
      </c>
      <c r="F347" s="302">
        <f>D347-C347</f>
        <v>0.10138888888888886</v>
      </c>
      <c r="I347" s="486"/>
      <c r="J347" s="309"/>
      <c r="K347" s="303">
        <v>0.7583333333333333</v>
      </c>
      <c r="L347" s="301">
        <v>0.85972222222222217</v>
      </c>
      <c r="M347" s="302">
        <f>K348-L347</f>
        <v>3.9583333333333304E-2</v>
      </c>
      <c r="N347" s="302">
        <f>L347-K347</f>
        <v>0.10138888888888886</v>
      </c>
      <c r="P347" s="398"/>
      <c r="Q347" s="387"/>
    </row>
    <row r="348" spans="1:17" s="262" customFormat="1" x14ac:dyDescent="0.25">
      <c r="A348" s="487"/>
      <c r="B348" s="309"/>
      <c r="C348" s="303">
        <v>0.93402777777777779</v>
      </c>
      <c r="D348" s="301">
        <v>0.99861111111111101</v>
      </c>
      <c r="E348" s="302"/>
      <c r="F348" s="302">
        <f>D348-C348</f>
        <v>6.4583333333333215E-2</v>
      </c>
      <c r="I348" s="487"/>
      <c r="J348" s="309"/>
      <c r="K348" s="305">
        <v>0.89930555555555547</v>
      </c>
      <c r="L348" s="298">
        <v>0.98611111111111116</v>
      </c>
      <c r="M348" s="302"/>
      <c r="N348" s="302">
        <f>L348-K348</f>
        <v>8.6805555555555691E-2</v>
      </c>
      <c r="P348" s="398"/>
      <c r="Q348" s="387"/>
    </row>
    <row r="349" spans="1:17" s="262" customFormat="1" ht="15" customHeight="1" x14ac:dyDescent="0.25">
      <c r="A349" s="382">
        <v>73</v>
      </c>
      <c r="B349" s="309"/>
      <c r="C349" s="305"/>
      <c r="D349" s="298"/>
      <c r="E349" s="302"/>
      <c r="F349" s="302">
        <f>D349-C349</f>
        <v>0</v>
      </c>
      <c r="I349" s="382">
        <v>74</v>
      </c>
      <c r="J349" s="309"/>
      <c r="K349" s="303"/>
      <c r="L349" s="301"/>
      <c r="M349" s="302"/>
      <c r="N349" s="302">
        <f>L349-K349</f>
        <v>0</v>
      </c>
      <c r="P349" s="398"/>
      <c r="Q349" s="387"/>
    </row>
    <row r="350" spans="1:17" s="262" customFormat="1" x14ac:dyDescent="0.25">
      <c r="A350" s="370"/>
      <c r="B350" s="309"/>
      <c r="C350" s="305"/>
      <c r="D350" s="298"/>
      <c r="E350" s="302"/>
      <c r="F350" s="302"/>
      <c r="I350" s="370"/>
      <c r="J350" s="309"/>
      <c r="K350" s="305"/>
      <c r="L350" s="298"/>
      <c r="M350" s="302"/>
      <c r="N350" s="302"/>
      <c r="P350" s="398"/>
      <c r="Q350" s="387"/>
    </row>
    <row r="351" spans="1:17" s="262" customFormat="1" x14ac:dyDescent="0.25">
      <c r="A351" s="370"/>
      <c r="B351" s="309"/>
      <c r="C351" s="303"/>
      <c r="D351" s="301"/>
      <c r="E351" s="302"/>
      <c r="F351" s="302"/>
      <c r="I351" s="370"/>
      <c r="J351" s="309"/>
      <c r="K351" s="303"/>
      <c r="L351" s="301"/>
      <c r="M351" s="302"/>
      <c r="N351" s="302"/>
      <c r="P351" s="398"/>
      <c r="Q351" s="387"/>
    </row>
    <row r="352" spans="1:17" s="262" customFormat="1" x14ac:dyDescent="0.25">
      <c r="A352" s="317">
        <f>D344-D343</f>
        <v>0.31736111111111098</v>
      </c>
      <c r="B352" s="488"/>
      <c r="C352" s="488"/>
      <c r="D352" s="488"/>
      <c r="E352" s="317">
        <f>SUM(E346:E351)</f>
        <v>5.902777777777779E-2</v>
      </c>
      <c r="F352" s="317">
        <f>SUM(F346:F351)</f>
        <v>0.23402777777777761</v>
      </c>
      <c r="I352" s="317">
        <f>L344-L343</f>
        <v>0.3027777777777777</v>
      </c>
      <c r="J352" s="488"/>
      <c r="K352" s="488"/>
      <c r="L352" s="488"/>
      <c r="M352" s="317">
        <f>SUM(M346:M351)</f>
        <v>5.6944444444444353E-2</v>
      </c>
      <c r="N352" s="317">
        <f>SUM(N346:N351)</f>
        <v>0.22152777777777788</v>
      </c>
      <c r="P352" s="400">
        <f>F352+N352</f>
        <v>0.45555555555555549</v>
      </c>
      <c r="Q352" s="388"/>
    </row>
    <row r="353" spans="1:17" s="262" customFormat="1" x14ac:dyDescent="0.25">
      <c r="P353" s="398"/>
      <c r="Q353" s="387"/>
    </row>
    <row r="354" spans="1:17" s="262" customFormat="1" ht="15" customHeight="1" x14ac:dyDescent="0.25">
      <c r="A354" s="489" t="s">
        <v>172</v>
      </c>
      <c r="B354" s="489"/>
      <c r="C354" s="298" t="s">
        <v>95</v>
      </c>
      <c r="D354" s="298">
        <f>IF(C354="Depot", (C357-(25/60/24)), (C357-(15/60/24)))</f>
        <v>0.69930555555555562</v>
      </c>
      <c r="E354" s="493" t="s">
        <v>173</v>
      </c>
      <c r="F354" s="493" t="s">
        <v>174</v>
      </c>
      <c r="I354" s="489" t="s">
        <v>172</v>
      </c>
      <c r="J354" s="489"/>
      <c r="K354" s="298" t="s">
        <v>95</v>
      </c>
      <c r="L354" s="298">
        <f>IF(K354="Depot", (K357-(25/60/24)), (K357-(15/60/24)))</f>
        <v>0.70625000000000004</v>
      </c>
      <c r="M354" s="493" t="s">
        <v>173</v>
      </c>
      <c r="N354" s="493" t="s">
        <v>174</v>
      </c>
      <c r="P354" s="398"/>
      <c r="Q354" s="387"/>
    </row>
    <row r="355" spans="1:17" s="262" customFormat="1" x14ac:dyDescent="0.25">
      <c r="A355" s="489" t="s">
        <v>176</v>
      </c>
      <c r="B355" s="489"/>
      <c r="C355" s="298" t="s">
        <v>157</v>
      </c>
      <c r="D355" s="298">
        <f>IF(D362&gt;0,IF(C355="Depot",D362+(20/24/60),D362+(10/60/24)),IF(D361&gt;0,IF(C355="Depot",D361+(20/24/60),D361+(10/60/24)),IF(D360&gt;0,IF(C355="Depot",D360+(20/24/60),D360+(10/60/24)),IF(D359&gt;0,IF(C355="Depot",D359+(20/24/60),D359+(10/60/24)),IF(D358&gt;0,IF(C355="Depot",D358+(20/24/60),D358+(10/60/24)),IF(D357&gt;0,IF(C355="Depot",D357+(20/24/60),D357+(10/60/24))))))))</f>
        <v>1.0249999999999999</v>
      </c>
      <c r="E355" s="493"/>
      <c r="F355" s="493"/>
      <c r="I355" s="489" t="s">
        <v>176</v>
      </c>
      <c r="J355" s="489"/>
      <c r="K355" s="296" t="s">
        <v>157</v>
      </c>
      <c r="L355" s="298">
        <f>IF(L362&gt;0,IF(K355="Depot",L362+(20/24/60),L362+(10/60/24)),IF(L361&gt;0,IF(K355="Depot",L361+(20/24/60),L361+(10/60/24)),IF(L360&gt;0,IF(K355="Depot",L360+(20/24/60),L360+(10/60/24)),IF(L359&gt;0,IF(K355="Depot",L359+(20/24/60),L359+(10/60/24)),IF(L358&gt;0,IF(K355="Depot",L358+(20/24/60),L358+(10/60/24)),IF(L357&gt;0,IF(K355="Depot",L357+(20/24/60),L357+(10/60/24))))))))</f>
        <v>1.0104166666666667</v>
      </c>
      <c r="M355" s="493"/>
      <c r="N355" s="493"/>
      <c r="P355" s="398"/>
      <c r="Q355" s="387"/>
    </row>
    <row r="356" spans="1:17" s="262" customFormat="1" x14ac:dyDescent="0.25">
      <c r="A356" s="370" t="s">
        <v>177</v>
      </c>
      <c r="B356" s="370" t="s">
        <v>178</v>
      </c>
      <c r="C356" s="298" t="s">
        <v>179</v>
      </c>
      <c r="D356" s="298" t="s">
        <v>180</v>
      </c>
      <c r="E356" s="493"/>
      <c r="F356" s="493"/>
      <c r="I356" s="370" t="s">
        <v>177</v>
      </c>
      <c r="J356" s="370" t="s">
        <v>178</v>
      </c>
      <c r="K356" s="298" t="s">
        <v>179</v>
      </c>
      <c r="L356" s="298" t="s">
        <v>180</v>
      </c>
      <c r="M356" s="493"/>
      <c r="N356" s="493"/>
      <c r="P356" s="398"/>
      <c r="Q356" s="387"/>
    </row>
    <row r="357" spans="1:17" s="262" customFormat="1" x14ac:dyDescent="0.25">
      <c r="A357" s="485">
        <v>75</v>
      </c>
      <c r="B357" s="309"/>
      <c r="C357" s="301">
        <v>0.70972222222222225</v>
      </c>
      <c r="D357" s="301">
        <v>0.77777777777777779</v>
      </c>
      <c r="E357" s="302">
        <f>C358-D357</f>
        <v>0.12569444444444444</v>
      </c>
      <c r="F357" s="302">
        <f>D357-C357</f>
        <v>6.8055555555555536E-2</v>
      </c>
      <c r="I357" s="485">
        <v>76</v>
      </c>
      <c r="J357" s="309"/>
      <c r="K357" s="301">
        <v>0.71666666666666667</v>
      </c>
      <c r="L357" s="301">
        <v>0.74930555555555556</v>
      </c>
      <c r="M357" s="302">
        <f>K358-L357</f>
        <v>1.8055555555555602E-2</v>
      </c>
      <c r="N357" s="302">
        <f>L357-K357</f>
        <v>3.2638888888888884E-2</v>
      </c>
      <c r="P357" s="398"/>
      <c r="Q357" s="387"/>
    </row>
    <row r="358" spans="1:17" s="262" customFormat="1" ht="15" customHeight="1" x14ac:dyDescent="0.25">
      <c r="A358" s="486"/>
      <c r="B358" s="306"/>
      <c r="C358" s="305">
        <v>0.90347222222222223</v>
      </c>
      <c r="D358" s="298">
        <v>1.0111111111111111</v>
      </c>
      <c r="E358" s="302">
        <f>C359-D358</f>
        <v>-1.0111111111111111</v>
      </c>
      <c r="F358" s="302">
        <f>D358-C358</f>
        <v>0.10763888888888884</v>
      </c>
      <c r="I358" s="486"/>
      <c r="J358" s="309"/>
      <c r="K358" s="301">
        <v>0.76736111111111116</v>
      </c>
      <c r="L358" s="301">
        <v>0.86805555555555547</v>
      </c>
      <c r="M358" s="302">
        <f>K359-L358</f>
        <v>3.9583333333333526E-2</v>
      </c>
      <c r="N358" s="302">
        <f>L358-K358</f>
        <v>0.10069444444444431</v>
      </c>
      <c r="P358" s="398"/>
      <c r="Q358" s="387"/>
    </row>
    <row r="359" spans="1:17" s="262" customFormat="1" x14ac:dyDescent="0.25">
      <c r="A359" s="487"/>
      <c r="B359" s="306"/>
      <c r="C359" s="305"/>
      <c r="D359" s="298"/>
      <c r="E359" s="302"/>
      <c r="F359" s="302">
        <f>D359-C359</f>
        <v>0</v>
      </c>
      <c r="I359" s="487"/>
      <c r="J359" s="309"/>
      <c r="K359" s="303">
        <v>0.90763888888888899</v>
      </c>
      <c r="L359" s="301">
        <v>0.99652777777777779</v>
      </c>
      <c r="M359" s="302"/>
      <c r="N359" s="302">
        <f>L359-K359</f>
        <v>8.8888888888888795E-2</v>
      </c>
      <c r="P359" s="398"/>
      <c r="Q359" s="387"/>
    </row>
    <row r="360" spans="1:17" s="262" customFormat="1" ht="15" customHeight="1" x14ac:dyDescent="0.25">
      <c r="A360" s="382">
        <v>75</v>
      </c>
      <c r="B360" s="306"/>
      <c r="C360" s="303"/>
      <c r="D360" s="301"/>
      <c r="E360" s="302"/>
      <c r="F360" s="302"/>
      <c r="I360" s="382">
        <v>76</v>
      </c>
      <c r="J360" s="309"/>
      <c r="K360" s="305"/>
      <c r="L360" s="298"/>
      <c r="M360" s="302"/>
      <c r="N360" s="302">
        <f>L360-K360</f>
        <v>0</v>
      </c>
      <c r="P360" s="398"/>
      <c r="Q360" s="387"/>
    </row>
    <row r="361" spans="1:17" s="262" customFormat="1" x14ac:dyDescent="0.25">
      <c r="A361" s="370"/>
      <c r="B361" s="306"/>
      <c r="C361" s="305"/>
      <c r="D361" s="298"/>
      <c r="E361" s="302"/>
      <c r="F361" s="302"/>
      <c r="I361" s="370"/>
      <c r="J361" s="309"/>
      <c r="K361" s="305"/>
      <c r="L361" s="298"/>
      <c r="M361" s="302"/>
      <c r="N361" s="302"/>
      <c r="P361" s="398"/>
      <c r="Q361" s="387"/>
    </row>
    <row r="362" spans="1:17" s="262" customFormat="1" x14ac:dyDescent="0.25">
      <c r="A362" s="370"/>
      <c r="B362" s="309"/>
      <c r="C362" s="303"/>
      <c r="D362" s="301"/>
      <c r="E362" s="302"/>
      <c r="F362" s="302"/>
      <c r="I362" s="370"/>
      <c r="J362" s="309"/>
      <c r="K362" s="303"/>
      <c r="L362" s="301"/>
      <c r="M362" s="302"/>
      <c r="N362" s="302"/>
      <c r="P362" s="398"/>
      <c r="Q362" s="387"/>
    </row>
    <row r="363" spans="1:17" s="262" customFormat="1" x14ac:dyDescent="0.25">
      <c r="A363" s="317">
        <f>D355-D354</f>
        <v>0.32569444444444429</v>
      </c>
      <c r="B363" s="488"/>
      <c r="C363" s="488"/>
      <c r="D363" s="488"/>
      <c r="E363" s="317">
        <f>SUM(E357:E362)</f>
        <v>-0.88541666666666663</v>
      </c>
      <c r="F363" s="317">
        <f>SUM(F357:F362)</f>
        <v>0.17569444444444438</v>
      </c>
      <c r="I363" s="317">
        <f>L355-L354</f>
        <v>0.3041666666666667</v>
      </c>
      <c r="J363" s="488"/>
      <c r="K363" s="488"/>
      <c r="L363" s="488"/>
      <c r="M363" s="317">
        <f>SUM(M357:M362)</f>
        <v>5.7638888888889128E-2</v>
      </c>
      <c r="N363" s="317">
        <f>SUM(N357:N362)</f>
        <v>0.22222222222222199</v>
      </c>
      <c r="P363" s="400">
        <f>F363+N363</f>
        <v>0.39791666666666636</v>
      </c>
      <c r="Q363" s="388"/>
    </row>
    <row r="364" spans="1:17" s="262" customFormat="1" x14ac:dyDescent="0.25">
      <c r="P364" s="398"/>
      <c r="Q364" s="387"/>
    </row>
    <row r="365" spans="1:17" s="262" customFormat="1" ht="15" customHeight="1" x14ac:dyDescent="0.25">
      <c r="A365" s="489" t="s">
        <v>172</v>
      </c>
      <c r="B365" s="489"/>
      <c r="C365" s="298" t="s">
        <v>95</v>
      </c>
      <c r="D365" s="298">
        <f>IF(C365="Depot", (C368-(25/60/24)), (C368-(15/60/24)))</f>
        <v>0.7104166666666667</v>
      </c>
      <c r="E365" s="493" t="s">
        <v>173</v>
      </c>
      <c r="F365" s="493" t="s">
        <v>174</v>
      </c>
      <c r="I365" s="489" t="s">
        <v>172</v>
      </c>
      <c r="J365" s="489"/>
      <c r="K365" s="298" t="s">
        <v>95</v>
      </c>
      <c r="L365" s="298">
        <f>IF(K365="Depot", (K368-(25/60/24)), (K368-(15/60/24)))</f>
        <v>0.71250000000000013</v>
      </c>
      <c r="M365" s="493" t="s">
        <v>173</v>
      </c>
      <c r="N365" s="493" t="s">
        <v>174</v>
      </c>
      <c r="P365" s="398"/>
      <c r="Q365" s="387"/>
    </row>
    <row r="366" spans="1:17" s="262" customFormat="1" x14ac:dyDescent="0.25">
      <c r="A366" s="489" t="s">
        <v>176</v>
      </c>
      <c r="B366" s="489"/>
      <c r="C366" s="375" t="s">
        <v>27</v>
      </c>
      <c r="D366" s="298">
        <f>IF(D373&gt;0,IF(C366="Depot",D373+(20/24/60),D373+(10/60/24)),IF(D372&gt;0,IF(C366="Depot",D372+(20/24/60),D372+(10/60/24)),IF(D371&gt;0,IF(C366="Depot",D371+(20/24/60),D371+(10/60/24)),IF(D370&gt;0,IF(C366="Depot",D370+(20/24/60),D370+(10/60/24)),IF(D369&gt;0,IF(C366="Depot",D369+(20/24/60),D369+(10/60/24)),IF(D368&gt;0,IF(C366="Depot",D368+(20/24/60),D368+(10/60/24))))))))</f>
        <v>1.0104166666666665</v>
      </c>
      <c r="E366" s="493"/>
      <c r="F366" s="493"/>
      <c r="I366" s="489" t="s">
        <v>176</v>
      </c>
      <c r="J366" s="489"/>
      <c r="K366" s="298" t="s">
        <v>157</v>
      </c>
      <c r="L366" s="298">
        <f>IF(L373&gt;0,IF(K366="Depot",L373+(20/24/60),L373+(10/60/24)),IF(L372&gt;0,IF(K366="Depot",L372+(20/24/60),L372+(10/60/24)),IF(L371&gt;0,IF(K366="Depot",L371+(20/24/60),L371+(10/60/24)),IF(L370&gt;0,IF(K366="Depot",L370+(20/24/60),L370+(10/60/24)),IF(L369&gt;0,IF(K366="Depot",L369+(20/24/60),L369+(10/60/24)),IF(L368&gt;0,IF(K366="Depot",L368+(20/24/60),L368+(10/60/24))))))))</f>
        <v>1.0416666666666667</v>
      </c>
      <c r="M366" s="493"/>
      <c r="N366" s="493"/>
      <c r="P366" s="398"/>
      <c r="Q366" s="387"/>
    </row>
    <row r="367" spans="1:17" s="262" customFormat="1" x14ac:dyDescent="0.25">
      <c r="A367" s="370" t="s">
        <v>177</v>
      </c>
      <c r="B367" s="370" t="s">
        <v>178</v>
      </c>
      <c r="C367" s="298" t="s">
        <v>179</v>
      </c>
      <c r="D367" s="298" t="s">
        <v>180</v>
      </c>
      <c r="E367" s="493"/>
      <c r="F367" s="493"/>
      <c r="I367" s="370" t="s">
        <v>177</v>
      </c>
      <c r="J367" s="370" t="s">
        <v>178</v>
      </c>
      <c r="K367" s="298" t="s">
        <v>179</v>
      </c>
      <c r="L367" s="298" t="s">
        <v>180</v>
      </c>
      <c r="M367" s="493"/>
      <c r="N367" s="493"/>
      <c r="P367" s="398"/>
      <c r="Q367" s="387"/>
    </row>
    <row r="368" spans="1:17" s="262" customFormat="1" x14ac:dyDescent="0.25">
      <c r="A368" s="485">
        <v>78</v>
      </c>
      <c r="B368" s="309"/>
      <c r="C368" s="301">
        <v>0.72083333333333333</v>
      </c>
      <c r="D368" s="301">
        <v>0.75416666666666676</v>
      </c>
      <c r="E368" s="302">
        <f>C369-D368</f>
        <v>1.7361111111110938E-2</v>
      </c>
      <c r="F368" s="302">
        <f>D368-C368</f>
        <v>3.3333333333333437E-2</v>
      </c>
      <c r="I368" s="485">
        <v>79</v>
      </c>
      <c r="J368" s="309"/>
      <c r="K368" s="301">
        <v>0.72291666666666676</v>
      </c>
      <c r="L368" s="301">
        <v>0.7909722222222223</v>
      </c>
      <c r="M368" s="302">
        <f>K369-L368</f>
        <v>0.12986111111111109</v>
      </c>
      <c r="N368" s="302">
        <f>L368-K368</f>
        <v>6.8055555555555536E-2</v>
      </c>
      <c r="P368" s="398"/>
      <c r="Q368" s="387"/>
    </row>
    <row r="369" spans="1:17" s="262" customFormat="1" ht="15" customHeight="1" x14ac:dyDescent="0.25">
      <c r="A369" s="486"/>
      <c r="B369" s="309"/>
      <c r="C369" s="303">
        <v>0.7715277777777777</v>
      </c>
      <c r="D369" s="301">
        <v>0.87291666666666667</v>
      </c>
      <c r="E369" s="302">
        <f>C370-D369</f>
        <v>3.9583333333333304E-2</v>
      </c>
      <c r="F369" s="302">
        <f>D369-C369</f>
        <v>0.10138888888888897</v>
      </c>
      <c r="I369" s="486"/>
      <c r="J369" s="306"/>
      <c r="K369" s="305">
        <v>0.92083333333333339</v>
      </c>
      <c r="L369" s="298">
        <v>1.0277777777777779</v>
      </c>
      <c r="M369" s="302">
        <f>K370-L369</f>
        <v>-1.0277777777777779</v>
      </c>
      <c r="N369" s="302">
        <f>L369-K369</f>
        <v>0.10694444444444451</v>
      </c>
      <c r="P369" s="398"/>
      <c r="Q369" s="387"/>
    </row>
    <row r="370" spans="1:17" s="262" customFormat="1" x14ac:dyDescent="0.25">
      <c r="A370" s="487"/>
      <c r="B370" s="309"/>
      <c r="C370" s="305">
        <v>0.91249999999999998</v>
      </c>
      <c r="D370" s="298">
        <v>1.0034722222222221</v>
      </c>
      <c r="E370" s="302"/>
      <c r="F370" s="302">
        <f>D370-C370</f>
        <v>9.0972222222222121E-2</v>
      </c>
      <c r="I370" s="487"/>
      <c r="J370" s="306"/>
      <c r="K370" s="305"/>
      <c r="L370" s="298"/>
      <c r="M370" s="302"/>
      <c r="N370" s="302">
        <f>L370-K370</f>
        <v>0</v>
      </c>
      <c r="P370" s="398"/>
      <c r="Q370" s="387"/>
    </row>
    <row r="371" spans="1:17" s="262" customFormat="1" x14ac:dyDescent="0.25">
      <c r="A371" s="382">
        <v>78</v>
      </c>
      <c r="B371" s="309"/>
      <c r="C371" s="303"/>
      <c r="D371" s="301"/>
      <c r="E371" s="302"/>
      <c r="F371" s="302"/>
      <c r="I371" s="382">
        <v>79</v>
      </c>
      <c r="J371" s="306"/>
      <c r="K371" s="305"/>
      <c r="L371" s="298"/>
      <c r="M371" s="302"/>
      <c r="N371" s="302"/>
      <c r="P371" s="398"/>
      <c r="Q371" s="387"/>
    </row>
    <row r="372" spans="1:17" s="262" customFormat="1" x14ac:dyDescent="0.25">
      <c r="A372" s="370"/>
      <c r="B372" s="309"/>
      <c r="C372" s="305"/>
      <c r="D372" s="298"/>
      <c r="E372" s="302"/>
      <c r="F372" s="302"/>
      <c r="I372" s="370"/>
      <c r="J372" s="306"/>
      <c r="K372" s="305"/>
      <c r="L372" s="298"/>
      <c r="M372" s="302"/>
      <c r="N372" s="302"/>
      <c r="P372" s="398"/>
      <c r="Q372" s="387"/>
    </row>
    <row r="373" spans="1:17" s="262" customFormat="1" x14ac:dyDescent="0.25">
      <c r="A373" s="370"/>
      <c r="B373" s="309"/>
      <c r="C373" s="303"/>
      <c r="D373" s="301"/>
      <c r="E373" s="302"/>
      <c r="F373" s="302"/>
      <c r="I373" s="370"/>
      <c r="J373" s="309"/>
      <c r="K373" s="303"/>
      <c r="L373" s="301"/>
      <c r="M373" s="302"/>
      <c r="N373" s="302"/>
      <c r="P373" s="398"/>
      <c r="Q373" s="387"/>
    </row>
    <row r="374" spans="1:17" s="262" customFormat="1" x14ac:dyDescent="0.25">
      <c r="A374" s="317">
        <f>D366-D365</f>
        <v>0.29999999999999982</v>
      </c>
      <c r="B374" s="488"/>
      <c r="C374" s="488"/>
      <c r="D374" s="488"/>
      <c r="E374" s="317">
        <f>SUM(E368:E373)</f>
        <v>5.6944444444444242E-2</v>
      </c>
      <c r="F374" s="317">
        <f>SUM(F368:F373)</f>
        <v>0.22569444444444453</v>
      </c>
      <c r="I374" s="317">
        <f>L366-L365</f>
        <v>0.32916666666666661</v>
      </c>
      <c r="J374" s="488"/>
      <c r="K374" s="488"/>
      <c r="L374" s="488"/>
      <c r="M374" s="317">
        <f>SUM(M368:M373)</f>
        <v>-0.89791666666666681</v>
      </c>
      <c r="N374" s="317">
        <f>SUM(N368:N373)</f>
        <v>0.17500000000000004</v>
      </c>
      <c r="P374" s="400">
        <f>F374+N374</f>
        <v>0.40069444444444458</v>
      </c>
      <c r="Q374" s="388"/>
    </row>
    <row r="375" spans="1:17" s="262" customFormat="1" x14ac:dyDescent="0.25">
      <c r="P375" s="398"/>
      <c r="Q375" s="387"/>
    </row>
    <row r="376" spans="1:17" s="262" customFormat="1" ht="15" customHeight="1" x14ac:dyDescent="0.25">
      <c r="A376" s="489" t="s">
        <v>172</v>
      </c>
      <c r="B376" s="489"/>
      <c r="C376" s="298" t="s">
        <v>95</v>
      </c>
      <c r="D376" s="298">
        <f>IF(C376="Depot", (C379-(25/60/24)), (C379-(15/60/24)))</f>
        <v>0.71944444444444444</v>
      </c>
      <c r="E376" s="493" t="s">
        <v>173</v>
      </c>
      <c r="F376" s="493" t="s">
        <v>174</v>
      </c>
      <c r="I376" s="489" t="s">
        <v>172</v>
      </c>
      <c r="J376" s="489"/>
      <c r="K376" s="298" t="s">
        <v>95</v>
      </c>
      <c r="L376" s="298">
        <f>IF(K376="Depot", (K379-(25/60/24)), (K379-(15/60/24)))</f>
        <v>0.7236111111111112</v>
      </c>
      <c r="M376" s="493" t="s">
        <v>173</v>
      </c>
      <c r="N376" s="493" t="s">
        <v>174</v>
      </c>
      <c r="P376" s="398"/>
      <c r="Q376" s="387"/>
    </row>
    <row r="377" spans="1:17" s="262" customFormat="1" x14ac:dyDescent="0.25">
      <c r="A377" s="489" t="s">
        <v>176</v>
      </c>
      <c r="B377" s="489"/>
      <c r="C377" s="298" t="s">
        <v>157</v>
      </c>
      <c r="D377" s="298">
        <f>IF(D384&gt;0,IF(C377="Depot",D384+(20/24/60),D384+(10/60/24)),IF(D383&gt;0,IF(C377="Depot",D383+(20/24/60),D383+(10/60/24)),IF(D382&gt;0,IF(C377="Depot",D382+(20/24/60),D382+(10/60/24)),IF(D381&gt;0,IF(C377="Depot",D381+(20/24/60),D381+(10/60/24)),IF(D380&gt;0,IF(C377="Depot",D380+(20/24/60),D380+(10/60/24)),IF(D379&gt;0,IF(C377="Depot",D379+(20/24/60),D379+(10/60/24))))))))</f>
        <v>1.0458333333333332</v>
      </c>
      <c r="E377" s="493"/>
      <c r="F377" s="493"/>
      <c r="I377" s="489" t="s">
        <v>176</v>
      </c>
      <c r="J377" s="489"/>
      <c r="K377" s="298" t="s">
        <v>157</v>
      </c>
      <c r="L377" s="298">
        <f>IF(L384&gt;0,IF(K377="Depot",L384+(20/24/60),L384+(10/60/24)),IF(L383&gt;0,IF(K377="Depot",L383+(20/24/60),L383+(10/60/24)),IF(L382&gt;0,IF(K377="Depot",L382+(20/24/60),L382+(10/60/24)),IF(L381&gt;0,IF(K377="Depot",L381+(20/24/60),L381+(10/60/24)),IF(L380&gt;0,IF(K377="Depot",L380+(20/24/60),L380+(10/60/24)),IF(L379&gt;0,IF(K377="Depot",L379+(20/24/60),L379+(10/60/24))))))))</f>
        <v>1.03125</v>
      </c>
      <c r="M377" s="493"/>
      <c r="N377" s="493"/>
      <c r="P377" s="398"/>
      <c r="Q377" s="387"/>
    </row>
    <row r="378" spans="1:17" s="262" customFormat="1" x14ac:dyDescent="0.25">
      <c r="A378" s="370" t="s">
        <v>177</v>
      </c>
      <c r="B378" s="370" t="s">
        <v>178</v>
      </c>
      <c r="C378" s="298" t="s">
        <v>179</v>
      </c>
      <c r="D378" s="298" t="s">
        <v>180</v>
      </c>
      <c r="E378" s="493"/>
      <c r="F378" s="493"/>
      <c r="I378" s="370" t="s">
        <v>177</v>
      </c>
      <c r="J378" s="370" t="s">
        <v>178</v>
      </c>
      <c r="K378" s="298" t="s">
        <v>179</v>
      </c>
      <c r="L378" s="298" t="s">
        <v>180</v>
      </c>
      <c r="M378" s="493"/>
      <c r="N378" s="493"/>
      <c r="P378" s="398"/>
      <c r="Q378" s="387"/>
    </row>
    <row r="379" spans="1:17" s="262" customFormat="1" x14ac:dyDescent="0.25">
      <c r="A379" s="485">
        <v>80</v>
      </c>
      <c r="B379" s="309"/>
      <c r="C379" s="303">
        <v>0.72986111111111107</v>
      </c>
      <c r="D379" s="301">
        <v>0.76250000000000007</v>
      </c>
      <c r="E379" s="302">
        <f>C380-D379</f>
        <v>5.7638888888888795E-2</v>
      </c>
      <c r="F379" s="302">
        <f>D379-C379</f>
        <v>3.2638888888888995E-2</v>
      </c>
      <c r="I379" s="485">
        <v>81</v>
      </c>
      <c r="J379" s="309"/>
      <c r="K379" s="301">
        <v>0.73402777777777783</v>
      </c>
      <c r="L379" s="301">
        <v>0.76736111111111116</v>
      </c>
      <c r="M379" s="302">
        <f>K380-L379</f>
        <v>1.7361111111111049E-2</v>
      </c>
      <c r="N379" s="302">
        <f>L379-K379</f>
        <v>3.3333333333333326E-2</v>
      </c>
      <c r="P379" s="398"/>
      <c r="Q379" s="387"/>
    </row>
    <row r="380" spans="1:17" s="262" customFormat="1" x14ac:dyDescent="0.25">
      <c r="A380" s="486"/>
      <c r="B380" s="306"/>
      <c r="C380" s="303">
        <v>0.82013888888888886</v>
      </c>
      <c r="D380" s="301">
        <v>0.92083333333333339</v>
      </c>
      <c r="E380" s="302">
        <f>C381-D380</f>
        <v>2.6388888888888906E-2</v>
      </c>
      <c r="F380" s="302">
        <f>D380-C380</f>
        <v>0.10069444444444453</v>
      </c>
      <c r="I380" s="486"/>
      <c r="J380" s="309"/>
      <c r="K380" s="303">
        <v>0.78472222222222221</v>
      </c>
      <c r="L380" s="301">
        <v>0.88611111111111107</v>
      </c>
      <c r="M380" s="302">
        <f>K381-L380</f>
        <v>4.3750000000000067E-2</v>
      </c>
      <c r="N380" s="302">
        <f>L380-K380</f>
        <v>0.10138888888888886</v>
      </c>
      <c r="P380" s="398"/>
      <c r="Q380" s="387"/>
    </row>
    <row r="381" spans="1:17" s="262" customFormat="1" x14ac:dyDescent="0.25">
      <c r="A381" s="487"/>
      <c r="B381" s="306"/>
      <c r="C381" s="305">
        <v>0.9472222222222223</v>
      </c>
      <c r="D381" s="298">
        <v>1.0319444444444443</v>
      </c>
      <c r="E381" s="302"/>
      <c r="F381" s="302">
        <f>D381-C381</f>
        <v>8.4722222222222032E-2</v>
      </c>
      <c r="I381" s="487"/>
      <c r="J381" s="309"/>
      <c r="K381" s="305">
        <v>0.92986111111111114</v>
      </c>
      <c r="L381" s="298">
        <v>1.0173611111111112</v>
      </c>
      <c r="M381" s="302"/>
      <c r="N381" s="302">
        <f>L381-K381</f>
        <v>8.7500000000000022E-2</v>
      </c>
      <c r="P381" s="398"/>
      <c r="Q381" s="387"/>
    </row>
    <row r="382" spans="1:17" s="262" customFormat="1" x14ac:dyDescent="0.25">
      <c r="A382" s="382">
        <v>80</v>
      </c>
      <c r="B382" s="306"/>
      <c r="C382" s="305"/>
      <c r="D382" s="298"/>
      <c r="E382" s="302"/>
      <c r="F382" s="302"/>
      <c r="I382" s="382">
        <v>81</v>
      </c>
      <c r="J382" s="309"/>
      <c r="K382" s="303"/>
      <c r="L382" s="301"/>
      <c r="M382" s="302"/>
      <c r="N382" s="302"/>
      <c r="P382" s="398"/>
      <c r="Q382" s="387"/>
    </row>
    <row r="383" spans="1:17" s="262" customFormat="1" x14ac:dyDescent="0.25">
      <c r="A383" s="370"/>
      <c r="B383" s="306"/>
      <c r="C383" s="305"/>
      <c r="D383" s="298"/>
      <c r="E383" s="302"/>
      <c r="F383" s="302"/>
      <c r="I383" s="370"/>
      <c r="J383" s="309"/>
      <c r="K383" s="305"/>
      <c r="L383" s="298"/>
      <c r="M383" s="302"/>
      <c r="N383" s="302"/>
      <c r="P383" s="398"/>
      <c r="Q383" s="387"/>
    </row>
    <row r="384" spans="1:17" s="262" customFormat="1" x14ac:dyDescent="0.25">
      <c r="A384" s="370"/>
      <c r="B384" s="309"/>
      <c r="C384" s="303"/>
      <c r="D384" s="301"/>
      <c r="E384" s="302"/>
      <c r="F384" s="302"/>
      <c r="I384" s="370"/>
      <c r="J384" s="309"/>
      <c r="K384" s="303"/>
      <c r="L384" s="301"/>
      <c r="M384" s="302"/>
      <c r="N384" s="302"/>
      <c r="P384" s="398"/>
      <c r="Q384" s="387"/>
    </row>
    <row r="385" spans="1:17" s="262" customFormat="1" x14ac:dyDescent="0.25">
      <c r="A385" s="317">
        <f>D377-D376</f>
        <v>0.32638888888888873</v>
      </c>
      <c r="B385" s="488"/>
      <c r="C385" s="488"/>
      <c r="D385" s="488"/>
      <c r="E385" s="317">
        <f>SUM(E379:E384)</f>
        <v>8.4027777777777701E-2</v>
      </c>
      <c r="F385" s="317">
        <f>SUM(F379:F384)</f>
        <v>0.21805555555555556</v>
      </c>
      <c r="I385" s="317">
        <f>L377-L376</f>
        <v>0.3076388888888888</v>
      </c>
      <c r="J385" s="488"/>
      <c r="K385" s="488"/>
      <c r="L385" s="488"/>
      <c r="M385" s="317">
        <f>SUM(M379:M384)</f>
        <v>6.1111111111111116E-2</v>
      </c>
      <c r="N385" s="317">
        <f>SUM(N379:N384)</f>
        <v>0.22222222222222221</v>
      </c>
      <c r="P385" s="400">
        <f>F385+N385</f>
        <v>0.44027777777777777</v>
      </c>
      <c r="Q385" s="388"/>
    </row>
    <row r="386" spans="1:17" s="262" customFormat="1" ht="16.5" customHeight="1" x14ac:dyDescent="0.25">
      <c r="P386" s="398"/>
      <c r="Q386" s="387"/>
    </row>
    <row r="387" spans="1:17" s="262" customFormat="1" ht="15" customHeight="1" x14ac:dyDescent="0.25">
      <c r="A387" s="489" t="s">
        <v>172</v>
      </c>
      <c r="B387" s="489"/>
      <c r="C387" s="298" t="s">
        <v>95</v>
      </c>
      <c r="D387" s="298">
        <f>IF(C387="Depot", (C390-(25/60/24)), (C390-(15/60/24)))</f>
        <v>0.72777777777777775</v>
      </c>
      <c r="E387" s="493" t="s">
        <v>173</v>
      </c>
      <c r="F387" s="493" t="s">
        <v>174</v>
      </c>
      <c r="I387" s="489" t="s">
        <v>172</v>
      </c>
      <c r="J387" s="489"/>
      <c r="K387" s="298" t="s">
        <v>95</v>
      </c>
      <c r="L387" s="298">
        <f>IF(K387="Depot", (K390-(25/60/24)), (K390-(15/60/24)))</f>
        <v>0.7368055555555556</v>
      </c>
      <c r="M387" s="493" t="s">
        <v>173</v>
      </c>
      <c r="N387" s="493" t="s">
        <v>174</v>
      </c>
      <c r="P387" s="398"/>
      <c r="Q387" s="387"/>
    </row>
    <row r="388" spans="1:17" s="262" customFormat="1" x14ac:dyDescent="0.25">
      <c r="A388" s="489" t="s">
        <v>176</v>
      </c>
      <c r="B388" s="489"/>
      <c r="C388" s="298" t="s">
        <v>157</v>
      </c>
      <c r="D388" s="298">
        <f>IF(D395&gt;0,IF(C388="Depot",D395+(20/24/60),D395+(10/60/24)),IF(D394&gt;0,IF(C388="Depot",D394+(20/24/60),D394+(10/60/24)),IF(D393&gt;0,IF(C388="Depot",D393+(20/24/60),D393+(10/60/24)),IF(D392&gt;0,IF(C388="Depot",D392+(20/24/60),D392+(10/60/24)),IF(D391&gt;0,IF(C388="Depot",D391+(20/24/60),D391+(10/60/24)),IF(D390&gt;0,IF(C388="Depot",D390+(20/24/60),D390+(10/60/24))))))))</f>
        <v>1.0354166666666667</v>
      </c>
      <c r="E388" s="493"/>
      <c r="F388" s="493"/>
      <c r="I388" s="489" t="s">
        <v>176</v>
      </c>
      <c r="J388" s="489"/>
      <c r="K388" s="298" t="s">
        <v>157</v>
      </c>
      <c r="L388" s="298">
        <f>IF(L395&gt;0,IF(K388="Depot",L395+(20/24/60),L395+(10/60/24)),IF(L394&gt;0,IF(K388="Depot",L394+(20/24/60),L394+(10/60/24)),IF(L393&gt;0,IF(K388="Depot",L393+(20/24/60),L393+(10/60/24)),IF(L392&gt;0,IF(K388="Depot",L392+(20/24/60),L392+(10/60/24)),IF(L391&gt;0,IF(K388="Depot",L391+(20/24/60),L391+(10/60/24)),IF(L390&gt;0,IF(K388="Depot",L390+(20/24/60),L390+(10/60/24))))))))</f>
        <v>1.038888888888889</v>
      </c>
      <c r="M388" s="493"/>
      <c r="N388" s="493"/>
      <c r="P388" s="398"/>
      <c r="Q388" s="387"/>
    </row>
    <row r="389" spans="1:17" s="262" customFormat="1" x14ac:dyDescent="0.25">
      <c r="A389" s="370" t="s">
        <v>177</v>
      </c>
      <c r="B389" s="370" t="s">
        <v>178</v>
      </c>
      <c r="C389" s="298" t="s">
        <v>179</v>
      </c>
      <c r="D389" s="298" t="s">
        <v>180</v>
      </c>
      <c r="E389" s="493"/>
      <c r="F389" s="493"/>
      <c r="I389" s="370" t="s">
        <v>177</v>
      </c>
      <c r="J389" s="370" t="s">
        <v>178</v>
      </c>
      <c r="K389" s="298" t="s">
        <v>179</v>
      </c>
      <c r="L389" s="298" t="s">
        <v>180</v>
      </c>
      <c r="M389" s="493"/>
      <c r="N389" s="493"/>
      <c r="P389" s="398"/>
      <c r="Q389" s="387"/>
    </row>
    <row r="390" spans="1:17" s="262" customFormat="1" x14ac:dyDescent="0.25">
      <c r="A390" s="485">
        <v>82</v>
      </c>
      <c r="B390" s="309"/>
      <c r="C390" s="301">
        <v>0.73819444444444438</v>
      </c>
      <c r="D390" s="301">
        <v>0.7715277777777777</v>
      </c>
      <c r="E390" s="302">
        <f>C391-D390</f>
        <v>1.736111111111116E-2</v>
      </c>
      <c r="F390" s="302">
        <f>D390-C390</f>
        <v>3.3333333333333326E-2</v>
      </c>
      <c r="I390" s="485">
        <v>83</v>
      </c>
      <c r="J390" s="309"/>
      <c r="K390" s="305">
        <v>0.74722222222222223</v>
      </c>
      <c r="L390" s="298">
        <v>0.78055555555555556</v>
      </c>
      <c r="M390" s="302">
        <f>K391-L390</f>
        <v>1.7361111111111049E-2</v>
      </c>
      <c r="N390" s="302">
        <f>L390-K390</f>
        <v>3.3333333333333326E-2</v>
      </c>
      <c r="P390" s="398"/>
      <c r="Q390" s="387"/>
    </row>
    <row r="391" spans="1:17" s="262" customFormat="1" x14ac:dyDescent="0.25">
      <c r="A391" s="486"/>
      <c r="B391" s="309"/>
      <c r="C391" s="303">
        <v>0.78888888888888886</v>
      </c>
      <c r="D391" s="301">
        <v>0.89027777777777783</v>
      </c>
      <c r="E391" s="302">
        <f>C392-D391</f>
        <v>4.3055555555555403E-2</v>
      </c>
      <c r="F391" s="302">
        <f>D391-C391</f>
        <v>0.10138888888888897</v>
      </c>
      <c r="I391" s="486"/>
      <c r="J391" s="306"/>
      <c r="K391" s="303">
        <v>0.79791666666666661</v>
      </c>
      <c r="L391" s="301">
        <v>0.89930555555555547</v>
      </c>
      <c r="M391" s="302">
        <f>K392-L391</f>
        <v>3.9583333333333526E-2</v>
      </c>
      <c r="N391" s="302">
        <f>L391-K391</f>
        <v>0.10138888888888886</v>
      </c>
      <c r="P391" s="398"/>
      <c r="Q391" s="387"/>
    </row>
    <row r="392" spans="1:17" s="262" customFormat="1" x14ac:dyDescent="0.25">
      <c r="A392" s="487"/>
      <c r="B392" s="309"/>
      <c r="C392" s="305">
        <v>0.93333333333333324</v>
      </c>
      <c r="D392" s="298">
        <v>1.0215277777777778</v>
      </c>
      <c r="E392" s="302"/>
      <c r="F392" s="302">
        <f>D392-C392</f>
        <v>8.8194444444444575E-2</v>
      </c>
      <c r="I392" s="487"/>
      <c r="J392" s="306"/>
      <c r="K392" s="305">
        <v>0.93888888888888899</v>
      </c>
      <c r="L392" s="298">
        <v>1.0250000000000001</v>
      </c>
      <c r="M392" s="302"/>
      <c r="N392" s="302">
        <f>L392-K392</f>
        <v>8.6111111111111138E-2</v>
      </c>
      <c r="P392" s="398"/>
      <c r="Q392" s="387"/>
    </row>
    <row r="393" spans="1:17" s="262" customFormat="1" x14ac:dyDescent="0.25">
      <c r="A393" s="382">
        <v>82</v>
      </c>
      <c r="B393" s="309"/>
      <c r="C393" s="303"/>
      <c r="D393" s="301"/>
      <c r="E393" s="302"/>
      <c r="F393" s="302">
        <f>D393-C393</f>
        <v>0</v>
      </c>
      <c r="I393" s="382">
        <v>83</v>
      </c>
      <c r="J393" s="306"/>
      <c r="K393" s="303"/>
      <c r="L393" s="301"/>
      <c r="M393" s="302"/>
      <c r="N393" s="302">
        <f>L393-K393</f>
        <v>0</v>
      </c>
      <c r="P393" s="398"/>
      <c r="Q393" s="387"/>
    </row>
    <row r="394" spans="1:17" s="262" customFormat="1" x14ac:dyDescent="0.25">
      <c r="A394" s="370"/>
      <c r="B394" s="309"/>
      <c r="C394" s="305"/>
      <c r="D394" s="298"/>
      <c r="E394" s="302"/>
      <c r="F394" s="302"/>
      <c r="I394" s="370"/>
      <c r="J394" s="306"/>
      <c r="K394" s="305"/>
      <c r="L394" s="298"/>
      <c r="M394" s="302"/>
      <c r="N394" s="302"/>
      <c r="P394" s="398"/>
      <c r="Q394" s="387"/>
    </row>
    <row r="395" spans="1:17" s="262" customFormat="1" x14ac:dyDescent="0.25">
      <c r="A395" s="370"/>
      <c r="B395" s="309"/>
      <c r="C395" s="303"/>
      <c r="D395" s="301"/>
      <c r="E395" s="302"/>
      <c r="F395" s="302"/>
      <c r="I395" s="370"/>
      <c r="J395" s="309"/>
      <c r="K395" s="303"/>
      <c r="L395" s="301"/>
      <c r="M395" s="302"/>
      <c r="N395" s="302"/>
      <c r="P395" s="398"/>
      <c r="Q395" s="387"/>
    </row>
    <row r="396" spans="1:17" s="262" customFormat="1" x14ac:dyDescent="0.25">
      <c r="A396" s="317">
        <f>D388-D387</f>
        <v>0.30763888888888891</v>
      </c>
      <c r="B396" s="488"/>
      <c r="C396" s="488"/>
      <c r="D396" s="488"/>
      <c r="E396" s="317">
        <f>SUM(E390:E395)</f>
        <v>6.0416666666666563E-2</v>
      </c>
      <c r="F396" s="317">
        <f>SUM(F390:F395)</f>
        <v>0.22291666666666687</v>
      </c>
      <c r="I396" s="317">
        <f>L388-L387</f>
        <v>0.30208333333333337</v>
      </c>
      <c r="J396" s="488"/>
      <c r="K396" s="488"/>
      <c r="L396" s="488"/>
      <c r="M396" s="317">
        <f>SUM(M390:M395)</f>
        <v>5.6944444444444575E-2</v>
      </c>
      <c r="N396" s="317">
        <f>SUM(N390:N395)</f>
        <v>0.22083333333333333</v>
      </c>
      <c r="P396" s="400">
        <f>F396+N396</f>
        <v>0.4437500000000002</v>
      </c>
      <c r="Q396" s="388"/>
    </row>
    <row r="397" spans="1:17" s="262" customFormat="1" x14ac:dyDescent="0.25">
      <c r="P397" s="398"/>
      <c r="Q397" s="387"/>
    </row>
    <row r="398" spans="1:17" s="262" customFormat="1" ht="15" customHeight="1" x14ac:dyDescent="0.25">
      <c r="A398" s="489" t="s">
        <v>172</v>
      </c>
      <c r="B398" s="489"/>
      <c r="C398" s="298" t="s">
        <v>95</v>
      </c>
      <c r="D398" s="298">
        <v>0.9375</v>
      </c>
      <c r="E398" s="493" t="s">
        <v>173</v>
      </c>
      <c r="F398" s="493" t="s">
        <v>174</v>
      </c>
      <c r="I398" s="484" t="s">
        <v>172</v>
      </c>
      <c r="J398" s="484"/>
      <c r="K398" s="298" t="s">
        <v>95</v>
      </c>
      <c r="L398" s="297">
        <f>IF(K398="Depot", (K401-(25/60/24)), (K401-(15/60/24)))</f>
        <v>-1.0416666666666666E-2</v>
      </c>
      <c r="M398" s="483" t="s">
        <v>173</v>
      </c>
      <c r="N398" s="483" t="s">
        <v>174</v>
      </c>
      <c r="P398" s="398"/>
      <c r="Q398" s="387"/>
    </row>
    <row r="399" spans="1:17" s="262" customFormat="1" x14ac:dyDescent="0.25">
      <c r="A399" s="489" t="s">
        <v>176</v>
      </c>
      <c r="B399" s="489"/>
      <c r="C399" s="298" t="s">
        <v>157</v>
      </c>
      <c r="D399" s="298">
        <v>1.2708333333333333</v>
      </c>
      <c r="E399" s="493"/>
      <c r="F399" s="493"/>
      <c r="I399" s="484" t="s">
        <v>176</v>
      </c>
      <c r="J399" s="484"/>
      <c r="K399" s="298" t="s">
        <v>95</v>
      </c>
      <c r="L399" s="297">
        <v>1.0256944444444445</v>
      </c>
      <c r="M399" s="483"/>
      <c r="N399" s="483"/>
      <c r="P399" s="398"/>
      <c r="Q399" s="387"/>
    </row>
    <row r="400" spans="1:17" s="262" customFormat="1" x14ac:dyDescent="0.25">
      <c r="A400" s="370" t="s">
        <v>177</v>
      </c>
      <c r="B400" s="370" t="s">
        <v>178</v>
      </c>
      <c r="C400" s="298" t="s">
        <v>179</v>
      </c>
      <c r="D400" s="298" t="s">
        <v>180</v>
      </c>
      <c r="E400" s="493"/>
      <c r="F400" s="493"/>
      <c r="I400" s="369" t="s">
        <v>177</v>
      </c>
      <c r="J400" s="369" t="s">
        <v>178</v>
      </c>
      <c r="K400" s="298" t="s">
        <v>179</v>
      </c>
      <c r="L400" s="297" t="s">
        <v>180</v>
      </c>
      <c r="M400" s="483"/>
      <c r="N400" s="483"/>
      <c r="P400" s="398"/>
      <c r="Q400" s="387"/>
    </row>
    <row r="401" spans="1:17" s="262" customFormat="1" x14ac:dyDescent="0.25">
      <c r="A401" s="485">
        <v>85</v>
      </c>
      <c r="B401" s="490" t="s">
        <v>195</v>
      </c>
      <c r="C401" s="301"/>
      <c r="D401" s="301"/>
      <c r="E401" s="302">
        <f>C402-D401</f>
        <v>0</v>
      </c>
      <c r="F401" s="302">
        <f>D401-C401</f>
        <v>0</v>
      </c>
      <c r="I401" s="485">
        <v>86</v>
      </c>
      <c r="J401" s="309"/>
      <c r="K401" s="301"/>
      <c r="L401" s="301"/>
      <c r="M401" s="302">
        <f>K402-L401</f>
        <v>0</v>
      </c>
      <c r="N401" s="302">
        <f>L401-K401</f>
        <v>0</v>
      </c>
      <c r="P401" s="398"/>
      <c r="Q401" s="387"/>
    </row>
    <row r="402" spans="1:17" s="262" customFormat="1" x14ac:dyDescent="0.25">
      <c r="A402" s="486"/>
      <c r="B402" s="491"/>
      <c r="C402" s="303"/>
      <c r="D402" s="301"/>
      <c r="E402" s="302">
        <f>C403-D402</f>
        <v>0</v>
      </c>
      <c r="F402" s="302">
        <f>D402-C402</f>
        <v>0</v>
      </c>
      <c r="I402" s="486"/>
      <c r="J402" s="306"/>
      <c r="K402" s="301"/>
      <c r="L402" s="301"/>
      <c r="M402" s="302">
        <f>K403-L402</f>
        <v>0</v>
      </c>
      <c r="N402" s="302">
        <f>L402-K402</f>
        <v>0</v>
      </c>
      <c r="P402" s="398"/>
      <c r="Q402" s="387"/>
    </row>
    <row r="403" spans="1:17" s="262" customFormat="1" x14ac:dyDescent="0.25">
      <c r="A403" s="487"/>
      <c r="B403" s="492"/>
      <c r="C403" s="305"/>
      <c r="D403" s="298"/>
      <c r="E403" s="302"/>
      <c r="F403" s="302">
        <f>D403-C403</f>
        <v>0</v>
      </c>
      <c r="I403" s="487"/>
      <c r="J403" s="306"/>
      <c r="K403" s="303"/>
      <c r="L403" s="304"/>
      <c r="M403" s="302">
        <f>K404-L403</f>
        <v>0</v>
      </c>
      <c r="N403" s="302">
        <f>L403-K403</f>
        <v>0</v>
      </c>
      <c r="P403" s="398"/>
      <c r="Q403" s="387"/>
    </row>
    <row r="404" spans="1:17" s="262" customFormat="1" x14ac:dyDescent="0.25">
      <c r="A404" s="382">
        <v>85</v>
      </c>
      <c r="B404" s="309"/>
      <c r="C404" s="303"/>
      <c r="D404" s="301"/>
      <c r="E404" s="302"/>
      <c r="F404" s="302">
        <f>D404-C404</f>
        <v>0</v>
      </c>
      <c r="I404" s="369"/>
      <c r="J404" s="306"/>
      <c r="K404" s="305"/>
      <c r="L404" s="297"/>
      <c r="M404" s="302"/>
      <c r="N404" s="302">
        <f>L404-K404</f>
        <v>0</v>
      </c>
      <c r="P404" s="398"/>
      <c r="Q404" s="387"/>
    </row>
    <row r="405" spans="1:17" s="262" customFormat="1" x14ac:dyDescent="0.25">
      <c r="A405" s="370"/>
      <c r="B405" s="309"/>
      <c r="C405" s="305"/>
      <c r="D405" s="298"/>
      <c r="E405" s="302"/>
      <c r="F405" s="302"/>
      <c r="I405" s="369"/>
      <c r="J405" s="306"/>
      <c r="K405" s="305"/>
      <c r="L405" s="297"/>
      <c r="M405" s="302"/>
      <c r="N405" s="302"/>
      <c r="P405" s="398"/>
      <c r="Q405" s="387"/>
    </row>
    <row r="406" spans="1:17" s="262" customFormat="1" x14ac:dyDescent="0.25">
      <c r="A406" s="370"/>
      <c r="B406" s="309"/>
      <c r="C406" s="303"/>
      <c r="D406" s="301"/>
      <c r="E406" s="302"/>
      <c r="F406" s="302"/>
      <c r="I406" s="369"/>
      <c r="J406" s="306"/>
      <c r="K406" s="303"/>
      <c r="L406" s="304"/>
      <c r="M406" s="302"/>
      <c r="N406" s="302"/>
      <c r="P406" s="398"/>
      <c r="Q406" s="387"/>
    </row>
    <row r="407" spans="1:17" s="262" customFormat="1" x14ac:dyDescent="0.25">
      <c r="A407" s="317">
        <f>D399-D398</f>
        <v>0.33333333333333326</v>
      </c>
      <c r="B407" s="488"/>
      <c r="C407" s="488"/>
      <c r="D407" s="488"/>
      <c r="E407" s="317">
        <f>SUM(E401:E406)</f>
        <v>0</v>
      </c>
      <c r="F407" s="317">
        <f>SUM(F401:F406)</f>
        <v>0</v>
      </c>
      <c r="I407" s="307">
        <f>L399-L398</f>
        <v>1.0361111111111112</v>
      </c>
      <c r="J407" s="482"/>
      <c r="K407" s="482"/>
      <c r="L407" s="482"/>
      <c r="M407" s="307">
        <f>SUM(M401:M406)</f>
        <v>0</v>
      </c>
      <c r="N407" s="307">
        <f>SUM(N401:N406)</f>
        <v>0</v>
      </c>
      <c r="P407" s="400">
        <f>F407+N407</f>
        <v>0</v>
      </c>
      <c r="Q407" s="388"/>
    </row>
    <row r="408" spans="1:17" s="262" customFormat="1" x14ac:dyDescent="0.25">
      <c r="P408" s="398"/>
      <c r="Q408" s="387"/>
    </row>
    <row r="409" spans="1:17" s="262" customFormat="1" ht="15" customHeight="1" thickBot="1" x14ac:dyDescent="0.3">
      <c r="P409" s="398"/>
      <c r="Q409" s="387"/>
    </row>
    <row r="410" spans="1:17" s="262" customFormat="1" ht="16.5" thickBot="1" x14ac:dyDescent="0.3">
      <c r="L410" s="393" t="s">
        <v>208</v>
      </c>
      <c r="M410" s="394"/>
      <c r="N410" s="395"/>
      <c r="O410" s="396"/>
      <c r="P410" s="401">
        <f>SUM(P11:P407)</f>
        <v>14.775000000000002</v>
      </c>
      <c r="Q410" s="387"/>
    </row>
    <row r="411" spans="1:17" s="262" customFormat="1" ht="16.5" thickBot="1" x14ac:dyDescent="0.3">
      <c r="L411" s="393" t="s">
        <v>209</v>
      </c>
      <c r="M411" s="394"/>
      <c r="N411" s="395"/>
      <c r="O411" s="396"/>
      <c r="P411" s="402">
        <f>P410/73</f>
        <v>0.20239726027397265</v>
      </c>
      <c r="Q411" s="387"/>
    </row>
    <row r="412" spans="1:17" s="262" customFormat="1" ht="16.5" thickBot="1" x14ac:dyDescent="0.3">
      <c r="L412" s="393" t="s">
        <v>210</v>
      </c>
      <c r="M412" s="394"/>
      <c r="N412" s="395"/>
      <c r="O412" s="396"/>
      <c r="P412" s="403">
        <f>P410/70</f>
        <v>0.2110714285714286</v>
      </c>
      <c r="Q412" s="387"/>
    </row>
    <row r="413" spans="1:17" s="262" customFormat="1" x14ac:dyDescent="0.25">
      <c r="P413" s="398"/>
      <c r="Q413" s="387"/>
    </row>
    <row r="414" spans="1:17" s="262" customFormat="1" x14ac:dyDescent="0.25">
      <c r="P414" s="398"/>
      <c r="Q414" s="387"/>
    </row>
    <row r="415" spans="1:17" s="262" customFormat="1" x14ac:dyDescent="0.25">
      <c r="P415" s="398"/>
      <c r="Q415" s="387"/>
    </row>
    <row r="416" spans="1:17" s="262" customFormat="1" x14ac:dyDescent="0.25">
      <c r="P416" s="398"/>
      <c r="Q416" s="387"/>
    </row>
    <row r="417" spans="16:17" s="262" customFormat="1" x14ac:dyDescent="0.25">
      <c r="P417" s="398"/>
      <c r="Q417" s="387"/>
    </row>
    <row r="418" spans="16:17" s="262" customFormat="1" x14ac:dyDescent="0.25">
      <c r="P418" s="400"/>
      <c r="Q418" s="388"/>
    </row>
    <row r="419" spans="16:17" s="262" customFormat="1" x14ac:dyDescent="0.25">
      <c r="P419" s="398"/>
      <c r="Q419" s="387"/>
    </row>
    <row r="420" spans="16:17" s="262" customFormat="1" ht="15" customHeight="1" x14ac:dyDescent="0.25">
      <c r="P420" s="398"/>
      <c r="Q420" s="387"/>
    </row>
    <row r="421" spans="16:17" s="262" customFormat="1" x14ac:dyDescent="0.25">
      <c r="P421" s="398"/>
      <c r="Q421" s="387"/>
    </row>
    <row r="422" spans="16:17" s="262" customFormat="1" x14ac:dyDescent="0.25">
      <c r="P422" s="398"/>
      <c r="Q422" s="387"/>
    </row>
    <row r="423" spans="16:17" s="262" customFormat="1" x14ac:dyDescent="0.25">
      <c r="P423" s="398"/>
      <c r="Q423" s="387"/>
    </row>
    <row r="424" spans="16:17" s="262" customFormat="1" x14ac:dyDescent="0.25">
      <c r="P424" s="398"/>
      <c r="Q424" s="387"/>
    </row>
    <row r="425" spans="16:17" s="262" customFormat="1" x14ac:dyDescent="0.25">
      <c r="P425" s="398"/>
      <c r="Q425" s="387"/>
    </row>
    <row r="426" spans="16:17" s="262" customFormat="1" x14ac:dyDescent="0.25">
      <c r="P426" s="398"/>
      <c r="Q426" s="387"/>
    </row>
    <row r="427" spans="16:17" s="262" customFormat="1" x14ac:dyDescent="0.25">
      <c r="P427" s="398"/>
      <c r="Q427" s="387"/>
    </row>
    <row r="428" spans="16:17" s="262" customFormat="1" x14ac:dyDescent="0.25">
      <c r="P428" s="398"/>
      <c r="Q428" s="387"/>
    </row>
    <row r="429" spans="16:17" s="262" customFormat="1" x14ac:dyDescent="0.25">
      <c r="P429" s="400">
        <f>N374+N396</f>
        <v>0.39583333333333337</v>
      </c>
      <c r="Q429" s="388"/>
    </row>
    <row r="430" spans="16:17" s="262" customFormat="1" x14ac:dyDescent="0.25">
      <c r="P430" s="398"/>
      <c r="Q430" s="387"/>
    </row>
    <row r="431" spans="16:17" s="262" customFormat="1" ht="15" customHeight="1" x14ac:dyDescent="0.25">
      <c r="P431" s="398"/>
      <c r="Q431" s="387"/>
    </row>
    <row r="432" spans="16:17" s="262" customFormat="1" x14ac:dyDescent="0.25">
      <c r="P432" s="398"/>
      <c r="Q432" s="387"/>
    </row>
    <row r="433" spans="1:17" s="262" customFormat="1" x14ac:dyDescent="0.25">
      <c r="P433" s="398"/>
      <c r="Q433" s="387"/>
    </row>
    <row r="434" spans="1:17" s="262" customFormat="1" x14ac:dyDescent="0.25">
      <c r="P434" s="398"/>
      <c r="Q434" s="387"/>
    </row>
    <row r="435" spans="1:17" s="262" customFormat="1" x14ac:dyDescent="0.25">
      <c r="P435" s="398"/>
      <c r="Q435" s="387"/>
    </row>
    <row r="436" spans="1:17" s="262" customFormat="1" x14ac:dyDescent="0.25">
      <c r="P436" s="398"/>
      <c r="Q436" s="387"/>
    </row>
    <row r="437" spans="1:17" s="262" customFormat="1" x14ac:dyDescent="0.25">
      <c r="P437" s="398"/>
      <c r="Q437" s="387"/>
    </row>
    <row r="438" spans="1:17" s="262" customFormat="1" x14ac:dyDescent="0.25">
      <c r="P438" s="398"/>
      <c r="Q438" s="387"/>
    </row>
    <row r="439" spans="1:17" s="262" customFormat="1" x14ac:dyDescent="0.25">
      <c r="P439" s="398"/>
      <c r="Q439" s="387"/>
    </row>
    <row r="440" spans="1:17" s="262" customFormat="1" x14ac:dyDescent="0.25">
      <c r="P440" s="400">
        <f>F407+F385</f>
        <v>0.21805555555555556</v>
      </c>
      <c r="Q440" s="388"/>
    </row>
    <row r="442" spans="1:17" ht="15" customHeight="1" x14ac:dyDescent="0.25">
      <c r="A442" s="484" t="s">
        <v>172</v>
      </c>
      <c r="B442" s="484"/>
      <c r="C442" s="298" t="s">
        <v>95</v>
      </c>
      <c r="D442" s="297">
        <f>IF(C442="Depot", (C445-(25/60/24)), (C445-(15/60/24)))</f>
        <v>-1.0416666666666666E-2</v>
      </c>
      <c r="E442" s="483" t="s">
        <v>173</v>
      </c>
      <c r="F442" s="483" t="s">
        <v>174</v>
      </c>
    </row>
    <row r="443" spans="1:17" x14ac:dyDescent="0.25">
      <c r="A443" s="484" t="s">
        <v>176</v>
      </c>
      <c r="B443" s="484"/>
      <c r="C443" s="311" t="s">
        <v>94</v>
      </c>
      <c r="D443" s="297">
        <v>1</v>
      </c>
      <c r="E443" s="483"/>
      <c r="F443" s="483"/>
    </row>
    <row r="444" spans="1:17" x14ac:dyDescent="0.25">
      <c r="A444" s="369" t="s">
        <v>177</v>
      </c>
      <c r="B444" s="369" t="s">
        <v>178</v>
      </c>
      <c r="C444" s="298" t="s">
        <v>179</v>
      </c>
      <c r="D444" s="297" t="s">
        <v>180</v>
      </c>
      <c r="E444" s="483"/>
      <c r="F444" s="483"/>
    </row>
    <row r="445" spans="1:17" x14ac:dyDescent="0.25">
      <c r="A445" s="485">
        <v>94</v>
      </c>
      <c r="B445" s="309"/>
      <c r="C445" s="301"/>
      <c r="D445" s="301"/>
      <c r="E445" s="302">
        <f>C446-D445</f>
        <v>0</v>
      </c>
      <c r="F445" s="302">
        <f>D445-C445</f>
        <v>0</v>
      </c>
    </row>
    <row r="446" spans="1:17" x14ac:dyDescent="0.25">
      <c r="A446" s="486"/>
      <c r="B446" s="306"/>
      <c r="C446" s="303"/>
      <c r="D446" s="304"/>
      <c r="E446" s="302">
        <f>C447-D446</f>
        <v>0</v>
      </c>
      <c r="F446" s="302">
        <f>D446-C446</f>
        <v>0</v>
      </c>
    </row>
    <row r="447" spans="1:17" x14ac:dyDescent="0.25">
      <c r="A447" s="487"/>
      <c r="B447" s="306"/>
      <c r="C447" s="305"/>
      <c r="D447" s="297"/>
      <c r="E447" s="302"/>
      <c r="F447" s="302">
        <f>D447-C447</f>
        <v>0</v>
      </c>
    </row>
    <row r="448" spans="1:17" x14ac:dyDescent="0.25">
      <c r="A448" s="369"/>
      <c r="B448" s="306"/>
      <c r="C448" s="303"/>
      <c r="D448" s="304"/>
      <c r="E448" s="302"/>
      <c r="F448" s="302"/>
    </row>
    <row r="449" spans="1:17" x14ac:dyDescent="0.25">
      <c r="A449" s="369"/>
      <c r="B449" s="306"/>
      <c r="C449" s="305"/>
      <c r="D449" s="297"/>
      <c r="E449" s="302"/>
      <c r="F449" s="302"/>
    </row>
    <row r="450" spans="1:17" x14ac:dyDescent="0.25">
      <c r="A450" s="369"/>
      <c r="B450" s="306"/>
      <c r="C450" s="303"/>
      <c r="D450" s="304"/>
      <c r="E450" s="302"/>
      <c r="F450" s="302"/>
    </row>
    <row r="451" spans="1:17" x14ac:dyDescent="0.25">
      <c r="A451" s="316">
        <f>D443-D442</f>
        <v>1.0104166666666667</v>
      </c>
      <c r="B451" s="482"/>
      <c r="C451" s="482"/>
      <c r="D451" s="482"/>
      <c r="E451" s="307">
        <f>SUM(E445:E450)</f>
        <v>0</v>
      </c>
      <c r="F451" s="307">
        <f>SUM(F445:F450)</f>
        <v>0</v>
      </c>
      <c r="P451" s="400">
        <f>N407+F451</f>
        <v>0</v>
      </c>
      <c r="Q451" s="388"/>
    </row>
    <row r="453" spans="1:17" ht="15" customHeight="1" x14ac:dyDescent="0.25">
      <c r="A453" s="484" t="s">
        <v>172</v>
      </c>
      <c r="B453" s="484"/>
      <c r="C453" s="298" t="s">
        <v>95</v>
      </c>
      <c r="D453" s="297">
        <f>IF(C453="Depot", (C456-(25/60/24)), (C456-(15/60/24)))</f>
        <v>-1.0416666666666666E-2</v>
      </c>
      <c r="E453" s="483" t="s">
        <v>173</v>
      </c>
      <c r="F453" s="483" t="s">
        <v>174</v>
      </c>
      <c r="I453" s="484" t="s">
        <v>172</v>
      </c>
      <c r="J453" s="484"/>
      <c r="K453" s="298" t="s">
        <v>95</v>
      </c>
      <c r="L453" s="297">
        <f>IF(K453="Depot", (K456-(25/60/24)), (K456-(15/60/24)))</f>
        <v>-1.0416666666666666E-2</v>
      </c>
      <c r="M453" s="483" t="s">
        <v>173</v>
      </c>
      <c r="N453" s="483" t="s">
        <v>174</v>
      </c>
    </row>
    <row r="454" spans="1:17" x14ac:dyDescent="0.25">
      <c r="A454" s="484" t="s">
        <v>176</v>
      </c>
      <c r="B454" s="484"/>
      <c r="C454" s="311" t="s">
        <v>94</v>
      </c>
      <c r="D454" s="297">
        <v>1.0333333333333334</v>
      </c>
      <c r="E454" s="483"/>
      <c r="F454" s="483"/>
      <c r="I454" s="484" t="s">
        <v>176</v>
      </c>
      <c r="J454" s="484"/>
      <c r="K454" s="296" t="s">
        <v>157</v>
      </c>
      <c r="L454" s="297" t="b">
        <f>IF(L461&gt;0,IF(K454="Depot",L461+(20/24/60),L461+(10/60/24)),IF(L460&gt;0,IF(K454="Depot",L460+(20/24/60),L460+(10/60/24)),IF(L459&gt;0,IF(K454="Depot",L459+(20/24/60),L459+(10/60/24)),IF(L458&gt;0,IF(K454="Depot",L458+(20/24/60),L458+(10/60/24)),IF(L457&gt;0,IF(K454="Depot",L457+(20/24/60),L457+(10/60/24)),IF(L456&gt;0,IF(K454="Depot",L456+(20/24/60),L456+(10/60/24))))))))</f>
        <v>0</v>
      </c>
      <c r="M454" s="483"/>
      <c r="N454" s="483"/>
    </row>
    <row r="455" spans="1:17" x14ac:dyDescent="0.25">
      <c r="A455" s="369" t="s">
        <v>177</v>
      </c>
      <c r="B455" s="369" t="s">
        <v>178</v>
      </c>
      <c r="C455" s="298" t="s">
        <v>179</v>
      </c>
      <c r="D455" s="297" t="s">
        <v>180</v>
      </c>
      <c r="E455" s="483"/>
      <c r="F455" s="483"/>
      <c r="I455" s="369" t="s">
        <v>177</v>
      </c>
      <c r="J455" s="369" t="s">
        <v>178</v>
      </c>
      <c r="K455" s="298" t="s">
        <v>179</v>
      </c>
      <c r="L455" s="297" t="s">
        <v>180</v>
      </c>
      <c r="M455" s="483"/>
      <c r="N455" s="483"/>
    </row>
    <row r="456" spans="1:17" x14ac:dyDescent="0.25">
      <c r="A456" s="485">
        <v>96</v>
      </c>
      <c r="B456" s="309"/>
      <c r="C456" s="301"/>
      <c r="D456" s="301"/>
      <c r="E456" s="302">
        <f>C457-D456</f>
        <v>0</v>
      </c>
      <c r="F456" s="302">
        <f>D456-C456</f>
        <v>0</v>
      </c>
      <c r="I456" s="485">
        <v>97</v>
      </c>
      <c r="J456" s="309"/>
      <c r="K456" s="303"/>
      <c r="L456" s="304"/>
      <c r="M456" s="302">
        <f>K457-L456</f>
        <v>0</v>
      </c>
      <c r="N456" s="302">
        <f>L456-K456</f>
        <v>0</v>
      </c>
    </row>
    <row r="457" spans="1:17" x14ac:dyDescent="0.25">
      <c r="A457" s="486"/>
      <c r="B457" s="306"/>
      <c r="C457" s="303"/>
      <c r="D457" s="304"/>
      <c r="E457" s="302">
        <f>C458-D457</f>
        <v>0</v>
      </c>
      <c r="F457" s="302">
        <f>D457-C457</f>
        <v>0</v>
      </c>
      <c r="I457" s="486"/>
      <c r="J457" s="306"/>
      <c r="K457" s="303"/>
      <c r="L457" s="304"/>
      <c r="M457" s="302">
        <f>K458-L457</f>
        <v>0</v>
      </c>
      <c r="N457" s="302">
        <f>L457-K457</f>
        <v>0</v>
      </c>
    </row>
    <row r="458" spans="1:17" x14ac:dyDescent="0.25">
      <c r="A458" s="487"/>
      <c r="B458" s="306"/>
      <c r="C458" s="303"/>
      <c r="D458" s="304"/>
      <c r="E458" s="302">
        <f>C459-D458</f>
        <v>0</v>
      </c>
      <c r="F458" s="302">
        <f>D458-C458</f>
        <v>0</v>
      </c>
      <c r="I458" s="487"/>
      <c r="J458" s="306"/>
      <c r="K458" s="305"/>
      <c r="L458" s="297"/>
      <c r="M458" s="302"/>
      <c r="N458" s="302">
        <f>L458-K458</f>
        <v>0</v>
      </c>
    </row>
    <row r="459" spans="1:17" x14ac:dyDescent="0.25">
      <c r="A459" s="369"/>
      <c r="B459" s="306"/>
      <c r="C459" s="305"/>
      <c r="D459" s="297"/>
      <c r="E459" s="302"/>
      <c r="F459" s="302">
        <f>D459-C459</f>
        <v>0</v>
      </c>
      <c r="I459" s="369"/>
      <c r="J459" s="306"/>
      <c r="K459" s="305"/>
      <c r="L459" s="297"/>
      <c r="M459" s="302"/>
      <c r="N459" s="302"/>
    </row>
    <row r="460" spans="1:17" x14ac:dyDescent="0.25">
      <c r="A460" s="369"/>
      <c r="B460" s="306"/>
      <c r="C460" s="305"/>
      <c r="D460" s="297"/>
      <c r="E460" s="302"/>
      <c r="F460" s="302"/>
      <c r="I460" s="369"/>
      <c r="J460" s="306"/>
      <c r="K460" s="305"/>
      <c r="L460" s="297"/>
      <c r="M460" s="302"/>
      <c r="N460" s="302"/>
    </row>
    <row r="461" spans="1:17" x14ac:dyDescent="0.25">
      <c r="A461" s="369"/>
      <c r="B461" s="306"/>
      <c r="C461" s="303"/>
      <c r="D461" s="304"/>
      <c r="E461" s="302"/>
      <c r="F461" s="302"/>
      <c r="I461" s="369"/>
      <c r="J461" s="306"/>
      <c r="K461" s="303"/>
      <c r="L461" s="304"/>
      <c r="M461" s="302"/>
      <c r="N461" s="302"/>
    </row>
    <row r="462" spans="1:17" x14ac:dyDescent="0.25">
      <c r="A462" s="307">
        <f>D454-D453</f>
        <v>1.0437500000000002</v>
      </c>
      <c r="B462" s="482"/>
      <c r="C462" s="482"/>
      <c r="D462" s="482"/>
      <c r="E462" s="307">
        <f>SUM(E456:E461)</f>
        <v>0</v>
      </c>
      <c r="F462" s="307">
        <f>SUM(F456:F461)</f>
        <v>0</v>
      </c>
      <c r="I462" s="307">
        <f>L454-L453</f>
        <v>1.0416666666666666E-2</v>
      </c>
      <c r="J462" s="482"/>
      <c r="K462" s="482"/>
      <c r="L462" s="482"/>
      <c r="M462" s="307">
        <f>SUM(M456:M461)</f>
        <v>0</v>
      </c>
      <c r="N462" s="307">
        <f>SUM(N456:N461)</f>
        <v>0</v>
      </c>
      <c r="P462" s="400">
        <f>N462+F462</f>
        <v>0</v>
      </c>
      <c r="Q462" s="388"/>
    </row>
    <row r="464" spans="1:17" ht="15" customHeight="1" x14ac:dyDescent="0.25">
      <c r="A464" s="484" t="s">
        <v>172</v>
      </c>
      <c r="B464" s="484"/>
      <c r="C464" s="298" t="s">
        <v>95</v>
      </c>
      <c r="D464" s="297">
        <f>IF(C464="Depot", (C467-(25/60/24)), (C467-(15/60/24)))</f>
        <v>-1.0416666666666666E-2</v>
      </c>
      <c r="E464" s="483" t="s">
        <v>173</v>
      </c>
      <c r="F464" s="483" t="s">
        <v>174</v>
      </c>
      <c r="I464" s="484" t="s">
        <v>172</v>
      </c>
      <c r="J464" s="484"/>
      <c r="K464" s="298" t="s">
        <v>95</v>
      </c>
      <c r="L464" s="297">
        <f>IF(K464="Depot", (K467-(25/60/24)), (K467-(15/60/24)))</f>
        <v>-1.0416666666666666E-2</v>
      </c>
      <c r="M464" s="483" t="s">
        <v>173</v>
      </c>
      <c r="N464" s="483" t="s">
        <v>174</v>
      </c>
    </row>
    <row r="465" spans="1:17" x14ac:dyDescent="0.25">
      <c r="A465" s="484" t="s">
        <v>176</v>
      </c>
      <c r="B465" s="484"/>
      <c r="C465" s="311" t="s">
        <v>27</v>
      </c>
      <c r="D465" s="297">
        <v>1.0222222222222224</v>
      </c>
      <c r="E465" s="483"/>
      <c r="F465" s="483"/>
      <c r="I465" s="484" t="s">
        <v>176</v>
      </c>
      <c r="J465" s="484"/>
      <c r="K465" s="311" t="s">
        <v>99</v>
      </c>
      <c r="L465" s="297">
        <v>1.0347222222222221</v>
      </c>
      <c r="M465" s="483"/>
      <c r="N465" s="483"/>
    </row>
    <row r="466" spans="1:17" x14ac:dyDescent="0.25">
      <c r="A466" s="369" t="s">
        <v>177</v>
      </c>
      <c r="B466" s="369" t="s">
        <v>178</v>
      </c>
      <c r="C466" s="298" t="s">
        <v>179</v>
      </c>
      <c r="D466" s="297" t="s">
        <v>180</v>
      </c>
      <c r="E466" s="483"/>
      <c r="F466" s="483"/>
      <c r="I466" s="369" t="s">
        <v>177</v>
      </c>
      <c r="J466" s="369" t="s">
        <v>178</v>
      </c>
      <c r="K466" s="298" t="s">
        <v>179</v>
      </c>
      <c r="L466" s="297" t="s">
        <v>180</v>
      </c>
      <c r="M466" s="483"/>
      <c r="N466" s="483"/>
    </row>
    <row r="467" spans="1:17" x14ac:dyDescent="0.25">
      <c r="A467" s="485">
        <v>99</v>
      </c>
      <c r="B467" s="306"/>
      <c r="C467" s="301"/>
      <c r="D467" s="301"/>
      <c r="E467" s="302">
        <f>C468-D467</f>
        <v>0</v>
      </c>
      <c r="F467" s="302">
        <f>D467-C467</f>
        <v>0</v>
      </c>
      <c r="I467" s="485">
        <v>100</v>
      </c>
      <c r="J467" s="309"/>
      <c r="K467" s="303"/>
      <c r="L467" s="304"/>
      <c r="M467" s="302">
        <f>K468-L467</f>
        <v>0</v>
      </c>
      <c r="N467" s="302">
        <f>L467-K467</f>
        <v>0</v>
      </c>
    </row>
    <row r="468" spans="1:17" x14ac:dyDescent="0.25">
      <c r="A468" s="486"/>
      <c r="B468" s="306"/>
      <c r="C468" s="301"/>
      <c r="D468" s="301"/>
      <c r="E468" s="302">
        <f>C469-D468</f>
        <v>0</v>
      </c>
      <c r="F468" s="302">
        <f>D468-C468</f>
        <v>0</v>
      </c>
      <c r="I468" s="486"/>
      <c r="J468" s="306"/>
      <c r="K468" s="303"/>
      <c r="L468" s="304"/>
      <c r="M468" s="302">
        <f>K469-L468</f>
        <v>0</v>
      </c>
      <c r="N468" s="302">
        <f>L468-K468</f>
        <v>0</v>
      </c>
    </row>
    <row r="469" spans="1:17" x14ac:dyDescent="0.25">
      <c r="A469" s="487"/>
      <c r="B469" s="306"/>
      <c r="C469" s="303"/>
      <c r="D469" s="304"/>
      <c r="E469" s="302">
        <f>C470-D469</f>
        <v>0</v>
      </c>
      <c r="F469" s="302">
        <f>D469-C469</f>
        <v>0</v>
      </c>
      <c r="I469" s="487"/>
      <c r="J469" s="306"/>
      <c r="K469" s="305"/>
      <c r="L469" s="297"/>
      <c r="M469" s="302"/>
      <c r="N469" s="302">
        <f>L469-K469</f>
        <v>0</v>
      </c>
    </row>
    <row r="470" spans="1:17" x14ac:dyDescent="0.25">
      <c r="A470" s="369"/>
      <c r="B470" s="306"/>
      <c r="C470" s="305"/>
      <c r="D470" s="297"/>
      <c r="E470" s="302"/>
      <c r="F470" s="302">
        <f>D470-C470</f>
        <v>0</v>
      </c>
      <c r="I470" s="369"/>
      <c r="J470" s="306"/>
      <c r="K470" s="305"/>
      <c r="L470" s="297"/>
      <c r="M470" s="302"/>
      <c r="N470" s="302"/>
    </row>
    <row r="471" spans="1:17" x14ac:dyDescent="0.25">
      <c r="A471" s="369"/>
      <c r="B471" s="306"/>
      <c r="C471" s="301"/>
      <c r="D471" s="301"/>
      <c r="E471" s="302"/>
      <c r="F471" s="302"/>
      <c r="I471" s="369"/>
      <c r="J471" s="306"/>
      <c r="K471" s="305"/>
      <c r="L471" s="297"/>
      <c r="M471" s="302"/>
      <c r="N471" s="302"/>
    </row>
    <row r="472" spans="1:17" x14ac:dyDescent="0.25">
      <c r="A472" s="369"/>
      <c r="B472" s="306"/>
      <c r="C472" s="303"/>
      <c r="D472" s="304"/>
      <c r="E472" s="302"/>
      <c r="F472" s="302"/>
      <c r="I472" s="369"/>
      <c r="J472" s="306"/>
      <c r="K472" s="303"/>
      <c r="L472" s="304"/>
      <c r="M472" s="302"/>
      <c r="N472" s="302"/>
    </row>
    <row r="473" spans="1:17" x14ac:dyDescent="0.25">
      <c r="A473" s="307">
        <f>D465-D464</f>
        <v>1.0326388888888891</v>
      </c>
      <c r="B473" s="482"/>
      <c r="C473" s="482"/>
      <c r="D473" s="482"/>
      <c r="E473" s="307">
        <f>SUM(E467:E472)</f>
        <v>0</v>
      </c>
      <c r="F473" s="307">
        <f>SUM(F467:F472)</f>
        <v>0</v>
      </c>
      <c r="I473" s="307">
        <f>L465-L464</f>
        <v>1.0451388888888888</v>
      </c>
      <c r="J473" s="482"/>
      <c r="K473" s="482"/>
      <c r="L473" s="482"/>
      <c r="M473" s="307">
        <f>SUM(M467:M472)</f>
        <v>0</v>
      </c>
      <c r="N473" s="307">
        <f>SUM(N467:N472)</f>
        <v>0</v>
      </c>
      <c r="P473" s="400">
        <f>N473+F473</f>
        <v>0</v>
      </c>
      <c r="Q473" s="388"/>
    </row>
    <row r="475" spans="1:17" ht="15" customHeight="1" x14ac:dyDescent="0.25">
      <c r="A475" s="484" t="s">
        <v>172</v>
      </c>
      <c r="B475" s="484"/>
      <c r="C475" s="298" t="s">
        <v>95</v>
      </c>
      <c r="D475" s="297">
        <f>IF(C475="Depot", (C478-(25/60/24)), (C478-(15/60/24)))</f>
        <v>-1.0416666666666666E-2</v>
      </c>
      <c r="E475" s="483" t="s">
        <v>173</v>
      </c>
      <c r="F475" s="483" t="s">
        <v>174</v>
      </c>
      <c r="I475" s="484" t="s">
        <v>172</v>
      </c>
      <c r="J475" s="484"/>
      <c r="K475" s="298" t="s">
        <v>95</v>
      </c>
      <c r="L475" s="297">
        <f>IF(K475="Depot", (K478-(25/60/24)), (K478-(15/60/24)))</f>
        <v>-1.0416666666666666E-2</v>
      </c>
      <c r="M475" s="483" t="s">
        <v>173</v>
      </c>
      <c r="N475" s="483" t="s">
        <v>174</v>
      </c>
    </row>
    <row r="476" spans="1:17" x14ac:dyDescent="0.25">
      <c r="A476" s="484" t="s">
        <v>176</v>
      </c>
      <c r="B476" s="484"/>
      <c r="C476" s="298" t="s">
        <v>95</v>
      </c>
      <c r="D476" s="297" t="b">
        <f>IF(D483&gt;0,IF(C476="Depot",D483+(20/24/60),D483+(10/60/24)),IF(D482&gt;0,IF(C476="Depot",D482+(20/24/60),D482+(10/60/24)),IF(D481&gt;0,IF(C476="Depot",D481+(20/24/60),D481+(10/60/24)),IF(D480&gt;0,IF(C476="Depot",D480+(20/24/60),D480+(10/60/24)),IF(D479&gt;0,IF(C476="Depot",D479+(20/24/60),D479+(10/60/24)),IF(D478&gt;0,IF(C476="Depot",D478+(20/24/60),D478+(10/60/24))))))))</f>
        <v>0</v>
      </c>
      <c r="E476" s="483"/>
      <c r="F476" s="483"/>
      <c r="I476" s="484" t="s">
        <v>176</v>
      </c>
      <c r="J476" s="484"/>
      <c r="K476" s="298" t="s">
        <v>95</v>
      </c>
      <c r="L476" s="297" t="b">
        <f>IF(L483&gt;0,IF(K476="Depot",L483+(20/24/60),L483+(10/60/24)),IF(L482&gt;0,IF(K476="Depot",L482+(20/24/60),L482+(10/60/24)),IF(L481&gt;0,IF(K476="Depot",L481+(20/24/60),L481+(10/60/24)),IF(L480&gt;0,IF(K476="Depot",L480+(20/24/60),L480+(10/60/24)),IF(L479&gt;0,IF(K476="Depot",L479+(20/24/60),L479+(10/60/24)),IF(L478&gt;0,IF(K476="Depot",L478+(20/24/60),L478+(10/60/24))))))))</f>
        <v>0</v>
      </c>
      <c r="M476" s="483"/>
      <c r="N476" s="483"/>
    </row>
    <row r="477" spans="1:17" x14ac:dyDescent="0.25">
      <c r="A477" s="369" t="s">
        <v>177</v>
      </c>
      <c r="B477" s="369" t="s">
        <v>178</v>
      </c>
      <c r="C477" s="298" t="s">
        <v>179</v>
      </c>
      <c r="D477" s="297" t="s">
        <v>180</v>
      </c>
      <c r="E477" s="483"/>
      <c r="F477" s="483"/>
      <c r="I477" s="369" t="s">
        <v>177</v>
      </c>
      <c r="J477" s="369" t="s">
        <v>178</v>
      </c>
      <c r="K477" s="298" t="s">
        <v>179</v>
      </c>
      <c r="L477" s="297" t="s">
        <v>180</v>
      </c>
      <c r="M477" s="483"/>
      <c r="N477" s="483"/>
    </row>
    <row r="478" spans="1:17" x14ac:dyDescent="0.25">
      <c r="A478" s="485">
        <v>101</v>
      </c>
      <c r="B478" s="309"/>
      <c r="C478" s="301"/>
      <c r="D478" s="301"/>
      <c r="E478" s="302">
        <f>C479-D478</f>
        <v>0</v>
      </c>
      <c r="F478" s="302">
        <f>D478-C478</f>
        <v>0</v>
      </c>
      <c r="I478" s="485">
        <v>102</v>
      </c>
      <c r="J478" s="309"/>
      <c r="K478" s="301"/>
      <c r="L478" s="301"/>
      <c r="M478" s="302">
        <f>K479-L478</f>
        <v>0</v>
      </c>
      <c r="N478" s="302">
        <f>L478-K478</f>
        <v>0</v>
      </c>
    </row>
    <row r="479" spans="1:17" x14ac:dyDescent="0.25">
      <c r="A479" s="486"/>
      <c r="B479" s="309"/>
      <c r="C479" s="305"/>
      <c r="D479" s="297"/>
      <c r="E479" s="302">
        <f>C480-D479</f>
        <v>0</v>
      </c>
      <c r="F479" s="302">
        <f>D479-C479</f>
        <v>0</v>
      </c>
      <c r="I479" s="486"/>
      <c r="J479" s="306"/>
      <c r="K479" s="303"/>
      <c r="L479" s="304"/>
      <c r="M479" s="302">
        <f>K480-L479</f>
        <v>0</v>
      </c>
      <c r="N479" s="302">
        <f>L479-K479</f>
        <v>0</v>
      </c>
    </row>
    <row r="480" spans="1:17" x14ac:dyDescent="0.25">
      <c r="A480" s="487"/>
      <c r="B480" s="306"/>
      <c r="C480" s="303"/>
      <c r="D480" s="304"/>
      <c r="E480" s="302"/>
      <c r="F480" s="302">
        <f>D480-C480</f>
        <v>0</v>
      </c>
      <c r="I480" s="487"/>
      <c r="J480" s="306"/>
      <c r="K480" s="305"/>
      <c r="L480" s="297"/>
      <c r="M480" s="302"/>
      <c r="N480" s="302">
        <f>L480-K480</f>
        <v>0</v>
      </c>
    </row>
    <row r="481" spans="1:17" x14ac:dyDescent="0.25">
      <c r="A481" s="369"/>
      <c r="B481" s="306"/>
      <c r="C481" s="303"/>
      <c r="D481" s="304"/>
      <c r="E481" s="302"/>
      <c r="F481" s="302"/>
      <c r="I481" s="369"/>
      <c r="J481" s="306"/>
      <c r="K481" s="303"/>
      <c r="L481" s="304"/>
      <c r="M481" s="302"/>
      <c r="N481" s="302">
        <f>L481-K481</f>
        <v>0</v>
      </c>
    </row>
    <row r="482" spans="1:17" x14ac:dyDescent="0.25">
      <c r="A482" s="369"/>
      <c r="B482" s="306"/>
      <c r="C482" s="305"/>
      <c r="D482" s="297"/>
      <c r="E482" s="302"/>
      <c r="F482" s="302"/>
      <c r="I482" s="369"/>
      <c r="J482" s="306"/>
      <c r="K482" s="305"/>
      <c r="L482" s="297"/>
      <c r="M482" s="302"/>
      <c r="N482" s="302"/>
    </row>
    <row r="483" spans="1:17" x14ac:dyDescent="0.25">
      <c r="A483" s="369"/>
      <c r="B483" s="306"/>
      <c r="C483" s="303"/>
      <c r="D483" s="304"/>
      <c r="E483" s="302"/>
      <c r="F483" s="302"/>
      <c r="I483" s="369"/>
      <c r="J483" s="306"/>
      <c r="K483" s="303"/>
      <c r="L483" s="304"/>
      <c r="M483" s="302"/>
      <c r="N483" s="302"/>
    </row>
    <row r="484" spans="1:17" x14ac:dyDescent="0.25">
      <c r="A484" s="307">
        <f>D476-D475</f>
        <v>1.0416666666666666E-2</v>
      </c>
      <c r="B484" s="482"/>
      <c r="C484" s="482"/>
      <c r="D484" s="482"/>
      <c r="E484" s="307">
        <f>SUM(E478:E483)</f>
        <v>0</v>
      </c>
      <c r="F484" s="307">
        <f>SUM(F478:F483)</f>
        <v>0</v>
      </c>
      <c r="I484" s="317">
        <f>L476-L475</f>
        <v>1.0416666666666666E-2</v>
      </c>
      <c r="J484" s="488"/>
      <c r="K484" s="488"/>
      <c r="L484" s="488"/>
      <c r="M484" s="317">
        <f>SUM(M478:M483)</f>
        <v>0</v>
      </c>
      <c r="N484" s="317">
        <f>SUM(N478:N483)</f>
        <v>0</v>
      </c>
      <c r="P484" s="400">
        <f>N484+F484</f>
        <v>0</v>
      </c>
      <c r="Q484" s="388"/>
    </row>
    <row r="486" spans="1:17" ht="15" customHeight="1" x14ac:dyDescent="0.25">
      <c r="A486" s="484" t="s">
        <v>172</v>
      </c>
      <c r="B486" s="484"/>
      <c r="C486" s="298" t="s">
        <v>95</v>
      </c>
      <c r="D486" s="297">
        <f>IF(C486="Depot", (C489-(25/60/24)), (C489-(15/60/24)))</f>
        <v>-1.0416666666666666E-2</v>
      </c>
      <c r="E486" s="483" t="s">
        <v>173</v>
      </c>
      <c r="F486" s="483" t="s">
        <v>174</v>
      </c>
      <c r="I486" s="484" t="s">
        <v>172</v>
      </c>
      <c r="J486" s="484"/>
      <c r="K486" s="298" t="s">
        <v>95</v>
      </c>
      <c r="L486" s="297">
        <f>IF(K486="Depot", (K489-(25/60/24)), (K489-(15/60/24)))</f>
        <v>-1.0416666666666666E-2</v>
      </c>
      <c r="M486" s="483" t="s">
        <v>173</v>
      </c>
      <c r="N486" s="483" t="s">
        <v>174</v>
      </c>
    </row>
    <row r="487" spans="1:17" x14ac:dyDescent="0.25">
      <c r="A487" s="484" t="s">
        <v>176</v>
      </c>
      <c r="B487" s="484"/>
      <c r="C487" s="298" t="s">
        <v>99</v>
      </c>
      <c r="D487" s="297" t="b">
        <f>IF(D494&gt;0,IF(C487="Depot",D494+(20/24/60),D494+(10/60/24)),IF(D493&gt;0,IF(C487="Depot",D493+(20/24/60),D493+(10/60/24)),IF(D492&gt;0,IF(C487="Depot",D492+(20/24/60),D492+(10/60/24)),IF(D491&gt;0,IF(C487="Depot",D491+(20/24/60),D491+(10/60/24)),IF(D490&gt;0,IF(C487="Depot",D490+(20/24/60),D490+(10/60/24)),IF(D489&gt;0,IF(C487="Depot",D489+(20/24/60),D489+(10/60/24))))))))</f>
        <v>0</v>
      </c>
      <c r="E487" s="483"/>
      <c r="F487" s="483"/>
      <c r="I487" s="484" t="s">
        <v>176</v>
      </c>
      <c r="J487" s="484"/>
      <c r="K487" s="298" t="s">
        <v>95</v>
      </c>
      <c r="L487" s="297" t="b">
        <f>IF(L494&gt;0,IF(K487="Depot",L494+(20/24/60),L494+(10/60/24)),IF(L493&gt;0,IF(K487="Depot",L493+(20/24/60),L493+(10/60/24)),IF(L492&gt;0,IF(K487="Depot",L492+(20/24/60),L492+(10/60/24)),IF(L491&gt;0,IF(K487="Depot",L491+(20/24/60),L491+(10/60/24)),IF(L490&gt;0,IF(K487="Depot",L490+(20/24/60),L490+(10/60/24)),IF(L489&gt;0,IF(K487="Depot",L489+(20/24/60),L489+(10/60/24))))))))</f>
        <v>0</v>
      </c>
      <c r="M487" s="483"/>
      <c r="N487" s="483"/>
    </row>
    <row r="488" spans="1:17" x14ac:dyDescent="0.25">
      <c r="A488" s="369" t="s">
        <v>177</v>
      </c>
      <c r="B488" s="369" t="s">
        <v>178</v>
      </c>
      <c r="C488" s="298" t="s">
        <v>179</v>
      </c>
      <c r="D488" s="297" t="s">
        <v>180</v>
      </c>
      <c r="E488" s="483"/>
      <c r="F488" s="483"/>
      <c r="I488" s="369" t="s">
        <v>177</v>
      </c>
      <c r="J488" s="369" t="s">
        <v>178</v>
      </c>
      <c r="K488" s="298" t="s">
        <v>179</v>
      </c>
      <c r="L488" s="297" t="s">
        <v>180</v>
      </c>
      <c r="M488" s="483"/>
      <c r="N488" s="483"/>
    </row>
    <row r="489" spans="1:17" x14ac:dyDescent="0.25">
      <c r="A489" s="485">
        <v>103</v>
      </c>
      <c r="B489" s="309"/>
      <c r="C489" s="301"/>
      <c r="D489" s="301"/>
      <c r="E489" s="302">
        <f>C490-D489</f>
        <v>0</v>
      </c>
      <c r="F489" s="302">
        <f>D489-C489</f>
        <v>0</v>
      </c>
      <c r="I489" s="485">
        <v>104</v>
      </c>
      <c r="J489" s="309"/>
      <c r="K489" s="301"/>
      <c r="L489" s="301"/>
      <c r="M489" s="302">
        <f>K490-L489</f>
        <v>0</v>
      </c>
      <c r="N489" s="302">
        <f>L489-K489</f>
        <v>0</v>
      </c>
    </row>
    <row r="490" spans="1:17" x14ac:dyDescent="0.25">
      <c r="A490" s="486"/>
      <c r="B490" s="309"/>
      <c r="C490" s="305"/>
      <c r="D490" s="297"/>
      <c r="E490" s="302">
        <f>C491-D490</f>
        <v>0</v>
      </c>
      <c r="F490" s="302">
        <f>D490-C490</f>
        <v>0</v>
      </c>
      <c r="I490" s="486"/>
      <c r="J490" s="306"/>
      <c r="K490" s="303"/>
      <c r="L490" s="304"/>
      <c r="M490" s="302">
        <f>K491-L490</f>
        <v>0</v>
      </c>
      <c r="N490" s="302">
        <f>L490-K490</f>
        <v>0</v>
      </c>
    </row>
    <row r="491" spans="1:17" x14ac:dyDescent="0.25">
      <c r="A491" s="487"/>
      <c r="B491" s="306"/>
      <c r="C491" s="305"/>
      <c r="D491" s="297"/>
      <c r="E491" s="302"/>
      <c r="F491" s="302">
        <f>D491-C491</f>
        <v>0</v>
      </c>
      <c r="I491" s="487"/>
      <c r="J491" s="306"/>
      <c r="K491" s="305"/>
      <c r="L491" s="297"/>
      <c r="M491" s="302"/>
      <c r="N491" s="302">
        <f>L491-K491</f>
        <v>0</v>
      </c>
    </row>
    <row r="492" spans="1:17" x14ac:dyDescent="0.25">
      <c r="A492" s="369"/>
      <c r="B492" s="306"/>
      <c r="C492" s="303"/>
      <c r="D492" s="304"/>
      <c r="E492" s="302"/>
      <c r="F492" s="302"/>
      <c r="I492" s="369"/>
      <c r="J492" s="306"/>
      <c r="K492" s="303"/>
      <c r="L492" s="304"/>
      <c r="M492" s="302"/>
      <c r="N492" s="302"/>
    </row>
    <row r="493" spans="1:17" x14ac:dyDescent="0.25">
      <c r="A493" s="369"/>
      <c r="B493" s="306"/>
      <c r="C493" s="305"/>
      <c r="D493" s="297"/>
      <c r="E493" s="302"/>
      <c r="F493" s="302"/>
      <c r="I493" s="369"/>
      <c r="J493" s="306"/>
      <c r="K493" s="305"/>
      <c r="L493" s="297"/>
      <c r="M493" s="302"/>
      <c r="N493" s="302"/>
    </row>
    <row r="494" spans="1:17" x14ac:dyDescent="0.25">
      <c r="A494" s="369"/>
      <c r="B494" s="306"/>
      <c r="C494" s="303"/>
      <c r="D494" s="304"/>
      <c r="E494" s="302"/>
      <c r="F494" s="302"/>
      <c r="I494" s="369"/>
      <c r="J494" s="306"/>
      <c r="K494" s="303"/>
      <c r="L494" s="304"/>
      <c r="M494" s="302"/>
      <c r="N494" s="302"/>
    </row>
    <row r="495" spans="1:17" x14ac:dyDescent="0.25">
      <c r="A495" s="307">
        <f>D487-D486</f>
        <v>1.0416666666666666E-2</v>
      </c>
      <c r="B495" s="482"/>
      <c r="C495" s="482"/>
      <c r="D495" s="482"/>
      <c r="E495" s="307">
        <f>SUM(E489:E494)</f>
        <v>0</v>
      </c>
      <c r="F495" s="307">
        <f>SUM(F489:F494)</f>
        <v>0</v>
      </c>
      <c r="I495" s="307">
        <f>L487-L486</f>
        <v>1.0416666666666666E-2</v>
      </c>
      <c r="J495" s="482"/>
      <c r="K495" s="482"/>
      <c r="L495" s="482"/>
      <c r="M495" s="307">
        <f>SUM(M489:M494)</f>
        <v>0</v>
      </c>
      <c r="N495" s="307">
        <f>SUM(N489:N494)</f>
        <v>0</v>
      </c>
      <c r="P495" s="400">
        <f>N495+F495</f>
        <v>0</v>
      </c>
      <c r="Q495" s="388"/>
    </row>
    <row r="496" spans="1:17" x14ac:dyDescent="0.25">
      <c r="P496" s="404">
        <f>SUM(P11:P495)</f>
        <v>30.577357577734293</v>
      </c>
    </row>
    <row r="497" spans="1:17" ht="15" customHeight="1" x14ac:dyDescent="0.25">
      <c r="A497" s="484" t="s">
        <v>172</v>
      </c>
      <c r="B497" s="484"/>
      <c r="C497" s="298" t="s">
        <v>95</v>
      </c>
      <c r="D497" s="297">
        <f>IF(C497="Depot", (C500-(25/60/24)), (C500-(15/60/24)))</f>
        <v>-1.0416666666666666E-2</v>
      </c>
      <c r="E497" s="483" t="s">
        <v>173</v>
      </c>
      <c r="F497" s="483" t="s">
        <v>174</v>
      </c>
      <c r="I497" s="484" t="s">
        <v>172</v>
      </c>
      <c r="J497" s="484"/>
      <c r="K497" s="298"/>
      <c r="L497" s="297">
        <f>IF(K497="Depot", (K500-(25/60/24)), (K500-(15/60/24)))</f>
        <v>-1.0416666666666666E-2</v>
      </c>
      <c r="M497" s="483" t="s">
        <v>173</v>
      </c>
      <c r="N497" s="483" t="s">
        <v>174</v>
      </c>
      <c r="P497" s="404">
        <f>P496/88</f>
        <v>0.34746997247425332</v>
      </c>
    </row>
    <row r="498" spans="1:17" x14ac:dyDescent="0.25">
      <c r="A498" s="484" t="s">
        <v>176</v>
      </c>
      <c r="B498" s="484"/>
      <c r="C498" s="298" t="s">
        <v>95</v>
      </c>
      <c r="D498" s="297" t="b">
        <f>IF(D505&gt;0,IF(C498="Depot",D505+(20/24/60),D505+(10/60/24)),IF(D504&gt;0,IF(C498="Depot",D504+(20/24/60),D504+(10/60/24)),IF(D503&gt;0,IF(C498="Depot",D503+(20/24/60),D503+(10/60/24)),IF(D502&gt;0,IF(C498="Depot",D502+(20/24/60),D502+(10/60/24)),IF(D501&gt;0,IF(C498="Depot",D501+(20/24/60),D501+(10/60/24)),IF(D500&gt;0,IF(C498="Depot",D500+(20/24/60),D500+(10/60/24))))))))</f>
        <v>0</v>
      </c>
      <c r="E498" s="483"/>
      <c r="F498" s="483"/>
      <c r="I498" s="484" t="s">
        <v>176</v>
      </c>
      <c r="J498" s="484"/>
      <c r="K498" s="298"/>
      <c r="L498" s="297" t="b">
        <f>IF(L505&gt;0,IF(K498="Depot",L505+(20/24/60),L505+(10/60/24)),IF(L504&gt;0,IF(K498="Depot",L504+(20/24/60),L504+(10/60/24)),IF(L503&gt;0,IF(K498="Depot",L503+(20/24/60),L503+(10/60/24)),IF(L502&gt;0,IF(K498="Depot",L502+(20/24/60),L502+(10/60/24)),IF(L501&gt;0,IF(K498="Depot",L501+(20/24/60),L501+(10/60/24)),IF(L500&gt;0,IF(K498="Depot",L500+(20/24/60),L500+(10/60/24))))))))</f>
        <v>0</v>
      </c>
      <c r="M498" s="483"/>
      <c r="N498" s="483"/>
    </row>
    <row r="499" spans="1:17" x14ac:dyDescent="0.25">
      <c r="A499" s="369" t="s">
        <v>177</v>
      </c>
      <c r="B499" s="369" t="s">
        <v>178</v>
      </c>
      <c r="C499" s="298" t="s">
        <v>179</v>
      </c>
      <c r="D499" s="297" t="s">
        <v>180</v>
      </c>
      <c r="E499" s="483"/>
      <c r="F499" s="483"/>
      <c r="I499" s="369" t="s">
        <v>177</v>
      </c>
      <c r="J499" s="369" t="s">
        <v>178</v>
      </c>
      <c r="K499" s="298" t="s">
        <v>179</v>
      </c>
      <c r="L499" s="297" t="s">
        <v>180</v>
      </c>
      <c r="M499" s="483"/>
      <c r="N499" s="483"/>
    </row>
    <row r="500" spans="1:17" x14ac:dyDescent="0.25">
      <c r="A500" s="485">
        <v>106</v>
      </c>
      <c r="B500" s="309"/>
      <c r="C500" s="301"/>
      <c r="D500" s="301"/>
      <c r="E500" s="302">
        <f>C501-D500</f>
        <v>0</v>
      </c>
      <c r="F500" s="302">
        <f>D500-C500</f>
        <v>0</v>
      </c>
      <c r="I500" s="485">
        <v>107</v>
      </c>
      <c r="J500" s="309"/>
      <c r="K500" s="301"/>
      <c r="L500" s="301"/>
      <c r="M500" s="302">
        <f>K501-L500</f>
        <v>0</v>
      </c>
      <c r="N500" s="302">
        <f>L500-K500</f>
        <v>0</v>
      </c>
    </row>
    <row r="501" spans="1:17" x14ac:dyDescent="0.25">
      <c r="A501" s="486"/>
      <c r="B501" s="306"/>
      <c r="C501" s="303"/>
      <c r="D501" s="304"/>
      <c r="E501" s="302">
        <f>C502-D501</f>
        <v>0</v>
      </c>
      <c r="F501" s="302">
        <f>D501-C501</f>
        <v>0</v>
      </c>
      <c r="I501" s="486"/>
      <c r="J501" s="306"/>
      <c r="K501" s="303"/>
      <c r="L501" s="304"/>
      <c r="M501" s="302">
        <f>K502-L501</f>
        <v>0</v>
      </c>
      <c r="N501" s="302">
        <f>L501-K501</f>
        <v>0</v>
      </c>
    </row>
    <row r="502" spans="1:17" x14ac:dyDescent="0.25">
      <c r="A502" s="487"/>
      <c r="B502" s="306"/>
      <c r="C502" s="305"/>
      <c r="D502" s="297"/>
      <c r="E502" s="302"/>
      <c r="F502" s="302">
        <f>D502-C502</f>
        <v>0</v>
      </c>
      <c r="I502" s="487"/>
      <c r="J502" s="306"/>
      <c r="K502" s="305"/>
      <c r="L502" s="297"/>
      <c r="M502" s="302"/>
      <c r="N502" s="302">
        <f>L502-K502</f>
        <v>0</v>
      </c>
    </row>
    <row r="503" spans="1:17" x14ac:dyDescent="0.25">
      <c r="A503" s="369"/>
      <c r="B503" s="306"/>
      <c r="C503" s="303"/>
      <c r="D503" s="304"/>
      <c r="E503" s="302"/>
      <c r="F503" s="302"/>
      <c r="I503" s="369"/>
      <c r="J503" s="306"/>
      <c r="K503" s="303"/>
      <c r="L503" s="304"/>
      <c r="M503" s="302"/>
      <c r="N503" s="302"/>
    </row>
    <row r="504" spans="1:17" x14ac:dyDescent="0.25">
      <c r="A504" s="369"/>
      <c r="B504" s="306"/>
      <c r="C504" s="305"/>
      <c r="D504" s="297"/>
      <c r="E504" s="302"/>
      <c r="F504" s="302"/>
      <c r="I504" s="369"/>
      <c r="J504" s="306"/>
      <c r="K504" s="305"/>
      <c r="L504" s="297"/>
      <c r="M504" s="302"/>
      <c r="N504" s="302"/>
    </row>
    <row r="505" spans="1:17" x14ac:dyDescent="0.25">
      <c r="A505" s="369"/>
      <c r="B505" s="306"/>
      <c r="C505" s="303"/>
      <c r="D505" s="304"/>
      <c r="E505" s="302"/>
      <c r="F505" s="302"/>
      <c r="I505" s="369"/>
      <c r="J505" s="306"/>
      <c r="K505" s="303"/>
      <c r="L505" s="304"/>
      <c r="M505" s="302"/>
      <c r="N505" s="302"/>
    </row>
    <row r="506" spans="1:17" x14ac:dyDescent="0.25">
      <c r="A506" s="307">
        <f>D498-D497</f>
        <v>1.0416666666666666E-2</v>
      </c>
      <c r="B506" s="482"/>
      <c r="C506" s="482"/>
      <c r="D506" s="482"/>
      <c r="E506" s="307">
        <f>SUM(E500:E505)</f>
        <v>0</v>
      </c>
      <c r="F506" s="307">
        <f>SUM(F500:F505)</f>
        <v>0</v>
      </c>
      <c r="I506" s="307">
        <f>L498-L497</f>
        <v>1.0416666666666666E-2</v>
      </c>
      <c r="J506" s="482"/>
      <c r="K506" s="482"/>
      <c r="L506" s="482"/>
      <c r="M506" s="307">
        <f>SUM(M500:M505)</f>
        <v>0</v>
      </c>
      <c r="N506" s="307">
        <f>SUM(N500:N505)</f>
        <v>0</v>
      </c>
      <c r="P506" s="400"/>
      <c r="Q506" s="388"/>
    </row>
    <row r="507" spans="1:17" ht="15" customHeight="1" x14ac:dyDescent="0.25"/>
    <row r="508" spans="1:17" ht="15" customHeight="1" x14ac:dyDescent="0.25">
      <c r="A508" s="484" t="s">
        <v>172</v>
      </c>
      <c r="B508" s="484"/>
      <c r="C508" s="298"/>
      <c r="D508" s="297">
        <f>IF(C508="Depot", (C511-(25/60/24)), (C511-(15/60/24)))</f>
        <v>-1.0416666666666666E-2</v>
      </c>
      <c r="E508" s="483" t="s">
        <v>173</v>
      </c>
      <c r="F508" s="483" t="s">
        <v>174</v>
      </c>
      <c r="I508" s="484" t="s">
        <v>172</v>
      </c>
      <c r="J508" s="484"/>
      <c r="K508" s="298"/>
      <c r="L508" s="297">
        <f>IF(K508="Depot", (K511-(25/60/24)), (K511-(15/60/24)))</f>
        <v>-1.0416666666666666E-2</v>
      </c>
      <c r="M508" s="483" t="s">
        <v>173</v>
      </c>
      <c r="N508" s="483" t="s">
        <v>174</v>
      </c>
    </row>
    <row r="509" spans="1:17" x14ac:dyDescent="0.25">
      <c r="A509" s="484" t="s">
        <v>176</v>
      </c>
      <c r="B509" s="484"/>
      <c r="C509" s="298"/>
      <c r="D509" s="297" t="b">
        <f>IF(D516&gt;0,IF(C509="Depot",D516+(20/24/60),D516+(10/60/24)),IF(D515&gt;0,IF(C509="Depot",D515+(20/24/60),D515+(10/60/24)),IF(D514&gt;0,IF(C509="Depot",D514+(20/24/60),D514+(10/60/24)),IF(D513&gt;0,IF(C509="Depot",D513+(20/24/60),D513+(10/60/24)),IF(D512&gt;0,IF(C509="Depot",D512+(20/24/60),D512+(10/60/24)),IF(D511&gt;0,IF(C509="Depot",D511+(20/24/60),D511+(10/60/24))))))))</f>
        <v>0</v>
      </c>
      <c r="E509" s="483"/>
      <c r="F509" s="483"/>
      <c r="I509" s="484" t="s">
        <v>176</v>
      </c>
      <c r="J509" s="484"/>
      <c r="K509" s="298"/>
      <c r="L509" s="297" t="b">
        <f>IF(L516&gt;0,IF(K509="Depot",L516+(20/24/60),L516+(10/60/24)),IF(L515&gt;0,IF(K509="Depot",L515+(20/24/60),L515+(10/60/24)),IF(L514&gt;0,IF(K509="Depot",L514+(20/24/60),L514+(10/60/24)),IF(L513&gt;0,IF(K509="Depot",L513+(20/24/60),L513+(10/60/24)),IF(L512&gt;0,IF(K509="Depot",L512+(20/24/60),L512+(10/60/24)),IF(L511&gt;0,IF(K509="Depot",L511+(20/24/60),L511+(10/60/24))))))))</f>
        <v>0</v>
      </c>
      <c r="M509" s="483"/>
      <c r="N509" s="483"/>
    </row>
    <row r="510" spans="1:17" x14ac:dyDescent="0.25">
      <c r="A510" s="369" t="s">
        <v>177</v>
      </c>
      <c r="B510" s="369" t="s">
        <v>178</v>
      </c>
      <c r="C510" s="298" t="s">
        <v>179</v>
      </c>
      <c r="D510" s="297" t="s">
        <v>180</v>
      </c>
      <c r="E510" s="483"/>
      <c r="F510" s="483"/>
      <c r="I510" s="369" t="s">
        <v>177</v>
      </c>
      <c r="J510" s="369" t="s">
        <v>178</v>
      </c>
      <c r="K510" s="298" t="s">
        <v>179</v>
      </c>
      <c r="L510" s="297" t="s">
        <v>180</v>
      </c>
      <c r="M510" s="483"/>
      <c r="N510" s="483"/>
    </row>
    <row r="511" spans="1:17" x14ac:dyDescent="0.25">
      <c r="A511" s="485">
        <v>108</v>
      </c>
      <c r="B511" s="309"/>
      <c r="C511" s="301"/>
      <c r="D511" s="301"/>
      <c r="E511" s="302">
        <f>C512-D511</f>
        <v>0</v>
      </c>
      <c r="F511" s="302">
        <f>D511-C511</f>
        <v>0</v>
      </c>
      <c r="I511" s="485">
        <v>109</v>
      </c>
      <c r="J511" s="309"/>
      <c r="K511" s="301"/>
      <c r="L511" s="301"/>
      <c r="M511" s="302">
        <f>K512-L511</f>
        <v>0</v>
      </c>
      <c r="N511" s="302">
        <f>L511-K511</f>
        <v>0</v>
      </c>
    </row>
    <row r="512" spans="1:17" x14ac:dyDescent="0.25">
      <c r="A512" s="486"/>
      <c r="B512" s="306"/>
      <c r="C512" s="303"/>
      <c r="D512" s="304"/>
      <c r="E512" s="302">
        <f>C513-D512</f>
        <v>0</v>
      </c>
      <c r="F512" s="302">
        <f>D512-C512</f>
        <v>0</v>
      </c>
      <c r="I512" s="486"/>
      <c r="J512" s="306"/>
      <c r="K512" s="303"/>
      <c r="L512" s="304"/>
      <c r="M512" s="302">
        <f>K513-L512</f>
        <v>0</v>
      </c>
      <c r="N512" s="302">
        <f>L512-K512</f>
        <v>0</v>
      </c>
    </row>
    <row r="513" spans="1:17" x14ac:dyDescent="0.25">
      <c r="A513" s="487"/>
      <c r="B513" s="306"/>
      <c r="C513" s="305"/>
      <c r="D513" s="297"/>
      <c r="E513" s="302"/>
      <c r="F513" s="302">
        <f>D513-C513</f>
        <v>0</v>
      </c>
      <c r="I513" s="487"/>
      <c r="J513" s="306"/>
      <c r="K513" s="305"/>
      <c r="L513" s="297"/>
      <c r="M513" s="302"/>
      <c r="N513" s="302">
        <f>L513-K513</f>
        <v>0</v>
      </c>
    </row>
    <row r="514" spans="1:17" x14ac:dyDescent="0.25">
      <c r="A514" s="369"/>
      <c r="B514" s="306"/>
      <c r="C514" s="303"/>
      <c r="D514" s="304"/>
      <c r="E514" s="302"/>
      <c r="F514" s="302"/>
      <c r="I514" s="369"/>
      <c r="J514" s="306"/>
      <c r="K514" s="303"/>
      <c r="L514" s="304"/>
      <c r="M514" s="302"/>
      <c r="N514" s="302"/>
    </row>
    <row r="515" spans="1:17" x14ac:dyDescent="0.25">
      <c r="A515" s="369"/>
      <c r="B515" s="306"/>
      <c r="C515" s="305"/>
      <c r="D515" s="297"/>
      <c r="E515" s="302"/>
      <c r="F515" s="302"/>
      <c r="I515" s="369"/>
      <c r="J515" s="306"/>
      <c r="K515" s="305"/>
      <c r="L515" s="297"/>
      <c r="M515" s="302"/>
      <c r="N515" s="302"/>
    </row>
    <row r="516" spans="1:17" x14ac:dyDescent="0.25">
      <c r="A516" s="369"/>
      <c r="B516" s="306"/>
      <c r="C516" s="303"/>
      <c r="D516" s="304"/>
      <c r="E516" s="302"/>
      <c r="F516" s="302"/>
      <c r="I516" s="369"/>
      <c r="J516" s="306"/>
      <c r="K516" s="303"/>
      <c r="L516" s="304"/>
      <c r="M516" s="302"/>
      <c r="N516" s="302"/>
    </row>
    <row r="517" spans="1:17" x14ac:dyDescent="0.25">
      <c r="A517" s="307">
        <f>D509-D508</f>
        <v>1.0416666666666666E-2</v>
      </c>
      <c r="B517" s="482"/>
      <c r="C517" s="482"/>
      <c r="D517" s="482"/>
      <c r="E517" s="307">
        <f>SUM(E511:E516)</f>
        <v>0</v>
      </c>
      <c r="F517" s="307">
        <f>SUM(F511:F516)</f>
        <v>0</v>
      </c>
      <c r="I517" s="307">
        <f>L509-L508</f>
        <v>1.0416666666666666E-2</v>
      </c>
      <c r="J517" s="482"/>
      <c r="K517" s="482"/>
      <c r="L517" s="482"/>
      <c r="M517" s="307">
        <f>SUM(M511:M516)</f>
        <v>0</v>
      </c>
      <c r="N517" s="307">
        <f>SUM(N511:N516)</f>
        <v>0</v>
      </c>
      <c r="P517" s="400"/>
      <c r="Q517" s="388"/>
    </row>
    <row r="519" spans="1:17" ht="15" customHeight="1" x14ac:dyDescent="0.25">
      <c r="A519" s="484" t="s">
        <v>172</v>
      </c>
      <c r="B519" s="484"/>
      <c r="C519" s="298"/>
      <c r="D519" s="297">
        <f>IF(C519="Depot", (C522-(25/60/24)), (C522-(15/60/24)))</f>
        <v>-1.0416666666666666E-2</v>
      </c>
      <c r="E519" s="483" t="s">
        <v>173</v>
      </c>
      <c r="F519" s="483" t="s">
        <v>174</v>
      </c>
      <c r="I519" s="484" t="s">
        <v>172</v>
      </c>
      <c r="J519" s="484"/>
      <c r="K519" s="298"/>
      <c r="L519" s="297">
        <f>IF(K519="Depot", (K522-(25/60/24)), (K522-(15/60/24)))</f>
        <v>-1.0416666666666666E-2</v>
      </c>
      <c r="M519" s="483" t="s">
        <v>173</v>
      </c>
      <c r="N519" s="483" t="s">
        <v>174</v>
      </c>
    </row>
    <row r="520" spans="1:17" x14ac:dyDescent="0.25">
      <c r="A520" s="484" t="s">
        <v>176</v>
      </c>
      <c r="B520" s="484"/>
      <c r="C520" s="298"/>
      <c r="D520" s="297" t="b">
        <f>IF(D527&gt;0,IF(C520="Depot",D527+(20/24/60),D527+(10/60/24)),IF(D526&gt;0,IF(C520="Depot",D526+(20/24/60),D526+(10/60/24)),IF(D525&gt;0,IF(C520="Depot",D525+(20/24/60),D525+(10/60/24)),IF(D524&gt;0,IF(C520="Depot",D524+(20/24/60),D524+(10/60/24)),IF(D523&gt;0,IF(C520="Depot",D523+(20/24/60),D523+(10/60/24)),IF(D522&gt;0,IF(C520="Depot",D522+(20/24/60),D522+(10/60/24))))))))</f>
        <v>0</v>
      </c>
      <c r="E520" s="483"/>
      <c r="F520" s="483"/>
      <c r="I520" s="484" t="s">
        <v>176</v>
      </c>
      <c r="J520" s="484"/>
      <c r="K520" s="298"/>
      <c r="L520" s="297" t="b">
        <f>IF(L527&gt;0,IF(K520="Depot",L527+(20/24/60),L527+(10/60/24)),IF(L526&gt;0,IF(K520="Depot",L526+(20/24/60),L526+(10/60/24)),IF(L525&gt;0,IF(K520="Depot",L525+(20/24/60),L525+(10/60/24)),IF(L524&gt;0,IF(K520="Depot",L524+(20/24/60),L524+(10/60/24)),IF(L523&gt;0,IF(K520="Depot",L523+(20/24/60),L523+(10/60/24)),IF(L522&gt;0,IF(K520="Depot",L522+(20/24/60),L522+(10/60/24))))))))</f>
        <v>0</v>
      </c>
      <c r="M520" s="483"/>
      <c r="N520" s="483"/>
    </row>
    <row r="521" spans="1:17" x14ac:dyDescent="0.25">
      <c r="A521" s="369" t="s">
        <v>177</v>
      </c>
      <c r="B521" s="369" t="s">
        <v>178</v>
      </c>
      <c r="C521" s="298" t="s">
        <v>179</v>
      </c>
      <c r="D521" s="297" t="s">
        <v>180</v>
      </c>
      <c r="E521" s="483"/>
      <c r="F521" s="483"/>
      <c r="I521" s="369" t="s">
        <v>177</v>
      </c>
      <c r="J521" s="369" t="s">
        <v>178</v>
      </c>
      <c r="K521" s="298" t="s">
        <v>179</v>
      </c>
      <c r="L521" s="297" t="s">
        <v>180</v>
      </c>
      <c r="M521" s="483"/>
      <c r="N521" s="483"/>
    </row>
    <row r="522" spans="1:17" x14ac:dyDescent="0.25">
      <c r="A522" s="485">
        <v>110</v>
      </c>
      <c r="B522" s="309"/>
      <c r="C522" s="301"/>
      <c r="D522" s="301"/>
      <c r="E522" s="302">
        <f>C523-D522</f>
        <v>0</v>
      </c>
      <c r="F522" s="302">
        <f>D522-C522</f>
        <v>0</v>
      </c>
      <c r="I522" s="485">
        <v>111</v>
      </c>
      <c r="J522" s="309"/>
      <c r="K522" s="301"/>
      <c r="L522" s="301"/>
      <c r="M522" s="302">
        <f>K523-L522</f>
        <v>0</v>
      </c>
      <c r="N522" s="302">
        <f>L522-K522</f>
        <v>0</v>
      </c>
    </row>
    <row r="523" spans="1:17" x14ac:dyDescent="0.25">
      <c r="A523" s="486"/>
      <c r="B523" s="306"/>
      <c r="C523" s="303"/>
      <c r="D523" s="304"/>
      <c r="E523" s="302">
        <f>C524-D523</f>
        <v>0</v>
      </c>
      <c r="F523" s="302">
        <f>D523-C523</f>
        <v>0</v>
      </c>
      <c r="I523" s="486"/>
      <c r="J523" s="306"/>
      <c r="K523" s="303"/>
      <c r="L523" s="304"/>
      <c r="M523" s="302">
        <f>K524-L523</f>
        <v>0</v>
      </c>
      <c r="N523" s="302">
        <f>L523-K523</f>
        <v>0</v>
      </c>
    </row>
    <row r="524" spans="1:17" x14ac:dyDescent="0.25">
      <c r="A524" s="487"/>
      <c r="B524" s="306"/>
      <c r="C524" s="305"/>
      <c r="D524" s="297"/>
      <c r="E524" s="302"/>
      <c r="F524" s="302">
        <f>D524-C524</f>
        <v>0</v>
      </c>
      <c r="I524" s="487"/>
      <c r="J524" s="306"/>
      <c r="K524" s="305"/>
      <c r="L524" s="297"/>
      <c r="M524" s="302"/>
      <c r="N524" s="302">
        <f>L524-K524</f>
        <v>0</v>
      </c>
    </row>
    <row r="525" spans="1:17" x14ac:dyDescent="0.25">
      <c r="A525" s="369"/>
      <c r="B525" s="306"/>
      <c r="C525" s="303"/>
      <c r="D525" s="304"/>
      <c r="E525" s="302"/>
      <c r="F525" s="302"/>
      <c r="I525" s="369"/>
      <c r="J525" s="306"/>
      <c r="K525" s="303"/>
      <c r="L525" s="304"/>
      <c r="M525" s="302"/>
      <c r="N525" s="302"/>
    </row>
    <row r="526" spans="1:17" x14ac:dyDescent="0.25">
      <c r="A526" s="369"/>
      <c r="B526" s="306"/>
      <c r="C526" s="305"/>
      <c r="D526" s="297"/>
      <c r="E526" s="302"/>
      <c r="F526" s="302"/>
      <c r="I526" s="369"/>
      <c r="J526" s="306"/>
      <c r="K526" s="305"/>
      <c r="L526" s="297"/>
      <c r="M526" s="302"/>
      <c r="N526" s="302"/>
    </row>
    <row r="527" spans="1:17" x14ac:dyDescent="0.25">
      <c r="A527" s="369"/>
      <c r="B527" s="306"/>
      <c r="C527" s="303"/>
      <c r="D527" s="304"/>
      <c r="E527" s="302"/>
      <c r="F527" s="302"/>
      <c r="I527" s="369"/>
      <c r="J527" s="306"/>
      <c r="K527" s="303"/>
      <c r="L527" s="304"/>
      <c r="M527" s="302"/>
      <c r="N527" s="302"/>
    </row>
    <row r="528" spans="1:17" x14ac:dyDescent="0.25">
      <c r="A528" s="307">
        <f>D520-D519</f>
        <v>1.0416666666666666E-2</v>
      </c>
      <c r="B528" s="482"/>
      <c r="C528" s="482"/>
      <c r="D528" s="482"/>
      <c r="E528" s="307">
        <f>SUM(E522:E527)</f>
        <v>0</v>
      </c>
      <c r="F528" s="307">
        <f>SUM(F522:F527)</f>
        <v>0</v>
      </c>
      <c r="I528" s="307">
        <f>L520-L519</f>
        <v>1.0416666666666666E-2</v>
      </c>
      <c r="J528" s="482"/>
      <c r="K528" s="482"/>
      <c r="L528" s="482"/>
      <c r="M528" s="307">
        <f>SUM(M522:M527)</f>
        <v>0</v>
      </c>
      <c r="N528" s="307">
        <f>SUM(N522:N527)</f>
        <v>0</v>
      </c>
      <c r="P528" s="400"/>
      <c r="Q528" s="388"/>
    </row>
    <row r="530" spans="1:17" ht="15" customHeight="1" x14ac:dyDescent="0.25">
      <c r="A530" s="484" t="s">
        <v>172</v>
      </c>
      <c r="B530" s="484"/>
      <c r="C530" s="298"/>
      <c r="D530" s="297">
        <f>IF(C530="Depot", (C533-(25/60/24)), (C533-(15/60/24)))</f>
        <v>-1.0416666666666666E-2</v>
      </c>
      <c r="E530" s="483" t="s">
        <v>173</v>
      </c>
      <c r="F530" s="483" t="s">
        <v>174</v>
      </c>
      <c r="I530" s="484" t="s">
        <v>172</v>
      </c>
      <c r="J530" s="484"/>
      <c r="K530" s="298"/>
      <c r="L530" s="297">
        <f>IF(K530="Depot", (K533-(25/60/24)), (K533-(15/60/24)))</f>
        <v>-1.0416666666666666E-2</v>
      </c>
      <c r="M530" s="483" t="s">
        <v>173</v>
      </c>
      <c r="N530" s="483" t="s">
        <v>174</v>
      </c>
    </row>
    <row r="531" spans="1:17" x14ac:dyDescent="0.25">
      <c r="A531" s="484" t="s">
        <v>176</v>
      </c>
      <c r="B531" s="484"/>
      <c r="C531" s="298"/>
      <c r="D531" s="297" t="b">
        <f>IF(D538&gt;0,IF(C531="Depot",D538+(20/24/60),D538+(10/60/24)),IF(D537&gt;0,IF(C531="Depot",D537+(20/24/60),D537+(10/60/24)),IF(D536&gt;0,IF(C531="Depot",D536+(20/24/60),D536+(10/60/24)),IF(D535&gt;0,IF(C531="Depot",D535+(20/24/60),D535+(10/60/24)),IF(D534&gt;0,IF(C531="Depot",D534+(20/24/60),D534+(10/60/24)),IF(D533&gt;0,IF(C531="Depot",D533+(20/24/60),D533+(10/60/24))))))))</f>
        <v>0</v>
      </c>
      <c r="E531" s="483"/>
      <c r="F531" s="483"/>
      <c r="I531" s="484" t="s">
        <v>176</v>
      </c>
      <c r="J531" s="484"/>
      <c r="K531" s="298"/>
      <c r="L531" s="297" t="b">
        <f>IF(L538&gt;0,IF(K531="Depot",L538+(20/24/60),L538+(10/60/24)),IF(L537&gt;0,IF(K531="Depot",L537+(20/24/60),L537+(10/60/24)),IF(L536&gt;0,IF(K531="Depot",L536+(20/24/60),L536+(10/60/24)),IF(L535&gt;0,IF(K531="Depot",L535+(20/24/60),L535+(10/60/24)),IF(L534&gt;0,IF(K531="Depot",L534+(20/24/60),L534+(10/60/24)),IF(L533&gt;0,IF(K531="Depot",L533+(20/24/60),L533+(10/60/24))))))))</f>
        <v>0</v>
      </c>
      <c r="M531" s="483"/>
      <c r="N531" s="483"/>
    </row>
    <row r="532" spans="1:17" x14ac:dyDescent="0.25">
      <c r="A532" s="369" t="s">
        <v>177</v>
      </c>
      <c r="B532" s="369" t="s">
        <v>178</v>
      </c>
      <c r="C532" s="298" t="s">
        <v>179</v>
      </c>
      <c r="D532" s="297" t="s">
        <v>180</v>
      </c>
      <c r="E532" s="483"/>
      <c r="F532" s="483"/>
      <c r="I532" s="369" t="s">
        <v>177</v>
      </c>
      <c r="J532" s="369" t="s">
        <v>178</v>
      </c>
      <c r="K532" s="298" t="s">
        <v>179</v>
      </c>
      <c r="L532" s="297" t="s">
        <v>180</v>
      </c>
      <c r="M532" s="483"/>
      <c r="N532" s="483"/>
    </row>
    <row r="533" spans="1:17" x14ac:dyDescent="0.25">
      <c r="A533" s="485">
        <v>113</v>
      </c>
      <c r="B533" s="309"/>
      <c r="C533" s="301"/>
      <c r="D533" s="301"/>
      <c r="E533" s="302">
        <f>C534-D533</f>
        <v>0</v>
      </c>
      <c r="F533" s="302">
        <f>D533-C533</f>
        <v>0</v>
      </c>
      <c r="I533" s="485">
        <v>114</v>
      </c>
      <c r="J533" s="309"/>
      <c r="K533" s="301"/>
      <c r="L533" s="301"/>
      <c r="M533" s="302">
        <f>K534-L533</f>
        <v>0</v>
      </c>
      <c r="N533" s="302">
        <f>L533-K533</f>
        <v>0</v>
      </c>
    </row>
    <row r="534" spans="1:17" x14ac:dyDescent="0.25">
      <c r="A534" s="486"/>
      <c r="B534" s="306"/>
      <c r="C534" s="303"/>
      <c r="D534" s="304"/>
      <c r="E534" s="302">
        <f>C535-D534</f>
        <v>0</v>
      </c>
      <c r="F534" s="302">
        <f>D534-C534</f>
        <v>0</v>
      </c>
      <c r="I534" s="486"/>
      <c r="J534" s="306"/>
      <c r="K534" s="303"/>
      <c r="L534" s="304"/>
      <c r="M534" s="302">
        <f>K535-L534</f>
        <v>0</v>
      </c>
      <c r="N534" s="302">
        <f>L534-K534</f>
        <v>0</v>
      </c>
    </row>
    <row r="535" spans="1:17" x14ac:dyDescent="0.25">
      <c r="A535" s="487"/>
      <c r="B535" s="306"/>
      <c r="C535" s="305"/>
      <c r="D535" s="297"/>
      <c r="E535" s="302"/>
      <c r="F535" s="302">
        <f>D535-C535</f>
        <v>0</v>
      </c>
      <c r="I535" s="487"/>
      <c r="J535" s="306"/>
      <c r="K535" s="305"/>
      <c r="L535" s="297"/>
      <c r="M535" s="302"/>
      <c r="N535" s="302">
        <f>L535-K535</f>
        <v>0</v>
      </c>
    </row>
    <row r="536" spans="1:17" x14ac:dyDescent="0.25">
      <c r="A536" s="369"/>
      <c r="B536" s="306"/>
      <c r="C536" s="303"/>
      <c r="D536" s="304"/>
      <c r="E536" s="302"/>
      <c r="F536" s="302"/>
      <c r="I536" s="369"/>
      <c r="J536" s="306"/>
      <c r="K536" s="303"/>
      <c r="L536" s="304"/>
      <c r="M536" s="302"/>
      <c r="N536" s="302"/>
    </row>
    <row r="537" spans="1:17" x14ac:dyDescent="0.25">
      <c r="A537" s="369"/>
      <c r="B537" s="306"/>
      <c r="C537" s="305"/>
      <c r="D537" s="297"/>
      <c r="E537" s="302"/>
      <c r="F537" s="302"/>
      <c r="I537" s="369"/>
      <c r="J537" s="306"/>
      <c r="K537" s="305"/>
      <c r="L537" s="297"/>
      <c r="M537" s="302"/>
      <c r="N537" s="302"/>
    </row>
    <row r="538" spans="1:17" x14ac:dyDescent="0.25">
      <c r="A538" s="369"/>
      <c r="B538" s="306"/>
      <c r="C538" s="303"/>
      <c r="D538" s="304"/>
      <c r="E538" s="302"/>
      <c r="F538" s="302"/>
      <c r="I538" s="369"/>
      <c r="J538" s="306"/>
      <c r="K538" s="303"/>
      <c r="L538" s="304"/>
      <c r="M538" s="302"/>
      <c r="N538" s="302"/>
    </row>
    <row r="539" spans="1:17" x14ac:dyDescent="0.25">
      <c r="A539" s="307">
        <f>D531-D530</f>
        <v>1.0416666666666666E-2</v>
      </c>
      <c r="B539" s="482"/>
      <c r="C539" s="482"/>
      <c r="D539" s="482"/>
      <c r="E539" s="307">
        <f>SUM(E533:E538)</f>
        <v>0</v>
      </c>
      <c r="F539" s="307">
        <f>SUM(F533:F538)</f>
        <v>0</v>
      </c>
      <c r="I539" s="307">
        <f>L531-L530</f>
        <v>1.0416666666666666E-2</v>
      </c>
      <c r="J539" s="482"/>
      <c r="K539" s="482"/>
      <c r="L539" s="482"/>
      <c r="M539" s="307">
        <f>SUM(M533:M538)</f>
        <v>0</v>
      </c>
      <c r="N539" s="307">
        <f>SUM(N533:N538)</f>
        <v>0</v>
      </c>
      <c r="P539" s="400"/>
      <c r="Q539" s="388"/>
    </row>
    <row r="541" spans="1:17" ht="15" customHeight="1" x14ac:dyDescent="0.25">
      <c r="A541" s="484" t="s">
        <v>172</v>
      </c>
      <c r="B541" s="484"/>
      <c r="C541" s="298"/>
      <c r="D541" s="297">
        <f>IF(C541="Depot", (C544-(25/60/24)), (C544-(15/60/24)))</f>
        <v>-1.0416666666666666E-2</v>
      </c>
      <c r="E541" s="483" t="s">
        <v>173</v>
      </c>
      <c r="F541" s="483" t="s">
        <v>174</v>
      </c>
      <c r="I541" s="484" t="s">
        <v>172</v>
      </c>
      <c r="J541" s="484"/>
      <c r="K541" s="298"/>
      <c r="L541" s="297">
        <f>IF(K541="Depot", (K544-(25/60/24)), (K544-(15/60/24)))</f>
        <v>-1.0416666666666666E-2</v>
      </c>
      <c r="M541" s="483" t="s">
        <v>173</v>
      </c>
      <c r="N541" s="483" t="s">
        <v>174</v>
      </c>
    </row>
    <row r="542" spans="1:17" x14ac:dyDescent="0.25">
      <c r="A542" s="484" t="s">
        <v>176</v>
      </c>
      <c r="B542" s="484"/>
      <c r="C542" s="298"/>
      <c r="D542" s="297" t="b">
        <f>IF(D549&gt;0,IF(C542="Depot",D549+(20/24/60),D549+(10/60/24)),IF(D548&gt;0,IF(C542="Depot",D548+(20/24/60),D548+(10/60/24)),IF(D547&gt;0,IF(C542="Depot",D547+(20/24/60),D547+(10/60/24)),IF(D546&gt;0,IF(C542="Depot",D546+(20/24/60),D546+(10/60/24)),IF(D545&gt;0,IF(C542="Depot",D545+(20/24/60),D545+(10/60/24)),IF(D544&gt;0,IF(C542="Depot",D544+(20/24/60),D544+(10/60/24))))))))</f>
        <v>0</v>
      </c>
      <c r="E542" s="483"/>
      <c r="F542" s="483"/>
      <c r="I542" s="484" t="s">
        <v>176</v>
      </c>
      <c r="J542" s="484"/>
      <c r="K542" s="298"/>
      <c r="L542" s="297" t="b">
        <f>IF(L549&gt;0,IF(K542="Depot",L549+(20/24/60),L549+(10/60/24)),IF(L548&gt;0,IF(K542="Depot",L548+(20/24/60),L548+(10/60/24)),IF(L547&gt;0,IF(K542="Depot",L547+(20/24/60),L547+(10/60/24)),IF(L546&gt;0,IF(K542="Depot",L546+(20/24/60),L546+(10/60/24)),IF(L545&gt;0,IF(K542="Depot",L545+(20/24/60),L545+(10/60/24)),IF(L544&gt;0,IF(K542="Depot",L544+(20/24/60),L544+(10/60/24))))))))</f>
        <v>0</v>
      </c>
      <c r="M542" s="483"/>
      <c r="N542" s="483"/>
    </row>
    <row r="543" spans="1:17" x14ac:dyDescent="0.25">
      <c r="A543" s="369" t="s">
        <v>177</v>
      </c>
      <c r="B543" s="369" t="s">
        <v>178</v>
      </c>
      <c r="C543" s="298" t="s">
        <v>179</v>
      </c>
      <c r="D543" s="297" t="s">
        <v>180</v>
      </c>
      <c r="E543" s="483"/>
      <c r="F543" s="483"/>
      <c r="I543" s="369" t="s">
        <v>177</v>
      </c>
      <c r="J543" s="369" t="s">
        <v>178</v>
      </c>
      <c r="K543" s="298" t="s">
        <v>179</v>
      </c>
      <c r="L543" s="297" t="s">
        <v>180</v>
      </c>
      <c r="M543" s="483"/>
      <c r="N543" s="483"/>
    </row>
    <row r="544" spans="1:17" x14ac:dyDescent="0.25">
      <c r="A544" s="485">
        <v>115</v>
      </c>
      <c r="B544" s="309"/>
      <c r="C544" s="301"/>
      <c r="D544" s="301"/>
      <c r="E544" s="302">
        <f>C545-D544</f>
        <v>0</v>
      </c>
      <c r="F544" s="302">
        <f>D544-C544</f>
        <v>0</v>
      </c>
      <c r="I544" s="485">
        <v>116</v>
      </c>
      <c r="J544" s="309"/>
      <c r="K544" s="301"/>
      <c r="L544" s="301"/>
      <c r="M544" s="302">
        <f>K545-L544</f>
        <v>0</v>
      </c>
      <c r="N544" s="302">
        <f>L544-K544</f>
        <v>0</v>
      </c>
    </row>
    <row r="545" spans="1:17" x14ac:dyDescent="0.25">
      <c r="A545" s="486"/>
      <c r="B545" s="306"/>
      <c r="C545" s="303"/>
      <c r="D545" s="304"/>
      <c r="E545" s="302">
        <f>C546-D545</f>
        <v>0</v>
      </c>
      <c r="F545" s="302">
        <f>D545-C545</f>
        <v>0</v>
      </c>
      <c r="I545" s="486"/>
      <c r="J545" s="306"/>
      <c r="K545" s="303"/>
      <c r="L545" s="304"/>
      <c r="M545" s="302">
        <f>K546-L545</f>
        <v>0</v>
      </c>
      <c r="N545" s="302">
        <f>L545-K545</f>
        <v>0</v>
      </c>
    </row>
    <row r="546" spans="1:17" x14ac:dyDescent="0.25">
      <c r="A546" s="487"/>
      <c r="B546" s="306"/>
      <c r="C546" s="305"/>
      <c r="D546" s="297"/>
      <c r="E546" s="302"/>
      <c r="F546" s="302">
        <f>D546-C546</f>
        <v>0</v>
      </c>
      <c r="I546" s="487"/>
      <c r="J546" s="306"/>
      <c r="K546" s="305"/>
      <c r="L546" s="297"/>
      <c r="M546" s="302"/>
      <c r="N546" s="302">
        <f>L546-K546</f>
        <v>0</v>
      </c>
    </row>
    <row r="547" spans="1:17" x14ac:dyDescent="0.25">
      <c r="A547" s="369"/>
      <c r="B547" s="306"/>
      <c r="C547" s="303"/>
      <c r="D547" s="304"/>
      <c r="E547" s="302"/>
      <c r="F547" s="302"/>
      <c r="I547" s="369"/>
      <c r="J547" s="306"/>
      <c r="K547" s="303"/>
      <c r="L547" s="304"/>
      <c r="M547" s="302"/>
      <c r="N547" s="302"/>
    </row>
    <row r="548" spans="1:17" x14ac:dyDescent="0.25">
      <c r="A548" s="369"/>
      <c r="B548" s="306"/>
      <c r="C548" s="305"/>
      <c r="D548" s="297"/>
      <c r="E548" s="302"/>
      <c r="F548" s="302"/>
      <c r="I548" s="369"/>
      <c r="J548" s="306"/>
      <c r="K548" s="305"/>
      <c r="L548" s="297"/>
      <c r="M548" s="302"/>
      <c r="N548" s="302"/>
    </row>
    <row r="549" spans="1:17" x14ac:dyDescent="0.25">
      <c r="A549" s="369"/>
      <c r="B549" s="306"/>
      <c r="C549" s="303"/>
      <c r="D549" s="304"/>
      <c r="E549" s="302"/>
      <c r="F549" s="302"/>
      <c r="I549" s="369"/>
      <c r="J549" s="306"/>
      <c r="K549" s="303"/>
      <c r="L549" s="304"/>
      <c r="M549" s="302"/>
      <c r="N549" s="302"/>
    </row>
    <row r="550" spans="1:17" x14ac:dyDescent="0.25">
      <c r="A550" s="307">
        <f>D542-D541</f>
        <v>1.0416666666666666E-2</v>
      </c>
      <c r="B550" s="482"/>
      <c r="C550" s="482"/>
      <c r="D550" s="482"/>
      <c r="E550" s="307">
        <f>SUM(E544:E549)</f>
        <v>0</v>
      </c>
      <c r="F550" s="307">
        <f>SUM(F544:F549)</f>
        <v>0</v>
      </c>
      <c r="I550" s="307">
        <f>L542-L541</f>
        <v>1.0416666666666666E-2</v>
      </c>
      <c r="J550" s="482"/>
      <c r="K550" s="482"/>
      <c r="L550" s="482"/>
      <c r="M550" s="307">
        <f>SUM(M544:M549)</f>
        <v>0</v>
      </c>
      <c r="N550" s="307">
        <f>SUM(N544:N549)</f>
        <v>0</v>
      </c>
      <c r="P550" s="400"/>
      <c r="Q550" s="388"/>
    </row>
    <row r="553" spans="1:17" ht="15" customHeight="1" x14ac:dyDescent="0.25">
      <c r="A553" s="484" t="s">
        <v>172</v>
      </c>
      <c r="B553" s="484"/>
      <c r="C553" s="298"/>
      <c r="D553" s="297">
        <f>IF(C553="Depot", (C556-(25/60/24)), (C556-(15/60/24)))</f>
        <v>-1.0416666666666666E-2</v>
      </c>
      <c r="E553" s="483" t="s">
        <v>173</v>
      </c>
      <c r="F553" s="483" t="s">
        <v>174</v>
      </c>
      <c r="I553" s="484" t="s">
        <v>172</v>
      </c>
      <c r="J553" s="484"/>
      <c r="K553" s="298"/>
      <c r="L553" s="297">
        <f>IF(K553="Depot", (K556-(25/60/24)), (K556-(15/60/24)))</f>
        <v>-1.0416666666666666E-2</v>
      </c>
      <c r="M553" s="483" t="s">
        <v>173</v>
      </c>
      <c r="N553" s="483" t="s">
        <v>174</v>
      </c>
    </row>
    <row r="554" spans="1:17" x14ac:dyDescent="0.25">
      <c r="A554" s="484" t="s">
        <v>176</v>
      </c>
      <c r="B554" s="484"/>
      <c r="C554" s="298"/>
      <c r="D554" s="297" t="b">
        <f>IF(D561&gt;0,IF(C554="Depot",D561+(20/24/60),D561+(10/60/24)),IF(D560&gt;0,IF(C554="Depot",D560+(20/24/60),D560+(10/60/24)),IF(D559&gt;0,IF(C554="Depot",D559+(20/24/60),D559+(10/60/24)),IF(D558&gt;0,IF(C554="Depot",D558+(20/24/60),D558+(10/60/24)),IF(D557&gt;0,IF(C554="Depot",D557+(20/24/60),D557+(10/60/24)),IF(D556&gt;0,IF(C554="Depot",D556+(20/24/60),D556+(10/60/24))))))))</f>
        <v>0</v>
      </c>
      <c r="E554" s="483"/>
      <c r="F554" s="483"/>
      <c r="I554" s="484" t="s">
        <v>176</v>
      </c>
      <c r="J554" s="484"/>
      <c r="K554" s="298"/>
      <c r="L554" s="297" t="b">
        <f>IF(L561&gt;0,IF(K554="Depot",L561+(20/24/60),L561+(10/60/24)),IF(L560&gt;0,IF(K554="Depot",L560+(20/24/60),L560+(10/60/24)),IF(L559&gt;0,IF(K554="Depot",L559+(20/24/60),L559+(10/60/24)),IF(L558&gt;0,IF(K554="Depot",L558+(20/24/60),L558+(10/60/24)),IF(L557&gt;0,IF(K554="Depot",L557+(20/24/60),L557+(10/60/24)),IF(L556&gt;0,IF(K554="Depot",L556+(20/24/60),L556+(10/60/24))))))))</f>
        <v>0</v>
      </c>
      <c r="M554" s="483"/>
      <c r="N554" s="483"/>
    </row>
    <row r="555" spans="1:17" x14ac:dyDescent="0.25">
      <c r="A555" s="369" t="s">
        <v>177</v>
      </c>
      <c r="B555" s="369" t="s">
        <v>178</v>
      </c>
      <c r="C555" s="298" t="s">
        <v>179</v>
      </c>
      <c r="D555" s="297" t="s">
        <v>180</v>
      </c>
      <c r="E555" s="483"/>
      <c r="F555" s="483"/>
      <c r="I555" s="369" t="s">
        <v>177</v>
      </c>
      <c r="J555" s="369" t="s">
        <v>178</v>
      </c>
      <c r="K555" s="298" t="s">
        <v>179</v>
      </c>
      <c r="L555" s="297" t="s">
        <v>180</v>
      </c>
      <c r="M555" s="483"/>
      <c r="N555" s="483"/>
    </row>
    <row r="556" spans="1:17" x14ac:dyDescent="0.25">
      <c r="A556" s="485">
        <v>117</v>
      </c>
      <c r="B556" s="309"/>
      <c r="C556" s="301"/>
      <c r="D556" s="301"/>
      <c r="E556" s="302">
        <f>C557-D556</f>
        <v>0</v>
      </c>
      <c r="F556" s="302">
        <f>D556-C556</f>
        <v>0</v>
      </c>
      <c r="I556" s="485">
        <v>118</v>
      </c>
      <c r="J556" s="309"/>
      <c r="K556" s="301"/>
      <c r="L556" s="301"/>
      <c r="M556" s="302">
        <f>K557-L556</f>
        <v>0</v>
      </c>
      <c r="N556" s="302">
        <f>L556-K556</f>
        <v>0</v>
      </c>
    </row>
    <row r="557" spans="1:17" x14ac:dyDescent="0.25">
      <c r="A557" s="486"/>
      <c r="B557" s="306"/>
      <c r="C557" s="303"/>
      <c r="D557" s="304"/>
      <c r="E557" s="302">
        <f>C558-D557</f>
        <v>0</v>
      </c>
      <c r="F557" s="302">
        <f>D557-C557</f>
        <v>0</v>
      </c>
      <c r="I557" s="486"/>
      <c r="J557" s="306"/>
      <c r="K557" s="303"/>
      <c r="L557" s="304"/>
      <c r="M557" s="302">
        <f>K558-L557</f>
        <v>0</v>
      </c>
      <c r="N557" s="302">
        <f>L557-K557</f>
        <v>0</v>
      </c>
    </row>
    <row r="558" spans="1:17" x14ac:dyDescent="0.25">
      <c r="A558" s="487"/>
      <c r="B558" s="306"/>
      <c r="C558" s="305"/>
      <c r="D558" s="297"/>
      <c r="E558" s="302"/>
      <c r="F558" s="302">
        <f>D558-C558</f>
        <v>0</v>
      </c>
      <c r="I558" s="487"/>
      <c r="J558" s="306"/>
      <c r="K558" s="305"/>
      <c r="L558" s="297"/>
      <c r="M558" s="302"/>
      <c r="N558" s="302">
        <f>L558-K558</f>
        <v>0</v>
      </c>
    </row>
    <row r="559" spans="1:17" x14ac:dyDescent="0.25">
      <c r="A559" s="369"/>
      <c r="B559" s="306"/>
      <c r="C559" s="303"/>
      <c r="D559" s="304"/>
      <c r="E559" s="302"/>
      <c r="F559" s="302"/>
      <c r="I559" s="369"/>
      <c r="J559" s="306"/>
      <c r="K559" s="303"/>
      <c r="L559" s="304"/>
      <c r="M559" s="302"/>
      <c r="N559" s="302"/>
    </row>
    <row r="560" spans="1:17" x14ac:dyDescent="0.25">
      <c r="A560" s="369"/>
      <c r="B560" s="306"/>
      <c r="C560" s="305"/>
      <c r="D560" s="297"/>
      <c r="E560" s="302"/>
      <c r="F560" s="302"/>
      <c r="I560" s="369"/>
      <c r="J560" s="306"/>
      <c r="K560" s="305"/>
      <c r="L560" s="297"/>
      <c r="M560" s="302"/>
      <c r="N560" s="302"/>
    </row>
    <row r="561" spans="1:17" x14ac:dyDescent="0.25">
      <c r="A561" s="369"/>
      <c r="B561" s="306"/>
      <c r="C561" s="303"/>
      <c r="D561" s="304"/>
      <c r="E561" s="302"/>
      <c r="F561" s="302"/>
      <c r="I561" s="369"/>
      <c r="J561" s="306"/>
      <c r="K561" s="303"/>
      <c r="L561" s="304"/>
      <c r="M561" s="302"/>
      <c r="N561" s="302"/>
    </row>
    <row r="562" spans="1:17" x14ac:dyDescent="0.25">
      <c r="A562" s="307">
        <f>D554-D553</f>
        <v>1.0416666666666666E-2</v>
      </c>
      <c r="B562" s="482"/>
      <c r="C562" s="482"/>
      <c r="D562" s="482"/>
      <c r="E562" s="307">
        <f>SUM(E556:E561)</f>
        <v>0</v>
      </c>
      <c r="F562" s="307">
        <f>SUM(F556:F561)</f>
        <v>0</v>
      </c>
      <c r="I562" s="307">
        <f>L554-L553</f>
        <v>1.0416666666666666E-2</v>
      </c>
      <c r="J562" s="482"/>
      <c r="K562" s="482"/>
      <c r="L562" s="482"/>
      <c r="M562" s="307">
        <f>SUM(M556:M561)</f>
        <v>0</v>
      </c>
      <c r="N562" s="307">
        <f>SUM(N556:N561)</f>
        <v>0</v>
      </c>
      <c r="P562" s="400"/>
      <c r="Q562" s="388"/>
    </row>
    <row r="564" spans="1:17" ht="15" customHeight="1" x14ac:dyDescent="0.25">
      <c r="A564" s="484" t="s">
        <v>172</v>
      </c>
      <c r="B564" s="484"/>
      <c r="C564" s="298"/>
      <c r="D564" s="297">
        <f>IF(C564="Depot", (C567-(25/60/24)), (C567-(15/60/24)))</f>
        <v>-1.0416666666666666E-2</v>
      </c>
      <c r="E564" s="483" t="s">
        <v>173</v>
      </c>
      <c r="F564" s="483" t="s">
        <v>174</v>
      </c>
      <c r="I564" s="484" t="s">
        <v>172</v>
      </c>
      <c r="J564" s="484"/>
      <c r="K564" s="298"/>
      <c r="L564" s="297">
        <f>IF(K564="Depot", (K567-(25/60/24)), (K567-(15/60/24)))</f>
        <v>-1.0416666666666666E-2</v>
      </c>
      <c r="M564" s="483" t="s">
        <v>173</v>
      </c>
      <c r="N564" s="483" t="s">
        <v>174</v>
      </c>
    </row>
    <row r="565" spans="1:17" x14ac:dyDescent="0.25">
      <c r="A565" s="484" t="s">
        <v>176</v>
      </c>
      <c r="B565" s="484"/>
      <c r="C565" s="298"/>
      <c r="D565" s="297" t="b">
        <f>IF(D572&gt;0,IF(C565="Depot",D572+(20/24/60),D572+(10/60/24)),IF(D571&gt;0,IF(C565="Depot",D571+(20/24/60),D571+(10/60/24)),IF(D570&gt;0,IF(C565="Depot",D570+(20/24/60),D570+(10/60/24)),IF(D569&gt;0,IF(C565="Depot",D569+(20/24/60),D569+(10/60/24)),IF(D568&gt;0,IF(C565="Depot",D568+(20/24/60),D568+(10/60/24)),IF(D567&gt;0,IF(C565="Depot",D567+(20/24/60),D567+(10/60/24))))))))</f>
        <v>0</v>
      </c>
      <c r="E565" s="483"/>
      <c r="F565" s="483"/>
      <c r="I565" s="484" t="s">
        <v>176</v>
      </c>
      <c r="J565" s="484"/>
      <c r="K565" s="298"/>
      <c r="L565" s="297" t="b">
        <f>IF(L572&gt;0,IF(K565="Depot",L572+(20/24/60),L572+(10/60/24)),IF(L571&gt;0,IF(K565="Depot",L571+(20/24/60),L571+(10/60/24)),IF(L570&gt;0,IF(K565="Depot",L570+(20/24/60),L570+(10/60/24)),IF(L569&gt;0,IF(K565="Depot",L569+(20/24/60),L569+(10/60/24)),IF(L568&gt;0,IF(K565="Depot",L568+(20/24/60),L568+(10/60/24)),IF(L567&gt;0,IF(K565="Depot",L567+(20/24/60),L567+(10/60/24))))))))</f>
        <v>0</v>
      </c>
      <c r="M565" s="483"/>
      <c r="N565" s="483"/>
    </row>
    <row r="566" spans="1:17" x14ac:dyDescent="0.25">
      <c r="A566" s="369" t="s">
        <v>177</v>
      </c>
      <c r="B566" s="369" t="s">
        <v>178</v>
      </c>
      <c r="C566" s="298" t="s">
        <v>179</v>
      </c>
      <c r="D566" s="297" t="s">
        <v>180</v>
      </c>
      <c r="E566" s="483"/>
      <c r="F566" s="483"/>
      <c r="I566" s="369" t="s">
        <v>177</v>
      </c>
      <c r="J566" s="369" t="s">
        <v>178</v>
      </c>
      <c r="K566" s="298" t="s">
        <v>179</v>
      </c>
      <c r="L566" s="297" t="s">
        <v>180</v>
      </c>
      <c r="M566" s="483"/>
      <c r="N566" s="483"/>
    </row>
    <row r="567" spans="1:17" x14ac:dyDescent="0.25">
      <c r="A567" s="485">
        <v>120</v>
      </c>
      <c r="B567" s="309"/>
      <c r="C567" s="301"/>
      <c r="D567" s="301"/>
      <c r="E567" s="302">
        <f>C568-D567</f>
        <v>0</v>
      </c>
      <c r="F567" s="302">
        <f>D567-C567</f>
        <v>0</v>
      </c>
      <c r="I567" s="485">
        <v>121</v>
      </c>
      <c r="J567" s="309"/>
      <c r="K567" s="301"/>
      <c r="L567" s="301"/>
      <c r="M567" s="302">
        <f>K568-L567</f>
        <v>0</v>
      </c>
      <c r="N567" s="302">
        <f>L567-K567</f>
        <v>0</v>
      </c>
    </row>
    <row r="568" spans="1:17" x14ac:dyDescent="0.25">
      <c r="A568" s="486"/>
      <c r="B568" s="306"/>
      <c r="C568" s="303"/>
      <c r="D568" s="304"/>
      <c r="E568" s="302">
        <f>C569-D568</f>
        <v>0</v>
      </c>
      <c r="F568" s="302">
        <f>D568-C568</f>
        <v>0</v>
      </c>
      <c r="I568" s="486"/>
      <c r="J568" s="306"/>
      <c r="K568" s="303"/>
      <c r="L568" s="304"/>
      <c r="M568" s="302">
        <f>K569-L568</f>
        <v>0</v>
      </c>
      <c r="N568" s="302">
        <f>L568-K568</f>
        <v>0</v>
      </c>
    </row>
    <row r="569" spans="1:17" x14ac:dyDescent="0.25">
      <c r="A569" s="487"/>
      <c r="B569" s="306"/>
      <c r="C569" s="305"/>
      <c r="D569" s="297"/>
      <c r="E569" s="302"/>
      <c r="F569" s="302">
        <f>D569-C569</f>
        <v>0</v>
      </c>
      <c r="I569" s="487"/>
      <c r="J569" s="306"/>
      <c r="K569" s="305"/>
      <c r="L569" s="297"/>
      <c r="M569" s="302"/>
      <c r="N569" s="302">
        <f>L569-K569</f>
        <v>0</v>
      </c>
    </row>
    <row r="570" spans="1:17" x14ac:dyDescent="0.25">
      <c r="A570" s="369"/>
      <c r="B570" s="306"/>
      <c r="C570" s="303"/>
      <c r="D570" s="304"/>
      <c r="E570" s="302"/>
      <c r="F570" s="302"/>
      <c r="I570" s="369"/>
      <c r="J570" s="306"/>
      <c r="K570" s="303"/>
      <c r="L570" s="304"/>
      <c r="M570" s="302"/>
      <c r="N570" s="302"/>
    </row>
    <row r="571" spans="1:17" x14ac:dyDescent="0.25">
      <c r="A571" s="369"/>
      <c r="B571" s="306"/>
      <c r="C571" s="305"/>
      <c r="D571" s="297"/>
      <c r="E571" s="302"/>
      <c r="F571" s="302"/>
      <c r="I571" s="369"/>
      <c r="J571" s="306"/>
      <c r="K571" s="305"/>
      <c r="L571" s="297"/>
      <c r="M571" s="302"/>
      <c r="N571" s="302"/>
    </row>
    <row r="572" spans="1:17" x14ac:dyDescent="0.25">
      <c r="A572" s="369"/>
      <c r="B572" s="306"/>
      <c r="C572" s="303"/>
      <c r="D572" s="304"/>
      <c r="E572" s="302"/>
      <c r="F572" s="302"/>
      <c r="I572" s="369"/>
      <c r="J572" s="306"/>
      <c r="K572" s="303"/>
      <c r="L572" s="304"/>
      <c r="M572" s="302"/>
      <c r="N572" s="302"/>
    </row>
    <row r="573" spans="1:17" x14ac:dyDescent="0.25">
      <c r="A573" s="307">
        <f>D565-D564</f>
        <v>1.0416666666666666E-2</v>
      </c>
      <c r="B573" s="482"/>
      <c r="C573" s="482"/>
      <c r="D573" s="482"/>
      <c r="E573" s="307">
        <f>SUM(E567:E572)</f>
        <v>0</v>
      </c>
      <c r="F573" s="307">
        <f>SUM(F567:F572)</f>
        <v>0</v>
      </c>
      <c r="I573" s="307">
        <f>L565-L564</f>
        <v>1.0416666666666666E-2</v>
      </c>
      <c r="J573" s="482"/>
      <c r="K573" s="482"/>
      <c r="L573" s="482"/>
      <c r="M573" s="307">
        <f>SUM(M567:M572)</f>
        <v>0</v>
      </c>
      <c r="N573" s="307">
        <f>SUM(N567:N572)</f>
        <v>0</v>
      </c>
      <c r="P573" s="400"/>
      <c r="Q573" s="388"/>
    </row>
    <row r="575" spans="1:17" ht="15" customHeight="1" x14ac:dyDescent="0.25">
      <c r="A575" s="484" t="s">
        <v>172</v>
      </c>
      <c r="B575" s="484"/>
      <c r="C575" s="298"/>
      <c r="D575" s="297">
        <f>IF(C575="Depot", (C578-(25/60/24)), (C578-(15/60/24)))</f>
        <v>-1.0416666666666666E-2</v>
      </c>
      <c r="E575" s="483" t="s">
        <v>173</v>
      </c>
      <c r="F575" s="483" t="s">
        <v>174</v>
      </c>
      <c r="I575" s="484" t="s">
        <v>172</v>
      </c>
      <c r="J575" s="484"/>
      <c r="K575" s="298"/>
      <c r="L575" s="297">
        <f>IF(K575="Depot", (K578-(25/60/24)), (K578-(15/60/24)))</f>
        <v>-1.0416666666666666E-2</v>
      </c>
      <c r="M575" s="483" t="s">
        <v>173</v>
      </c>
      <c r="N575" s="483" t="s">
        <v>174</v>
      </c>
    </row>
    <row r="576" spans="1:17" x14ac:dyDescent="0.25">
      <c r="A576" s="484" t="s">
        <v>176</v>
      </c>
      <c r="B576" s="484"/>
      <c r="C576" s="298"/>
      <c r="D576" s="297" t="b">
        <f>IF(D583&gt;0,IF(C576="Depot",D583+(20/24/60),D583+(10/60/24)),IF(D582&gt;0,IF(C576="Depot",D582+(20/24/60),D582+(10/60/24)),IF(D581&gt;0,IF(C576="Depot",D581+(20/24/60),D581+(10/60/24)),IF(D580&gt;0,IF(C576="Depot",D580+(20/24/60),D580+(10/60/24)),IF(D579&gt;0,IF(C576="Depot",D579+(20/24/60),D579+(10/60/24)),IF(D578&gt;0,IF(C576="Depot",D578+(20/24/60),D578+(10/60/24))))))))</f>
        <v>0</v>
      </c>
      <c r="E576" s="483"/>
      <c r="F576" s="483"/>
      <c r="I576" s="484" t="s">
        <v>176</v>
      </c>
      <c r="J576" s="484"/>
      <c r="K576" s="298"/>
      <c r="L576" s="297" t="b">
        <f>IF(L583&gt;0,IF(K576="Depot",L583+(20/24/60),L583+(10/60/24)),IF(L582&gt;0,IF(K576="Depot",L582+(20/24/60),L582+(10/60/24)),IF(L581&gt;0,IF(K576="Depot",L581+(20/24/60),L581+(10/60/24)),IF(L580&gt;0,IF(K576="Depot",L580+(20/24/60),L580+(10/60/24)),IF(L579&gt;0,IF(K576="Depot",L579+(20/24/60),L579+(10/60/24)),IF(L578&gt;0,IF(K576="Depot",L578+(20/24/60),L578+(10/60/24))))))))</f>
        <v>0</v>
      </c>
      <c r="M576" s="483"/>
      <c r="N576" s="483"/>
    </row>
    <row r="577" spans="1:17" x14ac:dyDescent="0.25">
      <c r="A577" s="369" t="s">
        <v>177</v>
      </c>
      <c r="B577" s="369" t="s">
        <v>178</v>
      </c>
      <c r="C577" s="298" t="s">
        <v>179</v>
      </c>
      <c r="D577" s="297" t="s">
        <v>180</v>
      </c>
      <c r="E577" s="483"/>
      <c r="F577" s="483"/>
      <c r="I577" s="369" t="s">
        <v>177</v>
      </c>
      <c r="J577" s="369" t="s">
        <v>178</v>
      </c>
      <c r="K577" s="298" t="s">
        <v>179</v>
      </c>
      <c r="L577" s="297" t="s">
        <v>180</v>
      </c>
      <c r="M577" s="483"/>
      <c r="N577" s="483"/>
    </row>
    <row r="578" spans="1:17" x14ac:dyDescent="0.25">
      <c r="A578" s="485">
        <v>122</v>
      </c>
      <c r="B578" s="309"/>
      <c r="C578" s="301"/>
      <c r="D578" s="301"/>
      <c r="E578" s="302">
        <f>C579-D578</f>
        <v>0</v>
      </c>
      <c r="F578" s="302">
        <f>D578-C578</f>
        <v>0</v>
      </c>
      <c r="I578" s="485">
        <v>123</v>
      </c>
      <c r="J578" s="309"/>
      <c r="K578" s="301"/>
      <c r="L578" s="301"/>
      <c r="M578" s="302">
        <f>K579-L578</f>
        <v>0</v>
      </c>
      <c r="N578" s="302">
        <f>L578-K578</f>
        <v>0</v>
      </c>
    </row>
    <row r="579" spans="1:17" x14ac:dyDescent="0.25">
      <c r="A579" s="486"/>
      <c r="B579" s="306"/>
      <c r="C579" s="303"/>
      <c r="D579" s="304"/>
      <c r="E579" s="302">
        <f>C580-D579</f>
        <v>0</v>
      </c>
      <c r="F579" s="302">
        <f>D579-C579</f>
        <v>0</v>
      </c>
      <c r="I579" s="486"/>
      <c r="J579" s="306"/>
      <c r="K579" s="303"/>
      <c r="L579" s="304"/>
      <c r="M579" s="302">
        <f>K580-L579</f>
        <v>0</v>
      </c>
      <c r="N579" s="302">
        <f>L579-K579</f>
        <v>0</v>
      </c>
    </row>
    <row r="580" spans="1:17" x14ac:dyDescent="0.25">
      <c r="A580" s="487"/>
      <c r="B580" s="306"/>
      <c r="C580" s="305"/>
      <c r="D580" s="297"/>
      <c r="E580" s="302"/>
      <c r="F580" s="302">
        <f>D580-C580</f>
        <v>0</v>
      </c>
      <c r="I580" s="487"/>
      <c r="J580" s="306"/>
      <c r="K580" s="305"/>
      <c r="L580" s="297"/>
      <c r="M580" s="302"/>
      <c r="N580" s="302">
        <f>L580-K580</f>
        <v>0</v>
      </c>
    </row>
    <row r="581" spans="1:17" x14ac:dyDescent="0.25">
      <c r="A581" s="369"/>
      <c r="B581" s="306"/>
      <c r="C581" s="303"/>
      <c r="D581" s="304"/>
      <c r="E581" s="302"/>
      <c r="F581" s="302"/>
      <c r="I581" s="369"/>
      <c r="J581" s="306"/>
      <c r="K581" s="303"/>
      <c r="L581" s="304"/>
      <c r="M581" s="302"/>
      <c r="N581" s="302"/>
    </row>
    <row r="582" spans="1:17" x14ac:dyDescent="0.25">
      <c r="A582" s="369"/>
      <c r="B582" s="306"/>
      <c r="C582" s="305"/>
      <c r="D582" s="297"/>
      <c r="E582" s="302"/>
      <c r="F582" s="302"/>
      <c r="I582" s="369"/>
      <c r="J582" s="306"/>
      <c r="K582" s="305"/>
      <c r="L582" s="297"/>
      <c r="M582" s="302"/>
      <c r="N582" s="302"/>
    </row>
    <row r="583" spans="1:17" x14ac:dyDescent="0.25">
      <c r="A583" s="369"/>
      <c r="B583" s="306"/>
      <c r="C583" s="303"/>
      <c r="D583" s="304"/>
      <c r="E583" s="302"/>
      <c r="F583" s="302"/>
      <c r="I583" s="369"/>
      <c r="J583" s="306"/>
      <c r="K583" s="303"/>
      <c r="L583" s="304"/>
      <c r="M583" s="302"/>
      <c r="N583" s="302"/>
    </row>
    <row r="584" spans="1:17" x14ac:dyDescent="0.25">
      <c r="A584" s="307">
        <f>D576-D575</f>
        <v>1.0416666666666666E-2</v>
      </c>
      <c r="B584" s="482"/>
      <c r="C584" s="482"/>
      <c r="D584" s="482"/>
      <c r="E584" s="307">
        <f>SUM(E578:E583)</f>
        <v>0</v>
      </c>
      <c r="F584" s="307">
        <f>SUM(F578:F583)</f>
        <v>0</v>
      </c>
      <c r="I584" s="307">
        <f>L576-L575</f>
        <v>1.0416666666666666E-2</v>
      </c>
      <c r="J584" s="482"/>
      <c r="K584" s="482"/>
      <c r="L584" s="482"/>
      <c r="M584" s="307">
        <f>SUM(M578:M583)</f>
        <v>0</v>
      </c>
      <c r="N584" s="307">
        <f>SUM(N578:N583)</f>
        <v>0</v>
      </c>
      <c r="P584" s="400"/>
      <c r="Q584" s="388"/>
    </row>
    <row r="586" spans="1:17" ht="15" customHeight="1" x14ac:dyDescent="0.25">
      <c r="A586" s="484" t="s">
        <v>172</v>
      </c>
      <c r="B586" s="484"/>
      <c r="C586" s="298"/>
      <c r="D586" s="297">
        <f>IF(C586="Depot", (C589-(25/60/24)), (C589-(15/60/24)))</f>
        <v>-1.0416666666666666E-2</v>
      </c>
      <c r="E586" s="483" t="s">
        <v>173</v>
      </c>
      <c r="F586" s="483" t="s">
        <v>174</v>
      </c>
      <c r="I586" s="484" t="s">
        <v>172</v>
      </c>
      <c r="J586" s="484"/>
      <c r="K586" s="298"/>
      <c r="L586" s="297">
        <f>IF(K586="Depot", (K589-(25/60/24)), (K589-(15/60/24)))</f>
        <v>-1.0416666666666666E-2</v>
      </c>
      <c r="M586" s="483" t="s">
        <v>173</v>
      </c>
      <c r="N586" s="483" t="s">
        <v>174</v>
      </c>
    </row>
    <row r="587" spans="1:17" x14ac:dyDescent="0.25">
      <c r="A587" s="484" t="s">
        <v>176</v>
      </c>
      <c r="B587" s="484"/>
      <c r="C587" s="298"/>
      <c r="D587" s="297" t="b">
        <f>IF(D594&gt;0,IF(C587="Depot",D594+(20/24/60),D594+(10/60/24)),IF(D593&gt;0,IF(C587="Depot",D593+(20/24/60),D593+(10/60/24)),IF(D592&gt;0,IF(C587="Depot",D592+(20/24/60),D592+(10/60/24)),IF(D591&gt;0,IF(C587="Depot",D591+(20/24/60),D591+(10/60/24)),IF(D590&gt;0,IF(C587="Depot",D590+(20/24/60),D590+(10/60/24)),IF(D589&gt;0,IF(C587="Depot",D589+(20/24/60),D589+(10/60/24))))))))</f>
        <v>0</v>
      </c>
      <c r="E587" s="483"/>
      <c r="F587" s="483"/>
      <c r="I587" s="484" t="s">
        <v>176</v>
      </c>
      <c r="J587" s="484"/>
      <c r="K587" s="298"/>
      <c r="L587" s="297" t="b">
        <f>IF(L594&gt;0,IF(K587="Depot",L594+(20/24/60),L594+(10/60/24)),IF(L593&gt;0,IF(K587="Depot",L593+(20/24/60),L593+(10/60/24)),IF(L592&gt;0,IF(K587="Depot",L592+(20/24/60),L592+(10/60/24)),IF(L591&gt;0,IF(K587="Depot",L591+(20/24/60),L591+(10/60/24)),IF(L590&gt;0,IF(K587="Depot",L590+(20/24/60),L590+(10/60/24)),IF(L589&gt;0,IF(K587="Depot",L589+(20/24/60),L589+(10/60/24))))))))</f>
        <v>0</v>
      </c>
      <c r="M587" s="483"/>
      <c r="N587" s="483"/>
    </row>
    <row r="588" spans="1:17" x14ac:dyDescent="0.25">
      <c r="A588" s="369" t="s">
        <v>177</v>
      </c>
      <c r="B588" s="369" t="s">
        <v>178</v>
      </c>
      <c r="C588" s="298" t="s">
        <v>179</v>
      </c>
      <c r="D588" s="297" t="s">
        <v>180</v>
      </c>
      <c r="E588" s="483"/>
      <c r="F588" s="483"/>
      <c r="I588" s="369" t="s">
        <v>177</v>
      </c>
      <c r="J588" s="369" t="s">
        <v>178</v>
      </c>
      <c r="K588" s="298" t="s">
        <v>179</v>
      </c>
      <c r="L588" s="297" t="s">
        <v>180</v>
      </c>
      <c r="M588" s="483"/>
      <c r="N588" s="483"/>
    </row>
    <row r="589" spans="1:17" x14ac:dyDescent="0.25">
      <c r="A589" s="485">
        <v>124</v>
      </c>
      <c r="B589" s="309"/>
      <c r="C589" s="301"/>
      <c r="D589" s="301"/>
      <c r="E589" s="302">
        <f>C590-D589</f>
        <v>0</v>
      </c>
      <c r="F589" s="302">
        <f>D589-C589</f>
        <v>0</v>
      </c>
      <c r="I589" s="485">
        <v>125</v>
      </c>
      <c r="J589" s="309"/>
      <c r="K589" s="301"/>
      <c r="L589" s="301"/>
      <c r="M589" s="302">
        <f>K590-L589</f>
        <v>0</v>
      </c>
      <c r="N589" s="302">
        <f>L589-K589</f>
        <v>0</v>
      </c>
    </row>
    <row r="590" spans="1:17" x14ac:dyDescent="0.25">
      <c r="A590" s="486"/>
      <c r="B590" s="306"/>
      <c r="C590" s="303"/>
      <c r="D590" s="304"/>
      <c r="E590" s="302">
        <f>C591-D590</f>
        <v>0</v>
      </c>
      <c r="F590" s="302">
        <f>D590-C590</f>
        <v>0</v>
      </c>
      <c r="I590" s="486"/>
      <c r="J590" s="306"/>
      <c r="K590" s="303"/>
      <c r="L590" s="304"/>
      <c r="M590" s="302">
        <f>K591-L590</f>
        <v>0</v>
      </c>
      <c r="N590" s="302">
        <f>L590-K590</f>
        <v>0</v>
      </c>
    </row>
    <row r="591" spans="1:17" x14ac:dyDescent="0.25">
      <c r="A591" s="487"/>
      <c r="B591" s="306"/>
      <c r="C591" s="305"/>
      <c r="D591" s="297"/>
      <c r="E591" s="302"/>
      <c r="F591" s="302">
        <f>D591-C591</f>
        <v>0</v>
      </c>
      <c r="I591" s="487"/>
      <c r="J591" s="306"/>
      <c r="K591" s="305"/>
      <c r="L591" s="297"/>
      <c r="M591" s="302"/>
      <c r="N591" s="302">
        <f>L591-K591</f>
        <v>0</v>
      </c>
    </row>
    <row r="592" spans="1:17" x14ac:dyDescent="0.25">
      <c r="A592" s="369"/>
      <c r="B592" s="306"/>
      <c r="C592" s="303"/>
      <c r="D592" s="304"/>
      <c r="E592" s="302"/>
      <c r="F592" s="302"/>
      <c r="I592" s="369"/>
      <c r="J592" s="306"/>
      <c r="K592" s="303"/>
      <c r="L592" s="304"/>
      <c r="M592" s="302"/>
      <c r="N592" s="302"/>
    </row>
    <row r="593" spans="1:17" x14ac:dyDescent="0.25">
      <c r="A593" s="369"/>
      <c r="B593" s="306"/>
      <c r="C593" s="305"/>
      <c r="D593" s="297"/>
      <c r="E593" s="302"/>
      <c r="F593" s="302"/>
      <c r="I593" s="369"/>
      <c r="J593" s="306"/>
      <c r="K593" s="305"/>
      <c r="L593" s="297"/>
      <c r="M593" s="302"/>
      <c r="N593" s="302"/>
    </row>
    <row r="594" spans="1:17" x14ac:dyDescent="0.25">
      <c r="A594" s="369"/>
      <c r="B594" s="306"/>
      <c r="C594" s="303"/>
      <c r="D594" s="304"/>
      <c r="E594" s="302"/>
      <c r="F594" s="302"/>
      <c r="I594" s="369"/>
      <c r="J594" s="306"/>
      <c r="K594" s="303"/>
      <c r="L594" s="304"/>
      <c r="M594" s="302"/>
      <c r="N594" s="302"/>
    </row>
    <row r="595" spans="1:17" x14ac:dyDescent="0.25">
      <c r="A595" s="307">
        <f>D587-D586</f>
        <v>1.0416666666666666E-2</v>
      </c>
      <c r="B595" s="482"/>
      <c r="C595" s="482"/>
      <c r="D595" s="482"/>
      <c r="E595" s="307">
        <f>SUM(E589:E594)</f>
        <v>0</v>
      </c>
      <c r="F595" s="307">
        <f>SUM(F589:F594)</f>
        <v>0</v>
      </c>
      <c r="I595" s="307">
        <f>L587-L586</f>
        <v>1.0416666666666666E-2</v>
      </c>
      <c r="J595" s="482"/>
      <c r="K595" s="482"/>
      <c r="L595" s="482"/>
      <c r="M595" s="307">
        <f>SUM(M589:M594)</f>
        <v>0</v>
      </c>
      <c r="N595" s="307">
        <f>SUM(N589:N594)</f>
        <v>0</v>
      </c>
      <c r="P595" s="400"/>
      <c r="Q595" s="388"/>
    </row>
    <row r="597" spans="1:17" ht="15" customHeight="1" x14ac:dyDescent="0.25">
      <c r="A597" s="484" t="s">
        <v>172</v>
      </c>
      <c r="B597" s="484"/>
      <c r="C597" s="298"/>
      <c r="D597" s="297">
        <f>IF(C597="Depot", (C600-(25/60/24)), (C600-(15/60/24)))</f>
        <v>-1.0416666666666666E-2</v>
      </c>
      <c r="E597" s="483" t="s">
        <v>173</v>
      </c>
      <c r="F597" s="483" t="s">
        <v>174</v>
      </c>
      <c r="I597" s="484" t="s">
        <v>172</v>
      </c>
      <c r="J597" s="484"/>
      <c r="K597" s="298"/>
      <c r="L597" s="297">
        <f>IF(K597="Depot", (K600-(25/60/24)), (K600-(15/60/24)))</f>
        <v>-1.0416666666666666E-2</v>
      </c>
      <c r="M597" s="483" t="s">
        <v>173</v>
      </c>
      <c r="N597" s="483" t="s">
        <v>174</v>
      </c>
    </row>
    <row r="598" spans="1:17" x14ac:dyDescent="0.25">
      <c r="A598" s="484" t="s">
        <v>176</v>
      </c>
      <c r="B598" s="484"/>
      <c r="C598" s="298"/>
      <c r="D598" s="297" t="b">
        <f>IF(D605&gt;0,IF(C598="Depot",D605+(20/24/60),D605+(10/60/24)),IF(D604&gt;0,IF(C598="Depot",D604+(20/24/60),D604+(10/60/24)),IF(D603&gt;0,IF(C598="Depot",D603+(20/24/60),D603+(10/60/24)),IF(D602&gt;0,IF(C598="Depot",D602+(20/24/60),D602+(10/60/24)),IF(D601&gt;0,IF(C598="Depot",D601+(20/24/60),D601+(10/60/24)),IF(D600&gt;0,IF(C598="Depot",D600+(20/24/60),D600+(10/60/24))))))))</f>
        <v>0</v>
      </c>
      <c r="E598" s="483"/>
      <c r="F598" s="483"/>
      <c r="I598" s="484" t="s">
        <v>176</v>
      </c>
      <c r="J598" s="484"/>
      <c r="K598" s="298"/>
      <c r="L598" s="297" t="b">
        <f>IF(L605&gt;0,IF(K598="Depot",L605+(20/24/60),L605+(10/60/24)),IF(L604&gt;0,IF(K598="Depot",L604+(20/24/60),L604+(10/60/24)),IF(L603&gt;0,IF(K598="Depot",L603+(20/24/60),L603+(10/60/24)),IF(L602&gt;0,IF(K598="Depot",L602+(20/24/60),L602+(10/60/24)),IF(L601&gt;0,IF(K598="Depot",L601+(20/24/60),L601+(10/60/24)),IF(L600&gt;0,IF(K598="Depot",L600+(20/24/60),L600+(10/60/24))))))))</f>
        <v>0</v>
      </c>
      <c r="M598" s="483"/>
      <c r="N598" s="483"/>
    </row>
    <row r="599" spans="1:17" x14ac:dyDescent="0.25">
      <c r="A599" s="369" t="s">
        <v>177</v>
      </c>
      <c r="B599" s="369" t="s">
        <v>178</v>
      </c>
      <c r="C599" s="298" t="s">
        <v>179</v>
      </c>
      <c r="D599" s="297" t="s">
        <v>180</v>
      </c>
      <c r="E599" s="483"/>
      <c r="F599" s="483"/>
      <c r="I599" s="369" t="s">
        <v>177</v>
      </c>
      <c r="J599" s="369" t="s">
        <v>178</v>
      </c>
      <c r="K599" s="298" t="s">
        <v>179</v>
      </c>
      <c r="L599" s="297" t="s">
        <v>180</v>
      </c>
      <c r="M599" s="483"/>
      <c r="N599" s="483"/>
    </row>
    <row r="600" spans="1:17" x14ac:dyDescent="0.25">
      <c r="A600" s="485">
        <v>127</v>
      </c>
      <c r="B600" s="309"/>
      <c r="C600" s="301"/>
      <c r="D600" s="301"/>
      <c r="E600" s="302">
        <f>C601-D600</f>
        <v>0</v>
      </c>
      <c r="F600" s="302">
        <f>D600-C600</f>
        <v>0</v>
      </c>
      <c r="I600" s="485">
        <v>128</v>
      </c>
      <c r="J600" s="309"/>
      <c r="K600" s="301"/>
      <c r="L600" s="301"/>
      <c r="M600" s="302">
        <f>K601-L600</f>
        <v>0</v>
      </c>
      <c r="N600" s="302">
        <f>L600-K600</f>
        <v>0</v>
      </c>
    </row>
    <row r="601" spans="1:17" x14ac:dyDescent="0.25">
      <c r="A601" s="486"/>
      <c r="B601" s="306"/>
      <c r="C601" s="303"/>
      <c r="D601" s="304"/>
      <c r="E601" s="302">
        <f>C602-D601</f>
        <v>0</v>
      </c>
      <c r="F601" s="302">
        <f>D601-C601</f>
        <v>0</v>
      </c>
      <c r="I601" s="486"/>
      <c r="J601" s="306"/>
      <c r="K601" s="303"/>
      <c r="L601" s="304"/>
      <c r="M601" s="302">
        <f>K602-L601</f>
        <v>0</v>
      </c>
      <c r="N601" s="302">
        <f>L601-K601</f>
        <v>0</v>
      </c>
    </row>
    <row r="602" spans="1:17" x14ac:dyDescent="0.25">
      <c r="A602" s="487"/>
      <c r="B602" s="306"/>
      <c r="C602" s="305"/>
      <c r="D602" s="297"/>
      <c r="E602" s="302"/>
      <c r="F602" s="302">
        <f>D602-C602</f>
        <v>0</v>
      </c>
      <c r="I602" s="487"/>
      <c r="J602" s="306"/>
      <c r="K602" s="305"/>
      <c r="L602" s="297"/>
      <c r="M602" s="302"/>
      <c r="N602" s="302">
        <f>L602-K602</f>
        <v>0</v>
      </c>
    </row>
    <row r="603" spans="1:17" x14ac:dyDescent="0.25">
      <c r="A603" s="369"/>
      <c r="B603" s="306"/>
      <c r="C603" s="303"/>
      <c r="D603" s="304"/>
      <c r="E603" s="302"/>
      <c r="F603" s="302"/>
      <c r="I603" s="369"/>
      <c r="J603" s="306"/>
      <c r="K603" s="303"/>
      <c r="L603" s="304"/>
      <c r="M603" s="302"/>
      <c r="N603" s="302"/>
    </row>
    <row r="604" spans="1:17" x14ac:dyDescent="0.25">
      <c r="A604" s="369"/>
      <c r="B604" s="306"/>
      <c r="C604" s="305"/>
      <c r="D604" s="297"/>
      <c r="E604" s="302"/>
      <c r="F604" s="302"/>
      <c r="I604" s="369"/>
      <c r="J604" s="306"/>
      <c r="K604" s="305"/>
      <c r="L604" s="297"/>
      <c r="M604" s="302"/>
      <c r="N604" s="302"/>
    </row>
    <row r="605" spans="1:17" x14ac:dyDescent="0.25">
      <c r="A605" s="369"/>
      <c r="B605" s="306"/>
      <c r="C605" s="303"/>
      <c r="D605" s="304"/>
      <c r="E605" s="302"/>
      <c r="F605" s="302"/>
      <c r="I605" s="369"/>
      <c r="J605" s="306"/>
      <c r="K605" s="303"/>
      <c r="L605" s="304"/>
      <c r="M605" s="302"/>
      <c r="N605" s="302"/>
    </row>
    <row r="606" spans="1:17" x14ac:dyDescent="0.25">
      <c r="A606" s="307">
        <f>D598-D597</f>
        <v>1.0416666666666666E-2</v>
      </c>
      <c r="B606" s="482"/>
      <c r="C606" s="482"/>
      <c r="D606" s="482"/>
      <c r="E606" s="307">
        <f>SUM(E600:E605)</f>
        <v>0</v>
      </c>
      <c r="F606" s="307">
        <f>SUM(F600:F605)</f>
        <v>0</v>
      </c>
      <c r="I606" s="307">
        <f>L598-L597</f>
        <v>1.0416666666666666E-2</v>
      </c>
      <c r="J606" s="482"/>
      <c r="K606" s="482"/>
      <c r="L606" s="482"/>
      <c r="M606" s="307">
        <f>SUM(M600:M605)</f>
        <v>0</v>
      </c>
      <c r="N606" s="307">
        <f>SUM(N600:N605)</f>
        <v>0</v>
      </c>
      <c r="P606" s="400"/>
      <c r="Q606" s="388"/>
    </row>
    <row r="608" spans="1:17" ht="15" customHeight="1" x14ac:dyDescent="0.25">
      <c r="A608" s="484" t="s">
        <v>172</v>
      </c>
      <c r="B608" s="484"/>
      <c r="C608" s="298"/>
      <c r="D608" s="297">
        <f>IF(C608="Depot", (C611-(25/60/24)), (C611-(15/60/24)))</f>
        <v>-1.0416666666666666E-2</v>
      </c>
      <c r="E608" s="483" t="s">
        <v>173</v>
      </c>
      <c r="F608" s="483" t="s">
        <v>174</v>
      </c>
      <c r="I608" s="484" t="s">
        <v>172</v>
      </c>
      <c r="J608" s="484"/>
      <c r="K608" s="298"/>
      <c r="L608" s="297">
        <f>IF(K608="Depot", (K611-(25/60/24)), (K611-(15/60/24)))</f>
        <v>-1.0416666666666666E-2</v>
      </c>
      <c r="M608" s="483" t="s">
        <v>173</v>
      </c>
      <c r="N608" s="483" t="s">
        <v>174</v>
      </c>
    </row>
    <row r="609" spans="1:17" x14ac:dyDescent="0.25">
      <c r="A609" s="484" t="s">
        <v>176</v>
      </c>
      <c r="B609" s="484"/>
      <c r="C609" s="298"/>
      <c r="D609" s="297" t="b">
        <f>IF(D616&gt;0,IF(C609="Depot",D616+(20/24/60),D616+(10/60/24)),IF(D615&gt;0,IF(C609="Depot",D615+(20/24/60),D615+(10/60/24)),IF(D614&gt;0,IF(C609="Depot",D614+(20/24/60),D614+(10/60/24)),IF(D613&gt;0,IF(C609="Depot",D613+(20/24/60),D613+(10/60/24)),IF(D612&gt;0,IF(C609="Depot",D612+(20/24/60),D612+(10/60/24)),IF(D611&gt;0,IF(C609="Depot",D611+(20/24/60),D611+(10/60/24))))))))</f>
        <v>0</v>
      </c>
      <c r="E609" s="483"/>
      <c r="F609" s="483"/>
      <c r="I609" s="484" t="s">
        <v>176</v>
      </c>
      <c r="J609" s="484"/>
      <c r="K609" s="298"/>
      <c r="L609" s="297" t="b">
        <f>IF(L616&gt;0,IF(K609="Depot",L616+(20/24/60),L616+(10/60/24)),IF(L615&gt;0,IF(K609="Depot",L615+(20/24/60),L615+(10/60/24)),IF(L614&gt;0,IF(K609="Depot",L614+(20/24/60),L614+(10/60/24)),IF(L613&gt;0,IF(K609="Depot",L613+(20/24/60),L613+(10/60/24)),IF(L612&gt;0,IF(K609="Depot",L612+(20/24/60),L612+(10/60/24)),IF(L611&gt;0,IF(K609="Depot",L611+(20/24/60),L611+(10/60/24))))))))</f>
        <v>0</v>
      </c>
      <c r="M609" s="483"/>
      <c r="N609" s="483"/>
    </row>
    <row r="610" spans="1:17" x14ac:dyDescent="0.25">
      <c r="A610" s="369" t="s">
        <v>177</v>
      </c>
      <c r="B610" s="369" t="s">
        <v>178</v>
      </c>
      <c r="C610" s="298" t="s">
        <v>179</v>
      </c>
      <c r="D610" s="297" t="s">
        <v>180</v>
      </c>
      <c r="E610" s="483"/>
      <c r="F610" s="483"/>
      <c r="I610" s="369" t="s">
        <v>177</v>
      </c>
      <c r="J610" s="369" t="s">
        <v>178</v>
      </c>
      <c r="K610" s="298" t="s">
        <v>179</v>
      </c>
      <c r="L610" s="297" t="s">
        <v>180</v>
      </c>
      <c r="M610" s="483"/>
      <c r="N610" s="483"/>
    </row>
    <row r="611" spans="1:17" x14ac:dyDescent="0.25">
      <c r="A611" s="485">
        <v>129</v>
      </c>
      <c r="B611" s="309"/>
      <c r="C611" s="301"/>
      <c r="D611" s="301"/>
      <c r="E611" s="302">
        <f>C612-D611</f>
        <v>0</v>
      </c>
      <c r="F611" s="302">
        <f>D611-C611</f>
        <v>0</v>
      </c>
      <c r="I611" s="485">
        <v>130</v>
      </c>
      <c r="J611" s="309"/>
      <c r="K611" s="301"/>
      <c r="L611" s="301"/>
      <c r="M611" s="302">
        <f>K612-L611</f>
        <v>0</v>
      </c>
      <c r="N611" s="302">
        <f>L611-K611</f>
        <v>0</v>
      </c>
    </row>
    <row r="612" spans="1:17" x14ac:dyDescent="0.25">
      <c r="A612" s="486"/>
      <c r="B612" s="306"/>
      <c r="C612" s="303"/>
      <c r="D612" s="304"/>
      <c r="E612" s="302">
        <f>C613-D612</f>
        <v>0</v>
      </c>
      <c r="F612" s="302">
        <f>D612-C612</f>
        <v>0</v>
      </c>
      <c r="I612" s="486"/>
      <c r="J612" s="306"/>
      <c r="K612" s="303"/>
      <c r="L612" s="304"/>
      <c r="M612" s="302">
        <f>K613-L612</f>
        <v>0</v>
      </c>
      <c r="N612" s="302">
        <f>L612-K612</f>
        <v>0</v>
      </c>
    </row>
    <row r="613" spans="1:17" x14ac:dyDescent="0.25">
      <c r="A613" s="487"/>
      <c r="B613" s="306"/>
      <c r="C613" s="305"/>
      <c r="D613" s="297"/>
      <c r="E613" s="302"/>
      <c r="F613" s="302">
        <f>D613-C613</f>
        <v>0</v>
      </c>
      <c r="I613" s="487"/>
      <c r="J613" s="306"/>
      <c r="K613" s="305"/>
      <c r="L613" s="297"/>
      <c r="M613" s="302"/>
      <c r="N613" s="302">
        <f>L613-K613</f>
        <v>0</v>
      </c>
    </row>
    <row r="614" spans="1:17" x14ac:dyDescent="0.25">
      <c r="A614" s="369"/>
      <c r="B614" s="306"/>
      <c r="C614" s="303"/>
      <c r="D614" s="304"/>
      <c r="E614" s="302"/>
      <c r="F614" s="302"/>
      <c r="I614" s="369"/>
      <c r="J614" s="306"/>
      <c r="K614" s="303"/>
      <c r="L614" s="304"/>
      <c r="M614" s="302"/>
      <c r="N614" s="302"/>
    </row>
    <row r="615" spans="1:17" x14ac:dyDescent="0.25">
      <c r="A615" s="369"/>
      <c r="B615" s="306"/>
      <c r="C615" s="305"/>
      <c r="D615" s="297"/>
      <c r="E615" s="302"/>
      <c r="F615" s="302"/>
      <c r="I615" s="369"/>
      <c r="J615" s="306"/>
      <c r="K615" s="305"/>
      <c r="L615" s="297"/>
      <c r="M615" s="302"/>
      <c r="N615" s="302"/>
    </row>
    <row r="616" spans="1:17" x14ac:dyDescent="0.25">
      <c r="A616" s="369"/>
      <c r="B616" s="306"/>
      <c r="C616" s="303"/>
      <c r="D616" s="304"/>
      <c r="E616" s="302"/>
      <c r="F616" s="302"/>
      <c r="I616" s="369"/>
      <c r="J616" s="306"/>
      <c r="K616" s="303"/>
      <c r="L616" s="304"/>
      <c r="M616" s="302"/>
      <c r="N616" s="302"/>
    </row>
    <row r="617" spans="1:17" x14ac:dyDescent="0.25">
      <c r="A617" s="307">
        <f>D609-D608</f>
        <v>1.0416666666666666E-2</v>
      </c>
      <c r="B617" s="482"/>
      <c r="C617" s="482"/>
      <c r="D617" s="482"/>
      <c r="E617" s="307">
        <f>SUM(E611:E616)</f>
        <v>0</v>
      </c>
      <c r="F617" s="307">
        <f>SUM(F611:F616)</f>
        <v>0</v>
      </c>
      <c r="I617" s="307">
        <f>L609-L608</f>
        <v>1.0416666666666666E-2</v>
      </c>
      <c r="J617" s="482"/>
      <c r="K617" s="482"/>
      <c r="L617" s="482"/>
      <c r="M617" s="307">
        <f>SUM(M611:M616)</f>
        <v>0</v>
      </c>
      <c r="N617" s="307">
        <f>SUM(N611:N616)</f>
        <v>0</v>
      </c>
      <c r="P617" s="400"/>
      <c r="Q617" s="388"/>
    </row>
    <row r="619" spans="1:17" ht="15" customHeight="1" x14ac:dyDescent="0.25">
      <c r="A619" s="484" t="s">
        <v>172</v>
      </c>
      <c r="B619" s="484"/>
      <c r="C619" s="298"/>
      <c r="D619" s="297">
        <f>IF(C619="Depot", (C622-(25/60/24)), (C622-(15/60/24)))</f>
        <v>-1.0416666666666666E-2</v>
      </c>
      <c r="E619" s="483" t="s">
        <v>173</v>
      </c>
      <c r="F619" s="483" t="s">
        <v>174</v>
      </c>
      <c r="I619" s="484" t="s">
        <v>172</v>
      </c>
      <c r="J619" s="484"/>
      <c r="K619" s="298"/>
      <c r="L619" s="297">
        <f>IF(K619="Depot", (K622-(25/60/24)), (K622-(15/60/24)))</f>
        <v>-1.0416666666666666E-2</v>
      </c>
      <c r="M619" s="483" t="s">
        <v>173</v>
      </c>
      <c r="N619" s="483" t="s">
        <v>174</v>
      </c>
    </row>
    <row r="620" spans="1:17" x14ac:dyDescent="0.25">
      <c r="A620" s="484" t="s">
        <v>176</v>
      </c>
      <c r="B620" s="484"/>
      <c r="C620" s="298"/>
      <c r="D620" s="297" t="b">
        <f>IF(D627&gt;0,IF(C620="Depot",D627+(20/24/60),D627+(10/60/24)),IF(D626&gt;0,IF(C620="Depot",D626+(20/24/60),D626+(10/60/24)),IF(D625&gt;0,IF(C620="Depot",D625+(20/24/60),D625+(10/60/24)),IF(D624&gt;0,IF(C620="Depot",D624+(20/24/60),D624+(10/60/24)),IF(D623&gt;0,IF(C620="Depot",D623+(20/24/60),D623+(10/60/24)),IF(D622&gt;0,IF(C620="Depot",D622+(20/24/60),D622+(10/60/24))))))))</f>
        <v>0</v>
      </c>
      <c r="E620" s="483"/>
      <c r="F620" s="483"/>
      <c r="I620" s="484" t="s">
        <v>176</v>
      </c>
      <c r="J620" s="484"/>
      <c r="K620" s="298"/>
      <c r="L620" s="297" t="b">
        <f>IF(L627&gt;0,IF(K620="Depot",L627+(20/24/60),L627+(10/60/24)),IF(L626&gt;0,IF(K620="Depot",L626+(20/24/60),L626+(10/60/24)),IF(L625&gt;0,IF(K620="Depot",L625+(20/24/60),L625+(10/60/24)),IF(L624&gt;0,IF(K620="Depot",L624+(20/24/60),L624+(10/60/24)),IF(L623&gt;0,IF(K620="Depot",L623+(20/24/60),L623+(10/60/24)),IF(L622&gt;0,IF(K620="Depot",L622+(20/24/60),L622+(10/60/24))))))))</f>
        <v>0</v>
      </c>
      <c r="M620" s="483"/>
      <c r="N620" s="483"/>
    </row>
    <row r="621" spans="1:17" x14ac:dyDescent="0.25">
      <c r="A621" s="369" t="s">
        <v>177</v>
      </c>
      <c r="B621" s="369" t="s">
        <v>178</v>
      </c>
      <c r="C621" s="298" t="s">
        <v>179</v>
      </c>
      <c r="D621" s="297" t="s">
        <v>180</v>
      </c>
      <c r="E621" s="483"/>
      <c r="F621" s="483"/>
      <c r="I621" s="369" t="s">
        <v>177</v>
      </c>
      <c r="J621" s="369" t="s">
        <v>178</v>
      </c>
      <c r="K621" s="298" t="s">
        <v>179</v>
      </c>
      <c r="L621" s="297" t="s">
        <v>180</v>
      </c>
      <c r="M621" s="483"/>
      <c r="N621" s="483"/>
    </row>
    <row r="622" spans="1:17" x14ac:dyDescent="0.25">
      <c r="A622" s="485">
        <v>131</v>
      </c>
      <c r="B622" s="309"/>
      <c r="C622" s="301"/>
      <c r="D622" s="301"/>
      <c r="E622" s="302">
        <f>C623-D622</f>
        <v>0</v>
      </c>
      <c r="F622" s="302">
        <f>D622-C622</f>
        <v>0</v>
      </c>
      <c r="I622" s="485">
        <v>132</v>
      </c>
      <c r="J622" s="309"/>
      <c r="K622" s="301"/>
      <c r="L622" s="301"/>
      <c r="M622" s="302">
        <f>K623-L622</f>
        <v>0</v>
      </c>
      <c r="N622" s="302">
        <f>L622-K622</f>
        <v>0</v>
      </c>
    </row>
    <row r="623" spans="1:17" x14ac:dyDescent="0.25">
      <c r="A623" s="486"/>
      <c r="B623" s="306"/>
      <c r="C623" s="303"/>
      <c r="D623" s="304"/>
      <c r="E623" s="302">
        <f>C624-D623</f>
        <v>0</v>
      </c>
      <c r="F623" s="302">
        <f>D623-C623</f>
        <v>0</v>
      </c>
      <c r="I623" s="486"/>
      <c r="J623" s="306"/>
      <c r="K623" s="303"/>
      <c r="L623" s="304"/>
      <c r="M623" s="302">
        <f>K624-L623</f>
        <v>0</v>
      </c>
      <c r="N623" s="302">
        <f>L623-K623</f>
        <v>0</v>
      </c>
    </row>
    <row r="624" spans="1:17" x14ac:dyDescent="0.25">
      <c r="A624" s="487"/>
      <c r="B624" s="306"/>
      <c r="C624" s="305"/>
      <c r="D624" s="297"/>
      <c r="E624" s="302"/>
      <c r="F624" s="302">
        <f>D624-C624</f>
        <v>0</v>
      </c>
      <c r="I624" s="487"/>
      <c r="J624" s="306"/>
      <c r="K624" s="305"/>
      <c r="L624" s="297"/>
      <c r="M624" s="302"/>
      <c r="N624" s="302">
        <f>L624-K624</f>
        <v>0</v>
      </c>
    </row>
    <row r="625" spans="1:17" x14ac:dyDescent="0.25">
      <c r="A625" s="369"/>
      <c r="B625" s="306"/>
      <c r="C625" s="303"/>
      <c r="D625" s="304"/>
      <c r="E625" s="302"/>
      <c r="F625" s="302"/>
      <c r="I625" s="369"/>
      <c r="J625" s="306"/>
      <c r="K625" s="303"/>
      <c r="L625" s="304"/>
      <c r="M625" s="302"/>
      <c r="N625" s="302"/>
    </row>
    <row r="626" spans="1:17" x14ac:dyDescent="0.25">
      <c r="A626" s="369"/>
      <c r="B626" s="306"/>
      <c r="C626" s="305"/>
      <c r="D626" s="297"/>
      <c r="E626" s="302"/>
      <c r="F626" s="302"/>
      <c r="I626" s="369"/>
      <c r="J626" s="306"/>
      <c r="K626" s="305"/>
      <c r="L626" s="297"/>
      <c r="M626" s="302"/>
      <c r="N626" s="302"/>
    </row>
    <row r="627" spans="1:17" x14ac:dyDescent="0.25">
      <c r="A627" s="369"/>
      <c r="B627" s="306"/>
      <c r="C627" s="303"/>
      <c r="D627" s="304"/>
      <c r="E627" s="302"/>
      <c r="F627" s="302"/>
      <c r="I627" s="369"/>
      <c r="J627" s="306"/>
      <c r="K627" s="303"/>
      <c r="L627" s="304"/>
      <c r="M627" s="302"/>
      <c r="N627" s="302"/>
    </row>
    <row r="628" spans="1:17" x14ac:dyDescent="0.25">
      <c r="A628" s="307">
        <f>D620-D619</f>
        <v>1.0416666666666666E-2</v>
      </c>
      <c r="B628" s="482"/>
      <c r="C628" s="482"/>
      <c r="D628" s="482"/>
      <c r="E628" s="307">
        <f>SUM(E622:E627)</f>
        <v>0</v>
      </c>
      <c r="F628" s="307">
        <f>SUM(F622:F627)</f>
        <v>0</v>
      </c>
      <c r="I628" s="307">
        <f>L620-L619</f>
        <v>1.0416666666666666E-2</v>
      </c>
      <c r="J628" s="482"/>
      <c r="K628" s="482"/>
      <c r="L628" s="482"/>
      <c r="M628" s="307">
        <f>SUM(M622:M627)</f>
        <v>0</v>
      </c>
      <c r="N628" s="307">
        <f>SUM(N622:N627)</f>
        <v>0</v>
      </c>
      <c r="P628" s="400"/>
      <c r="Q628" s="388"/>
    </row>
    <row r="630" spans="1:17" ht="15" customHeight="1" x14ac:dyDescent="0.25">
      <c r="A630" s="484" t="s">
        <v>172</v>
      </c>
      <c r="B630" s="484"/>
      <c r="C630" s="298"/>
      <c r="D630" s="297">
        <f>IF(C630="Depot", (C633-(25/60/24)), (C633-(15/60/24)))</f>
        <v>-1.0416666666666666E-2</v>
      </c>
      <c r="E630" s="483" t="s">
        <v>173</v>
      </c>
      <c r="F630" s="483" t="s">
        <v>174</v>
      </c>
      <c r="I630" s="484" t="s">
        <v>172</v>
      </c>
      <c r="J630" s="484"/>
      <c r="K630" s="298"/>
      <c r="L630" s="297">
        <f>IF(K630="Depot", (K633-(25/60/24)), (K633-(15/60/24)))</f>
        <v>-1.0416666666666666E-2</v>
      </c>
      <c r="M630" s="483" t="s">
        <v>173</v>
      </c>
      <c r="N630" s="483" t="s">
        <v>174</v>
      </c>
    </row>
    <row r="631" spans="1:17" x14ac:dyDescent="0.25">
      <c r="A631" s="484" t="s">
        <v>176</v>
      </c>
      <c r="B631" s="484"/>
      <c r="C631" s="298"/>
      <c r="D631" s="297" t="b">
        <f>IF(D638&gt;0,IF(C631="Depot",D638+(20/24/60),D638+(10/60/24)),IF(D637&gt;0,IF(C631="Depot",D637+(20/24/60),D637+(10/60/24)),IF(D636&gt;0,IF(C631="Depot",D636+(20/24/60),D636+(10/60/24)),IF(D635&gt;0,IF(C631="Depot",D635+(20/24/60),D635+(10/60/24)),IF(D634&gt;0,IF(C631="Depot",D634+(20/24/60),D634+(10/60/24)),IF(D633&gt;0,IF(C631="Depot",D633+(20/24/60),D633+(10/60/24))))))))</f>
        <v>0</v>
      </c>
      <c r="E631" s="483"/>
      <c r="F631" s="483"/>
      <c r="I631" s="484" t="s">
        <v>176</v>
      </c>
      <c r="J631" s="484"/>
      <c r="K631" s="298"/>
      <c r="L631" s="297" t="b">
        <f>IF(L638&gt;0,IF(K631="Depot",L638+(20/24/60),L638+(10/60/24)),IF(L637&gt;0,IF(K631="Depot",L637+(20/24/60),L637+(10/60/24)),IF(L636&gt;0,IF(K631="Depot",L636+(20/24/60),L636+(10/60/24)),IF(L635&gt;0,IF(K631="Depot",L635+(20/24/60),L635+(10/60/24)),IF(L634&gt;0,IF(K631="Depot",L634+(20/24/60),L634+(10/60/24)),IF(L633&gt;0,IF(K631="Depot",L633+(20/24/60),L633+(10/60/24))))))))</f>
        <v>0</v>
      </c>
      <c r="M631" s="483"/>
      <c r="N631" s="483"/>
    </row>
    <row r="632" spans="1:17" x14ac:dyDescent="0.25">
      <c r="A632" s="369" t="s">
        <v>177</v>
      </c>
      <c r="B632" s="369" t="s">
        <v>178</v>
      </c>
      <c r="C632" s="298" t="s">
        <v>179</v>
      </c>
      <c r="D632" s="297" t="s">
        <v>180</v>
      </c>
      <c r="E632" s="483"/>
      <c r="F632" s="483"/>
      <c r="I632" s="369" t="s">
        <v>177</v>
      </c>
      <c r="J632" s="369" t="s">
        <v>178</v>
      </c>
      <c r="K632" s="298" t="s">
        <v>179</v>
      </c>
      <c r="L632" s="297" t="s">
        <v>180</v>
      </c>
      <c r="M632" s="483"/>
      <c r="N632" s="483"/>
    </row>
    <row r="633" spans="1:17" x14ac:dyDescent="0.25">
      <c r="A633" s="485">
        <v>134</v>
      </c>
      <c r="B633" s="309"/>
      <c r="C633" s="301"/>
      <c r="D633" s="301"/>
      <c r="E633" s="302">
        <f>C634-D633</f>
        <v>0</v>
      </c>
      <c r="F633" s="302">
        <f>D633-C633</f>
        <v>0</v>
      </c>
      <c r="I633" s="485">
        <v>135</v>
      </c>
      <c r="J633" s="309"/>
      <c r="K633" s="301"/>
      <c r="L633" s="301"/>
      <c r="M633" s="302">
        <f>K634-L633</f>
        <v>0</v>
      </c>
      <c r="N633" s="302">
        <f>L633-K633</f>
        <v>0</v>
      </c>
    </row>
    <row r="634" spans="1:17" x14ac:dyDescent="0.25">
      <c r="A634" s="486"/>
      <c r="B634" s="306"/>
      <c r="C634" s="303"/>
      <c r="D634" s="304"/>
      <c r="E634" s="302">
        <f>C635-D634</f>
        <v>0</v>
      </c>
      <c r="F634" s="302">
        <f>D634-C634</f>
        <v>0</v>
      </c>
      <c r="I634" s="486"/>
      <c r="J634" s="306"/>
      <c r="K634" s="303"/>
      <c r="L634" s="304"/>
      <c r="M634" s="302">
        <f>K635-L634</f>
        <v>0</v>
      </c>
      <c r="N634" s="302">
        <f>L634-K634</f>
        <v>0</v>
      </c>
    </row>
    <row r="635" spans="1:17" x14ac:dyDescent="0.25">
      <c r="A635" s="487"/>
      <c r="B635" s="306"/>
      <c r="C635" s="305"/>
      <c r="D635" s="297"/>
      <c r="E635" s="302"/>
      <c r="F635" s="302">
        <f>D635-C635</f>
        <v>0</v>
      </c>
      <c r="I635" s="487"/>
      <c r="J635" s="306"/>
      <c r="K635" s="305"/>
      <c r="L635" s="297"/>
      <c r="M635" s="302"/>
      <c r="N635" s="302">
        <f>L635-K635</f>
        <v>0</v>
      </c>
    </row>
    <row r="636" spans="1:17" x14ac:dyDescent="0.25">
      <c r="A636" s="369"/>
      <c r="B636" s="306"/>
      <c r="C636" s="303"/>
      <c r="D636" s="304"/>
      <c r="E636" s="302"/>
      <c r="F636" s="302"/>
      <c r="I636" s="369"/>
      <c r="J636" s="306"/>
      <c r="K636" s="303"/>
      <c r="L636" s="304"/>
      <c r="M636" s="302"/>
      <c r="N636" s="302"/>
    </row>
    <row r="637" spans="1:17" x14ac:dyDescent="0.25">
      <c r="A637" s="369"/>
      <c r="B637" s="306"/>
      <c r="C637" s="305"/>
      <c r="D637" s="297"/>
      <c r="E637" s="302"/>
      <c r="F637" s="302"/>
      <c r="I637" s="369"/>
      <c r="J637" s="306"/>
      <c r="K637" s="305"/>
      <c r="L637" s="297"/>
      <c r="M637" s="302"/>
      <c r="N637" s="302"/>
    </row>
    <row r="638" spans="1:17" x14ac:dyDescent="0.25">
      <c r="A638" s="369"/>
      <c r="B638" s="306"/>
      <c r="C638" s="303"/>
      <c r="D638" s="304"/>
      <c r="E638" s="302"/>
      <c r="F638" s="302"/>
      <c r="I638" s="369"/>
      <c r="J638" s="306"/>
      <c r="K638" s="303"/>
      <c r="L638" s="304"/>
      <c r="M638" s="302"/>
      <c r="N638" s="302"/>
    </row>
    <row r="639" spans="1:17" x14ac:dyDescent="0.25">
      <c r="A639" s="307">
        <f>D631-D630</f>
        <v>1.0416666666666666E-2</v>
      </c>
      <c r="B639" s="482"/>
      <c r="C639" s="482"/>
      <c r="D639" s="482"/>
      <c r="E639" s="307">
        <f>SUM(E633:E638)</f>
        <v>0</v>
      </c>
      <c r="F639" s="307">
        <f>SUM(F633:F638)</f>
        <v>0</v>
      </c>
      <c r="I639" s="307">
        <f>L631-L630</f>
        <v>1.0416666666666666E-2</v>
      </c>
      <c r="J639" s="482"/>
      <c r="K639" s="482"/>
      <c r="L639" s="482"/>
      <c r="M639" s="307">
        <f>SUM(M633:M638)</f>
        <v>0</v>
      </c>
      <c r="N639" s="307">
        <f>SUM(N633:N638)</f>
        <v>0</v>
      </c>
      <c r="P639" s="400"/>
      <c r="Q639" s="388"/>
    </row>
    <row r="640" spans="1:17" ht="15.75" customHeight="1" x14ac:dyDescent="0.25"/>
    <row r="641" spans="1:17" ht="15" customHeight="1" x14ac:dyDescent="0.25">
      <c r="A641" s="484" t="s">
        <v>172</v>
      </c>
      <c r="B641" s="484"/>
      <c r="C641" s="298"/>
      <c r="D641" s="297">
        <f>IF(C641="Depot", (C644-(25/60/24)), (C644-(15/60/24)))</f>
        <v>-1.0416666666666666E-2</v>
      </c>
      <c r="E641" s="483" t="s">
        <v>173</v>
      </c>
      <c r="F641" s="483" t="s">
        <v>174</v>
      </c>
      <c r="I641" s="484" t="s">
        <v>172</v>
      </c>
      <c r="J641" s="484"/>
      <c r="K641" s="298"/>
      <c r="L641" s="297">
        <f>IF(K641="Depot", (K644-(25/60/24)), (K644-(15/60/24)))</f>
        <v>-1.0416666666666666E-2</v>
      </c>
      <c r="M641" s="483" t="s">
        <v>173</v>
      </c>
      <c r="N641" s="483" t="s">
        <v>174</v>
      </c>
    </row>
    <row r="642" spans="1:17" x14ac:dyDescent="0.25">
      <c r="A642" s="484" t="s">
        <v>176</v>
      </c>
      <c r="B642" s="484"/>
      <c r="C642" s="298"/>
      <c r="D642" s="297" t="b">
        <f>IF(D649&gt;0,IF(C642="Depot",D649+(20/24/60),D649+(10/60/24)),IF(D648&gt;0,IF(C642="Depot",D648+(20/24/60),D648+(10/60/24)),IF(D647&gt;0,IF(C642="Depot",D647+(20/24/60),D647+(10/60/24)),IF(D646&gt;0,IF(C642="Depot",D646+(20/24/60),D646+(10/60/24)),IF(D645&gt;0,IF(C642="Depot",D645+(20/24/60),D645+(10/60/24)),IF(D644&gt;0,IF(C642="Depot",D644+(20/24/60),D644+(10/60/24))))))))</f>
        <v>0</v>
      </c>
      <c r="E642" s="483"/>
      <c r="F642" s="483"/>
      <c r="I642" s="484" t="s">
        <v>176</v>
      </c>
      <c r="J642" s="484"/>
      <c r="K642" s="298"/>
      <c r="L642" s="297" t="b">
        <f>IF(L649&gt;0,IF(K642="Depot",L649+(20/24/60),L649+(10/60/24)),IF(L648&gt;0,IF(K642="Depot",L648+(20/24/60),L648+(10/60/24)),IF(L647&gt;0,IF(K642="Depot",L647+(20/24/60),L647+(10/60/24)),IF(L646&gt;0,IF(K642="Depot",L646+(20/24/60),L646+(10/60/24)),IF(L645&gt;0,IF(K642="Depot",L645+(20/24/60),L645+(10/60/24)),IF(L644&gt;0,IF(K642="Depot",L644+(20/24/60),L644+(10/60/24))))))))</f>
        <v>0</v>
      </c>
      <c r="M642" s="483"/>
      <c r="N642" s="483"/>
    </row>
    <row r="643" spans="1:17" x14ac:dyDescent="0.25">
      <c r="A643" s="369" t="s">
        <v>177</v>
      </c>
      <c r="B643" s="369" t="s">
        <v>178</v>
      </c>
      <c r="C643" s="298" t="s">
        <v>179</v>
      </c>
      <c r="D643" s="297" t="s">
        <v>180</v>
      </c>
      <c r="E643" s="483"/>
      <c r="F643" s="483"/>
      <c r="I643" s="369" t="s">
        <v>177</v>
      </c>
      <c r="J643" s="369" t="s">
        <v>178</v>
      </c>
      <c r="K643" s="298" t="s">
        <v>179</v>
      </c>
      <c r="L643" s="297" t="s">
        <v>180</v>
      </c>
      <c r="M643" s="483"/>
      <c r="N643" s="483"/>
    </row>
    <row r="644" spans="1:17" x14ac:dyDescent="0.25">
      <c r="A644" s="485">
        <v>136</v>
      </c>
      <c r="B644" s="309"/>
      <c r="C644" s="301"/>
      <c r="D644" s="301"/>
      <c r="E644" s="302">
        <f>C645-D644</f>
        <v>0</v>
      </c>
      <c r="F644" s="302">
        <f>D644-C644</f>
        <v>0</v>
      </c>
      <c r="I644" s="485">
        <v>137</v>
      </c>
      <c r="J644" s="309"/>
      <c r="K644" s="301"/>
      <c r="L644" s="301"/>
      <c r="M644" s="302">
        <f>K645-L644</f>
        <v>0</v>
      </c>
      <c r="N644" s="302">
        <f>L644-K644</f>
        <v>0</v>
      </c>
    </row>
    <row r="645" spans="1:17" x14ac:dyDescent="0.25">
      <c r="A645" s="486"/>
      <c r="B645" s="306"/>
      <c r="C645" s="303"/>
      <c r="D645" s="304"/>
      <c r="E645" s="302">
        <f>C646-D645</f>
        <v>0</v>
      </c>
      <c r="F645" s="302">
        <f>D645-C645</f>
        <v>0</v>
      </c>
      <c r="I645" s="486"/>
      <c r="J645" s="306"/>
      <c r="K645" s="303"/>
      <c r="L645" s="304"/>
      <c r="M645" s="302">
        <f>K646-L645</f>
        <v>0</v>
      </c>
      <c r="N645" s="302">
        <f>L645-K645</f>
        <v>0</v>
      </c>
    </row>
    <row r="646" spans="1:17" x14ac:dyDescent="0.25">
      <c r="A646" s="487"/>
      <c r="B646" s="306"/>
      <c r="C646" s="305"/>
      <c r="D646" s="297"/>
      <c r="E646" s="302"/>
      <c r="F646" s="302">
        <f>D646-C646</f>
        <v>0</v>
      </c>
      <c r="I646" s="487"/>
      <c r="J646" s="306"/>
      <c r="K646" s="305"/>
      <c r="L646" s="297"/>
      <c r="M646" s="302"/>
      <c r="N646" s="302">
        <f>L646-K646</f>
        <v>0</v>
      </c>
    </row>
    <row r="647" spans="1:17" x14ac:dyDescent="0.25">
      <c r="A647" s="369"/>
      <c r="B647" s="306"/>
      <c r="C647" s="303"/>
      <c r="D647" s="304"/>
      <c r="E647" s="302"/>
      <c r="F647" s="302"/>
      <c r="I647" s="369"/>
      <c r="J647" s="306"/>
      <c r="K647" s="303"/>
      <c r="L647" s="304"/>
      <c r="M647" s="302"/>
      <c r="N647" s="302"/>
    </row>
    <row r="648" spans="1:17" x14ac:dyDescent="0.25">
      <c r="A648" s="369"/>
      <c r="B648" s="306"/>
      <c r="C648" s="305"/>
      <c r="D648" s="297"/>
      <c r="E648" s="302"/>
      <c r="F648" s="302"/>
      <c r="I648" s="369"/>
      <c r="J648" s="306"/>
      <c r="K648" s="305"/>
      <c r="L648" s="297"/>
      <c r="M648" s="302"/>
      <c r="N648" s="302"/>
    </row>
    <row r="649" spans="1:17" x14ac:dyDescent="0.25">
      <c r="A649" s="369"/>
      <c r="B649" s="306"/>
      <c r="C649" s="303"/>
      <c r="D649" s="304"/>
      <c r="E649" s="302"/>
      <c r="F649" s="302"/>
      <c r="I649" s="369"/>
      <c r="J649" s="306"/>
      <c r="K649" s="303"/>
      <c r="L649" s="304"/>
      <c r="M649" s="302"/>
      <c r="N649" s="302"/>
    </row>
    <row r="650" spans="1:17" x14ac:dyDescent="0.25">
      <c r="A650" s="307">
        <f>D642-D641</f>
        <v>1.0416666666666666E-2</v>
      </c>
      <c r="B650" s="482"/>
      <c r="C650" s="482"/>
      <c r="D650" s="482"/>
      <c r="E650" s="307">
        <f>SUM(E644:E649)</f>
        <v>0</v>
      </c>
      <c r="F650" s="307">
        <f>SUM(F644:F649)</f>
        <v>0</v>
      </c>
      <c r="I650" s="307">
        <f>L642-L641</f>
        <v>1.0416666666666666E-2</v>
      </c>
      <c r="J650" s="482"/>
      <c r="K650" s="482"/>
      <c r="L650" s="482"/>
      <c r="M650" s="307">
        <f>SUM(M644:M649)</f>
        <v>0</v>
      </c>
      <c r="N650" s="307">
        <f>SUM(N644:N649)</f>
        <v>0</v>
      </c>
      <c r="P650" s="400"/>
      <c r="Q650" s="388"/>
    </row>
    <row r="654" spans="1:17" ht="15" customHeight="1" x14ac:dyDescent="0.25">
      <c r="A654" s="484" t="s">
        <v>172</v>
      </c>
      <c r="B654" s="484"/>
      <c r="C654" s="298"/>
      <c r="D654" s="297">
        <f>IF(C654="Depot", (C657-(25/60/24)), (C657-(15/60/24)))</f>
        <v>-1.0416666666666666E-2</v>
      </c>
      <c r="E654" s="483" t="s">
        <v>173</v>
      </c>
      <c r="F654" s="483" t="s">
        <v>174</v>
      </c>
      <c r="I654" s="484" t="s">
        <v>172</v>
      </c>
      <c r="J654" s="484"/>
      <c r="K654" s="298"/>
      <c r="L654" s="297">
        <f>IF(K654="Depot", (K657-(25/60/24)), (K657-(15/60/24)))</f>
        <v>-1.0416666666666666E-2</v>
      </c>
      <c r="M654" s="483" t="s">
        <v>173</v>
      </c>
      <c r="N654" s="483" t="s">
        <v>174</v>
      </c>
    </row>
    <row r="655" spans="1:17" x14ac:dyDescent="0.25">
      <c r="A655" s="484" t="s">
        <v>176</v>
      </c>
      <c r="B655" s="484"/>
      <c r="C655" s="298"/>
      <c r="D655" s="297" t="b">
        <f>IF(D662&gt;0,IF(C655="Depot",D662+(20/24/60),D662+(10/60/24)),IF(D661&gt;0,IF(C655="Depot",D661+(20/24/60),D661+(10/60/24)),IF(D660&gt;0,IF(C655="Depot",D660+(20/24/60),D660+(10/60/24)),IF(D659&gt;0,IF(C655="Depot",D659+(20/24/60),D659+(10/60/24)),IF(D658&gt;0,IF(C655="Depot",D658+(20/24/60),D658+(10/60/24)),IF(D657&gt;0,IF(C655="Depot",D657+(20/24/60),D657+(10/60/24))))))))</f>
        <v>0</v>
      </c>
      <c r="E655" s="483"/>
      <c r="F655" s="483"/>
      <c r="I655" s="484" t="s">
        <v>176</v>
      </c>
      <c r="J655" s="484"/>
      <c r="K655" s="298"/>
      <c r="L655" s="297" t="b">
        <f>IF(L662&gt;0,IF(K655="Depot",L662+(20/24/60),L662+(10/60/24)),IF(L661&gt;0,IF(K655="Depot",L661+(20/24/60),L661+(10/60/24)),IF(L660&gt;0,IF(K655="Depot",L660+(20/24/60),L660+(10/60/24)),IF(L659&gt;0,IF(K655="Depot",L659+(20/24/60),L659+(10/60/24)),IF(L658&gt;0,IF(K655="Depot",L658+(20/24/60),L658+(10/60/24)),IF(L657&gt;0,IF(K655="Depot",L657+(20/24/60),L657+(10/60/24))))))))</f>
        <v>0</v>
      </c>
      <c r="M655" s="483"/>
      <c r="N655" s="483"/>
    </row>
    <row r="656" spans="1:17" x14ac:dyDescent="0.25">
      <c r="A656" s="369" t="s">
        <v>177</v>
      </c>
      <c r="B656" s="369" t="s">
        <v>178</v>
      </c>
      <c r="C656" s="298" t="s">
        <v>179</v>
      </c>
      <c r="D656" s="297" t="s">
        <v>180</v>
      </c>
      <c r="E656" s="483"/>
      <c r="F656" s="483"/>
      <c r="I656" s="369" t="s">
        <v>177</v>
      </c>
      <c r="J656" s="369" t="s">
        <v>178</v>
      </c>
      <c r="K656" s="298" t="s">
        <v>179</v>
      </c>
      <c r="L656" s="297" t="s">
        <v>180</v>
      </c>
      <c r="M656" s="483"/>
      <c r="N656" s="483"/>
    </row>
    <row r="657" spans="1:14" x14ac:dyDescent="0.25">
      <c r="A657" s="485">
        <v>138</v>
      </c>
      <c r="B657" s="309"/>
      <c r="C657" s="301"/>
      <c r="D657" s="301"/>
      <c r="E657" s="302">
        <f>C658-D657</f>
        <v>0</v>
      </c>
      <c r="F657" s="302">
        <f>D657-C657</f>
        <v>0</v>
      </c>
      <c r="I657" s="485">
        <v>139</v>
      </c>
      <c r="J657" s="309"/>
      <c r="K657" s="301"/>
      <c r="L657" s="301"/>
      <c r="M657" s="302">
        <f>K658-L657</f>
        <v>0</v>
      </c>
      <c r="N657" s="302">
        <f>L657-K657</f>
        <v>0</v>
      </c>
    </row>
    <row r="658" spans="1:14" x14ac:dyDescent="0.25">
      <c r="A658" s="486"/>
      <c r="B658" s="306"/>
      <c r="C658" s="303"/>
      <c r="D658" s="304"/>
      <c r="E658" s="302">
        <f>C659-D658</f>
        <v>0</v>
      </c>
      <c r="F658" s="302">
        <f>D658-C658</f>
        <v>0</v>
      </c>
      <c r="I658" s="486"/>
      <c r="J658" s="306"/>
      <c r="K658" s="303"/>
      <c r="L658" s="304"/>
      <c r="M658" s="302">
        <f>K659-L658</f>
        <v>0</v>
      </c>
      <c r="N658" s="302">
        <f>L658-K658</f>
        <v>0</v>
      </c>
    </row>
    <row r="659" spans="1:14" x14ac:dyDescent="0.25">
      <c r="A659" s="487"/>
      <c r="B659" s="306"/>
      <c r="C659" s="305"/>
      <c r="D659" s="297"/>
      <c r="E659" s="302"/>
      <c r="F659" s="302">
        <f>D659-C659</f>
        <v>0</v>
      </c>
      <c r="I659" s="487"/>
      <c r="J659" s="306"/>
      <c r="K659" s="305"/>
      <c r="L659" s="297"/>
      <c r="M659" s="302"/>
      <c r="N659" s="302">
        <f>L659-K659</f>
        <v>0</v>
      </c>
    </row>
    <row r="660" spans="1:14" x14ac:dyDescent="0.25">
      <c r="A660" s="369"/>
      <c r="B660" s="306"/>
      <c r="C660" s="303"/>
      <c r="D660" s="304"/>
      <c r="E660" s="302"/>
      <c r="F660" s="302"/>
      <c r="I660" s="369"/>
      <c r="J660" s="306"/>
      <c r="K660" s="303"/>
      <c r="L660" s="304"/>
      <c r="M660" s="302"/>
      <c r="N660" s="302"/>
    </row>
    <row r="661" spans="1:14" x14ac:dyDescent="0.25">
      <c r="A661" s="369"/>
      <c r="B661" s="306"/>
      <c r="C661" s="305"/>
      <c r="D661" s="297"/>
      <c r="E661" s="302"/>
      <c r="F661" s="302"/>
      <c r="I661" s="369"/>
      <c r="J661" s="306"/>
      <c r="K661" s="305"/>
      <c r="L661" s="297"/>
      <c r="M661" s="302"/>
      <c r="N661" s="302"/>
    </row>
    <row r="662" spans="1:14" x14ac:dyDescent="0.25">
      <c r="A662" s="369"/>
      <c r="B662" s="306"/>
      <c r="C662" s="303"/>
      <c r="D662" s="304"/>
      <c r="E662" s="302"/>
      <c r="F662" s="302"/>
      <c r="I662" s="369"/>
      <c r="J662" s="306"/>
      <c r="K662" s="303"/>
      <c r="L662" s="304"/>
      <c r="M662" s="302"/>
      <c r="N662" s="302"/>
    </row>
    <row r="663" spans="1:14" x14ac:dyDescent="0.25">
      <c r="A663" s="307">
        <f>D655-D654</f>
        <v>1.0416666666666666E-2</v>
      </c>
      <c r="B663" s="482"/>
      <c r="C663" s="482"/>
      <c r="D663" s="482"/>
      <c r="E663" s="307">
        <f>SUM(E657:E662)</f>
        <v>0</v>
      </c>
      <c r="F663" s="307">
        <f>SUM(F657:F662)</f>
        <v>0</v>
      </c>
      <c r="I663" s="307">
        <f>L655-L654</f>
        <v>1.0416666666666666E-2</v>
      </c>
      <c r="J663" s="482"/>
      <c r="K663" s="482"/>
      <c r="L663" s="482"/>
      <c r="M663" s="307">
        <f>SUM(M657:M662)</f>
        <v>0</v>
      </c>
      <c r="N663" s="307">
        <f>SUM(N657:N662)</f>
        <v>0</v>
      </c>
    </row>
    <row r="666" spans="1:14" x14ac:dyDescent="0.25">
      <c r="A666" s="484" t="s">
        <v>172</v>
      </c>
      <c r="B666" s="484"/>
      <c r="C666" s="298"/>
      <c r="D666" s="297">
        <f>IF(C666="Depot", (C669-(25/60/24)), (C669-(15/60/24)))</f>
        <v>-1.0416666666666666E-2</v>
      </c>
      <c r="E666" s="483" t="s">
        <v>173</v>
      </c>
      <c r="F666" s="483" t="s">
        <v>174</v>
      </c>
      <c r="I666" s="484" t="s">
        <v>172</v>
      </c>
      <c r="J666" s="484"/>
      <c r="K666" s="298"/>
      <c r="L666" s="297">
        <f>IF(K666="Depot", (K669-(25/60/24)), (K669-(15/60/24)))</f>
        <v>-1.0416666666666666E-2</v>
      </c>
      <c r="M666" s="483" t="s">
        <v>173</v>
      </c>
      <c r="N666" s="483" t="s">
        <v>174</v>
      </c>
    </row>
    <row r="667" spans="1:14" x14ac:dyDescent="0.25">
      <c r="A667" s="484" t="s">
        <v>176</v>
      </c>
      <c r="B667" s="484"/>
      <c r="C667" s="298"/>
      <c r="D667" s="297" t="b">
        <f>IF(D674&gt;0,IF(C667="Depot",D674+(20/24/60),D674+(10/60/24)),IF(D673&gt;0,IF(C667="Depot",D673+(20/24/60),D673+(10/60/24)),IF(D672&gt;0,IF(C667="Depot",D672+(20/24/60),D672+(10/60/24)),IF(D671&gt;0,IF(C667="Depot",D671+(20/24/60),D671+(10/60/24)),IF(D670&gt;0,IF(C667="Depot",D670+(20/24/60),D670+(10/60/24)),IF(D669&gt;0,IF(C667="Depot",D669+(20/24/60),D669+(10/60/24))))))))</f>
        <v>0</v>
      </c>
      <c r="E667" s="483"/>
      <c r="F667" s="483"/>
      <c r="I667" s="484" t="s">
        <v>176</v>
      </c>
      <c r="J667" s="484"/>
      <c r="K667" s="298"/>
      <c r="L667" s="297" t="b">
        <f>IF(L674&gt;0,IF(K667="Depot",L674+(20/24/60),L674+(10/60/24)),IF(L673&gt;0,IF(K667="Depot",L673+(20/24/60),L673+(10/60/24)),IF(L672&gt;0,IF(K667="Depot",L672+(20/24/60),L672+(10/60/24)),IF(L671&gt;0,IF(K667="Depot",L671+(20/24/60),L671+(10/60/24)),IF(L670&gt;0,IF(K667="Depot",L670+(20/24/60),L670+(10/60/24)),IF(L669&gt;0,IF(K667="Depot",L669+(20/24/60),L669+(10/60/24))))))))</f>
        <v>0</v>
      </c>
      <c r="M667" s="483"/>
      <c r="N667" s="483"/>
    </row>
    <row r="668" spans="1:14" x14ac:dyDescent="0.25">
      <c r="A668" s="369" t="s">
        <v>177</v>
      </c>
      <c r="B668" s="369" t="s">
        <v>178</v>
      </c>
      <c r="C668" s="298" t="s">
        <v>179</v>
      </c>
      <c r="D668" s="297" t="s">
        <v>180</v>
      </c>
      <c r="E668" s="483"/>
      <c r="F668" s="483"/>
      <c r="I668" s="369" t="s">
        <v>177</v>
      </c>
      <c r="J668" s="369" t="s">
        <v>178</v>
      </c>
      <c r="K668" s="298" t="s">
        <v>179</v>
      </c>
      <c r="L668" s="297" t="s">
        <v>180</v>
      </c>
      <c r="M668" s="483"/>
      <c r="N668" s="483"/>
    </row>
    <row r="669" spans="1:14" x14ac:dyDescent="0.25">
      <c r="A669" s="485">
        <v>141</v>
      </c>
      <c r="B669" s="309"/>
      <c r="C669" s="301"/>
      <c r="D669" s="301"/>
      <c r="E669" s="302">
        <f>C670-D669</f>
        <v>0</v>
      </c>
      <c r="F669" s="302">
        <f>D669-C669</f>
        <v>0</v>
      </c>
      <c r="I669" s="485">
        <v>142</v>
      </c>
      <c r="J669" s="309"/>
      <c r="K669" s="301"/>
      <c r="L669" s="301"/>
      <c r="M669" s="302">
        <f>K670-L669</f>
        <v>0</v>
      </c>
      <c r="N669" s="302">
        <f>L669-K669</f>
        <v>0</v>
      </c>
    </row>
    <row r="670" spans="1:14" x14ac:dyDescent="0.25">
      <c r="A670" s="486"/>
      <c r="B670" s="306"/>
      <c r="C670" s="303"/>
      <c r="D670" s="304"/>
      <c r="E670" s="302">
        <f>C671-D670</f>
        <v>0</v>
      </c>
      <c r="F670" s="302">
        <f>D670-C670</f>
        <v>0</v>
      </c>
      <c r="I670" s="486"/>
      <c r="J670" s="306"/>
      <c r="K670" s="303"/>
      <c r="L670" s="304"/>
      <c r="M670" s="302">
        <f>K671-L670</f>
        <v>0</v>
      </c>
      <c r="N670" s="302">
        <f>L670-K670</f>
        <v>0</v>
      </c>
    </row>
    <row r="671" spans="1:14" x14ac:dyDescent="0.25">
      <c r="A671" s="487"/>
      <c r="B671" s="306"/>
      <c r="C671" s="305"/>
      <c r="D671" s="297"/>
      <c r="E671" s="302"/>
      <c r="F671" s="302">
        <f>D671-C671</f>
        <v>0</v>
      </c>
      <c r="I671" s="487"/>
      <c r="J671" s="306"/>
      <c r="K671" s="305"/>
      <c r="L671" s="297"/>
      <c r="M671" s="302"/>
      <c r="N671" s="302">
        <f>L671-K671</f>
        <v>0</v>
      </c>
    </row>
    <row r="672" spans="1:14" x14ac:dyDescent="0.25">
      <c r="A672" s="369"/>
      <c r="B672" s="306"/>
      <c r="C672" s="303"/>
      <c r="D672" s="304"/>
      <c r="E672" s="302"/>
      <c r="F672" s="302"/>
      <c r="I672" s="369"/>
      <c r="J672" s="306"/>
      <c r="K672" s="303"/>
      <c r="L672" s="304"/>
      <c r="M672" s="302"/>
      <c r="N672" s="302"/>
    </row>
    <row r="673" spans="1:14" x14ac:dyDescent="0.25">
      <c r="A673" s="369"/>
      <c r="B673" s="306"/>
      <c r="C673" s="305"/>
      <c r="D673" s="297"/>
      <c r="E673" s="302"/>
      <c r="F673" s="302"/>
      <c r="I673" s="369"/>
      <c r="J673" s="306"/>
      <c r="K673" s="305"/>
      <c r="L673" s="297"/>
      <c r="M673" s="302"/>
      <c r="N673" s="302"/>
    </row>
    <row r="674" spans="1:14" x14ac:dyDescent="0.25">
      <c r="A674" s="369"/>
      <c r="B674" s="306"/>
      <c r="C674" s="303"/>
      <c r="D674" s="304"/>
      <c r="E674" s="302"/>
      <c r="F674" s="302"/>
      <c r="I674" s="369"/>
      <c r="J674" s="306"/>
      <c r="K674" s="303"/>
      <c r="L674" s="304"/>
      <c r="M674" s="302"/>
      <c r="N674" s="302"/>
    </row>
    <row r="675" spans="1:14" x14ac:dyDescent="0.25">
      <c r="A675" s="307">
        <f>D667-D666</f>
        <v>1.0416666666666666E-2</v>
      </c>
      <c r="B675" s="482"/>
      <c r="C675" s="482"/>
      <c r="D675" s="482"/>
      <c r="E675" s="307">
        <f>SUM(E669:E674)</f>
        <v>0</v>
      </c>
      <c r="F675" s="307">
        <f>SUM(F669:F674)</f>
        <v>0</v>
      </c>
      <c r="I675" s="307">
        <f>L667-L666</f>
        <v>1.0416666666666666E-2</v>
      </c>
      <c r="J675" s="482"/>
      <c r="K675" s="482"/>
      <c r="L675" s="482"/>
      <c r="M675" s="307">
        <f>SUM(M669:M674)</f>
        <v>0</v>
      </c>
      <c r="N675" s="307">
        <f>SUM(N669:N674)</f>
        <v>0</v>
      </c>
    </row>
  </sheetData>
  <mergeCells count="695">
    <mergeCell ref="B675:D675"/>
    <mergeCell ref="J675:L675"/>
    <mergeCell ref="B401:B403"/>
    <mergeCell ref="B269:B271"/>
    <mergeCell ref="J27:J29"/>
    <mergeCell ref="M666:M668"/>
    <mergeCell ref="N666:N668"/>
    <mergeCell ref="A667:B667"/>
    <mergeCell ref="I667:J667"/>
    <mergeCell ref="A669:A671"/>
    <mergeCell ref="I669:I671"/>
    <mergeCell ref="B663:D663"/>
    <mergeCell ref="J663:L663"/>
    <mergeCell ref="A666:B666"/>
    <mergeCell ref="E666:E668"/>
    <mergeCell ref="F666:F668"/>
    <mergeCell ref="I666:J666"/>
    <mergeCell ref="M654:M656"/>
    <mergeCell ref="N654:N656"/>
    <mergeCell ref="A655:B655"/>
    <mergeCell ref="I655:J655"/>
    <mergeCell ref="A657:A659"/>
    <mergeCell ref="I657:I659"/>
    <mergeCell ref="B650:D650"/>
    <mergeCell ref="J650:L650"/>
    <mergeCell ref="A654:B654"/>
    <mergeCell ref="E654:E656"/>
    <mergeCell ref="F654:F656"/>
    <mergeCell ref="I654:J654"/>
    <mergeCell ref="M641:M643"/>
    <mergeCell ref="N641:N643"/>
    <mergeCell ref="A642:B642"/>
    <mergeCell ref="I642:J642"/>
    <mergeCell ref="A644:A646"/>
    <mergeCell ref="I644:I646"/>
    <mergeCell ref="B639:D639"/>
    <mergeCell ref="J639:L639"/>
    <mergeCell ref="A641:B641"/>
    <mergeCell ref="E641:E643"/>
    <mergeCell ref="F641:F643"/>
    <mergeCell ref="I641:J641"/>
    <mergeCell ref="M630:M632"/>
    <mergeCell ref="N630:N632"/>
    <mergeCell ref="A631:B631"/>
    <mergeCell ref="I631:J631"/>
    <mergeCell ref="A633:A635"/>
    <mergeCell ref="I633:I635"/>
    <mergeCell ref="B628:D628"/>
    <mergeCell ref="J628:L628"/>
    <mergeCell ref="A630:B630"/>
    <mergeCell ref="E630:E632"/>
    <mergeCell ref="F630:F632"/>
    <mergeCell ref="I630:J630"/>
    <mergeCell ref="M619:M621"/>
    <mergeCell ref="N619:N621"/>
    <mergeCell ref="A620:B620"/>
    <mergeCell ref="I620:J620"/>
    <mergeCell ref="A622:A624"/>
    <mergeCell ref="I622:I624"/>
    <mergeCell ref="B617:D617"/>
    <mergeCell ref="J617:L617"/>
    <mergeCell ref="A619:B619"/>
    <mergeCell ref="E619:E621"/>
    <mergeCell ref="F619:F621"/>
    <mergeCell ref="I619:J619"/>
    <mergeCell ref="M608:M610"/>
    <mergeCell ref="N608:N610"/>
    <mergeCell ref="A609:B609"/>
    <mergeCell ref="I609:J609"/>
    <mergeCell ref="A611:A613"/>
    <mergeCell ref="I611:I613"/>
    <mergeCell ref="B606:D606"/>
    <mergeCell ref="J606:L606"/>
    <mergeCell ref="A608:B608"/>
    <mergeCell ref="E608:E610"/>
    <mergeCell ref="F608:F610"/>
    <mergeCell ref="I608:J608"/>
    <mergeCell ref="M597:M599"/>
    <mergeCell ref="N597:N599"/>
    <mergeCell ref="A598:B598"/>
    <mergeCell ref="I598:J598"/>
    <mergeCell ref="A600:A602"/>
    <mergeCell ref="I600:I602"/>
    <mergeCell ref="B595:D595"/>
    <mergeCell ref="J595:L595"/>
    <mergeCell ref="A597:B597"/>
    <mergeCell ref="E597:E599"/>
    <mergeCell ref="F597:F599"/>
    <mergeCell ref="I597:J597"/>
    <mergeCell ref="M586:M588"/>
    <mergeCell ref="N586:N588"/>
    <mergeCell ref="A587:B587"/>
    <mergeCell ref="I587:J587"/>
    <mergeCell ref="A589:A591"/>
    <mergeCell ref="I589:I591"/>
    <mergeCell ref="B584:D584"/>
    <mergeCell ref="J584:L584"/>
    <mergeCell ref="A586:B586"/>
    <mergeCell ref="E586:E588"/>
    <mergeCell ref="F586:F588"/>
    <mergeCell ref="I586:J586"/>
    <mergeCell ref="M575:M577"/>
    <mergeCell ref="N575:N577"/>
    <mergeCell ref="A576:B576"/>
    <mergeCell ref="I576:J576"/>
    <mergeCell ref="A578:A580"/>
    <mergeCell ref="I578:I580"/>
    <mergeCell ref="B573:D573"/>
    <mergeCell ref="J573:L573"/>
    <mergeCell ref="A575:B575"/>
    <mergeCell ref="E575:E577"/>
    <mergeCell ref="F575:F577"/>
    <mergeCell ref="I575:J575"/>
    <mergeCell ref="M564:M566"/>
    <mergeCell ref="N564:N566"/>
    <mergeCell ref="A565:B565"/>
    <mergeCell ref="I565:J565"/>
    <mergeCell ref="A567:A569"/>
    <mergeCell ref="I567:I569"/>
    <mergeCell ref="B562:D562"/>
    <mergeCell ref="J562:L562"/>
    <mergeCell ref="A564:B564"/>
    <mergeCell ref="E564:E566"/>
    <mergeCell ref="F564:F566"/>
    <mergeCell ref="I564:J564"/>
    <mergeCell ref="M553:M555"/>
    <mergeCell ref="N553:N555"/>
    <mergeCell ref="A554:B554"/>
    <mergeCell ref="I554:J554"/>
    <mergeCell ref="A556:A558"/>
    <mergeCell ref="I556:I558"/>
    <mergeCell ref="B550:D550"/>
    <mergeCell ref="J550:L550"/>
    <mergeCell ref="A553:B553"/>
    <mergeCell ref="E553:E555"/>
    <mergeCell ref="F553:F555"/>
    <mergeCell ref="I553:J553"/>
    <mergeCell ref="M541:M543"/>
    <mergeCell ref="N541:N543"/>
    <mergeCell ref="A542:B542"/>
    <mergeCell ref="I542:J542"/>
    <mergeCell ref="A544:A546"/>
    <mergeCell ref="I544:I546"/>
    <mergeCell ref="B539:D539"/>
    <mergeCell ref="J539:L539"/>
    <mergeCell ref="A541:B541"/>
    <mergeCell ref="E541:E543"/>
    <mergeCell ref="F541:F543"/>
    <mergeCell ref="I541:J541"/>
    <mergeCell ref="M530:M532"/>
    <mergeCell ref="N530:N532"/>
    <mergeCell ref="A531:B531"/>
    <mergeCell ref="I531:J531"/>
    <mergeCell ref="A533:A535"/>
    <mergeCell ref="I533:I535"/>
    <mergeCell ref="B528:D528"/>
    <mergeCell ref="J528:L528"/>
    <mergeCell ref="A530:B530"/>
    <mergeCell ref="E530:E532"/>
    <mergeCell ref="F530:F532"/>
    <mergeCell ref="I530:J530"/>
    <mergeCell ref="M519:M521"/>
    <mergeCell ref="N519:N521"/>
    <mergeCell ref="A520:B520"/>
    <mergeCell ref="I520:J520"/>
    <mergeCell ref="A522:A524"/>
    <mergeCell ref="I522:I524"/>
    <mergeCell ref="B517:D517"/>
    <mergeCell ref="J517:L517"/>
    <mergeCell ref="A519:B519"/>
    <mergeCell ref="E519:E521"/>
    <mergeCell ref="F519:F521"/>
    <mergeCell ref="I519:J519"/>
    <mergeCell ref="M508:M510"/>
    <mergeCell ref="N508:N510"/>
    <mergeCell ref="A509:B509"/>
    <mergeCell ref="I509:J509"/>
    <mergeCell ref="A511:A513"/>
    <mergeCell ref="I511:I513"/>
    <mergeCell ref="B506:D506"/>
    <mergeCell ref="J506:L506"/>
    <mergeCell ref="A508:B508"/>
    <mergeCell ref="E508:E510"/>
    <mergeCell ref="F508:F510"/>
    <mergeCell ref="I508:J508"/>
    <mergeCell ref="M497:M499"/>
    <mergeCell ref="N497:N499"/>
    <mergeCell ref="A498:B498"/>
    <mergeCell ref="I498:J498"/>
    <mergeCell ref="A500:A502"/>
    <mergeCell ref="I500:I502"/>
    <mergeCell ref="B495:D495"/>
    <mergeCell ref="J495:L495"/>
    <mergeCell ref="A497:B497"/>
    <mergeCell ref="E497:E499"/>
    <mergeCell ref="F497:F499"/>
    <mergeCell ref="I497:J497"/>
    <mergeCell ref="M486:M488"/>
    <mergeCell ref="N486:N488"/>
    <mergeCell ref="A487:B487"/>
    <mergeCell ref="I487:J487"/>
    <mergeCell ref="A489:A491"/>
    <mergeCell ref="I489:I491"/>
    <mergeCell ref="B484:D484"/>
    <mergeCell ref="J484:L484"/>
    <mergeCell ref="A486:B486"/>
    <mergeCell ref="E486:E488"/>
    <mergeCell ref="F486:F488"/>
    <mergeCell ref="I486:J486"/>
    <mergeCell ref="M475:M477"/>
    <mergeCell ref="N475:N477"/>
    <mergeCell ref="A476:B476"/>
    <mergeCell ref="I476:J476"/>
    <mergeCell ref="A478:A480"/>
    <mergeCell ref="I478:I480"/>
    <mergeCell ref="B473:D473"/>
    <mergeCell ref="J473:L473"/>
    <mergeCell ref="A475:B475"/>
    <mergeCell ref="E475:E477"/>
    <mergeCell ref="F475:F477"/>
    <mergeCell ref="I475:J475"/>
    <mergeCell ref="M464:M466"/>
    <mergeCell ref="N464:N466"/>
    <mergeCell ref="A465:B465"/>
    <mergeCell ref="I465:J465"/>
    <mergeCell ref="A467:A469"/>
    <mergeCell ref="I467:I469"/>
    <mergeCell ref="B462:D462"/>
    <mergeCell ref="J462:L462"/>
    <mergeCell ref="A464:B464"/>
    <mergeCell ref="E464:E466"/>
    <mergeCell ref="F464:F466"/>
    <mergeCell ref="I464:J464"/>
    <mergeCell ref="M453:M455"/>
    <mergeCell ref="N453:N455"/>
    <mergeCell ref="A454:B454"/>
    <mergeCell ref="I454:J454"/>
    <mergeCell ref="A456:A458"/>
    <mergeCell ref="I456:I458"/>
    <mergeCell ref="B451:D451"/>
    <mergeCell ref="J407:L407"/>
    <mergeCell ref="A453:B453"/>
    <mergeCell ref="E453:E455"/>
    <mergeCell ref="F453:F455"/>
    <mergeCell ref="I453:J453"/>
    <mergeCell ref="M398:M400"/>
    <mergeCell ref="N398:N400"/>
    <mergeCell ref="A443:B443"/>
    <mergeCell ref="I399:J399"/>
    <mergeCell ref="A445:A447"/>
    <mergeCell ref="I401:I403"/>
    <mergeCell ref="B407:D407"/>
    <mergeCell ref="A442:B442"/>
    <mergeCell ref="E442:E444"/>
    <mergeCell ref="F442:F444"/>
    <mergeCell ref="I398:J398"/>
    <mergeCell ref="E398:E400"/>
    <mergeCell ref="F398:F400"/>
    <mergeCell ref="A399:B399"/>
    <mergeCell ref="A401:A403"/>
    <mergeCell ref="J396:L396"/>
    <mergeCell ref="A398:B398"/>
    <mergeCell ref="M365:M367"/>
    <mergeCell ref="N365:N367"/>
    <mergeCell ref="I388:J388"/>
    <mergeCell ref="I366:J366"/>
    <mergeCell ref="I390:I392"/>
    <mergeCell ref="I368:I370"/>
    <mergeCell ref="J385:L385"/>
    <mergeCell ref="B396:D396"/>
    <mergeCell ref="I387:J387"/>
    <mergeCell ref="M387:M389"/>
    <mergeCell ref="N387:N389"/>
    <mergeCell ref="I365:J365"/>
    <mergeCell ref="E387:E389"/>
    <mergeCell ref="F387:F389"/>
    <mergeCell ref="I377:J377"/>
    <mergeCell ref="A388:B388"/>
    <mergeCell ref="I379:I381"/>
    <mergeCell ref="A390:A392"/>
    <mergeCell ref="B385:D385"/>
    <mergeCell ref="I376:J376"/>
    <mergeCell ref="M376:M378"/>
    <mergeCell ref="N376:N378"/>
    <mergeCell ref="A387:B387"/>
    <mergeCell ref="E354:E356"/>
    <mergeCell ref="F354:F356"/>
    <mergeCell ref="I333:J333"/>
    <mergeCell ref="A355:B355"/>
    <mergeCell ref="I335:I337"/>
    <mergeCell ref="A357:A359"/>
    <mergeCell ref="B341:D341"/>
    <mergeCell ref="B374:D374"/>
    <mergeCell ref="A368:A370"/>
    <mergeCell ref="J374:L374"/>
    <mergeCell ref="A376:B376"/>
    <mergeCell ref="E376:E378"/>
    <mergeCell ref="F376:F378"/>
    <mergeCell ref="A365:B365"/>
    <mergeCell ref="E343:E345"/>
    <mergeCell ref="F343:F345"/>
    <mergeCell ref="A377:B377"/>
    <mergeCell ref="A379:A381"/>
    <mergeCell ref="I322:J322"/>
    <mergeCell ref="A344:B344"/>
    <mergeCell ref="I324:I326"/>
    <mergeCell ref="A346:A348"/>
    <mergeCell ref="I332:J332"/>
    <mergeCell ref="M332:M334"/>
    <mergeCell ref="A354:B354"/>
    <mergeCell ref="E365:E367"/>
    <mergeCell ref="F365:F367"/>
    <mergeCell ref="A333:B333"/>
    <mergeCell ref="A366:B366"/>
    <mergeCell ref="A335:A337"/>
    <mergeCell ref="J341:L341"/>
    <mergeCell ref="B363:D363"/>
    <mergeCell ref="J363:L363"/>
    <mergeCell ref="I357:I359"/>
    <mergeCell ref="I346:I348"/>
    <mergeCell ref="A324:A326"/>
    <mergeCell ref="I321:J321"/>
    <mergeCell ref="M321:M323"/>
    <mergeCell ref="N321:N323"/>
    <mergeCell ref="A343:B343"/>
    <mergeCell ref="M354:M356"/>
    <mergeCell ref="N354:N356"/>
    <mergeCell ref="I311:J311"/>
    <mergeCell ref="I355:J355"/>
    <mergeCell ref="I313:I315"/>
    <mergeCell ref="J352:L352"/>
    <mergeCell ref="B330:D330"/>
    <mergeCell ref="J330:L330"/>
    <mergeCell ref="B352:D352"/>
    <mergeCell ref="A332:B332"/>
    <mergeCell ref="E332:E334"/>
    <mergeCell ref="F332:F334"/>
    <mergeCell ref="N332:N334"/>
    <mergeCell ref="M310:M312"/>
    <mergeCell ref="N310:N312"/>
    <mergeCell ref="I354:J354"/>
    <mergeCell ref="E321:E323"/>
    <mergeCell ref="F321:F323"/>
    <mergeCell ref="I344:J344"/>
    <mergeCell ref="A322:B322"/>
    <mergeCell ref="J319:L319"/>
    <mergeCell ref="B319:D319"/>
    <mergeCell ref="I343:J343"/>
    <mergeCell ref="M343:M345"/>
    <mergeCell ref="N343:N345"/>
    <mergeCell ref="A321:B321"/>
    <mergeCell ref="E310:E312"/>
    <mergeCell ref="F310:F312"/>
    <mergeCell ref="I212:J212"/>
    <mergeCell ref="A311:B311"/>
    <mergeCell ref="I214:I216"/>
    <mergeCell ref="A313:A315"/>
    <mergeCell ref="J297:L297"/>
    <mergeCell ref="B297:D297"/>
    <mergeCell ref="I256:J256"/>
    <mergeCell ref="I278:J278"/>
    <mergeCell ref="I258:I260"/>
    <mergeCell ref="I280:I282"/>
    <mergeCell ref="J275:L275"/>
    <mergeCell ref="B275:D275"/>
    <mergeCell ref="I255:J255"/>
    <mergeCell ref="M255:M257"/>
    <mergeCell ref="N255:N257"/>
    <mergeCell ref="I277:J277"/>
    <mergeCell ref="I310:J310"/>
    <mergeCell ref="M288:M290"/>
    <mergeCell ref="N288:N290"/>
    <mergeCell ref="A288:B288"/>
    <mergeCell ref="M244:M246"/>
    <mergeCell ref="N244:N246"/>
    <mergeCell ref="I300:J300"/>
    <mergeCell ref="I245:J245"/>
    <mergeCell ref="I302:I304"/>
    <mergeCell ref="I247:I249"/>
    <mergeCell ref="M277:M279"/>
    <mergeCell ref="N277:N279"/>
    <mergeCell ref="A310:B310"/>
    <mergeCell ref="E288:E290"/>
    <mergeCell ref="F288:F290"/>
    <mergeCell ref="I289:J289"/>
    <mergeCell ref="A289:B289"/>
    <mergeCell ref="I291:I293"/>
    <mergeCell ref="A291:A293"/>
    <mergeCell ref="J308:L308"/>
    <mergeCell ref="J253:L253"/>
    <mergeCell ref="I288:J288"/>
    <mergeCell ref="I299:J299"/>
    <mergeCell ref="M299:M301"/>
    <mergeCell ref="N299:N301"/>
    <mergeCell ref="I244:J244"/>
    <mergeCell ref="E211:E213"/>
    <mergeCell ref="F211:F213"/>
    <mergeCell ref="A201:B201"/>
    <mergeCell ref="A212:B212"/>
    <mergeCell ref="A203:A205"/>
    <mergeCell ref="A214:A216"/>
    <mergeCell ref="J231:L231"/>
    <mergeCell ref="M222:M224"/>
    <mergeCell ref="N222:N224"/>
    <mergeCell ref="I223:J223"/>
    <mergeCell ref="A247:A249"/>
    <mergeCell ref="I225:I227"/>
    <mergeCell ref="J264:L264"/>
    <mergeCell ref="J286:L286"/>
    <mergeCell ref="A244:B244"/>
    <mergeCell ref="E244:E246"/>
    <mergeCell ref="F244:F246"/>
    <mergeCell ref="I222:J222"/>
    <mergeCell ref="I211:J211"/>
    <mergeCell ref="M211:M213"/>
    <mergeCell ref="B286:D286"/>
    <mergeCell ref="A278:B278"/>
    <mergeCell ref="A280:A282"/>
    <mergeCell ref="B231:D231"/>
    <mergeCell ref="B308:D308"/>
    <mergeCell ref="A277:B277"/>
    <mergeCell ref="E277:E279"/>
    <mergeCell ref="F277:F279"/>
    <mergeCell ref="E299:E301"/>
    <mergeCell ref="F299:F301"/>
    <mergeCell ref="A300:B300"/>
    <mergeCell ref="A302:A304"/>
    <mergeCell ref="B253:D253"/>
    <mergeCell ref="A299:B299"/>
    <mergeCell ref="A245:B245"/>
    <mergeCell ref="I269:I271"/>
    <mergeCell ref="A269:A271"/>
    <mergeCell ref="J209:L209"/>
    <mergeCell ref="B264:D264"/>
    <mergeCell ref="I266:J266"/>
    <mergeCell ref="A200:B200"/>
    <mergeCell ref="E200:E202"/>
    <mergeCell ref="F200:F202"/>
    <mergeCell ref="A211:B211"/>
    <mergeCell ref="A223:B223"/>
    <mergeCell ref="A225:A227"/>
    <mergeCell ref="A222:B222"/>
    <mergeCell ref="E222:E224"/>
    <mergeCell ref="F222:F224"/>
    <mergeCell ref="B209:D209"/>
    <mergeCell ref="B220:D220"/>
    <mergeCell ref="J220:L220"/>
    <mergeCell ref="I200:J200"/>
    <mergeCell ref="A236:A238"/>
    <mergeCell ref="I233:J233"/>
    <mergeCell ref="M266:M268"/>
    <mergeCell ref="N266:N268"/>
    <mergeCell ref="A266:B266"/>
    <mergeCell ref="E255:E257"/>
    <mergeCell ref="F255:F257"/>
    <mergeCell ref="I201:J201"/>
    <mergeCell ref="A256:B256"/>
    <mergeCell ref="I203:I205"/>
    <mergeCell ref="A258:A260"/>
    <mergeCell ref="J242:L242"/>
    <mergeCell ref="B242:D242"/>
    <mergeCell ref="E266:E268"/>
    <mergeCell ref="F266:F268"/>
    <mergeCell ref="I267:J267"/>
    <mergeCell ref="A267:B267"/>
    <mergeCell ref="N211:N213"/>
    <mergeCell ref="M200:M202"/>
    <mergeCell ref="N200:N202"/>
    <mergeCell ref="A255:B255"/>
    <mergeCell ref="E233:E235"/>
    <mergeCell ref="F233:F235"/>
    <mergeCell ref="I234:J234"/>
    <mergeCell ref="A234:B234"/>
    <mergeCell ref="I236:I238"/>
    <mergeCell ref="M233:M235"/>
    <mergeCell ref="N233:N235"/>
    <mergeCell ref="A233:B233"/>
    <mergeCell ref="E145:E147"/>
    <mergeCell ref="F145:F147"/>
    <mergeCell ref="I190:J190"/>
    <mergeCell ref="A146:B146"/>
    <mergeCell ref="I192:I194"/>
    <mergeCell ref="A148:A150"/>
    <mergeCell ref="B187:D187"/>
    <mergeCell ref="J187:L187"/>
    <mergeCell ref="I189:J189"/>
    <mergeCell ref="M189:M191"/>
    <mergeCell ref="N189:N191"/>
    <mergeCell ref="A145:B145"/>
    <mergeCell ref="M178:M180"/>
    <mergeCell ref="N178:N180"/>
    <mergeCell ref="A179:B179"/>
    <mergeCell ref="I179:J179"/>
    <mergeCell ref="A181:A183"/>
    <mergeCell ref="I181:I183"/>
    <mergeCell ref="M156:M158"/>
    <mergeCell ref="N156:N158"/>
    <mergeCell ref="A157:B157"/>
    <mergeCell ref="A178:B178"/>
    <mergeCell ref="E178:E180"/>
    <mergeCell ref="F178:F180"/>
    <mergeCell ref="I178:J178"/>
    <mergeCell ref="M167:M169"/>
    <mergeCell ref="N167:N169"/>
    <mergeCell ref="A168:B168"/>
    <mergeCell ref="I168:J168"/>
    <mergeCell ref="A170:A172"/>
    <mergeCell ref="I170:I172"/>
    <mergeCell ref="E167:E169"/>
    <mergeCell ref="F167:F169"/>
    <mergeCell ref="I167:J167"/>
    <mergeCell ref="I148:I150"/>
    <mergeCell ref="J143:L143"/>
    <mergeCell ref="B198:D198"/>
    <mergeCell ref="A156:B156"/>
    <mergeCell ref="E156:E158"/>
    <mergeCell ref="F156:F158"/>
    <mergeCell ref="I156:J156"/>
    <mergeCell ref="E189:E191"/>
    <mergeCell ref="F189:F191"/>
    <mergeCell ref="A190:B190"/>
    <mergeCell ref="A192:A194"/>
    <mergeCell ref="B143:D143"/>
    <mergeCell ref="J154:L154"/>
    <mergeCell ref="B165:D165"/>
    <mergeCell ref="J165:L165"/>
    <mergeCell ref="A167:B167"/>
    <mergeCell ref="J198:L198"/>
    <mergeCell ref="B154:D154"/>
    <mergeCell ref="I157:J157"/>
    <mergeCell ref="A159:A161"/>
    <mergeCell ref="I159:I161"/>
    <mergeCell ref="A189:B189"/>
    <mergeCell ref="B176:D176"/>
    <mergeCell ref="J176:L176"/>
    <mergeCell ref="B132:D132"/>
    <mergeCell ref="J132:L132"/>
    <mergeCell ref="A134:B134"/>
    <mergeCell ref="E134:E136"/>
    <mergeCell ref="F134:F136"/>
    <mergeCell ref="I145:J145"/>
    <mergeCell ref="M123:M125"/>
    <mergeCell ref="N123:N125"/>
    <mergeCell ref="A124:B124"/>
    <mergeCell ref="I124:J124"/>
    <mergeCell ref="A126:A128"/>
    <mergeCell ref="I126:I128"/>
    <mergeCell ref="I134:J134"/>
    <mergeCell ref="M134:M136"/>
    <mergeCell ref="N134:N136"/>
    <mergeCell ref="A135:B135"/>
    <mergeCell ref="I135:J135"/>
    <mergeCell ref="A137:A139"/>
    <mergeCell ref="I137:I139"/>
    <mergeCell ref="M145:M147"/>
    <mergeCell ref="N145:N147"/>
    <mergeCell ref="I146:J146"/>
    <mergeCell ref="J121:L121"/>
    <mergeCell ref="A123:B123"/>
    <mergeCell ref="E123:E125"/>
    <mergeCell ref="F123:F125"/>
    <mergeCell ref="I123:J123"/>
    <mergeCell ref="M112:M114"/>
    <mergeCell ref="N112:N114"/>
    <mergeCell ref="I102:J102"/>
    <mergeCell ref="I113:J113"/>
    <mergeCell ref="I104:I106"/>
    <mergeCell ref="I115:I117"/>
    <mergeCell ref="B121:D121"/>
    <mergeCell ref="A115:A117"/>
    <mergeCell ref="N90:N92"/>
    <mergeCell ref="A101:B101"/>
    <mergeCell ref="E90:E92"/>
    <mergeCell ref="F90:F92"/>
    <mergeCell ref="A91:B91"/>
    <mergeCell ref="A93:A95"/>
    <mergeCell ref="J88:L88"/>
    <mergeCell ref="I71:I73"/>
    <mergeCell ref="B55:D55"/>
    <mergeCell ref="J66:L66"/>
    <mergeCell ref="J99:L99"/>
    <mergeCell ref="I101:J101"/>
    <mergeCell ref="M101:M103"/>
    <mergeCell ref="N101:N103"/>
    <mergeCell ref="E101:E103"/>
    <mergeCell ref="F101:F103"/>
    <mergeCell ref="I91:J91"/>
    <mergeCell ref="A102:B102"/>
    <mergeCell ref="I93:I95"/>
    <mergeCell ref="M79:M81"/>
    <mergeCell ref="N79:N81"/>
    <mergeCell ref="E79:E81"/>
    <mergeCell ref="F79:F81"/>
    <mergeCell ref="A69:B69"/>
    <mergeCell ref="A79:B79"/>
    <mergeCell ref="M68:M70"/>
    <mergeCell ref="A90:B90"/>
    <mergeCell ref="E112:E114"/>
    <mergeCell ref="F112:F114"/>
    <mergeCell ref="I80:J80"/>
    <mergeCell ref="A113:B113"/>
    <mergeCell ref="I82:I84"/>
    <mergeCell ref="B77:D77"/>
    <mergeCell ref="B88:D88"/>
    <mergeCell ref="I79:J79"/>
    <mergeCell ref="I68:J68"/>
    <mergeCell ref="A82:A84"/>
    <mergeCell ref="J77:L77"/>
    <mergeCell ref="B99:D99"/>
    <mergeCell ref="I90:J90"/>
    <mergeCell ref="M90:M92"/>
    <mergeCell ref="B110:D110"/>
    <mergeCell ref="I112:J112"/>
    <mergeCell ref="A104:A106"/>
    <mergeCell ref="J110:L110"/>
    <mergeCell ref="A112:B112"/>
    <mergeCell ref="A80:B80"/>
    <mergeCell ref="A71:A73"/>
    <mergeCell ref="B66:D66"/>
    <mergeCell ref="A68:B68"/>
    <mergeCell ref="J55:L55"/>
    <mergeCell ref="I47:J47"/>
    <mergeCell ref="I49:I51"/>
    <mergeCell ref="N68:N70"/>
    <mergeCell ref="A58:B58"/>
    <mergeCell ref="I69:J69"/>
    <mergeCell ref="A60:A62"/>
    <mergeCell ref="M57:M59"/>
    <mergeCell ref="N57:N59"/>
    <mergeCell ref="A47:B47"/>
    <mergeCell ref="I58:J58"/>
    <mergeCell ref="A49:A51"/>
    <mergeCell ref="I60:I62"/>
    <mergeCell ref="M46:M48"/>
    <mergeCell ref="N46:N48"/>
    <mergeCell ref="E68:E70"/>
    <mergeCell ref="F68:F70"/>
    <mergeCell ref="B44:D44"/>
    <mergeCell ref="J44:L44"/>
    <mergeCell ref="A46:B46"/>
    <mergeCell ref="E46:E48"/>
    <mergeCell ref="F46:F48"/>
    <mergeCell ref="I57:J57"/>
    <mergeCell ref="M35:M37"/>
    <mergeCell ref="N35:N37"/>
    <mergeCell ref="A36:B36"/>
    <mergeCell ref="I36:J36"/>
    <mergeCell ref="A38:A40"/>
    <mergeCell ref="I38:I40"/>
    <mergeCell ref="A57:B57"/>
    <mergeCell ref="E57:E59"/>
    <mergeCell ref="F57:F59"/>
    <mergeCell ref="I46:J46"/>
    <mergeCell ref="A35:B35"/>
    <mergeCell ref="E35:E37"/>
    <mergeCell ref="F35:F37"/>
    <mergeCell ref="I35:J35"/>
    <mergeCell ref="M24:M26"/>
    <mergeCell ref="N24:N26"/>
    <mergeCell ref="A14:B14"/>
    <mergeCell ref="I25:J25"/>
    <mergeCell ref="A16:A18"/>
    <mergeCell ref="I27:I29"/>
    <mergeCell ref="A27:A29"/>
    <mergeCell ref="B27:B29"/>
    <mergeCell ref="B33:D33"/>
    <mergeCell ref="I16:I18"/>
    <mergeCell ref="J22:L22"/>
    <mergeCell ref="I24:J24"/>
    <mergeCell ref="A24:B24"/>
    <mergeCell ref="E24:E26"/>
    <mergeCell ref="F24:F26"/>
    <mergeCell ref="A25:B25"/>
    <mergeCell ref="B22:D22"/>
    <mergeCell ref="J33:L33"/>
    <mergeCell ref="M2:M4"/>
    <mergeCell ref="N2:N4"/>
    <mergeCell ref="I13:J13"/>
    <mergeCell ref="M13:M15"/>
    <mergeCell ref="N13:N15"/>
    <mergeCell ref="I3:J3"/>
    <mergeCell ref="I14:J14"/>
    <mergeCell ref="A5:A7"/>
    <mergeCell ref="B5:B7"/>
    <mergeCell ref="B11:D11"/>
    <mergeCell ref="A2:B2"/>
    <mergeCell ref="E2:E4"/>
    <mergeCell ref="F2:F4"/>
    <mergeCell ref="A3:B3"/>
    <mergeCell ref="I5:I7"/>
    <mergeCell ref="J11:L11"/>
    <mergeCell ref="A13:B13"/>
    <mergeCell ref="E13:E15"/>
    <mergeCell ref="F13:F15"/>
    <mergeCell ref="I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11</vt:i4>
      </vt:variant>
    </vt:vector>
  </HeadingPairs>
  <TitlesOfParts>
    <vt:vector size="35" baseType="lpstr">
      <vt:lpstr>SIGN ON OFF UTO</vt:lpstr>
      <vt:lpstr>SUNDAY UTO FINAL</vt:lpstr>
      <vt:lpstr>OKNSIC TS FINAL UTO</vt:lpstr>
      <vt:lpstr>SUNDAY TRIP CHART 20.09.202 (2</vt:lpstr>
      <vt:lpstr>SIGN ON OFF (2)</vt:lpstr>
      <vt:lpstr>OKNSIC TS FINAL (2)</vt:lpstr>
      <vt:lpstr>SUNDAY TRIP CHART 20.09.2020</vt:lpstr>
      <vt:lpstr>SIGN ON OFF</vt:lpstr>
      <vt:lpstr>OKNSIC TS FINAL</vt:lpstr>
      <vt:lpstr>TT SUN 13 SEP rectified</vt:lpstr>
      <vt:lpstr>TT SUN 13 SEP</vt:lpstr>
      <vt:lpstr>OKNSIC SF (2)</vt:lpstr>
      <vt:lpstr>OKNSIC TS (2)</vt:lpstr>
      <vt:lpstr>SUNDAY TRIP CHART 13 SEPT (2)</vt:lpstr>
      <vt:lpstr>OKNSIC SF</vt:lpstr>
      <vt:lpstr>OKNSIC TS</vt:lpstr>
      <vt:lpstr>SUNDAY TRIP CHART 13 SEPT</vt:lpstr>
      <vt:lpstr>TT SUN 13 SEP (2)</vt:lpstr>
      <vt:lpstr>TT 11 SEP 13 HRS</vt:lpstr>
      <vt:lpstr>WKD TT 12 SEP</vt:lpstr>
      <vt:lpstr>KEY L-8</vt:lpstr>
      <vt:lpstr>Sheet3</vt:lpstr>
      <vt:lpstr>Sheet4</vt:lpstr>
      <vt:lpstr>Sheet5</vt:lpstr>
      <vt:lpstr>'KEY L-8'!Print_Area</vt:lpstr>
      <vt:lpstr>'TT 11 SEP 13 HRS'!Print_Area</vt:lpstr>
      <vt:lpstr>'TT SUN 13 SEP'!Print_Area</vt:lpstr>
      <vt:lpstr>'TT SUN 13 SEP (2)'!Print_Area</vt:lpstr>
      <vt:lpstr>'TT SUN 13 SEP rectified'!Print_Area</vt:lpstr>
      <vt:lpstr>'WKD TT 12 SEP'!Print_Area</vt:lpstr>
      <vt:lpstr>'TT 11 SEP 13 HRS'!Print_Titles</vt:lpstr>
      <vt:lpstr>'TT SUN 13 SEP'!Print_Titles</vt:lpstr>
      <vt:lpstr>'TT SUN 13 SEP (2)'!Print_Titles</vt:lpstr>
      <vt:lpstr>'TT SUN 13 SEP rectified'!Print_Titles</vt:lpstr>
      <vt:lpstr>'WKD TT 12 SEP'!Print_Titles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ABDUSSUEB</dc:creator>
  <cp:lastModifiedBy>Windows User</cp:lastModifiedBy>
  <cp:lastPrinted>2020-10-30T17:22:34Z</cp:lastPrinted>
  <dcterms:created xsi:type="dcterms:W3CDTF">2020-09-01T20:12:14Z</dcterms:created>
  <dcterms:modified xsi:type="dcterms:W3CDTF">2020-12-06T07:12:05Z</dcterms:modified>
</cp:coreProperties>
</file>